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D:\"/>
    </mc:Choice>
  </mc:AlternateContent>
  <xr:revisionPtr revIDLastSave="0" documentId="13_ncr:1_{5040DA32-F674-4079-9570-95035CF9AAD6}" xr6:coauthVersionLast="47" xr6:coauthVersionMax="47" xr10:uidLastSave="{00000000-0000-0000-0000-000000000000}"/>
  <bookViews>
    <workbookView xWindow="-28920" yWindow="1365" windowWidth="29040" windowHeight="15720" tabRatio="891" activeTab="14" xr2:uid="{00000000-000D-0000-FFFF-FFFF00000000}"/>
  </bookViews>
  <sheets>
    <sheet name="086-19-CAPA" sheetId="30" r:id="rId1"/>
    <sheet name="086.01-19-ADM" sheetId="40" r:id="rId2"/>
    <sheet name="086.02-19-SUBESTAÇÃO" sheetId="18" r:id="rId3"/>
    <sheet name="086.03-19-EQUIP" sheetId="37" r:id="rId4"/>
    <sheet name="086-19-CCU's" sheetId="15" r:id="rId5"/>
    <sheet name="086-19-CCA" sheetId="29" r:id="rId6"/>
    <sheet name="SERVIÇOS" sheetId="27" state="hidden" r:id="rId7"/>
    <sheet name="INSUMOS" sheetId="28" state="hidden" r:id="rId8"/>
    <sheet name="086-19-cotação" sheetId="16" r:id="rId9"/>
    <sheet name="086-19-CRO" sheetId="31" r:id="rId10"/>
    <sheet name="086-19-ABC" sheetId="49" r:id="rId11"/>
    <sheet name="Reajustamento INCC" sheetId="55" state="hidden" r:id="rId12"/>
    <sheet name="Encargos Sociais" sheetId="52" r:id="rId13"/>
    <sheet name="Subestação SEM" sheetId="53" r:id="rId14"/>
    <sheet name="Materiais SEM" sheetId="38"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SM1" localSheetId="3">#REF!</definedName>
    <definedName name="__SM1" localSheetId="10">#REF!</definedName>
    <definedName name="__SM1" localSheetId="0">#REF!</definedName>
    <definedName name="__SM1" localSheetId="5">#REF!</definedName>
    <definedName name="__SM1" localSheetId="4">#REF!</definedName>
    <definedName name="__SM1" localSheetId="8">#REF!</definedName>
    <definedName name="__SM1" localSheetId="9">#REF!</definedName>
    <definedName name="__SM1" localSheetId="11">#REF!</definedName>
    <definedName name="__SM1">#REF!</definedName>
    <definedName name="__SM10" localSheetId="3">#REF!</definedName>
    <definedName name="__SM10" localSheetId="10">#REF!</definedName>
    <definedName name="__SM10" localSheetId="0">#REF!</definedName>
    <definedName name="__SM10" localSheetId="5">#REF!</definedName>
    <definedName name="__SM10" localSheetId="8">#REF!</definedName>
    <definedName name="__SM10" localSheetId="9">#REF!</definedName>
    <definedName name="__SM10" localSheetId="11">#REF!</definedName>
    <definedName name="__SM10">#REF!</definedName>
    <definedName name="__SM11" localSheetId="3">#REF!</definedName>
    <definedName name="__SM11" localSheetId="10">#REF!</definedName>
    <definedName name="__SM11" localSheetId="0">#REF!</definedName>
    <definedName name="__SM11" localSheetId="5">#REF!</definedName>
    <definedName name="__SM11" localSheetId="8">#REF!</definedName>
    <definedName name="__SM11" localSheetId="9">#REF!</definedName>
    <definedName name="__SM11" localSheetId="11">#REF!</definedName>
    <definedName name="__SM11">#REF!</definedName>
    <definedName name="__SM12" localSheetId="3">#REF!</definedName>
    <definedName name="__SM12" localSheetId="10">#REF!</definedName>
    <definedName name="__SM12" localSheetId="5">#REF!</definedName>
    <definedName name="__SM12" localSheetId="9">#REF!</definedName>
    <definedName name="__SM12">#REF!</definedName>
    <definedName name="__sm13" localSheetId="3">#REF!</definedName>
    <definedName name="__sm13" localSheetId="10">#REF!</definedName>
    <definedName name="__sm13" localSheetId="5">#REF!</definedName>
    <definedName name="__sm13" localSheetId="9">#REF!</definedName>
    <definedName name="__sm13">#REF!</definedName>
    <definedName name="__SM2" localSheetId="3">#REF!</definedName>
    <definedName name="__SM2" localSheetId="10">#REF!</definedName>
    <definedName name="__SM2" localSheetId="5">#REF!</definedName>
    <definedName name="__SM2" localSheetId="9">#REF!</definedName>
    <definedName name="__SM2">#REF!</definedName>
    <definedName name="__SM3" localSheetId="3">#REF!</definedName>
    <definedName name="__SM3" localSheetId="10">#REF!</definedName>
    <definedName name="__SM3" localSheetId="5">#REF!</definedName>
    <definedName name="__SM3" localSheetId="9">#REF!</definedName>
    <definedName name="__SM3">#REF!</definedName>
    <definedName name="__SM4" localSheetId="3">#REF!</definedName>
    <definedName name="__SM4" localSheetId="10">#REF!</definedName>
    <definedName name="__SM4" localSheetId="5">#REF!</definedName>
    <definedName name="__SM4" localSheetId="9">#REF!</definedName>
    <definedName name="__SM4">#REF!</definedName>
    <definedName name="__SM5" localSheetId="3">#REF!</definedName>
    <definedName name="__SM5" localSheetId="10">#REF!</definedName>
    <definedName name="__SM5" localSheetId="5">#REF!</definedName>
    <definedName name="__SM5" localSheetId="9">#REF!</definedName>
    <definedName name="__SM5">#REF!</definedName>
    <definedName name="__SM6" localSheetId="3">#REF!</definedName>
    <definedName name="__SM6" localSheetId="10">#REF!</definedName>
    <definedName name="__SM6" localSheetId="5">#REF!</definedName>
    <definedName name="__SM6" localSheetId="9">#REF!</definedName>
    <definedName name="__SM6">#REF!</definedName>
    <definedName name="__SM7" localSheetId="3">#REF!</definedName>
    <definedName name="__SM7" localSheetId="10">#REF!</definedName>
    <definedName name="__SM7" localSheetId="5">#REF!</definedName>
    <definedName name="__SM7" localSheetId="9">#REF!</definedName>
    <definedName name="__SM7">#REF!</definedName>
    <definedName name="__SM8" localSheetId="3">#REF!</definedName>
    <definedName name="__SM8" localSheetId="10">#REF!</definedName>
    <definedName name="__SM8" localSheetId="5">#REF!</definedName>
    <definedName name="__SM8" localSheetId="9">#REF!</definedName>
    <definedName name="__SM8">#REF!</definedName>
    <definedName name="__SM9" localSheetId="3">#REF!</definedName>
    <definedName name="__SM9" localSheetId="10">#REF!</definedName>
    <definedName name="__SM9" localSheetId="5">#REF!</definedName>
    <definedName name="__SM9" localSheetId="9">#REF!</definedName>
    <definedName name="__SM9">#REF!</definedName>
    <definedName name="_1Excel_BuiltIn_Print_Area_1_1" localSheetId="10">#REF!</definedName>
    <definedName name="_1Excel_BuiltIn_Print_Area_1_1">#REF!</definedName>
    <definedName name="_xlnm._FilterDatabase" localSheetId="1" hidden="1">'086.01-19-ADM'!$A$11:$H$59</definedName>
    <definedName name="_xlnm._FilterDatabase" localSheetId="2" hidden="1">'086.02-19-SUBESTAÇÃO'!$A$11:$H$134</definedName>
    <definedName name="_xlnm._FilterDatabase" localSheetId="3" hidden="1">'086.03-19-EQUIP'!$G$1:$G$30</definedName>
    <definedName name="_xlnm._FilterDatabase" localSheetId="10" hidden="1">'086-19-ABC'!$A$10:$I$90</definedName>
    <definedName name="_xlnm._FilterDatabase" localSheetId="5" hidden="1">'086-19-CCA'!$B$9:$H$90</definedName>
    <definedName name="_xlnm._FilterDatabase" localSheetId="4" hidden="1">'086-19-CCU''s'!$A$11:$H$314</definedName>
    <definedName name="_xlnm._FilterDatabase" localSheetId="8" hidden="1">'086-19-cotação'!$A$9:$G$171</definedName>
    <definedName name="_xlnm._FilterDatabase" localSheetId="7" hidden="1">INSUMOS!$A$7:$A$4834</definedName>
    <definedName name="_xlnm._FilterDatabase" localSheetId="6" hidden="1">SERVIÇOS!$A$8:$E$9709</definedName>
    <definedName name="_SM1" localSheetId="3">#REF!</definedName>
    <definedName name="_SM1" localSheetId="10">#REF!</definedName>
    <definedName name="_SM1" localSheetId="0">#REF!</definedName>
    <definedName name="_SM1" localSheetId="5">#REF!</definedName>
    <definedName name="_SM1" localSheetId="4">#REF!</definedName>
    <definedName name="_SM1" localSheetId="9">#REF!</definedName>
    <definedName name="_SM1" localSheetId="11">#REF!</definedName>
    <definedName name="_SM1">#REF!</definedName>
    <definedName name="_SM10" localSheetId="3">#REF!</definedName>
    <definedName name="_SM10" localSheetId="10">#REF!</definedName>
    <definedName name="_SM10" localSheetId="0">#REF!</definedName>
    <definedName name="_SM10" localSheetId="5">#REF!</definedName>
    <definedName name="_SM10" localSheetId="9">#REF!</definedName>
    <definedName name="_SM10" localSheetId="11">#REF!</definedName>
    <definedName name="_SM10">#REF!</definedName>
    <definedName name="_SM11" localSheetId="3">#REF!</definedName>
    <definedName name="_SM11" localSheetId="10">#REF!</definedName>
    <definedName name="_SM11" localSheetId="5">#REF!</definedName>
    <definedName name="_SM11" localSheetId="8">#REF!</definedName>
    <definedName name="_SM11" localSheetId="9">#REF!</definedName>
    <definedName name="_SM11" localSheetId="11">#REF!</definedName>
    <definedName name="_SM11">#REF!</definedName>
    <definedName name="_SM12" localSheetId="3">#REF!</definedName>
    <definedName name="_SM12" localSheetId="10">#REF!</definedName>
    <definedName name="_SM12" localSheetId="5">#REF!</definedName>
    <definedName name="_SM12" localSheetId="8">#REF!</definedName>
    <definedName name="_SM12" localSheetId="9">#REF!</definedName>
    <definedName name="_SM12" localSheetId="11">#REF!</definedName>
    <definedName name="_SM12">#REF!</definedName>
    <definedName name="_sm13" localSheetId="3">#REF!</definedName>
    <definedName name="_sm13" localSheetId="10">#REF!</definedName>
    <definedName name="_sm13" localSheetId="5">#REF!</definedName>
    <definedName name="_sm13" localSheetId="8">#REF!</definedName>
    <definedName name="_sm13" localSheetId="9">#REF!</definedName>
    <definedName name="_sm13" localSheetId="11">#REF!</definedName>
    <definedName name="_sm13">#REF!</definedName>
    <definedName name="_SM2" localSheetId="3">#REF!</definedName>
    <definedName name="_SM2" localSheetId="10">#REF!</definedName>
    <definedName name="_SM2" localSheetId="5">#REF!</definedName>
    <definedName name="_SM2" localSheetId="9">#REF!</definedName>
    <definedName name="_SM2" localSheetId="11">#REF!</definedName>
    <definedName name="_SM2">#REF!</definedName>
    <definedName name="_SM3" localSheetId="3">#REF!</definedName>
    <definedName name="_SM3" localSheetId="10">#REF!</definedName>
    <definedName name="_SM3" localSheetId="5">#REF!</definedName>
    <definedName name="_SM3" localSheetId="9">#REF!</definedName>
    <definedName name="_SM3" localSheetId="11">#REF!</definedName>
    <definedName name="_SM3">#REF!</definedName>
    <definedName name="_SM35" localSheetId="10">#REF!</definedName>
    <definedName name="_SM35">#REF!</definedName>
    <definedName name="_SM4" localSheetId="3">#REF!</definedName>
    <definedName name="_SM4" localSheetId="10">#REF!</definedName>
    <definedName name="_SM4" localSheetId="5">#REF!</definedName>
    <definedName name="_SM4" localSheetId="9">#REF!</definedName>
    <definedName name="_SM4" localSheetId="11">#REF!</definedName>
    <definedName name="_SM4">#REF!</definedName>
    <definedName name="_SM5" localSheetId="3">#REF!</definedName>
    <definedName name="_SM5" localSheetId="10">#REF!</definedName>
    <definedName name="_SM5" localSheetId="5">#REF!</definedName>
    <definedName name="_SM5" localSheetId="9">#REF!</definedName>
    <definedName name="_SM5" localSheetId="11">#REF!</definedName>
    <definedName name="_SM5">#REF!</definedName>
    <definedName name="_SM6" localSheetId="3">#REF!</definedName>
    <definedName name="_SM6" localSheetId="10">#REF!</definedName>
    <definedName name="_SM6" localSheetId="5">#REF!</definedName>
    <definedName name="_SM6" localSheetId="9">#REF!</definedName>
    <definedName name="_SM6" localSheetId="11">#REF!</definedName>
    <definedName name="_SM6">#REF!</definedName>
    <definedName name="_SM66" localSheetId="10">#REF!</definedName>
    <definedName name="_SM66">#REF!</definedName>
    <definedName name="_SM7" localSheetId="3">#REF!</definedName>
    <definedName name="_SM7" localSheetId="10">#REF!</definedName>
    <definedName name="_SM7" localSheetId="5">#REF!</definedName>
    <definedName name="_SM7" localSheetId="9">#REF!</definedName>
    <definedName name="_SM7" localSheetId="11">#REF!</definedName>
    <definedName name="_SM7">#REF!</definedName>
    <definedName name="_SM8" localSheetId="3">#REF!</definedName>
    <definedName name="_SM8" localSheetId="10">#REF!</definedName>
    <definedName name="_SM8" localSheetId="5">#REF!</definedName>
    <definedName name="_SM8" localSheetId="9">#REF!</definedName>
    <definedName name="_SM8" localSheetId="11">#REF!</definedName>
    <definedName name="_SM8">#REF!</definedName>
    <definedName name="_SM9" localSheetId="3">#REF!</definedName>
    <definedName name="_SM9" localSheetId="10">#REF!</definedName>
    <definedName name="_SM9" localSheetId="5">#REF!</definedName>
    <definedName name="_SM9" localSheetId="9">#REF!</definedName>
    <definedName name="_SM9" localSheetId="11">#REF!</definedName>
    <definedName name="_SM9">#REF!</definedName>
    <definedName name="_sss" localSheetId="3">#REF!</definedName>
    <definedName name="_sss" localSheetId="10">#REF!</definedName>
    <definedName name="_sss" localSheetId="5">#REF!</definedName>
    <definedName name="_sss" localSheetId="9">#REF!</definedName>
    <definedName name="_sss">#REF!</definedName>
    <definedName name="aaaa" localSheetId="3">#REF!</definedName>
    <definedName name="aaaa" localSheetId="10">#REF!</definedName>
    <definedName name="aaaa" localSheetId="5">#REF!</definedName>
    <definedName name="aaaa" localSheetId="9">#REF!</definedName>
    <definedName name="aaaa">#REF!</definedName>
    <definedName name="aaaaaaaaaaa" localSheetId="3">#REF!</definedName>
    <definedName name="aaaaaaaaaaa" localSheetId="10">#REF!</definedName>
    <definedName name="aaaaaaaaaaa" localSheetId="5">#REF!</definedName>
    <definedName name="aaaaaaaaaaa" localSheetId="9">#REF!</definedName>
    <definedName name="aaaaaaaaaaa">#REF!</definedName>
    <definedName name="Administração" localSheetId="3">#REF!</definedName>
    <definedName name="Administração" localSheetId="10">#REF!</definedName>
    <definedName name="Administração">#REF!</definedName>
    <definedName name="_xlnm.Print_Area" localSheetId="1">'086.01-19-ADM'!$B$1:$H$62</definedName>
    <definedName name="_xlnm.Print_Area" localSheetId="2">'086.02-19-SUBESTAÇÃO'!$B$1:$H$138</definedName>
    <definedName name="_xlnm.Print_Area" localSheetId="3">'086.03-19-EQUIP'!$B$1:$H$25</definedName>
    <definedName name="_xlnm.Print_Area" localSheetId="10">'086-19-ABC'!$A$1:$I$93</definedName>
    <definedName name="_xlnm.Print_Area" localSheetId="0">'086-19-CAPA'!$A$2:$F$40</definedName>
    <definedName name="_xlnm.Print_Area" localSheetId="5">'086-19-CCA'!$B$1:$H$83</definedName>
    <definedName name="_xlnm.Print_Area" localSheetId="4">'086-19-CCU''s'!$B$1:$H$317</definedName>
    <definedName name="_xlnm.Print_Area" localSheetId="8">'086-19-cotação'!$A$1:$G$177</definedName>
    <definedName name="_xlnm.Print_Area" localSheetId="9">'086-19-CRO'!$A$1:$I$41</definedName>
    <definedName name="_xlnm.Print_Area" localSheetId="12">'Encargos Sociais'!$A$2:$K$44</definedName>
    <definedName name="_xlnm.Print_Area" localSheetId="14">'Materiais SEM'!$A$1:$I$39</definedName>
    <definedName name="_xlnm.Print_Area" localSheetId="11">'Reajustamento INCC'!$A$1:$H$241</definedName>
    <definedName name="_xlnm.Print_Area" localSheetId="6">SERVIÇOS!$A$1:$E$9713</definedName>
    <definedName name="_xlnm.Print_Area" localSheetId="13">'Subestação SEM'!$A$1:$I$39</definedName>
    <definedName name="_xlnm.Database" localSheetId="3">#REF!</definedName>
    <definedName name="_xlnm.Database" localSheetId="10">#REF!</definedName>
    <definedName name="_xlnm.Database" localSheetId="0">#REF!</definedName>
    <definedName name="_xlnm.Database" localSheetId="5">#REF!</definedName>
    <definedName name="_xlnm.Database" localSheetId="4">#REF!</definedName>
    <definedName name="_xlnm.Database" localSheetId="8">#REF!</definedName>
    <definedName name="_xlnm.Database" localSheetId="9">#REF!</definedName>
    <definedName name="_xlnm.Database" localSheetId="11">#REF!</definedName>
    <definedName name="_xlnm.Database">#REF!</definedName>
    <definedName name="BDI_1" localSheetId="3">[1]ORÇAMENTO!#REF!</definedName>
    <definedName name="BDI_1" localSheetId="10">[1]ORÇAMENTO!#REF!</definedName>
    <definedName name="BDI_1" localSheetId="5">[1]ORÇAMENTO!#REF!</definedName>
    <definedName name="BDI_1" localSheetId="8">[1]ORÇAMENTO!#REF!</definedName>
    <definedName name="BDI_1" localSheetId="11">[2]ORÇAMENTO!#REF!</definedName>
    <definedName name="BDI_1">[1]ORÇAMENTO!#REF!</definedName>
    <definedName name="BDI_10" localSheetId="3">#REF!</definedName>
    <definedName name="BDI_10" localSheetId="10">#REF!</definedName>
    <definedName name="BDI_10" localSheetId="0">#REF!</definedName>
    <definedName name="BDI_10" localSheetId="5">#REF!</definedName>
    <definedName name="BDI_10" localSheetId="8">#REF!</definedName>
    <definedName name="BDI_10" localSheetId="9">#REF!</definedName>
    <definedName name="BDI_10" localSheetId="11">#REF!</definedName>
    <definedName name="BDI_10">#REF!</definedName>
    <definedName name="BDI_11" localSheetId="3">#REF!</definedName>
    <definedName name="BDI_11" localSheetId="10">#REF!</definedName>
    <definedName name="BDI_11" localSheetId="5">#REF!</definedName>
    <definedName name="BDI_11" localSheetId="8">#REF!</definedName>
    <definedName name="BDI_11" localSheetId="11">#REF!</definedName>
    <definedName name="BDI_11">#REF!</definedName>
    <definedName name="BDI_2" localSheetId="3">#REF!</definedName>
    <definedName name="BDI_2" localSheetId="10">#REF!</definedName>
    <definedName name="BDI_2" localSheetId="5">#REF!</definedName>
    <definedName name="BDI_2" localSheetId="8">#REF!</definedName>
    <definedName name="BDI_2" localSheetId="11">#REF!</definedName>
    <definedName name="BDI_2">#REF!</definedName>
    <definedName name="BDI_3" localSheetId="3">#REF!</definedName>
    <definedName name="BDI_3" localSheetId="10">#REF!</definedName>
    <definedName name="BDI_3" localSheetId="5">#REF!</definedName>
    <definedName name="BDI_3">#REF!</definedName>
    <definedName name="BDI_4" localSheetId="3">#REF!</definedName>
    <definedName name="BDI_4" localSheetId="10">#REF!</definedName>
    <definedName name="BDI_4" localSheetId="5">#REF!</definedName>
    <definedName name="BDI_4">#REF!</definedName>
    <definedName name="BDI_5" localSheetId="3">#REF!</definedName>
    <definedName name="BDI_5" localSheetId="10">#REF!</definedName>
    <definedName name="BDI_5" localSheetId="5">#REF!</definedName>
    <definedName name="BDI_5">#REF!</definedName>
    <definedName name="BDI_6" localSheetId="3">#REF!</definedName>
    <definedName name="BDI_6" localSheetId="10">#REF!</definedName>
    <definedName name="BDI_6" localSheetId="5">#REF!</definedName>
    <definedName name="BDI_6">#REF!</definedName>
    <definedName name="BDI_7" localSheetId="3">#REF!</definedName>
    <definedName name="BDI_7" localSheetId="10">#REF!</definedName>
    <definedName name="BDI_7" localSheetId="5">#REF!</definedName>
    <definedName name="BDI_7">#REF!</definedName>
    <definedName name="BDI_8" localSheetId="3">#REF!</definedName>
    <definedName name="BDI_8" localSheetId="10">#REF!</definedName>
    <definedName name="BDI_8" localSheetId="5">#REF!</definedName>
    <definedName name="BDI_8">#REF!</definedName>
    <definedName name="BDI_9" localSheetId="3">#REF!</definedName>
    <definedName name="BDI_9" localSheetId="10">#REF!</definedName>
    <definedName name="BDI_9" localSheetId="5">#REF!</definedName>
    <definedName name="BDI_9">#REF!</definedName>
    <definedName name="Betune" localSheetId="3">#REF!</definedName>
    <definedName name="Betune" localSheetId="10">#REF!</definedName>
    <definedName name="Betune" localSheetId="0">#REF!</definedName>
    <definedName name="Betune" localSheetId="5">#REF!</definedName>
    <definedName name="Betune" localSheetId="9">#REF!</definedName>
    <definedName name="Betune">#REF!</definedName>
    <definedName name="COLETA" localSheetId="11">'[3]111-17-COTAÇÃO'!$A$9:$D$1215</definedName>
    <definedName name="COLETA">'[4]111-17-COTAÇÃO'!$A$9:$D$1215</definedName>
    <definedName name="comp2" localSheetId="3">[5]PLANILHA!#REF!</definedName>
    <definedName name="comp2" localSheetId="10">[5]PLANILHA!#REF!</definedName>
    <definedName name="comp2" localSheetId="0">[5]PLANILHA!#REF!</definedName>
    <definedName name="comp2" localSheetId="5">[5]PLANILHA!#REF!</definedName>
    <definedName name="comp2" localSheetId="9">[5]PLANILHA!#REF!</definedName>
    <definedName name="comp2" localSheetId="12">[5]PLANILHA!#REF!</definedName>
    <definedName name="comp2" localSheetId="11">[5]PLANILHA!#REF!</definedName>
    <definedName name="comp2">[5]PLANILHA!#REF!</definedName>
    <definedName name="compinst." localSheetId="3">[6]PLANILHA!#REF!</definedName>
    <definedName name="compinst." localSheetId="10">[6]PLANILHA!#REF!</definedName>
    <definedName name="compinst." localSheetId="0">[6]PLANILHA!#REF!</definedName>
    <definedName name="compinst." localSheetId="5">[6]PLANILHA!#REF!</definedName>
    <definedName name="compinst." localSheetId="11">[6]PLANILHA!#REF!</definedName>
    <definedName name="compinst.">[6]PLANILHA!#REF!</definedName>
    <definedName name="_xlnm.Criteria" localSheetId="3">#REF!</definedName>
    <definedName name="_xlnm.Criteria" localSheetId="10">#REF!</definedName>
    <definedName name="_xlnm.Criteria" localSheetId="9">#REF!</definedName>
    <definedName name="_xlnm.Criteria" localSheetId="11">#REF!</definedName>
    <definedName name="_xlnm.Criteria">#REF!</definedName>
    <definedName name="crogr" localSheetId="3">[7]PLANILHA!#REF!</definedName>
    <definedName name="crogr" localSheetId="10">[7]PLANILHA!#REF!</definedName>
    <definedName name="crogr" localSheetId="0">[7]PLANILHA!#REF!</definedName>
    <definedName name="crogr" localSheetId="5">[7]PLANILHA!#REF!</definedName>
    <definedName name="crogr" localSheetId="11">[7]PLANILHA!#REF!</definedName>
    <definedName name="crogr">[7]PLANILHA!#REF!</definedName>
    <definedName name="ddddddd" localSheetId="3">#REF!</definedName>
    <definedName name="ddddddd" localSheetId="10">#REF!</definedName>
    <definedName name="ddddddd" localSheetId="0">#REF!</definedName>
    <definedName name="ddddddd" localSheetId="5">#REF!</definedName>
    <definedName name="ddddddd" localSheetId="4">#REF!</definedName>
    <definedName name="ddddddd" localSheetId="8">#REF!</definedName>
    <definedName name="ddddddd" localSheetId="9">#REF!</definedName>
    <definedName name="ddddddd" localSheetId="11">#REF!</definedName>
    <definedName name="ddddddd">#REF!</definedName>
    <definedName name="dk">'[8]unit arq'!$L$5</definedName>
    <definedName name="Excel_BuiltIn__FilterDatabase_2_1">NA()</definedName>
    <definedName name="Excel_BuiltIn_Print_Area_1" localSheetId="10">#REF!</definedName>
    <definedName name="Excel_BuiltIn_Print_Area_1" localSheetId="12">#REF!</definedName>
    <definedName name="Excel_BuiltIn_Print_Area_1" localSheetId="11">#REF!</definedName>
    <definedName name="Excel_BuiltIn_Print_Area_1">#REF!</definedName>
    <definedName name="Excel_BuiltIn_Print_Area_1_1" localSheetId="10">#REF!</definedName>
    <definedName name="Excel_BuiltIn_Print_Area_1_1" localSheetId="11">#REF!</definedName>
    <definedName name="Excel_BuiltIn_Print_Area_1_1">#REF!</definedName>
    <definedName name="Excel_BuiltIn_Print_Area_1_1_1_1">NA()</definedName>
    <definedName name="Excel_BuiltIn_Print_Area_1_1_1_1_1" localSheetId="10">#REF!</definedName>
    <definedName name="Excel_BuiltIn_Print_Area_1_1_1_1_1" localSheetId="12">#REF!</definedName>
    <definedName name="Excel_BuiltIn_Print_Area_1_1_1_1_1" localSheetId="11">#REF!</definedName>
    <definedName name="Excel_BuiltIn_Print_Area_1_1_1_1_1">#REF!</definedName>
    <definedName name="Excel_BuiltIn_Print_Area_1_1_1_1_1_1" localSheetId="10">#REF!</definedName>
    <definedName name="Excel_BuiltIn_Print_Area_1_1_1_1_1_1" localSheetId="11">#REF!</definedName>
    <definedName name="Excel_BuiltIn_Print_Area_1_1_1_1_1_1">#REF!</definedName>
    <definedName name="Excel_BuiltIn_Print_Area_1_1_1_1_1_1_1" localSheetId="10">#REF!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10">#REF!</definedName>
    <definedName name="Excel_BuiltIn_Print_Titles_1" localSheetId="12">#REF!</definedName>
    <definedName name="Excel_BuiltIn_Print_Titles_1" localSheetId="11">#REF!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3">[1]ORÇAMENTO!#REF!</definedName>
    <definedName name="FATOR_K1" localSheetId="10">[1]ORÇAMENTO!#REF!</definedName>
    <definedName name="FATOR_K1" localSheetId="0">[1]ORÇAMENTO!#REF!</definedName>
    <definedName name="FATOR_K1" localSheetId="5">[1]ORÇAMENTO!#REF!</definedName>
    <definedName name="FATOR_K1" localSheetId="8">[1]ORÇAMENTO!#REF!</definedName>
    <definedName name="FATOR_K1" localSheetId="9">[1]ORÇAMENTO!#REF!</definedName>
    <definedName name="FATOR_K1" localSheetId="12">[1]ORÇAMENTO!#REF!</definedName>
    <definedName name="FATOR_K1" localSheetId="11">[2]ORÇAMENTO!#REF!</definedName>
    <definedName name="FATOR_K1">[1]ORÇAMENTO!#REF!</definedName>
    <definedName name="FATOR_K10" localSheetId="3">#REF!</definedName>
    <definedName name="FATOR_K10" localSheetId="10">#REF!</definedName>
    <definedName name="FATOR_K10" localSheetId="0">#REF!</definedName>
    <definedName name="FATOR_K10" localSheetId="5">#REF!</definedName>
    <definedName name="FATOR_K10" localSheetId="8">#REF!</definedName>
    <definedName name="FATOR_K10" localSheetId="11">#REF!</definedName>
    <definedName name="FATOR_K10">#REF!</definedName>
    <definedName name="FATOR_K11" localSheetId="3">#REF!</definedName>
    <definedName name="FATOR_K11" localSheetId="10">#REF!</definedName>
    <definedName name="FATOR_K11" localSheetId="5">#REF!</definedName>
    <definedName name="FATOR_K11" localSheetId="8">#REF!</definedName>
    <definedName name="FATOR_K11" localSheetId="11">#REF!</definedName>
    <definedName name="FATOR_K11">#REF!</definedName>
    <definedName name="FATOR_K2" localSheetId="3">#REF!</definedName>
    <definedName name="FATOR_K2" localSheetId="10">#REF!</definedName>
    <definedName name="FATOR_K2" localSheetId="5">#REF!</definedName>
    <definedName name="FATOR_K2" localSheetId="8">#REF!</definedName>
    <definedName name="FATOR_K2" localSheetId="11">#REF!</definedName>
    <definedName name="FATOR_K2">#REF!</definedName>
    <definedName name="FATOR_K3" localSheetId="3">#REF!</definedName>
    <definedName name="FATOR_K3" localSheetId="10">#REF!</definedName>
    <definedName name="FATOR_K3" localSheetId="5">#REF!</definedName>
    <definedName name="FATOR_K3">#REF!</definedName>
    <definedName name="FATOR_K4" localSheetId="3">#REF!</definedName>
    <definedName name="FATOR_K4" localSheetId="10">#REF!</definedName>
    <definedName name="FATOR_K4" localSheetId="5">#REF!</definedName>
    <definedName name="FATOR_K4">#REF!</definedName>
    <definedName name="FATOR_K5" localSheetId="3">#REF!</definedName>
    <definedName name="FATOR_K5" localSheetId="10">#REF!</definedName>
    <definedName name="FATOR_K5" localSheetId="5">#REF!</definedName>
    <definedName name="FATOR_K5">#REF!</definedName>
    <definedName name="FATOR_K6" localSheetId="3">#REF!</definedName>
    <definedName name="FATOR_K6" localSheetId="10">#REF!</definedName>
    <definedName name="FATOR_K6" localSheetId="5">#REF!</definedName>
    <definedName name="FATOR_K6">#REF!</definedName>
    <definedName name="FATOR_K7" localSheetId="3">#REF!</definedName>
    <definedName name="FATOR_K7" localSheetId="10">#REF!</definedName>
    <definedName name="FATOR_K7" localSheetId="5">#REF!</definedName>
    <definedName name="FATOR_K7">#REF!</definedName>
    <definedName name="FATOR_K8" localSheetId="3">#REF!</definedName>
    <definedName name="FATOR_K8" localSheetId="10">#REF!</definedName>
    <definedName name="FATOR_K8" localSheetId="5">#REF!</definedName>
    <definedName name="FATOR_K8">#REF!</definedName>
    <definedName name="FATOR_K9" localSheetId="3">#REF!</definedName>
    <definedName name="FATOR_K9" localSheetId="10">#REF!</definedName>
    <definedName name="FATOR_K9" localSheetId="5">#REF!</definedName>
    <definedName name="FATOR_K9">#REF!</definedName>
    <definedName name="g" localSheetId="3">#REF!</definedName>
    <definedName name="g" localSheetId="10">#REF!</definedName>
    <definedName name="g">#REF!</definedName>
    <definedName name="INSUMO_TAG" localSheetId="11">[9]INSUMO!$B$2:$B$475</definedName>
    <definedName name="INSUMO_TAG">[10]INSUMO!$B$2:$B$475</definedName>
    <definedName name="k">[8]Eletrica!$L$5</definedName>
    <definedName name="kle">'[8]unit arq'!$L$4</definedName>
    <definedName name="kmo">[8]Eletrica!$L$6</definedName>
    <definedName name="l.sociais" localSheetId="3">[7]PLANILHA!#REF!</definedName>
    <definedName name="l.sociais" localSheetId="10">[7]PLANILHA!#REF!</definedName>
    <definedName name="l.sociais" localSheetId="0">[7]PLANILHA!#REF!</definedName>
    <definedName name="l.sociais" localSheetId="5">[7]PLANILHA!#REF!</definedName>
    <definedName name="l.sociais" localSheetId="4">[7]PLANILHA!#REF!</definedName>
    <definedName name="l.sociais" localSheetId="11">[7]PLANILHA!#REF!</definedName>
    <definedName name="l.sociais">[7]PLANILHA!#REF!</definedName>
    <definedName name="m" localSheetId="3">#REF!</definedName>
    <definedName name="m" localSheetId="10">#REF!</definedName>
    <definedName name="m" localSheetId="9">#REF!</definedName>
    <definedName name="m" localSheetId="11">#REF!</definedName>
    <definedName name="m">#REF!</definedName>
    <definedName name="M.O." localSheetId="10">#REF!</definedName>
    <definedName name="M.O." localSheetId="11">#REF!</definedName>
    <definedName name="M.O.">#REF!</definedName>
    <definedName name="nao" localSheetId="3">#REF!</definedName>
    <definedName name="nao" localSheetId="10">#REF!</definedName>
    <definedName name="nao" localSheetId="0">#REF!</definedName>
    <definedName name="nao" localSheetId="5">#REF!</definedName>
    <definedName name="nao" localSheetId="4">#REF!</definedName>
    <definedName name="nao" localSheetId="8">#REF!</definedName>
    <definedName name="nao" localSheetId="9">#REF!</definedName>
    <definedName name="nao" localSheetId="11">#REF!</definedName>
    <definedName name="nao">#REF!</definedName>
    <definedName name="popspkasdjhlasdbhasfknb" localSheetId="3">#REF!</definedName>
    <definedName name="popspkasdjhlasdbhasfknb" localSheetId="10">#REF!</definedName>
    <definedName name="popspkasdjhlasdbhasfknb" localSheetId="0">#REF!</definedName>
    <definedName name="popspkasdjhlasdbhasfknb" localSheetId="5">#REF!</definedName>
    <definedName name="popspkasdjhlasdbhasfknb" localSheetId="8">#REF!</definedName>
    <definedName name="popspkasdjhlasdbhasfknb" localSheetId="9">#REF!</definedName>
    <definedName name="popspkasdjhlasdbhasfknb">#REF!</definedName>
    <definedName name="RESUMO2" localSheetId="10">#REF!</definedName>
    <definedName name="RESUMO2" localSheetId="11">#REF!</definedName>
    <definedName name="RESUMO2">#REF!</definedName>
    <definedName name="ssss" localSheetId="3">#REF!</definedName>
    <definedName name="ssss" localSheetId="10">#REF!</definedName>
    <definedName name="ssss" localSheetId="0">#REF!</definedName>
    <definedName name="ssss" localSheetId="5">#REF!</definedName>
    <definedName name="ssss" localSheetId="8">#REF!</definedName>
    <definedName name="ssss" localSheetId="9">#REF!</definedName>
    <definedName name="ssss">#REF!</definedName>
    <definedName name="TESTA" localSheetId="3">#REF!</definedName>
    <definedName name="TESTA" localSheetId="10">#REF!</definedName>
    <definedName name="TESTA" localSheetId="5">#REF!</definedName>
    <definedName name="TESTA">#REF!</definedName>
    <definedName name="_xlnm.Print_Titles" localSheetId="1">'086.01-19-ADM'!$1:$11</definedName>
    <definedName name="_xlnm.Print_Titles" localSheetId="2">'086.02-19-SUBESTAÇÃO'!$1:$11</definedName>
    <definedName name="_xlnm.Print_Titles" localSheetId="3">'086.03-19-EQUIP'!$1:$11</definedName>
    <definedName name="_xlnm.Print_Titles" localSheetId="10">'086-19-ABC'!$1:$10</definedName>
    <definedName name="_xlnm.Print_Titles" localSheetId="5">'086-19-CCA'!$1:$9</definedName>
    <definedName name="_xlnm.Print_Titles" localSheetId="4">'086-19-CCU''s'!$1:$9</definedName>
    <definedName name="_xlnm.Print_Titles" localSheetId="8">'086-19-cotação'!$1:$9</definedName>
    <definedName name="Total_ReaterroComAreia">[11]Planilha!$DH$1:$DH$65536</definedName>
    <definedName name="Total_ReaterroMecanicoComControleGrauCompactacao">[11]Planilha!$DG$1:$DG$65536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31" i="55" l="1"/>
  <c r="G223" i="55"/>
  <c r="G220" i="55"/>
  <c r="G161" i="55"/>
  <c r="G162" i="55"/>
  <c r="G163" i="55"/>
  <c r="G164" i="55"/>
  <c r="G165" i="55"/>
  <c r="G166" i="55"/>
  <c r="G167" i="55"/>
  <c r="G168" i="55"/>
  <c r="G169" i="55"/>
  <c r="G170" i="55"/>
  <c r="G171" i="55"/>
  <c r="G172" i="55"/>
  <c r="G173" i="55"/>
  <c r="G174" i="55"/>
  <c r="G175" i="55"/>
  <c r="G176" i="55"/>
  <c r="G177" i="55"/>
  <c r="G178" i="55"/>
  <c r="G179" i="55"/>
  <c r="G180" i="55"/>
  <c r="G181" i="55"/>
  <c r="G182" i="55"/>
  <c r="G183" i="55"/>
  <c r="G184" i="55"/>
  <c r="G185" i="55"/>
  <c r="G186" i="55"/>
  <c r="G187" i="55"/>
  <c r="G188" i="55"/>
  <c r="G189" i="55"/>
  <c r="G190" i="55"/>
  <c r="G191" i="55"/>
  <c r="G192" i="55"/>
  <c r="G228" i="55"/>
  <c r="G204" i="55" l="1"/>
  <c r="G212" i="55"/>
  <c r="G199" i="55" l="1"/>
  <c r="G196" i="55"/>
  <c r="G215" i="55" l="1"/>
  <c r="G207" i="55"/>
  <c r="N194" i="55"/>
  <c r="N198" i="55" s="1"/>
  <c r="N193" i="55"/>
  <c r="O194" i="55" s="1"/>
  <c r="E179" i="55"/>
  <c r="E180" i="55"/>
  <c r="E181" i="55"/>
  <c r="E182" i="55"/>
  <c r="E183" i="55"/>
  <c r="E184" i="55"/>
  <c r="E185" i="55"/>
  <c r="E186" i="55"/>
  <c r="E187" i="55"/>
  <c r="E188" i="55"/>
  <c r="E189" i="55"/>
  <c r="E190" i="55"/>
  <c r="E191" i="55"/>
  <c r="E192" i="55"/>
  <c r="O196" i="55" l="1"/>
  <c r="H213" i="55"/>
  <c r="G239" i="55" l="1"/>
  <c r="G236" i="55"/>
  <c r="E178" i="55"/>
  <c r="E177" i="55"/>
  <c r="E176" i="55"/>
  <c r="E175" i="55"/>
  <c r="E174" i="55"/>
  <c r="E173" i="55"/>
  <c r="E172" i="55"/>
  <c r="E171" i="55"/>
  <c r="E170" i="55"/>
  <c r="E169" i="55"/>
  <c r="E168" i="55"/>
  <c r="E167" i="55"/>
  <c r="E166" i="55"/>
  <c r="E165" i="55"/>
  <c r="E164" i="55"/>
  <c r="E163" i="55"/>
  <c r="E162" i="55"/>
  <c r="E161" i="55"/>
  <c r="G160" i="55"/>
  <c r="E160" i="55"/>
  <c r="G159" i="55"/>
  <c r="E159" i="55"/>
  <c r="G158" i="55"/>
  <c r="E158" i="55"/>
  <c r="G157" i="55"/>
  <c r="E157" i="55"/>
  <c r="G156" i="55"/>
  <c r="E156" i="55"/>
  <c r="G155" i="55"/>
  <c r="E155" i="55"/>
  <c r="D155" i="55"/>
  <c r="G154" i="55"/>
  <c r="E154" i="55"/>
  <c r="D154" i="55"/>
  <c r="G153" i="55"/>
  <c r="E153" i="55"/>
  <c r="D153" i="55"/>
  <c r="G152" i="55"/>
  <c r="E152" i="55"/>
  <c r="D152" i="55"/>
  <c r="G151" i="55"/>
  <c r="E151" i="55"/>
  <c r="D151" i="55"/>
  <c r="G150" i="55"/>
  <c r="E150" i="55"/>
  <c r="D150" i="55"/>
  <c r="G149" i="55"/>
  <c r="E149" i="55"/>
  <c r="D149" i="55"/>
  <c r="G148" i="55"/>
  <c r="E148" i="55"/>
  <c r="D148" i="55"/>
  <c r="G147" i="55"/>
  <c r="E147" i="55"/>
  <c r="D147" i="55"/>
  <c r="G146" i="55"/>
  <c r="E146" i="55"/>
  <c r="D146" i="55"/>
  <c r="G145" i="55"/>
  <c r="E145" i="55"/>
  <c r="D145" i="55"/>
  <c r="G144" i="55"/>
  <c r="E144" i="55"/>
  <c r="D144" i="55"/>
  <c r="G143" i="55"/>
  <c r="E143" i="55"/>
  <c r="D143" i="55"/>
  <c r="G142" i="55"/>
  <c r="E142" i="55"/>
  <c r="D142" i="55"/>
  <c r="G141" i="55"/>
  <c r="E141" i="55"/>
  <c r="D141" i="55"/>
  <c r="G140" i="55"/>
  <c r="E140" i="55"/>
  <c r="D140" i="55"/>
  <c r="G139" i="55"/>
  <c r="E139" i="55"/>
  <c r="D139" i="55"/>
  <c r="G138" i="55"/>
  <c r="E138" i="55"/>
  <c r="D138" i="55"/>
  <c r="G137" i="55"/>
  <c r="E137" i="55"/>
  <c r="D137" i="55"/>
  <c r="G136" i="55"/>
  <c r="E136" i="55"/>
  <c r="D136" i="55"/>
  <c r="G135" i="55"/>
  <c r="E135" i="55"/>
  <c r="D135" i="55"/>
  <c r="G134" i="55"/>
  <c r="E134" i="55"/>
  <c r="D134" i="55"/>
  <c r="G133" i="55"/>
  <c r="E133" i="55"/>
  <c r="D133" i="55"/>
  <c r="G132" i="55"/>
  <c r="E132" i="55"/>
  <c r="D132" i="55"/>
  <c r="G131" i="55"/>
  <c r="E131" i="55"/>
  <c r="D131" i="55"/>
  <c r="G130" i="55"/>
  <c r="E130" i="55"/>
  <c r="D130" i="55"/>
  <c r="G129" i="55"/>
  <c r="E129" i="55"/>
  <c r="D129" i="55"/>
  <c r="G128" i="55"/>
  <c r="E128" i="55"/>
  <c r="D128" i="55"/>
  <c r="G127" i="55"/>
  <c r="E127" i="55"/>
  <c r="D127" i="55"/>
  <c r="G126" i="55"/>
  <c r="E126" i="55"/>
  <c r="D126" i="55"/>
  <c r="G125" i="55"/>
  <c r="E125" i="55"/>
  <c r="D125" i="55"/>
  <c r="G124" i="55"/>
  <c r="E124" i="55"/>
  <c r="D124" i="55"/>
  <c r="G123" i="55"/>
  <c r="E123" i="55"/>
  <c r="D123" i="55"/>
  <c r="G122" i="55"/>
  <c r="E122" i="55"/>
  <c r="D122" i="55"/>
  <c r="G121" i="55"/>
  <c r="E121" i="55"/>
  <c r="D121" i="55"/>
  <c r="G120" i="55"/>
  <c r="E120" i="55"/>
  <c r="D120" i="55"/>
  <c r="G119" i="55"/>
  <c r="E119" i="55"/>
  <c r="D119" i="55"/>
  <c r="G118" i="55"/>
  <c r="E118" i="55"/>
  <c r="D118" i="55"/>
  <c r="G117" i="55"/>
  <c r="E117" i="55"/>
  <c r="D117" i="55"/>
  <c r="G116" i="55"/>
  <c r="E116" i="55"/>
  <c r="D116" i="55"/>
  <c r="G115" i="55"/>
  <c r="E115" i="55"/>
  <c r="D115" i="55"/>
  <c r="G114" i="55"/>
  <c r="E114" i="55"/>
  <c r="D114" i="55"/>
  <c r="G113" i="55"/>
  <c r="E113" i="55"/>
  <c r="D113" i="55"/>
  <c r="G112" i="55"/>
  <c r="E112" i="55"/>
  <c r="D112" i="55"/>
  <c r="G111" i="55"/>
  <c r="E111" i="55"/>
  <c r="D111" i="55"/>
  <c r="G110" i="55"/>
  <c r="E110" i="55"/>
  <c r="D110" i="55"/>
  <c r="G109" i="55"/>
  <c r="E109" i="55"/>
  <c r="D109" i="55"/>
  <c r="G108" i="55"/>
  <c r="E108" i="55"/>
  <c r="D108" i="55"/>
  <c r="G107" i="55"/>
  <c r="E107" i="55"/>
  <c r="D107" i="55"/>
  <c r="G106" i="55"/>
  <c r="E106" i="55"/>
  <c r="D106" i="55"/>
  <c r="G105" i="55"/>
  <c r="E105" i="55"/>
  <c r="D105" i="55"/>
  <c r="G104" i="55"/>
  <c r="E104" i="55"/>
  <c r="D104" i="55"/>
  <c r="G103" i="55"/>
  <c r="E103" i="55"/>
  <c r="D103" i="55"/>
  <c r="G102" i="55"/>
  <c r="E102" i="55"/>
  <c r="D102" i="55"/>
  <c r="G101" i="55"/>
  <c r="E101" i="55"/>
  <c r="D101" i="55"/>
  <c r="G100" i="55"/>
  <c r="E100" i="55"/>
  <c r="D100" i="55"/>
  <c r="G99" i="55"/>
  <c r="E99" i="55"/>
  <c r="D99" i="55"/>
  <c r="G98" i="55"/>
  <c r="E98" i="55"/>
  <c r="D98" i="55"/>
  <c r="G97" i="55"/>
  <c r="E97" i="55"/>
  <c r="D97" i="55"/>
  <c r="G96" i="55"/>
  <c r="E96" i="55"/>
  <c r="D96" i="55"/>
  <c r="G95" i="55"/>
  <c r="E95" i="55"/>
  <c r="D95" i="55"/>
  <c r="G94" i="55"/>
  <c r="E94" i="55"/>
  <c r="D94" i="55"/>
  <c r="G93" i="55"/>
  <c r="E93" i="55"/>
  <c r="D93" i="55"/>
  <c r="G92" i="55"/>
  <c r="E92" i="55"/>
  <c r="D92" i="55"/>
  <c r="G91" i="55"/>
  <c r="E91" i="55"/>
  <c r="D91" i="55"/>
  <c r="G90" i="55"/>
  <c r="E90" i="55"/>
  <c r="D90" i="55"/>
  <c r="G89" i="55"/>
  <c r="E89" i="55"/>
  <c r="D89" i="55"/>
  <c r="G88" i="55"/>
  <c r="E88" i="55"/>
  <c r="D88" i="55"/>
  <c r="G87" i="55"/>
  <c r="E87" i="55"/>
  <c r="D87" i="55"/>
  <c r="G86" i="55"/>
  <c r="E86" i="55"/>
  <c r="D86" i="55"/>
  <c r="G85" i="55"/>
  <c r="E85" i="55"/>
  <c r="D85" i="55"/>
  <c r="G84" i="55"/>
  <c r="E84" i="55"/>
  <c r="D84" i="55"/>
  <c r="G83" i="55"/>
  <c r="E83" i="55"/>
  <c r="D83" i="55"/>
  <c r="G82" i="55"/>
  <c r="E82" i="55"/>
  <c r="D82" i="55"/>
  <c r="G81" i="55"/>
  <c r="E81" i="55"/>
  <c r="D81" i="55"/>
  <c r="G80" i="55"/>
  <c r="E80" i="55"/>
  <c r="D80" i="55"/>
  <c r="G79" i="55"/>
  <c r="E79" i="55"/>
  <c r="D79" i="55"/>
  <c r="G78" i="55"/>
  <c r="E78" i="55"/>
  <c r="D78" i="55"/>
  <c r="G77" i="55"/>
  <c r="E77" i="55"/>
  <c r="D77" i="55"/>
  <c r="G76" i="55"/>
  <c r="E76" i="55"/>
  <c r="D76" i="55"/>
  <c r="G75" i="55"/>
  <c r="E75" i="55"/>
  <c r="D75" i="55"/>
  <c r="G74" i="55"/>
  <c r="E74" i="55"/>
  <c r="D74" i="55"/>
  <c r="G73" i="55"/>
  <c r="E73" i="55"/>
  <c r="D73" i="55"/>
  <c r="G72" i="55"/>
  <c r="E72" i="55"/>
  <c r="D72" i="55"/>
  <c r="G71" i="55"/>
  <c r="E71" i="55"/>
  <c r="D71" i="55"/>
  <c r="G70" i="55"/>
  <c r="E70" i="55"/>
  <c r="D70" i="55"/>
  <c r="G69" i="55"/>
  <c r="E69" i="55"/>
  <c r="D69" i="55"/>
  <c r="G68" i="55"/>
  <c r="E68" i="55"/>
  <c r="D68" i="55"/>
  <c r="G67" i="55"/>
  <c r="E67" i="55"/>
  <c r="D67" i="55"/>
  <c r="G66" i="55"/>
  <c r="D66" i="55"/>
  <c r="G65" i="55"/>
  <c r="F65" i="55"/>
  <c r="E66" i="55" s="1"/>
  <c r="D65" i="55"/>
  <c r="G64" i="55"/>
  <c r="E64" i="55"/>
  <c r="D64" i="55"/>
  <c r="G63" i="55"/>
  <c r="E63" i="55"/>
  <c r="D63" i="55"/>
  <c r="G62" i="55"/>
  <c r="E62" i="55"/>
  <c r="D62" i="55"/>
  <c r="G61" i="55"/>
  <c r="E61" i="55"/>
  <c r="D61" i="55"/>
  <c r="G60" i="55"/>
  <c r="E60" i="55"/>
  <c r="D60" i="55"/>
  <c r="G59" i="55"/>
  <c r="E59" i="55"/>
  <c r="D59" i="55"/>
  <c r="G58" i="55"/>
  <c r="E58" i="55"/>
  <c r="D58" i="55"/>
  <c r="G57" i="55"/>
  <c r="E57" i="55"/>
  <c r="D57" i="55"/>
  <c r="G56" i="55"/>
  <c r="E56" i="55"/>
  <c r="D56" i="55"/>
  <c r="G55" i="55"/>
  <c r="E55" i="55"/>
  <c r="D55" i="55"/>
  <c r="G54" i="55"/>
  <c r="E54" i="55"/>
  <c r="D54" i="55"/>
  <c r="G53" i="55"/>
  <c r="E53" i="55"/>
  <c r="D53" i="55"/>
  <c r="G52" i="55"/>
  <c r="E52" i="55"/>
  <c r="D52" i="55"/>
  <c r="G51" i="55"/>
  <c r="E51" i="55"/>
  <c r="D51" i="55"/>
  <c r="G50" i="55"/>
  <c r="E50" i="55"/>
  <c r="D50" i="55"/>
  <c r="G49" i="55"/>
  <c r="E49" i="55"/>
  <c r="D49" i="55"/>
  <c r="G48" i="55"/>
  <c r="E48" i="55"/>
  <c r="D48" i="55"/>
  <c r="G47" i="55"/>
  <c r="E47" i="55"/>
  <c r="D47" i="55"/>
  <c r="G46" i="55"/>
  <c r="E46" i="55"/>
  <c r="D46" i="55"/>
  <c r="G45" i="55"/>
  <c r="E45" i="55"/>
  <c r="D45" i="55"/>
  <c r="G44" i="55"/>
  <c r="E44" i="55"/>
  <c r="D44" i="55"/>
  <c r="G43" i="55"/>
  <c r="E43" i="55"/>
  <c r="D43" i="55"/>
  <c r="G42" i="55"/>
  <c r="E42" i="55"/>
  <c r="D42" i="55"/>
  <c r="G41" i="55"/>
  <c r="E41" i="55"/>
  <c r="D41" i="55"/>
  <c r="G40" i="55"/>
  <c r="E40" i="55"/>
  <c r="D40" i="55"/>
  <c r="G39" i="55"/>
  <c r="E39" i="55"/>
  <c r="D39" i="55"/>
  <c r="G38" i="55"/>
  <c r="E38" i="55"/>
  <c r="D38" i="55"/>
  <c r="G37" i="55"/>
  <c r="E37" i="55"/>
  <c r="D37" i="55"/>
  <c r="G36" i="55"/>
  <c r="E36" i="55"/>
  <c r="D36" i="55"/>
  <c r="G35" i="55"/>
  <c r="E35" i="55"/>
  <c r="D35" i="55"/>
  <c r="G34" i="55"/>
  <c r="E34" i="55"/>
  <c r="D34" i="55"/>
  <c r="G33" i="55"/>
  <c r="E33" i="55"/>
  <c r="D33" i="55"/>
  <c r="G32" i="55"/>
  <c r="E32" i="55"/>
  <c r="D32" i="55"/>
  <c r="G31" i="55"/>
  <c r="E31" i="55"/>
  <c r="D31" i="55"/>
  <c r="G30" i="55"/>
  <c r="E30" i="55"/>
  <c r="D30" i="55"/>
  <c r="G29" i="55"/>
  <c r="E29" i="55"/>
  <c r="D29" i="55"/>
  <c r="G28" i="55"/>
  <c r="E28" i="55"/>
  <c r="D28" i="55"/>
  <c r="G27" i="55"/>
  <c r="E27" i="55"/>
  <c r="D27" i="55"/>
  <c r="G26" i="55"/>
  <c r="E26" i="55"/>
  <c r="D26" i="55"/>
  <c r="G25" i="55"/>
  <c r="E25" i="55"/>
  <c r="D25" i="55"/>
  <c r="G24" i="55"/>
  <c r="E24" i="55"/>
  <c r="D24" i="55"/>
  <c r="G23" i="55"/>
  <c r="E23" i="55"/>
  <c r="D23" i="55"/>
  <c r="G22" i="55"/>
  <c r="E22" i="55"/>
  <c r="D22" i="55"/>
  <c r="G21" i="55"/>
  <c r="E21" i="55"/>
  <c r="D21" i="55"/>
  <c r="G20" i="55"/>
  <c r="E20" i="55"/>
  <c r="D20" i="55"/>
  <c r="G19" i="55"/>
  <c r="E19" i="55"/>
  <c r="D19" i="55"/>
  <c r="G18" i="55"/>
  <c r="E18" i="55"/>
  <c r="D18" i="55"/>
  <c r="G17" i="55"/>
  <c r="E17" i="55"/>
  <c r="D17" i="55"/>
  <c r="G16" i="55"/>
  <c r="E16" i="55"/>
  <c r="D16" i="55"/>
  <c r="G15" i="55"/>
  <c r="E15" i="55"/>
  <c r="D15" i="55"/>
  <c r="G14" i="55"/>
  <c r="E14" i="55"/>
  <c r="D14" i="55"/>
  <c r="G13" i="55"/>
  <c r="E13" i="55"/>
  <c r="D13" i="55"/>
  <c r="G12" i="55"/>
  <c r="E12" i="55"/>
  <c r="D12" i="55"/>
  <c r="G11" i="55"/>
  <c r="E11" i="55"/>
  <c r="D11" i="55"/>
  <c r="G10" i="55"/>
  <c r="E10" i="55"/>
  <c r="D10" i="55"/>
  <c r="G9" i="55"/>
  <c r="E9" i="55"/>
  <c r="D9" i="55"/>
  <c r="G8" i="55"/>
  <c r="E8" i="55"/>
  <c r="D8" i="55"/>
  <c r="G7" i="55"/>
  <c r="E7" i="55"/>
  <c r="D7" i="55"/>
  <c r="H229" i="55" l="1"/>
  <c r="E65" i="55"/>
  <c r="H205" i="55"/>
  <c r="H197" i="55" l="1"/>
  <c r="H221" i="55"/>
  <c r="F1787" i="2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thelma.parada</author>
    <author>ivanr</author>
  </authors>
  <commentList>
    <comment ref="C14" authorId="0" shapeId="0" xr:uid="{00000000-0006-0000-0000-000001000000}">
      <text>
        <r>
          <rPr>
            <sz val="9"/>
            <color indexed="81"/>
            <rFont val="Tahoma"/>
            <family val="2"/>
          </rPr>
          <t xml:space="preserve">NÚMERO DA ESTIMATIVA PRINCIPAL DE ACORDO COM O CONTROLE DA SEORÇA
</t>
        </r>
      </text>
    </comment>
    <comment ref="C15" authorId="1" shapeId="0" xr:uid="{00000000-0006-0000-0000-000002000000}">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6" authorId="0" shapeId="0" xr:uid="{00000000-0006-0000-0000-000003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17" authorId="1" shapeId="0" xr:uid="{00000000-0006-0000-0000-000004000000}">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C18" authorId="1" shapeId="0" xr:uid="{00000000-0006-0000-0000-000005000000}">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C19" authorId="1" shapeId="0" xr:uid="{8B09994E-55FF-4FF6-8A15-EEDBB4060C32}">
      <text>
        <r>
          <rPr>
            <sz val="9"/>
            <color indexed="81"/>
            <rFont val="Tahoma"/>
            <family val="2"/>
          </rPr>
          <t>Prazo definido pelo orçamentista consultando também o chefe do DETEC</t>
        </r>
      </text>
    </comment>
    <comment ref="C20" authorId="1" shapeId="0" xr:uid="{00000000-0006-0000-0000-000007000000}">
      <text>
        <r>
          <rPr>
            <sz val="9"/>
            <color indexed="81"/>
            <rFont val="Tahoma"/>
            <family val="2"/>
          </rPr>
          <t xml:space="preserve">Data da conclusão da estimativa
</t>
        </r>
      </text>
    </comment>
    <comment ref="C21" authorId="0" shapeId="0" xr:uid="{00000000-0006-0000-0000-00000800000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C22" authorId="0" shapeId="0" xr:uid="{00000000-0006-0000-0000-000009000000}">
      <text>
        <r>
          <rPr>
            <sz val="9"/>
            <color indexed="81"/>
            <rFont val="Tahoma"/>
            <family val="2"/>
          </rPr>
          <t>Caso a demanda ainda não tenha processo informar o número do Memorando, ou Ofício, ou Carta,
com SISPROT que solicitou o orçamento.</t>
        </r>
      </text>
    </comment>
    <comment ref="C23" authorId="0" shapeId="0" xr:uid="{00000000-0006-0000-0000-00000A000000}">
      <text>
        <r>
          <rPr>
            <sz val="9"/>
            <color indexed="81"/>
            <rFont val="Tahoma"/>
            <family val="2"/>
          </rPr>
          <t>número do processo da licitação a que se refere a estimativa</t>
        </r>
      </text>
    </comment>
    <comment ref="C24" authorId="1" shapeId="0" xr:uid="{00000000-0006-0000-0000-00000B000000}">
      <text>
        <r>
          <rPr>
            <sz val="9"/>
            <color indexed="81"/>
            <rFont val="Tahoma"/>
            <family val="2"/>
          </rPr>
          <t xml:space="preserve">Tabela de referência em vigor aprovada pela Diretoria colegiada da NOVACAP
</t>
        </r>
      </text>
    </comment>
    <comment ref="C25" authorId="1" shapeId="0" xr:uid="{00000000-0006-0000-0000-00000C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C26" authorId="1" shapeId="0" xr:uid="{00000000-0006-0000-0000-00000D000000}">
      <text>
        <r>
          <rPr>
            <sz val="9"/>
            <color indexed="81"/>
            <rFont val="Tahoma"/>
            <family val="2"/>
          </rPr>
          <t xml:space="preserve">Neste campo o orçamentista poderá informar o que julgar necessário
</t>
        </r>
      </text>
    </comment>
    <comment ref="C27" authorId="0" shapeId="0" xr:uid="{00000000-0006-0000-0000-00000E000000}">
      <text>
        <r>
          <rPr>
            <sz val="9"/>
            <color indexed="81"/>
            <rFont val="Tahoma"/>
            <family val="2"/>
          </rPr>
          <t>Inserir o nome do profissional responsável pela capa, o CREA ou CAU e o nº da ART ou RRT.</t>
        </r>
      </text>
    </comment>
    <comment ref="B30" authorId="1" shapeId="0" xr:uid="{00000000-0006-0000-0000-00000F000000}">
      <text>
        <r>
          <rPr>
            <sz val="9"/>
            <color indexed="81"/>
            <rFont val="Tahoma"/>
            <family val="2"/>
          </rPr>
          <t>Inserir o número da estimativa parcial e o nome da mesma.</t>
        </r>
      </text>
    </comment>
    <comment ref="B31" authorId="1" shapeId="0" xr:uid="{00000000-0006-0000-0000-000010000000}">
      <text>
        <r>
          <rPr>
            <sz val="9"/>
            <color indexed="81"/>
            <rFont val="Tahoma"/>
            <family val="2"/>
          </rPr>
          <t>Inserir o número da estimativa parcial e o nome da mesma.</t>
        </r>
      </text>
    </comment>
    <comment ref="B32" authorId="1" shapeId="0" xr:uid="{00000000-0006-0000-0000-000011000000}">
      <text>
        <r>
          <rPr>
            <sz val="9"/>
            <color indexed="81"/>
            <rFont val="Tahoma"/>
            <family val="2"/>
          </rPr>
          <t>Inserir o número da estimativa parcial e o nome da mesma.</t>
        </r>
      </text>
    </comment>
    <comment ref="B33" authorId="1" shapeId="0" xr:uid="{00000000-0006-0000-0000-000012000000}">
      <text>
        <r>
          <rPr>
            <sz val="9"/>
            <color indexed="81"/>
            <rFont val="Tahoma"/>
            <family val="2"/>
          </rPr>
          <t xml:space="preserve"> BDI vigente aprovado pela Diretoria Colegiada da NOVACAP</t>
        </r>
      </text>
    </comment>
    <comment ref="B34" authorId="1" shapeId="0" xr:uid="{00000000-0006-0000-0000-000013000000}">
      <text>
        <r>
          <rPr>
            <sz val="9"/>
            <color indexed="81"/>
            <rFont val="Tahoma"/>
            <family val="2"/>
          </rPr>
          <t xml:space="preserve"> BDI vigente aprovado pela Diretoria Colegiada da NOVACAP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D6" authorId="0" shapeId="0" xr:uid="{00000000-0006-0000-0100-000001000000}">
      <text>
        <r>
          <rPr>
            <sz val="9"/>
            <color indexed="81"/>
            <rFont val="Tahoma"/>
            <family val="2"/>
          </rPr>
          <t>Número da estimativa parcial de acordo com o controle da SEORÇA</t>
        </r>
      </text>
    </comment>
    <comment ref="H6" authorId="0" shapeId="0" xr:uid="{00000000-0006-0000-0100-000002000000}">
      <text>
        <r>
          <rPr>
            <sz val="9"/>
            <color indexed="81"/>
            <rFont val="Tahoma"/>
            <family val="2"/>
          </rPr>
          <t>Data da conclusão da estimativa</t>
        </r>
      </text>
    </comment>
    <comment ref="D7" authorId="0" shapeId="0" xr:uid="{00000000-0006-0000-0100-000003000000}">
      <text>
        <r>
          <rPr>
            <sz val="9"/>
            <color indexed="81"/>
            <rFont val="Tahoma"/>
            <family val="2"/>
          </rPr>
          <t>Nome dado a esta planilha estimativa parcial</t>
        </r>
      </text>
    </comment>
    <comment ref="H7" authorId="1" shapeId="0" xr:uid="{00000000-0006-0000-01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shapeId="0" xr:uid="{00000000-0006-0000-0100-000005000000}">
      <text>
        <r>
          <rPr>
            <sz val="9"/>
            <color indexed="81"/>
            <rFont val="Tahoma"/>
            <family val="2"/>
          </rPr>
          <t xml:space="preserve">Endereço completo desta planilha estimativa parcial
</t>
        </r>
      </text>
    </comment>
    <comment ref="H8" authorId="0" shapeId="0" xr:uid="{00000000-0006-0000-0100-000006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shapeId="0" xr:uid="{00000000-0006-0000-0100-000007000000}">
      <text>
        <r>
          <rPr>
            <sz val="9"/>
            <color indexed="81"/>
            <rFont val="Tahoma"/>
            <family val="2"/>
          </rPr>
          <t>Encargos trabalhistas da tabela SINAPI em vigor aprovada pela Diretoria colegiada da NOVACAP</t>
        </r>
      </text>
    </comment>
    <comment ref="F9" authorId="0" shapeId="0" xr:uid="{00000000-0006-0000-01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shapeId="0" xr:uid="{00000000-0006-0000-0100-000009000000}">
      <text>
        <r>
          <rPr>
            <sz val="9"/>
            <color indexed="81"/>
            <rFont val="Tahoma"/>
            <family val="2"/>
          </rPr>
          <t>Tabela de referência em vigor aprovada pela Diretoria colegiada da NOVACAP</t>
        </r>
      </text>
    </comment>
    <comment ref="B62" authorId="0" shapeId="0" xr:uid="{00000000-0006-0000-0100-00000A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D6" authorId="0" shapeId="0" xr:uid="{00000000-0006-0000-0200-000001000000}">
      <text>
        <r>
          <rPr>
            <sz val="9"/>
            <color indexed="81"/>
            <rFont val="Tahoma"/>
            <family val="2"/>
          </rPr>
          <t>Número da estimativa parcial de acordo com o controle da SEORÇA</t>
        </r>
      </text>
    </comment>
    <comment ref="H6" authorId="0" shapeId="0" xr:uid="{00000000-0006-0000-0200-000002000000}">
      <text>
        <r>
          <rPr>
            <sz val="9"/>
            <color indexed="81"/>
            <rFont val="Tahoma"/>
            <family val="2"/>
          </rPr>
          <t>Data da conclusão da estimativa</t>
        </r>
      </text>
    </comment>
    <comment ref="D7" authorId="0" shapeId="0" xr:uid="{00000000-0006-0000-0200-000003000000}">
      <text>
        <r>
          <rPr>
            <sz val="9"/>
            <color indexed="81"/>
            <rFont val="Tahoma"/>
            <family val="2"/>
          </rPr>
          <t>Nome dado a esta planilha estimativa parcial</t>
        </r>
      </text>
    </comment>
    <comment ref="H7" authorId="1" shapeId="0" xr:uid="{00000000-0006-0000-02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shapeId="0" xr:uid="{00000000-0006-0000-0200-000005000000}">
      <text>
        <r>
          <rPr>
            <sz val="9"/>
            <color indexed="81"/>
            <rFont val="Tahoma"/>
            <family val="2"/>
          </rPr>
          <t xml:space="preserve">Endereço completo desta planilha estimativa parcial
</t>
        </r>
      </text>
    </comment>
    <comment ref="H8" authorId="0" shapeId="0" xr:uid="{00000000-0006-0000-0200-000006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shapeId="0" xr:uid="{00000000-0006-0000-0200-000007000000}">
      <text>
        <r>
          <rPr>
            <sz val="9"/>
            <color indexed="81"/>
            <rFont val="Tahoma"/>
            <family val="2"/>
          </rPr>
          <t>Encargos trabalhistas da tabela SINAPI em vigor aprovada pela Diretoria colegiada da NOVACAP</t>
        </r>
      </text>
    </comment>
    <comment ref="F9" authorId="0" shapeId="0" xr:uid="{00000000-0006-0000-02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shapeId="0" xr:uid="{00000000-0006-0000-0200-000009000000}">
      <text>
        <r>
          <rPr>
            <sz val="9"/>
            <color indexed="81"/>
            <rFont val="Tahoma"/>
            <family val="2"/>
          </rPr>
          <t>Tabela de referência em vigor aprovada pela Diretoria colegiada da NOVACAP</t>
        </r>
      </text>
    </comment>
    <comment ref="B138" authorId="0" shapeId="0" xr:uid="{00000000-0006-0000-0200-00000A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D6" authorId="0" shapeId="0" xr:uid="{00000000-0006-0000-0300-000001000000}">
      <text>
        <r>
          <rPr>
            <sz val="9"/>
            <color indexed="81"/>
            <rFont val="Tahoma"/>
            <family val="2"/>
          </rPr>
          <t>Número da estimativa parcial de acordo com o controle da SEORÇA</t>
        </r>
      </text>
    </comment>
    <comment ref="H6" authorId="0" shapeId="0" xr:uid="{00000000-0006-0000-0300-000002000000}">
      <text>
        <r>
          <rPr>
            <sz val="9"/>
            <color indexed="81"/>
            <rFont val="Tahoma"/>
            <family val="2"/>
          </rPr>
          <t>Data da conclusão da estimativa</t>
        </r>
      </text>
    </comment>
    <comment ref="D7" authorId="0" shapeId="0" xr:uid="{00000000-0006-0000-0300-000003000000}">
      <text>
        <r>
          <rPr>
            <sz val="9"/>
            <color indexed="81"/>
            <rFont val="Tahoma"/>
            <family val="2"/>
          </rPr>
          <t>Nome dado a esta planilha estimativa parcial</t>
        </r>
      </text>
    </comment>
    <comment ref="H7" authorId="1" shapeId="0" xr:uid="{00000000-0006-0000-03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shapeId="0" xr:uid="{00000000-0006-0000-0300-000005000000}">
      <text>
        <r>
          <rPr>
            <sz val="9"/>
            <color indexed="81"/>
            <rFont val="Tahoma"/>
            <family val="2"/>
          </rPr>
          <t xml:space="preserve">Endereço completo desta planilha estimativa parcial
</t>
        </r>
      </text>
    </comment>
    <comment ref="H8" authorId="0" shapeId="0" xr:uid="{00000000-0006-0000-0300-00000600000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shapeId="0" xr:uid="{00000000-0006-0000-0300-000007000000}">
      <text>
        <r>
          <rPr>
            <sz val="9"/>
            <color indexed="81"/>
            <rFont val="Tahoma"/>
            <family val="2"/>
          </rPr>
          <t>Encargos trabalhistas da tabela SINAPI em vigor aprovada pela Diretoria colegiada da NOVACAP</t>
        </r>
      </text>
    </comment>
    <comment ref="F9" authorId="0" shapeId="0" xr:uid="{00000000-0006-0000-03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9" authorId="0" shapeId="0" xr:uid="{00000000-0006-0000-0300-000009000000}">
      <text>
        <r>
          <rPr>
            <sz val="9"/>
            <color indexed="81"/>
            <rFont val="Tahoma"/>
            <family val="2"/>
          </rPr>
          <t>Tabela de referência em vigor aprovada pela Diretoria colegiada da NOVACAP</t>
        </r>
      </text>
    </comment>
    <comment ref="B24" authorId="0" shapeId="0" xr:uid="{00000000-0006-0000-0300-00000A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Dieyson Gomes Moitinho</author>
  </authors>
  <commentList>
    <comment ref="B5" authorId="0" shapeId="0" xr:uid="{00000000-0006-0000-04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shapeId="0" xr:uid="{00000000-0006-0000-0400-000002000000}">
      <text>
        <r>
          <rPr>
            <sz val="9"/>
            <color indexed="81"/>
            <rFont val="Tahoma"/>
            <family val="2"/>
          </rPr>
          <t xml:space="preserve">Número da estimativa principal, de acordo com o controle da SEORÇA. </t>
        </r>
      </text>
    </comment>
    <comment ref="H6" authorId="0" shapeId="0" xr:uid="{00000000-0006-0000-0400-000003000000}">
      <text>
        <r>
          <rPr>
            <sz val="9"/>
            <color indexed="81"/>
            <rFont val="Tahoma"/>
            <family val="2"/>
          </rPr>
          <t>Data da conclusão da estimativa</t>
        </r>
      </text>
    </comment>
    <comment ref="C7" authorId="0" shapeId="0" xr:uid="{00000000-0006-0000-0400-000004000000}">
      <text>
        <r>
          <rPr>
            <sz val="9"/>
            <color indexed="81"/>
            <rFont val="Tahoma"/>
            <family val="2"/>
          </rPr>
          <t>Nome dado a esta planilha estimativa parcial</t>
        </r>
      </text>
    </comment>
    <comment ref="H7" authorId="1" shapeId="0" xr:uid="{00000000-0006-0000-04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shapeId="0" xr:uid="{00000000-0006-0000-0400-000006000000}">
      <text>
        <r>
          <rPr>
            <sz val="9"/>
            <color indexed="81"/>
            <rFont val="Tahoma"/>
            <family val="2"/>
          </rPr>
          <t>Encargos trabalhistas da tabela SINAPI em vigor aprovada pela Diretoria colegiada da NOVACAP</t>
        </r>
      </text>
    </comment>
    <comment ref="E8" authorId="0" shapeId="0" xr:uid="{00000000-0006-0000-04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shapeId="0" xr:uid="{00000000-0006-0000-0400-000008000000}">
      <text>
        <r>
          <rPr>
            <sz val="9"/>
            <color indexed="81"/>
            <rFont val="Tahoma"/>
            <family val="2"/>
          </rPr>
          <t>Tabela de referência em vigor aprovada pela Diretoria colegiada da NOVACAP</t>
        </r>
      </text>
    </comment>
    <comment ref="H269" authorId="2" shapeId="0" xr:uid="{00000000-0006-0000-0400-000009000000}">
      <text>
        <r>
          <rPr>
            <b/>
            <sz val="9"/>
            <color indexed="81"/>
            <rFont val="Tahoma"/>
            <charset val="1"/>
          </rPr>
          <t>Dieyson Gomes Moitinho:</t>
        </r>
        <r>
          <rPr>
            <sz val="9"/>
            <color indexed="81"/>
            <rFont val="Tahoma"/>
            <charset val="1"/>
          </rPr>
          <t xml:space="preserve">
Corrigir somatória.</t>
        </r>
      </text>
    </comment>
    <comment ref="H274" authorId="2" shapeId="0" xr:uid="{00000000-0006-0000-0400-00000A000000}">
      <text>
        <r>
          <rPr>
            <b/>
            <sz val="9"/>
            <color indexed="81"/>
            <rFont val="Tahoma"/>
            <charset val="1"/>
          </rPr>
          <t>Dieyson Gomes Moitinho:</t>
        </r>
        <r>
          <rPr>
            <sz val="9"/>
            <color indexed="81"/>
            <rFont val="Tahoma"/>
            <charset val="1"/>
          </rPr>
          <t xml:space="preserve">
Corrigir somatória.</t>
        </r>
      </text>
    </comment>
    <comment ref="C297" authorId="2" shapeId="0" xr:uid="{00000000-0006-0000-0400-00000B000000}">
      <text>
        <r>
          <rPr>
            <b/>
            <sz val="9"/>
            <color indexed="81"/>
            <rFont val="Tahoma"/>
            <charset val="1"/>
          </rPr>
          <t>Dieyson Gomes Moitinho:</t>
        </r>
        <r>
          <rPr>
            <sz val="9"/>
            <color indexed="81"/>
            <rFont val="Tahoma"/>
            <charset val="1"/>
          </rPr>
          <t xml:space="preserve">
SUGESTÃO:
Trocar:
- Descrição do item apenas para "Administração Local da Obra para 1 mês".
- Trocar unidade de MÊS para UN
- Passar a descrição da hora dos profissionais para o campo de Referências.</t>
        </r>
      </text>
    </comment>
    <comment ref="B317" authorId="0" shapeId="0" xr:uid="{00000000-0006-0000-0400-00000C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Dieyson Gomes Moitinho</author>
  </authors>
  <commentList>
    <comment ref="B5" authorId="0" shapeId="0" xr:uid="{00000000-0006-0000-05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shapeId="0" xr:uid="{00000000-0006-0000-0500-000002000000}">
      <text>
        <r>
          <rPr>
            <sz val="9"/>
            <color indexed="81"/>
            <rFont val="Tahoma"/>
            <family val="2"/>
          </rPr>
          <t xml:space="preserve">Número da estimativa principal, de acordo com o controle da SEORÇA. </t>
        </r>
      </text>
    </comment>
    <comment ref="H6" authorId="0" shapeId="0" xr:uid="{00000000-0006-0000-0500-000003000000}">
      <text>
        <r>
          <rPr>
            <sz val="9"/>
            <color indexed="81"/>
            <rFont val="Tahoma"/>
            <family val="2"/>
          </rPr>
          <t>Data da conclusão da estimativa</t>
        </r>
      </text>
    </comment>
    <comment ref="C7" authorId="0" shapeId="0" xr:uid="{00000000-0006-0000-0500-000004000000}">
      <text>
        <r>
          <rPr>
            <sz val="9"/>
            <color indexed="81"/>
            <rFont val="Tahoma"/>
            <family val="2"/>
          </rPr>
          <t>Nome dado a esta planilha estimativa parcial</t>
        </r>
      </text>
    </comment>
    <comment ref="H7" authorId="1" shapeId="0" xr:uid="{00000000-0006-0000-05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shapeId="0" xr:uid="{00000000-0006-0000-0500-000006000000}">
      <text>
        <r>
          <rPr>
            <sz val="9"/>
            <color indexed="81"/>
            <rFont val="Tahoma"/>
            <family val="2"/>
          </rPr>
          <t>Encargos trabalhistas da tabela SINAPI em vigor aprovada pela Diretoria colegiada da NOVACAP</t>
        </r>
      </text>
    </comment>
    <comment ref="E8" authorId="0" shapeId="0" xr:uid="{00000000-0006-0000-05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shapeId="0" xr:uid="{00000000-0006-0000-0500-000008000000}">
      <text>
        <r>
          <rPr>
            <sz val="9"/>
            <color indexed="81"/>
            <rFont val="Tahoma"/>
            <family val="2"/>
          </rPr>
          <t>Tabela de referência em vigor aprovada pela Diretoria colegiada da NOVACAP</t>
        </r>
      </text>
    </comment>
    <comment ref="C44" authorId="2" shapeId="0" xr:uid="{00000000-0006-0000-0500-00000A000000}">
      <text>
        <r>
          <rPr>
            <b/>
            <sz val="9"/>
            <color indexed="81"/>
            <rFont val="Tahoma"/>
            <charset val="1"/>
          </rPr>
          <t>Dieyson Gomes Moitinho:</t>
        </r>
        <r>
          <rPr>
            <sz val="9"/>
            <color indexed="81"/>
            <rFont val="Tahoma"/>
            <charset val="1"/>
          </rPr>
          <t xml:space="preserve">
Não encontrei a referência no SINAPI. Verificar o código.</t>
        </r>
      </text>
    </comment>
    <comment ref="B83" authorId="0" shapeId="0" xr:uid="{00000000-0006-0000-0500-00000B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B6" authorId="0" shapeId="0" xr:uid="{00000000-0006-0000-0800-000001000000}">
      <text>
        <r>
          <rPr>
            <sz val="9"/>
            <color indexed="81"/>
            <rFont val="Tahoma"/>
            <family val="2"/>
          </rPr>
          <t>Número da estimativa parcial de acordo com o controle da SEORÇA</t>
        </r>
      </text>
    </comment>
    <comment ref="G6" authorId="0" shapeId="0" xr:uid="{00000000-0006-0000-0800-000002000000}">
      <text>
        <r>
          <rPr>
            <sz val="9"/>
            <color indexed="81"/>
            <rFont val="Tahoma"/>
            <family val="2"/>
          </rPr>
          <t>Data da conclusão da estimativa</t>
        </r>
      </text>
    </comment>
    <comment ref="B7" authorId="0" shapeId="0" xr:uid="{00000000-0006-0000-0800-000003000000}">
      <text>
        <r>
          <rPr>
            <sz val="9"/>
            <color indexed="81"/>
            <rFont val="Tahoma"/>
            <family val="2"/>
          </rPr>
          <t>Nome dado a esta planilha estimativa parcial</t>
        </r>
      </text>
    </comment>
    <comment ref="G7" authorId="1" shapeId="0" xr:uid="{00000000-0006-0000-0800-000004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A5" authorId="0" shapeId="0" xr:uid="{00000000-0006-0000-09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shapeId="0" xr:uid="{00000000-0006-0000-0900-000002000000}">
      <text>
        <r>
          <rPr>
            <sz val="9"/>
            <color indexed="81"/>
            <rFont val="Tahoma"/>
            <family val="2"/>
          </rPr>
          <t xml:space="preserve">Número da estimativa principal, de acordo com o controle da SEORÇA. </t>
        </r>
      </text>
    </comment>
    <comment ref="I6" authorId="0" shapeId="0" xr:uid="{00000000-0006-0000-0900-000003000000}">
      <text>
        <r>
          <rPr>
            <sz val="9"/>
            <color indexed="81"/>
            <rFont val="Tahoma"/>
            <family val="2"/>
          </rPr>
          <t>Data da conclusão da estimativa</t>
        </r>
      </text>
    </comment>
    <comment ref="B7" authorId="0" shapeId="0" xr:uid="{00000000-0006-0000-0900-00000400000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F7" authorId="1" shapeId="0" xr:uid="{E4B09B83-90F2-4072-A3D0-C923D9A75423}">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G7" authorId="1" shapeId="0" xr:uid="{00000000-0006-0000-09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shapeId="0" xr:uid="{00000000-0006-0000-0900-000006000000}">
      <text>
        <r>
          <rPr>
            <sz val="9"/>
            <color indexed="81"/>
            <rFont val="Tahoma"/>
            <family val="2"/>
          </rPr>
          <t>Encargos trabalhistas da tabela SINAPI em vigor aprovada pela Diretoria colegiada da NOVACAP</t>
        </r>
      </text>
    </comment>
    <comment ref="E8" authorId="0" shapeId="0" xr:uid="{00000000-0006-0000-09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shapeId="0" xr:uid="{00000000-0006-0000-09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A41" authorId="0" shapeId="0" xr:uid="{00000000-0006-0000-0900-000009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ivanr</author>
    <author>thelma.parada</author>
  </authors>
  <commentList>
    <comment ref="A5" authorId="0" shapeId="0" xr:uid="{00000000-0006-0000-0A00-00000100000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shapeId="0" xr:uid="{00000000-0006-0000-0A00-000002000000}">
      <text>
        <r>
          <rPr>
            <sz val="9"/>
            <color indexed="81"/>
            <rFont val="Tahoma"/>
            <family val="2"/>
          </rPr>
          <t xml:space="preserve">Número da estimativa principal, de acordo com o controle da SEORÇA. </t>
        </r>
      </text>
    </comment>
    <comment ref="I6" authorId="0" shapeId="0" xr:uid="{00000000-0006-0000-0A00-000003000000}">
      <text>
        <r>
          <rPr>
            <sz val="9"/>
            <color indexed="81"/>
            <rFont val="Tahoma"/>
            <family val="2"/>
          </rPr>
          <t>Data da conclusão da estimativa</t>
        </r>
      </text>
    </comment>
    <comment ref="B7" authorId="0" shapeId="0" xr:uid="{00000000-0006-0000-0A00-00000400000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I7" authorId="1" shapeId="0" xr:uid="{00000000-0006-0000-0A00-00000500000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shapeId="0" xr:uid="{00000000-0006-0000-0A00-000006000000}">
      <text>
        <r>
          <rPr>
            <sz val="9"/>
            <color indexed="81"/>
            <rFont val="Tahoma"/>
            <family val="2"/>
          </rPr>
          <t>Encargos trabalhistas da tabela SINAPI em vigor aprovada pela Diretoria colegiada da NOVACAP</t>
        </r>
      </text>
    </comment>
    <comment ref="E8" authorId="0" shapeId="0" xr:uid="{00000000-0006-0000-0A00-000007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G8" authorId="0" shapeId="0" xr:uid="{00000000-0006-0000-0A00-00000800000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8" authorId="0" shapeId="0" xr:uid="{00000000-0006-0000-0A00-000009000000}">
      <text>
        <r>
          <rPr>
            <sz val="9"/>
            <color indexed="81"/>
            <rFont val="Tahoma"/>
            <family val="2"/>
          </rPr>
          <t>Tabela de referência em vigor aprovada pela Diretoria colegiada da NOVACAP</t>
        </r>
      </text>
    </comment>
    <comment ref="A93" authorId="0" shapeId="0" xr:uid="{00000000-0006-0000-0A00-00000A00000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alvaro.santos</author>
  </authors>
  <commentList>
    <comment ref="A200" authorId="0" shapeId="0" xr:uid="{00000000-0006-0000-0B00-000001000000}">
      <text>
        <r>
          <rPr>
            <b/>
            <sz val="9"/>
            <color indexed="81"/>
            <rFont val="Tahoma"/>
            <family val="2"/>
          </rPr>
          <t>PÁGINA 06 DO PDF</t>
        </r>
      </text>
    </comment>
    <comment ref="C200" authorId="0" shapeId="0" xr:uid="{00000000-0006-0000-0B00-000002000000}">
      <text>
        <r>
          <rPr>
            <b/>
            <sz val="9"/>
            <color indexed="81"/>
            <rFont val="Tahoma"/>
            <family val="2"/>
          </rPr>
          <t xml:space="preserve">PÁGINA 06 DO PDF
</t>
        </r>
      </text>
    </comment>
    <comment ref="E200" authorId="0" shapeId="0" xr:uid="{00000000-0006-0000-0B00-000003000000}">
      <text>
        <r>
          <rPr>
            <b/>
            <sz val="9"/>
            <color indexed="81"/>
            <rFont val="Tahoma"/>
            <family val="2"/>
          </rPr>
          <t>PÁGINA 06 DO PDF</t>
        </r>
      </text>
    </comment>
    <comment ref="G200" authorId="0" shapeId="0" xr:uid="{00000000-0006-0000-0B00-000004000000}">
      <text>
        <r>
          <rPr>
            <b/>
            <sz val="9"/>
            <color indexed="81"/>
            <rFont val="Tahoma"/>
            <family val="2"/>
          </rPr>
          <t xml:space="preserve">PÁGINA 06 DO PDF
</t>
        </r>
      </text>
    </comment>
    <comment ref="A208" authorId="0" shapeId="0" xr:uid="{00000000-0006-0000-0B00-000005000000}">
      <text>
        <r>
          <rPr>
            <b/>
            <sz val="9"/>
            <color indexed="81"/>
            <rFont val="Tahoma"/>
            <family val="2"/>
          </rPr>
          <t>PÁGINA 06 DO PDF</t>
        </r>
      </text>
    </comment>
    <comment ref="C208" authorId="0" shapeId="0" xr:uid="{00000000-0006-0000-0B00-000006000000}">
      <text>
        <r>
          <rPr>
            <b/>
            <sz val="9"/>
            <color indexed="81"/>
            <rFont val="Tahoma"/>
            <family val="2"/>
          </rPr>
          <t xml:space="preserve">PÁGINA 06 DO PDF
</t>
        </r>
      </text>
    </comment>
    <comment ref="E208" authorId="0" shapeId="0" xr:uid="{00000000-0006-0000-0B00-000007000000}">
      <text>
        <r>
          <rPr>
            <b/>
            <sz val="9"/>
            <color indexed="81"/>
            <rFont val="Tahoma"/>
            <family val="2"/>
          </rPr>
          <t>PÁGINA 06 DO PDF</t>
        </r>
      </text>
    </comment>
    <comment ref="G208" authorId="0" shapeId="0" xr:uid="{00000000-0006-0000-0B00-000008000000}">
      <text>
        <r>
          <rPr>
            <b/>
            <sz val="9"/>
            <color indexed="81"/>
            <rFont val="Tahoma"/>
            <family val="2"/>
          </rPr>
          <t xml:space="preserve">PÁGINA 06 DO PDF
</t>
        </r>
      </text>
    </comment>
    <comment ref="A216" authorId="0" shapeId="0" xr:uid="{00000000-0006-0000-0B00-000009000000}">
      <text>
        <r>
          <rPr>
            <b/>
            <sz val="9"/>
            <color indexed="81"/>
            <rFont val="Tahoma"/>
            <family val="2"/>
          </rPr>
          <t>PÁGINA 06 DO PDF</t>
        </r>
      </text>
    </comment>
    <comment ref="C216" authorId="0" shapeId="0" xr:uid="{00000000-0006-0000-0B00-00000A000000}">
      <text>
        <r>
          <rPr>
            <b/>
            <sz val="9"/>
            <color indexed="81"/>
            <rFont val="Tahoma"/>
            <family val="2"/>
          </rPr>
          <t xml:space="preserve">PÁGINA 06 DO PDF
</t>
        </r>
      </text>
    </comment>
    <comment ref="E216" authorId="0" shapeId="0" xr:uid="{00000000-0006-0000-0B00-00000B000000}">
      <text>
        <r>
          <rPr>
            <b/>
            <sz val="9"/>
            <color indexed="81"/>
            <rFont val="Tahoma"/>
            <family val="2"/>
          </rPr>
          <t>PÁGINA 06 DO PDF</t>
        </r>
      </text>
    </comment>
    <comment ref="G216" authorId="0" shapeId="0" xr:uid="{00000000-0006-0000-0B00-00000C000000}">
      <text>
        <r>
          <rPr>
            <b/>
            <sz val="9"/>
            <color indexed="81"/>
            <rFont val="Tahoma"/>
            <family val="2"/>
          </rPr>
          <t xml:space="preserve">PÁGINA 06 DO PDF
</t>
        </r>
      </text>
    </comment>
    <comment ref="A224" authorId="0" shapeId="0" xr:uid="{00000000-0006-0000-0B00-00000D000000}">
      <text>
        <r>
          <rPr>
            <b/>
            <sz val="9"/>
            <color indexed="81"/>
            <rFont val="Tahoma"/>
            <family val="2"/>
          </rPr>
          <t>PÁGINA 06 DO PDF</t>
        </r>
      </text>
    </comment>
    <comment ref="C224" authorId="0" shapeId="0" xr:uid="{00000000-0006-0000-0B00-00000E000000}">
      <text>
        <r>
          <rPr>
            <b/>
            <sz val="9"/>
            <color indexed="81"/>
            <rFont val="Tahoma"/>
            <family val="2"/>
          </rPr>
          <t xml:space="preserve">PÁGINA 06 DO PDF
</t>
        </r>
      </text>
    </comment>
    <comment ref="E224" authorId="0" shapeId="0" xr:uid="{00000000-0006-0000-0B00-00000F000000}">
      <text>
        <r>
          <rPr>
            <b/>
            <sz val="9"/>
            <color indexed="81"/>
            <rFont val="Tahoma"/>
            <family val="2"/>
          </rPr>
          <t>PÁGINA 06 DO PDF</t>
        </r>
      </text>
    </comment>
    <comment ref="G224" authorId="0" shapeId="0" xr:uid="{00000000-0006-0000-0B00-000010000000}">
      <text>
        <r>
          <rPr>
            <b/>
            <sz val="9"/>
            <color indexed="81"/>
            <rFont val="Tahoma"/>
            <family val="2"/>
          </rPr>
          <t xml:space="preserve">PÁGINA 06 DO PDF
</t>
        </r>
      </text>
    </comment>
    <comment ref="A232" authorId="0" shapeId="0" xr:uid="{00000000-0006-0000-0B00-000011000000}">
      <text>
        <r>
          <rPr>
            <b/>
            <sz val="9"/>
            <color indexed="81"/>
            <rFont val="Tahoma"/>
            <family val="2"/>
          </rPr>
          <t>PÁGINA 06 DO PDF</t>
        </r>
      </text>
    </comment>
    <comment ref="C232" authorId="0" shapeId="0" xr:uid="{00000000-0006-0000-0B00-000012000000}">
      <text>
        <r>
          <rPr>
            <b/>
            <sz val="9"/>
            <color indexed="81"/>
            <rFont val="Tahoma"/>
            <family val="2"/>
          </rPr>
          <t xml:space="preserve">PÁGINA 06 DO PDF
</t>
        </r>
      </text>
    </comment>
    <comment ref="E232" authorId="0" shapeId="0" xr:uid="{00000000-0006-0000-0B00-000013000000}">
      <text>
        <r>
          <rPr>
            <b/>
            <sz val="9"/>
            <color indexed="81"/>
            <rFont val="Tahoma"/>
            <family val="2"/>
          </rPr>
          <t>PÁGINA 06 DO PDF</t>
        </r>
      </text>
    </comment>
    <comment ref="G232" authorId="0" shapeId="0" xr:uid="{00000000-0006-0000-0B00-000014000000}">
      <text>
        <r>
          <rPr>
            <b/>
            <sz val="9"/>
            <color indexed="81"/>
            <rFont val="Tahoma"/>
            <family val="2"/>
          </rPr>
          <t xml:space="preserve">PÁGINA 06 DO PDF
</t>
        </r>
      </text>
    </comment>
    <comment ref="A240" authorId="0" shapeId="0" xr:uid="{00000000-0006-0000-0B00-000015000000}">
      <text>
        <r>
          <rPr>
            <b/>
            <sz val="9"/>
            <color indexed="81"/>
            <rFont val="Tahoma"/>
            <family val="2"/>
          </rPr>
          <t>PÁGINA 06 DO PDF</t>
        </r>
      </text>
    </comment>
    <comment ref="C240" authorId="0" shapeId="0" xr:uid="{00000000-0006-0000-0B00-000016000000}">
      <text>
        <r>
          <rPr>
            <b/>
            <sz val="9"/>
            <color indexed="81"/>
            <rFont val="Tahoma"/>
            <family val="2"/>
          </rPr>
          <t xml:space="preserve">PÁGINA 06 DO PDF
</t>
        </r>
      </text>
    </comment>
    <comment ref="E240" authorId="0" shapeId="0" xr:uid="{00000000-0006-0000-0B00-000017000000}">
      <text>
        <r>
          <rPr>
            <b/>
            <sz val="9"/>
            <color indexed="81"/>
            <rFont val="Tahoma"/>
            <family val="2"/>
          </rPr>
          <t>PÁGINA 06 DO PDF</t>
        </r>
      </text>
    </comment>
    <comment ref="G240" authorId="0" shapeId="0" xr:uid="{00000000-0006-0000-0B00-000018000000}">
      <text>
        <r>
          <rPr>
            <b/>
            <sz val="9"/>
            <color indexed="81"/>
            <rFont val="Tahoma"/>
            <family val="2"/>
          </rPr>
          <t xml:space="preserve">PÁGINA 06 DO PDF
</t>
        </r>
      </text>
    </comment>
  </commentList>
</comments>
</file>

<file path=xl/sharedStrings.xml><?xml version="1.0" encoding="utf-8"?>
<sst xmlns="http://schemas.openxmlformats.org/spreadsheetml/2006/main" count="46323" uniqueCount="15505">
  <si>
    <t>CÓDIGO</t>
  </si>
  <si>
    <t>DESCRIÇÃO</t>
  </si>
  <si>
    <t>QUANT.</t>
  </si>
  <si>
    <t>L</t>
  </si>
  <si>
    <t>M</t>
  </si>
  <si>
    <t>DATA</t>
  </si>
  <si>
    <t>TELEFONE</t>
  </si>
  <si>
    <t>CNPJ</t>
  </si>
  <si>
    <t>PREÇO</t>
  </si>
  <si>
    <t xml:space="preserve">UN </t>
  </si>
  <si>
    <t xml:space="preserve">EMPRESA </t>
  </si>
  <si>
    <t>MATERIAL</t>
  </si>
  <si>
    <t>COTAÇÃO</t>
  </si>
  <si>
    <t>TÍTULO:</t>
  </si>
  <si>
    <t>Nº PROJETO:</t>
  </si>
  <si>
    <t>ENDEREÇO:</t>
  </si>
  <si>
    <t>BDI</t>
  </si>
  <si>
    <t>BENEFÍCIOS E DESPESAS INDIRETAS</t>
  </si>
  <si>
    <t>A</t>
  </si>
  <si>
    <t>Administração Central</t>
  </si>
  <si>
    <t>Seguros + Garantias</t>
  </si>
  <si>
    <t>Riscos</t>
  </si>
  <si>
    <t>Despesas Financeiras</t>
  </si>
  <si>
    <t>B</t>
  </si>
  <si>
    <t>PIS - Programa de Integração Social</t>
  </si>
  <si>
    <t>C</t>
  </si>
  <si>
    <t>Lucro</t>
  </si>
  <si>
    <t>BDI =</t>
  </si>
  <si>
    <t>[(</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</si>
  <si>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</si>
  <si>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</si>
  <si>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</si>
  <si>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</si>
  <si>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</si>
  <si>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</si>
  <si>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</si>
  <si>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</si>
  <si>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</si>
  <si>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</si>
  <si>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</si>
  <si>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</si>
  <si>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</si>
  <si>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</si>
  <si>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</si>
  <si>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</si>
  <si>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da Incidênca de Impostos é aplicada sobre o preço de venda da prestação do serviço, enquanto que as demais taxas são aplicadas sobre o custo</t>
  </si>
  <si>
    <t>Nº ESTIMATIVA PARCIAL:</t>
  </si>
  <si>
    <t>DATA:</t>
  </si>
  <si>
    <t>NOME ESTIMATIVA PARCIAL:</t>
  </si>
  <si>
    <t>EQNP 16/20 AE, Lotes  E,F e G - CEILÂNDIA - DF</t>
  </si>
  <si>
    <t>ÁREA:</t>
  </si>
  <si>
    <r>
      <t xml:space="preserve">ENCARGOS </t>
    </r>
    <r>
      <rPr>
        <b/>
        <sz val="10"/>
        <rFont val="Calibri"/>
        <family val="2"/>
      </rPr>
      <t>TRABALHISTAS:</t>
    </r>
  </si>
  <si>
    <t xml:space="preserve"> B.D.I. :</t>
  </si>
  <si>
    <t>0,00%</t>
  </si>
  <si>
    <t>TAB. REF.:</t>
  </si>
  <si>
    <t>SUBTOTAL (Divisão):</t>
  </si>
  <si>
    <t xml:space="preserve">TOTAL GERAL: </t>
  </si>
  <si>
    <t>ITEM</t>
  </si>
  <si>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</si>
  <si>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</si>
  <si>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</si>
  <si>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</si>
  <si>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</si>
  <si>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</si>
  <si>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</si>
  <si>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</si>
  <si>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</si>
  <si>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SERVIÇOS DIVERSOS</t>
  </si>
  <si>
    <t>CAIXAS DE PASSAGEM</t>
  </si>
  <si>
    <t xml:space="preserve">06.00.000 </t>
  </si>
  <si>
    <t>INSTALAÇÕES ELÉTRICA E ELETRÔNICAS</t>
  </si>
  <si>
    <t xml:space="preserve">06.01.000 </t>
  </si>
  <si>
    <t>INSTALAÇÕES ELÉTRICAS</t>
  </si>
  <si>
    <t>Observação:</t>
  </si>
  <si>
    <t>AUXILIAR DE ELETRICISTA COM ENCARGOS COMPLEMENTARES</t>
  </si>
  <si>
    <t>ELETRICISTA COM ENCARGOS COMPLEMENTARES</t>
  </si>
  <si>
    <t>MONTADOR (TUBO AÇO/EQUIPAMENTOS) COM ENCARGOS COMPLEMENTARES</t>
  </si>
  <si>
    <t>PLACA DE OBRA EM CHAPA DE ACO GALVANIZADO</t>
  </si>
  <si>
    <t>ALMOXARIFE COM ENCARGOS COMPLEMENTARES</t>
  </si>
  <si>
    <t>MESTRE DE OBRAS COM ENCARGOS COMPLEMENTARES</t>
  </si>
  <si>
    <t>UNID.</t>
  </si>
  <si>
    <t>CARPINTEIRO DE FORMAS COM ENCARGOS COMPLEMENTARES</t>
  </si>
  <si>
    <t>VIGIA NOTURNO COM ENCARGOS COMPLEMENTARES</t>
  </si>
  <si>
    <t>M2</t>
  </si>
  <si>
    <t>CUSTO TOTAL</t>
  </si>
  <si>
    <t/>
  </si>
  <si>
    <t>MARMORISTA/GRANITEIRO COM ENCARGOS COMPLEMENTARES</t>
  </si>
  <si>
    <t>H</t>
  </si>
  <si>
    <t>MAT.</t>
  </si>
  <si>
    <t>SERRALHEIRO COM ENCARGOS COMPLEMENTARES</t>
  </si>
  <si>
    <t>M3</t>
  </si>
  <si>
    <t>AUXILIAR DE SERRALHEIRO COM ENCARGOS COMPLEMENTARES</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</si>
  <si>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</si>
  <si>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</si>
  <si>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</si>
  <si>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</si>
  <si>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</si>
  <si>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</si>
  <si>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</si>
  <si>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AZULEJISTA OU LADRILHISTA COM ENCARGOS COMPLEMENTARES</t>
  </si>
  <si>
    <t>PINTOR COM ENCARGOS COMPLEMENTARES</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</si>
  <si>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</si>
  <si>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</si>
  <si>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</si>
  <si>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M3XKM</t>
  </si>
  <si>
    <t>M.O</t>
  </si>
  <si>
    <t>VALOR ADOTADO</t>
  </si>
  <si>
    <t>CONTATO</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</si>
  <si>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</si>
  <si>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</si>
  <si>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</si>
  <si>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</si>
  <si>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GUINDAUTO HIDRÁULICO, CAPACIDADE MÁXIMA DE CARGA 6200 KG, MOMENTO MÁXIMO DE CARGA 11,7 TM, ALCANCE MÁXIMO HORIZONTAL 9,70 M, INCLUSIVE CAMINHÃO TOCO PBT 16.000 KG, POTÊNCIA DE 189 CV - CHP DIURNO. AF_06/2014</t>
  </si>
  <si>
    <t>DESCRICAO DA COMPOSICAO</t>
  </si>
  <si>
    <t>UNIDADE</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</si>
  <si>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</si>
  <si>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</si>
  <si>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</si>
  <si>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</si>
  <si>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</si>
  <si>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</si>
  <si>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</si>
  <si>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</si>
  <si>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</si>
  <si>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</si>
  <si>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</si>
  <si>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</si>
  <si>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</si>
  <si>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</si>
  <si>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</si>
  <si>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</si>
  <si>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</si>
  <si>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</si>
  <si>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</si>
  <si>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</si>
  <si>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</si>
  <si>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</si>
  <si>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</si>
  <si>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</si>
  <si>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</si>
  <si>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</si>
  <si>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</si>
  <si>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</si>
  <si>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</si>
  <si>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</si>
  <si>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</si>
  <si>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</si>
  <si>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</si>
  <si>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</si>
  <si>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</si>
  <si>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</si>
  <si>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</si>
  <si>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</si>
  <si>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</si>
  <si>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</si>
  <si>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</si>
  <si>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</si>
  <si>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</si>
  <si>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</si>
  <si>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</si>
  <si>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</si>
  <si>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</si>
  <si>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</si>
  <si>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</si>
  <si>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</si>
  <si>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</si>
  <si>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</si>
  <si>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</si>
  <si>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</si>
  <si>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</si>
  <si>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</si>
  <si>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</si>
  <si>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</si>
  <si>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</si>
  <si>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</si>
  <si>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</si>
  <si>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</si>
  <si>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</si>
  <si>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</si>
  <si>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</si>
  <si>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</si>
  <si>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</si>
  <si>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</si>
  <si>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</si>
  <si>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</si>
  <si>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</si>
  <si>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</si>
  <si>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</si>
  <si>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</si>
  <si>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</si>
  <si>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</si>
  <si>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</si>
  <si>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</si>
  <si>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</si>
  <si>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</si>
  <si>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</si>
  <si>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</si>
  <si>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</si>
  <si>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</si>
  <si>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</si>
  <si>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</si>
  <si>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</si>
  <si>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</si>
  <si>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</si>
  <si>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</si>
  <si>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</si>
  <si>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</si>
  <si>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</si>
  <si>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</si>
  <si>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</si>
  <si>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</si>
  <si>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</si>
  <si>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</si>
  <si>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</si>
  <si>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</si>
  <si>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</si>
  <si>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</si>
  <si>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</si>
  <si>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</si>
  <si>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</si>
  <si>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</si>
  <si>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</si>
  <si>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</si>
  <si>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</si>
  <si>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</si>
  <si>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</si>
  <si>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</si>
  <si>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</si>
  <si>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</si>
  <si>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</si>
  <si>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</si>
  <si>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</si>
  <si>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</si>
  <si>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</si>
  <si>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</si>
  <si>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</si>
  <si>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</si>
  <si>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</si>
  <si>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</si>
  <si>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</si>
  <si>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</si>
  <si>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</si>
  <si>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</si>
  <si>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</si>
  <si>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</si>
  <si>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</si>
  <si>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</si>
  <si>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</si>
  <si>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</si>
  <si>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</si>
  <si>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</si>
  <si>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</si>
  <si>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</si>
  <si>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</si>
  <si>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</si>
  <si>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</si>
  <si>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</si>
  <si>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</si>
  <si>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</si>
  <si>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</si>
  <si>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</si>
  <si>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</si>
  <si>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</si>
  <si>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</si>
  <si>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</si>
  <si>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</si>
  <si>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</si>
  <si>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</si>
  <si>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</si>
  <si>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</si>
  <si>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</si>
  <si>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</si>
  <si>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</si>
  <si>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</si>
  <si>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</si>
  <si>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</si>
  <si>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</si>
  <si>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</si>
  <si>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</si>
  <si>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</si>
  <si>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</si>
  <si>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</si>
  <si>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</si>
  <si>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</si>
  <si>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</si>
  <si>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</si>
  <si>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</si>
  <si>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</si>
  <si>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</si>
  <si>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</si>
  <si>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</si>
  <si>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</si>
  <si>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</si>
  <si>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</si>
  <si>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</si>
  <si>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</si>
  <si>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</si>
  <si>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</si>
  <si>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</si>
  <si>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</si>
  <si>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</si>
  <si>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</si>
  <si>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</si>
  <si>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</si>
  <si>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</si>
  <si>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</si>
  <si>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</si>
  <si>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</si>
  <si>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</si>
  <si>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</si>
  <si>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</si>
  <si>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</si>
  <si>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</si>
  <si>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</si>
  <si>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</si>
  <si>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</si>
  <si>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</si>
  <si>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</si>
  <si>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</si>
  <si>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</si>
  <si>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</si>
  <si>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</si>
  <si>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</si>
  <si>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</si>
  <si>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</si>
  <si>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</si>
  <si>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</si>
  <si>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</si>
  <si>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</si>
  <si>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</si>
  <si>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</si>
  <si>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</si>
  <si>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</si>
  <si>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</si>
  <si>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</si>
  <si>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</si>
  <si>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</si>
  <si>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</si>
  <si>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</si>
  <si>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</si>
  <si>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</si>
  <si>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</si>
  <si>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</si>
  <si>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</si>
  <si>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</si>
  <si>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</si>
  <si>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</si>
  <si>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</si>
  <si>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</si>
  <si>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</si>
  <si>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</si>
  <si>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</si>
  <si>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</si>
  <si>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</si>
  <si>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</si>
  <si>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</si>
  <si>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</si>
  <si>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</si>
  <si>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</si>
  <si>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</si>
  <si>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</si>
  <si>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</si>
  <si>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</si>
  <si>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</si>
  <si>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</si>
  <si>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</si>
  <si>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</si>
  <si>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</si>
  <si>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</si>
  <si>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</si>
  <si>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</si>
  <si>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</si>
  <si>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</si>
  <si>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</si>
  <si>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</si>
  <si>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</si>
  <si>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</si>
  <si>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</si>
  <si>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</si>
  <si>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</si>
  <si>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</si>
  <si>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</si>
  <si>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</si>
  <si>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</si>
  <si>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</si>
  <si>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</si>
  <si>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</si>
  <si>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</si>
  <si>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</si>
  <si>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</si>
  <si>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</si>
  <si>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</si>
  <si>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</si>
  <si>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</si>
  <si>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</si>
  <si>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</si>
  <si>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</si>
  <si>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</si>
  <si>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</si>
  <si>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</si>
  <si>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</si>
  <si>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</si>
  <si>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</si>
  <si>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</si>
  <si>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</si>
  <si>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</si>
  <si>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</si>
  <si>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</si>
  <si>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</si>
  <si>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</si>
  <si>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</si>
  <si>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</si>
  <si>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</si>
  <si>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</si>
  <si>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</si>
  <si>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</si>
  <si>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</si>
  <si>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</si>
  <si>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</si>
  <si>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</si>
  <si>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</si>
  <si>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</si>
  <si>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</si>
  <si>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</si>
  <si>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</si>
  <si>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</si>
  <si>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</si>
  <si>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</si>
  <si>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</si>
  <si>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</si>
  <si>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</si>
  <si>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</si>
  <si>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</si>
  <si>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</si>
  <si>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</si>
  <si>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</si>
  <si>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</si>
  <si>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</si>
  <si>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</si>
  <si>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</si>
  <si>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</si>
  <si>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</si>
  <si>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</si>
  <si>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</si>
  <si>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</si>
  <si>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</si>
  <si>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</si>
  <si>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</si>
  <si>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</si>
  <si>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</si>
  <si>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</si>
  <si>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</si>
  <si>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</si>
  <si>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</si>
  <si>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</si>
  <si>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</si>
  <si>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</si>
  <si>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</si>
  <si>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</si>
  <si>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</si>
  <si>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</si>
  <si>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</si>
  <si>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</si>
  <si>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</si>
  <si>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</si>
  <si>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</si>
  <si>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</si>
  <si>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</si>
  <si>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</si>
  <si>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</si>
  <si>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</si>
  <si>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</si>
  <si>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</si>
  <si>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</si>
  <si>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</si>
  <si>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</si>
  <si>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</si>
  <si>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</si>
  <si>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</si>
  <si>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</si>
  <si>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</si>
  <si>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</si>
  <si>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</si>
  <si>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</si>
  <si>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</si>
  <si>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</si>
  <si>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</si>
  <si>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</si>
  <si>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</si>
  <si>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</si>
  <si>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</si>
  <si>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</si>
  <si>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</si>
  <si>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</si>
  <si>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</si>
  <si>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</si>
  <si>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</si>
  <si>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</si>
  <si>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</si>
  <si>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</si>
  <si>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</si>
  <si>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</si>
  <si>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</si>
  <si>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</si>
  <si>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</si>
  <si>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</si>
  <si>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</si>
  <si>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</si>
  <si>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</si>
  <si>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</si>
  <si>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</si>
  <si>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</si>
  <si>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</si>
  <si>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</si>
  <si>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</si>
  <si>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</si>
  <si>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</si>
  <si>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</si>
  <si>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</si>
  <si>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</si>
  <si>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</si>
  <si>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</si>
  <si>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</si>
  <si>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</si>
  <si>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</si>
  <si>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</si>
  <si>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</si>
  <si>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</si>
  <si>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</si>
  <si>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</si>
  <si>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</si>
  <si>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</si>
  <si>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</si>
  <si>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</si>
  <si>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</si>
  <si>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</si>
  <si>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</si>
  <si>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</si>
  <si>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</si>
  <si>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</si>
  <si>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</si>
  <si>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</si>
  <si>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</si>
  <si>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</si>
  <si>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</si>
  <si>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</si>
  <si>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</si>
  <si>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</si>
  <si>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</si>
  <si>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</si>
  <si>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</si>
  <si>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</si>
  <si>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</si>
  <si>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</si>
  <si>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</si>
  <si>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</si>
  <si>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</si>
  <si>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</si>
  <si>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</si>
  <si>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</si>
  <si>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</si>
  <si>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</si>
  <si>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</si>
  <si>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</si>
  <si>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</si>
  <si>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</si>
  <si>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</si>
  <si>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</si>
  <si>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</si>
  <si>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</si>
  <si>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</si>
  <si>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</si>
  <si>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</si>
  <si>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</si>
  <si>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</si>
  <si>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</si>
  <si>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</si>
  <si>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</si>
  <si>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</si>
  <si>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</si>
  <si>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</si>
  <si>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</si>
  <si>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</si>
  <si>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</si>
  <si>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</si>
  <si>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</si>
  <si>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</si>
  <si>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</si>
  <si>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</si>
  <si>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</si>
  <si>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</si>
  <si>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</si>
  <si>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</si>
  <si>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</si>
  <si>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</si>
  <si>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</si>
  <si>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</si>
  <si>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</si>
  <si>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</si>
  <si>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</si>
  <si>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</si>
  <si>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</si>
  <si>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</si>
  <si>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</si>
  <si>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</si>
  <si>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</si>
  <si>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</si>
  <si>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</si>
  <si>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</si>
  <si>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</si>
  <si>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</si>
  <si>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</si>
  <si>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</si>
  <si>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</si>
  <si>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</si>
  <si>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</si>
  <si>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</si>
  <si>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</si>
  <si>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</si>
  <si>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</si>
  <si>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</si>
  <si>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</si>
  <si>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</si>
  <si>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</si>
  <si>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</si>
  <si>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</si>
  <si>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</si>
  <si>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</si>
  <si>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</si>
  <si>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</si>
  <si>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</si>
  <si>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</si>
  <si>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</si>
  <si>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</si>
  <si>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</si>
  <si>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</si>
  <si>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</si>
  <si>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</si>
  <si>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</si>
  <si>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</si>
  <si>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</si>
  <si>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</si>
  <si>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</si>
  <si>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</si>
  <si>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</si>
  <si>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</si>
  <si>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</si>
  <si>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</si>
  <si>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</si>
  <si>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</si>
  <si>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</si>
  <si>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</si>
  <si>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</si>
  <si>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</si>
  <si>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</si>
  <si>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</si>
  <si>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</si>
  <si>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</si>
  <si>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</si>
  <si>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</si>
  <si>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</si>
  <si>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</si>
  <si>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</si>
  <si>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</si>
  <si>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</si>
  <si>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</si>
  <si>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</si>
  <si>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</si>
  <si>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</si>
  <si>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</si>
  <si>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</si>
  <si>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</si>
  <si>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</si>
  <si>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</si>
  <si>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</si>
  <si>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</si>
  <si>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</si>
  <si>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</si>
  <si>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</si>
  <si>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</si>
  <si>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</si>
  <si>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</si>
  <si>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</si>
  <si>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</si>
  <si>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</si>
  <si>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</si>
  <si>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</si>
  <si>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</si>
  <si>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</si>
  <si>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</si>
  <si>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</si>
  <si>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</si>
  <si>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</si>
  <si>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</si>
  <si>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</si>
  <si>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</si>
  <si>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</si>
  <si>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</si>
  <si>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</si>
  <si>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</si>
  <si>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</si>
  <si>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</si>
  <si>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</si>
  <si>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</si>
  <si>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</si>
  <si>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</si>
  <si>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</si>
  <si>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</si>
  <si>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</si>
  <si>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</si>
  <si>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</si>
  <si>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</si>
  <si>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</si>
  <si>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</si>
  <si>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</si>
  <si>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</si>
  <si>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</si>
  <si>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</si>
  <si>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</si>
  <si>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</si>
  <si>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</si>
  <si>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</si>
  <si>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</si>
  <si>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</si>
  <si>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</si>
  <si>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</si>
  <si>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</si>
  <si>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</si>
  <si>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</si>
  <si>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</si>
  <si>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</si>
  <si>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</si>
  <si>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</si>
  <si>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</si>
  <si>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</si>
  <si>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</si>
  <si>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</si>
  <si>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</si>
  <si>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</si>
  <si>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</si>
  <si>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</si>
  <si>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</si>
  <si>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</si>
  <si>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</si>
  <si>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</si>
  <si>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</si>
  <si>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</si>
  <si>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</si>
  <si>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</si>
  <si>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</si>
  <si>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</si>
  <si>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</si>
  <si>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</si>
  <si>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</si>
  <si>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</si>
  <si>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</si>
  <si>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</si>
  <si>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</si>
  <si>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</si>
  <si>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</si>
  <si>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</si>
  <si>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</si>
  <si>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</si>
  <si>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</si>
  <si>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</si>
  <si>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LUVA DE CORRER, PVC, SOLDÁVEL, DN 25MM, INSTALADO EM RAMAL OU SUB-RAMAL DE ÁGUA - FORNECIMENTO E INSTALAÇÃO. AF_12/2014</t>
  </si>
  <si>
    <t>LUVA DE CORRER, CPVC, SOLDÁVEL, DN 22MM, INSTALADO EM RAMAL DE DISTRIBUIÇÃO DE ÁGUA   FORNECIMENTO E INSTALAÇÃO. AF_12/2014</t>
  </si>
  <si>
    <t>KIT DE REGISTRO DE GAVETA BRUTO DE LATÃO ½", INCLUSIVE CONEXÕES, ROSCÁVEL, INSTALADO EM RAMAL DE ÁGUA FRIA - FORNECIMENTO E INSTALAÇÃO. AF_12/2014</t>
  </si>
  <si>
    <t>TXKM</t>
  </si>
  <si>
    <t>T</t>
  </si>
  <si>
    <t>PINTURA COM TINTA PROTETORA ACABAMENTO ALUMINIO, UMA DEMAO SOBRE SUPERFCIE METALICA</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</si>
  <si>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</si>
  <si>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</si>
  <si>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</si>
  <si>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</si>
  <si>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RETIRADA DE GRAMA EM PLACAS</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</si>
  <si>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</si>
  <si>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</si>
  <si>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</si>
  <si>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</si>
  <si>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</si>
  <si>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</si>
  <si>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</si>
  <si>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</si>
  <si>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</si>
  <si>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</si>
  <si>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</si>
  <si>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</si>
  <si>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</si>
  <si>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CAVOUQUEIRO OU OPERADOR PERFURATRIZ/ROMPEDOR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</si>
  <si>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</si>
  <si>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</si>
  <si>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</si>
  <si>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</si>
  <si>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</si>
  <si>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</si>
  <si>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</si>
  <si>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</si>
  <si>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</si>
  <si>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</si>
  <si>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</si>
  <si>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</si>
  <si>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</si>
  <si>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</si>
  <si>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</si>
  <si>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</si>
  <si>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</si>
  <si>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</si>
  <si>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</si>
  <si>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</si>
  <si>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</si>
  <si>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</si>
  <si>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</si>
  <si>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</si>
  <si>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</si>
  <si>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</si>
  <si>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</si>
  <si>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</si>
  <si>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</si>
  <si>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</si>
  <si>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</si>
  <si>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</si>
  <si>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</si>
  <si>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</si>
  <si>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</si>
  <si>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</si>
  <si>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</si>
  <si>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</si>
  <si>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</si>
  <si>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</si>
  <si>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</si>
  <si>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</si>
  <si>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</si>
  <si>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</si>
  <si>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</si>
  <si>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</si>
  <si>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</si>
  <si>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</si>
  <si>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</si>
  <si>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</si>
  <si>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</si>
  <si>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</si>
  <si>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</si>
  <si>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</si>
  <si>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</si>
  <si>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</si>
  <si>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</si>
  <si>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</si>
  <si>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</si>
  <si>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</si>
  <si>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</si>
  <si>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</si>
  <si>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</si>
  <si>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</si>
  <si>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</si>
  <si>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</si>
  <si>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</si>
  <si>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</si>
  <si>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</si>
  <si>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</si>
  <si>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</si>
  <si>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</si>
  <si>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</si>
  <si>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</si>
  <si>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</si>
  <si>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</si>
  <si>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</si>
  <si>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</si>
  <si>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</si>
  <si>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</si>
  <si>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</si>
  <si>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</si>
  <si>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</si>
  <si>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</si>
  <si>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</si>
  <si>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</si>
  <si>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</si>
  <si>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</si>
  <si>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</si>
  <si>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</si>
  <si>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</si>
  <si>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</si>
  <si>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</si>
  <si>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</si>
  <si>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</si>
  <si>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</si>
  <si>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</si>
  <si>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</si>
  <si>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</si>
  <si>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</si>
  <si>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</si>
  <si>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</si>
  <si>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</si>
  <si>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</si>
  <si>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</si>
  <si>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</si>
  <si>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</si>
  <si>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</si>
  <si>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</si>
  <si>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</si>
  <si>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</si>
  <si>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</si>
  <si>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</si>
  <si>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</si>
  <si>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</si>
  <si>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</si>
  <si>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</si>
  <si>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</si>
  <si>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</si>
  <si>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</si>
  <si>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</si>
  <si>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</si>
  <si>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</si>
  <si>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</si>
  <si>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</si>
  <si>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</si>
  <si>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</si>
  <si>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</si>
  <si>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</si>
  <si>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</si>
  <si>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</si>
  <si>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</si>
  <si>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</si>
  <si>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</si>
  <si>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</si>
  <si>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</si>
  <si>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</si>
  <si>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</si>
  <si>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</si>
  <si>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</si>
  <si>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</si>
  <si>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</si>
  <si>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</si>
  <si>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</si>
  <si>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</si>
  <si>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</si>
  <si>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</si>
  <si>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</si>
  <si>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</si>
  <si>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</si>
  <si>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</si>
  <si>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</si>
  <si>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</si>
  <si>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</si>
  <si>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</si>
  <si>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</si>
  <si>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</si>
  <si>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</si>
  <si>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xml:space="preserve">CODIGO  </t>
  </si>
  <si>
    <t>DESCRICAO DO INSUMO</t>
  </si>
  <si>
    <t xml:space="preserve">UN    </t>
  </si>
  <si>
    <t xml:space="preserve">M3    </t>
  </si>
  <si>
    <t xml:space="preserve">M     </t>
  </si>
  <si>
    <t>SC25KG</t>
  </si>
  <si>
    <t>SERVIÇO</t>
  </si>
  <si>
    <t xml:space="preserve">06.01.304 </t>
  </si>
  <si>
    <t>ELETRODUTOS, ELETROCAHAS E CONEXÕES</t>
  </si>
  <si>
    <t>06.01.305</t>
  </si>
  <si>
    <t>06.01.305.1</t>
  </si>
  <si>
    <t>CABOS E FIOS (CONDUTORES)</t>
  </si>
  <si>
    <t>06.01.306</t>
  </si>
  <si>
    <t>06.01.306.1</t>
  </si>
  <si>
    <t>GOVERNO DO DISTRITO FEDERAL</t>
  </si>
  <si>
    <t xml:space="preserve">COMPANHIA URBANIZADORA DA NOVA CAPITAL DO BRASIL </t>
  </si>
  <si>
    <t xml:space="preserve">06.01.100 </t>
  </si>
  <si>
    <t>ENTRADA E MEDIÇÃO DE ENERGIA</t>
  </si>
  <si>
    <t>06.01.100.1</t>
  </si>
  <si>
    <t>REF: C4245 - SEINFRA ABRIL 2017</t>
  </si>
  <si>
    <t>CANTONEIRA AUXILIAR PARA BRAÇO TIPO "C"</t>
  </si>
  <si>
    <t>BRAÇO TIPO "C"</t>
  </si>
  <si>
    <t>ISOLADOR DE ANCORAGEM POLIMÉRICO 15KV</t>
  </si>
  <si>
    <t xml:space="preserve">06.01.410 </t>
  </si>
  <si>
    <t>06.01.410.1</t>
  </si>
  <si>
    <t>06.01.410.2</t>
  </si>
  <si>
    <t>06.01.410.3</t>
  </si>
  <si>
    <t>06.01.410.4</t>
  </si>
  <si>
    <t>06.01.410.5</t>
  </si>
  <si>
    <t>CABO DE COBRE UNIPOLAR 50MM², BLINDADO, ISOLAÇÃO 15KV EPR, PARA REDE AÉREA MÉDIA TENSÃO - FORNECIMENTO E INSTALAÇÃO</t>
  </si>
  <si>
    <t>09912/ORSE</t>
  </si>
  <si>
    <t>06.01.100.2</t>
  </si>
  <si>
    <t>MAPA DE COTAÇÕES - IMPLANTAÇÃO</t>
  </si>
  <si>
    <t xml:space="preserve">SUPORTE TIPO Z </t>
  </si>
  <si>
    <t>COTAÇÃO-001</t>
  </si>
  <si>
    <t>COTAÇÃO-002</t>
  </si>
  <si>
    <t>COTAÇÃO-003</t>
  </si>
  <si>
    <t>COTAÇÃO-005</t>
  </si>
  <si>
    <t>COTAÇÃO-006</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</si>
  <si>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</si>
  <si>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</si>
  <si>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</si>
  <si>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</si>
  <si>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</si>
  <si>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</si>
  <si>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FLANGE EM AÇO, DN 15 MM X 1/2'', INSTALADO EM RESERVAÇÃO DE ÁGUA DE EDIFICAÇÃO QUE POSSUA RESERVATÓRIO DE FIBRA/FIBROCIMENTO - FORNECIMENTO E INSTALAÇÃO. AF_06/2016</t>
  </si>
  <si>
    <t>ALAMBRADO EM MOURÕES DE CONCRETO, COM TELA DE ARAME GALVANIZADO (INCLUSIVE MURETA EM CONCRETO). AF_05/2018</t>
  </si>
  <si>
    <t>1,00</t>
  </si>
  <si>
    <t>CCU - 06.002</t>
  </si>
  <si>
    <t>REF: 97094 SINAPI JUL/2018</t>
  </si>
  <si>
    <t>CONCRETAGEM DE RADIER, PISO OU LAJE SOBRE SOLO, FCK 30 MPA, PARA ESPESSURA DE 5 CM - LANÇAMENTO, ADENSAMENTO E ACABAMENTO.</t>
  </si>
  <si>
    <t>CCA - 06.001</t>
  </si>
  <si>
    <t>CCU - 06.001</t>
  </si>
  <si>
    <t>CCU - 06.003</t>
  </si>
  <si>
    <t>73798/3 SINAPI JUL/2018</t>
  </si>
  <si>
    <t>DUTO ESPIRAL FLEXIVEL SINGELO PEAD D=100MM(4") REVESTIDO COM PVC COM FIO GUIA DE ACO GALVANIZADO, LANCADO DIRETO NO SOLO, INCL CONEXOES</t>
  </si>
  <si>
    <t>CCU - 06.004</t>
  </si>
  <si>
    <t xml:space="preserve">CORDOALHA DE COBRE NU 35 MM², NÃO ENTERRADA, SEM ISOLADOR - FORNECIMENTO E INSTALAÇÃO. </t>
  </si>
  <si>
    <t>96973 SINAPI JUL/2018</t>
  </si>
  <si>
    <t xml:space="preserve">CORDOALHA DE COBRE NU 150 MM², ENTERRADA, SEM ISOLADOR - FORNECIMENTO E INSTALAÇÃO. </t>
  </si>
  <si>
    <t>96979 SINAPI JUL/2018</t>
  </si>
  <si>
    <t>06.01.410.6</t>
  </si>
  <si>
    <t>06.01.410.7</t>
  </si>
  <si>
    <t>06.01.304.1</t>
  </si>
  <si>
    <t>DUTO ESPIRAL FLEXIVEL SINGELO PEAD D=25MM(1") REVESTIDO COM PVC COM FIO GUIA DE ACO GALVANIZADO, LANCADO DIRETO NO SOLO, INCL CONEXOES</t>
  </si>
  <si>
    <t>CCU - 06.005</t>
  </si>
  <si>
    <t>CCU - 06.006</t>
  </si>
  <si>
    <t>CCU - 06.007</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</si>
  <si>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</si>
  <si>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t>COMPANHIA URBANIZADORA DA NOVA CAPITAL DO BRASIL</t>
  </si>
  <si>
    <r>
      <rPr>
        <b/>
        <u/>
        <sz val="15"/>
        <rFont val="Calibri"/>
        <family val="2"/>
      </rPr>
      <t xml:space="preserve"> CAPA DA PLANILHA ESTIMATIVA</t>
    </r>
  </si>
  <si>
    <t>Nº  ESTIMATIVA:</t>
  </si>
  <si>
    <t>NOME  PROJETO:</t>
  </si>
  <si>
    <t>PRAZO:</t>
  </si>
  <si>
    <t>ORÇAMENTISTA(S):</t>
  </si>
  <si>
    <t>DOCUMENTO E SISPROT:</t>
  </si>
  <si>
    <t>PROCESSO:</t>
  </si>
  <si>
    <t>TABELA REFERÊNCIA:</t>
  </si>
  <si>
    <t>SISOBRAS:</t>
  </si>
  <si>
    <t>OBSERVAÇÕES:</t>
  </si>
  <si>
    <t>RESP. CAPA:</t>
  </si>
  <si>
    <r>
      <t xml:space="preserve">VALOR ESTIMADO </t>
    </r>
    <r>
      <rPr>
        <sz val="12"/>
        <rFont val="Calibri"/>
        <family val="2"/>
      </rPr>
      <t>.........................................................................................................................</t>
    </r>
  </si>
  <si>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</si>
  <si>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</si>
  <si>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 xml:space="preserve">01.00.000 </t>
  </si>
  <si>
    <t>SERVIÇOS TÉCNICO-PROFISSIONAIS</t>
  </si>
  <si>
    <t xml:space="preserve">01.08.000 </t>
  </si>
  <si>
    <t>DESPESAS LEGAIS</t>
  </si>
  <si>
    <t xml:space="preserve">01.08.100 </t>
  </si>
  <si>
    <t>TAXAS</t>
  </si>
  <si>
    <t>01.08.100.1</t>
  </si>
  <si>
    <t xml:space="preserve">CREA-DF </t>
  </si>
  <si>
    <t>ART DO CONTRATO</t>
  </si>
  <si>
    <t xml:space="preserve">10.00.000 </t>
  </si>
  <si>
    <t>SERVIÇOS AUXILIARES E ADMINISTRATIVOS</t>
  </si>
  <si>
    <t xml:space="preserve">10.01.000 </t>
  </si>
  <si>
    <t>PESSOAL</t>
  </si>
  <si>
    <t xml:space="preserve">10.01.200 </t>
  </si>
  <si>
    <t>ADMINISTRAÇÃO</t>
  </si>
  <si>
    <t>10.01.200.1</t>
  </si>
  <si>
    <t xml:space="preserve">MÊS </t>
  </si>
  <si>
    <t>VIGIA DIURNO COM ENCARGOS COMPLEMENTARES</t>
  </si>
  <si>
    <t>CCU - 10.001</t>
  </si>
  <si>
    <t>CCU - 10.002</t>
  </si>
  <si>
    <t>REF: 93565 SINAPI</t>
  </si>
  <si>
    <t>ENGENHEIRO ELETRICISTA COM ENCARGOS COMPLEMENTARES (MENSALISTA) 1/4</t>
  </si>
  <si>
    <t xml:space="preserve">09.00.000 </t>
  </si>
  <si>
    <t>SERVIÇOS COMPLEMENTARES</t>
  </si>
  <si>
    <t xml:space="preserve">09.02.000 </t>
  </si>
  <si>
    <t>LIMPEZA DE OBRAS</t>
  </si>
  <si>
    <t xml:space="preserve">09.02.100 </t>
  </si>
  <si>
    <t>CONSERVAÇÃO E LIMPEZA</t>
  </si>
  <si>
    <t>CONTAINER PARA ENTULHO</t>
  </si>
  <si>
    <t>COTAÇÃO-007</t>
  </si>
  <si>
    <t>Mês</t>
  </si>
  <si>
    <t>CRONOGRAMA FISICO FINANCEIRO</t>
  </si>
  <si>
    <t>DESCRIÇÃO DOS SERVIÇOS</t>
  </si>
  <si>
    <t>TOTAL DA ETAPA (COM BDI)</t>
  </si>
  <si>
    <t>SERVIÇOS TÉCNICOS PROFISSIONAIS</t>
  </si>
  <si>
    <t>INSTALAÇÕES ELÉTRICAS E ELETRÔNICAS</t>
  </si>
  <si>
    <t>10.00.000</t>
  </si>
  <si>
    <t>PERCENTUAL MENSAL (%)</t>
  </si>
  <si>
    <t>VALOR MENSAL (R$)</t>
  </si>
  <si>
    <t>PERCENTUAL ACUMULADO (%)</t>
  </si>
  <si>
    <t>VALOR ACUMULADO (R$)</t>
  </si>
  <si>
    <t>CURVA ABC</t>
  </si>
  <si>
    <t>UND</t>
  </si>
  <si>
    <t>PREÇO UNIT(R$)</t>
  </si>
  <si>
    <t>PREÇO TOTAL SEM BDI (R$)</t>
  </si>
  <si>
    <t>PREÇO TOTAL COM BDI (R$)</t>
  </si>
  <si>
    <t>% SIMPLES DO ITEM</t>
  </si>
  <si>
    <t>% ACUMULADO DO ITEM</t>
  </si>
  <si>
    <r>
      <t>ESTIMATIVAS SEM DESONERAÇÃO</t>
    </r>
    <r>
      <rPr>
        <b/>
        <i/>
        <sz val="13"/>
        <rFont val="Calibri"/>
        <family val="2"/>
      </rPr>
      <t>:</t>
    </r>
  </si>
  <si>
    <t>SER.CG</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</si>
  <si>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</si>
  <si>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</si>
  <si>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</si>
  <si>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</si>
  <si>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</si>
  <si>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</si>
  <si>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</si>
  <si>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</si>
  <si>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</si>
  <si>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</si>
  <si>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</si>
  <si>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</si>
  <si>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</si>
  <si>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</si>
  <si>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</si>
  <si>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</si>
  <si>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</si>
  <si>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</si>
  <si>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</si>
  <si>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</si>
  <si>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</si>
  <si>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</si>
  <si>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</si>
  <si>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</si>
  <si>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</si>
  <si>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</si>
  <si>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</si>
  <si>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</si>
  <si>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</si>
  <si>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</si>
  <si>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</si>
  <si>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</si>
  <si>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</si>
  <si>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</si>
  <si>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</si>
  <si>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</si>
  <si>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</si>
  <si>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</si>
  <si>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</si>
  <si>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</si>
  <si>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</si>
  <si>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</si>
  <si>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</si>
  <si>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</si>
  <si>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</si>
  <si>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</si>
  <si>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</si>
  <si>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</si>
  <si>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</si>
  <si>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</si>
  <si>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</si>
  <si>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</si>
  <si>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</si>
  <si>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</si>
  <si>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</si>
  <si>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</si>
  <si>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</si>
  <si>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</si>
  <si>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</si>
  <si>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</si>
  <si>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</si>
  <si>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</si>
  <si>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</si>
  <si>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</si>
  <si>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</si>
  <si>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</si>
  <si>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</si>
  <si>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</si>
  <si>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</si>
  <si>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</si>
  <si>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</si>
  <si>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</si>
  <si>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</si>
  <si>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</si>
  <si>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</si>
  <si>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</si>
  <si>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</si>
  <si>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</si>
  <si>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</si>
  <si>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</si>
  <si>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</si>
  <si>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</si>
  <si>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</si>
  <si>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</si>
  <si>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</si>
  <si>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</si>
  <si>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</si>
  <si>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</si>
  <si>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</si>
  <si>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</si>
  <si>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</si>
  <si>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</si>
  <si>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</si>
  <si>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</si>
  <si>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</si>
  <si>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</si>
  <si>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</si>
  <si>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</si>
  <si>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</si>
  <si>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</si>
  <si>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</si>
  <si>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</si>
  <si>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</si>
  <si>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</si>
  <si>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</si>
  <si>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</si>
  <si>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</si>
  <si>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</si>
  <si>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</si>
  <si>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</si>
  <si>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</si>
  <si>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</si>
  <si>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</si>
  <si>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</si>
  <si>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</si>
  <si>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</si>
  <si>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</si>
  <si>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</si>
  <si>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</si>
  <si>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</si>
  <si>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</si>
  <si>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</si>
  <si>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</si>
  <si>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</si>
  <si>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GRADIL EM FERRO FIXADO EM VÃOS DE JANELAS, FORMADO POR BARRAS CHATAS DE 25X4,8 MM. AF_04/2019</t>
  </si>
  <si>
    <t>GRADIL EM ALUMÍNIO FIXADO EM VÃOS DE JANELAS, FORMADO POR TUBOS DE 3/4". AF_04/2019</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</si>
  <si>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</si>
  <si>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</si>
  <si>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</si>
  <si>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</si>
  <si>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</si>
  <si>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</si>
  <si>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</si>
  <si>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</si>
  <si>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</si>
  <si>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</si>
  <si>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</si>
  <si>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</si>
  <si>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</si>
  <si>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</si>
  <si>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</si>
  <si>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</si>
  <si>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</si>
  <si>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</si>
  <si>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</si>
  <si>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</si>
  <si>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</si>
  <si>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</si>
  <si>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</si>
  <si>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</si>
  <si>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</si>
  <si>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</si>
  <si>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</si>
  <si>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</si>
  <si>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</si>
  <si>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</si>
  <si>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</si>
  <si>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</si>
  <si>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</si>
  <si>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</si>
  <si>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</si>
  <si>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</si>
  <si>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</si>
  <si>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</si>
  <si>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</si>
  <si>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</si>
  <si>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</si>
  <si>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</si>
  <si>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</si>
  <si>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</si>
  <si>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</si>
  <si>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</si>
  <si>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</si>
  <si>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</si>
  <si>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</si>
  <si>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</si>
  <si>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</si>
  <si>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</si>
  <si>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</si>
  <si>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</si>
  <si>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</si>
  <si>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</si>
  <si>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</si>
  <si>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</si>
  <si>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</si>
  <si>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</si>
  <si>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</si>
  <si>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</si>
  <si>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</si>
  <si>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</si>
  <si>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</si>
  <si>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</si>
  <si>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</si>
  <si>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</si>
  <si>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</si>
  <si>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</si>
  <si>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</si>
  <si>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</si>
  <si>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</si>
  <si>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</si>
  <si>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</si>
  <si>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</si>
  <si>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</si>
  <si>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</si>
  <si>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</si>
  <si>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</si>
  <si>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</si>
  <si>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</si>
  <si>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</si>
  <si>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</si>
  <si>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</si>
  <si>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</si>
  <si>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</si>
  <si>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</si>
  <si>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</si>
  <si>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</si>
  <si>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</si>
  <si>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</si>
  <si>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</si>
  <si>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</si>
  <si>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</si>
  <si>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</si>
  <si>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</si>
  <si>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</si>
  <si>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</si>
  <si>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</si>
  <si>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</si>
  <si>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</si>
  <si>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</si>
  <si>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</si>
  <si>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</si>
  <si>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</si>
  <si>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</si>
  <si>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</si>
  <si>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</si>
  <si>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</si>
  <si>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</si>
  <si>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</si>
  <si>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</si>
  <si>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</si>
  <si>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</si>
  <si>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</si>
  <si>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</si>
  <si>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</si>
  <si>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</si>
  <si>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</si>
  <si>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</si>
  <si>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</si>
  <si>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</si>
  <si>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</si>
  <si>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</si>
  <si>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</si>
  <si>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M2XMES</t>
  </si>
  <si>
    <t>CCA - 06.002</t>
  </si>
  <si>
    <t>REF: 73783/017 SINAPI JUL/2018</t>
  </si>
  <si>
    <t>COTAÇÃO-008</t>
  </si>
  <si>
    <t>POSTE DE CONCRETO CIRCULAR 600 daN COM 12 METROS DE COMPRIMENTO</t>
  </si>
  <si>
    <t>POSTE CONCRETO SECAO CIRCULAR COMPRIMENTO=12M CARGA NOMINAL NO TOPO 600KG INCLUSIVE ESCAVACAO EXCLUSIVE TRANSPORTE, SENDO 1 METRO ENTERRADO - FORNECIMENTO E COLOCACAO</t>
  </si>
  <si>
    <t>WOLTEC</t>
  </si>
  <si>
    <t>REF: CRIADA CONFORME PROJETOS</t>
  </si>
  <si>
    <t>06.01.305.2</t>
  </si>
  <si>
    <t>COTAÇÃO-009</t>
  </si>
  <si>
    <t>CCU - 06.008</t>
  </si>
  <si>
    <t>09530/ORSE - JULHO 2019</t>
  </si>
  <si>
    <t>CCU - 06.009</t>
  </si>
  <si>
    <t>DEMOLIÇÃO MANUAL DE PISO DE CONCRETO</t>
  </si>
  <si>
    <t>M²</t>
  </si>
  <si>
    <t>00016/ORSE - JULHO 2019</t>
  </si>
  <si>
    <t>CCU - 06.010</t>
  </si>
  <si>
    <t xml:space="preserve">02.00.000 </t>
  </si>
  <si>
    <t>SERVIÇOS PRELIMINARES</t>
  </si>
  <si>
    <t xml:space="preserve">02.01.000 </t>
  </si>
  <si>
    <t>CANTEIRO DE OBRAS</t>
  </si>
  <si>
    <t xml:space="preserve">02.01.100 </t>
  </si>
  <si>
    <t>CONSTRUÇÕES PROVISÓRIAS</t>
  </si>
  <si>
    <t>CCU - 02.001</t>
  </si>
  <si>
    <t>MÊS</t>
  </si>
  <si>
    <t>REF: 73847/1 SINAPI JAN/18</t>
  </si>
  <si>
    <t>CCU - 02.002</t>
  </si>
  <si>
    <t xml:space="preserve">MOBILIZAÇÃO E DESMOBILIZAÇÃO DE CONTAINER MARÍTIMO </t>
  </si>
  <si>
    <t>REF: COTAÇÃO</t>
  </si>
  <si>
    <t>COTAÇÃO-010</t>
  </si>
  <si>
    <t>MOBILIZAÇÃO E DESMOBILIZAÇÃO DE CONTAINER MARITIMO</t>
  </si>
  <si>
    <t xml:space="preserve">LOCATEC </t>
  </si>
  <si>
    <t>02.01.100.1</t>
  </si>
  <si>
    <t>02.01.100.2</t>
  </si>
  <si>
    <t>Edificações</t>
  </si>
  <si>
    <t>SEM Desoneração da Folha de Pagamento</t>
  </si>
  <si>
    <t>Médio</t>
  </si>
  <si>
    <t>Grupo</t>
  </si>
  <si>
    <t>Componentes</t>
  </si>
  <si>
    <t>Incidências</t>
  </si>
  <si>
    <t>Despesas Indiretas</t>
  </si>
  <si>
    <t>Subtotal A</t>
  </si>
  <si>
    <t>Tributos</t>
  </si>
  <si>
    <t>COFINS - Contribuição Para o Financiamento Seguridade Social</t>
  </si>
  <si>
    <t>ISS - Imposto Sobre Serviços de Qualquer Natureza</t>
  </si>
  <si>
    <t>CPRB - Contribuição Previdenciária Sobre Receita Bruta</t>
  </si>
  <si>
    <t>Subtotal B</t>
  </si>
  <si>
    <t>Bonificação</t>
  </si>
  <si>
    <t>Subtotal C</t>
  </si>
  <si>
    <t>FÓRMULA PARA CÁLCULO DO BDI</t>
  </si>
  <si>
    <t>(1 + (AC + S + R + G)) x ((1 + DF) X (1 + L))</t>
  </si>
  <si>
    <t>Taxa Representativa de Incidência de Impostos</t>
  </si>
  <si>
    <t>Referência:</t>
  </si>
  <si>
    <t>Relatório do Acordão n° 2.622/2013 - TCU/Plenário</t>
  </si>
  <si>
    <t>Vias Urbanas e Rodovias (incluindo obras de arte especiais)</t>
  </si>
  <si>
    <t>COM Desoneração da Folha de Pagamento</t>
  </si>
  <si>
    <t>1º Quartil</t>
  </si>
  <si>
    <t>3º Quartil</t>
  </si>
  <si>
    <t xml:space="preserve">02.01.400 </t>
  </si>
  <si>
    <t>PROTEÇÃO E SINALIZAÇÃO</t>
  </si>
  <si>
    <t>02.01.400.1</t>
  </si>
  <si>
    <t>CÉSAR CONTAINERS</t>
  </si>
  <si>
    <t>MURETA PARA INSTALAÇÃO DE CONJUNTO TR, DIMENSÕES 1,60*2,00*0,30m, COM "LAJE" DE COBERTURA</t>
  </si>
  <si>
    <t>QUADRO DE DISTRIBUIÇÃO METÁLICO DENOMINADO (QGBT), TIPO ARMÁRIO, PADRÃO TTA</t>
  </si>
  <si>
    <t>PLANILHA ESTIMATIVA DE EQUIPAMENTOS</t>
  </si>
  <si>
    <t>QUADRO DE DISTRIBUIÇÃO METÁLICO DENOMINADO (QGBT), TIPO ARMÁRIO, PADRÃO TTA - FORNECIMENTO</t>
  </si>
  <si>
    <t>QUADRO DE DISTRIBUIÇÃO METÁLICO DENOMINADO (QGBT), TIPO ARMÁRIO, PADRÃO TTA - INSTALAÇÃO</t>
  </si>
  <si>
    <t>Fornecimento de Materiais Betuminosos e Outros Materiais e Equipamentos de Grande Relevância de Natureza Específica</t>
  </si>
  <si>
    <t>06.01.100.3</t>
  </si>
  <si>
    <t>06.01.410.8</t>
  </si>
  <si>
    <t>06.01.410.9</t>
  </si>
  <si>
    <t>PROJ-DE-087-18</t>
  </si>
  <si>
    <t>REFORMA DA SUBESTAÇÃO DO HRGU</t>
  </si>
  <si>
    <t>REF: 403776 CDHU - NOVEMBRO 2018</t>
  </si>
  <si>
    <t>CCU - 06.000</t>
  </si>
  <si>
    <t>06.01.100.4</t>
  </si>
  <si>
    <t>COTAÇÃO-011</t>
  </si>
  <si>
    <t>QE - 6, LOTE C, ÁREA ESPECIAL - GUARA/DF</t>
  </si>
  <si>
    <t>SUBESTAÇÃO AÉREA DE 225 KVA TRIFÁSICO COM QUADRO DE MEDIÇÃO TR, FREQ. 60HZ, CLASSE 15KV  CONFORME DETALHAMENTO EM PROJETO - FORNECIMENTO E INSTALACAO</t>
  </si>
  <si>
    <t>COTAÇÃO-012</t>
  </si>
  <si>
    <t>CCU - 06.011</t>
  </si>
  <si>
    <t>GRUPO GERADOR MOTOR CARENADO AUTOMÁTICO, POTÊNCIA EM STANDBY 212KVA/170, POTÊNCIA EM PRIME 206KVA/165 KW, TENSÃO 380/220V. MOD. REF. CUMMINS C170D6 OU EQUIVALENTE TÉCNICO - INSTALAÇÃO</t>
  </si>
  <si>
    <t>06.01.100.5</t>
  </si>
  <si>
    <t>CCU - 06.012</t>
  </si>
  <si>
    <t>REF: 97890 SINAPI JUL 2019</t>
  </si>
  <si>
    <t>CAIXA ENTERRADA ELÉTRICA RETANGULAR, EM ALVENARIA COM TIJOLOS CERÂMICOS MACIÇOS, FUNDO COM BRITA, DIMENSÕES INTERNAS: 1X1X0,6, INCLUSO TAMPÃO FOFO T33 M. AF_05/2018</t>
  </si>
  <si>
    <t>04.01.000</t>
  </si>
  <si>
    <t>ARQUITETURA</t>
  </si>
  <si>
    <t>ARQUITETURA E ELEMENTOS DE URBANISMO</t>
  </si>
  <si>
    <t>PAREDES</t>
  </si>
  <si>
    <t>04.01.100</t>
  </si>
  <si>
    <t>04.00.000</t>
  </si>
  <si>
    <t>04.01.100.1</t>
  </si>
  <si>
    <t>04.01.200</t>
  </si>
  <si>
    <t>ESQUADRIAS</t>
  </si>
  <si>
    <t>04.01.200.1</t>
  </si>
  <si>
    <t>REVESTIMENTOS DE PAREDE</t>
  </si>
  <si>
    <t>04.01.530</t>
  </si>
  <si>
    <t>04.01.500</t>
  </si>
  <si>
    <t>REVESTIMENTOS</t>
  </si>
  <si>
    <t>04.01.530.1</t>
  </si>
  <si>
    <t>FUNDAÇÕES E ESTRUTURAS</t>
  </si>
  <si>
    <t>03.00.000</t>
  </si>
  <si>
    <t>03.02.000</t>
  </si>
  <si>
    <t>ESTRUTURAS DE CONCRETO</t>
  </si>
  <si>
    <t>02.02.000</t>
  </si>
  <si>
    <t>02.02.000.1</t>
  </si>
  <si>
    <t>CCU - 06.013</t>
  </si>
  <si>
    <t>CCA - 06.003</t>
  </si>
  <si>
    <t>CCA - 06.004</t>
  </si>
  <si>
    <t>BALDE COM CORRENTE EM AÇO GALVANIZADO, DIÂMETRO DO ELO 10MM - FORNECIMENTO E INSTALAÇÃO</t>
  </si>
  <si>
    <t>SINAPI 02.INEL.ELCA.009/02 JAN/2019</t>
  </si>
  <si>
    <t>FORNECIMENTO/INSTALAÇÃO LONA PLÁSTICA PRETA, PARA RADIER, ESPESSURA 150 MICRAS</t>
  </si>
  <si>
    <t>REF:01.FUES.RADI.006/01-sinapi, sem custo 05/2019</t>
  </si>
  <si>
    <t>06.01.306.2</t>
  </si>
  <si>
    <t>DEMOLIÇÃO ( base do gerador )</t>
  </si>
  <si>
    <t>03.02.130</t>
  </si>
  <si>
    <t>LAJES</t>
  </si>
  <si>
    <t>03.02.131</t>
  </si>
  <si>
    <t>FORMAS</t>
  </si>
  <si>
    <t>03.02.132</t>
  </si>
  <si>
    <t>ARMADURA</t>
  </si>
  <si>
    <t>03.02.133</t>
  </si>
  <si>
    <t>CONCRETO</t>
  </si>
  <si>
    <t>03.02.131.1</t>
  </si>
  <si>
    <t>03.02.132.1</t>
  </si>
  <si>
    <t>03.02.133.1</t>
  </si>
  <si>
    <t>02.02.000.2</t>
  </si>
  <si>
    <t>02.02.000.3</t>
  </si>
  <si>
    <t>04.01.530.2</t>
  </si>
  <si>
    <t>04.01.530.3</t>
  </si>
  <si>
    <t>CCU - 03.001</t>
  </si>
  <si>
    <t>COTAÇÃO-013</t>
  </si>
  <si>
    <t>CCA - 03.001</t>
  </si>
  <si>
    <t xml:space="preserve">FURO EM CONCRETO PARA ANCORAGEM COM DIÂMETRO DE 12,5MM </t>
  </si>
  <si>
    <t>REF: 90436 SINAPI JUL/2019</t>
  </si>
  <si>
    <t>03-40-70 - SIURB JAN/2019</t>
  </si>
  <si>
    <t>03.02.218</t>
  </si>
  <si>
    <t>03.02.218.1</t>
  </si>
  <si>
    <t>OPERAÇÃO DE INJEÇÃO</t>
  </si>
  <si>
    <t>LEROY MERLIN</t>
  </si>
  <si>
    <t>01.438.784/0048-60</t>
  </si>
  <si>
    <t>4007-1380</t>
  </si>
  <si>
    <t>CCU - 04.001</t>
  </si>
  <si>
    <t>COTAÇÃO-014</t>
  </si>
  <si>
    <t>PORTA CORTA FOGO COM ISOLAMENTO  ACÚSTICO E INCOMBUSTÍVEL - 1,80X2,20, 2 FOLHAS. FORNECIMENTO E INSTALAÇÃO</t>
  </si>
  <si>
    <t>PORTA CORTA FOGO COM ISOLAMENTO  ACÚSTICO E INCOMBUSTÍVEL - 1,80X2,20, 2 FOLHAS</t>
  </si>
  <si>
    <t>04.01.560</t>
  </si>
  <si>
    <t>PINTURA</t>
  </si>
  <si>
    <t>04.01.561</t>
  </si>
  <si>
    <t>MASSA CORRIDA</t>
  </si>
  <si>
    <t>REF: 39592 - INSUMOS SINAPI</t>
  </si>
  <si>
    <t>04.01.569</t>
  </si>
  <si>
    <t xml:space="preserve">COM TINTA ACRILICA </t>
  </si>
  <si>
    <t>04.01.702</t>
  </si>
  <si>
    <t>SOLEIRAS</t>
  </si>
  <si>
    <t>TANQUE DE DIESEL E DRENO CIRCULAR, EM CONCRETO PRÉ MOLDADO, DIÂMETRO INTERNO = 1,0M, ALTURA INTERNA= 2,00M, VOLUME ÚTIL: 900L, INCLUSO REVESTIMENTO DE ARGAMASSA TRAÇO 1:3 ( CIMENTO E AREIA), PREPARO MECÂNICO COM ADITIVO IMPERMEABILIZANTE E ACESSÓRIOS ( CORRENTE DE AÇO COM BALDE PLÁSTICO 10 LITROS) - FORNECIMENTO E INSTALAÇÃO</t>
  </si>
  <si>
    <t>COTAÇÃO-015</t>
  </si>
  <si>
    <t>REF: 92688 SINAPI JUL 2019</t>
  </si>
  <si>
    <t>TUBO DE ACO CARBONO SEM COSTURA 3/4", E=2,87MM, SCHEDULE 40 - FORNECIMENTO E INSTALACAO</t>
  </si>
  <si>
    <t>06.01.410.10</t>
  </si>
  <si>
    <t>06.01.410.11</t>
  </si>
  <si>
    <t>06.01.410.12</t>
  </si>
  <si>
    <t>06.01.410.13</t>
  </si>
  <si>
    <t>06.01.410.14</t>
  </si>
  <si>
    <t>06.01.410.15</t>
  </si>
  <si>
    <t>06.01.410.16</t>
  </si>
  <si>
    <t>06.01.410.17</t>
  </si>
  <si>
    <t>06.01.410.18</t>
  </si>
  <si>
    <t>REF: 92687 SINAPI JUL 2019</t>
  </si>
  <si>
    <t>TUBO DE ACO CARBONO SEM COSTURA 1/2", E=2,77MM, SCHEDULE 40 - FORNECIMENTO E INSTALACAO</t>
  </si>
  <si>
    <t>06.01.410.19</t>
  </si>
  <si>
    <t>06.01.410.20</t>
  </si>
  <si>
    <t>06.01.410.21</t>
  </si>
  <si>
    <t>06.01.410.22</t>
  </si>
  <si>
    <t>JUNTA DE EXPANSÃO 4"</t>
  </si>
  <si>
    <t>06.01.410.23</t>
  </si>
  <si>
    <t>06.01.410.24</t>
  </si>
  <si>
    <t xml:space="preserve">02.01.200 </t>
  </si>
  <si>
    <t>02.01.200.1</t>
  </si>
  <si>
    <t>CCU - 02.003</t>
  </si>
  <si>
    <t>LIGAÇÕES PROVISÓRIAS</t>
  </si>
  <si>
    <t xml:space="preserve">08.00.000 </t>
  </si>
  <si>
    <t>INSTALAÇÕES DE PREVENÇÃO E COMBATE A INCÊNDIO</t>
  </si>
  <si>
    <t>08.01.500</t>
  </si>
  <si>
    <t xml:space="preserve">EQUPAMENTOS E ACESSÓRIOS </t>
  </si>
  <si>
    <t>EXTINTOR PORTÁTIL</t>
  </si>
  <si>
    <t>08.01.517</t>
  </si>
  <si>
    <t>08.01.517.1</t>
  </si>
  <si>
    <t xml:space="preserve">03.00.000 </t>
  </si>
  <si>
    <t xml:space="preserve">04.00.000 </t>
  </si>
  <si>
    <t>04.01.570</t>
  </si>
  <si>
    <t>04.01.570.1</t>
  </si>
  <si>
    <t>04.01.570.2</t>
  </si>
  <si>
    <t>PINTURA DO TUBO DE ESCAPAMENTO</t>
  </si>
  <si>
    <t>12169/ORSE - JULHO/2019</t>
  </si>
  <si>
    <t>CCU - 10.003</t>
  </si>
  <si>
    <t>ENGENHEIRO CIVIL COM ENCARGOS COMPLEMENTARES (MENSALISTA) 1/4</t>
  </si>
  <si>
    <t>LOCAÇÃO DE GERADOR MINIMO DE 100 KVA EM STANDBY PARA CASO DE EMERGÊNCIA</t>
  </si>
  <si>
    <t>04.01.561.1</t>
  </si>
  <si>
    <t>04.01.569.1</t>
  </si>
  <si>
    <t>04.01.569.2</t>
  </si>
  <si>
    <t>04.01.569.3</t>
  </si>
  <si>
    <t>04.01.702.1</t>
  </si>
  <si>
    <t>09.02.100.1</t>
  </si>
  <si>
    <t>CCU - 08.001</t>
  </si>
  <si>
    <t>PLACA DE SINALIZAÇÃO DE SEGURANÇA, FOTOLUMINESCENTE, RETANGULAR, 20X40CM, EM PVC, ANTI-CHAMAS ( SÍMBOLOS, CORES E PICTOGRAMAS CONFORME NBR 13434) - FORNECIMENTO E INSTALAÇÃO</t>
  </si>
  <si>
    <t>REF: 37558 SINAPI JUL 2019 INSUMOS</t>
  </si>
  <si>
    <t>04.01.600</t>
  </si>
  <si>
    <t>04.01.600.1</t>
  </si>
  <si>
    <t>IMPERMEABILIZAÇÃO DE PISO</t>
  </si>
  <si>
    <t>08.01.500.1</t>
  </si>
  <si>
    <t>COTAÇÃO-016</t>
  </si>
  <si>
    <t>CCU - 06.014</t>
  </si>
  <si>
    <t>JUNTA DE EXPANSAO, DN 100 MM( Ø4" ), INSTALADO NO TUBO DE ESCAPAMENTO -  FORNECIMENTO E INSTALACAO. AF_01/2016_P</t>
  </si>
  <si>
    <t>REF: 93072 SINAPI JUL 2019</t>
  </si>
  <si>
    <t>EQUIP.</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</si>
  <si>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</si>
  <si>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</si>
  <si>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</si>
  <si>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</si>
  <si>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</si>
  <si>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</si>
  <si>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</si>
  <si>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</si>
  <si>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</si>
  <si>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</si>
  <si>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</si>
  <si>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</si>
  <si>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</si>
  <si>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</si>
  <si>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</si>
  <si>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</si>
  <si>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</si>
  <si>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</si>
  <si>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</si>
  <si>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</si>
  <si>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</si>
  <si>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</si>
  <si>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</si>
  <si>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</si>
  <si>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</si>
  <si>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</si>
  <si>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</si>
  <si>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</si>
  <si>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</si>
  <si>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</si>
  <si>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</si>
  <si>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</si>
  <si>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</si>
  <si>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</si>
  <si>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</si>
  <si>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</si>
  <si>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</si>
  <si>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</si>
  <si>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</si>
  <si>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</si>
  <si>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</si>
  <si>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</si>
  <si>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</si>
  <si>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</si>
  <si>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</si>
  <si>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</si>
  <si>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</si>
  <si>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</si>
  <si>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</si>
  <si>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</si>
  <si>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</si>
  <si>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</si>
  <si>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</si>
  <si>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</si>
  <si>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</si>
  <si>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</si>
  <si>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</si>
  <si>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</si>
  <si>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</si>
  <si>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</si>
  <si>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</si>
  <si>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</si>
  <si>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</si>
  <si>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</si>
  <si>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</si>
  <si>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</si>
  <si>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</si>
  <si>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</si>
  <si>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</si>
  <si>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</si>
  <si>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</si>
  <si>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</si>
  <si>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</si>
  <si>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</si>
  <si>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</si>
  <si>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</si>
  <si>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</si>
  <si>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</si>
  <si>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</si>
  <si>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</si>
  <si>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</si>
  <si>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</si>
  <si>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</si>
  <si>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</si>
  <si>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</si>
  <si>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</si>
  <si>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</si>
  <si>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</si>
  <si>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</si>
  <si>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</si>
  <si>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</si>
  <si>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</si>
  <si>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</si>
  <si>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</si>
  <si>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</si>
  <si>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</si>
  <si>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</si>
  <si>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</si>
  <si>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</si>
  <si>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</si>
  <si>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</si>
  <si>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</si>
  <si>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</si>
  <si>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</si>
  <si>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</si>
  <si>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</si>
  <si>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</si>
  <si>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</si>
  <si>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</si>
  <si>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</si>
  <si>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</si>
  <si>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</si>
  <si>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</si>
  <si>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</si>
  <si>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</si>
  <si>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</si>
  <si>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</si>
  <si>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</si>
  <si>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</si>
  <si>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</si>
  <si>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</si>
  <si>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</si>
  <si>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</si>
  <si>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</si>
  <si>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</si>
  <si>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</si>
  <si>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</si>
  <si>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</si>
  <si>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</si>
  <si>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</si>
  <si>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</si>
  <si>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</si>
  <si>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</si>
  <si>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</si>
  <si>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</si>
  <si>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</si>
  <si>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</si>
  <si>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</si>
  <si>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</si>
  <si>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</si>
  <si>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</si>
  <si>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</si>
  <si>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</si>
  <si>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</si>
  <si>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</si>
  <si>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</si>
  <si>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</si>
  <si>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</si>
  <si>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</si>
  <si>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</si>
  <si>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</si>
  <si>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</si>
  <si>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</si>
  <si>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</si>
  <si>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</si>
  <si>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</si>
  <si>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</si>
  <si>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</si>
  <si>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</si>
  <si>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</si>
  <si>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</si>
  <si>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</si>
  <si>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</si>
  <si>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</si>
  <si>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</si>
  <si>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</si>
  <si>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</si>
  <si>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</si>
  <si>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</si>
  <si>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</si>
  <si>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</si>
  <si>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</si>
  <si>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</si>
  <si>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</si>
  <si>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</si>
  <si>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</si>
  <si>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</si>
  <si>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</si>
  <si>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</si>
  <si>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</si>
  <si>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</si>
  <si>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</si>
  <si>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</si>
  <si>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</si>
  <si>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</si>
  <si>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</si>
  <si>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</si>
  <si>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</si>
  <si>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</si>
  <si>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</si>
  <si>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</si>
  <si>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</si>
  <si>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</si>
  <si>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</si>
  <si>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</si>
  <si>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</si>
  <si>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</si>
  <si>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</si>
  <si>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</si>
  <si>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</si>
  <si>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</si>
  <si>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</si>
  <si>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</si>
  <si>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</si>
  <si>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</si>
  <si>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</si>
  <si>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</si>
  <si>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</si>
  <si>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</si>
  <si>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</si>
  <si>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</si>
  <si>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</si>
  <si>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</si>
  <si>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</si>
  <si>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</si>
  <si>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</si>
  <si>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</si>
  <si>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</si>
  <si>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</si>
  <si>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</si>
  <si>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</si>
  <si>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</si>
  <si>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</si>
  <si>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</si>
  <si>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</si>
  <si>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</si>
  <si>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</si>
  <si>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</si>
  <si>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</si>
  <si>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</si>
  <si>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</si>
  <si>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</si>
  <si>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</si>
  <si>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</si>
  <si>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</si>
  <si>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</si>
  <si>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</si>
  <si>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</si>
  <si>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</si>
  <si>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</si>
  <si>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</si>
  <si>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</si>
  <si>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</si>
  <si>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</si>
  <si>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</si>
  <si>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</si>
  <si>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</si>
  <si>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</si>
  <si>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</si>
  <si>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</si>
  <si>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</si>
  <si>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</si>
  <si>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</si>
  <si>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</si>
  <si>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</si>
  <si>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</si>
  <si>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</si>
  <si>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</si>
  <si>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</si>
  <si>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</si>
  <si>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</si>
  <si>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</si>
  <si>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</si>
  <si>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</si>
  <si>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</si>
  <si>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</si>
  <si>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</si>
  <si>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</si>
  <si>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</si>
  <si>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</si>
  <si>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</si>
  <si>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</si>
  <si>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</si>
  <si>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</si>
  <si>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</si>
  <si>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</si>
  <si>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</si>
  <si>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</si>
  <si>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</si>
  <si>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</si>
  <si>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</si>
  <si>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</si>
  <si>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</si>
  <si>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</si>
  <si>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</si>
  <si>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</si>
  <si>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</si>
  <si>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</si>
  <si>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</si>
  <si>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</si>
  <si>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</si>
  <si>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</si>
  <si>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</si>
  <si>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</si>
  <si>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</si>
  <si>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</si>
  <si>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</si>
  <si>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</si>
  <si>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</si>
  <si>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</si>
  <si>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</si>
  <si>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</si>
  <si>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</si>
  <si>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</si>
  <si>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</si>
  <si>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</si>
  <si>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</si>
  <si>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</si>
  <si>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</si>
  <si>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</si>
  <si>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</si>
  <si>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</si>
  <si>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</si>
  <si>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</si>
  <si>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</si>
  <si>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</si>
  <si>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</si>
  <si>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</si>
  <si>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</si>
  <si>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</si>
  <si>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</si>
  <si>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</si>
  <si>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</si>
  <si>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</si>
  <si>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</si>
  <si>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</si>
  <si>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</si>
  <si>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</si>
  <si>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</si>
  <si>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</si>
  <si>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</si>
  <si>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</si>
  <si>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</si>
  <si>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</si>
  <si>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</si>
  <si>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</si>
  <si>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</si>
  <si>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</si>
  <si>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</si>
  <si>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</si>
  <si>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</si>
  <si>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</si>
  <si>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</si>
  <si>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</si>
  <si>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</si>
  <si>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</si>
  <si>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</si>
  <si>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</si>
  <si>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</si>
  <si>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</si>
  <si>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</si>
  <si>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</si>
  <si>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</si>
  <si>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</si>
  <si>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</si>
  <si>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</si>
  <si>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</si>
  <si>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</si>
  <si>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</si>
  <si>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</si>
  <si>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</si>
  <si>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</si>
  <si>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</si>
  <si>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</si>
  <si>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</si>
  <si>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</si>
  <si>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</si>
  <si>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CCA - 10.001</t>
  </si>
  <si>
    <t>CCA - 10.002</t>
  </si>
  <si>
    <t>CCA - 10.003</t>
  </si>
  <si>
    <t>086.01/2019-SEORÇA:  Planilha Administração .........................................................................................................</t>
  </si>
  <si>
    <t>086.02/2019-SEORÇA:  Planilha Estimativa .........................................................................................................</t>
  </si>
  <si>
    <t>086.03/2019-SEORÇA:  Planilha Estimativa de Equipamentos .........................................................................................................</t>
  </si>
  <si>
    <t>PLANILHA ESTIMATIVA - ADMINISTRAÇÃO</t>
  </si>
  <si>
    <t>PLANILHA ESTIMATIVA - SUBESTAÇÃO</t>
  </si>
  <si>
    <t>PLANILHA DE COMPOSIÇÕES AUXILIARES</t>
  </si>
  <si>
    <t xml:space="preserve">PLANILHA DE COMPOSIÇÕES </t>
  </si>
  <si>
    <t>ENG. ÁLVARO HENRIQUE DE A. XAVIER SANTOS
CREA 25042/D-DF
ART: 0720200026700</t>
  </si>
  <si>
    <t>DEMOLIÇÃO</t>
  </si>
  <si>
    <t>REMOÇAO DE EQUIPAMENTOS E ACESSÓRIOS</t>
  </si>
  <si>
    <t>02.02.310</t>
  </si>
  <si>
    <t>02.02.310.1</t>
  </si>
  <si>
    <t>CCU - 02.005</t>
  </si>
  <si>
    <t>CCU - 02.006</t>
  </si>
  <si>
    <t>REMOÇÃO DE QUADROS E PAINÉIS ELÉTRICOS</t>
  </si>
  <si>
    <t>RETIRADA DE TRANSFORMADORES</t>
  </si>
  <si>
    <t xml:space="preserve">Cálculo do reajustamento para adequação de preços </t>
  </si>
  <si>
    <t>ICC COLUNA-18=160981 TOTAL BRASÍLIA</t>
  </si>
  <si>
    <t>MÃO-DE-OBRA</t>
  </si>
  <si>
    <t>MAT EQUIP SERV</t>
  </si>
  <si>
    <t>TOTAL</t>
  </si>
  <si>
    <t>TOTAL EDIFICAÇÃO</t>
  </si>
  <si>
    <t>COL-20 161007</t>
  </si>
  <si>
    <t>COL-19 160991</t>
  </si>
  <si>
    <t>var.%acumul.material</t>
  </si>
  <si>
    <t>var.%acumul.total</t>
  </si>
  <si>
    <t>COL-18 160981</t>
  </si>
  <si>
    <t>COL-35 159428</t>
  </si>
  <si>
    <t>JAN-18</t>
  </si>
  <si>
    <t>FEV-18</t>
  </si>
  <si>
    <t>MAR-18</t>
  </si>
  <si>
    <t>ABR-18</t>
  </si>
  <si>
    <t>MAI-18</t>
  </si>
  <si>
    <t>JUN-18</t>
  </si>
  <si>
    <t>JUL-18</t>
  </si>
  <si>
    <t>AGO-18</t>
  </si>
  <si>
    <t>SET-18</t>
  </si>
  <si>
    <t>OUT-18</t>
  </si>
  <si>
    <t>NOV-18</t>
  </si>
  <si>
    <t>DEZ-18</t>
  </si>
  <si>
    <t>JAN-19</t>
  </si>
  <si>
    <t>FEV-19</t>
  </si>
  <si>
    <t>MAR-19</t>
  </si>
  <si>
    <t>ABR-19</t>
  </si>
  <si>
    <t>MAI-19</t>
  </si>
  <si>
    <t>JUN-19</t>
  </si>
  <si>
    <t>JUL-19</t>
  </si>
  <si>
    <t>AGO-19</t>
  </si>
  <si>
    <t>SET-19</t>
  </si>
  <si>
    <t>OUT-19</t>
  </si>
  <si>
    <t>NOV-19</t>
  </si>
  <si>
    <t>DEZ-19</t>
  </si>
  <si>
    <t>JAN-20</t>
  </si>
  <si>
    <t>FEV-20</t>
  </si>
  <si>
    <t>MAR-20</t>
  </si>
  <si>
    <t>MÃO DE OBRA</t>
  </si>
  <si>
    <t>EDIFICAÇÃO</t>
  </si>
  <si>
    <t>multiplicador</t>
  </si>
  <si>
    <t>Variação acumulada</t>
  </si>
  <si>
    <r>
      <t xml:space="preserve">i </t>
    </r>
    <r>
      <rPr>
        <sz val="6"/>
        <color indexed="8"/>
        <rFont val="Arial"/>
        <family val="2"/>
      </rPr>
      <t>0</t>
    </r>
    <r>
      <rPr>
        <sz val="12"/>
        <color indexed="8"/>
        <rFont val="Arial"/>
        <family val="2"/>
      </rPr>
      <t xml:space="preserve">  /  i</t>
    </r>
    <r>
      <rPr>
        <sz val="6"/>
        <color indexed="8"/>
        <rFont val="Arial"/>
        <family val="2"/>
      </rPr>
      <t xml:space="preserve"> 1</t>
    </r>
  </si>
  <si>
    <t>Número do índice</t>
  </si>
  <si>
    <t>COL. 20 161007</t>
  </si>
  <si>
    <t>COL. 19 160991</t>
  </si>
  <si>
    <t>COL. 18 160981</t>
  </si>
  <si>
    <t>COL. 35 159428</t>
  </si>
  <si>
    <t>REF:065006 SBC</t>
  </si>
  <si>
    <t>REF: 022031 SBC - CONFORME MEMORIA DA ELÉTRICA, O QUADRO EXISTENTE EQUIVALE A 2 QGBT'S, ENTÃO O COEFICIENTE FOI MULTIPLICADO POR 2</t>
  </si>
  <si>
    <t>ALUGUEL CONTAINER DEPÓSITO/ALMOXARIFE INCL INST ELET LARG=2,30 COMP=6,00M ALT=2,50M CHAPA ACO C/NERV TRAPEZ FORRO C/ISOL TERMO/ACUSTICO CHASSIS REFORC PISO COMPENS NAVAL EXC TRANSP/CARGA/DESCARGA</t>
  </si>
  <si>
    <t>CCU - 02.007</t>
  </si>
  <si>
    <t>ALUGUEL CONTAINER PARA SANITÁRIO CONTENDO 5 BACIAS, 1 LAVATÓRIO, 4 MICTÓRIOS, INCL INST ELET LARG=2,30 COMP=6,00M ALT=2,50M CHAPA ACO C/NERV TRAPEZ FORRO C/ISOL TERMO/ACUSTICO CHASSIS REFORC PISO COMPENS NAVAL EXC TRANSP/CARGA/DESCARGA</t>
  </si>
  <si>
    <t>02.01.100.3</t>
  </si>
  <si>
    <t>Construção ou Manutenção de Estações e Redes de Distribuição de Energia Elétrica</t>
  </si>
  <si>
    <t>CCU - 02.008</t>
  </si>
  <si>
    <t>LIGAÇÃO PROVISÓRIA DE ÁGUA PARA OBRA E INSTALAÇÃO SANITÁRIA PROVISÓRIA , PEQUENAS OBRAS - INSTALAÇÃO MÍNIMA</t>
  </si>
  <si>
    <t>REF: 02510.8.1.1 TCPO 14 ABRIL 2016</t>
  </si>
  <si>
    <t>02.01.400.2</t>
  </si>
  <si>
    <t>02.02.310.2</t>
  </si>
  <si>
    <t>02.02.310.3</t>
  </si>
  <si>
    <t>02.01.200.2</t>
  </si>
  <si>
    <t xml:space="preserve">09.05.000 </t>
  </si>
  <si>
    <t xml:space="preserve">09.05.100 </t>
  </si>
  <si>
    <t>09.05.100.1</t>
  </si>
  <si>
    <t>REPROGRAFIA</t>
  </si>
  <si>
    <t>CÓPIAS</t>
  </si>
  <si>
    <t>CCU - 09.001</t>
  </si>
  <si>
    <t xml:space="preserve">CÓPIA DE PROJETOS </t>
  </si>
  <si>
    <t>CÓPIA DE PROJETOS</t>
  </si>
  <si>
    <t>COTAÇÃO-018</t>
  </si>
  <si>
    <t>ABR-20</t>
  </si>
  <si>
    <t>MAI-20</t>
  </si>
  <si>
    <t>06.01.306.3</t>
  </si>
  <si>
    <t>COTAÇÃO-019</t>
  </si>
  <si>
    <t>PARA-RAIOS 12 kV, CORRENTE DE DESCARGA NOMINAL 10 Ka</t>
  </si>
  <si>
    <t>QUADRO DE DISTRIBUIÇÃO METÁLICO DENOMINADO (QTA), TIPO ARMÁRIO, PADRÃO TTA - INSTALAÇÃO</t>
  </si>
  <si>
    <t>QUADRO DE DISTRIBUIÇÃO METÁLICO DENOMINADO (QTA), TIPO ARMÁRIO, PADRÃO TTA - FORNECIMENTO</t>
  </si>
  <si>
    <t>QUADRO DE DISTRIBUIÇÃO METÁLICO DENOMINADO (QTA), TIPO ARMÁRIO, PADRÃO TTA</t>
  </si>
  <si>
    <t>06.01.304.2</t>
  </si>
  <si>
    <t>REF: 00762/ORSE JUN 2020</t>
  </si>
  <si>
    <t>COTAÇÃO-020</t>
  </si>
  <si>
    <t>CCU - 06.015</t>
  </si>
  <si>
    <t>CCU - 06.016</t>
  </si>
  <si>
    <t>CCU - 06.017</t>
  </si>
  <si>
    <t>COTAÇÃO-021</t>
  </si>
  <si>
    <t>COTAÇÃO-022</t>
  </si>
  <si>
    <t>ELETROCALHA 100X50 PERFURADA EM AG FIXADA NO TETO  COM TAMPA</t>
  </si>
  <si>
    <t>CURVA PARA ELETROCALHA 100X50 PERFURADA EM AG FIXADA NO TETO COM TAMPA</t>
  </si>
  <si>
    <t>DESCIDA PARA ELETROCALHA 100X50 PERFURADA EM AG COM TAMPA</t>
  </si>
  <si>
    <t>ELETROCALHA PERFURADA 75X50 EM AÇO GALVANIZADO COM  TAMPA</t>
  </si>
  <si>
    <t>JUN-20</t>
  </si>
  <si>
    <t>JUL-20</t>
  </si>
  <si>
    <t>AGO-20</t>
  </si>
  <si>
    <t>CURVA PARA ELETROCALHA 100X50 PERFURADA EM AG COM TAMPA</t>
  </si>
  <si>
    <t>REF: 08443/ORSE JUN 2020</t>
  </si>
  <si>
    <t>REF: 12524/ORSE JUN 2020</t>
  </si>
  <si>
    <t>06.01.304.3</t>
  </si>
  <si>
    <t>06.01.304.4</t>
  </si>
  <si>
    <t>CCU - 06.018</t>
  </si>
  <si>
    <t>CCU - 06.019</t>
  </si>
  <si>
    <t>COTAÇÃO-023</t>
  </si>
  <si>
    <t xml:space="preserve">QUADRO DE DISTRIBUIÇÃO METÁLICO DENOMINADO (QDG), SE SOBREPOR, PADRÃO TTA </t>
  </si>
  <si>
    <t>CONJUNTO DE MEDIÇÃO TR, CONTENDO CAIXAS (CX.B, CX.TR, CX.P4, CX P1) CONFORME PROJETO.</t>
  </si>
  <si>
    <t>06.01.100.6</t>
  </si>
  <si>
    <t>QUADRO DE DISTRIBUIÇÃO METÁLICO DENOMINADO (QDG), DE SOBREPOR, PADRÃO TTA - FORNECIMENTO</t>
  </si>
  <si>
    <t>QUADRO DE DISTRIBUIÇÃO METÁLICO DENOMINADO (QDG), DE SOBREPOR, PADRÃO TTA - INSTALAÇÃO</t>
  </si>
  <si>
    <t xml:space="preserve">01 - Conforme questionamento da Caixa econômica, neste orçamento foi utilizado o BDI com os valores para obras de Construção ou Manutenção de Estações e Redes de Distribuição de Energia Elétrica. Informamos que o BDI criado foi enviado a diretoria para aprovação do valor.  </t>
  </si>
  <si>
    <t>ANCORAGEM DE BARRAS DE AÇO COM ADESIVO A BASE EPÓXI. REF. SIKADUR ANCHORFIX-4 OU EQUIVALENTE TÉCNICO</t>
  </si>
  <si>
    <t>ADESIVO ESTRUTURAL A BASE DE RESINA EPÓXI - REF. SIKADUR 32 OU EQUIVALENTE TÉCNICO</t>
  </si>
  <si>
    <t>ATENUADOR DE RUÍDO DO GRUPO GERADOR 75db - 1,00X1,30X0,60. (LxAxC)</t>
  </si>
  <si>
    <t>04.634.511/0001-16</t>
  </si>
  <si>
    <t>31.571.856/0001-40</t>
  </si>
  <si>
    <t>COTAÇÃO-024</t>
  </si>
  <si>
    <t>CCU - 08.002</t>
  </si>
  <si>
    <t>REF:101905/SINAPI ABR 2022</t>
  </si>
  <si>
    <t>EXTINTOR DE INCÊNDIO PORTÁTIL COM ESPUMA MECÂNICA 10 L - FORNECIMENTO E INSTALAÇÃO</t>
  </si>
  <si>
    <t>08.01.517.2</t>
  </si>
  <si>
    <t>08.404.654/0002-73</t>
  </si>
  <si>
    <t>SET-20</t>
  </si>
  <si>
    <t>OUT-20</t>
  </si>
  <si>
    <t>NOV-20</t>
  </si>
  <si>
    <t>DEZ-20</t>
  </si>
  <si>
    <t>JAN-21</t>
  </si>
  <si>
    <t>FEV-21</t>
  </si>
  <si>
    <t>MAR-21</t>
  </si>
  <si>
    <t>ABR-21</t>
  </si>
  <si>
    <t>MAI-21</t>
  </si>
  <si>
    <t>JUN-21</t>
  </si>
  <si>
    <t>JUL-21</t>
  </si>
  <si>
    <t>AGO-21</t>
  </si>
  <si>
    <t>SET-21</t>
  </si>
  <si>
    <t>OUT-21</t>
  </si>
  <si>
    <t>NOV-21</t>
  </si>
  <si>
    <t>DEZ-21</t>
  </si>
  <si>
    <t>JAN-22</t>
  </si>
  <si>
    <t>FEV-22</t>
  </si>
  <si>
    <t>MAR-22</t>
  </si>
  <si>
    <t>ABR-22</t>
  </si>
  <si>
    <t>TIPO</t>
  </si>
  <si>
    <t>ALIMENT.</t>
  </si>
  <si>
    <t>E.P.I</t>
  </si>
  <si>
    <t>FERR.</t>
  </si>
  <si>
    <t>UNXMES</t>
  </si>
  <si>
    <t>CODIGO  DA COMPOSICAO</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</si>
  <si>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</si>
  <si>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</si>
  <si>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</si>
  <si>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</si>
  <si>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</si>
  <si>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</si>
  <si>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</si>
  <si>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</si>
  <si>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</si>
  <si>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</si>
  <si>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</si>
  <si>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</si>
  <si>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</si>
  <si>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</si>
  <si>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</si>
  <si>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</si>
  <si>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</si>
  <si>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</si>
  <si>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</si>
  <si>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</si>
  <si>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</si>
  <si>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</si>
  <si>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</si>
  <si>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</si>
  <si>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</si>
  <si>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</si>
  <si>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</si>
  <si>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</si>
  <si>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</si>
  <si>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</si>
  <si>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</si>
  <si>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</si>
  <si>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</si>
  <si>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</si>
  <si>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</si>
  <si>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</si>
  <si>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</si>
  <si>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</si>
  <si>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</si>
  <si>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</si>
  <si>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</si>
  <si>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</si>
  <si>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</si>
  <si>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</si>
  <si>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</si>
  <si>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</si>
  <si>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</si>
  <si>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</si>
  <si>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</si>
  <si>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</si>
  <si>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</si>
  <si>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</si>
  <si>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</si>
  <si>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</si>
  <si>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</si>
  <si>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</si>
  <si>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</si>
  <si>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</si>
  <si>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</si>
  <si>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</si>
  <si>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</si>
  <si>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</si>
  <si>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</si>
  <si>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</si>
  <si>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</si>
  <si>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</si>
  <si>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</si>
  <si>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</si>
  <si>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</si>
  <si>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</si>
  <si>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</si>
  <si>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</si>
  <si>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</si>
  <si>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</si>
  <si>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</si>
  <si>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</si>
  <si>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</si>
  <si>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</si>
  <si>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</si>
  <si>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</si>
  <si>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</si>
  <si>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</si>
  <si>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</si>
  <si>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</si>
  <si>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</si>
  <si>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</si>
  <si>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</si>
  <si>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</si>
  <si>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</si>
  <si>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</si>
  <si>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</si>
  <si>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</si>
  <si>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</si>
  <si>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</si>
  <si>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</si>
  <si>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</si>
  <si>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</si>
  <si>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</si>
  <si>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</si>
  <si>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</si>
  <si>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</si>
  <si>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</si>
  <si>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</si>
  <si>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</si>
  <si>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</si>
  <si>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</si>
  <si>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</si>
  <si>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</si>
  <si>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</si>
  <si>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</si>
  <si>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</si>
  <si>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</si>
  <si>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</si>
  <si>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</si>
  <si>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</si>
  <si>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</si>
  <si>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</si>
  <si>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</si>
  <si>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</si>
  <si>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</si>
  <si>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</si>
  <si>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</si>
  <si>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</si>
  <si>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</si>
  <si>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</si>
  <si>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</si>
  <si>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</si>
  <si>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</si>
  <si>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</si>
  <si>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</si>
  <si>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</si>
  <si>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</si>
  <si>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</si>
  <si>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</si>
  <si>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</si>
  <si>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</si>
  <si>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</si>
  <si>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</si>
  <si>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</si>
  <si>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</si>
  <si>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</si>
  <si>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</si>
  <si>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</si>
  <si>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</si>
  <si>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</si>
  <si>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</si>
  <si>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</si>
  <si>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</si>
  <si>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</si>
  <si>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</si>
  <si>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</si>
  <si>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</si>
  <si>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</si>
  <si>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</si>
  <si>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</si>
  <si>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</si>
  <si>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</si>
  <si>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</si>
  <si>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</si>
  <si>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</si>
  <si>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</si>
  <si>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</si>
  <si>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</si>
  <si>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</si>
  <si>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</si>
  <si>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</si>
  <si>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</si>
  <si>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</si>
  <si>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</si>
  <si>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</si>
  <si>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</si>
  <si>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</si>
  <si>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</si>
  <si>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</si>
  <si>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</si>
  <si>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</si>
  <si>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</si>
  <si>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</si>
  <si>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</si>
  <si>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</si>
  <si>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</si>
  <si>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</si>
  <si>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</si>
  <si>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</si>
  <si>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</si>
  <si>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</si>
  <si>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</si>
  <si>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</si>
  <si>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</si>
  <si>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</si>
  <si>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</si>
  <si>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</si>
  <si>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</si>
  <si>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</si>
  <si>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</si>
  <si>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</si>
  <si>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</si>
  <si>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</si>
  <si>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</si>
  <si>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</si>
  <si>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</si>
  <si>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</si>
  <si>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</si>
  <si>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</si>
  <si>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</si>
  <si>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</si>
  <si>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</si>
  <si>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</si>
  <si>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</si>
  <si>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</si>
  <si>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</si>
  <si>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</si>
  <si>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</si>
  <si>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</si>
  <si>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</si>
  <si>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</si>
  <si>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</si>
  <si>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</si>
  <si>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</si>
  <si>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</si>
  <si>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</si>
  <si>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</si>
  <si>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</si>
  <si>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</si>
  <si>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</si>
  <si>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</si>
  <si>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</si>
  <si>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</si>
  <si>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</si>
  <si>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</si>
  <si>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</si>
  <si>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</si>
  <si>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</si>
  <si>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</si>
  <si>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</si>
  <si>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</si>
  <si>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</si>
  <si>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</si>
  <si>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</si>
  <si>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</si>
  <si>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</si>
  <si>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</si>
  <si>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</si>
  <si>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</si>
  <si>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</si>
  <si>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</si>
  <si>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</si>
  <si>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</si>
  <si>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</si>
  <si>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</si>
  <si>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</si>
  <si>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</si>
  <si>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</si>
  <si>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</si>
  <si>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</si>
  <si>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</si>
  <si>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</si>
  <si>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</si>
  <si>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</si>
  <si>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</si>
  <si>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</si>
  <si>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</si>
  <si>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</si>
  <si>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</si>
  <si>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</si>
  <si>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</si>
  <si>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</si>
  <si>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</si>
  <si>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</si>
  <si>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</si>
  <si>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</si>
  <si>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</si>
  <si>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</si>
  <si>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</si>
  <si>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</si>
  <si>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</si>
  <si>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</si>
  <si>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</si>
  <si>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</si>
  <si>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</si>
  <si>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</si>
  <si>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</si>
  <si>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</si>
  <si>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</si>
  <si>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</si>
  <si>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</si>
  <si>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</si>
  <si>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</si>
  <si>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</si>
  <si>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</si>
  <si>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</si>
  <si>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</si>
  <si>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</si>
  <si>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</si>
  <si>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</si>
  <si>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</si>
  <si>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</si>
  <si>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</si>
  <si>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</si>
  <si>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</si>
  <si>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</si>
  <si>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</si>
  <si>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</si>
  <si>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</si>
  <si>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</si>
  <si>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</si>
  <si>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</si>
  <si>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</si>
  <si>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</si>
  <si>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</si>
  <si>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</si>
  <si>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</si>
  <si>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</si>
  <si>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</si>
  <si>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</si>
  <si>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</si>
  <si>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</si>
  <si>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</si>
  <si>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</si>
  <si>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</si>
  <si>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</si>
  <si>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</si>
  <si>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</si>
  <si>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</si>
  <si>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</si>
  <si>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</si>
  <si>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</si>
  <si>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</si>
  <si>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</si>
  <si>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</si>
  <si>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</si>
  <si>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</si>
  <si>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</si>
  <si>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</si>
  <si>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</si>
  <si>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</si>
  <si>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</si>
  <si>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</si>
  <si>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</si>
  <si>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</si>
  <si>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</si>
  <si>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</si>
  <si>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</si>
  <si>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</si>
  <si>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</si>
  <si>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</si>
  <si>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</si>
  <si>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</si>
  <si>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</si>
  <si>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</si>
  <si>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</si>
  <si>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</si>
  <si>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</si>
  <si>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</si>
  <si>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</si>
  <si>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</si>
  <si>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</si>
  <si>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</si>
  <si>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</si>
  <si>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</si>
  <si>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</si>
  <si>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</si>
  <si>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</si>
  <si>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</si>
  <si>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</si>
  <si>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</si>
  <si>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</si>
  <si>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</si>
  <si>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</si>
  <si>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</si>
  <si>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</si>
  <si>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</si>
  <si>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</si>
  <si>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</si>
  <si>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</si>
  <si>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</si>
  <si>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</si>
  <si>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</si>
  <si>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</si>
  <si>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</si>
  <si>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</si>
  <si>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</si>
  <si>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</si>
  <si>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</si>
  <si>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</si>
  <si>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</si>
  <si>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</si>
  <si>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</si>
  <si>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</si>
  <si>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</si>
  <si>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</si>
  <si>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</si>
  <si>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</si>
  <si>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</si>
  <si>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</si>
  <si>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</si>
  <si>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</si>
  <si>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</si>
  <si>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</si>
  <si>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</si>
  <si>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</si>
  <si>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</si>
  <si>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</si>
  <si>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</si>
  <si>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</si>
  <si>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</si>
  <si>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</si>
  <si>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</si>
  <si>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</si>
  <si>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</si>
  <si>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</si>
  <si>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</si>
  <si>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</si>
  <si>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</si>
  <si>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</si>
  <si>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</si>
  <si>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</si>
  <si>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</si>
  <si>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</si>
  <si>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</si>
  <si>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</si>
  <si>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</si>
  <si>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</si>
  <si>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</si>
  <si>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</si>
  <si>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</si>
  <si>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</si>
  <si>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</si>
  <si>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</si>
  <si>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</si>
  <si>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</si>
  <si>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</si>
  <si>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</si>
  <si>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</si>
  <si>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</si>
  <si>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</si>
  <si>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</si>
  <si>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</si>
  <si>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</si>
  <si>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</si>
  <si>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</si>
  <si>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</si>
  <si>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</si>
  <si>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</si>
  <si>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</si>
  <si>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</si>
  <si>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</si>
  <si>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</si>
  <si>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</si>
  <si>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</si>
  <si>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</si>
  <si>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</si>
  <si>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</si>
  <si>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</si>
  <si>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</si>
  <si>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</si>
  <si>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</si>
  <si>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</si>
  <si>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</si>
  <si>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</si>
  <si>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</si>
  <si>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</si>
  <si>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</si>
  <si>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</si>
  <si>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</si>
  <si>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</si>
  <si>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</si>
  <si>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</si>
  <si>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</si>
  <si>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</si>
  <si>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</si>
  <si>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</si>
  <si>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</si>
  <si>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</si>
  <si>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</si>
  <si>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</si>
  <si>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</si>
  <si>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</si>
  <si>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</si>
  <si>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</si>
  <si>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</si>
  <si>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</si>
  <si>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</si>
  <si>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</si>
  <si>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</si>
  <si>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FIXAÇÃO COM ARGAMASSA, PADRÃO MÉDIO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</si>
  <si>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</si>
  <si>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</si>
  <si>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</si>
  <si>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</si>
  <si>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BATENTE PARA PORTA DE MADEIRA, FIXAÇÃO COM ARGAMASSA, PADRÃO POPULAR.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</si>
  <si>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</si>
  <si>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</si>
  <si>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</si>
  <si>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</si>
  <si>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</si>
  <si>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</si>
  <si>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</si>
  <si>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</si>
  <si>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</si>
  <si>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</si>
  <si>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</si>
  <si>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</si>
  <si>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</si>
  <si>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</si>
  <si>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</si>
  <si>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</si>
  <si>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</si>
  <si>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</si>
  <si>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</si>
  <si>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</si>
  <si>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</si>
  <si>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</si>
  <si>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</si>
  <si>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</si>
  <si>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</si>
  <si>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</si>
  <si>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</si>
  <si>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</si>
  <si>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</si>
  <si>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</si>
  <si>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</si>
  <si>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</si>
  <si>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</si>
  <si>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</si>
  <si>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</si>
  <si>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</si>
  <si>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</si>
  <si>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</si>
  <si>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</si>
  <si>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</si>
  <si>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</si>
  <si>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</si>
  <si>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</si>
  <si>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</si>
  <si>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</si>
  <si>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</si>
  <si>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</si>
  <si>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</si>
  <si>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</si>
  <si>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</si>
  <si>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</si>
  <si>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</si>
  <si>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</si>
  <si>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</si>
  <si>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</si>
  <si>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</si>
  <si>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</si>
  <si>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</si>
  <si>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</si>
  <si>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</si>
  <si>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</si>
  <si>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</si>
  <si>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</si>
  <si>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</si>
  <si>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</si>
  <si>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</si>
  <si>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</si>
  <si>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</si>
  <si>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</si>
  <si>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</si>
  <si>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</si>
  <si>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</si>
  <si>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</si>
  <si>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</si>
  <si>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</si>
  <si>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</si>
  <si>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</si>
  <si>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</si>
  <si>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</si>
  <si>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</si>
  <si>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</si>
  <si>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</si>
  <si>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</si>
  <si>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</si>
  <si>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</si>
  <si>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</si>
  <si>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</si>
  <si>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</si>
  <si>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</si>
  <si>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</si>
  <si>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</si>
  <si>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</si>
  <si>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</si>
  <si>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</si>
  <si>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</si>
  <si>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</si>
  <si>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</si>
  <si>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</si>
  <si>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</si>
  <si>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</si>
  <si>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</si>
  <si>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</si>
  <si>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</si>
  <si>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</si>
  <si>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</si>
  <si>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</si>
  <si>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</si>
  <si>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</si>
  <si>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</si>
  <si>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</si>
  <si>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</si>
  <si>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</si>
  <si>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</si>
  <si>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</si>
  <si>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</si>
  <si>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</si>
  <si>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</si>
  <si>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</si>
  <si>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</si>
  <si>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</si>
  <si>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</si>
  <si>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</si>
  <si>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</si>
  <si>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</si>
  <si>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</si>
  <si>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</si>
  <si>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</si>
  <si>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</si>
  <si>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</si>
  <si>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</si>
  <si>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</si>
  <si>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</si>
  <si>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</si>
  <si>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</si>
  <si>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</si>
  <si>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</si>
  <si>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</si>
  <si>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</si>
  <si>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</si>
  <si>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</si>
  <si>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</si>
  <si>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</si>
  <si>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</si>
  <si>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</si>
  <si>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</si>
  <si>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</si>
  <si>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</si>
  <si>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</si>
  <si>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</si>
  <si>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</si>
  <si>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</si>
  <si>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</si>
  <si>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</si>
  <si>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</si>
  <si>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</si>
  <si>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</si>
  <si>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</si>
  <si>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</si>
  <si>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</si>
  <si>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</si>
  <si>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</si>
  <si>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</si>
  <si>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</si>
  <si>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</si>
  <si>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</si>
  <si>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</si>
  <si>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</si>
  <si>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</si>
  <si>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</si>
  <si>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</si>
  <si>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</si>
  <si>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</si>
  <si>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</si>
  <si>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</si>
  <si>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</si>
  <si>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</si>
  <si>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</si>
  <si>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</si>
  <si>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</si>
  <si>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</si>
  <si>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</si>
  <si>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</si>
  <si>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</si>
  <si>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</si>
  <si>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</si>
  <si>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</si>
  <si>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</si>
  <si>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</si>
  <si>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</si>
  <si>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</si>
  <si>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</si>
  <si>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</si>
  <si>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</si>
  <si>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</si>
  <si>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</si>
  <si>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</si>
  <si>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</si>
  <si>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</si>
  <si>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</si>
  <si>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</si>
  <si>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</si>
  <si>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</si>
  <si>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</si>
  <si>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</si>
  <si>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</si>
  <si>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</si>
  <si>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</si>
  <si>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</si>
  <si>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</si>
  <si>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</si>
  <si>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</si>
  <si>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</si>
  <si>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</si>
  <si>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</si>
  <si>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</si>
  <si>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</si>
  <si>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</si>
  <si>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</si>
  <si>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</si>
  <si>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</si>
  <si>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</si>
  <si>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</si>
  <si>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</si>
  <si>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</si>
  <si>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</si>
  <si>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</si>
  <si>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</si>
  <si>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</si>
  <si>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</si>
  <si>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</si>
  <si>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</si>
  <si>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</si>
  <si>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</si>
  <si>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</si>
  <si>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</si>
  <si>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</si>
  <si>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</si>
  <si>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</si>
  <si>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</si>
  <si>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</si>
  <si>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</si>
  <si>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</si>
  <si>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</si>
  <si>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</si>
  <si>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</si>
  <si>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</si>
  <si>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</si>
  <si>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</si>
  <si>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</si>
  <si>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</si>
  <si>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</si>
  <si>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</si>
  <si>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</si>
  <si>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</si>
  <si>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</si>
  <si>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</si>
  <si>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</si>
  <si>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</si>
  <si>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</si>
  <si>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</si>
  <si>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</si>
  <si>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</si>
  <si>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</si>
  <si>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</si>
  <si>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</si>
  <si>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</si>
  <si>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</si>
  <si>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</si>
  <si>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</si>
  <si>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</si>
  <si>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</si>
  <si>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</si>
  <si>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</si>
  <si>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</si>
  <si>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</si>
  <si>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</si>
  <si>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</si>
  <si>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</si>
  <si>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</si>
  <si>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</si>
  <si>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</si>
  <si>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</si>
  <si>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</si>
  <si>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</si>
  <si>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</si>
  <si>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</si>
  <si>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</si>
  <si>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</si>
  <si>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</si>
  <si>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</si>
  <si>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</si>
  <si>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</si>
  <si>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</si>
  <si>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</si>
  <si>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</si>
  <si>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</si>
  <si>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</si>
  <si>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</si>
  <si>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</si>
  <si>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</si>
  <si>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</si>
  <si>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</si>
  <si>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</si>
  <si>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</si>
  <si>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</si>
  <si>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</si>
  <si>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</si>
  <si>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</si>
  <si>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</si>
  <si>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</si>
  <si>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</si>
  <si>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</si>
  <si>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</si>
  <si>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</si>
  <si>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</si>
  <si>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</si>
  <si>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</si>
  <si>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</si>
  <si>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</si>
  <si>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</si>
  <si>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</si>
  <si>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</si>
  <si>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</si>
  <si>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</si>
  <si>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</si>
  <si>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</si>
  <si>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</si>
  <si>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</si>
  <si>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</si>
  <si>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</si>
  <si>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</si>
  <si>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</si>
  <si>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</si>
  <si>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</si>
  <si>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</si>
  <si>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</si>
  <si>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</si>
  <si>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</si>
  <si>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</si>
  <si>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</si>
  <si>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</si>
  <si>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</si>
  <si>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</si>
  <si>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</si>
  <si>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</si>
  <si>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</si>
  <si>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</si>
  <si>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</si>
  <si>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</si>
  <si>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</si>
  <si>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</si>
  <si>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</si>
  <si>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</si>
  <si>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</si>
  <si>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</si>
  <si>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</si>
  <si>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</si>
  <si>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</si>
  <si>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</si>
  <si>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</si>
  <si>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</si>
  <si>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</si>
  <si>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</si>
  <si>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</si>
  <si>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</si>
  <si>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</si>
  <si>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</si>
  <si>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</si>
  <si>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</si>
  <si>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</si>
  <si>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</si>
  <si>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</si>
  <si>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</si>
  <si>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</si>
  <si>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</si>
  <si>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</si>
  <si>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</si>
  <si>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</si>
  <si>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</si>
  <si>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</si>
  <si>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</si>
  <si>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</si>
  <si>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</si>
  <si>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</si>
  <si>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</si>
  <si>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</si>
  <si>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</si>
  <si>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</si>
  <si>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</si>
  <si>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</si>
  <si>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</si>
  <si>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</si>
  <si>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</si>
  <si>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</si>
  <si>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</si>
  <si>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</si>
  <si>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</si>
  <si>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</si>
  <si>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</si>
  <si>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</si>
  <si>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</si>
  <si>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</si>
  <si>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</si>
  <si>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</si>
  <si>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</si>
  <si>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</si>
  <si>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</si>
  <si>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</si>
  <si>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</si>
  <si>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</si>
  <si>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</si>
  <si>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</si>
  <si>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</si>
  <si>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</si>
  <si>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</si>
  <si>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</si>
  <si>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</si>
  <si>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</si>
  <si>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</si>
  <si>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</si>
  <si>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</si>
  <si>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</si>
  <si>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</si>
  <si>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</si>
  <si>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</si>
  <si>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</si>
  <si>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</si>
  <si>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</si>
  <si>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</si>
  <si>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</si>
  <si>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</si>
  <si>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</si>
  <si>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</si>
  <si>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CONDULETE DE PVC, TIPO E, PARA ELETRODUTO DE PVC SOLDÁVEL DN 20 MM (1/2''), APARENTE - FORNECIMENTO E INSTALAÇÃO. AF_10/2022</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</si>
  <si>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</si>
  <si>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</si>
  <si>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</si>
  <si>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</si>
  <si>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</si>
  <si>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</si>
  <si>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</si>
  <si>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</si>
  <si>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</si>
  <si>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</si>
  <si>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</si>
  <si>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</si>
  <si>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</si>
  <si>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</si>
  <si>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</si>
  <si>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</si>
  <si>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</si>
  <si>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</si>
  <si>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</si>
  <si>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</si>
  <si>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</si>
  <si>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</si>
  <si>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</si>
  <si>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</si>
  <si>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</si>
  <si>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</si>
  <si>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</si>
  <si>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</si>
  <si>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</si>
  <si>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</si>
  <si>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</si>
  <si>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</si>
  <si>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</si>
  <si>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</si>
  <si>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</si>
  <si>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</si>
  <si>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</si>
  <si>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</si>
  <si>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</si>
  <si>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</si>
  <si>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</si>
  <si>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</si>
  <si>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</si>
  <si>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</si>
  <si>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</si>
  <si>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</si>
  <si>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</si>
  <si>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</si>
  <si>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</si>
  <si>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</si>
  <si>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</si>
  <si>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</si>
  <si>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</si>
  <si>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</si>
  <si>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</si>
  <si>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</si>
  <si>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</si>
  <si>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</si>
  <si>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</si>
  <si>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</si>
  <si>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</si>
  <si>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</si>
  <si>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</si>
  <si>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</si>
  <si>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</si>
  <si>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</si>
  <si>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</si>
  <si>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</si>
  <si>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</si>
  <si>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</si>
  <si>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</si>
  <si>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</si>
  <si>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</si>
  <si>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</si>
  <si>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</si>
  <si>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</si>
  <si>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</si>
  <si>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</si>
  <si>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</si>
  <si>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</si>
  <si>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</si>
  <si>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</si>
  <si>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</si>
  <si>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</si>
  <si>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</si>
  <si>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</si>
  <si>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</si>
  <si>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</si>
  <si>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</si>
  <si>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</si>
  <si>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</si>
  <si>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</si>
  <si>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</si>
  <si>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</si>
  <si>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</si>
  <si>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</si>
  <si>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</si>
  <si>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</si>
  <si>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</si>
  <si>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</si>
  <si>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</si>
  <si>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</si>
  <si>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</si>
  <si>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</si>
  <si>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</si>
  <si>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</si>
  <si>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</si>
  <si>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</si>
  <si>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</si>
  <si>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</si>
  <si>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</si>
  <si>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</si>
  <si>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</si>
  <si>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</si>
  <si>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</si>
  <si>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</si>
  <si>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</si>
  <si>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</si>
  <si>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</si>
  <si>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</si>
  <si>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</si>
  <si>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</si>
  <si>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</si>
  <si>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</si>
  <si>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</si>
  <si>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</si>
  <si>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</si>
  <si>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</si>
  <si>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</si>
  <si>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</si>
  <si>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</si>
  <si>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</si>
  <si>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</si>
  <si>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</si>
  <si>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</si>
  <si>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</si>
  <si>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</si>
  <si>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</si>
  <si>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</si>
  <si>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</si>
  <si>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</si>
  <si>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</si>
  <si>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</si>
  <si>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</si>
  <si>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</si>
  <si>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</si>
  <si>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</si>
  <si>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</si>
  <si>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</si>
  <si>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</si>
  <si>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</si>
  <si>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</si>
  <si>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</si>
  <si>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</si>
  <si>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</si>
  <si>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</si>
  <si>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</si>
  <si>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</si>
  <si>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</si>
  <si>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</si>
  <si>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</si>
  <si>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</si>
  <si>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</si>
  <si>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</si>
  <si>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</si>
  <si>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</si>
  <si>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</si>
  <si>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</si>
  <si>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</si>
  <si>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</si>
  <si>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</si>
  <si>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</si>
  <si>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</si>
  <si>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</si>
  <si>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</si>
  <si>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</si>
  <si>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</si>
  <si>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</si>
  <si>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</si>
  <si>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</si>
  <si>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</si>
  <si>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</si>
  <si>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</si>
  <si>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</si>
  <si>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</si>
  <si>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</si>
  <si>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</si>
  <si>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</si>
  <si>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</si>
  <si>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</si>
  <si>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</si>
  <si>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</si>
  <si>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</si>
  <si>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</si>
  <si>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</si>
  <si>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</si>
  <si>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</si>
  <si>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</si>
  <si>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</si>
  <si>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</si>
  <si>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</si>
  <si>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</si>
  <si>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</si>
  <si>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</si>
  <si>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</si>
  <si>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</si>
  <si>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</si>
  <si>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</si>
  <si>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</si>
  <si>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</si>
  <si>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</si>
  <si>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</si>
  <si>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</si>
  <si>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</si>
  <si>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</si>
  <si>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</si>
  <si>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</si>
  <si>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</si>
  <si>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</si>
  <si>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</si>
  <si>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</si>
  <si>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</si>
  <si>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</si>
  <si>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</si>
  <si>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</si>
  <si>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</si>
  <si>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</si>
  <si>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</si>
  <si>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</si>
  <si>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</si>
  <si>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</si>
  <si>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</si>
  <si>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</si>
  <si>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</si>
  <si>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</si>
  <si>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</si>
  <si>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</si>
  <si>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</si>
  <si>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</si>
  <si>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</si>
  <si>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</si>
  <si>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</si>
  <si>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</si>
  <si>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</si>
  <si>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</si>
  <si>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</si>
  <si>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</si>
  <si>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</si>
  <si>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</si>
  <si>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</si>
  <si>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</si>
  <si>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</si>
  <si>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</si>
  <si>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</si>
  <si>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</si>
  <si>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</si>
  <si>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</si>
  <si>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</si>
  <si>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</si>
  <si>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</si>
  <si>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</si>
  <si>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</si>
  <si>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</si>
  <si>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</si>
  <si>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</si>
  <si>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</si>
  <si>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</si>
  <si>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</si>
  <si>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</si>
  <si>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</si>
  <si>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</si>
  <si>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</si>
  <si>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</si>
  <si>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</si>
  <si>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</si>
  <si>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</si>
  <si>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</si>
  <si>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</si>
  <si>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</si>
  <si>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</si>
  <si>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</si>
  <si>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</si>
  <si>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</si>
  <si>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</si>
  <si>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</si>
  <si>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</si>
  <si>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</si>
  <si>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</si>
  <si>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</si>
  <si>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</si>
  <si>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</si>
  <si>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</si>
  <si>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</si>
  <si>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</si>
  <si>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</si>
  <si>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</si>
  <si>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</si>
  <si>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</si>
  <si>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</si>
  <si>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</si>
  <si>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</si>
  <si>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</si>
  <si>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</si>
  <si>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</si>
  <si>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</si>
  <si>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</si>
  <si>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</si>
  <si>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</si>
  <si>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</si>
  <si>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</si>
  <si>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</si>
  <si>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</si>
  <si>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</si>
  <si>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</si>
  <si>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</si>
  <si>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</si>
  <si>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</si>
  <si>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</si>
  <si>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</si>
  <si>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</si>
  <si>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</si>
  <si>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</si>
  <si>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</si>
  <si>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</si>
  <si>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</si>
  <si>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</si>
  <si>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</si>
  <si>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</si>
  <si>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</si>
  <si>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</si>
  <si>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</si>
  <si>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</si>
  <si>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</si>
  <si>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</si>
  <si>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</si>
  <si>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</si>
  <si>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</si>
  <si>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</si>
  <si>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</si>
  <si>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</si>
  <si>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</si>
  <si>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</si>
  <si>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</si>
  <si>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</si>
  <si>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</si>
  <si>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</si>
  <si>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</si>
  <si>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</si>
  <si>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</si>
  <si>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</si>
  <si>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</si>
  <si>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</si>
  <si>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</si>
  <si>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</si>
  <si>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</si>
  <si>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</si>
  <si>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</si>
  <si>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</si>
  <si>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</si>
  <si>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</si>
  <si>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</si>
  <si>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</si>
  <si>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</si>
  <si>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</si>
  <si>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</si>
  <si>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</si>
  <si>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</si>
  <si>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</si>
  <si>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</si>
  <si>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</si>
  <si>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</si>
  <si>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</si>
  <si>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</si>
  <si>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</si>
  <si>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</si>
  <si>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</si>
  <si>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</si>
  <si>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</si>
  <si>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</si>
  <si>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</si>
  <si>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</si>
  <si>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</si>
  <si>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</si>
  <si>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</si>
  <si>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</si>
  <si>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</si>
  <si>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</si>
  <si>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</si>
  <si>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</si>
  <si>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</si>
  <si>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</si>
  <si>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</si>
  <si>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</si>
  <si>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</si>
  <si>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</si>
  <si>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</si>
  <si>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</si>
  <si>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</si>
  <si>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</si>
  <si>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</si>
  <si>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</si>
  <si>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</si>
  <si>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</si>
  <si>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</si>
  <si>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</si>
  <si>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</si>
  <si>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</si>
  <si>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</si>
  <si>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</si>
  <si>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</si>
  <si>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</si>
  <si>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</si>
  <si>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</si>
  <si>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</si>
  <si>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</si>
  <si>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</si>
  <si>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</si>
  <si>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</si>
  <si>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</si>
  <si>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</si>
  <si>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</si>
  <si>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</si>
  <si>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</si>
  <si>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</si>
  <si>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</si>
  <si>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</si>
  <si>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</si>
  <si>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</si>
  <si>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</si>
  <si>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</si>
  <si>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</si>
  <si>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</si>
  <si>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</si>
  <si>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</si>
  <si>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</si>
  <si>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</si>
  <si>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</si>
  <si>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</si>
  <si>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</si>
  <si>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</si>
  <si>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</si>
  <si>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</si>
  <si>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</si>
  <si>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</si>
  <si>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</si>
  <si>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</si>
  <si>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</si>
  <si>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</si>
  <si>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</si>
  <si>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</si>
  <si>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</si>
  <si>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</si>
  <si>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</si>
  <si>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</si>
  <si>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</si>
  <si>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</si>
  <si>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</si>
  <si>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</si>
  <si>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</si>
  <si>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</si>
  <si>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</si>
  <si>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</si>
  <si>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</si>
  <si>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</si>
  <si>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</si>
  <si>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</si>
  <si>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</si>
  <si>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</si>
  <si>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</si>
  <si>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</si>
  <si>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</si>
  <si>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</si>
  <si>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</si>
  <si>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</si>
  <si>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</si>
  <si>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</si>
  <si>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</si>
  <si>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</si>
  <si>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</si>
  <si>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</si>
  <si>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</si>
  <si>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</si>
  <si>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</si>
  <si>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</si>
  <si>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</si>
  <si>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</si>
  <si>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</si>
  <si>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</si>
  <si>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</si>
  <si>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</si>
  <si>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</si>
  <si>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</si>
  <si>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</si>
  <si>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</si>
  <si>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</si>
  <si>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</si>
  <si>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</si>
  <si>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</si>
  <si>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</si>
  <si>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</si>
  <si>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</si>
  <si>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</si>
  <si>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</si>
  <si>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</si>
  <si>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</si>
  <si>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</si>
  <si>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</si>
  <si>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</si>
  <si>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</si>
  <si>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</si>
  <si>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</si>
  <si>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</si>
  <si>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</si>
  <si>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</si>
  <si>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</si>
  <si>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</si>
  <si>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</si>
  <si>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</si>
  <si>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</si>
  <si>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</si>
  <si>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</si>
  <si>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</si>
  <si>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</si>
  <si>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</si>
  <si>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</si>
  <si>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</si>
  <si>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</si>
  <si>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</si>
  <si>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</si>
  <si>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</si>
  <si>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</si>
  <si>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</si>
  <si>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</si>
  <si>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</si>
  <si>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</si>
  <si>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</si>
  <si>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</si>
  <si>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</si>
  <si>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</si>
  <si>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</si>
  <si>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</si>
  <si>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</si>
  <si>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</si>
  <si>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</si>
  <si>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</si>
  <si>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</si>
  <si>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</si>
  <si>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</si>
  <si>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</si>
  <si>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</si>
  <si>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</si>
  <si>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</si>
  <si>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</si>
  <si>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</si>
  <si>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</si>
  <si>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</si>
  <si>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</si>
  <si>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</si>
  <si>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</si>
  <si>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</si>
  <si>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</si>
  <si>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</si>
  <si>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</si>
  <si>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</si>
  <si>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</si>
  <si>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</si>
  <si>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</si>
  <si>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</si>
  <si>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</si>
  <si>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</si>
  <si>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</si>
  <si>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</si>
  <si>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</si>
  <si>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</si>
  <si>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</si>
  <si>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</si>
  <si>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</si>
  <si>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</si>
  <si>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</si>
  <si>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</si>
  <si>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</si>
  <si>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</si>
  <si>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</si>
  <si>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</si>
  <si>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</si>
  <si>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</si>
  <si>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</si>
  <si>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</si>
  <si>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</si>
  <si>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</si>
  <si>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</si>
  <si>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</si>
  <si>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</si>
  <si>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</si>
  <si>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</si>
  <si>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</si>
  <si>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</si>
  <si>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</si>
  <si>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</si>
  <si>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</si>
  <si>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</si>
  <si>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</si>
  <si>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</si>
  <si>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</si>
  <si>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</si>
  <si>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</si>
  <si>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</si>
  <si>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</si>
  <si>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</si>
  <si>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</si>
  <si>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</si>
  <si>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</si>
  <si>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</si>
  <si>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</si>
  <si>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</si>
  <si>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</si>
  <si>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</si>
  <si>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</si>
  <si>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</si>
  <si>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</si>
  <si>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</si>
  <si>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</si>
  <si>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</si>
  <si>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</si>
  <si>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</si>
  <si>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</si>
  <si>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</si>
  <si>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</si>
  <si>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</si>
  <si>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</si>
  <si>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</si>
  <si>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</si>
  <si>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</si>
  <si>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</si>
  <si>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</si>
  <si>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</si>
  <si>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</si>
  <si>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</si>
  <si>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</si>
  <si>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</si>
  <si>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</si>
  <si>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</si>
  <si>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</si>
  <si>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</si>
  <si>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</si>
  <si>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</si>
  <si>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</si>
  <si>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</si>
  <si>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</si>
  <si>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</si>
  <si>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</si>
  <si>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</si>
  <si>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</si>
  <si>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</si>
  <si>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</si>
  <si>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</si>
  <si>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</si>
  <si>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</si>
  <si>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</si>
  <si>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</si>
  <si>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</si>
  <si>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</si>
  <si>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</si>
  <si>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</si>
  <si>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</si>
  <si>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</si>
  <si>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</si>
  <si>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</si>
  <si>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</si>
  <si>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</si>
  <si>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</si>
  <si>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</si>
  <si>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</si>
  <si>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</si>
  <si>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</si>
  <si>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</si>
  <si>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</si>
  <si>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</si>
  <si>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</si>
  <si>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</si>
  <si>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</si>
  <si>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</si>
  <si>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</si>
  <si>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</si>
  <si>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</si>
  <si>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</si>
  <si>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</si>
  <si>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</si>
  <si>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</si>
  <si>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</si>
  <si>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</si>
  <si>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</si>
  <si>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</si>
  <si>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</si>
  <si>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</si>
  <si>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</si>
  <si>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</si>
  <si>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</si>
  <si>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</si>
  <si>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</si>
  <si>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</si>
  <si>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</si>
  <si>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</si>
  <si>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</si>
  <si>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</si>
  <si>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</si>
  <si>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</si>
  <si>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</si>
  <si>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</si>
  <si>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</si>
  <si>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</si>
  <si>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</si>
  <si>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</si>
  <si>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</si>
  <si>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</si>
  <si>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</si>
  <si>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</si>
  <si>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</si>
  <si>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</si>
  <si>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</si>
  <si>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</si>
  <si>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</si>
  <si>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</si>
  <si>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</si>
  <si>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</si>
  <si>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</si>
  <si>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</si>
  <si>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</si>
  <si>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</si>
  <si>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</si>
  <si>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</si>
  <si>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</si>
  <si>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</si>
  <si>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</si>
  <si>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</si>
  <si>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</si>
  <si>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</si>
  <si>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</si>
  <si>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</si>
  <si>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</si>
  <si>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</si>
  <si>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</si>
  <si>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</si>
  <si>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</si>
  <si>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</si>
  <si>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</si>
  <si>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</si>
  <si>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</si>
  <si>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</si>
  <si>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</si>
  <si>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</si>
  <si>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</si>
  <si>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</si>
  <si>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</si>
  <si>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</si>
  <si>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</si>
  <si>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</si>
  <si>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</si>
  <si>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</si>
  <si>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</si>
  <si>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</si>
  <si>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</si>
  <si>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</si>
  <si>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</si>
  <si>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</si>
  <si>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</si>
  <si>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</si>
  <si>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</si>
  <si>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</si>
  <si>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</si>
  <si>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</si>
  <si>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</si>
  <si>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</si>
  <si>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</si>
  <si>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</si>
  <si>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</si>
  <si>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</si>
  <si>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</si>
  <si>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</si>
  <si>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</si>
  <si>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</si>
  <si>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</si>
  <si>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</si>
  <si>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</si>
  <si>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</si>
  <si>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</si>
  <si>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</si>
  <si>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</si>
  <si>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</si>
  <si>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</si>
  <si>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</si>
  <si>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</si>
  <si>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</si>
  <si>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</si>
  <si>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</si>
  <si>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</si>
  <si>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</si>
  <si>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</si>
  <si>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</si>
  <si>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</si>
  <si>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</si>
  <si>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</si>
  <si>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</si>
  <si>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</si>
  <si>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</si>
  <si>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</si>
  <si>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</si>
  <si>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</si>
  <si>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</si>
  <si>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</si>
  <si>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</si>
  <si>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</si>
  <si>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</si>
  <si>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</si>
  <si>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</si>
  <si>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</si>
  <si>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</si>
  <si>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</si>
  <si>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</si>
  <si>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</si>
  <si>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</si>
  <si>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</si>
  <si>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</si>
  <si>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</si>
  <si>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</si>
  <si>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</si>
  <si>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</si>
  <si>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</si>
  <si>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</si>
  <si>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</si>
  <si>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</si>
  <si>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</si>
  <si>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</si>
  <si>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</si>
  <si>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</si>
  <si>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</si>
  <si>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</si>
  <si>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</si>
  <si>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</si>
  <si>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</si>
  <si>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</si>
  <si>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</si>
  <si>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</si>
  <si>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</si>
  <si>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</si>
  <si>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</si>
  <si>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</si>
  <si>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</si>
  <si>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</si>
  <si>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</si>
  <si>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</si>
  <si>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</si>
  <si>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</si>
  <si>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</si>
  <si>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</si>
  <si>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</si>
  <si>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</si>
  <si>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</si>
  <si>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</si>
  <si>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</si>
  <si>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</si>
  <si>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</si>
  <si>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</si>
  <si>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</si>
  <si>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</si>
  <si>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</si>
  <si>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</si>
  <si>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</si>
  <si>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</si>
  <si>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</si>
  <si>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</si>
  <si>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</si>
  <si>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</si>
  <si>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</si>
  <si>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</si>
  <si>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</si>
  <si>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</si>
  <si>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</si>
  <si>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</si>
  <si>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</si>
  <si>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</si>
  <si>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</si>
  <si>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</si>
  <si>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</si>
  <si>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</si>
  <si>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</si>
  <si>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</si>
  <si>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</si>
  <si>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</si>
  <si>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</si>
  <si>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</si>
  <si>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</si>
  <si>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</si>
  <si>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</si>
  <si>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</si>
  <si>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</si>
  <si>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</si>
  <si>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</si>
  <si>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</si>
  <si>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</si>
  <si>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</si>
  <si>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</si>
  <si>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</si>
  <si>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</si>
  <si>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</si>
  <si>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</si>
  <si>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</si>
  <si>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</si>
  <si>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</si>
  <si>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</si>
  <si>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</si>
  <si>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</si>
  <si>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</si>
  <si>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</si>
  <si>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</si>
  <si>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</si>
  <si>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</si>
  <si>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</si>
  <si>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</si>
  <si>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</si>
  <si>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</si>
  <si>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</si>
  <si>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</si>
  <si>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</si>
  <si>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</si>
  <si>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</si>
  <si>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</si>
  <si>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</si>
  <si>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</si>
  <si>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</si>
  <si>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</si>
  <si>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</si>
  <si>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</si>
  <si>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</si>
  <si>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</si>
  <si>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</si>
  <si>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</si>
  <si>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</si>
  <si>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</si>
  <si>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</si>
  <si>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</si>
  <si>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</si>
  <si>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</si>
  <si>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</si>
  <si>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</si>
  <si>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</si>
  <si>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</si>
  <si>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</si>
  <si>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</si>
  <si>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</si>
  <si>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</si>
  <si>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</si>
  <si>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</si>
  <si>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</si>
  <si>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</si>
  <si>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</si>
  <si>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</si>
  <si>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</si>
  <si>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</si>
  <si>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</si>
  <si>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</si>
  <si>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</si>
  <si>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</si>
  <si>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</si>
  <si>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</si>
  <si>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</si>
  <si>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</si>
  <si>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</si>
  <si>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</si>
  <si>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</si>
  <si>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</si>
  <si>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</si>
  <si>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</si>
  <si>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</si>
  <si>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</si>
  <si>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</si>
  <si>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</si>
  <si>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</si>
  <si>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</si>
  <si>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</si>
  <si>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</si>
  <si>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</si>
  <si>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</si>
  <si>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</si>
  <si>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</si>
  <si>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</si>
  <si>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</si>
  <si>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</si>
  <si>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</si>
  <si>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</si>
  <si>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</si>
  <si>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</si>
  <si>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</si>
  <si>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</si>
  <si>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</si>
  <si>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</si>
  <si>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</si>
  <si>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</si>
  <si>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</si>
  <si>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</si>
  <si>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</si>
  <si>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</si>
  <si>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</si>
  <si>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</si>
  <si>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</si>
  <si>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</si>
  <si>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</si>
  <si>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</si>
  <si>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</si>
  <si>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</si>
  <si>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</si>
  <si>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</si>
  <si>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</si>
  <si>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</si>
  <si>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</si>
  <si>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</si>
  <si>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</si>
  <si>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</si>
  <si>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</si>
  <si>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</si>
  <si>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</si>
  <si>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</si>
  <si>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</si>
  <si>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</si>
  <si>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</si>
  <si>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</si>
  <si>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</si>
  <si>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</si>
  <si>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</si>
  <si>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</si>
  <si>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</si>
  <si>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</si>
  <si>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</si>
  <si>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</si>
  <si>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</si>
  <si>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</si>
  <si>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</si>
  <si>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</si>
  <si>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</si>
  <si>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</si>
  <si>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</si>
  <si>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</si>
  <si>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</si>
  <si>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</si>
  <si>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</si>
  <si>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</si>
  <si>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</si>
  <si>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</si>
  <si>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</si>
  <si>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</si>
  <si>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</si>
  <si>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</si>
  <si>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</si>
  <si>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</si>
  <si>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</si>
  <si>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</si>
  <si>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</si>
  <si>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</si>
  <si>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</si>
  <si>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</si>
  <si>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</si>
  <si>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</si>
  <si>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</si>
  <si>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</si>
  <si>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</si>
  <si>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</si>
  <si>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</si>
  <si>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</si>
  <si>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</si>
  <si>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</si>
  <si>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</si>
  <si>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</si>
  <si>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</si>
  <si>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</si>
  <si>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</si>
  <si>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</si>
  <si>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</si>
  <si>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</si>
  <si>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</si>
  <si>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</si>
  <si>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</si>
  <si>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</si>
  <si>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</si>
  <si>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</si>
  <si>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</si>
  <si>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</si>
  <si>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</si>
  <si>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</si>
  <si>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</si>
  <si>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</si>
  <si>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</si>
  <si>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</si>
  <si>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</si>
  <si>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</si>
  <si>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</si>
  <si>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</si>
  <si>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</si>
  <si>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</si>
  <si>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</si>
  <si>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</si>
  <si>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</si>
  <si>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</si>
  <si>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</si>
  <si>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</si>
  <si>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</si>
  <si>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</si>
  <si>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</si>
  <si>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</si>
  <si>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</si>
  <si>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</si>
  <si>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</si>
  <si>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</si>
  <si>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</si>
  <si>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</si>
  <si>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</si>
  <si>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</si>
  <si>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</si>
  <si>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</si>
  <si>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</si>
  <si>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</si>
  <si>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</si>
  <si>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</si>
  <si>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</si>
  <si>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</si>
  <si>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</si>
  <si>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</si>
  <si>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</si>
  <si>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</si>
  <si>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</si>
  <si>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</si>
  <si>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</si>
  <si>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</si>
  <si>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</si>
  <si>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</si>
  <si>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</si>
  <si>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</si>
  <si>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</si>
  <si>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</si>
  <si>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</si>
  <si>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</si>
  <si>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</si>
  <si>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</si>
  <si>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</si>
  <si>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</si>
  <si>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</si>
  <si>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</si>
  <si>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</si>
  <si>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</si>
  <si>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</si>
  <si>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</si>
  <si>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</si>
  <si>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</si>
  <si>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</si>
  <si>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</si>
  <si>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</si>
  <si>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</si>
  <si>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</si>
  <si>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</si>
  <si>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</si>
  <si>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</si>
  <si>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</si>
  <si>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</si>
  <si>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</si>
  <si>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</si>
  <si>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</si>
  <si>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</si>
  <si>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</si>
  <si>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</si>
  <si>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</si>
  <si>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</si>
  <si>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</si>
  <si>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</si>
  <si>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</si>
  <si>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</si>
  <si>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</si>
  <si>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</si>
  <si>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</si>
  <si>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</si>
  <si>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</si>
  <si>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</si>
  <si>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</si>
  <si>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</si>
  <si>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</si>
  <si>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</si>
  <si>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</si>
  <si>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</si>
  <si>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</si>
  <si>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</si>
  <si>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</si>
  <si>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</si>
  <si>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</si>
  <si>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</si>
  <si>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</si>
  <si>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</si>
  <si>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</si>
  <si>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</si>
  <si>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</si>
  <si>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</si>
  <si>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</si>
  <si>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</si>
  <si>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</si>
  <si>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</si>
  <si>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</si>
  <si>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</si>
  <si>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</si>
  <si>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</si>
  <si>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</si>
  <si>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</si>
  <si>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</si>
  <si>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</si>
  <si>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</si>
  <si>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</si>
  <si>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</si>
  <si>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</si>
  <si>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</si>
  <si>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</si>
  <si>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</si>
  <si>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</si>
  <si>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</si>
  <si>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</si>
  <si>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</si>
  <si>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</si>
  <si>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</si>
  <si>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</si>
  <si>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</si>
  <si>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</si>
  <si>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</si>
  <si>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</si>
  <si>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</si>
  <si>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</si>
  <si>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</si>
  <si>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</si>
  <si>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</si>
  <si>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</si>
  <si>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</si>
  <si>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</si>
  <si>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</si>
  <si>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</si>
  <si>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</si>
  <si>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</si>
  <si>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</si>
  <si>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</si>
  <si>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</si>
  <si>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</si>
  <si>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</si>
  <si>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</si>
  <si>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</si>
  <si>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</si>
  <si>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</si>
  <si>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</si>
  <si>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</si>
  <si>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</si>
  <si>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</si>
  <si>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</si>
  <si>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</si>
  <si>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</si>
  <si>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</si>
  <si>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</si>
  <si>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</si>
  <si>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</si>
  <si>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</si>
  <si>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</si>
  <si>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</si>
  <si>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</si>
  <si>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</si>
  <si>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</si>
  <si>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</si>
  <si>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</si>
  <si>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</si>
  <si>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</si>
  <si>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</si>
  <si>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</si>
  <si>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</si>
  <si>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</si>
  <si>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</si>
  <si>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</si>
  <si>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</si>
  <si>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</si>
  <si>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</si>
  <si>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</si>
  <si>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</si>
  <si>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</si>
  <si>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</si>
  <si>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</si>
  <si>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</si>
  <si>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</si>
  <si>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</si>
  <si>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</si>
  <si>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</si>
  <si>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</si>
  <si>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</si>
  <si>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</si>
  <si>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</si>
  <si>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</si>
  <si>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</si>
  <si>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</si>
  <si>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</si>
  <si>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</si>
  <si>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</si>
  <si>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</si>
  <si>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</si>
  <si>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</si>
  <si>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</si>
  <si>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</si>
  <si>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</si>
  <si>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</si>
  <si>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</si>
  <si>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</si>
  <si>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</si>
  <si>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</si>
  <si>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</si>
  <si>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</si>
  <si>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</si>
  <si>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</si>
  <si>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</si>
  <si>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</si>
  <si>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</si>
  <si>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</si>
  <si>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</si>
  <si>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</si>
  <si>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</si>
  <si>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</si>
  <si>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</si>
  <si>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</si>
  <si>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</si>
  <si>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</si>
  <si>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</si>
  <si>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</si>
  <si>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</si>
  <si>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</si>
  <si>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</si>
  <si>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</si>
  <si>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</si>
  <si>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</si>
  <si>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</si>
  <si>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</si>
  <si>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</si>
  <si>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</si>
  <si>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</si>
  <si>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</si>
  <si>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</si>
  <si>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</si>
  <si>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</si>
  <si>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</si>
  <si>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</si>
  <si>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</si>
  <si>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</si>
  <si>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</si>
  <si>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</si>
  <si>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</si>
  <si>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</si>
  <si>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</si>
  <si>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</si>
  <si>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</si>
  <si>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</si>
  <si>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</si>
  <si>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</si>
  <si>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</si>
  <si>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</si>
  <si>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</si>
  <si>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</si>
  <si>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</si>
  <si>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</si>
  <si>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</si>
  <si>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</si>
  <si>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</si>
  <si>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</si>
  <si>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</si>
  <si>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</si>
  <si>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</si>
  <si>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</si>
  <si>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</si>
  <si>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</si>
  <si>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</si>
  <si>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</si>
  <si>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</si>
  <si>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</si>
  <si>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</si>
  <si>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</si>
  <si>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</si>
  <si>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</si>
  <si>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</si>
  <si>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</si>
  <si>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</si>
  <si>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</si>
  <si>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</si>
  <si>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</si>
  <si>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</si>
  <si>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</si>
  <si>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</si>
  <si>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</si>
  <si>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</si>
  <si>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</si>
  <si>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</si>
  <si>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</si>
  <si>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</si>
  <si>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</si>
  <si>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</si>
  <si>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</si>
  <si>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</si>
  <si>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</si>
  <si>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</si>
  <si>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</si>
  <si>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</si>
  <si>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</si>
  <si>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</si>
  <si>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</si>
  <si>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</si>
  <si>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</si>
  <si>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</si>
  <si>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</si>
  <si>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</si>
  <si>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</si>
  <si>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</si>
  <si>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</si>
  <si>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</si>
  <si>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</si>
  <si>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</si>
  <si>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</si>
  <si>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</si>
  <si>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</si>
  <si>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</si>
  <si>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</si>
  <si>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</si>
  <si>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</si>
  <si>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</si>
  <si>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</si>
  <si>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</si>
  <si>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</si>
  <si>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</si>
  <si>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</si>
  <si>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</si>
  <si>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</si>
  <si>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</si>
  <si>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</si>
  <si>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</si>
  <si>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</si>
  <si>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</si>
  <si>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</si>
  <si>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</si>
  <si>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</si>
  <si>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</si>
  <si>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</si>
  <si>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</si>
  <si>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</si>
  <si>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</si>
  <si>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</si>
  <si>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</si>
  <si>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</si>
  <si>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</si>
  <si>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</si>
  <si>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</si>
  <si>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</si>
  <si>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</si>
  <si>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</si>
  <si>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</si>
  <si>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</si>
  <si>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</si>
  <si>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</si>
  <si>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</si>
  <si>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</si>
  <si>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</si>
  <si>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</si>
  <si>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</si>
  <si>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</si>
  <si>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</si>
  <si>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</si>
  <si>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</si>
  <si>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</si>
  <si>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</si>
  <si>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</si>
  <si>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</si>
  <si>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</si>
  <si>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</si>
  <si>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</si>
  <si>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</si>
  <si>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</si>
  <si>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</si>
  <si>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</si>
  <si>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</si>
  <si>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</si>
  <si>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</si>
  <si>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</si>
  <si>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</si>
  <si>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</si>
  <si>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</si>
  <si>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</si>
  <si>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</si>
  <si>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</si>
  <si>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</si>
  <si>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</si>
  <si>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</si>
  <si>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</si>
  <si>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</si>
  <si>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</si>
  <si>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</si>
  <si>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</si>
  <si>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</si>
  <si>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</si>
  <si>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</si>
  <si>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</si>
  <si>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</si>
  <si>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</si>
  <si>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</si>
  <si>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</si>
  <si>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</si>
  <si>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</si>
  <si>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</si>
  <si>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</si>
  <si>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</si>
  <si>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</si>
  <si>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</si>
  <si>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</si>
  <si>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</si>
  <si>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</si>
  <si>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</si>
  <si>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</si>
  <si>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</si>
  <si>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</si>
  <si>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</si>
  <si>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</si>
  <si>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</si>
  <si>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</si>
  <si>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</si>
  <si>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</si>
  <si>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</si>
  <si>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</si>
  <si>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</si>
  <si>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</si>
  <si>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</si>
  <si>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</si>
  <si>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</si>
  <si>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</si>
  <si>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</si>
  <si>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</si>
  <si>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</si>
  <si>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</si>
  <si>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</si>
  <si>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</si>
  <si>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</si>
  <si>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</si>
  <si>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</si>
  <si>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</si>
  <si>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</si>
  <si>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</si>
  <si>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</si>
  <si>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</si>
  <si>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</si>
  <si>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</si>
  <si>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</si>
  <si>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</si>
  <si>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</si>
  <si>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</si>
  <si>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</si>
  <si>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</si>
  <si>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</si>
  <si>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</si>
  <si>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</si>
  <si>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</si>
  <si>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</si>
  <si>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</si>
  <si>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</si>
  <si>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</si>
  <si>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</si>
  <si>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</si>
  <si>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</si>
  <si>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</si>
  <si>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</si>
  <si>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</si>
  <si>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</si>
  <si>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</si>
  <si>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</si>
  <si>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</si>
  <si>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</si>
  <si>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</si>
  <si>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</si>
  <si>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</si>
  <si>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</si>
  <si>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</si>
  <si>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</si>
  <si>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</si>
  <si>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</si>
  <si>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</si>
  <si>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</si>
  <si>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</si>
  <si>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</si>
  <si>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</si>
  <si>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</si>
  <si>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</si>
  <si>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</si>
  <si>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</si>
  <si>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</si>
  <si>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</si>
  <si>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</si>
  <si>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</si>
  <si>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</si>
  <si>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</si>
  <si>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</si>
  <si>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</si>
  <si>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</si>
  <si>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</si>
  <si>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</si>
  <si>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</si>
  <si>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</si>
  <si>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</si>
  <si>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</si>
  <si>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</si>
  <si>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</si>
  <si>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</si>
  <si>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</si>
  <si>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</si>
  <si>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</si>
  <si>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</si>
  <si>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</si>
  <si>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</si>
  <si>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</si>
  <si>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</si>
  <si>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</si>
  <si>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</si>
  <si>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</si>
  <si>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</si>
  <si>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</si>
  <si>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</si>
  <si>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</si>
  <si>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</si>
  <si>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</si>
  <si>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</si>
  <si>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</si>
  <si>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</si>
  <si>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</si>
  <si>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</si>
  <si>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</si>
  <si>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</si>
  <si>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</si>
  <si>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</si>
  <si>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</si>
  <si>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</si>
  <si>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</si>
  <si>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</si>
  <si>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</si>
  <si>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</si>
  <si>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</si>
  <si>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</si>
  <si>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</si>
  <si>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</si>
  <si>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</si>
  <si>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</si>
  <si>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</si>
  <si>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</si>
  <si>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</si>
  <si>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</si>
  <si>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</si>
  <si>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</si>
  <si>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</si>
  <si>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</si>
  <si>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</si>
  <si>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</si>
  <si>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</si>
  <si>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</si>
  <si>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</si>
  <si>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</si>
  <si>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</si>
  <si>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</si>
  <si>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</si>
  <si>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</si>
  <si>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</si>
  <si>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</si>
  <si>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</si>
  <si>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</si>
  <si>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</si>
  <si>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</si>
  <si>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</si>
  <si>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</si>
  <si>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</si>
  <si>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</si>
  <si>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</si>
  <si>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</si>
  <si>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</si>
  <si>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</si>
  <si>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</si>
  <si>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</si>
  <si>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</si>
  <si>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</si>
  <si>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</si>
  <si>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</si>
  <si>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</si>
  <si>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</si>
  <si>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</si>
  <si>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</si>
  <si>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</si>
  <si>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</si>
  <si>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</si>
  <si>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</si>
  <si>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</si>
  <si>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</si>
  <si>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</si>
  <si>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</si>
  <si>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</si>
  <si>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</si>
  <si>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</si>
  <si>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</si>
  <si>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</si>
  <si>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</si>
  <si>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</si>
  <si>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</si>
  <si>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</si>
  <si>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</si>
  <si>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</si>
  <si>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</si>
  <si>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</si>
  <si>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</si>
  <si>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</si>
  <si>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</si>
  <si>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</si>
  <si>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</si>
  <si>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</si>
  <si>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</si>
  <si>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</si>
  <si>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</si>
  <si>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</si>
  <si>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</si>
  <si>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</si>
  <si>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</si>
  <si>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</si>
  <si>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</si>
  <si>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</si>
  <si>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</si>
  <si>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</si>
  <si>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</si>
  <si>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</si>
  <si>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</si>
  <si>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</si>
  <si>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</si>
  <si>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</si>
  <si>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</si>
  <si>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</si>
  <si>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</si>
  <si>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</si>
  <si>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</si>
  <si>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</si>
  <si>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</si>
  <si>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</si>
  <si>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</si>
  <si>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</si>
  <si>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</si>
  <si>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</si>
  <si>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</si>
  <si>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</si>
  <si>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</si>
  <si>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</si>
  <si>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</si>
  <si>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</si>
  <si>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</si>
  <si>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</si>
  <si>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</si>
  <si>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</si>
  <si>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</si>
  <si>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</si>
  <si>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</si>
  <si>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</si>
  <si>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</si>
  <si>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</si>
  <si>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</si>
  <si>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</si>
  <si>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</si>
  <si>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</si>
  <si>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</si>
  <si>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</si>
  <si>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</si>
  <si>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</si>
  <si>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</si>
  <si>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</si>
  <si>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</si>
  <si>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</si>
  <si>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</si>
  <si>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</si>
  <si>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</si>
  <si>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</si>
  <si>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</si>
  <si>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</si>
  <si>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</si>
  <si>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</si>
  <si>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</si>
  <si>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</si>
  <si>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</si>
  <si>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</si>
  <si>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</si>
  <si>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</si>
  <si>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</si>
  <si>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</si>
  <si>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</si>
  <si>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</si>
  <si>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</si>
  <si>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</si>
  <si>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</si>
  <si>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</si>
  <si>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</si>
  <si>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</si>
  <si>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</si>
  <si>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</si>
  <si>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</si>
  <si>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</si>
  <si>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</si>
  <si>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</si>
  <si>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</si>
  <si>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</si>
  <si>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</si>
  <si>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</si>
  <si>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</si>
  <si>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</si>
  <si>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</si>
  <si>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</si>
  <si>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</si>
  <si>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</si>
  <si>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</si>
  <si>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</si>
  <si>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</si>
  <si>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</si>
  <si>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</si>
  <si>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</si>
  <si>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</si>
  <si>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</si>
  <si>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</si>
  <si>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</si>
  <si>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</si>
  <si>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</si>
  <si>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</si>
  <si>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</si>
  <si>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</si>
  <si>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</si>
  <si>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</si>
  <si>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</si>
  <si>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</si>
  <si>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</si>
  <si>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</si>
  <si>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</si>
  <si>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</si>
  <si>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</si>
  <si>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</si>
  <si>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</si>
  <si>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</si>
  <si>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</si>
  <si>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</si>
  <si>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</si>
  <si>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</si>
  <si>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</si>
  <si>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</si>
  <si>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</si>
  <si>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</si>
  <si>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</si>
  <si>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</si>
  <si>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</si>
  <si>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</si>
  <si>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</si>
  <si>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</si>
  <si>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</si>
  <si>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</si>
  <si>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</si>
  <si>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</si>
  <si>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</si>
  <si>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</si>
  <si>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</si>
  <si>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</si>
  <si>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</si>
  <si>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</si>
  <si>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</si>
  <si>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</si>
  <si>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</si>
  <si>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</si>
  <si>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</si>
  <si>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</si>
  <si>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</si>
  <si>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</si>
  <si>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</si>
  <si>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</si>
  <si>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</si>
  <si>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</si>
  <si>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</si>
  <si>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</si>
  <si>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</si>
  <si>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</si>
  <si>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</si>
  <si>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</si>
  <si>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</si>
  <si>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</si>
  <si>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</si>
  <si>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</si>
  <si>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</si>
  <si>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</si>
  <si>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</si>
  <si>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</si>
  <si>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</si>
  <si>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</si>
  <si>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</si>
  <si>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</si>
  <si>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</si>
  <si>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</si>
  <si>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</si>
  <si>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</si>
  <si>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</si>
  <si>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</si>
  <si>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</si>
  <si>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</si>
  <si>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</si>
  <si>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</si>
  <si>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</si>
  <si>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</si>
  <si>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</si>
  <si>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</si>
  <si>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</si>
  <si>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</si>
  <si>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</si>
  <si>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</si>
  <si>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</si>
  <si>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</si>
  <si>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</si>
  <si>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</si>
  <si>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</si>
  <si>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</si>
  <si>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</si>
  <si>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</si>
  <si>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</si>
  <si>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</si>
  <si>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</si>
  <si>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</si>
  <si>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</si>
  <si>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</si>
  <si>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</si>
  <si>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</si>
  <si>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</si>
  <si>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</si>
  <si>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</si>
  <si>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</si>
  <si>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</si>
  <si>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</si>
  <si>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</si>
  <si>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</si>
  <si>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</si>
  <si>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</si>
  <si>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</si>
  <si>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</si>
  <si>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</si>
  <si>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</si>
  <si>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</si>
  <si>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</si>
  <si>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</si>
  <si>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</si>
  <si>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</si>
  <si>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</si>
  <si>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</si>
  <si>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</si>
  <si>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</si>
  <si>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</si>
  <si>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</si>
  <si>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</si>
  <si>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</si>
  <si>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</si>
  <si>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</si>
  <si>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</si>
  <si>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</si>
  <si>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</si>
  <si>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USINAGEM DE BRITA GRADUADA SIMPLES. AF_03/2020</t>
  </si>
  <si>
    <t>USINAGEM DE BRITA GRADUADA TRATADA COM CIMENTO. AF_03/2020</t>
  </si>
  <si>
    <t>USINAGEM DE CONCRETO PARA COMPACTAÇÃO COM ROLO. AF_03/2020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</si>
  <si>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</si>
  <si>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</si>
  <si>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</si>
  <si>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</si>
  <si>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</si>
  <si>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</si>
  <si>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</si>
  <si>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</si>
  <si>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</si>
  <si>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</si>
  <si>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</si>
  <si>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</si>
  <si>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</si>
  <si>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</si>
  <si>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</si>
  <si>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</si>
  <si>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</si>
  <si>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</si>
  <si>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</si>
  <si>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</si>
  <si>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</si>
  <si>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</si>
  <si>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</si>
  <si>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</si>
  <si>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</si>
  <si>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</si>
  <si>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</si>
  <si>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</si>
  <si>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</si>
  <si>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</si>
  <si>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</si>
  <si>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</si>
  <si>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</si>
  <si>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</si>
  <si>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</si>
  <si>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</si>
  <si>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</si>
  <si>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</si>
  <si>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</si>
  <si>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</si>
  <si>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</si>
  <si>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</si>
  <si>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</si>
  <si>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</si>
  <si>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</si>
  <si>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</si>
  <si>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</si>
  <si>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</si>
  <si>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</si>
  <si>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</si>
  <si>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</si>
  <si>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</si>
  <si>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</si>
  <si>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</si>
  <si>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</si>
  <si>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</si>
  <si>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</si>
  <si>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</si>
  <si>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</si>
  <si>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</si>
  <si>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</si>
  <si>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</si>
  <si>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</si>
  <si>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</si>
  <si>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</si>
  <si>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</si>
  <si>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</si>
  <si>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</si>
  <si>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</si>
  <si>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</si>
  <si>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</si>
  <si>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</si>
  <si>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</si>
  <si>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</si>
  <si>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</si>
  <si>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</si>
  <si>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</si>
  <si>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</si>
  <si>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</si>
  <si>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</si>
  <si>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</si>
  <si>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</si>
  <si>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</si>
  <si>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</si>
  <si>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</si>
  <si>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</si>
  <si>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</si>
  <si>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</si>
  <si>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</si>
  <si>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</si>
  <si>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</si>
  <si>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</si>
  <si>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</si>
  <si>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</si>
  <si>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</si>
  <si>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</si>
  <si>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</si>
  <si>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</si>
  <si>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</si>
  <si>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</si>
  <si>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</si>
  <si>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</si>
  <si>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</si>
  <si>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</si>
  <si>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</si>
  <si>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</si>
  <si>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</si>
  <si>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</si>
  <si>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</si>
  <si>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</si>
  <si>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</si>
  <si>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</si>
  <si>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</si>
  <si>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</si>
  <si>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</si>
  <si>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</si>
  <si>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</si>
  <si>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</si>
  <si>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</si>
  <si>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</si>
  <si>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</si>
  <si>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</si>
  <si>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</si>
  <si>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</si>
  <si>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</si>
  <si>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</si>
  <si>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</si>
  <si>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</si>
  <si>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</si>
  <si>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</si>
  <si>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</si>
  <si>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</si>
  <si>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</si>
  <si>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</si>
  <si>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</si>
  <si>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</si>
  <si>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</si>
  <si>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</si>
  <si>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</si>
  <si>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</si>
  <si>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</si>
  <si>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</si>
  <si>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</si>
  <si>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</si>
  <si>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</si>
  <si>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</si>
  <si>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</si>
  <si>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</si>
  <si>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</si>
  <si>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</si>
  <si>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</si>
  <si>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</si>
  <si>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</si>
  <si>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</si>
  <si>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</si>
  <si>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</si>
  <si>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</si>
  <si>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</si>
  <si>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</si>
  <si>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</si>
  <si>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</si>
  <si>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</si>
  <si>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</si>
  <si>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</si>
  <si>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</si>
  <si>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</si>
  <si>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</si>
  <si>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</si>
  <si>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</si>
  <si>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</si>
  <si>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</si>
  <si>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</si>
  <si>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</si>
  <si>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</si>
  <si>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</si>
  <si>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</si>
  <si>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</si>
  <si>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</si>
  <si>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</si>
  <si>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</si>
  <si>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</si>
  <si>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</si>
  <si>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</si>
  <si>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</si>
  <si>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</si>
  <si>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</si>
  <si>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</si>
  <si>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</si>
  <si>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</si>
  <si>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</si>
  <si>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</si>
  <si>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</si>
  <si>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</si>
  <si>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</si>
  <si>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</si>
  <si>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</si>
  <si>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</si>
  <si>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</si>
  <si>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</si>
  <si>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</si>
  <si>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</si>
  <si>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</si>
  <si>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</si>
  <si>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</si>
  <si>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</si>
  <si>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</si>
  <si>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</si>
  <si>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</si>
  <si>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</si>
  <si>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</si>
  <si>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</si>
  <si>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</si>
  <si>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</si>
  <si>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</si>
  <si>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</si>
  <si>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</si>
  <si>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</si>
  <si>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</si>
  <si>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</si>
  <si>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</si>
  <si>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</si>
  <si>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</si>
  <si>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</si>
  <si>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</si>
  <si>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</si>
  <si>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</si>
  <si>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</si>
  <si>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</si>
  <si>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</si>
  <si>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</si>
  <si>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</si>
  <si>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</si>
  <si>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</si>
  <si>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</si>
  <si>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</si>
  <si>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</si>
  <si>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</si>
  <si>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</si>
  <si>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</si>
  <si>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</si>
  <si>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</si>
  <si>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</si>
  <si>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</si>
  <si>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</si>
  <si>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</si>
  <si>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</si>
  <si>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</si>
  <si>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</si>
  <si>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</si>
  <si>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</si>
  <si>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</si>
  <si>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</si>
  <si>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</si>
  <si>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</si>
  <si>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</si>
  <si>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</si>
  <si>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</si>
  <si>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</si>
  <si>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</si>
  <si>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</si>
  <si>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</si>
  <si>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</si>
  <si>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</si>
  <si>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</si>
  <si>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</si>
  <si>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</si>
  <si>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</si>
  <si>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</si>
  <si>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</si>
  <si>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</si>
  <si>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</si>
  <si>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</si>
  <si>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</si>
  <si>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</si>
  <si>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</si>
  <si>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</si>
  <si>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</si>
  <si>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</si>
  <si>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</si>
  <si>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</si>
  <si>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</si>
  <si>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</si>
  <si>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</si>
  <si>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</si>
  <si>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</si>
  <si>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</si>
  <si>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</si>
  <si>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</si>
  <si>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</si>
  <si>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</si>
  <si>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</si>
  <si>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</si>
  <si>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</si>
  <si>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</si>
  <si>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</si>
  <si>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</si>
  <si>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</si>
  <si>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</si>
  <si>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</si>
  <si>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</si>
  <si>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</si>
  <si>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</si>
  <si>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</si>
  <si>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</si>
  <si>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</si>
  <si>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</si>
  <si>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</si>
  <si>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</si>
  <si>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</si>
  <si>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</si>
  <si>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</si>
  <si>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</si>
  <si>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</si>
  <si>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</si>
  <si>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</si>
  <si>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</si>
  <si>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</si>
  <si>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</si>
  <si>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</si>
  <si>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</si>
  <si>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</si>
  <si>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</si>
  <si>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</si>
  <si>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</si>
  <si>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</si>
  <si>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</si>
  <si>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</si>
  <si>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</si>
  <si>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</si>
  <si>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</si>
  <si>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</si>
  <si>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</si>
  <si>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</si>
  <si>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</si>
  <si>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</si>
  <si>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</si>
  <si>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</si>
  <si>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</si>
  <si>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</si>
  <si>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</si>
  <si>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</si>
  <si>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</si>
  <si>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</si>
  <si>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</si>
  <si>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</si>
  <si>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</si>
  <si>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</si>
  <si>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</si>
  <si>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</si>
  <si>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</si>
  <si>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</si>
  <si>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</si>
  <si>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</si>
  <si>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</si>
  <si>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</si>
  <si>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</si>
  <si>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</si>
  <si>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</si>
  <si>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</si>
  <si>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</si>
  <si>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</si>
  <si>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</si>
  <si>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</si>
  <si>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</si>
  <si>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</si>
  <si>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</si>
  <si>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</si>
  <si>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</si>
  <si>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</si>
  <si>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</si>
  <si>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</si>
  <si>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</si>
  <si>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</si>
  <si>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</si>
  <si>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</si>
  <si>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</si>
  <si>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</si>
  <si>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</si>
  <si>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</si>
  <si>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</si>
  <si>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</si>
  <si>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</si>
  <si>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</si>
  <si>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</si>
  <si>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</si>
  <si>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</si>
  <si>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</si>
  <si>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</si>
  <si>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</si>
  <si>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</si>
  <si>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</si>
  <si>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</si>
  <si>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</si>
  <si>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</si>
  <si>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</si>
  <si>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</si>
  <si>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</si>
  <si>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</si>
  <si>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</si>
  <si>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</si>
  <si>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</si>
  <si>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</si>
  <si>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</si>
  <si>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</si>
  <si>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</si>
  <si>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</si>
  <si>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</si>
  <si>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</si>
  <si>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</si>
  <si>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</si>
  <si>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</si>
  <si>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</si>
  <si>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</si>
  <si>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</si>
  <si>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</si>
  <si>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</si>
  <si>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</si>
  <si>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</si>
  <si>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</si>
  <si>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</si>
  <si>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</si>
  <si>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</si>
  <si>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</si>
  <si>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</si>
  <si>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</si>
  <si>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</si>
  <si>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</si>
  <si>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</si>
  <si>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</si>
  <si>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</si>
  <si>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</si>
  <si>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</si>
  <si>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</si>
  <si>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</si>
  <si>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</si>
  <si>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</si>
  <si>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</si>
  <si>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</si>
  <si>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</si>
  <si>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</si>
  <si>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</si>
  <si>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</si>
  <si>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</si>
  <si>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</si>
  <si>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</si>
  <si>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</si>
  <si>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</si>
  <si>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</si>
  <si>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</si>
  <si>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</si>
  <si>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</si>
  <si>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</si>
  <si>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</si>
  <si>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</si>
  <si>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</si>
  <si>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</si>
  <si>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</si>
  <si>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</si>
  <si>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</si>
  <si>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</si>
  <si>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</si>
  <si>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</si>
  <si>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</si>
  <si>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</si>
  <si>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</si>
  <si>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</si>
  <si>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</si>
  <si>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</si>
  <si>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</si>
  <si>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</si>
  <si>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</si>
  <si>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</si>
  <si>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</si>
  <si>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</si>
  <si>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</si>
  <si>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</si>
  <si>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</si>
  <si>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</si>
  <si>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</si>
  <si>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</si>
  <si>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</si>
  <si>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</si>
  <si>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</si>
  <si>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</si>
  <si>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</si>
  <si>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</si>
  <si>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</si>
  <si>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</si>
  <si>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</si>
  <si>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</si>
  <si>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</si>
  <si>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</si>
  <si>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</si>
  <si>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</si>
  <si>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</si>
  <si>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</si>
  <si>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</si>
  <si>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</si>
  <si>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</si>
  <si>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</si>
  <si>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</si>
  <si>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</si>
  <si>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</si>
  <si>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</si>
  <si>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</si>
  <si>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</si>
  <si>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</si>
  <si>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</si>
  <si>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</si>
  <si>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</si>
  <si>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</si>
  <si>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CAPACIT.</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</si>
  <si>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</si>
  <si>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</si>
  <si>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</si>
  <si>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</si>
  <si>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</si>
  <si>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</si>
  <si>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</si>
  <si>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</si>
  <si>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</si>
  <si>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</si>
  <si>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</si>
  <si>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</si>
  <si>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</si>
  <si>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</si>
  <si>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</si>
  <si>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</si>
  <si>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</si>
  <si>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</si>
  <si>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</si>
  <si>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</si>
  <si>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</si>
  <si>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</si>
  <si>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</si>
  <si>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</si>
  <si>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</si>
  <si>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</si>
  <si>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</si>
  <si>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</si>
  <si>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</si>
  <si>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</si>
  <si>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</si>
  <si>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</si>
  <si>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</si>
  <si>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</si>
  <si>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</si>
  <si>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</si>
  <si>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</si>
  <si>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</si>
  <si>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</si>
  <si>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</si>
  <si>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</si>
  <si>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</si>
  <si>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</si>
  <si>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</si>
  <si>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</si>
  <si>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</si>
  <si>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</si>
  <si>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</si>
  <si>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</si>
  <si>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</si>
  <si>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</si>
  <si>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</si>
  <si>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</si>
  <si>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</si>
  <si>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</si>
  <si>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</si>
  <si>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</si>
  <si>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</si>
  <si>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</si>
  <si>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</si>
  <si>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</si>
  <si>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</si>
  <si>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</si>
  <si>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</si>
  <si>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</si>
  <si>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</si>
  <si>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</si>
  <si>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</si>
  <si>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</si>
  <si>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</si>
  <si>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</si>
  <si>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</si>
  <si>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</si>
  <si>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</si>
  <si>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</si>
  <si>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</si>
  <si>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</si>
  <si>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</si>
  <si>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</si>
  <si>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</si>
  <si>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</si>
  <si>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</si>
  <si>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</si>
  <si>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</si>
  <si>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</si>
  <si>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</si>
  <si>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</si>
  <si>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</si>
  <si>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</si>
  <si>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</si>
  <si>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</si>
  <si>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</si>
  <si>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</si>
  <si>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</si>
  <si>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</si>
  <si>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</si>
  <si>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</si>
  <si>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</si>
  <si>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</si>
  <si>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</si>
  <si>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</si>
  <si>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</si>
  <si>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</si>
  <si>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</si>
  <si>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</si>
  <si>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</si>
  <si>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</si>
  <si>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</si>
  <si>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</si>
  <si>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</si>
  <si>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</si>
  <si>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</si>
  <si>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</si>
  <si>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</si>
  <si>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</si>
  <si>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CCU - 01.001</t>
  </si>
  <si>
    <t>REF: 74209/1 SINAPI DEZ 2019</t>
  </si>
  <si>
    <t>CCU - 01.002</t>
  </si>
  <si>
    <t>REF: 84661 SINAPI DEZ 2019</t>
  </si>
  <si>
    <t>CCU - 01.003</t>
  </si>
  <si>
    <t>REF: 85184 SINAPI DEZ 2019</t>
  </si>
  <si>
    <t>CABO DE COBRE UNIPOLAR 50 MM2, BLINDADO, ISOLACAO 12/20 KV EPR, COBERTURA EM PVC</t>
  </si>
  <si>
    <t>COTAÇÃO-025</t>
  </si>
  <si>
    <t>MAI-22</t>
  </si>
  <si>
    <t>JUN-22</t>
  </si>
  <si>
    <t>JUL-22</t>
  </si>
  <si>
    <t>AGO-22</t>
  </si>
  <si>
    <t>SET-22</t>
  </si>
  <si>
    <t>OUT-22</t>
  </si>
  <si>
    <t>DIMENSIONAL</t>
  </si>
  <si>
    <t>(19) 3446-7400</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</si>
  <si>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</si>
  <si>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</si>
  <si>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</si>
  <si>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</si>
  <si>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</si>
  <si>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</si>
  <si>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</si>
  <si>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</si>
  <si>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</si>
  <si>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</si>
  <si>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</si>
  <si>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CCA - 03.002</t>
  </si>
  <si>
    <t>ARMACAO EM TELA DE ACO SOLDADA NERVURADA Q-92, ACO CA-60, 4,2MM, MALHA 15X15CM</t>
  </si>
  <si>
    <t>REF: 85662 SINAPI DEZ/2019</t>
  </si>
  <si>
    <t>GRUPO GERADOR MOTOR SEM CARENAGEM AUTOMÁTICO, POTÊNCIA EM STANDBY 212KVA/170, POTÊNCIA EM PRIME 206KVA/165 KW, TENSÃO 380/220V, INCLUSO ATENUADOR DE RUÍDOS 1,00X1,30X0,60(LxAxC) DE 75db E GRELHA DE ACABAMENTO. MOD. REF. CUMMINS C170D6 OU EQUIVALENTE TÉCNICO - FORNECIMENTO</t>
  </si>
  <si>
    <t>TECONTROL</t>
  </si>
  <si>
    <t xml:space="preserve">ALLAN </t>
  </si>
  <si>
    <t>05.022.338/0001-68</t>
  </si>
  <si>
    <t>(31) 97140-4557</t>
  </si>
  <si>
    <t>www.grupocesar.com.br</t>
  </si>
  <si>
    <t>43.070.945/0001-92</t>
  </si>
  <si>
    <t>(61) 9967-5629</t>
  </si>
  <si>
    <t>DISTRIBUIDORA SIKA</t>
  </si>
  <si>
    <t>82.193.244/0002-83</t>
  </si>
  <si>
    <t>(41) 3388-8665</t>
  </si>
  <si>
    <t>ESTRIBOFIRE</t>
  </si>
  <si>
    <t>KROMUS ACÚSTICA</t>
  </si>
  <si>
    <t>45.987.511/0001-87</t>
  </si>
  <si>
    <t>07.104.491/0001-60</t>
  </si>
  <si>
    <t>(41) 3606-1001</t>
  </si>
  <si>
    <t>ACÚSTICA SÃO LUIZ</t>
  </si>
  <si>
    <t>BRUNO</t>
  </si>
  <si>
    <t> (11) 98342-0075</t>
  </si>
  <si>
    <t>SOS ENERGIA</t>
  </si>
  <si>
    <t>administrativo2@sosenergia.com.br</t>
  </si>
  <si>
    <t>72.642.655/0001-74</t>
  </si>
  <si>
    <t>18.546.673/0001-07</t>
  </si>
  <si>
    <t>(11) 2293-9000</t>
  </si>
  <si>
    <t>11.246.370/0001-20</t>
  </si>
  <si>
    <t>FERRAMENTAS KENNEDY</t>
  </si>
  <si>
    <t>08.858.579/0015-35</t>
  </si>
  <si>
    <t>ELÉTRICA MARMOTA</t>
  </si>
  <si>
    <t>63.010.185/0001-35</t>
  </si>
  <si>
    <t>(11) 2076-6666</t>
  </si>
  <si>
    <t>WK ELÉTRICA</t>
  </si>
  <si>
    <t>32.889.393/0001-22</t>
  </si>
  <si>
    <t>06.913.480/0015-63</t>
  </si>
  <si>
    <t>(41) 3016-2525</t>
  </si>
  <si>
    <t>NEGATIVA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</si>
  <si>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</si>
  <si>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</si>
  <si>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</si>
  <si>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</si>
  <si>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</si>
  <si>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</si>
  <si>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</si>
  <si>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</si>
  <si>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</si>
  <si>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</si>
  <si>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</si>
  <si>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</si>
  <si>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</si>
  <si>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</si>
  <si>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</si>
  <si>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</si>
  <si>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</si>
  <si>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</si>
  <si>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</si>
  <si>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</si>
  <si>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</si>
  <si>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</si>
  <si>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</si>
  <si>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</si>
  <si>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</si>
  <si>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</si>
  <si>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</si>
  <si>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</si>
  <si>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</si>
  <si>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</si>
  <si>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</si>
  <si>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</si>
  <si>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</si>
  <si>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</si>
  <si>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</si>
  <si>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</si>
  <si>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</si>
  <si>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</si>
  <si>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</si>
  <si>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</si>
  <si>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</si>
  <si>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</si>
  <si>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</si>
  <si>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</si>
  <si>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</si>
  <si>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</si>
  <si>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</si>
  <si>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</si>
  <si>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</si>
  <si>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</si>
  <si>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</si>
  <si>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</si>
  <si>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</si>
  <si>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</si>
  <si>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</si>
  <si>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</si>
  <si>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</si>
  <si>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</si>
  <si>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</si>
  <si>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</si>
  <si>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</si>
  <si>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</si>
  <si>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</si>
  <si>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</si>
  <si>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</si>
  <si>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</si>
  <si>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</si>
  <si>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</si>
  <si>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</si>
  <si>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</si>
  <si>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</si>
  <si>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</si>
  <si>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</si>
  <si>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</si>
  <si>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</si>
  <si>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</si>
  <si>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</si>
  <si>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</si>
  <si>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</si>
  <si>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</si>
  <si>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</si>
  <si>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</si>
  <si>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</si>
  <si>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</si>
  <si>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</si>
  <si>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</si>
  <si>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</si>
  <si>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</si>
  <si>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</si>
  <si>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</si>
  <si>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</si>
  <si>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</si>
  <si>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</si>
  <si>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</si>
  <si>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</si>
  <si>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</si>
  <si>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</si>
  <si>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</si>
  <si>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</si>
  <si>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</si>
  <si>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</si>
  <si>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</si>
  <si>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</si>
  <si>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</si>
  <si>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</si>
  <si>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</si>
  <si>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</si>
  <si>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</si>
  <si>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</si>
  <si>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</si>
  <si>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</si>
  <si>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</si>
  <si>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</si>
  <si>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</si>
  <si>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</si>
  <si>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</si>
  <si>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</si>
  <si>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</si>
  <si>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</si>
  <si>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</si>
  <si>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</si>
  <si>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</si>
  <si>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</si>
  <si>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</si>
  <si>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</si>
  <si>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</si>
  <si>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</si>
  <si>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</si>
  <si>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</si>
  <si>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</si>
  <si>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</si>
  <si>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</si>
  <si>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</si>
  <si>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</si>
  <si>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</si>
  <si>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</si>
  <si>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</si>
  <si>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</si>
  <si>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</si>
  <si>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</si>
  <si>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</si>
  <si>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</si>
  <si>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</si>
  <si>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</si>
  <si>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</si>
  <si>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</si>
  <si>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</si>
  <si>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</si>
  <si>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</si>
  <si>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</si>
  <si>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</si>
  <si>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</si>
  <si>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</si>
  <si>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</si>
  <si>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</si>
  <si>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</si>
  <si>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</si>
  <si>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</si>
  <si>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</si>
  <si>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</si>
  <si>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</si>
  <si>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</si>
  <si>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</si>
  <si>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</si>
  <si>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</si>
  <si>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</si>
  <si>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</si>
  <si>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</si>
  <si>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</si>
  <si>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</si>
  <si>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</si>
  <si>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</si>
  <si>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</si>
  <si>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</si>
  <si>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</si>
  <si>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</si>
  <si>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</si>
  <si>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</si>
  <si>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</si>
  <si>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</si>
  <si>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</si>
  <si>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</si>
  <si>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</si>
  <si>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</si>
  <si>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</si>
  <si>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</si>
  <si>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</si>
  <si>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</si>
  <si>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</si>
  <si>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</si>
  <si>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</si>
  <si>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</si>
  <si>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</si>
  <si>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</si>
  <si>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</si>
  <si>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</si>
  <si>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</si>
  <si>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</si>
  <si>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</si>
  <si>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</si>
  <si>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</si>
  <si>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</si>
  <si>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</si>
  <si>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</si>
  <si>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</si>
  <si>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</si>
  <si>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</si>
  <si>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</si>
  <si>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</si>
  <si>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</si>
  <si>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</si>
  <si>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</si>
  <si>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</si>
  <si>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</si>
  <si>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</si>
  <si>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</si>
  <si>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</si>
  <si>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</si>
  <si>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</si>
  <si>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</si>
  <si>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</si>
  <si>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</si>
  <si>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</si>
  <si>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</si>
  <si>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</si>
  <si>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</si>
  <si>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</si>
  <si>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</si>
  <si>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</si>
  <si>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</si>
  <si>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</si>
  <si>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</si>
  <si>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</si>
  <si>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</si>
  <si>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</si>
  <si>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</si>
  <si>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</si>
  <si>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</si>
  <si>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</si>
  <si>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</si>
  <si>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</si>
  <si>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</si>
  <si>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</si>
  <si>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</si>
  <si>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</si>
  <si>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</si>
  <si>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</si>
  <si>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</si>
  <si>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</si>
  <si>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</si>
  <si>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</si>
  <si>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</si>
  <si>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</si>
  <si>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</si>
  <si>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</si>
  <si>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</si>
  <si>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</si>
  <si>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</si>
  <si>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</si>
  <si>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</si>
  <si>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</si>
  <si>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</si>
  <si>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</si>
  <si>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</si>
  <si>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</si>
  <si>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</si>
  <si>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</si>
  <si>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</si>
  <si>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</si>
  <si>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</si>
  <si>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</si>
  <si>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</si>
  <si>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</si>
  <si>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</si>
  <si>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</si>
  <si>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</si>
  <si>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</si>
  <si>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</si>
  <si>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</si>
  <si>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</si>
  <si>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</si>
  <si>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</si>
  <si>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</si>
  <si>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</si>
  <si>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</si>
  <si>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</si>
  <si>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</si>
  <si>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</si>
  <si>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</si>
  <si>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</si>
  <si>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</si>
  <si>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</si>
  <si>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</si>
  <si>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</si>
  <si>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</si>
  <si>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</si>
  <si>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</si>
  <si>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</si>
  <si>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</si>
  <si>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</si>
  <si>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</si>
  <si>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</si>
  <si>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</si>
  <si>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</si>
  <si>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</si>
  <si>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</si>
  <si>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</si>
  <si>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</si>
  <si>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</si>
  <si>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</si>
  <si>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</si>
  <si>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Taxa Representativa da Incidência de Impostos é aplicada sobre o preço de venda da prestação do serviço, enquanto que as demais taxas são aplicadas sobre o custo</t>
  </si>
  <si>
    <t xml:space="preserve">DATA DE CONCLUSÃO:            </t>
  </si>
  <si>
    <t>CUSTO(R$)</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</si>
  <si>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</si>
  <si>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</si>
  <si>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</si>
  <si>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</si>
  <si>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</si>
  <si>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</si>
  <si>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</si>
  <si>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</si>
  <si>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</si>
  <si>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</si>
  <si>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</si>
  <si>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</si>
  <si>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</si>
  <si>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</si>
  <si>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</si>
  <si>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</si>
  <si>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</si>
  <si>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</si>
  <si>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</si>
  <si>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</si>
  <si>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</si>
  <si>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</si>
  <si>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</si>
  <si>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</si>
  <si>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</si>
  <si>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</si>
  <si>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</si>
  <si>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</si>
  <si>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</si>
  <si>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</si>
  <si>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</si>
  <si>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</si>
  <si>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</si>
  <si>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</si>
  <si>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</si>
  <si>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</si>
  <si>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</si>
  <si>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</si>
  <si>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</si>
  <si>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</si>
  <si>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</si>
  <si>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</si>
  <si>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</si>
  <si>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</si>
  <si>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</si>
  <si>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</si>
  <si>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</si>
  <si>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</si>
  <si>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</si>
  <si>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</si>
  <si>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</si>
  <si>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</si>
  <si>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</si>
  <si>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</si>
  <si>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</si>
  <si>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</si>
  <si>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</si>
  <si>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</si>
  <si>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</si>
  <si>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</si>
  <si>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</si>
  <si>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</si>
  <si>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</si>
  <si>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</si>
  <si>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</si>
  <si>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</si>
  <si>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</si>
  <si>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</si>
  <si>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</si>
  <si>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</si>
  <si>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</si>
  <si>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</si>
  <si>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</si>
  <si>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</si>
  <si>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</si>
  <si>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</si>
  <si>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</si>
  <si>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</si>
  <si>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</si>
  <si>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</si>
  <si>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</si>
  <si>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</si>
  <si>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</si>
  <si>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</si>
  <si>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</si>
  <si>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</si>
  <si>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</si>
  <si>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</si>
  <si>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</si>
  <si>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</si>
  <si>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</si>
  <si>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</si>
  <si>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</si>
  <si>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</si>
  <si>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</si>
  <si>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</si>
  <si>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</si>
  <si>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</si>
  <si>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</si>
  <si>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</si>
  <si>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</si>
  <si>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</si>
  <si>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</si>
  <si>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</si>
  <si>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</si>
  <si>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</si>
  <si>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</si>
  <si>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</si>
  <si>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</si>
  <si>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</si>
  <si>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</si>
  <si>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</si>
  <si>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</si>
  <si>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</si>
  <si>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</si>
  <si>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</si>
  <si>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</si>
  <si>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</si>
  <si>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</si>
  <si>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</si>
  <si>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</si>
  <si>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</si>
  <si>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</si>
  <si>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</si>
  <si>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</si>
  <si>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</si>
  <si>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</si>
  <si>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</si>
  <si>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</si>
  <si>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</si>
  <si>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</si>
  <si>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</si>
  <si>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</si>
  <si>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</si>
  <si>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</si>
  <si>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</si>
  <si>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</si>
  <si>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</si>
  <si>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</si>
  <si>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</si>
  <si>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</si>
  <si>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</si>
  <si>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</si>
  <si>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</si>
  <si>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</si>
  <si>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</si>
  <si>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</si>
  <si>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</si>
  <si>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</si>
  <si>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</si>
  <si>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</si>
  <si>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</si>
  <si>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</si>
  <si>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</si>
  <si>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</si>
  <si>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</si>
  <si>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</si>
  <si>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</si>
  <si>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</si>
  <si>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</si>
  <si>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</si>
  <si>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</si>
  <si>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</si>
  <si>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</si>
  <si>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</si>
  <si>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</si>
  <si>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</si>
  <si>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</si>
  <si>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</si>
  <si>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</si>
  <si>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</si>
  <si>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</si>
  <si>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</si>
  <si>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</si>
  <si>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</si>
  <si>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</si>
  <si>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</si>
  <si>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</si>
  <si>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</si>
  <si>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</si>
  <si>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</si>
  <si>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</si>
  <si>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</si>
  <si>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</si>
  <si>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</si>
  <si>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</si>
  <si>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</si>
  <si>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</si>
  <si>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</si>
  <si>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</si>
  <si>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</si>
  <si>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</si>
  <si>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</si>
  <si>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</si>
  <si>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</si>
  <si>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</si>
  <si>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</si>
  <si>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</si>
  <si>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</si>
  <si>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</si>
  <si>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</si>
  <si>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</si>
  <si>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</si>
  <si>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</si>
  <si>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ALARGAMENTO DE BASE DE TUBULÃO A CÉU ABERTO, ESCAVAÇÃO MANUAL, CONCRETO USINADO E LANÇADO COM BOMBA OU DIRETAMENTE DO CAMINHÃO (EXCLUSIVE BOMBEAMENTO). AF_05/2020</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</si>
  <si>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</si>
  <si>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</si>
  <si>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</si>
  <si>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</si>
  <si>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</si>
  <si>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</si>
  <si>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</si>
  <si>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</si>
  <si>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</si>
  <si>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</si>
  <si>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</si>
  <si>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</si>
  <si>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</si>
  <si>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</si>
  <si>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</si>
  <si>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</si>
  <si>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</si>
  <si>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</si>
  <si>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</si>
  <si>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</si>
  <si>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</si>
  <si>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</si>
  <si>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</si>
  <si>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</si>
  <si>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</si>
  <si>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</si>
  <si>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</si>
  <si>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</si>
  <si>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</si>
  <si>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</si>
  <si>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</si>
  <si>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</si>
  <si>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</si>
  <si>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</si>
  <si>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</si>
  <si>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</si>
  <si>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</si>
  <si>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</si>
  <si>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</si>
  <si>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</si>
  <si>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</si>
  <si>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</si>
  <si>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</si>
  <si>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</si>
  <si>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</si>
  <si>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</si>
  <si>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</si>
  <si>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</si>
  <si>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</si>
  <si>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</si>
  <si>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</si>
  <si>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</si>
  <si>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</si>
  <si>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</si>
  <si>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</si>
  <si>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</si>
  <si>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</si>
  <si>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</si>
  <si>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</si>
  <si>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</si>
  <si>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</si>
  <si>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</si>
  <si>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</si>
  <si>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</si>
  <si>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</si>
  <si>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</si>
  <si>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</si>
  <si>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</si>
  <si>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</si>
  <si>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</si>
  <si>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</si>
  <si>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</si>
  <si>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</si>
  <si>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</si>
  <si>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</si>
  <si>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</si>
  <si>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</si>
  <si>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</si>
  <si>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</si>
  <si>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</si>
  <si>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</si>
  <si>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</si>
  <si>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</si>
  <si>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</si>
  <si>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</si>
  <si>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</si>
  <si>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</si>
  <si>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</si>
  <si>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</si>
  <si>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</si>
  <si>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</si>
  <si>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</si>
  <si>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</si>
  <si>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</si>
  <si>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</si>
  <si>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</si>
  <si>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</si>
  <si>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</si>
  <si>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</si>
  <si>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</si>
  <si>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</si>
  <si>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</si>
  <si>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</si>
  <si>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</si>
  <si>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</si>
  <si>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</si>
  <si>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</si>
  <si>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</si>
  <si>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</si>
  <si>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</si>
  <si>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</si>
  <si>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</si>
  <si>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</si>
  <si>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</si>
  <si>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</si>
  <si>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</si>
  <si>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</si>
  <si>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</si>
  <si>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</si>
  <si>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</si>
  <si>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</si>
  <si>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</si>
  <si>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</si>
  <si>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</si>
  <si>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</si>
  <si>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</si>
  <si>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</si>
  <si>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</si>
  <si>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</si>
  <si>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</si>
  <si>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</si>
  <si>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</si>
  <si>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</si>
  <si>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</si>
  <si>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</si>
  <si>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</si>
  <si>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</si>
  <si>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</si>
  <si>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</si>
  <si>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</si>
  <si>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</si>
  <si>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</si>
  <si>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</si>
  <si>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</si>
  <si>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</si>
  <si>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</si>
  <si>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</si>
  <si>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</si>
  <si>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</si>
  <si>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</si>
  <si>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</si>
  <si>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</si>
  <si>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</si>
  <si>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</si>
  <si>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</si>
  <si>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</si>
  <si>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</si>
  <si>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</si>
  <si>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</si>
  <si>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</si>
  <si>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</si>
  <si>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</si>
  <si>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</si>
  <si>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</si>
  <si>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</si>
  <si>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</si>
  <si>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</si>
  <si>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</si>
  <si>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</si>
  <si>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</si>
  <si>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</si>
  <si>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</si>
  <si>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</si>
  <si>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</si>
  <si>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</si>
  <si>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</si>
  <si>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</si>
  <si>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</si>
  <si>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</si>
  <si>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</si>
  <si>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</si>
  <si>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</si>
  <si>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</si>
  <si>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</si>
  <si>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</si>
  <si>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</si>
  <si>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</si>
  <si>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</si>
  <si>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</si>
  <si>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</si>
  <si>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</si>
  <si>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</si>
  <si>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</si>
  <si>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</si>
  <si>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</si>
  <si>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</si>
  <si>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</si>
  <si>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</si>
  <si>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</si>
  <si>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</si>
  <si>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</si>
  <si>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</si>
  <si>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</si>
  <si>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</si>
  <si>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</si>
  <si>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</si>
  <si>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</si>
  <si>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</si>
  <si>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</si>
  <si>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</si>
  <si>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</si>
  <si>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</si>
  <si>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</si>
  <si>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</si>
  <si>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</si>
  <si>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</si>
  <si>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</si>
  <si>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</si>
  <si>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</si>
  <si>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</si>
  <si>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</si>
  <si>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</si>
  <si>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</si>
  <si>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</si>
  <si>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</si>
  <si>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</si>
  <si>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</si>
  <si>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</si>
  <si>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</si>
  <si>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</si>
  <si>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</si>
  <si>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</si>
  <si>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</si>
  <si>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</si>
  <si>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</si>
  <si>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</si>
  <si>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</si>
  <si>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</si>
  <si>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</si>
  <si>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</si>
  <si>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</si>
  <si>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</si>
  <si>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</si>
  <si>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</si>
  <si>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</si>
  <si>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</si>
  <si>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</si>
  <si>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</si>
  <si>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</si>
  <si>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</si>
  <si>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</si>
  <si>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</si>
  <si>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</si>
  <si>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</si>
  <si>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</si>
  <si>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</si>
  <si>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</si>
  <si>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</si>
  <si>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</si>
  <si>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</si>
  <si>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</si>
  <si>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</si>
  <si>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</si>
  <si>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</si>
  <si>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</si>
  <si>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</si>
  <si>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</si>
  <si>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</si>
  <si>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</si>
  <si>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</si>
  <si>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</si>
  <si>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</si>
  <si>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</si>
  <si>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</si>
  <si>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</si>
  <si>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</si>
  <si>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</si>
  <si>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</si>
  <si>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</si>
  <si>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</si>
  <si>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</si>
  <si>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</si>
  <si>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</si>
  <si>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EMBOÇO OU MASSA ÚNICA EM ARGAMASSA TRAÇO 1:2:8, PREPARO MANUAL, APLICADA MANUALMENTE EM SUPERFÍCIES EXTERNAS DA SACADA, ESPESSURA MAIOR OU IGUAL A 50 MM, SEM USO DE TELA METÁLICA DE REFORÇO CONTRA FISSURAÇÃO. AF_08/2022</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</si>
  <si>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</si>
  <si>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</si>
  <si>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</si>
  <si>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</si>
  <si>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</si>
  <si>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</si>
  <si>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</si>
  <si>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</si>
  <si>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</si>
  <si>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</si>
  <si>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</si>
  <si>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</si>
  <si>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</si>
  <si>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</si>
  <si>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</si>
  <si>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</si>
  <si>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</si>
  <si>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</si>
  <si>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</si>
  <si>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</si>
  <si>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</si>
  <si>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</si>
  <si>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</si>
  <si>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</si>
  <si>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</si>
  <si>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</si>
  <si>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</si>
  <si>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</si>
  <si>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</si>
  <si>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</si>
  <si>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</si>
  <si>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</si>
  <si>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</si>
  <si>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</si>
  <si>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</si>
  <si>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</si>
  <si>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</si>
  <si>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</si>
  <si>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</si>
  <si>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</si>
  <si>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</si>
  <si>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</si>
  <si>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</si>
  <si>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</si>
  <si>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</si>
  <si>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</si>
  <si>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</si>
  <si>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</si>
  <si>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</si>
  <si>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</si>
  <si>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</si>
  <si>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</si>
  <si>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</si>
  <si>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</si>
  <si>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</si>
  <si>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</si>
  <si>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</si>
  <si>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</si>
  <si>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</si>
  <si>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</si>
  <si>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</si>
  <si>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</si>
  <si>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</si>
  <si>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</si>
  <si>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</si>
  <si>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</si>
  <si>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</si>
  <si>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</si>
  <si>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</si>
  <si>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</si>
  <si>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</si>
  <si>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</si>
  <si>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</si>
  <si>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</si>
  <si>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</si>
  <si>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Eng° Gabriel da Cunha Araujo - CREA: 23300/D-DF</t>
  </si>
  <si>
    <t>JAN - 09</t>
  </si>
  <si>
    <t>FEV - 09</t>
  </si>
  <si>
    <t>MAR - 09</t>
  </si>
  <si>
    <t>ABR - 09</t>
  </si>
  <si>
    <t>MAI - 09</t>
  </si>
  <si>
    <t>JUN - 09</t>
  </si>
  <si>
    <t>JUL - 09</t>
  </si>
  <si>
    <t>AGO - 09</t>
  </si>
  <si>
    <t>SET - 09</t>
  </si>
  <si>
    <t>OUT - 09</t>
  </si>
  <si>
    <t>NOV - 09</t>
  </si>
  <si>
    <t>DEZ - 09</t>
  </si>
  <si>
    <t>JAN - 10</t>
  </si>
  <si>
    <t>FEV - 10</t>
  </si>
  <si>
    <t>MAR - 10</t>
  </si>
  <si>
    <t>ABR - 10</t>
  </si>
  <si>
    <t>MAI - 10</t>
  </si>
  <si>
    <t>JUN - 10</t>
  </si>
  <si>
    <t>JUL - 10</t>
  </si>
  <si>
    <t>AGO - 10</t>
  </si>
  <si>
    <t>SET - 10</t>
  </si>
  <si>
    <t>OUT - 10</t>
  </si>
  <si>
    <t>NOV - 10</t>
  </si>
  <si>
    <t>DEZ - 10</t>
  </si>
  <si>
    <t>JAN - 11</t>
  </si>
  <si>
    <t>FEV - 11</t>
  </si>
  <si>
    <t>MAR - 11</t>
  </si>
  <si>
    <t>ABR - 11</t>
  </si>
  <si>
    <t>MAI - 11</t>
  </si>
  <si>
    <t>JUN - 11</t>
  </si>
  <si>
    <t>JUL - 11</t>
  </si>
  <si>
    <t>AGO - 11</t>
  </si>
  <si>
    <t>SET - 11</t>
  </si>
  <si>
    <t>OUT - 11</t>
  </si>
  <si>
    <t>NOV - 11</t>
  </si>
  <si>
    <t>DEZ - 11</t>
  </si>
  <si>
    <t>JAN - 12</t>
  </si>
  <si>
    <t>FEV - 12</t>
  </si>
  <si>
    <t>MAR - 12</t>
  </si>
  <si>
    <t>ABR - 12</t>
  </si>
  <si>
    <t>MAI - 12</t>
  </si>
  <si>
    <t>JUN - 12</t>
  </si>
  <si>
    <t>JUL - 12</t>
  </si>
  <si>
    <t>AGO - 12</t>
  </si>
  <si>
    <t>SET - 12</t>
  </si>
  <si>
    <t>OUT - 12</t>
  </si>
  <si>
    <t>NOV - 12</t>
  </si>
  <si>
    <t>DEZ - 12</t>
  </si>
  <si>
    <t>JAN - 13</t>
  </si>
  <si>
    <t>FEV - 13</t>
  </si>
  <si>
    <t>MAR - 13</t>
  </si>
  <si>
    <t>ABR - 13</t>
  </si>
  <si>
    <t>MAI - 13</t>
  </si>
  <si>
    <t>JUN - 13</t>
  </si>
  <si>
    <t>JUL - 13</t>
  </si>
  <si>
    <t>AGO - 13</t>
  </si>
  <si>
    <t>SET - 13</t>
  </si>
  <si>
    <t>OUT-13</t>
  </si>
  <si>
    <t>NOV-13</t>
  </si>
  <si>
    <t>DEZ-13</t>
  </si>
  <si>
    <t>JAN-14</t>
  </si>
  <si>
    <t>FEV-14</t>
  </si>
  <si>
    <t>MAR-14</t>
  </si>
  <si>
    <t>ABR-14</t>
  </si>
  <si>
    <t>MAI-14</t>
  </si>
  <si>
    <t>JUN-14</t>
  </si>
  <si>
    <t>JUL-14</t>
  </si>
  <si>
    <t>AGO-14</t>
  </si>
  <si>
    <t>SET-14</t>
  </si>
  <si>
    <t>OUT-14</t>
  </si>
  <si>
    <t>NOV-14</t>
  </si>
  <si>
    <t>DEZ-14</t>
  </si>
  <si>
    <t>JAN-15</t>
  </si>
  <si>
    <t>FEV-15</t>
  </si>
  <si>
    <t>MAR-15</t>
  </si>
  <si>
    <t>ABR-15</t>
  </si>
  <si>
    <t>MAI-15</t>
  </si>
  <si>
    <t>JUN-15</t>
  </si>
  <si>
    <t>JUL-15</t>
  </si>
  <si>
    <t>AGO-15</t>
  </si>
  <si>
    <t>SET-15</t>
  </si>
  <si>
    <t>OUT-15</t>
  </si>
  <si>
    <t>NOV-15</t>
  </si>
  <si>
    <t>DEZ-15</t>
  </si>
  <si>
    <t>JAN-16</t>
  </si>
  <si>
    <t>FEV-16</t>
  </si>
  <si>
    <t>MAR-16</t>
  </si>
  <si>
    <t>ABR-16</t>
  </si>
  <si>
    <t>MAI-16</t>
  </si>
  <si>
    <t>JUN-16</t>
  </si>
  <si>
    <t>JUL-16</t>
  </si>
  <si>
    <t>AGO-16</t>
  </si>
  <si>
    <t>SET-16</t>
  </si>
  <si>
    <t>OUT-16</t>
  </si>
  <si>
    <t>NOV-16</t>
  </si>
  <si>
    <t>DEZ-16</t>
  </si>
  <si>
    <t>JAN-17</t>
  </si>
  <si>
    <t>FEV-17</t>
  </si>
  <si>
    <t>MAR-17</t>
  </si>
  <si>
    <t>ABR-17</t>
  </si>
  <si>
    <t>MAI-17</t>
  </si>
  <si>
    <t>JUN-17</t>
  </si>
  <si>
    <t>JUL-17</t>
  </si>
  <si>
    <t>AGO-17</t>
  </si>
  <si>
    <t>SET-17</t>
  </si>
  <si>
    <t>OUT-17</t>
  </si>
  <si>
    <t>NOV-17</t>
  </si>
  <si>
    <t>DEZ-17</t>
  </si>
  <si>
    <t>NOV-22</t>
  </si>
  <si>
    <t>DEZ-22</t>
  </si>
  <si>
    <t>JAN-23</t>
  </si>
  <si>
    <t>FEV-23</t>
  </si>
  <si>
    <t>MAR-23</t>
  </si>
  <si>
    <t>ABR-23</t>
  </si>
  <si>
    <t>MAIO-23</t>
  </si>
  <si>
    <t>JUN-23</t>
  </si>
  <si>
    <t>JUL-23</t>
  </si>
  <si>
    <t>AGO-23</t>
  </si>
  <si>
    <t>SET-23</t>
  </si>
  <si>
    <t>OUT-23</t>
  </si>
  <si>
    <t>NOV-23</t>
  </si>
  <si>
    <t>DEZ-23</t>
  </si>
  <si>
    <t>JAN18 A JUN21</t>
  </si>
  <si>
    <t>AGO20 A JUN21</t>
  </si>
  <si>
    <t>JAN19 A JUN21</t>
  </si>
  <si>
    <t>JUN21 A OUT22</t>
  </si>
  <si>
    <t>SITE PARA PESQUISA INDICE</t>
  </si>
  <si>
    <t>https://sindusconpr.com.br/incc-di-fgv-310-p</t>
  </si>
  <si>
    <t>JUDY CABOS</t>
  </si>
  <si>
    <t>TEKY</t>
  </si>
  <si>
    <t>judycabos.com.br</t>
  </si>
  <si>
    <t>www.teky.com.br</t>
  </si>
  <si>
    <t>13.759.106/0001-15</t>
  </si>
  <si>
    <t>(71) 99109-9823</t>
  </si>
  <si>
    <t>(51) 4042-2076</t>
  </si>
  <si>
    <t>ELETROTRAFO</t>
  </si>
  <si>
    <t>UKS QUADROS</t>
  </si>
  <si>
    <t>INDUSPOWER</t>
  </si>
  <si>
    <t>victor@induspower.ind.br</t>
  </si>
  <si>
    <t>40.074.068/0001-30</t>
  </si>
  <si>
    <t>(27)99857-4003</t>
  </si>
  <si>
    <t>HELP ENTULHO</t>
  </si>
  <si>
    <t>TAGUÁ ENTULHOS</t>
  </si>
  <si>
    <t>www.helpentulho.com.br</t>
  </si>
  <si>
    <t>www.taguaentulhos.com.br</t>
  </si>
  <si>
    <t>02.552.716/0001-27</t>
  </si>
  <si>
    <t>03.700.555/0001-34</t>
  </si>
  <si>
    <t>61 98171-0569</t>
  </si>
  <si>
    <t>61 99829-1811</t>
  </si>
  <si>
    <t>WM PLOTAGEM</t>
  </si>
  <si>
    <t>COPIADORA M3</t>
  </si>
  <si>
    <t>wmplotagem.com.br</t>
  </si>
  <si>
    <t>ORLANDO BRITO</t>
  </si>
  <si>
    <t>05.235.252/0001.13</t>
  </si>
  <si>
    <t>29.590.431/0001-37</t>
  </si>
  <si>
    <t>61 99256-1035</t>
  </si>
  <si>
    <t>61 98480-5355</t>
  </si>
  <si>
    <t>61 98478-6598</t>
  </si>
  <si>
    <t>guaxucabos.com.br</t>
  </si>
  <si>
    <t>GUAXUCABOS</t>
  </si>
  <si>
    <t>10.271.318/0001-60</t>
  </si>
  <si>
    <t>(35) 3551-5086</t>
  </si>
  <si>
    <t>EXTINTOR DE ESPUMA MECÂNICA 10L</t>
  </si>
  <si>
    <t>MULTISEG</t>
  </si>
  <si>
    <t>10.498.304/0001-84</t>
  </si>
  <si>
    <t>(47)3086-4218</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</si>
  <si>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</si>
  <si>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</si>
  <si>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 xml:space="preserve"> B.D.I. : 23,19% (rede elétrica)</t>
  </si>
  <si>
    <t xml:space="preserve"> B.D.I. : 15,28% (equipamentos)</t>
  </si>
  <si>
    <t>15,28%
(equipamentos)</t>
  </si>
  <si>
    <t>SECRETARIA DE ESTADO DE OBRAS E INFRAESTRUTURA DO DISTRITO FEDERAL</t>
  </si>
  <si>
    <t>CUSTO TOTAL (R$)</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</si>
  <si>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</si>
  <si>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</si>
  <si>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</si>
  <si>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</si>
  <si>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</si>
  <si>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</si>
  <si>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</si>
  <si>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</si>
  <si>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</si>
  <si>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</si>
  <si>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</si>
  <si>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</si>
  <si>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</si>
  <si>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</si>
  <si>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</si>
  <si>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</si>
  <si>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</si>
  <si>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</si>
  <si>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</si>
  <si>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</si>
  <si>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</si>
  <si>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</si>
  <si>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</si>
  <si>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</si>
  <si>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</si>
  <si>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</si>
  <si>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</si>
  <si>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</si>
  <si>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</si>
  <si>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</si>
  <si>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</si>
  <si>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</si>
  <si>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</si>
  <si>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</si>
  <si>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</si>
  <si>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</si>
  <si>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</si>
  <si>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</si>
  <si>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</si>
  <si>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</si>
  <si>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</si>
  <si>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</si>
  <si>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</si>
  <si>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</si>
  <si>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</si>
  <si>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</si>
  <si>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</si>
  <si>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</si>
  <si>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</si>
  <si>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</si>
  <si>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</si>
  <si>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</si>
  <si>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</si>
  <si>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</si>
  <si>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</si>
  <si>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</si>
  <si>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</si>
  <si>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</si>
  <si>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</si>
  <si>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</si>
  <si>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</si>
  <si>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</si>
  <si>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</si>
  <si>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</si>
  <si>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</si>
  <si>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</si>
  <si>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</si>
  <si>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</si>
  <si>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</si>
  <si>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</si>
  <si>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</si>
  <si>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</si>
  <si>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</si>
  <si>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</si>
  <si>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</si>
  <si>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</si>
  <si>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</si>
  <si>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</si>
  <si>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</si>
  <si>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</si>
  <si>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</si>
  <si>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</si>
  <si>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</si>
  <si>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</si>
  <si>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</si>
  <si>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</si>
  <si>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</si>
  <si>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</si>
  <si>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</si>
  <si>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</si>
  <si>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</si>
  <si>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</si>
  <si>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</si>
  <si>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</si>
  <si>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</si>
  <si>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</si>
  <si>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</si>
  <si>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</si>
  <si>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</si>
  <si>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</si>
  <si>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</si>
  <si>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</si>
  <si>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</si>
  <si>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</si>
  <si>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</si>
  <si>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</si>
  <si>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</si>
  <si>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</si>
  <si>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</si>
  <si>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</si>
  <si>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</si>
  <si>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</si>
  <si>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</si>
  <si>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</si>
  <si>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</si>
  <si>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</si>
  <si>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</si>
  <si>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</si>
  <si>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</si>
  <si>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</si>
  <si>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</si>
  <si>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</si>
  <si>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</si>
  <si>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</si>
  <si>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</si>
  <si>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</si>
  <si>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</si>
  <si>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</si>
  <si>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</si>
  <si>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</si>
  <si>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</si>
  <si>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</si>
  <si>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</si>
  <si>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</si>
  <si>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</si>
  <si>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</si>
  <si>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</si>
  <si>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</si>
  <si>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</si>
  <si>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</si>
  <si>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</si>
  <si>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</si>
  <si>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</si>
  <si>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</si>
  <si>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</si>
  <si>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</si>
  <si>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</si>
  <si>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</si>
  <si>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</si>
  <si>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</si>
  <si>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</si>
  <si>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</si>
  <si>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</si>
  <si>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</si>
  <si>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</si>
  <si>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</si>
  <si>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</si>
  <si>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</si>
  <si>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</si>
  <si>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</si>
  <si>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</si>
  <si>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</si>
  <si>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</si>
  <si>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</si>
  <si>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</si>
  <si>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</si>
  <si>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</si>
  <si>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</si>
  <si>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</si>
  <si>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</si>
  <si>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</si>
  <si>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</si>
  <si>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</si>
  <si>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</si>
  <si>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</si>
  <si>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</si>
  <si>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</si>
  <si>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</si>
  <si>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</si>
  <si>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</si>
  <si>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</si>
  <si>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</si>
  <si>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</si>
  <si>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</si>
  <si>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</si>
  <si>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</si>
  <si>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</si>
  <si>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</si>
  <si>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</si>
  <si>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</si>
  <si>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</si>
  <si>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</si>
  <si>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</si>
  <si>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</si>
  <si>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</si>
  <si>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</si>
  <si>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</si>
  <si>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</si>
  <si>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</si>
  <si>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</si>
  <si>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</si>
  <si>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</si>
  <si>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</si>
  <si>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</si>
  <si>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</si>
  <si>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</si>
  <si>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</si>
  <si>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</si>
  <si>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</si>
  <si>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</si>
  <si>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</si>
  <si>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</si>
  <si>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</si>
  <si>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</si>
  <si>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</si>
  <si>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</si>
  <si>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</si>
  <si>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</si>
  <si>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</si>
  <si>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</si>
  <si>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</si>
  <si>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</si>
  <si>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</si>
  <si>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</si>
  <si>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</si>
  <si>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</si>
  <si>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</si>
  <si>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</si>
  <si>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</si>
  <si>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</si>
  <si>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</si>
  <si>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</si>
  <si>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</si>
  <si>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</si>
  <si>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</si>
  <si>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</si>
  <si>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</si>
  <si>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</si>
  <si>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</si>
  <si>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</si>
  <si>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</si>
  <si>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</si>
  <si>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</si>
  <si>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</si>
  <si>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</si>
  <si>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</si>
  <si>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</si>
  <si>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</si>
  <si>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</si>
  <si>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</si>
  <si>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</si>
  <si>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</si>
  <si>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</si>
  <si>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</si>
  <si>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</si>
  <si>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</si>
  <si>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</si>
  <si>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</si>
  <si>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</si>
  <si>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</si>
  <si>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</si>
  <si>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</si>
  <si>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</si>
  <si>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</si>
  <si>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</si>
  <si>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</si>
  <si>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</si>
  <si>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</si>
  <si>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</si>
  <si>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</si>
  <si>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</si>
  <si>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</si>
  <si>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</si>
  <si>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</si>
  <si>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</si>
  <si>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</si>
  <si>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</si>
  <si>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</si>
  <si>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</si>
  <si>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</si>
  <si>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</si>
  <si>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</si>
  <si>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</si>
  <si>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</si>
  <si>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</si>
  <si>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</si>
  <si>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</si>
  <si>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</si>
  <si>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</si>
  <si>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</si>
  <si>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</si>
  <si>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</si>
  <si>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</si>
  <si>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</si>
  <si>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</si>
  <si>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</si>
  <si>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</si>
  <si>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</si>
  <si>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</si>
  <si>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</si>
  <si>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</si>
  <si>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</si>
  <si>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</si>
  <si>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</si>
  <si>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</si>
  <si>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</si>
  <si>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</si>
  <si>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</si>
  <si>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</si>
  <si>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</si>
  <si>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</si>
  <si>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</si>
  <si>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</si>
  <si>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</si>
  <si>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</si>
  <si>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</si>
  <si>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</si>
  <si>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</si>
  <si>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</si>
  <si>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</si>
  <si>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</si>
  <si>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</si>
  <si>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</si>
  <si>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</si>
  <si>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</si>
  <si>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</si>
  <si>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</si>
  <si>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</si>
  <si>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</si>
  <si>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</si>
  <si>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</si>
  <si>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</si>
  <si>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</si>
  <si>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</si>
  <si>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</si>
  <si>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</si>
  <si>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</si>
  <si>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</si>
  <si>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</si>
  <si>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</si>
  <si>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</si>
  <si>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</si>
  <si>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</si>
  <si>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</si>
  <si>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</si>
  <si>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</si>
  <si>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</si>
  <si>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</si>
  <si>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</si>
  <si>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</si>
  <si>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</si>
  <si>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</si>
  <si>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</si>
  <si>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</si>
  <si>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</si>
  <si>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</si>
  <si>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</si>
  <si>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</si>
  <si>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</si>
  <si>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</si>
  <si>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</si>
  <si>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</si>
  <si>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</si>
  <si>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</si>
  <si>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</si>
  <si>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</si>
  <si>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</si>
  <si>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</si>
  <si>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</si>
  <si>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</si>
  <si>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</si>
  <si>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</si>
  <si>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</si>
  <si>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</si>
  <si>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</si>
  <si>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</si>
  <si>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</si>
  <si>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</si>
  <si>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</si>
  <si>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</si>
  <si>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</si>
  <si>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</si>
  <si>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</si>
  <si>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</si>
  <si>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</si>
  <si>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</si>
  <si>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</si>
  <si>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</si>
  <si>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</si>
  <si>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</si>
  <si>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</si>
  <si>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</si>
  <si>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</si>
  <si>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</si>
  <si>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</si>
  <si>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</si>
  <si>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</si>
  <si>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</si>
  <si>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</si>
  <si>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</si>
  <si>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</si>
  <si>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</si>
  <si>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</si>
  <si>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</si>
  <si>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</si>
  <si>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</si>
  <si>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</si>
  <si>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</si>
  <si>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</si>
  <si>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</si>
  <si>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</si>
  <si>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</si>
  <si>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</si>
  <si>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</si>
  <si>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</si>
  <si>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</si>
  <si>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</si>
  <si>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</si>
  <si>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</si>
  <si>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</si>
  <si>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</si>
  <si>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</si>
  <si>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</si>
  <si>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</si>
  <si>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</si>
  <si>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</si>
  <si>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</si>
  <si>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</si>
  <si>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</si>
  <si>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</si>
  <si>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</si>
  <si>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</si>
  <si>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</si>
  <si>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</si>
  <si>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</si>
  <si>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</si>
  <si>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</si>
  <si>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</si>
  <si>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</si>
  <si>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</si>
  <si>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</si>
  <si>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</si>
  <si>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</si>
  <si>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</si>
  <si>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</si>
  <si>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</si>
  <si>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</si>
  <si>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</si>
  <si>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</si>
  <si>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</si>
  <si>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</si>
  <si>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</si>
  <si>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</si>
  <si>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</si>
  <si>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</si>
  <si>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</si>
  <si>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</si>
  <si>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</si>
  <si>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</si>
  <si>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</si>
  <si>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</si>
  <si>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</si>
  <si>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</si>
  <si>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</si>
  <si>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</si>
  <si>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</si>
  <si>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</si>
  <si>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</si>
  <si>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</si>
  <si>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</si>
  <si>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</si>
  <si>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</si>
  <si>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</si>
  <si>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</si>
  <si>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</si>
  <si>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</si>
  <si>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</si>
  <si>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</si>
  <si>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</si>
  <si>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</si>
  <si>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</si>
  <si>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</si>
  <si>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</si>
  <si>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</si>
  <si>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</si>
  <si>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</si>
  <si>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</si>
  <si>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</si>
  <si>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</si>
  <si>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</si>
  <si>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</si>
  <si>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</si>
  <si>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</si>
  <si>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</si>
  <si>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</si>
  <si>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</si>
  <si>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</si>
  <si>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</si>
  <si>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</si>
  <si>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</si>
  <si>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</si>
  <si>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</si>
  <si>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</si>
  <si>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</si>
  <si>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</si>
  <si>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</si>
  <si>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</si>
  <si>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</si>
  <si>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</si>
  <si>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</si>
  <si>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</si>
  <si>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</si>
  <si>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</si>
  <si>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</si>
  <si>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</si>
  <si>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</si>
  <si>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</si>
  <si>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</si>
  <si>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</si>
  <si>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</si>
  <si>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</si>
  <si>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</si>
  <si>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</si>
  <si>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</si>
  <si>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</si>
  <si>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</si>
  <si>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</si>
  <si>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</si>
  <si>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</si>
  <si>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</si>
  <si>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</si>
  <si>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</si>
  <si>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</si>
  <si>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</si>
  <si>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</si>
  <si>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</si>
  <si>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</si>
  <si>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</si>
  <si>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</si>
  <si>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</si>
  <si>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</si>
  <si>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</si>
  <si>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</si>
  <si>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</si>
  <si>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</si>
  <si>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</si>
  <si>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</si>
  <si>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</si>
  <si>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</si>
  <si>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</si>
  <si>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</si>
  <si>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</si>
  <si>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</si>
  <si>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</si>
  <si>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</si>
  <si>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</si>
  <si>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</si>
  <si>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</si>
  <si>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</si>
  <si>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</si>
  <si>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</si>
  <si>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</si>
  <si>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</si>
  <si>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</si>
  <si>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</si>
  <si>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</si>
  <si>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</si>
  <si>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</si>
  <si>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</si>
  <si>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</si>
  <si>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</si>
  <si>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</si>
  <si>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</si>
  <si>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</si>
  <si>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</si>
  <si>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</si>
  <si>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</si>
  <si>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</si>
  <si>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</si>
  <si>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</si>
  <si>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</si>
  <si>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</si>
  <si>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</si>
  <si>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</si>
  <si>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</si>
  <si>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</si>
  <si>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</si>
  <si>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</si>
  <si>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</si>
  <si>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</si>
  <si>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</si>
  <si>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</si>
  <si>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</si>
  <si>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</si>
  <si>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</si>
  <si>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</si>
  <si>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</si>
  <si>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</si>
  <si>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</si>
  <si>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</si>
  <si>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</si>
  <si>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</si>
  <si>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</si>
  <si>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</si>
  <si>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</si>
  <si>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</si>
  <si>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</si>
  <si>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</si>
  <si>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</si>
  <si>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</si>
  <si>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</si>
  <si>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</si>
  <si>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</si>
  <si>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</si>
  <si>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</si>
  <si>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</si>
  <si>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</si>
  <si>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</si>
  <si>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</si>
  <si>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</si>
  <si>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</si>
  <si>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</si>
  <si>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</si>
  <si>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</si>
  <si>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</si>
  <si>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</si>
  <si>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</si>
  <si>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</si>
  <si>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</si>
  <si>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</si>
  <si>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</si>
  <si>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</si>
  <si>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</si>
  <si>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</si>
  <si>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</si>
  <si>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</si>
  <si>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</si>
  <si>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</si>
  <si>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</si>
  <si>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</si>
  <si>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</si>
  <si>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</si>
  <si>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</si>
  <si>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</si>
  <si>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</si>
  <si>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</si>
  <si>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</si>
  <si>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</si>
  <si>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</si>
  <si>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</si>
  <si>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</si>
  <si>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</si>
  <si>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</si>
  <si>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</si>
  <si>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</si>
  <si>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</si>
  <si>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</si>
  <si>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</si>
  <si>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</si>
  <si>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</si>
  <si>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</si>
  <si>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</si>
  <si>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</si>
  <si>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</si>
  <si>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</si>
  <si>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</si>
  <si>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</si>
  <si>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</si>
  <si>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</si>
  <si>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</si>
  <si>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</si>
  <si>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</si>
  <si>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</si>
  <si>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</si>
  <si>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</si>
  <si>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</si>
  <si>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</si>
  <si>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</si>
  <si>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</si>
  <si>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</si>
  <si>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</si>
  <si>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</si>
  <si>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</si>
  <si>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</si>
  <si>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</si>
  <si>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</si>
  <si>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</si>
  <si>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</si>
  <si>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</si>
  <si>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</si>
  <si>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</si>
  <si>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</si>
  <si>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</si>
  <si>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</si>
  <si>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</si>
  <si>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</si>
  <si>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</si>
  <si>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</si>
  <si>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</si>
  <si>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</si>
  <si>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</si>
  <si>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</si>
  <si>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</si>
  <si>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</si>
  <si>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</si>
  <si>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</si>
  <si>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</si>
  <si>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</si>
  <si>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</si>
  <si>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</si>
  <si>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</si>
  <si>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</si>
  <si>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</si>
  <si>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</si>
  <si>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</si>
  <si>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</si>
  <si>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</si>
  <si>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</si>
  <si>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</si>
  <si>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</si>
  <si>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</si>
  <si>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</si>
  <si>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</si>
  <si>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</si>
  <si>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</si>
  <si>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</si>
  <si>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</si>
  <si>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</si>
  <si>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</si>
  <si>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</si>
  <si>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</si>
  <si>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</si>
  <si>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</si>
  <si>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</si>
  <si>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</si>
  <si>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</si>
  <si>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</si>
  <si>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</si>
  <si>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</si>
  <si>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</si>
  <si>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</si>
  <si>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</si>
  <si>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</si>
  <si>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</si>
  <si>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</si>
  <si>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</si>
  <si>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</si>
  <si>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</si>
  <si>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</si>
  <si>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</si>
  <si>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</si>
  <si>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</si>
  <si>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</si>
  <si>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</si>
  <si>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</si>
  <si>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</si>
  <si>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</si>
  <si>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</si>
  <si>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</si>
  <si>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</si>
  <si>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</si>
  <si>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</si>
  <si>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</si>
  <si>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</si>
  <si>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</si>
  <si>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</si>
  <si>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</si>
  <si>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</si>
  <si>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</si>
  <si>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</si>
  <si>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</si>
  <si>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</si>
  <si>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</si>
  <si>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</si>
  <si>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</si>
  <si>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</si>
  <si>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</si>
  <si>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</si>
  <si>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</si>
  <si>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</si>
  <si>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</si>
  <si>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</si>
  <si>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</si>
  <si>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</si>
  <si>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</si>
  <si>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</si>
  <si>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</si>
  <si>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</si>
  <si>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</si>
  <si>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</si>
  <si>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</si>
  <si>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</si>
  <si>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</si>
  <si>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</si>
  <si>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</si>
  <si>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</si>
  <si>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</si>
  <si>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</si>
  <si>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</si>
  <si>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</si>
  <si>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</si>
  <si>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</si>
  <si>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</si>
  <si>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</si>
  <si>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</si>
  <si>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</si>
  <si>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</si>
  <si>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</si>
  <si>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</si>
  <si>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</si>
  <si>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</si>
  <si>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</si>
  <si>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</si>
  <si>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</si>
  <si>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</si>
  <si>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</si>
  <si>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</si>
  <si>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</si>
  <si>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</si>
  <si>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</si>
  <si>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</si>
  <si>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</si>
  <si>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</si>
  <si>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</si>
  <si>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</si>
  <si>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</si>
  <si>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</si>
  <si>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</si>
  <si>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</si>
  <si>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</si>
  <si>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</si>
  <si>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</si>
  <si>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</si>
  <si>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</si>
  <si>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</si>
  <si>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</si>
  <si>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</si>
  <si>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</si>
  <si>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</si>
  <si>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</si>
  <si>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</si>
  <si>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</si>
  <si>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</si>
  <si>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</si>
  <si>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</si>
  <si>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</si>
  <si>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</si>
  <si>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</si>
  <si>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</si>
  <si>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</si>
  <si>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</si>
  <si>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</si>
  <si>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</si>
  <si>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</si>
  <si>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</si>
  <si>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</si>
  <si>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</si>
  <si>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</si>
  <si>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</si>
  <si>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</si>
  <si>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</si>
  <si>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</si>
  <si>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</si>
  <si>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</si>
  <si>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</si>
  <si>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</si>
  <si>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</si>
  <si>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</si>
  <si>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</si>
  <si>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</si>
  <si>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</si>
  <si>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</si>
  <si>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</si>
  <si>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</si>
  <si>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</si>
  <si>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</si>
  <si>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</si>
  <si>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</si>
  <si>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</si>
  <si>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</si>
  <si>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</si>
  <si>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</si>
  <si>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</si>
  <si>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</si>
  <si>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</si>
  <si>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</si>
  <si>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</si>
  <si>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</si>
  <si>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</si>
  <si>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</si>
  <si>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</si>
  <si>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</si>
  <si>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</si>
  <si>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</si>
  <si>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</si>
  <si>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</si>
  <si>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</si>
  <si>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</si>
  <si>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</si>
  <si>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</si>
  <si>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</si>
  <si>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</si>
  <si>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</si>
  <si>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</si>
  <si>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</si>
  <si>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</si>
  <si>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</si>
  <si>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</si>
  <si>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</si>
  <si>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</si>
  <si>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</si>
  <si>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</si>
  <si>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</si>
  <si>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</si>
  <si>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</si>
  <si>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</si>
  <si>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</si>
  <si>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</si>
  <si>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</si>
  <si>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</si>
  <si>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</si>
  <si>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</si>
  <si>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</si>
  <si>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</si>
  <si>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</si>
  <si>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</si>
  <si>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</si>
  <si>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</si>
  <si>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</si>
  <si>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</si>
  <si>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</si>
  <si>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</si>
  <si>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</si>
  <si>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</si>
  <si>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</si>
  <si>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</si>
  <si>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</si>
  <si>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</si>
  <si>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</si>
  <si>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</si>
  <si>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</si>
  <si>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</si>
  <si>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</si>
  <si>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</si>
  <si>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</si>
  <si>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</si>
  <si>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</si>
  <si>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</si>
  <si>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</si>
  <si>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</si>
  <si>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</si>
  <si>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</si>
  <si>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</si>
  <si>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</si>
  <si>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</si>
  <si>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</si>
  <si>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</si>
  <si>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</si>
  <si>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</si>
  <si>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</si>
  <si>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</si>
  <si>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</si>
  <si>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</si>
  <si>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</si>
  <si>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</si>
  <si>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</si>
  <si>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</si>
  <si>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</si>
  <si>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</si>
  <si>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</si>
  <si>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</si>
  <si>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</si>
  <si>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</si>
  <si>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</si>
  <si>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</si>
  <si>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</si>
  <si>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</si>
  <si>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</si>
  <si>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</si>
  <si>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</si>
  <si>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</si>
  <si>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</si>
  <si>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</si>
  <si>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</si>
  <si>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</si>
  <si>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</si>
  <si>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</si>
  <si>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</si>
  <si>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</si>
  <si>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</si>
  <si>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</si>
  <si>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</si>
  <si>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</si>
  <si>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</si>
  <si>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</si>
  <si>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</si>
  <si>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</si>
  <si>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</si>
  <si>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</si>
  <si>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</si>
  <si>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</si>
  <si>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</si>
  <si>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</si>
  <si>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</si>
  <si>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</si>
  <si>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</si>
  <si>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</si>
  <si>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</si>
  <si>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</si>
  <si>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</si>
  <si>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</si>
  <si>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</si>
  <si>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</si>
  <si>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</si>
  <si>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</si>
  <si>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</si>
  <si>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</si>
  <si>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</si>
  <si>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</si>
  <si>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</si>
  <si>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</si>
  <si>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</si>
  <si>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</si>
  <si>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</si>
  <si>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</si>
  <si>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</si>
  <si>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</si>
  <si>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</si>
  <si>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</si>
  <si>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</si>
  <si>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</si>
  <si>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</si>
  <si>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</si>
  <si>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</si>
  <si>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</si>
  <si>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</si>
  <si>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</si>
  <si>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</si>
  <si>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</si>
  <si>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</si>
  <si>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</si>
  <si>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</si>
  <si>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</si>
  <si>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</si>
  <si>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</si>
  <si>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</si>
  <si>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</si>
  <si>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</si>
  <si>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</si>
  <si>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</si>
  <si>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</si>
  <si>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</si>
  <si>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</si>
  <si>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</si>
  <si>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</si>
  <si>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</si>
  <si>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</si>
  <si>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</si>
  <si>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</si>
  <si>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</si>
  <si>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</si>
  <si>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</si>
  <si>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</si>
  <si>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</si>
  <si>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</si>
  <si>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</si>
  <si>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</si>
  <si>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</si>
  <si>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</si>
  <si>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</si>
  <si>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</si>
  <si>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</si>
  <si>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</si>
  <si>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</si>
  <si>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</si>
  <si>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</si>
  <si>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</si>
  <si>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</si>
  <si>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</si>
  <si>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</si>
  <si>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</si>
  <si>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</si>
  <si>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</si>
  <si>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</si>
  <si>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</si>
  <si>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</si>
  <si>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</si>
  <si>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</si>
  <si>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</si>
  <si>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</si>
  <si>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</si>
  <si>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</si>
  <si>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</si>
  <si>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</si>
  <si>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</si>
  <si>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</si>
  <si>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</si>
  <si>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</si>
  <si>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</si>
  <si>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</si>
  <si>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</si>
  <si>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</si>
  <si>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</si>
  <si>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</si>
  <si>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</si>
  <si>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</si>
  <si>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</si>
  <si>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</si>
  <si>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</si>
  <si>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</si>
  <si>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</si>
  <si>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</si>
  <si>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</si>
  <si>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</si>
  <si>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</si>
  <si>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</si>
  <si>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</si>
  <si>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</si>
  <si>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</si>
  <si>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</si>
  <si>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</si>
  <si>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</si>
  <si>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</si>
  <si>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</si>
  <si>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</si>
  <si>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</si>
  <si>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</si>
  <si>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</si>
  <si>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</si>
  <si>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</si>
  <si>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</si>
  <si>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</si>
  <si>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</si>
  <si>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</si>
  <si>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</si>
  <si>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</si>
  <si>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</si>
  <si>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</si>
  <si>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</si>
  <si>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</si>
  <si>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</si>
  <si>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</si>
  <si>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</si>
  <si>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</si>
  <si>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</si>
  <si>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</si>
  <si>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</si>
  <si>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</si>
  <si>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</si>
  <si>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</si>
  <si>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</si>
  <si>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</si>
  <si>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</si>
  <si>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</si>
  <si>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</si>
  <si>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</si>
  <si>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</si>
  <si>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</si>
  <si>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</si>
  <si>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</si>
  <si>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</si>
  <si>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</si>
  <si>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UNIDADE DE MEDIDA</t>
  </si>
  <si>
    <t>PRECO MEDIANO R$</t>
  </si>
  <si>
    <t>FIM</t>
  </si>
  <si>
    <t>REF: 100289 FOI TRANSFORMADO A HORA DO VIGIA DIURNO EM NOTURNO</t>
  </si>
  <si>
    <t>COTAÇÃO-026</t>
  </si>
  <si>
    <t xml:space="preserve">BALDE PLASTICO CAPACIDADE *10* L </t>
  </si>
  <si>
    <t>JUDY</t>
  </si>
  <si>
    <t>DIVERSIFIK</t>
  </si>
  <si>
    <t>eletricadiversifik.com.br</t>
  </si>
  <si>
    <t>74.003.740/0001-18</t>
  </si>
  <si>
    <t>33.280.399/0001-60</t>
  </si>
  <si>
    <t>22.193.309/0001-88</t>
  </si>
  <si>
    <t>(19) 3806-4268</t>
  </si>
  <si>
    <t>BANCO DE DADOS: P - 06.008</t>
  </si>
  <si>
    <t>PULSAR</t>
  </si>
  <si>
    <t>SERPAL</t>
  </si>
  <si>
    <t>eletrotrafo.com.br</t>
  </si>
  <si>
    <t>www.pulsarmedidores.com.br</t>
  </si>
  <si>
    <t>eletricaserpal.com.br</t>
  </si>
  <si>
    <t>80.224.785/0001-15</t>
  </si>
  <si>
    <t>44.754.111/0001-69</t>
  </si>
  <si>
    <t>03.938.818/0001-48</t>
  </si>
  <si>
    <t>43 3520-5000</t>
  </si>
  <si>
    <t>(48) 99130-7247</t>
  </si>
  <si>
    <t>(66) 3411-9600</t>
  </si>
  <si>
    <t>BANCO DE DADOS: P - 06.051</t>
  </si>
  <si>
    <t>DELTA LOCAÇÕES</t>
  </si>
  <si>
    <t>https://diskcacambadelta.com.br/</t>
  </si>
  <si>
    <t>15.936.032/0001-70</t>
  </si>
  <si>
    <t>61 8200-0025</t>
  </si>
  <si>
    <t>BANCO DE DADOS: P - 09.001 e P - 09.002</t>
  </si>
  <si>
    <t>EBBER PLOTAGENS</t>
  </si>
  <si>
    <t>SILVIO</t>
  </si>
  <si>
    <t>BANCO DE DADOS: P - 09.003</t>
  </si>
  <si>
    <t>CCU - 06.020</t>
  </si>
  <si>
    <t>89971/SINAPI JULHO 2019</t>
  </si>
  <si>
    <t>CCU - 06.021</t>
  </si>
  <si>
    <t>97425/SINAPI JULHO 2019</t>
  </si>
  <si>
    <t>FERMACS</t>
  </si>
  <si>
    <t>www.fermarcsferramentas.com.br</t>
  </si>
  <si>
    <t>P - 026 - M</t>
  </si>
  <si>
    <t>MAGAZINE MÉDICA</t>
  </si>
  <si>
    <t>magazinemedica.com.br</t>
  </si>
  <si>
    <t>www.lojaplasvale.com.br</t>
  </si>
  <si>
    <t>PLASVALE</t>
  </si>
  <si>
    <t>08.615.223/0001-75</t>
  </si>
  <si>
    <t>(62) 3353-0101</t>
  </si>
  <si>
    <t>06.103.122/0002-70</t>
  </si>
  <si>
    <t>(11) 5199-0688</t>
  </si>
  <si>
    <t>76.825.454/0001-63</t>
  </si>
  <si>
    <t>(47) 3331-6060</t>
  </si>
  <si>
    <t>www.dimensional.com.br</t>
  </si>
  <si>
    <t>www.wkeletrica.com.br</t>
  </si>
  <si>
    <t>P - 024 - M</t>
  </si>
  <si>
    <t>R&amp;A EXTINTORES</t>
  </si>
  <si>
    <t>www.raextintores.com.br</t>
  </si>
  <si>
    <t>www.multiseg.com.br</t>
  </si>
  <si>
    <t>14.314.086/0001-31</t>
  </si>
  <si>
    <t>(11) 98062-9725</t>
  </si>
  <si>
    <t>MAGAZINE LUIZA</t>
  </si>
  <si>
    <t>www.magazineluiza.com.br</t>
  </si>
  <si>
    <t>0800 773 3838</t>
  </si>
  <si>
    <t>47.960.950/1088-36</t>
  </si>
  <si>
    <t>www.leroymerlin.com.br</t>
  </si>
  <si>
    <t>www.distribuidorsika.com.br</t>
  </si>
  <si>
    <t>www.ferramentaskennedy.com.br</t>
  </si>
  <si>
    <t>0800 942 1850</t>
  </si>
  <si>
    <t>LOCAÇÃO DE GERADOR DE NO MINIMO 90 KvA - 125 KvA</t>
  </si>
  <si>
    <t>SOUND LOCATION</t>
  </si>
  <si>
    <t>REGINALDO</t>
  </si>
  <si>
    <t>38.489.306/0001-26</t>
  </si>
  <si>
    <t>61 8612-4770</t>
  </si>
  <si>
    <t>POSITANO</t>
  </si>
  <si>
    <t>SOEDRAL</t>
  </si>
  <si>
    <t>VALMAC</t>
  </si>
  <si>
    <t>www.acospositano.com.br</t>
  </si>
  <si>
    <t>www.soedral.com.br</t>
  </si>
  <si>
    <t>www.valmacrp.com.br</t>
  </si>
  <si>
    <t> 60.848.025/0005-03</t>
  </si>
  <si>
    <t>(11) 94980-1755</t>
  </si>
  <si>
    <t>(16) 3628-7097</t>
  </si>
  <si>
    <t>02.054.705/0001-17</t>
  </si>
  <si>
    <t>POLO ELÉTRICA</t>
  </si>
  <si>
    <t>www.poloeletrica.com.br</t>
  </si>
  <si>
    <t>14.780.667/0001-69</t>
  </si>
  <si>
    <t>48 9933-9793</t>
  </si>
  <si>
    <t>P - 001 - M</t>
  </si>
  <si>
    <t>P - 002 - M</t>
  </si>
  <si>
    <t>PLENOBRÁS</t>
  </si>
  <si>
    <t>www.plenobras.com.br</t>
  </si>
  <si>
    <t>72.313.828/0001-00</t>
  </si>
  <si>
    <t>+55 (51) 2101-6800</t>
  </si>
  <si>
    <t>KIT POSTE VARGAS</t>
  </si>
  <si>
    <t>26.943.141/0001-31</t>
  </si>
  <si>
    <t>47 9998-9919</t>
  </si>
  <si>
    <t>WHATSAPP</t>
  </si>
  <si>
    <t>FABIANA</t>
  </si>
  <si>
    <t>61 9619-0208</t>
  </si>
  <si>
    <t>P - 019 - M</t>
  </si>
  <si>
    <t>www.eletrotrafo.com.br</t>
  </si>
  <si>
    <t>(43) 3520-5000</t>
  </si>
  <si>
    <t>COOPERA</t>
  </si>
  <si>
    <t>www.cooperasolucoes.com.br</t>
  </si>
  <si>
    <t>27.191.748/0001-75</t>
  </si>
  <si>
    <t>48 99975-0718</t>
  </si>
  <si>
    <t>AGROMETAL</t>
  </si>
  <si>
    <t>www.lojaagrometal.com.br</t>
  </si>
  <si>
    <t>48.539.548/0001-30</t>
  </si>
  <si>
    <t>(17) 2139-5000</t>
  </si>
  <si>
    <t>ELETROSUL</t>
  </si>
  <si>
    <t>www.eletrosul.com.br</t>
  </si>
  <si>
    <t>02.554.116/0002-89</t>
  </si>
  <si>
    <t>(45) 99973-0222</t>
  </si>
  <si>
    <t>P - 020 - M</t>
  </si>
  <si>
    <t>P - 021 - M</t>
  </si>
  <si>
    <t>SANTIL</t>
  </si>
  <si>
    <t>www.marmota.com.br</t>
  </si>
  <si>
    <t>49.474.398/0008-63</t>
  </si>
  <si>
    <t>(11) 3998-3000</t>
  </si>
  <si>
    <t>www.santil.com.br</t>
  </si>
  <si>
    <t>P - 022 - M</t>
  </si>
  <si>
    <t>ELETROPAULO</t>
  </si>
  <si>
    <t>lojaeletropaulo.com.br</t>
  </si>
  <si>
    <t>31 3891-8081</t>
  </si>
  <si>
    <t>61.695.227/0001-93</t>
  </si>
  <si>
    <t>CONCREPOSTE</t>
  </si>
  <si>
    <t>NATHÁLIA</t>
  </si>
  <si>
    <t>03.906.716/0001-40</t>
  </si>
  <si>
    <t>62 9280-0700</t>
  </si>
  <si>
    <t>P - 008 - M / P - 008.1 - M / P - 008.2 - M</t>
  </si>
  <si>
    <t>0800 608 7777</t>
  </si>
  <si>
    <t>LOXAM</t>
  </si>
  <si>
    <t>FLÁVIA</t>
  </si>
  <si>
    <t>METALIKA ASSA ABLOY</t>
  </si>
  <si>
    <t>02.214.604/0006-70</t>
  </si>
  <si>
    <t>11 96189-7803</t>
  </si>
  <si>
    <t>11 94732-7465</t>
  </si>
  <si>
    <t>ERICK</t>
  </si>
  <si>
    <t>34 8428-9163</t>
  </si>
  <si>
    <t>57.764.763/0029-27</t>
  </si>
  <si>
    <t>P - 015 - M / P - 015.1 - M / P - 015.2 - M</t>
  </si>
  <si>
    <t>EMPREMON</t>
  </si>
  <si>
    <t>SAULO LEANDRO</t>
  </si>
  <si>
    <t>61 9512-7333</t>
  </si>
  <si>
    <t>49.551.697/0001 – 88</t>
  </si>
  <si>
    <t>24.934.739/0001-39</t>
  </si>
  <si>
    <t xml:space="preserve">P - 012 - M </t>
  </si>
  <si>
    <t>P - 013 - M / P - 013.1 - M / P - 013.2 - M</t>
  </si>
  <si>
    <t>LUANA SILVA</t>
  </si>
  <si>
    <t>VIGIA NOTURNO COM ENCARGOS COMPLEMENTARES DE MENSALISTA</t>
  </si>
  <si>
    <t>CCA - 10.001.1</t>
  </si>
  <si>
    <t>REF: FOI TRANSFORMADO OS ENCARGOS TRABALHISTAS DE HORISTA P/ MENSALISTA DE ACORDO COM O SINAPI.</t>
  </si>
  <si>
    <t>VIGIA NOTURNO COM ENCARGOS COMPLEMENTARES MENSALISTA</t>
  </si>
  <si>
    <t>A mão de obra do vigia noturno é considerada 7 horas com adicional noturno concordante com sua descrição na tabela oficial “VIGIA NOTURNO, HORA EFETIVAMENTE TRABALHADA DE 22 H AS 5 H (COM ADICIONAL NOTURNO)”. Portanto, seguindo todas as premissas anteriormente referida, o coeficiente da composição resulta num total de 210 h mensais (7h x 30 dias no mês).</t>
  </si>
  <si>
    <t>CCA - 10.001.2</t>
  </si>
  <si>
    <t>P - 010 - M / P - 010.1 - M /  P - 010.2 - M</t>
  </si>
  <si>
    <t>VIBRASOM</t>
  </si>
  <si>
    <t>11 99967-6973</t>
  </si>
  <si>
    <t>MIRIA</t>
  </si>
  <si>
    <t>57.206.328/0001-86</t>
  </si>
  <si>
    <t>JAN-24</t>
  </si>
  <si>
    <t>FEV-24</t>
  </si>
  <si>
    <t>MAR-24</t>
  </si>
  <si>
    <t>ABR-24</t>
  </si>
  <si>
    <t>MAI-24</t>
  </si>
  <si>
    <t>JUN-24</t>
  </si>
  <si>
    <t>JUL-24</t>
  </si>
  <si>
    <t>MAR23 A JUL24</t>
  </si>
  <si>
    <t>AGO23 A JUL24</t>
  </si>
  <si>
    <t>SET23 A JUL24</t>
  </si>
  <si>
    <t>woltec@woltecenergia.com.br</t>
  </si>
  <si>
    <t>contato@uks.eng.br</t>
  </si>
  <si>
    <t>(61)3363-7117</t>
  </si>
  <si>
    <t>(61) 3702-6653</t>
  </si>
  <si>
    <t>DEZ23 A JUL24</t>
  </si>
  <si>
    <t>ABR23 A JUL24</t>
  </si>
  <si>
    <t>P- 013.1 FALTA FRETE</t>
  </si>
  <si>
    <t xml:space="preserve">REF: 88326 SINAPI - ( ENGENHEIRO ELETRICISTA 1/4, ENGENHEIRO CIVIL 1/4, ENCARREGADO E VIGIA NOTURNO) - COM ENCARGOS COMPLEMENTARES </t>
  </si>
  <si>
    <t>P - 025 - M / P - 025.1 - M</t>
  </si>
  <si>
    <t>P - 016 - M / P - 016.1 - M</t>
  </si>
  <si>
    <t>ICOTEMA</t>
  </si>
  <si>
    <t>MÉDIA TENSÃO</t>
  </si>
  <si>
    <t>ALESSANDRO</t>
  </si>
  <si>
    <t>12.275.858/0001-48</t>
  </si>
  <si>
    <t>11 99455-5056</t>
  </si>
  <si>
    <t>BRUNA</t>
  </si>
  <si>
    <t>50.229.749/0001-83</t>
  </si>
  <si>
    <t>11) 4024-8433</t>
  </si>
  <si>
    <t>P - 014 - M / / P - 013.2 - M / P - 014.1 e 11 - M</t>
  </si>
  <si>
    <t>60 DIAS (os 30 dias iniciais são para pedidos de equipamento)</t>
  </si>
  <si>
    <t>1 - 30 dias</t>
  </si>
  <si>
    <t>31 - 60 dias</t>
  </si>
  <si>
    <t>23,19%
(serv.)</t>
  </si>
  <si>
    <t>PROJETO:</t>
  </si>
  <si>
    <t>ADMINISTRAÇÃO LOCAL DA OBRA</t>
  </si>
  <si>
    <t>Eng° Álvaro Henrique de A. X. Santos - CREA: 25042/D-DF - Subestação - ART: 0720200026700
Eng° Gabriel da Cunha Araujo - CREA: 23300/D-DF - Atualização - ART: 0720240077474</t>
  </si>
  <si>
    <t xml:space="preserve">TOTAL </t>
  </si>
  <si>
    <t>086/2019-SEORÇA-SDS-R10</t>
  </si>
  <si>
    <t>SINAPI - FEVEREIRO 2025 SEM DESONERAÇÃO</t>
  </si>
  <si>
    <t>00112-00018447/2023-08</t>
  </si>
  <si>
    <t>SINAPI - Sistema Nacional de Pesquisa de Custos e Índices da Construção Civil</t>
  </si>
  <si>
    <t>RELATÓRIO DE CUSTOS DE COMPOSIÇÕES - ENCARGOS SOCIAIS SEM DESONERAÇÃO</t>
  </si>
  <si>
    <t>BRASILIA</t>
  </si>
  <si>
    <t>Mês de Referência:</t>
  </si>
  <si>
    <t>02/2025</t>
  </si>
  <si>
    <t>Encargos sociais sobre a mão de obra:</t>
  </si>
  <si>
    <t>Data de emissão:</t>
  </si>
  <si>
    <t>12/03/2025</t>
  </si>
  <si>
    <t>(SEM DESONERAÇÃO)</t>
  </si>
  <si>
    <t>INSUMOS AS (SP):</t>
  </si>
  <si>
    <t>SEM PREÇO:</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</si>
  <si>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</si>
  <si>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</si>
  <si>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</si>
  <si>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</si>
  <si>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</si>
  <si>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</si>
  <si>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</si>
  <si>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</si>
  <si>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</si>
  <si>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</si>
  <si>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</si>
  <si>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</si>
  <si>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</si>
  <si>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</si>
  <si>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</si>
  <si>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</si>
  <si>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</si>
  <si>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</si>
  <si>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</si>
  <si>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</si>
  <si>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</si>
  <si>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</si>
  <si>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</si>
  <si>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</si>
  <si>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</si>
  <si>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</si>
  <si>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</si>
  <si>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</si>
  <si>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</si>
  <si>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</si>
  <si>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</si>
  <si>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</si>
  <si>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</si>
  <si>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</si>
  <si>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</si>
  <si>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</si>
  <si>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</si>
  <si>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</si>
  <si>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MÉDIA ÚMIDA),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</si>
  <si>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</si>
  <si>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</si>
  <si>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</si>
  <si>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</si>
  <si>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</si>
  <si>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</si>
  <si>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</si>
  <si>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</si>
  <si>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</si>
  <si>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</si>
  <si>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</si>
  <si>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</si>
  <si>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</si>
  <si>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</si>
  <si>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</si>
  <si>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CORTE E DOBRA DE AÇO CA-50, DIÂMETRO DE 32 MM. AF_06/2022</t>
  </si>
  <si>
    <t>ARRASAMENTO MECÂNICO DE ESTACA METÁLICA, PERFIL LAMINADO TIPO  I  FAMÍLIA 250. AF_05/2021</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</si>
  <si>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</si>
  <si>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</si>
  <si>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</si>
  <si>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</si>
  <si>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</si>
  <si>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</si>
  <si>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</si>
  <si>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</si>
  <si>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</si>
  <si>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</si>
  <si>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</si>
  <si>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</si>
  <si>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</si>
  <si>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</si>
  <si>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</si>
  <si>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</si>
  <si>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</si>
  <si>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</si>
  <si>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</si>
  <si>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</si>
  <si>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</si>
  <si>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</si>
  <si>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</si>
  <si>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</si>
  <si>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</si>
  <si>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</si>
  <si>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</si>
  <si>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</si>
  <si>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</si>
  <si>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</si>
  <si>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</si>
  <si>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</si>
  <si>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</si>
  <si>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</si>
  <si>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</si>
  <si>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</si>
  <si>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</si>
  <si>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</si>
  <si>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</si>
  <si>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</si>
  <si>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</si>
  <si>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</si>
  <si>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</si>
  <si>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</si>
  <si>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</si>
  <si>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</si>
  <si>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</si>
  <si>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</si>
  <si>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</si>
  <si>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</si>
  <si>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</si>
  <si>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</si>
  <si>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</si>
  <si>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</si>
  <si>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</si>
  <si>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</si>
  <si>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</si>
  <si>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</si>
  <si>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</si>
  <si>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</si>
  <si>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</si>
  <si>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</si>
  <si>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</si>
  <si>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</si>
  <si>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</si>
  <si>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</si>
  <si>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</si>
  <si>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</si>
  <si>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</si>
  <si>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</si>
  <si>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</si>
  <si>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</si>
  <si>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</si>
  <si>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</si>
  <si>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</si>
  <si>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</si>
  <si>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</si>
  <si>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</si>
  <si>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</si>
  <si>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</si>
  <si>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</si>
  <si>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</si>
  <si>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</si>
  <si>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</si>
  <si>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</si>
  <si>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</si>
  <si>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</si>
  <si>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</si>
  <si>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</si>
  <si>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</si>
  <si>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</si>
  <si>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</si>
  <si>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</si>
  <si>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</si>
  <si>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</si>
  <si>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</si>
  <si>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</si>
  <si>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</si>
  <si>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</si>
  <si>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</si>
  <si>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</si>
  <si>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</si>
  <si>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</si>
  <si>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</si>
  <si>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</si>
  <si>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</si>
  <si>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</si>
  <si>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</si>
  <si>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</si>
  <si>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</si>
  <si>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</si>
  <si>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</si>
  <si>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</si>
  <si>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</si>
  <si>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</si>
  <si>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</si>
  <si>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</si>
  <si>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</si>
  <si>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</si>
  <si>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</si>
  <si>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</si>
  <si>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</si>
  <si>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</si>
  <si>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</si>
  <si>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</si>
  <si>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</si>
  <si>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</si>
  <si>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</si>
  <si>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</si>
  <si>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</si>
  <si>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</si>
  <si>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</si>
  <si>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</si>
  <si>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</si>
  <si>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</si>
  <si>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</si>
  <si>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</si>
  <si>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</si>
  <si>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</si>
  <si>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</si>
  <si>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</si>
  <si>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</si>
  <si>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</si>
  <si>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</si>
  <si>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</si>
  <si>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</si>
  <si>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</si>
  <si>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</si>
  <si>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</si>
  <si>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</si>
  <si>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</si>
  <si>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</si>
  <si>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</si>
  <si>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</si>
  <si>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</si>
  <si>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</si>
  <si>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</si>
  <si>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</si>
  <si>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</si>
  <si>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</si>
  <si>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</si>
  <si>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</si>
  <si>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</si>
  <si>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</si>
  <si>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</si>
  <si>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</si>
  <si>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</si>
  <si>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</si>
  <si>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</si>
  <si>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</si>
  <si>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</si>
  <si>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</si>
  <si>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</si>
  <si>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</si>
  <si>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</si>
  <si>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</si>
  <si>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</si>
  <si>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</si>
  <si>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</si>
  <si>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</si>
  <si>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</si>
  <si>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</si>
  <si>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</si>
  <si>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</si>
  <si>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</si>
  <si>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</si>
  <si>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</si>
  <si>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</si>
  <si>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</si>
  <si>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</si>
  <si>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</si>
  <si>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</si>
  <si>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</si>
  <si>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</si>
  <si>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</si>
  <si>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</si>
  <si>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</si>
  <si>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</si>
  <si>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</si>
  <si>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</si>
  <si>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</si>
  <si>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</si>
  <si>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</si>
  <si>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</si>
  <si>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</si>
  <si>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</si>
  <si>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</si>
  <si>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</si>
  <si>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</si>
  <si>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</si>
  <si>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</si>
  <si>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</si>
  <si>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</si>
  <si>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</si>
  <si>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</si>
  <si>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</si>
  <si>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</si>
  <si>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</si>
  <si>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</si>
  <si>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</si>
  <si>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</si>
  <si>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</si>
  <si>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</si>
  <si>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</si>
  <si>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</si>
  <si>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</si>
  <si>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</si>
  <si>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</si>
  <si>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</si>
  <si>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</si>
  <si>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</si>
  <si>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</si>
  <si>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</si>
  <si>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</si>
  <si>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</si>
  <si>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</si>
  <si>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</si>
  <si>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</si>
  <si>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</si>
  <si>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</si>
  <si>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</si>
  <si>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</si>
  <si>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</si>
  <si>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</si>
  <si>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</si>
  <si>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</si>
  <si>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</si>
  <si>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</si>
  <si>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</si>
  <si>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</si>
  <si>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</si>
  <si>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</si>
  <si>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</si>
  <si>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</si>
  <si>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</si>
  <si>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</si>
  <si>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</si>
  <si>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</si>
  <si>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</si>
  <si>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</si>
  <si>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</si>
  <si>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CANALETA DE CONCRETO POLIMÉRICO COM GRELHA, LARGURA DE 13 CM - FORNECIMENTO E INSTALAÇÃO. AF_08/2021</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</si>
  <si>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</si>
  <si>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</si>
  <si>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</si>
  <si>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</si>
  <si>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</si>
  <si>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</si>
  <si>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</si>
  <si>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</si>
  <si>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</si>
  <si>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</si>
  <si>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</si>
  <si>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</si>
  <si>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</si>
  <si>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</si>
  <si>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</si>
  <si>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</si>
  <si>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</si>
  <si>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</si>
  <si>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</si>
  <si>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</si>
  <si>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</si>
  <si>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</si>
  <si>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</si>
  <si>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</si>
  <si>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</si>
  <si>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</si>
  <si>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</si>
  <si>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</si>
  <si>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</si>
  <si>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</si>
  <si>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</si>
  <si>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</si>
  <si>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</si>
  <si>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</si>
  <si>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</si>
  <si>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</si>
  <si>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</si>
  <si>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</si>
  <si>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</si>
  <si>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</si>
  <si>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</si>
  <si>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</si>
  <si>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</si>
  <si>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</si>
  <si>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</si>
  <si>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</si>
  <si>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</si>
  <si>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</si>
  <si>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</si>
  <si>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</si>
  <si>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</si>
  <si>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</si>
  <si>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</si>
  <si>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</si>
  <si>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</si>
  <si>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</si>
  <si>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</si>
  <si>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</si>
  <si>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</si>
  <si>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</si>
  <si>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</si>
  <si>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</si>
  <si>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</si>
  <si>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</si>
  <si>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</si>
  <si>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</si>
  <si>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</si>
  <si>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</si>
  <si>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</si>
  <si>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</si>
  <si>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</si>
  <si>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</si>
  <si>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</si>
  <si>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</si>
  <si>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</si>
  <si>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</si>
  <si>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</si>
  <si>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</si>
  <si>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</si>
  <si>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</si>
  <si>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</si>
  <si>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</si>
  <si>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</si>
  <si>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</si>
  <si>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</si>
  <si>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</si>
  <si>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</si>
  <si>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</si>
  <si>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</si>
  <si>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</si>
  <si>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</si>
  <si>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</si>
  <si>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</si>
  <si>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</si>
  <si>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</si>
  <si>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</si>
  <si>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</si>
  <si>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</si>
  <si>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</si>
  <si>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</si>
  <si>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</si>
  <si>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</si>
  <si>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</si>
  <si>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</si>
  <si>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</si>
  <si>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</si>
  <si>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</si>
  <si>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</si>
  <si>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</si>
  <si>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</si>
  <si>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</si>
  <si>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</si>
  <si>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</si>
  <si>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</si>
  <si>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</si>
  <si>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</si>
  <si>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</si>
  <si>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</si>
  <si>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</si>
  <si>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</si>
  <si>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</si>
  <si>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</si>
  <si>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</si>
  <si>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</si>
  <si>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</si>
  <si>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</si>
  <si>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</si>
  <si>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</si>
  <si>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</si>
  <si>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</si>
  <si>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</si>
  <si>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</si>
  <si>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</si>
  <si>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</si>
  <si>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</si>
  <si>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</si>
  <si>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</si>
  <si>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</si>
  <si>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</si>
  <si>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</si>
  <si>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</si>
  <si>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</si>
  <si>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</si>
  <si>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</si>
  <si>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</si>
  <si>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</si>
  <si>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</si>
  <si>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</si>
  <si>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</si>
  <si>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</si>
  <si>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</si>
  <si>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</si>
  <si>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</si>
  <si>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</si>
  <si>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</si>
  <si>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</si>
  <si>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</si>
  <si>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</si>
  <si>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</si>
  <si>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</si>
  <si>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</si>
  <si>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</si>
  <si>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</si>
  <si>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</si>
  <si>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</si>
  <si>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</si>
  <si>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</si>
  <si>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</si>
  <si>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</si>
  <si>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</si>
  <si>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</si>
  <si>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</si>
  <si>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</si>
  <si>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</si>
  <si>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</si>
  <si>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</si>
  <si>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</si>
  <si>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</si>
  <si>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</si>
  <si>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</si>
  <si>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</si>
  <si>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</si>
  <si>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</si>
  <si>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</si>
  <si>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</si>
  <si>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</si>
  <si>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</si>
  <si>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</si>
  <si>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</si>
  <si>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</si>
  <si>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</si>
  <si>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</si>
  <si>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</si>
  <si>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</si>
  <si>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</si>
  <si>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</si>
  <si>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</si>
  <si>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</si>
  <si>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</si>
  <si>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</si>
  <si>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</si>
  <si>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</si>
  <si>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</si>
  <si>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</si>
  <si>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</si>
  <si>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</si>
  <si>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</si>
  <si>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</si>
  <si>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</si>
  <si>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</si>
  <si>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</si>
  <si>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</si>
  <si>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</si>
  <si>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</si>
  <si>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</si>
  <si>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</si>
  <si>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</si>
  <si>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</si>
  <si>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</si>
  <si>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</si>
  <si>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</si>
  <si>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</si>
  <si>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</si>
  <si>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</si>
  <si>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</si>
  <si>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</si>
  <si>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</si>
  <si>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</si>
  <si>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</si>
  <si>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</si>
  <si>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</si>
  <si>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</si>
  <si>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</si>
  <si>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</si>
  <si>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</si>
  <si>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</si>
  <si>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</si>
  <si>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</si>
  <si>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</si>
  <si>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</si>
  <si>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</si>
  <si>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</si>
  <si>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</si>
  <si>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</si>
  <si>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</si>
  <si>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</si>
  <si>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</si>
  <si>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</si>
  <si>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</si>
  <si>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</si>
  <si>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</si>
  <si>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</si>
  <si>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</si>
  <si>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</si>
  <si>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</si>
  <si>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</si>
  <si>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</si>
  <si>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</si>
  <si>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</si>
  <si>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</si>
  <si>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</si>
  <si>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</si>
  <si>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</si>
  <si>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</si>
  <si>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</si>
  <si>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</si>
  <si>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</si>
  <si>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</si>
  <si>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</si>
  <si>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</si>
  <si>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</si>
  <si>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</si>
  <si>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</si>
  <si>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</si>
  <si>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</si>
  <si>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</si>
  <si>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</si>
  <si>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</si>
  <si>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</si>
  <si>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</si>
  <si>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</si>
  <si>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</si>
  <si>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</si>
  <si>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</si>
  <si>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</si>
  <si>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</si>
  <si>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</si>
  <si>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</si>
  <si>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</si>
  <si>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</si>
  <si>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</si>
  <si>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</si>
  <si>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</si>
  <si>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</si>
  <si>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</si>
  <si>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</si>
  <si>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</si>
  <si>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</si>
  <si>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</si>
  <si>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</si>
  <si>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</si>
  <si>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</si>
  <si>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</si>
  <si>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</si>
  <si>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</si>
  <si>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</si>
  <si>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</si>
  <si>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</si>
  <si>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</si>
  <si>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</si>
  <si>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</si>
  <si>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</si>
  <si>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</si>
  <si>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</si>
  <si>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</si>
  <si>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</si>
  <si>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</si>
  <si>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</si>
  <si>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</si>
  <si>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</si>
  <si>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</si>
  <si>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</si>
  <si>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</si>
  <si>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</si>
  <si>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</si>
  <si>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</si>
  <si>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</si>
  <si>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</si>
  <si>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</si>
  <si>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</si>
  <si>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</si>
  <si>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</si>
  <si>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</si>
  <si>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</si>
  <si>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</si>
  <si>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</si>
  <si>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</si>
  <si>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</si>
  <si>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</si>
  <si>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</si>
  <si>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</si>
  <si>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</si>
  <si>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</si>
  <si>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</si>
  <si>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</si>
  <si>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</si>
  <si>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</si>
  <si>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</si>
  <si>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</si>
  <si>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</si>
  <si>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</si>
  <si>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</si>
  <si>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</si>
  <si>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</si>
  <si>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</si>
  <si>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</si>
  <si>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JUROS.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</si>
  <si>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</si>
  <si>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</si>
  <si>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</si>
  <si>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</si>
  <si>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</si>
  <si>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</si>
  <si>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</si>
  <si>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</si>
  <si>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</si>
  <si>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</si>
  <si>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</si>
  <si>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</si>
  <si>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</si>
  <si>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</si>
  <si>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</si>
  <si>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</si>
  <si>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</si>
  <si>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</si>
  <si>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</si>
  <si>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</si>
  <si>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</si>
  <si>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CAIXA DE PASSAGEM PARA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</si>
  <si>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</si>
  <si>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</si>
  <si>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</si>
  <si>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</si>
  <si>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</si>
  <si>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</si>
  <si>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</si>
  <si>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</si>
  <si>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</si>
  <si>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</si>
  <si>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</si>
  <si>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</si>
  <si>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</si>
  <si>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</si>
  <si>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</si>
  <si>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</si>
  <si>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</si>
  <si>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</si>
  <si>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</si>
  <si>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</si>
  <si>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</si>
  <si>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</si>
  <si>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</si>
  <si>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</si>
  <si>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</si>
  <si>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</si>
  <si>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</si>
  <si>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</si>
  <si>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</si>
  <si>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</si>
  <si>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</si>
  <si>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</si>
  <si>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</si>
  <si>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</si>
  <si>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</si>
  <si>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</si>
  <si>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</si>
  <si>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</si>
  <si>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</si>
  <si>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</si>
  <si>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</si>
  <si>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</si>
  <si>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</si>
  <si>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</si>
  <si>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</si>
  <si>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</si>
  <si>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</si>
  <si>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</si>
  <si>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</si>
  <si>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</si>
  <si>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</si>
  <si>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</si>
  <si>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</si>
  <si>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</si>
  <si>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</si>
  <si>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</si>
  <si>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</si>
  <si>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</si>
  <si>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</si>
  <si>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</si>
  <si>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</si>
  <si>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</si>
  <si>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</si>
  <si>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</si>
  <si>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</si>
  <si>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</si>
  <si>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</si>
  <si>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</si>
  <si>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</si>
  <si>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</si>
  <si>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</si>
  <si>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</si>
  <si>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</si>
  <si>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</si>
  <si>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</si>
  <si>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</si>
  <si>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</si>
  <si>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</si>
  <si>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</si>
  <si>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</si>
  <si>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</si>
  <si>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</si>
  <si>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</si>
  <si>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</si>
  <si>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</si>
  <si>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</si>
  <si>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</si>
  <si>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</si>
  <si>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</si>
  <si>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</si>
  <si>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</si>
  <si>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</si>
  <si>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</si>
  <si>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</si>
  <si>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</si>
  <si>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</si>
  <si>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</si>
  <si>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</si>
  <si>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</si>
  <si>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</si>
  <si>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</si>
  <si>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</si>
  <si>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</si>
  <si>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</si>
  <si>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</si>
  <si>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</si>
  <si>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</si>
  <si>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</si>
  <si>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</si>
  <si>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</si>
  <si>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</si>
  <si>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</si>
  <si>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</si>
  <si>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</si>
  <si>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</si>
  <si>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</si>
  <si>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</si>
  <si>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</si>
  <si>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</si>
  <si>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</si>
  <si>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</si>
  <si>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</si>
  <si>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</si>
  <si>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</si>
  <si>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</si>
  <si>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</si>
  <si>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</si>
  <si>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</si>
  <si>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</si>
  <si>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</si>
  <si>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</si>
  <si>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</si>
  <si>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</si>
  <si>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</si>
  <si>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</si>
  <si>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</si>
  <si>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</si>
  <si>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</si>
  <si>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</si>
  <si>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</si>
  <si>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</si>
  <si>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</si>
  <si>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</si>
  <si>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</si>
  <si>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</si>
  <si>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</si>
  <si>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</si>
  <si>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</si>
  <si>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</si>
  <si>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</si>
  <si>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</si>
  <si>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</si>
  <si>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</si>
  <si>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</si>
  <si>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</si>
  <si>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</si>
  <si>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</si>
  <si>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</si>
  <si>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</si>
  <si>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</si>
  <si>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</si>
  <si>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</si>
  <si>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</si>
  <si>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</si>
  <si>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</si>
  <si>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</si>
  <si>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</si>
  <si>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</si>
  <si>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</si>
  <si>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</si>
  <si>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</si>
  <si>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</si>
  <si>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</si>
  <si>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</si>
  <si>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</si>
  <si>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</si>
  <si>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</si>
  <si>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</si>
  <si>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</si>
  <si>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</si>
  <si>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</si>
  <si>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</si>
  <si>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</si>
  <si>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</si>
  <si>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</si>
  <si>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</si>
  <si>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</si>
  <si>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</si>
  <si>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</si>
  <si>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</si>
  <si>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</si>
  <si>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</si>
  <si>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</si>
  <si>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</si>
  <si>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</si>
  <si>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</si>
  <si>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</si>
  <si>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</si>
  <si>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</si>
  <si>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</si>
  <si>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</si>
  <si>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</si>
  <si>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</si>
  <si>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</si>
  <si>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</si>
  <si>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</si>
  <si>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</si>
  <si>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</si>
  <si>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</si>
  <si>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</si>
  <si>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</si>
  <si>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</si>
  <si>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</si>
  <si>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</si>
  <si>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</si>
  <si>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</si>
  <si>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FUNDAÇÕES. AF_03/2024</t>
  </si>
  <si>
    <t>PROTEÇÃO DE ACESSO A CREMALHEIRA, COM CANCELA FIXADA EM LAJE - 1 MONTAGEM (EXCLUSO CANCELA).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</si>
  <si>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</si>
  <si>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</si>
  <si>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</si>
  <si>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</si>
  <si>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</si>
  <si>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</si>
  <si>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</si>
  <si>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</si>
  <si>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</si>
  <si>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</si>
  <si>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</si>
  <si>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</si>
  <si>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</si>
  <si>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</si>
  <si>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</si>
  <si>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</si>
  <si>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</si>
  <si>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</si>
  <si>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</si>
  <si>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</si>
  <si>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</si>
  <si>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</si>
  <si>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</si>
  <si>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</si>
  <si>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</si>
  <si>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</si>
  <si>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</si>
  <si>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</si>
  <si>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</si>
  <si>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</si>
  <si>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</si>
  <si>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</si>
  <si>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</si>
  <si>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</si>
  <si>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</si>
  <si>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</si>
  <si>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</si>
  <si>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</si>
  <si>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</si>
  <si>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</si>
  <si>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</si>
  <si>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</si>
  <si>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</si>
  <si>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</si>
  <si>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</si>
  <si>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</si>
  <si>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</si>
  <si>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</si>
  <si>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</si>
  <si>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</si>
  <si>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</si>
  <si>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</si>
  <si>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</si>
  <si>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</si>
  <si>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</si>
  <si>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</si>
  <si>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</si>
  <si>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</si>
  <si>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</si>
  <si>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</si>
  <si>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</si>
  <si>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</si>
  <si>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</si>
  <si>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</si>
  <si>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</si>
  <si>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</si>
  <si>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</si>
  <si>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</si>
  <si>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</si>
  <si>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</si>
  <si>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</si>
  <si>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</si>
  <si>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</si>
  <si>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</si>
  <si>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</si>
  <si>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</si>
  <si>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</si>
  <si>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</si>
  <si>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</si>
  <si>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</si>
  <si>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</si>
  <si>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</si>
  <si>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</si>
  <si>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</si>
  <si>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</si>
  <si>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</si>
  <si>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</si>
  <si>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</si>
  <si>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</si>
  <si>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</si>
  <si>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</si>
  <si>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</si>
  <si>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</si>
  <si>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</si>
  <si>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</si>
  <si>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</si>
  <si>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</si>
  <si>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</si>
  <si>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</si>
  <si>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</si>
  <si>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</si>
  <si>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</si>
  <si>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</si>
  <si>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</si>
  <si>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</si>
  <si>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</si>
  <si>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</si>
  <si>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</si>
  <si>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</si>
  <si>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</si>
  <si>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</si>
  <si>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</si>
  <si>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</si>
  <si>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</si>
  <si>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</si>
  <si>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</si>
  <si>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</si>
  <si>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</si>
  <si>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</si>
  <si>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</si>
  <si>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</si>
  <si>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</si>
  <si>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</si>
  <si>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</si>
  <si>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</si>
  <si>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</si>
  <si>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</si>
  <si>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</si>
  <si>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</si>
  <si>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</si>
  <si>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</si>
  <si>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</si>
  <si>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</si>
  <si>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</si>
  <si>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</si>
  <si>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</si>
  <si>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</si>
  <si>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</si>
  <si>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</si>
  <si>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</si>
  <si>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</si>
  <si>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</si>
  <si>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</si>
  <si>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</si>
  <si>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</si>
  <si>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</si>
  <si>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</si>
  <si>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</si>
  <si>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</si>
  <si>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</si>
  <si>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</si>
  <si>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</si>
  <si>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</si>
  <si>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</si>
  <si>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</si>
  <si>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</si>
  <si>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</si>
  <si>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</si>
  <si>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</si>
  <si>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</si>
  <si>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</si>
  <si>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</si>
  <si>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</si>
  <si>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BATENTE DE AÇO GALVANIZADO, COM PERFIL PRÉ-FABRICADO, FIXADO COM ARGAMASSA, COM SOLDA, GRAPAS E FUROS PARA FERRAGENS INCLUSOS. AF_12/2019</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</si>
  <si>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</si>
  <si>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</si>
  <si>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</si>
  <si>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</si>
  <si>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</si>
  <si>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</si>
  <si>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</si>
  <si>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</si>
  <si>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</si>
  <si>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</si>
  <si>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</si>
  <si>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</si>
  <si>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</si>
  <si>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</si>
  <si>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</si>
  <si>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</si>
  <si>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</si>
  <si>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</si>
  <si>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</si>
  <si>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</si>
  <si>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</si>
  <si>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</si>
  <si>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</si>
  <si>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</si>
  <si>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</si>
  <si>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</si>
  <si>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</si>
  <si>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</si>
  <si>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</si>
  <si>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</si>
  <si>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</si>
  <si>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</si>
  <si>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</si>
  <si>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</si>
  <si>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</si>
  <si>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</si>
  <si>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</si>
  <si>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</si>
  <si>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</si>
  <si>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</si>
  <si>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</si>
  <si>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RETANGULAR PRÉ-MOLDADA, VOLUME DE CONCRETO DE 30 A 70 LITROS, TAXA DE AÇO APROXIMADA DE 70KG/M³.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</si>
  <si>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</si>
  <si>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</si>
  <si>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</si>
  <si>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</si>
  <si>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</si>
  <si>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</si>
  <si>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</si>
  <si>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</si>
  <si>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</si>
  <si>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</si>
  <si>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</si>
  <si>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</si>
  <si>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</si>
  <si>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</si>
  <si>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</si>
  <si>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</si>
  <si>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</si>
  <si>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</si>
  <si>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</si>
  <si>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</si>
  <si>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</si>
  <si>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</si>
  <si>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</si>
  <si>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</si>
  <si>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</si>
  <si>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</si>
  <si>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</si>
  <si>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</si>
  <si>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</si>
  <si>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</si>
  <si>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</si>
  <si>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</si>
  <si>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</si>
  <si>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</si>
  <si>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</si>
  <si>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</si>
  <si>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</si>
  <si>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</si>
  <si>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</si>
  <si>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</si>
  <si>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</si>
  <si>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</si>
  <si>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</si>
  <si>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</si>
  <si>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</si>
  <si>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</si>
  <si>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</si>
  <si>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</si>
  <si>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</si>
  <si>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</si>
  <si>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</si>
  <si>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</si>
  <si>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</si>
  <si>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</si>
  <si>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</si>
  <si>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</si>
  <si>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</si>
  <si>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</si>
  <si>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</si>
  <si>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</si>
  <si>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</si>
  <si>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</si>
  <si>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</si>
  <si>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</si>
  <si>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</si>
  <si>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</si>
  <si>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</si>
  <si>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</si>
  <si>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</si>
  <si>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</si>
  <si>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</si>
  <si>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</si>
  <si>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</si>
  <si>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</si>
  <si>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</si>
  <si>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</si>
  <si>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</si>
  <si>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</si>
  <si>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</si>
  <si>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</si>
  <si>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</si>
  <si>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</si>
  <si>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</si>
  <si>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</si>
  <si>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</si>
  <si>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</si>
  <si>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</si>
  <si>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</si>
  <si>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</si>
  <si>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</si>
  <si>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</si>
  <si>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FORRO EM FIBRA MINERAL, PARA AMBIENTES COMERCIAIS, INCLUSIVE ESTRUTURA DE FIXAÇÃO. AF_08/2023</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</si>
  <si>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</si>
  <si>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</si>
  <si>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</si>
  <si>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</si>
  <si>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</si>
  <si>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</si>
  <si>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</si>
  <si>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</si>
  <si>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</si>
  <si>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</si>
  <si>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</si>
  <si>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</si>
  <si>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</si>
  <si>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</si>
  <si>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</si>
  <si>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</si>
  <si>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</si>
  <si>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</si>
  <si>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</si>
  <si>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</si>
  <si>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</si>
  <si>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</si>
  <si>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</si>
  <si>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</si>
  <si>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</si>
  <si>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</si>
  <si>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</si>
  <si>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</si>
  <si>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</si>
  <si>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</si>
  <si>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</si>
  <si>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</si>
  <si>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</si>
  <si>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</si>
  <si>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</si>
  <si>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</si>
  <si>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</si>
  <si>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</si>
  <si>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</si>
  <si>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</si>
  <si>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</si>
  <si>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</si>
  <si>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</si>
  <si>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</si>
  <si>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</si>
  <si>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</si>
  <si>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</si>
  <si>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</si>
  <si>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</si>
  <si>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</si>
  <si>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</si>
  <si>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</si>
  <si>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</si>
  <si>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</si>
  <si>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</si>
  <si>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</si>
  <si>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</si>
  <si>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</si>
  <si>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</si>
  <si>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</si>
  <si>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</si>
  <si>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</si>
  <si>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</si>
  <si>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</si>
  <si>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</si>
  <si>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</si>
  <si>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</si>
  <si>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</si>
  <si>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</si>
  <si>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</si>
  <si>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</si>
  <si>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</si>
  <si>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</si>
  <si>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</si>
  <si>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</si>
  <si>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</si>
  <si>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</si>
  <si>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</si>
  <si>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</si>
  <si>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</si>
  <si>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</si>
  <si>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</si>
  <si>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</si>
  <si>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</si>
  <si>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</si>
  <si>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</si>
  <si>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</si>
  <si>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</si>
  <si>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</si>
  <si>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</si>
  <si>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</si>
  <si>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</si>
  <si>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</si>
  <si>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</si>
  <si>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</si>
  <si>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</si>
  <si>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</si>
  <si>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</si>
  <si>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</si>
  <si>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</si>
  <si>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</si>
  <si>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</si>
  <si>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</si>
  <si>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</si>
  <si>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</si>
  <si>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</si>
  <si>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</si>
  <si>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</si>
  <si>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</si>
  <si>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</si>
  <si>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</si>
  <si>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</si>
  <si>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</si>
  <si>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</si>
  <si>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</si>
  <si>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</si>
  <si>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</si>
  <si>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</si>
  <si>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</si>
  <si>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</si>
  <si>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</si>
  <si>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</si>
  <si>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</si>
  <si>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</si>
  <si>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</si>
  <si>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</si>
  <si>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</si>
  <si>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</si>
  <si>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</si>
  <si>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</si>
  <si>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</si>
  <si>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</si>
  <si>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</si>
  <si>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</si>
  <si>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</si>
  <si>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</si>
  <si>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</si>
  <si>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</si>
  <si>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</si>
  <si>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</si>
  <si>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</si>
  <si>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</si>
  <si>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</si>
  <si>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</si>
  <si>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</si>
  <si>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</si>
  <si>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</si>
  <si>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</si>
  <si>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</si>
  <si>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</si>
  <si>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</si>
  <si>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</si>
  <si>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</si>
  <si>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</si>
  <si>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</si>
  <si>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</si>
  <si>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</si>
  <si>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</si>
  <si>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</si>
  <si>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</si>
  <si>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</si>
  <si>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</si>
  <si>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</si>
  <si>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</si>
  <si>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</si>
  <si>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</si>
  <si>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</si>
  <si>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</si>
  <si>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</si>
  <si>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</si>
  <si>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</si>
  <si>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</si>
  <si>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</si>
  <si>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</si>
  <si>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</si>
  <si>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</si>
  <si>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</si>
  <si>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</si>
  <si>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</si>
  <si>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</si>
  <si>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</si>
  <si>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</si>
  <si>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</si>
  <si>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</si>
  <si>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</si>
  <si>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</si>
  <si>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</si>
  <si>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</si>
  <si>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</si>
  <si>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</si>
  <si>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</si>
  <si>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</si>
  <si>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</si>
  <si>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</si>
  <si>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</si>
  <si>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</si>
  <si>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</si>
  <si>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</si>
  <si>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</si>
  <si>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</si>
  <si>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</si>
  <si>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</si>
  <si>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</si>
  <si>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</si>
  <si>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</si>
  <si>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</si>
  <si>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</si>
  <si>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</si>
  <si>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</si>
  <si>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</si>
  <si>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</si>
  <si>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</si>
  <si>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</si>
  <si>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</si>
  <si>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</si>
  <si>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</si>
  <si>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</si>
  <si>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</si>
  <si>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</si>
  <si>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</si>
  <si>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</si>
  <si>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</si>
  <si>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</si>
  <si>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</si>
  <si>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</si>
  <si>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</si>
  <si>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</si>
  <si>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</si>
  <si>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</si>
  <si>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</si>
  <si>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</si>
  <si>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</si>
  <si>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</si>
  <si>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</si>
  <si>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</si>
  <si>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</si>
  <si>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</si>
  <si>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</si>
  <si>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</si>
  <si>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</si>
  <si>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</si>
  <si>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</si>
  <si>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</si>
  <si>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</si>
  <si>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</si>
  <si>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</si>
  <si>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</si>
  <si>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</si>
  <si>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</si>
  <si>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</si>
  <si>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</si>
  <si>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</si>
  <si>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</si>
  <si>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</si>
  <si>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</si>
  <si>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</si>
  <si>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</si>
  <si>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</si>
  <si>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</si>
  <si>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</si>
  <si>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</si>
  <si>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</si>
  <si>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</si>
  <si>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</si>
  <si>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</si>
  <si>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</si>
  <si>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</si>
  <si>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</si>
  <si>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</si>
  <si>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</si>
  <si>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</si>
  <si>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</si>
  <si>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</si>
  <si>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</si>
  <si>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</si>
  <si>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</si>
  <si>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</si>
  <si>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</si>
  <si>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</si>
  <si>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</si>
  <si>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</si>
  <si>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</si>
  <si>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</si>
  <si>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</si>
  <si>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</si>
  <si>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</si>
  <si>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</si>
  <si>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</si>
  <si>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</si>
  <si>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</si>
  <si>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</si>
  <si>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</si>
  <si>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</si>
  <si>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</si>
  <si>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</si>
  <si>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</si>
  <si>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</si>
  <si>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</si>
  <si>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</si>
  <si>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</si>
  <si>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</si>
  <si>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</si>
  <si>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</si>
  <si>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</si>
  <si>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</si>
  <si>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</si>
  <si>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</si>
  <si>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</si>
  <si>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</si>
  <si>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</si>
  <si>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</si>
  <si>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</si>
  <si>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</si>
  <si>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</si>
  <si>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</si>
  <si>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</si>
  <si>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</si>
  <si>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</si>
  <si>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</si>
  <si>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</si>
  <si>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</si>
  <si>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</si>
  <si>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</si>
  <si>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</si>
  <si>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</si>
  <si>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</si>
  <si>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</si>
  <si>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</si>
  <si>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</si>
  <si>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</si>
  <si>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</si>
  <si>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</si>
  <si>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</si>
  <si>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</si>
  <si>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</si>
  <si>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</si>
  <si>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</si>
  <si>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</si>
  <si>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</si>
  <si>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</si>
  <si>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</si>
  <si>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</si>
  <si>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</si>
  <si>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</si>
  <si>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</si>
  <si>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</si>
  <si>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</si>
  <si>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</si>
  <si>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</si>
  <si>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</si>
  <si>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</si>
  <si>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</si>
  <si>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</si>
  <si>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</si>
  <si>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</si>
  <si>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</si>
  <si>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</si>
  <si>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</si>
  <si>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</si>
  <si>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</si>
  <si>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</si>
  <si>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</si>
  <si>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</si>
  <si>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</si>
  <si>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</si>
  <si>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</si>
  <si>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</si>
  <si>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</si>
  <si>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</si>
  <si>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</si>
  <si>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</si>
  <si>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</si>
  <si>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</si>
  <si>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</si>
  <si>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</si>
  <si>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</si>
  <si>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</si>
  <si>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</si>
  <si>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</si>
  <si>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</si>
  <si>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</si>
  <si>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</si>
  <si>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</si>
  <si>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</si>
  <si>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</si>
  <si>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</si>
  <si>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</si>
  <si>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</si>
  <si>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</si>
  <si>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</si>
  <si>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</si>
  <si>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</si>
  <si>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</si>
  <si>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</si>
  <si>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</si>
  <si>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</si>
  <si>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</si>
  <si>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</si>
  <si>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</si>
  <si>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</si>
  <si>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</si>
  <si>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</si>
  <si>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</si>
  <si>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</si>
  <si>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</si>
  <si>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</si>
  <si>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</si>
  <si>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</si>
  <si>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</si>
  <si>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</si>
  <si>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</si>
  <si>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</si>
  <si>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</si>
  <si>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</si>
  <si>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</si>
  <si>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</si>
  <si>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</si>
  <si>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</si>
  <si>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</si>
  <si>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</si>
  <si>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</si>
  <si>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</si>
  <si>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</si>
  <si>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</si>
  <si>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</si>
  <si>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</si>
  <si>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</si>
  <si>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</si>
  <si>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</si>
  <si>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</si>
  <si>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</si>
  <si>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</si>
  <si>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</si>
  <si>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</si>
  <si>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</si>
  <si>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</si>
  <si>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</si>
  <si>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</si>
  <si>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</si>
  <si>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</si>
  <si>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</si>
  <si>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</si>
  <si>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</si>
  <si>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</si>
  <si>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</si>
  <si>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</si>
  <si>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</si>
  <si>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</si>
  <si>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</si>
  <si>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</si>
  <si>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</si>
  <si>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</si>
  <si>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</si>
  <si>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</si>
  <si>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</si>
  <si>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</si>
  <si>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</si>
  <si>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</si>
  <si>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</si>
  <si>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</si>
  <si>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</si>
  <si>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</si>
  <si>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</si>
  <si>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</si>
  <si>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</si>
  <si>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</si>
  <si>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</si>
  <si>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</si>
  <si>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</si>
  <si>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</si>
  <si>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</si>
  <si>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</si>
  <si>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</si>
  <si>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</si>
  <si>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</si>
  <si>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</si>
  <si>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</si>
  <si>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</si>
  <si>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</si>
  <si>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</si>
  <si>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</si>
  <si>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</si>
  <si>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</si>
  <si>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</si>
  <si>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</si>
  <si>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</si>
  <si>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</si>
  <si>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</si>
  <si>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</si>
  <si>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</si>
  <si>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</si>
  <si>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</si>
  <si>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</si>
  <si>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</si>
  <si>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</si>
  <si>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</si>
  <si>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</si>
  <si>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</si>
  <si>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</si>
  <si>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</si>
  <si>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</si>
  <si>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</si>
  <si>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</si>
  <si>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</si>
  <si>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</si>
  <si>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</si>
  <si>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</si>
  <si>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</si>
  <si>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</si>
  <si>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</si>
  <si>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</si>
  <si>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</si>
  <si>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</si>
  <si>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</si>
  <si>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</si>
  <si>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</si>
  <si>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</si>
  <si>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</si>
  <si>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</si>
  <si>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</si>
  <si>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</si>
  <si>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</si>
  <si>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</si>
  <si>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</si>
  <si>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</si>
  <si>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</si>
  <si>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</si>
  <si>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</si>
  <si>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</si>
  <si>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</si>
  <si>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</si>
  <si>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</si>
  <si>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</si>
  <si>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</si>
  <si>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</si>
  <si>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</si>
  <si>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</si>
  <si>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</si>
  <si>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</si>
  <si>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</si>
  <si>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</si>
  <si>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</si>
  <si>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</si>
  <si>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</si>
  <si>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</si>
  <si>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</si>
  <si>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</si>
  <si>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</si>
  <si>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</si>
  <si>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</si>
  <si>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</si>
  <si>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</si>
  <si>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</si>
  <si>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</si>
  <si>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</si>
  <si>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</si>
  <si>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</si>
  <si>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</si>
  <si>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</si>
  <si>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</si>
  <si>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</si>
  <si>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</si>
  <si>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</si>
  <si>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</si>
  <si>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</si>
  <si>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</si>
  <si>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</si>
  <si>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</si>
  <si>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</si>
  <si>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</si>
  <si>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</si>
  <si>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</si>
  <si>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</si>
  <si>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</si>
  <si>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</si>
  <si>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</si>
  <si>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</si>
  <si>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</si>
  <si>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</si>
  <si>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</si>
  <si>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</si>
  <si>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</si>
  <si>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</si>
  <si>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</si>
  <si>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</si>
  <si>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</si>
  <si>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</si>
  <si>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</si>
  <si>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</si>
  <si>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</si>
  <si>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</si>
  <si>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</si>
  <si>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</si>
  <si>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</si>
  <si>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</si>
  <si>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</si>
  <si>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</si>
  <si>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</si>
  <si>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</si>
  <si>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</si>
  <si>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</si>
  <si>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</si>
  <si>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</si>
  <si>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</si>
  <si>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</si>
  <si>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</si>
  <si>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</si>
  <si>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</si>
  <si>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</si>
  <si>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</si>
  <si>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</si>
  <si>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</si>
  <si>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</si>
  <si>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</si>
  <si>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</si>
  <si>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</si>
  <si>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</si>
  <si>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</si>
  <si>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</si>
  <si>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</si>
  <si>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</si>
  <si>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</si>
  <si>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</si>
  <si>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</si>
  <si>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</si>
  <si>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</si>
  <si>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</si>
  <si>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</si>
  <si>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</si>
  <si>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</si>
  <si>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</si>
  <si>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</si>
  <si>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</si>
  <si>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</si>
  <si>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</si>
  <si>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</si>
  <si>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</si>
  <si>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</si>
  <si>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</si>
  <si>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</si>
  <si>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</si>
  <si>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</si>
  <si>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</si>
  <si>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</si>
  <si>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</si>
  <si>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</si>
  <si>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</si>
  <si>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</si>
  <si>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</si>
  <si>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</si>
  <si>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</si>
  <si>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</si>
  <si>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</si>
  <si>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</si>
  <si>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</si>
  <si>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</si>
  <si>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</si>
  <si>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</si>
  <si>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</si>
  <si>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</si>
  <si>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</si>
  <si>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</si>
  <si>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</si>
  <si>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</si>
  <si>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</si>
  <si>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</si>
  <si>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</si>
  <si>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</si>
  <si>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</si>
  <si>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</si>
  <si>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</si>
  <si>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</si>
  <si>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</si>
  <si>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</si>
  <si>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</si>
  <si>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</si>
  <si>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</si>
  <si>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</si>
  <si>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</si>
  <si>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</si>
  <si>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</si>
  <si>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</si>
  <si>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</si>
  <si>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</si>
  <si>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</si>
  <si>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</si>
  <si>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</si>
  <si>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</si>
  <si>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</si>
  <si>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</si>
  <si>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</si>
  <si>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</si>
  <si>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</si>
  <si>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</si>
  <si>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</si>
  <si>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</si>
  <si>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</si>
  <si>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</si>
  <si>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</si>
  <si>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</si>
  <si>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</si>
  <si>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</si>
  <si>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</si>
  <si>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</si>
  <si>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</si>
  <si>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</si>
  <si>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</si>
  <si>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</si>
  <si>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</si>
  <si>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</si>
  <si>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</si>
  <si>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</si>
  <si>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</si>
  <si>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</si>
  <si>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</si>
  <si>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</si>
  <si>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</si>
  <si>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</si>
  <si>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</si>
  <si>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</si>
  <si>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</si>
  <si>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</si>
  <si>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</si>
  <si>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</si>
  <si>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</si>
  <si>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</si>
  <si>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</si>
  <si>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</si>
  <si>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</si>
  <si>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</si>
  <si>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</si>
  <si>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</si>
  <si>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</si>
  <si>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</si>
  <si>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</si>
  <si>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</si>
  <si>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</si>
  <si>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</si>
  <si>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</si>
  <si>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</si>
  <si>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</si>
  <si>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</si>
  <si>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</si>
  <si>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</si>
  <si>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</si>
  <si>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</si>
  <si>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</si>
  <si>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</si>
  <si>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</si>
  <si>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</si>
  <si>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</si>
  <si>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</si>
  <si>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</si>
  <si>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</si>
  <si>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</si>
  <si>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</si>
  <si>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</si>
  <si>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</si>
  <si>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</si>
  <si>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</si>
  <si>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</si>
  <si>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</si>
  <si>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</si>
  <si>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</si>
  <si>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</si>
  <si>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</si>
  <si>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</si>
  <si>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</si>
  <si>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</si>
  <si>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</si>
  <si>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</si>
  <si>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</si>
  <si>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</si>
  <si>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</si>
  <si>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</si>
  <si>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</si>
  <si>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</si>
  <si>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</si>
  <si>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</si>
  <si>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</si>
  <si>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</si>
  <si>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</si>
  <si>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</si>
  <si>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</si>
  <si>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</si>
  <si>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</si>
  <si>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</si>
  <si>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</si>
  <si>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</si>
  <si>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</si>
  <si>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</si>
  <si>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</si>
  <si>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</si>
  <si>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</si>
  <si>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</si>
  <si>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</si>
  <si>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</si>
  <si>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</si>
  <si>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</si>
  <si>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</si>
  <si>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</si>
  <si>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</si>
  <si>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</si>
  <si>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</si>
  <si>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</si>
  <si>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</si>
  <si>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</si>
  <si>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</si>
  <si>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</si>
  <si>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</si>
  <si>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</si>
  <si>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</si>
  <si>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</si>
  <si>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</si>
  <si>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</si>
  <si>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</si>
  <si>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</si>
  <si>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</si>
  <si>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</si>
  <si>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</si>
  <si>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</si>
  <si>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</si>
  <si>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</si>
  <si>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</si>
  <si>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</si>
  <si>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</si>
  <si>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</si>
  <si>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</si>
  <si>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</si>
  <si>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</si>
  <si>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</si>
  <si>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</si>
  <si>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</si>
  <si>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</si>
  <si>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</si>
  <si>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</si>
  <si>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</si>
  <si>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</si>
  <si>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</si>
  <si>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</si>
  <si>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</si>
  <si>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</si>
  <si>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</si>
  <si>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</si>
  <si>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</si>
  <si>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</si>
  <si>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</si>
  <si>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</si>
  <si>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</si>
  <si>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</si>
  <si>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</si>
  <si>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</si>
  <si>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</si>
  <si>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</si>
  <si>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</si>
  <si>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</si>
  <si>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</si>
  <si>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</si>
  <si>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</si>
  <si>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</si>
  <si>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</si>
  <si>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</si>
  <si>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</si>
  <si>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</si>
  <si>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</si>
  <si>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</si>
  <si>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</si>
  <si>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</si>
  <si>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</si>
  <si>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</si>
  <si>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</si>
  <si>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</si>
  <si>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</si>
  <si>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</si>
  <si>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</si>
  <si>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</si>
  <si>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</si>
  <si>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</si>
  <si>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</si>
  <si>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</si>
  <si>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</si>
  <si>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</si>
  <si>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</si>
  <si>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</si>
  <si>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</si>
  <si>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</si>
  <si>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</si>
  <si>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</si>
  <si>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</si>
  <si>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</si>
  <si>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</si>
  <si>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</si>
  <si>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</si>
  <si>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</si>
  <si>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</si>
  <si>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</si>
  <si>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</si>
  <si>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</si>
  <si>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</si>
  <si>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</si>
  <si>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</si>
  <si>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</si>
  <si>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</si>
  <si>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</si>
  <si>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</si>
  <si>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</si>
  <si>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</si>
  <si>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</si>
  <si>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</si>
  <si>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</si>
  <si>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</si>
  <si>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</si>
  <si>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</si>
  <si>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</si>
  <si>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</si>
  <si>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</si>
  <si>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</si>
  <si>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</si>
  <si>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</si>
  <si>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</si>
  <si>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</si>
  <si>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</si>
  <si>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</si>
  <si>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</si>
  <si>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</si>
  <si>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</si>
  <si>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</si>
  <si>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</si>
  <si>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</si>
  <si>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</si>
  <si>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</si>
  <si>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</si>
  <si>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</si>
  <si>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</si>
  <si>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</si>
  <si>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</si>
  <si>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</si>
  <si>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</si>
  <si>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</si>
  <si>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</si>
  <si>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</si>
  <si>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</si>
  <si>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</si>
  <si>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</si>
  <si>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</si>
  <si>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</si>
  <si>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</si>
  <si>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</si>
  <si>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</si>
  <si>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</si>
  <si>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</si>
  <si>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</si>
  <si>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</si>
  <si>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</si>
  <si>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</si>
  <si>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</si>
  <si>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</si>
  <si>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</si>
  <si>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</si>
  <si>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</si>
  <si>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</si>
  <si>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</si>
  <si>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</si>
  <si>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</si>
  <si>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</si>
  <si>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</si>
  <si>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</si>
  <si>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</si>
  <si>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</si>
  <si>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</si>
  <si>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</si>
  <si>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</si>
  <si>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</si>
  <si>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</si>
  <si>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</si>
  <si>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</si>
  <si>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</si>
  <si>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</si>
  <si>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</si>
  <si>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</si>
  <si>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</si>
  <si>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</si>
  <si>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</si>
  <si>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</si>
  <si>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</si>
  <si>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</si>
  <si>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</si>
  <si>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</si>
  <si>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</si>
  <si>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</si>
  <si>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</si>
  <si>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</si>
  <si>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</si>
  <si>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</si>
  <si>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</si>
  <si>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</si>
  <si>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</si>
  <si>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</si>
  <si>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</si>
  <si>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</si>
  <si>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</si>
  <si>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</si>
  <si>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</si>
  <si>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</si>
  <si>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</si>
  <si>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</si>
  <si>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</si>
  <si>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</si>
  <si>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</si>
  <si>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</si>
  <si>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</si>
  <si>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</si>
  <si>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</si>
  <si>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</si>
  <si>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</si>
  <si>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</si>
  <si>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</si>
  <si>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</si>
  <si>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</si>
  <si>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</si>
  <si>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</si>
  <si>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</si>
  <si>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</si>
  <si>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</si>
  <si>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</si>
  <si>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</si>
  <si>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</si>
  <si>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</si>
  <si>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</si>
  <si>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</si>
  <si>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</si>
  <si>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</si>
  <si>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</si>
  <si>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</si>
  <si>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</si>
  <si>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</si>
  <si>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</si>
  <si>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</si>
  <si>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</si>
  <si>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</si>
  <si>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</si>
  <si>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</si>
  <si>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</si>
  <si>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</si>
  <si>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</si>
  <si>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</si>
  <si>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</si>
  <si>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</si>
  <si>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</si>
  <si>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</si>
  <si>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</si>
  <si>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</si>
  <si>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</si>
  <si>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</si>
  <si>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</si>
  <si>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</si>
  <si>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</si>
  <si>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</si>
  <si>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</si>
  <si>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</si>
  <si>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</si>
  <si>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</si>
  <si>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</si>
  <si>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</si>
  <si>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</si>
  <si>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</si>
  <si>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</si>
  <si>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</si>
  <si>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</si>
  <si>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</si>
  <si>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</si>
  <si>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</si>
  <si>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</si>
  <si>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</si>
  <si>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</si>
  <si>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</si>
  <si>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</si>
  <si>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</si>
  <si>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</si>
  <si>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</si>
  <si>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</si>
  <si>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</si>
  <si>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</si>
  <si>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</si>
  <si>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</si>
  <si>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</si>
  <si>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</si>
  <si>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</si>
  <si>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</si>
  <si>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</si>
  <si>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</si>
  <si>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</si>
  <si>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</si>
  <si>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</si>
  <si>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</si>
  <si>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</si>
  <si>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</si>
  <si>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</si>
  <si>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</si>
  <si>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</si>
  <si>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</si>
  <si>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</si>
  <si>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</si>
  <si>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</si>
  <si>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</si>
  <si>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</si>
  <si>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</si>
  <si>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</si>
  <si>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</si>
  <si>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</si>
  <si>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</si>
  <si>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</si>
  <si>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</si>
  <si>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</si>
  <si>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</si>
  <si>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</si>
  <si>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</si>
  <si>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</si>
  <si>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</si>
  <si>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</si>
  <si>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</si>
  <si>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</si>
  <si>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</si>
  <si>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</si>
  <si>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</si>
  <si>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</si>
  <si>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</si>
  <si>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</si>
  <si>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</si>
  <si>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</si>
  <si>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</si>
  <si>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</si>
  <si>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</si>
  <si>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</si>
  <si>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</si>
  <si>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</si>
  <si>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</si>
  <si>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</si>
  <si>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</si>
  <si>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</si>
  <si>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</si>
  <si>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</si>
  <si>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</si>
  <si>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</si>
  <si>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</si>
  <si>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</si>
  <si>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</si>
  <si>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</si>
  <si>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</si>
  <si>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</si>
  <si>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</si>
  <si>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</si>
  <si>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</si>
  <si>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</si>
  <si>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</si>
  <si>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</si>
  <si>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</si>
  <si>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</si>
  <si>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</si>
  <si>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</si>
  <si>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</si>
  <si>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</si>
  <si>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</si>
  <si>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</si>
  <si>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</si>
  <si>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</si>
  <si>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</si>
  <si>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</si>
  <si>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</si>
  <si>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</si>
  <si>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</si>
  <si>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</si>
  <si>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</si>
  <si>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</si>
  <si>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</si>
  <si>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</si>
  <si>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</si>
  <si>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</si>
  <si>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</si>
  <si>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</si>
  <si>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</si>
  <si>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</si>
  <si>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</si>
  <si>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</si>
  <si>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</si>
  <si>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</si>
  <si>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</si>
  <si>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</si>
  <si>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</si>
  <si>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</si>
  <si>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</si>
  <si>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</si>
  <si>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</si>
  <si>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</si>
  <si>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</si>
  <si>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</si>
  <si>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</si>
  <si>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</si>
  <si>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</si>
  <si>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</si>
  <si>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</si>
  <si>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</si>
  <si>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</si>
  <si>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</si>
  <si>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</si>
  <si>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</si>
  <si>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</si>
  <si>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</si>
  <si>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</si>
  <si>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</si>
  <si>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</si>
  <si>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</si>
  <si>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</si>
  <si>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</si>
  <si>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</si>
  <si>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</si>
  <si>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</si>
  <si>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</si>
  <si>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</si>
  <si>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</si>
  <si>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</si>
  <si>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</si>
  <si>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</si>
  <si>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</si>
  <si>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</si>
  <si>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</si>
  <si>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</si>
  <si>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</si>
  <si>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</si>
  <si>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</si>
  <si>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</si>
  <si>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</si>
  <si>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</si>
  <si>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</si>
  <si>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</si>
  <si>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</si>
  <si>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</si>
  <si>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</si>
  <si>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</si>
  <si>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</si>
  <si>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</si>
  <si>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</si>
  <si>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</si>
  <si>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</si>
  <si>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</si>
  <si>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</si>
  <si>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</si>
  <si>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</si>
  <si>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</si>
  <si>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</si>
  <si>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</si>
  <si>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</si>
  <si>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</si>
  <si>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</si>
  <si>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</si>
  <si>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</si>
  <si>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</si>
  <si>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</si>
  <si>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</si>
  <si>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</si>
  <si>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</si>
  <si>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</si>
  <si>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</si>
  <si>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</si>
  <si>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</si>
  <si>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</si>
  <si>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</si>
  <si>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</si>
  <si>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</si>
  <si>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</si>
  <si>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</si>
  <si>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</si>
  <si>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</si>
  <si>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</si>
  <si>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</si>
  <si>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</si>
  <si>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</si>
  <si>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</si>
  <si>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</si>
  <si>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</si>
  <si>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</si>
  <si>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</si>
  <si>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</si>
  <si>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</si>
  <si>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</si>
  <si>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</si>
  <si>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</si>
  <si>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</si>
  <si>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</si>
  <si>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</si>
  <si>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</si>
  <si>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</si>
  <si>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</si>
  <si>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</si>
  <si>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</si>
  <si>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</si>
  <si>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</si>
  <si>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</si>
  <si>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</si>
  <si>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</si>
  <si>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</si>
  <si>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</si>
  <si>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</si>
  <si>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</si>
  <si>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</si>
  <si>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</si>
  <si>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</si>
  <si>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</si>
  <si>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</si>
  <si>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</si>
  <si>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</si>
  <si>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</si>
  <si>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</si>
  <si>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</si>
  <si>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</si>
  <si>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</si>
  <si>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</si>
  <si>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</si>
  <si>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</si>
  <si>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</si>
  <si>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</si>
  <si>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</si>
  <si>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</si>
  <si>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</si>
  <si>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</si>
  <si>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</si>
  <si>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</si>
  <si>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</si>
  <si>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</si>
  <si>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</si>
  <si>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</si>
  <si>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</si>
  <si>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</si>
  <si>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</si>
  <si>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</si>
  <si>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</si>
  <si>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</si>
  <si>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</si>
  <si>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</si>
  <si>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</si>
  <si>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</si>
  <si>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</si>
  <si>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</si>
  <si>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</si>
  <si>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RELATÓRIO DE PREÇOS DE INSUMOS - ENGARGOS SOCIAIS SEM DESONERAÇÃO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</si>
  <si>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</si>
  <si>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</si>
  <si>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</si>
  <si>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</si>
  <si>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</si>
  <si>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</si>
  <si>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</si>
  <si>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</si>
  <si>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</si>
  <si>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</si>
  <si>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</si>
  <si>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</si>
  <si>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</si>
  <si>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</si>
  <si>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</si>
  <si>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</si>
  <si>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</si>
  <si>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</si>
  <si>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</si>
  <si>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</si>
  <si>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</si>
  <si>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</si>
  <si>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</si>
  <si>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</si>
  <si>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</si>
  <si>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</si>
  <si>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</si>
  <si>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</si>
  <si>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</si>
  <si>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</si>
  <si>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</si>
  <si>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</si>
  <si>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</si>
  <si>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</si>
  <si>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</si>
  <si>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</si>
  <si>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</si>
  <si>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</si>
  <si>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</si>
  <si>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</si>
  <si>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</si>
  <si>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</si>
  <si>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</si>
  <si>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</si>
  <si>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</si>
  <si>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</si>
  <si>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</si>
  <si>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</si>
  <si>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</si>
  <si>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</si>
  <si>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</si>
  <si>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</si>
  <si>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</si>
  <si>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</si>
  <si>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</si>
  <si>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</si>
  <si>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</si>
  <si>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</si>
  <si>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</si>
  <si>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</si>
  <si>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</si>
  <si>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</si>
  <si>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</si>
  <si>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</si>
  <si>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</si>
  <si>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</si>
  <si>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</si>
  <si>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</si>
  <si>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</si>
  <si>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</si>
  <si>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</si>
  <si>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</si>
  <si>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</si>
  <si>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</si>
  <si>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</si>
  <si>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</si>
  <si>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</si>
  <si>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</si>
  <si>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</si>
  <si>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</si>
  <si>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</si>
  <si>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</si>
  <si>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</si>
  <si>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</si>
  <si>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</si>
  <si>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</si>
  <si>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</si>
  <si>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</si>
  <si>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</si>
  <si>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</si>
  <si>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</si>
  <si>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</si>
  <si>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</si>
  <si>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</si>
  <si>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</si>
  <si>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</si>
  <si>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</si>
  <si>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</si>
  <si>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</si>
  <si>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</si>
  <si>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</si>
  <si>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</si>
  <si>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</si>
  <si>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</si>
  <si>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</si>
  <si>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</si>
  <si>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</si>
  <si>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</si>
  <si>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</si>
  <si>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</si>
  <si>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</si>
  <si>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</si>
  <si>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</si>
  <si>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</si>
  <si>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</si>
  <si>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</si>
  <si>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</si>
  <si>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</si>
  <si>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</si>
  <si>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</si>
  <si>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</si>
  <si>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</si>
  <si>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</si>
  <si>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</si>
  <si>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</si>
  <si>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</si>
  <si>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</si>
  <si>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</si>
  <si>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</si>
  <si>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</si>
  <si>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</si>
  <si>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</si>
  <si>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</si>
  <si>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</si>
  <si>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</si>
  <si>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</si>
  <si>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</si>
  <si>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</si>
  <si>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</si>
  <si>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</si>
  <si>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</si>
  <si>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</si>
  <si>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</si>
  <si>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</si>
  <si>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</si>
  <si>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</si>
  <si>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</si>
  <si>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</si>
  <si>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</si>
  <si>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</si>
  <si>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</si>
  <si>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</si>
  <si>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</si>
  <si>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</si>
  <si>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</si>
  <si>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</si>
  <si>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</si>
  <si>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</si>
  <si>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</si>
  <si>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</si>
  <si>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</si>
  <si>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</si>
  <si>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</si>
  <si>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</si>
  <si>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</si>
  <si>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</si>
  <si>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</si>
  <si>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</si>
  <si>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</si>
  <si>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</si>
  <si>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</si>
  <si>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</si>
  <si>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</si>
  <si>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</si>
  <si>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</si>
  <si>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</si>
  <si>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</si>
  <si>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</si>
  <si>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</si>
  <si>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</si>
  <si>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</si>
  <si>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</si>
  <si>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</si>
  <si>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</si>
  <si>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</si>
  <si>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</si>
  <si>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</si>
  <si>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</si>
  <si>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</si>
  <si>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</si>
  <si>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</si>
  <si>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</si>
  <si>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</si>
  <si>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</si>
  <si>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</si>
  <si>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</si>
  <si>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</si>
  <si>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</si>
  <si>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</si>
  <si>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</si>
  <si>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</si>
  <si>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</si>
  <si>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</si>
  <si>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</si>
  <si>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</si>
  <si>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</si>
  <si>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</si>
  <si>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</si>
  <si>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</si>
  <si>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</si>
  <si>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</si>
  <si>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</si>
  <si>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</si>
  <si>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</si>
  <si>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</si>
  <si>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</si>
  <si>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</si>
  <si>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</si>
  <si>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</si>
  <si>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</si>
  <si>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</si>
  <si>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</si>
  <si>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</si>
  <si>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</si>
  <si>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</si>
  <si>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</si>
  <si>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</si>
  <si>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</si>
  <si>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</si>
  <si>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</si>
  <si>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</si>
  <si>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</si>
  <si>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</si>
  <si>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</si>
  <si>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</si>
  <si>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</si>
  <si>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</si>
  <si>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</si>
  <si>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</si>
  <si>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</si>
  <si>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</si>
  <si>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</si>
  <si>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</si>
  <si>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</si>
  <si>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</si>
  <si>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</si>
  <si>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</si>
  <si>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</si>
  <si>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</si>
  <si>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</si>
  <si>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</si>
  <si>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</si>
  <si>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</si>
  <si>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</si>
  <si>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</si>
  <si>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</si>
  <si>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</si>
  <si>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</si>
  <si>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</si>
  <si>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</si>
  <si>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</si>
  <si>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</si>
  <si>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</si>
  <si>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</si>
  <si>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</si>
  <si>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</si>
  <si>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</si>
  <si>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</si>
  <si>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</si>
  <si>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</si>
  <si>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</si>
  <si>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</si>
  <si>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</si>
  <si>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</si>
  <si>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</si>
  <si>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</si>
  <si>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</si>
  <si>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</si>
  <si>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</si>
  <si>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</si>
  <si>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</si>
  <si>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</si>
  <si>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</si>
  <si>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</si>
  <si>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</si>
  <si>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</si>
  <si>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</si>
  <si>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</si>
  <si>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</si>
  <si>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</si>
  <si>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</si>
  <si>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</si>
  <si>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</si>
  <si>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</si>
  <si>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</si>
  <si>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</si>
  <si>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</si>
  <si>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</si>
  <si>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</si>
  <si>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</si>
  <si>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</si>
  <si>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</si>
  <si>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</si>
  <si>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</si>
  <si>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</si>
  <si>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</si>
  <si>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</si>
  <si>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</si>
  <si>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</si>
  <si>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</si>
  <si>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</si>
  <si>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</si>
  <si>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</si>
  <si>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</si>
  <si>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</si>
  <si>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</si>
  <si>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</si>
  <si>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</si>
  <si>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</si>
  <si>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</si>
  <si>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</si>
  <si>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</si>
  <si>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</si>
  <si>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</si>
  <si>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</si>
  <si>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</si>
  <si>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</si>
  <si>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</si>
  <si>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</si>
  <si>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</si>
  <si>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</si>
  <si>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</si>
  <si>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</si>
  <si>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</si>
  <si>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</si>
  <si>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</si>
  <si>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</si>
  <si>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</si>
  <si>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</si>
  <si>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</si>
  <si>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</si>
  <si>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</si>
  <si>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</si>
  <si>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</si>
  <si>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</si>
  <si>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</si>
  <si>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</si>
  <si>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</si>
  <si>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</si>
  <si>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</si>
  <si>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</si>
  <si>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</si>
  <si>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</si>
  <si>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</si>
  <si>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</si>
  <si>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</si>
  <si>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</si>
  <si>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</si>
  <si>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</si>
  <si>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</si>
  <si>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</si>
  <si>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</si>
  <si>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</si>
  <si>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</si>
  <si>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</si>
  <si>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</si>
  <si>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</si>
  <si>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</si>
  <si>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</si>
  <si>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</si>
  <si>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</si>
  <si>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</si>
  <si>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</si>
  <si>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</si>
  <si>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</si>
  <si>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</si>
  <si>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</si>
  <si>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</si>
  <si>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</si>
  <si>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</si>
  <si>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</si>
  <si>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</si>
  <si>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</si>
  <si>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</si>
  <si>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</si>
  <si>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</si>
  <si>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</si>
  <si>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</si>
  <si>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</si>
  <si>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</si>
  <si>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</si>
  <si>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</si>
  <si>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</si>
  <si>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</si>
  <si>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</si>
  <si>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</si>
  <si>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</si>
  <si>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</si>
  <si>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</si>
  <si>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</si>
  <si>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</si>
  <si>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</si>
  <si>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</si>
  <si>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</si>
  <si>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</si>
  <si>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</si>
  <si>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</si>
  <si>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</si>
  <si>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</si>
  <si>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</si>
  <si>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</si>
  <si>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</si>
  <si>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</si>
  <si>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</si>
  <si>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</si>
  <si>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</si>
  <si>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</si>
  <si>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</si>
  <si>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</si>
  <si>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</si>
  <si>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</si>
  <si>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</si>
  <si>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</si>
  <si>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</si>
  <si>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</si>
  <si>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</si>
  <si>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</si>
  <si>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</si>
  <si>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</si>
  <si>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</si>
  <si>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</si>
  <si>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</si>
  <si>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</si>
  <si>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</si>
  <si>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</si>
  <si>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</si>
  <si>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</si>
  <si>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</si>
  <si>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</si>
  <si>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</si>
  <si>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</si>
  <si>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</si>
  <si>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</si>
  <si>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</si>
  <si>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</si>
  <si>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</si>
  <si>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</si>
  <si>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</si>
  <si>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</si>
  <si>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</si>
  <si>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</si>
  <si>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</si>
  <si>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</si>
  <si>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</si>
  <si>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</si>
  <si>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</si>
  <si>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</si>
  <si>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</si>
  <si>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</si>
  <si>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</si>
  <si>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</si>
  <si>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</si>
  <si>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</si>
  <si>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</si>
  <si>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</si>
  <si>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</si>
  <si>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</si>
  <si>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</si>
  <si>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</si>
  <si>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</si>
  <si>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</si>
  <si>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</si>
  <si>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</si>
  <si>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</si>
  <si>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</si>
  <si>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</si>
  <si>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</si>
  <si>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</si>
  <si>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</si>
  <si>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</si>
  <si>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</si>
  <si>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</si>
  <si>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</si>
  <si>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</si>
  <si>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</si>
  <si>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</si>
  <si>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</si>
  <si>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</si>
  <si>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</si>
  <si>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</si>
  <si>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</si>
  <si>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</si>
  <si>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</si>
  <si>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</si>
  <si>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</si>
  <si>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</si>
  <si>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</si>
  <si>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</si>
  <si>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</si>
  <si>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</si>
  <si>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</si>
  <si>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</si>
  <si>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</si>
  <si>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</si>
  <si>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</si>
  <si>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</si>
  <si>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</si>
  <si>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</si>
  <si>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</si>
  <si>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</si>
  <si>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</si>
  <si>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</si>
  <si>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</si>
  <si>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</si>
  <si>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</si>
  <si>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</si>
  <si>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</si>
  <si>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</si>
  <si>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</si>
  <si>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</si>
  <si>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</si>
  <si>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</si>
  <si>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</si>
  <si>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</si>
  <si>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</si>
  <si>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</si>
  <si>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</si>
  <si>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</si>
  <si>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</si>
  <si>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</si>
  <si>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</si>
  <si>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</si>
  <si>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</si>
  <si>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</si>
  <si>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</si>
  <si>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</si>
  <si>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</si>
  <si>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</si>
  <si>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</si>
  <si>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</si>
  <si>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</si>
  <si>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</si>
  <si>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</si>
  <si>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</si>
  <si>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</si>
  <si>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</si>
  <si>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</si>
  <si>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</si>
  <si>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</si>
  <si>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</si>
  <si>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</si>
  <si>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</si>
  <si>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</si>
  <si>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</si>
  <si>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</si>
  <si>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</si>
  <si>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</si>
  <si>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</si>
  <si>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</si>
  <si>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</si>
  <si>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</si>
  <si>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</si>
  <si>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</si>
  <si>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</si>
  <si>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</si>
  <si>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</si>
  <si>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</si>
  <si>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</si>
  <si>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</si>
  <si>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</si>
  <si>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</si>
  <si>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</si>
  <si>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</si>
  <si>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</si>
  <si>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</si>
  <si>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</si>
  <si>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</si>
  <si>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</si>
  <si>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</si>
  <si>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</si>
  <si>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</si>
  <si>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</si>
  <si>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</si>
  <si>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</si>
  <si>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</si>
  <si>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</si>
  <si>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</si>
  <si>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</si>
  <si>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</si>
  <si>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</si>
  <si>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</si>
  <si>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</si>
  <si>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</si>
  <si>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</si>
  <si>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</si>
  <si>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</si>
  <si>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</si>
  <si>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</si>
  <si>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</si>
  <si>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</si>
  <si>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</si>
  <si>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</si>
  <si>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</si>
  <si>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</si>
  <si>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</si>
  <si>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</si>
  <si>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</si>
  <si>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</si>
  <si>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</si>
  <si>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</si>
  <si>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</si>
  <si>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</si>
  <si>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</si>
  <si>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</si>
  <si>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</si>
  <si>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</si>
  <si>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</si>
  <si>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</si>
  <si>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</si>
  <si>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</si>
  <si>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</si>
  <si>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</si>
  <si>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</si>
  <si>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</si>
  <si>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</si>
  <si>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</si>
  <si>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</si>
  <si>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</si>
  <si>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</si>
  <si>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</si>
  <si>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</si>
  <si>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</si>
  <si>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</si>
  <si>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</si>
  <si>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</si>
  <si>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</si>
  <si>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</si>
  <si>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</si>
  <si>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</si>
  <si>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</si>
  <si>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</si>
  <si>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</si>
  <si>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</si>
  <si>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</si>
  <si>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</si>
  <si>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</si>
  <si>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</si>
  <si>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</si>
  <si>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</si>
  <si>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</si>
  <si>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</si>
  <si>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</si>
  <si>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</si>
  <si>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</si>
  <si>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</si>
  <si>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</si>
  <si>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</si>
  <si>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</si>
  <si>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</si>
  <si>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</si>
  <si>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</si>
  <si>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</si>
  <si>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</si>
  <si>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</si>
  <si>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</si>
  <si>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</si>
  <si>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</si>
  <si>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</si>
  <si>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</si>
  <si>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</si>
  <si>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</si>
  <si>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</si>
  <si>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</si>
  <si>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</si>
  <si>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</si>
  <si>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</si>
  <si>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</si>
  <si>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</si>
  <si>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</si>
  <si>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</si>
  <si>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</si>
  <si>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</si>
  <si>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</si>
  <si>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</si>
  <si>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</si>
  <si>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</si>
  <si>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</si>
  <si>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</si>
  <si>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</si>
  <si>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</si>
  <si>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</si>
  <si>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</si>
  <si>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</si>
  <si>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</si>
  <si>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</si>
  <si>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</si>
  <si>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</si>
  <si>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</si>
  <si>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</si>
  <si>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</si>
  <si>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</si>
  <si>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</si>
  <si>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</si>
  <si>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</si>
  <si>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</si>
  <si>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</si>
  <si>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</si>
  <si>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</si>
  <si>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</si>
  <si>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</si>
  <si>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</si>
  <si>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</si>
  <si>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</si>
  <si>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</si>
  <si>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</si>
  <si>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</si>
  <si>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</si>
  <si>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</si>
  <si>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</si>
  <si>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</si>
  <si>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</si>
  <si>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</si>
  <si>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</si>
  <si>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</si>
  <si>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</si>
  <si>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</si>
  <si>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</si>
  <si>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</si>
  <si>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</si>
  <si>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</si>
  <si>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</si>
  <si>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</si>
  <si>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</si>
  <si>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</si>
  <si>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</si>
  <si>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</si>
  <si>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</si>
  <si>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</si>
  <si>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</si>
  <si>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</si>
  <si>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</si>
  <si>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</si>
  <si>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</si>
  <si>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</si>
  <si>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</si>
  <si>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</si>
  <si>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</si>
  <si>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</si>
  <si>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</si>
  <si>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</si>
  <si>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</si>
  <si>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</si>
  <si>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</si>
  <si>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</si>
  <si>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</si>
  <si>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</si>
  <si>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</si>
  <si>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</si>
  <si>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</si>
  <si>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</si>
  <si>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</si>
  <si>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</si>
  <si>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</si>
  <si>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</si>
  <si>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</si>
  <si>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</si>
  <si>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</si>
  <si>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</si>
  <si>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</si>
  <si>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</si>
  <si>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</si>
  <si>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</si>
  <si>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</si>
  <si>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</si>
  <si>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</si>
  <si>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</si>
  <si>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</si>
  <si>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</si>
  <si>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</si>
  <si>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</si>
  <si>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</si>
  <si>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</si>
  <si>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</si>
  <si>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</si>
  <si>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</si>
  <si>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</si>
  <si>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</si>
  <si>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</si>
  <si>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</si>
  <si>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</si>
  <si>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</si>
  <si>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</si>
  <si>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</si>
  <si>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</si>
  <si>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</si>
  <si>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</si>
  <si>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</si>
  <si>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</si>
  <si>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</si>
  <si>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</si>
  <si>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</si>
  <si>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</si>
  <si>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</si>
  <si>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</si>
  <si>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</si>
  <si>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</si>
  <si>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</si>
  <si>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</si>
  <si>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</si>
  <si>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</si>
  <si>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</si>
  <si>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</si>
  <si>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</si>
  <si>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</si>
  <si>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</si>
  <si>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</si>
  <si>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</si>
  <si>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</si>
  <si>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</si>
  <si>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</si>
  <si>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</si>
  <si>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</si>
  <si>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</si>
  <si>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</si>
  <si>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</si>
  <si>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</si>
  <si>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</si>
  <si>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</si>
  <si>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</si>
  <si>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</si>
  <si>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</si>
  <si>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</si>
  <si>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</si>
  <si>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</si>
  <si>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</si>
  <si>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</si>
  <si>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</si>
  <si>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</si>
  <si>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</si>
  <si>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</si>
  <si>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</si>
  <si>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</si>
  <si>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</si>
  <si>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</si>
  <si>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</si>
  <si>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</si>
  <si>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</si>
  <si>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</si>
  <si>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</si>
  <si>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</si>
  <si>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</si>
  <si>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</si>
  <si>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</si>
  <si>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</si>
  <si>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</si>
  <si>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</si>
  <si>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</si>
  <si>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</si>
  <si>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</si>
  <si>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</si>
  <si>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</si>
  <si>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</si>
  <si>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</si>
  <si>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</si>
  <si>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</si>
  <si>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</si>
  <si>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</si>
  <si>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</si>
  <si>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</si>
  <si>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</si>
  <si>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</si>
  <si>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</si>
  <si>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</si>
  <si>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</si>
  <si>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</si>
  <si>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</si>
  <si>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</si>
  <si>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</si>
  <si>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</si>
  <si>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</si>
  <si>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</si>
  <si>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</si>
  <si>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</si>
  <si>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</si>
  <si>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</si>
  <si>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</si>
  <si>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</si>
  <si>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</si>
  <si>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</si>
  <si>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</si>
  <si>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</si>
  <si>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</si>
  <si>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</si>
  <si>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</si>
  <si>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</si>
  <si>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</si>
  <si>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</si>
  <si>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</si>
  <si>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</si>
  <si>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</si>
  <si>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</si>
  <si>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</si>
  <si>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</si>
  <si>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</si>
  <si>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</si>
  <si>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</si>
  <si>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</si>
  <si>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</si>
  <si>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</si>
  <si>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</si>
  <si>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</si>
  <si>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</si>
  <si>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</si>
  <si>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</si>
  <si>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</si>
  <si>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</si>
  <si>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</si>
  <si>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</si>
  <si>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</si>
  <si>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</si>
  <si>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</si>
  <si>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</si>
  <si>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</si>
  <si>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</si>
  <si>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</si>
  <si>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</si>
  <si>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</si>
  <si>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</si>
  <si>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</si>
  <si>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</si>
  <si>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</si>
  <si>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</si>
  <si>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</si>
  <si>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</si>
  <si>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</si>
  <si>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</si>
  <si>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</si>
  <si>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</si>
  <si>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</si>
  <si>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</si>
  <si>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</si>
  <si>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</si>
  <si>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</si>
  <si>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</si>
  <si>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</si>
  <si>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</si>
  <si>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</si>
  <si>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</si>
  <si>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</si>
  <si>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</si>
  <si>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</si>
  <si>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</si>
  <si>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</si>
  <si>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</si>
  <si>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</si>
  <si>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</si>
  <si>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</si>
  <si>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</si>
  <si>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</si>
  <si>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</si>
  <si>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</si>
  <si>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</si>
  <si>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</si>
  <si>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</si>
  <si>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</si>
  <si>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</si>
  <si>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</si>
  <si>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</si>
  <si>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</si>
  <si>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</si>
  <si>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</si>
  <si>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</si>
  <si>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</si>
  <si>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</si>
  <si>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</si>
  <si>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</si>
  <si>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</si>
  <si>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</si>
  <si>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</si>
  <si>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</si>
  <si>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</si>
  <si>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</si>
  <si>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</si>
  <si>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</si>
  <si>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</si>
  <si>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</si>
  <si>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</si>
  <si>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</si>
  <si>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</si>
  <si>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</si>
  <si>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</si>
  <si>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</si>
  <si>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</si>
  <si>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</si>
  <si>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</si>
  <si>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</si>
  <si>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</si>
  <si>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</si>
  <si>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</si>
  <si>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</si>
  <si>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</si>
  <si>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</si>
  <si>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</si>
  <si>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</si>
  <si>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</si>
  <si>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</si>
  <si>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</si>
  <si>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</si>
  <si>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</si>
  <si>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</si>
  <si>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</si>
  <si>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</si>
  <si>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</si>
  <si>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</si>
  <si>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</si>
  <si>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</si>
  <si>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</si>
  <si>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</si>
  <si>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</si>
  <si>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</si>
  <si>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</si>
  <si>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</si>
  <si>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</si>
  <si>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</si>
  <si>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</si>
  <si>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</si>
  <si>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</si>
  <si>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</si>
  <si>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</si>
  <si>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</si>
  <si>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</si>
  <si>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</si>
  <si>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</si>
  <si>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</si>
  <si>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</si>
  <si>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</si>
  <si>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</si>
  <si>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</si>
  <si>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</si>
  <si>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</si>
  <si>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</si>
  <si>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</si>
  <si>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</si>
  <si>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</si>
  <si>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</si>
  <si>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</si>
  <si>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</si>
  <si>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</si>
  <si>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</si>
  <si>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</si>
  <si>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</si>
  <si>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</si>
  <si>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</si>
  <si>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</si>
  <si>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</si>
  <si>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</si>
  <si>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</si>
  <si>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</si>
  <si>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</si>
  <si>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</si>
  <si>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</si>
  <si>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</si>
  <si>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</si>
  <si>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</si>
  <si>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</si>
  <si>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</si>
  <si>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</si>
  <si>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</si>
  <si>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</si>
  <si>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</si>
  <si>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</si>
  <si>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</si>
  <si>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</si>
  <si>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</si>
  <si>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</si>
  <si>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</si>
  <si>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</si>
  <si>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</si>
  <si>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</si>
  <si>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</si>
  <si>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</si>
  <si>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</si>
  <si>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</si>
  <si>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</si>
  <si>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</si>
  <si>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</si>
  <si>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</si>
  <si>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</si>
  <si>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</si>
  <si>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</si>
  <si>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</si>
  <si>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</si>
  <si>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</si>
  <si>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</si>
  <si>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</si>
  <si>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</si>
  <si>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</si>
  <si>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</si>
  <si>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</si>
  <si>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</si>
  <si>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</si>
  <si>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</si>
  <si>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</si>
  <si>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</si>
  <si>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</si>
  <si>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</si>
  <si>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</si>
  <si>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</si>
  <si>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</si>
  <si>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</si>
  <si>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</si>
  <si>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</si>
  <si>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</si>
  <si>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</si>
  <si>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</si>
  <si>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</si>
  <si>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</si>
  <si>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</si>
  <si>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</si>
  <si>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</si>
  <si>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</si>
  <si>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</si>
  <si>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</si>
  <si>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</si>
  <si>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</si>
  <si>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</si>
  <si>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</si>
  <si>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</si>
  <si>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</si>
  <si>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</si>
  <si>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</si>
  <si>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</si>
  <si>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</si>
  <si>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</si>
  <si>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</si>
  <si>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</si>
  <si>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</si>
  <si>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</si>
  <si>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</si>
  <si>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</si>
  <si>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</si>
  <si>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</si>
  <si>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</si>
  <si>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</si>
  <si>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</si>
  <si>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</si>
  <si>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</si>
  <si>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</si>
  <si>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</si>
  <si>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</si>
  <si>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</si>
  <si>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</si>
  <si>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</si>
  <si>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</si>
  <si>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</si>
  <si>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</si>
  <si>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</si>
  <si>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</si>
  <si>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</si>
  <si>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</si>
  <si>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</si>
  <si>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</si>
  <si>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</si>
  <si>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</si>
  <si>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</si>
  <si>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</si>
  <si>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</si>
  <si>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</si>
  <si>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</si>
  <si>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</si>
  <si>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</si>
  <si>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</si>
  <si>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</si>
  <si>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</si>
  <si>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</si>
  <si>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</si>
  <si>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</si>
  <si>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</si>
  <si>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</si>
  <si>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</si>
  <si>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</si>
  <si>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</si>
  <si>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</si>
  <si>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</si>
  <si>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</si>
  <si>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</si>
  <si>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</si>
  <si>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</si>
  <si>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</si>
  <si>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</si>
  <si>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</si>
  <si>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</si>
  <si>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</si>
  <si>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</si>
  <si>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</si>
  <si>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</si>
  <si>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</si>
  <si>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</si>
  <si>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</si>
  <si>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</si>
  <si>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</si>
  <si>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</si>
  <si>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</si>
  <si>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</si>
  <si>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</si>
  <si>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</si>
  <si>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</si>
  <si>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</si>
  <si>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</si>
  <si>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</si>
  <si>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</si>
  <si>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</si>
  <si>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</si>
  <si>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</si>
  <si>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</si>
  <si>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</si>
  <si>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</si>
  <si>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</si>
  <si>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</si>
  <si>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</si>
  <si>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</si>
  <si>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</si>
  <si>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</si>
  <si>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</si>
  <si>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</si>
  <si>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</si>
  <si>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</si>
  <si>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</si>
  <si>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</si>
  <si>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</si>
  <si>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</si>
  <si>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</si>
  <si>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</si>
  <si>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</si>
  <si>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</si>
  <si>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</si>
  <si>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</si>
  <si>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</si>
  <si>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</si>
  <si>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</si>
  <si>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</si>
  <si>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</si>
  <si>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</si>
  <si>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</si>
  <si>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</si>
  <si>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</si>
  <si>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</si>
  <si>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</si>
  <si>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</si>
  <si>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</si>
  <si>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</si>
  <si>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</si>
  <si>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</si>
  <si>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</si>
  <si>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</si>
  <si>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</si>
  <si>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</si>
  <si>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</si>
  <si>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</si>
  <si>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</si>
  <si>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</si>
  <si>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</si>
  <si>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</si>
  <si>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</si>
  <si>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</si>
  <si>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</si>
  <si>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</si>
  <si>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</si>
  <si>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</si>
  <si>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</si>
  <si>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</si>
  <si>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</si>
  <si>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</si>
  <si>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</si>
  <si>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</si>
  <si>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</si>
  <si>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</si>
  <si>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</si>
  <si>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</si>
  <si>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</si>
  <si>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</si>
  <si>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</si>
  <si>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</si>
  <si>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</si>
  <si>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</si>
  <si>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</si>
  <si>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</si>
  <si>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</si>
  <si>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</si>
  <si>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</si>
  <si>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</si>
  <si>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</si>
  <si>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</si>
  <si>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</si>
  <si>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</si>
  <si>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</si>
  <si>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</si>
  <si>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</si>
  <si>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</si>
  <si>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</si>
  <si>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</si>
  <si>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</si>
  <si>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</si>
  <si>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</si>
  <si>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</si>
  <si>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</si>
  <si>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</si>
  <si>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</si>
  <si>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</si>
  <si>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</si>
  <si>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</si>
  <si>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</si>
  <si>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</si>
  <si>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</si>
  <si>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</si>
  <si>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</si>
  <si>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</si>
  <si>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</si>
  <si>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</si>
  <si>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</si>
  <si>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</si>
  <si>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</si>
  <si>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</si>
  <si>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</si>
  <si>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</si>
  <si>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</si>
  <si>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</si>
  <si>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</si>
  <si>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</si>
  <si>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</si>
  <si>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</si>
  <si>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</si>
  <si>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</si>
  <si>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</si>
  <si>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</si>
  <si>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</si>
  <si>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</si>
  <si>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</si>
  <si>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</si>
  <si>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</si>
  <si>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</si>
  <si>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</si>
  <si>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</si>
  <si>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</si>
  <si>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</si>
  <si>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</si>
  <si>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</si>
  <si>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</si>
  <si>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</si>
  <si>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</si>
  <si>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</si>
  <si>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</si>
  <si>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</si>
  <si>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</si>
  <si>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</si>
  <si>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</si>
  <si>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</si>
  <si>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</si>
  <si>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</si>
  <si>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</si>
  <si>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</si>
  <si>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</si>
  <si>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</si>
  <si>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</si>
  <si>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</si>
  <si>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</si>
  <si>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</si>
  <si>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</si>
  <si>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</si>
  <si>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</si>
  <si>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</si>
  <si>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</si>
  <si>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</si>
  <si>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</si>
  <si>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</si>
  <si>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</si>
  <si>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</si>
  <si>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</si>
  <si>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</si>
  <si>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</si>
  <si>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</si>
  <si>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</si>
  <si>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</si>
  <si>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</si>
  <si>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</si>
  <si>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</si>
  <si>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</si>
  <si>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</si>
  <si>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</si>
  <si>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</si>
  <si>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</si>
  <si>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</si>
  <si>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</si>
  <si>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</si>
  <si>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</si>
  <si>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</si>
  <si>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</si>
  <si>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</si>
  <si>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</si>
  <si>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</si>
  <si>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</si>
  <si>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</si>
  <si>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</si>
  <si>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</si>
  <si>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</si>
  <si>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</si>
  <si>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</si>
  <si>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</si>
  <si>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</si>
  <si>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</si>
  <si>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</si>
  <si>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</si>
  <si>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</si>
  <si>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</si>
  <si>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</si>
  <si>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</si>
  <si>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</si>
  <si>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</si>
  <si>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</si>
  <si>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</si>
  <si>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</si>
  <si>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</si>
  <si>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</si>
  <si>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</si>
  <si>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</si>
  <si>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</si>
  <si>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</si>
  <si>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</si>
  <si>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</si>
  <si>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</si>
  <si>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</si>
  <si>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</si>
  <si>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</si>
  <si>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</si>
  <si>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</si>
  <si>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</si>
  <si>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</si>
  <si>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</si>
  <si>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</si>
  <si>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</si>
  <si>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</si>
  <si>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</si>
  <si>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</si>
  <si>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</si>
  <si>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</si>
  <si>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</si>
  <si>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</si>
  <si>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</si>
  <si>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</si>
  <si>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</si>
  <si>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</si>
  <si>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</si>
  <si>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</si>
  <si>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</si>
  <si>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</si>
  <si>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</si>
  <si>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</si>
  <si>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</si>
  <si>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</si>
  <si>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</si>
  <si>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</si>
  <si>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</si>
  <si>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</si>
  <si>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</si>
  <si>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</si>
  <si>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</si>
  <si>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</si>
  <si>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</si>
  <si>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</si>
  <si>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</si>
  <si>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</si>
  <si>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</si>
  <si>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</si>
  <si>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</si>
  <si>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</si>
  <si>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</si>
  <si>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</si>
  <si>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</si>
  <si>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</si>
  <si>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</si>
  <si>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</si>
  <si>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</si>
  <si>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</si>
  <si>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</si>
  <si>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</si>
  <si>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</si>
  <si>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</si>
  <si>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</si>
  <si>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</si>
  <si>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</si>
  <si>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</si>
  <si>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</si>
  <si>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</si>
  <si>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</si>
  <si>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</si>
  <si>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</si>
  <si>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</si>
  <si>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</si>
  <si>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</si>
  <si>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</si>
  <si>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</si>
  <si>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</si>
  <si>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</si>
  <si>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</si>
  <si>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</si>
  <si>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</si>
  <si>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</si>
  <si>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</si>
  <si>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</si>
  <si>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</si>
  <si>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</si>
  <si>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</si>
  <si>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</si>
  <si>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</si>
  <si>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</si>
  <si>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</si>
  <si>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</si>
  <si>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</si>
  <si>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</si>
  <si>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</si>
  <si>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</si>
  <si>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</si>
  <si>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</si>
  <si>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</si>
  <si>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</si>
  <si>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</si>
  <si>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</si>
  <si>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</si>
  <si>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</si>
  <si>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</si>
  <si>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</si>
  <si>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</si>
  <si>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</si>
  <si>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</si>
  <si>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</si>
  <si>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</si>
  <si>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</si>
  <si>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</si>
  <si>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</si>
  <si>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</si>
  <si>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</si>
  <si>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</si>
  <si>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</si>
  <si>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</si>
  <si>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</si>
  <si>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</si>
  <si>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</si>
  <si>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</si>
  <si>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</si>
  <si>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</si>
  <si>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</si>
  <si>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</si>
  <si>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</si>
  <si>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</si>
  <si>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</si>
  <si>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</si>
  <si>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</si>
  <si>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</si>
  <si>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</si>
  <si>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</si>
  <si>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</si>
  <si>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</si>
  <si>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</si>
  <si>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</si>
  <si>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</si>
  <si>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</si>
  <si>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</si>
  <si>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</si>
  <si>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</si>
  <si>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</si>
  <si>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</si>
  <si>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</si>
  <si>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</si>
  <si>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</si>
  <si>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</si>
  <si>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</si>
  <si>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</si>
  <si>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</si>
  <si>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</si>
  <si>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</si>
  <si>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</si>
  <si>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</si>
  <si>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</si>
  <si>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</si>
  <si>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</si>
  <si>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</si>
  <si>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</si>
  <si>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</si>
  <si>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</si>
  <si>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</si>
  <si>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</si>
  <si>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</si>
  <si>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</si>
  <si>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</si>
  <si>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</si>
  <si>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</si>
  <si>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</si>
  <si>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</si>
  <si>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</si>
  <si>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</si>
  <si>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</si>
  <si>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</si>
  <si>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</si>
  <si>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</si>
  <si>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</si>
  <si>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</si>
  <si>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</si>
  <si>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</si>
  <si>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</si>
  <si>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</si>
  <si>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</si>
  <si>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</si>
  <si>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</si>
  <si>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</si>
  <si>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</si>
  <si>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</si>
  <si>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</si>
  <si>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</si>
  <si>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</si>
  <si>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</si>
  <si>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</si>
  <si>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</si>
  <si>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</si>
  <si>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</si>
  <si>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</si>
  <si>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</si>
  <si>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</si>
  <si>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</si>
  <si>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</si>
  <si>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</si>
  <si>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</si>
  <si>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</si>
  <si>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</si>
  <si>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</si>
  <si>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</si>
  <si>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</si>
  <si>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</si>
  <si>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</si>
  <si>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</si>
  <si>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</si>
  <si>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</si>
  <si>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</si>
  <si>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</si>
  <si>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</si>
  <si>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</si>
  <si>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</si>
  <si>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</si>
  <si>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</si>
  <si>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</si>
  <si>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</si>
  <si>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</si>
  <si>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</si>
  <si>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</si>
  <si>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</si>
  <si>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</si>
  <si>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</si>
  <si>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</si>
  <si>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</si>
  <si>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</si>
  <si>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</si>
  <si>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</si>
  <si>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</si>
  <si>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</si>
  <si>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</si>
  <si>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</si>
  <si>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</si>
  <si>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</si>
  <si>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</si>
  <si>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</si>
  <si>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</si>
  <si>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</si>
  <si>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</si>
  <si>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</si>
  <si>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</si>
  <si>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</si>
  <si>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</si>
  <si>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</si>
  <si>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</si>
  <si>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</si>
  <si>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</si>
  <si>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</si>
  <si>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</si>
  <si>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</si>
  <si>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</si>
  <si>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</si>
  <si>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</si>
  <si>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</si>
  <si>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</si>
  <si>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</si>
  <si>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</si>
  <si>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</si>
  <si>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</si>
  <si>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</si>
  <si>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</si>
  <si>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</si>
  <si>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</si>
  <si>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</si>
  <si>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</si>
  <si>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</si>
  <si>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</si>
  <si>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</si>
  <si>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</si>
  <si>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</si>
  <si>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</si>
  <si>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</si>
  <si>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</si>
  <si>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</si>
  <si>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</si>
  <si>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</si>
  <si>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</si>
  <si>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</si>
  <si>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</si>
  <si>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</si>
  <si>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</si>
  <si>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</si>
  <si>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</si>
  <si>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</si>
  <si>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</si>
  <si>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</si>
  <si>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</si>
  <si>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</si>
  <si>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</si>
  <si>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</si>
  <si>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</si>
  <si>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</si>
  <si>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</si>
  <si>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</si>
  <si>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</si>
  <si>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</si>
  <si>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</si>
  <si>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</si>
  <si>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</si>
  <si>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</si>
  <si>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</si>
  <si>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</si>
  <si>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</si>
  <si>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</si>
  <si>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</si>
  <si>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</si>
  <si>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</si>
  <si>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</si>
  <si>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</si>
  <si>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</si>
  <si>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</si>
  <si>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</si>
  <si>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</si>
  <si>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</si>
  <si>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</si>
  <si>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</si>
  <si>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</si>
  <si>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</si>
  <si>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</si>
  <si>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</si>
  <si>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</si>
  <si>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</si>
  <si>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</si>
  <si>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</si>
  <si>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</si>
  <si>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</si>
  <si>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</si>
  <si>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</si>
  <si>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</si>
  <si>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</si>
  <si>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</si>
  <si>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</si>
  <si>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</si>
  <si>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</si>
  <si>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</si>
  <si>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</si>
  <si>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</si>
  <si>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</si>
  <si>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</si>
  <si>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</si>
  <si>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</si>
  <si>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</si>
  <si>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</si>
  <si>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</si>
  <si>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</si>
  <si>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</si>
  <si>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</si>
  <si>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</si>
  <si>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</si>
  <si>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</si>
  <si>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</si>
  <si>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</si>
  <si>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</si>
  <si>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</si>
  <si>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</si>
  <si>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</si>
  <si>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</si>
  <si>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</si>
  <si>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</si>
  <si>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</si>
  <si>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</si>
  <si>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</si>
  <si>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</si>
  <si>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</si>
  <si>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</si>
  <si>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</si>
  <si>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</si>
  <si>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</si>
  <si>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</si>
  <si>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</si>
  <si>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</si>
  <si>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</si>
  <si>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</si>
  <si>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</si>
  <si>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</si>
  <si>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</si>
  <si>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</si>
  <si>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</si>
  <si>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</si>
  <si>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</si>
  <si>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</si>
  <si>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</si>
  <si>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</si>
  <si>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</si>
  <si>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</si>
  <si>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</si>
  <si>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</si>
  <si>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</si>
  <si>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</si>
  <si>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</si>
  <si>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</si>
  <si>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</si>
  <si>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</si>
  <si>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</si>
  <si>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</si>
  <si>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</si>
  <si>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</si>
  <si>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</si>
  <si>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</si>
  <si>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</si>
  <si>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</si>
  <si>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</si>
  <si>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</si>
  <si>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</si>
  <si>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</si>
  <si>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</si>
  <si>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</si>
  <si>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</si>
  <si>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</si>
  <si>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</si>
  <si>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</si>
  <si>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</si>
  <si>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</si>
  <si>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</si>
  <si>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</si>
  <si>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</si>
  <si>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</si>
  <si>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</si>
  <si>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</si>
  <si>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</si>
  <si>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</si>
  <si>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</si>
  <si>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</si>
  <si>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</si>
  <si>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</si>
  <si>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</si>
  <si>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</si>
  <si>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</si>
  <si>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</si>
  <si>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</si>
  <si>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</si>
  <si>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</si>
  <si>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</si>
  <si>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</si>
  <si>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</si>
  <si>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</si>
  <si>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</si>
  <si>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</si>
  <si>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</si>
  <si>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</si>
  <si>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</si>
  <si>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</si>
  <si>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</si>
  <si>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</si>
  <si>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</si>
  <si>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</si>
  <si>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</si>
  <si>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</si>
  <si>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</si>
  <si>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</si>
  <si>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</si>
  <si>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</si>
  <si>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</si>
  <si>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</si>
  <si>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</si>
  <si>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</si>
  <si>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</si>
  <si>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</si>
  <si>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</si>
  <si>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</si>
  <si>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</si>
  <si>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</si>
  <si>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</si>
  <si>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</si>
  <si>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</si>
  <si>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</si>
  <si>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</si>
  <si>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</si>
  <si>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</si>
  <si>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</si>
  <si>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</si>
  <si>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</si>
  <si>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</si>
  <si>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</si>
  <si>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</si>
  <si>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</si>
  <si>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</si>
  <si>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</si>
  <si>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</si>
  <si>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</si>
  <si>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</si>
  <si>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</si>
  <si>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</si>
  <si>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</si>
  <si>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</si>
  <si>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</si>
  <si>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</si>
  <si>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</si>
  <si>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</si>
  <si>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</si>
  <si>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</si>
  <si>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</si>
  <si>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</si>
  <si>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</si>
  <si>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</si>
  <si>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</si>
  <si>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</si>
  <si>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</si>
  <si>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</si>
  <si>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</si>
  <si>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</si>
  <si>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</si>
  <si>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</si>
  <si>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</si>
  <si>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</si>
  <si>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</si>
  <si>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</si>
  <si>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</si>
  <si>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</si>
  <si>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</si>
  <si>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</si>
  <si>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</si>
  <si>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</si>
  <si>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</si>
  <si>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</si>
  <si>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</si>
  <si>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</si>
  <si>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</si>
  <si>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</si>
  <si>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</si>
  <si>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</si>
  <si>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</si>
  <si>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</si>
  <si>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</si>
  <si>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</si>
  <si>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</si>
  <si>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</si>
  <si>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</si>
  <si>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</si>
  <si>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</si>
  <si>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</si>
  <si>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</si>
  <si>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</si>
  <si>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</si>
  <si>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</si>
  <si>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</si>
  <si>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</si>
  <si>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</si>
  <si>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</si>
  <si>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</si>
  <si>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</si>
  <si>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</si>
  <si>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</si>
  <si>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</si>
  <si>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</si>
  <si>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</si>
  <si>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</si>
  <si>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</si>
  <si>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</si>
  <si>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</si>
  <si>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</si>
  <si>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</si>
  <si>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</si>
  <si>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</si>
  <si>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</si>
  <si>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</si>
  <si>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</si>
  <si>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</si>
  <si>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</si>
  <si>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</si>
  <si>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</si>
  <si>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</si>
  <si>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</si>
  <si>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</si>
  <si>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</si>
  <si>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</si>
  <si>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</si>
  <si>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</si>
  <si>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</si>
  <si>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</si>
  <si>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</si>
  <si>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</si>
  <si>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</si>
  <si>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</si>
  <si>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</si>
  <si>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</si>
  <si>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</si>
  <si>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</si>
  <si>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</si>
  <si>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</si>
  <si>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</si>
  <si>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</si>
  <si>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</si>
  <si>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</si>
  <si>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</si>
  <si>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</si>
  <si>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</si>
  <si>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</si>
  <si>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</si>
  <si>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</si>
  <si>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</si>
  <si>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</si>
  <si>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</si>
  <si>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</si>
  <si>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</si>
  <si>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</si>
  <si>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</si>
  <si>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</si>
  <si>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</si>
  <si>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</si>
  <si>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</si>
  <si>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</si>
  <si>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</si>
  <si>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</si>
  <si>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</si>
  <si>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</si>
  <si>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</si>
  <si>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</si>
  <si>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</si>
  <si>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</si>
  <si>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</si>
  <si>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</si>
  <si>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</si>
  <si>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</si>
  <si>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</si>
  <si>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</si>
  <si>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</si>
  <si>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</si>
  <si>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</si>
  <si>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</si>
  <si>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</si>
  <si>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</si>
  <si>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</si>
  <si>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</si>
  <si>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</si>
  <si>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</si>
  <si>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</si>
  <si>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</si>
  <si>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</si>
  <si>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</si>
  <si>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</si>
  <si>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</si>
  <si>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</si>
  <si>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</si>
  <si>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</si>
  <si>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</si>
  <si>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</si>
  <si>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</si>
  <si>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</si>
  <si>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</si>
  <si>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</si>
  <si>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</si>
  <si>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</si>
  <si>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</si>
  <si>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</si>
  <si>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</si>
  <si>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</si>
  <si>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</si>
  <si>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</si>
  <si>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</si>
  <si>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</si>
  <si>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</si>
  <si>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</si>
  <si>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</si>
  <si>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</si>
  <si>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</si>
  <si>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</si>
  <si>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</si>
  <si>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</si>
  <si>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</si>
  <si>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</si>
  <si>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</si>
  <si>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</si>
  <si>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</si>
  <si>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</si>
  <si>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</si>
  <si>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</si>
  <si>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</si>
  <si>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</si>
  <si>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</si>
  <si>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</si>
  <si>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</si>
  <si>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</si>
  <si>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</si>
  <si>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</si>
  <si>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</si>
  <si>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</si>
  <si>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</si>
  <si>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</si>
  <si>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</si>
  <si>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</si>
  <si>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</si>
  <si>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</si>
  <si>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</si>
  <si>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</si>
  <si>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</si>
  <si>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</si>
  <si>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</si>
  <si>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</si>
  <si>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</si>
  <si>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</si>
  <si>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</si>
  <si>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</si>
  <si>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</si>
  <si>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</si>
  <si>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</si>
  <si>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</si>
  <si>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</si>
  <si>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</si>
  <si>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</si>
  <si>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</si>
  <si>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</si>
  <si>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</si>
  <si>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</si>
  <si>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</si>
  <si>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</si>
  <si>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</si>
  <si>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</si>
  <si>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</si>
  <si>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</si>
  <si>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</si>
  <si>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</si>
  <si>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</si>
  <si>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</si>
  <si>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</si>
  <si>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</si>
  <si>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</si>
  <si>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</si>
  <si>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</si>
  <si>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</si>
  <si>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</si>
  <si>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</si>
  <si>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</si>
  <si>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</si>
  <si>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</si>
  <si>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</si>
  <si>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</si>
  <si>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</si>
  <si>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</si>
  <si>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</si>
  <si>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</si>
  <si>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</si>
  <si>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</si>
  <si>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</si>
  <si>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</si>
  <si>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</si>
  <si>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</si>
  <si>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</si>
  <si>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</si>
  <si>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</si>
  <si>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</si>
  <si>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</si>
  <si>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</si>
  <si>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</si>
  <si>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</si>
  <si>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</si>
  <si>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</si>
  <si>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</si>
  <si>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</si>
  <si>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</si>
  <si>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</si>
  <si>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</si>
  <si>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</si>
  <si>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</si>
  <si>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</si>
  <si>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</si>
  <si>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</si>
  <si>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</si>
  <si>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</si>
  <si>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</si>
  <si>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</si>
  <si>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</si>
  <si>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</si>
  <si>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</si>
  <si>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</si>
  <si>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</si>
  <si>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</si>
  <si>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</si>
  <si>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</si>
  <si>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</si>
  <si>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</si>
  <si>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</si>
  <si>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</si>
  <si>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</si>
  <si>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</si>
  <si>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</si>
  <si>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</si>
  <si>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</si>
  <si>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</si>
  <si>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</si>
  <si>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</si>
  <si>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</si>
  <si>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</si>
  <si>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</si>
  <si>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</si>
  <si>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</si>
  <si>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</si>
  <si>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</si>
  <si>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</si>
  <si>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</si>
  <si>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</si>
  <si>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</si>
  <si>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</si>
  <si>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</si>
  <si>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</si>
  <si>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</si>
  <si>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</si>
  <si>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</si>
  <si>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</si>
  <si>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</si>
  <si>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</si>
  <si>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</si>
  <si>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</si>
  <si>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</si>
  <si>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</si>
  <si>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</si>
  <si>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</si>
  <si>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</si>
  <si>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</si>
  <si>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</si>
  <si>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</si>
  <si>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</si>
  <si>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</si>
  <si>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</si>
  <si>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</si>
  <si>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</si>
  <si>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</si>
  <si>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</si>
  <si>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</si>
  <si>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</si>
  <si>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</si>
  <si>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</si>
  <si>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</si>
  <si>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</si>
  <si>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</si>
  <si>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</si>
  <si>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</si>
  <si>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</si>
  <si>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</si>
  <si>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</si>
  <si>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</si>
  <si>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</si>
  <si>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</si>
  <si>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</si>
  <si>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</si>
  <si>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</si>
  <si>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</si>
  <si>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</si>
  <si>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</si>
  <si>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</si>
  <si>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</si>
  <si>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</si>
  <si>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</si>
  <si>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</si>
  <si>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</si>
  <si>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</si>
  <si>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</si>
  <si>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</si>
  <si>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</si>
  <si>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</si>
  <si>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</si>
  <si>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</si>
  <si>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</si>
  <si>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</si>
  <si>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</si>
  <si>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</si>
  <si>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</si>
  <si>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</si>
  <si>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</si>
  <si>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</si>
  <si>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</si>
  <si>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</si>
  <si>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</si>
  <si>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</si>
  <si>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</si>
  <si>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</si>
  <si>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</si>
  <si>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</si>
  <si>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</si>
  <si>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</si>
  <si>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</si>
  <si>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</si>
  <si>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</si>
  <si>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</si>
  <si>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</si>
  <si>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</si>
  <si>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</si>
  <si>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</si>
  <si>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</si>
  <si>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</si>
  <si>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</si>
  <si>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</si>
  <si>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</si>
  <si>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</si>
  <si>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</si>
  <si>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</si>
  <si>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</si>
  <si>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</si>
  <si>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</si>
  <si>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</si>
  <si>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</si>
  <si>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</si>
  <si>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</si>
  <si>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</si>
  <si>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</si>
  <si>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</si>
  <si>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</si>
  <si>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</si>
  <si>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</si>
  <si>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</si>
  <si>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</si>
  <si>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</si>
  <si>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</si>
  <si>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</si>
  <si>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</si>
  <si>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</si>
  <si>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</si>
  <si>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</si>
  <si>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</si>
  <si>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</si>
  <si>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</si>
  <si>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</si>
  <si>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</si>
  <si>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</si>
  <si>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</si>
  <si>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</si>
  <si>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</si>
  <si>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</si>
  <si>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</si>
  <si>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</si>
  <si>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</si>
  <si>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</si>
  <si>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</si>
  <si>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</si>
  <si>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</si>
  <si>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</si>
  <si>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</si>
  <si>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</si>
  <si>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</si>
  <si>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</si>
  <si>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</si>
  <si>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</si>
  <si>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</si>
  <si>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</si>
  <si>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</si>
  <si>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</si>
  <si>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</si>
  <si>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</si>
  <si>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</si>
  <si>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</si>
  <si>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</si>
  <si>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</si>
  <si>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</si>
  <si>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</si>
  <si>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</si>
  <si>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</si>
  <si>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</si>
  <si>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</si>
  <si>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</si>
  <si>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</si>
  <si>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</si>
  <si>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</si>
  <si>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</si>
  <si>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</si>
  <si>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</si>
  <si>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</si>
  <si>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</si>
  <si>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</si>
  <si>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</si>
  <si>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</si>
  <si>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</si>
  <si>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</si>
  <si>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</si>
  <si>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</si>
  <si>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</si>
  <si>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</si>
  <si>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</si>
  <si>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</si>
  <si>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</si>
  <si>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</si>
  <si>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</si>
  <si>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</si>
  <si>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</si>
  <si>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</si>
  <si>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</si>
  <si>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</si>
  <si>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</si>
  <si>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</si>
  <si>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</si>
  <si>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</si>
  <si>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</si>
  <si>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</si>
  <si>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</si>
  <si>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</si>
  <si>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</si>
  <si>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</si>
  <si>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</si>
  <si>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</si>
  <si>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</si>
  <si>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</si>
  <si>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</si>
  <si>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</si>
  <si>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</si>
  <si>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</si>
  <si>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</si>
  <si>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</si>
  <si>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</si>
  <si>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</si>
  <si>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</si>
  <si>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</si>
  <si>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</si>
  <si>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</si>
  <si>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</si>
  <si>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</si>
  <si>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</si>
  <si>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</si>
  <si>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</si>
  <si>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</si>
  <si>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</si>
  <si>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</si>
  <si>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</si>
  <si>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</si>
  <si>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</si>
  <si>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</si>
  <si>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</si>
  <si>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</si>
  <si>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</si>
  <si>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</si>
  <si>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</si>
  <si>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</si>
  <si>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</si>
  <si>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</si>
  <si>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</si>
  <si>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</si>
  <si>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</si>
  <si>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</si>
  <si>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</si>
  <si>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</si>
  <si>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</si>
  <si>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</si>
  <si>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</si>
  <si>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</si>
  <si>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</si>
  <si>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</si>
  <si>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</si>
  <si>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</si>
  <si>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</si>
  <si>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</si>
  <si>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</si>
  <si>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</si>
  <si>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</si>
  <si>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</si>
  <si>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</si>
  <si>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</si>
  <si>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</si>
  <si>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</si>
  <si>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</si>
  <si>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</si>
  <si>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</si>
  <si>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</si>
  <si>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</si>
  <si>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</si>
  <si>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</si>
  <si>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</si>
  <si>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</si>
  <si>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</si>
  <si>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</si>
  <si>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</si>
  <si>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</si>
  <si>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</si>
  <si>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</si>
  <si>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</si>
  <si>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</si>
  <si>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</si>
  <si>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</si>
  <si>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</si>
  <si>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</si>
  <si>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</si>
  <si>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</si>
  <si>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</si>
  <si>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</si>
  <si>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</si>
  <si>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</si>
  <si>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</si>
  <si>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</si>
  <si>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</si>
  <si>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</si>
  <si>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</si>
  <si>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</si>
  <si>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</si>
  <si>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</si>
  <si>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</si>
  <si>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</si>
  <si>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</si>
  <si>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</si>
  <si>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</si>
  <si>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</si>
  <si>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</si>
  <si>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</si>
  <si>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</si>
  <si>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</si>
  <si>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</si>
  <si>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</si>
  <si>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</si>
  <si>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</si>
  <si>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</si>
  <si>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</si>
  <si>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</si>
  <si>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</si>
  <si>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</si>
  <si>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</si>
  <si>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</si>
  <si>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</si>
  <si>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</si>
  <si>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</si>
  <si>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</si>
  <si>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</si>
  <si>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</si>
  <si>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</si>
  <si>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</si>
  <si>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</si>
  <si>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</si>
  <si>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</si>
  <si>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</si>
  <si>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</si>
  <si>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</si>
  <si>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</si>
  <si>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</si>
  <si>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</si>
  <si>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</si>
  <si>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</si>
  <si>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</si>
  <si>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</si>
  <si>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</si>
  <si>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</si>
  <si>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</si>
  <si>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</si>
  <si>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</si>
  <si>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</si>
  <si>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</si>
  <si>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</si>
  <si>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</si>
  <si>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</si>
  <si>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</si>
  <si>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</si>
  <si>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</si>
  <si>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</si>
  <si>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</si>
  <si>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</si>
  <si>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</si>
  <si>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</si>
  <si>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</si>
  <si>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</si>
  <si>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</si>
  <si>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</si>
  <si>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</si>
  <si>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</si>
  <si>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</si>
  <si>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</si>
  <si>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</si>
  <si>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</si>
  <si>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</si>
  <si>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</si>
  <si>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</si>
  <si>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</si>
  <si>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</si>
  <si>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</si>
  <si>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</si>
  <si>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</si>
  <si>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</si>
  <si>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</si>
  <si>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</si>
  <si>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</si>
  <si>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</si>
  <si>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</si>
  <si>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</si>
  <si>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</si>
  <si>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</si>
  <si>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</si>
  <si>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</si>
  <si>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</si>
  <si>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</si>
  <si>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</si>
  <si>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</si>
  <si>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</si>
  <si>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</si>
  <si>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</si>
  <si>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</si>
  <si>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</si>
  <si>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</si>
  <si>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</si>
  <si>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</si>
  <si>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</si>
  <si>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</si>
  <si>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</si>
  <si>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</si>
  <si>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</si>
  <si>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</si>
  <si>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</si>
  <si>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</si>
  <si>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</si>
  <si>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</si>
  <si>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</si>
  <si>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</si>
  <si>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</si>
  <si>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</si>
  <si>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</si>
  <si>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</si>
  <si>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</si>
  <si>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</si>
  <si>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</si>
  <si>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</si>
  <si>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</si>
  <si>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</si>
  <si>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</si>
  <si>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</si>
  <si>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</si>
  <si>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</si>
  <si>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</si>
  <si>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</si>
  <si>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</si>
  <si>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</si>
  <si>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</si>
  <si>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</si>
  <si>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</si>
  <si>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</si>
  <si>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</si>
  <si>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</si>
  <si>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</si>
  <si>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</si>
  <si>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</si>
  <si>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</si>
  <si>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</si>
  <si>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</si>
  <si>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</si>
  <si>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</si>
  <si>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</si>
  <si>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</si>
  <si>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</si>
  <si>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</si>
  <si>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</si>
  <si>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</si>
  <si>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</si>
  <si>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</si>
  <si>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</si>
  <si>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</si>
  <si>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</si>
  <si>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</si>
  <si>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</si>
  <si>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</si>
  <si>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</si>
  <si>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</si>
  <si>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</si>
  <si>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</si>
  <si>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</si>
  <si>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</si>
  <si>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</si>
  <si>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</si>
  <si>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</si>
  <si>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</si>
  <si>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</si>
  <si>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</si>
  <si>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</si>
  <si>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</si>
  <si>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</si>
  <si>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</si>
  <si>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</si>
  <si>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</si>
  <si>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</si>
  <si>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</si>
  <si>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</si>
  <si>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</si>
  <si>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</si>
  <si>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</si>
  <si>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</si>
  <si>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</si>
  <si>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</si>
  <si>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</si>
  <si>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</si>
  <si>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</si>
  <si>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</si>
  <si>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</si>
  <si>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</si>
  <si>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</si>
  <si>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</si>
  <si>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</si>
  <si>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</si>
  <si>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</si>
  <si>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</si>
  <si>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</si>
  <si>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</si>
  <si>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</si>
  <si>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</si>
  <si>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</si>
  <si>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</si>
  <si>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</si>
  <si>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</si>
  <si>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</si>
  <si>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</si>
  <si>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</si>
  <si>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</si>
  <si>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</si>
  <si>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</si>
  <si>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</si>
  <si>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</si>
  <si>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</si>
  <si>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</si>
  <si>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</si>
  <si>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</si>
  <si>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</si>
  <si>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</si>
  <si>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</si>
  <si>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</si>
  <si>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</si>
  <si>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</si>
  <si>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</si>
  <si>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</si>
  <si>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</si>
  <si>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</si>
  <si>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</si>
  <si>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</si>
  <si>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</si>
  <si>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</si>
  <si>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</si>
  <si>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</si>
  <si>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</si>
  <si>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</si>
  <si>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</si>
  <si>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</si>
  <si>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</si>
  <si>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</si>
  <si>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</si>
  <si>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</si>
  <si>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</si>
  <si>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</si>
  <si>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</si>
  <si>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</si>
  <si>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</si>
  <si>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</si>
  <si>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</si>
  <si>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</si>
  <si>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</si>
  <si>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</si>
  <si>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</si>
  <si>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</si>
  <si>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</si>
  <si>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</si>
  <si>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</si>
  <si>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</si>
  <si>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</si>
  <si>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</si>
  <si>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</si>
  <si>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</si>
  <si>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</si>
  <si>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</si>
  <si>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</si>
  <si>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</si>
  <si>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</si>
  <si>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</si>
  <si>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</si>
  <si>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</si>
  <si>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</si>
  <si>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</si>
  <si>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</si>
  <si>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</si>
  <si>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</si>
  <si>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</si>
  <si>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</si>
  <si>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</si>
  <si>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</si>
  <si>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</si>
  <si>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</si>
  <si>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</si>
  <si>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</si>
  <si>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</si>
  <si>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</si>
  <si>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</si>
  <si>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</si>
  <si>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</si>
  <si>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</si>
  <si>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</si>
  <si>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</si>
  <si>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</si>
  <si>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</si>
  <si>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</si>
  <si>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</si>
  <si>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</si>
  <si>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</si>
  <si>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</si>
  <si>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</si>
  <si>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</si>
  <si>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</si>
  <si>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</si>
  <si>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</si>
  <si>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</si>
  <si>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</si>
  <si>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</si>
  <si>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</si>
  <si>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</si>
  <si>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</si>
  <si>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</si>
  <si>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</si>
  <si>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</si>
  <si>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</si>
  <si>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</si>
  <si>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</si>
  <si>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</si>
  <si>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</si>
  <si>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</si>
  <si>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</si>
  <si>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</si>
  <si>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</si>
  <si>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</si>
  <si>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</si>
  <si>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</si>
  <si>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</si>
  <si>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</si>
  <si>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</si>
  <si>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</si>
  <si>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</si>
  <si>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</si>
  <si>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</si>
  <si>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</si>
  <si>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</si>
  <si>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</si>
  <si>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</si>
  <si>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</si>
  <si>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</si>
  <si>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</si>
  <si>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</si>
  <si>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</si>
  <si>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</si>
  <si>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</si>
  <si>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</si>
  <si>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</si>
  <si>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</si>
  <si>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</si>
  <si>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</si>
  <si>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</si>
  <si>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</si>
  <si>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</si>
  <si>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</si>
  <si>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</si>
  <si>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</si>
  <si>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</si>
  <si>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</si>
  <si>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</si>
  <si>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</si>
  <si>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</si>
  <si>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</si>
  <si>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</si>
  <si>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</si>
  <si>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</si>
  <si>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</si>
  <si>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</si>
  <si>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</si>
  <si>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</si>
  <si>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</si>
  <si>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</si>
  <si>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</si>
  <si>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</si>
  <si>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</si>
  <si>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</si>
  <si>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</si>
  <si>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</si>
  <si>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</si>
  <si>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</si>
  <si>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</si>
  <si>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</si>
  <si>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</si>
  <si>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</si>
  <si>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</si>
  <si>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</si>
  <si>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</si>
  <si>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</si>
  <si>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</si>
  <si>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</si>
  <si>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</si>
  <si>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</si>
  <si>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</si>
  <si>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</si>
  <si>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</si>
  <si>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</si>
  <si>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</si>
  <si>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</si>
  <si>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</si>
  <si>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</si>
  <si>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</si>
  <si>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</si>
  <si>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</si>
  <si>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</si>
  <si>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</si>
  <si>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</si>
  <si>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</si>
  <si>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</si>
  <si>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</si>
  <si>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</si>
  <si>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</si>
  <si>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</si>
  <si>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</si>
  <si>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</si>
  <si>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</si>
  <si>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</si>
  <si>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</si>
  <si>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</si>
  <si>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</si>
  <si>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</si>
  <si>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</si>
  <si>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</si>
  <si>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</si>
  <si>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</si>
  <si>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</si>
  <si>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</si>
  <si>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</si>
  <si>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</si>
  <si>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</si>
  <si>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</si>
  <si>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</si>
  <si>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</si>
  <si>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</si>
  <si>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</si>
  <si>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</si>
  <si>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</si>
  <si>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</si>
  <si>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</si>
  <si>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</si>
  <si>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</si>
  <si>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</si>
  <si>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</si>
  <si>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</si>
  <si>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</si>
  <si>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</si>
  <si>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</si>
  <si>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</si>
  <si>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</si>
  <si>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</si>
  <si>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</si>
  <si>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</si>
  <si>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</si>
  <si>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</si>
  <si>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</si>
  <si>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</si>
  <si>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</si>
  <si>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</si>
  <si>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</si>
  <si>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</si>
  <si>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</si>
  <si>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</si>
  <si>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</si>
  <si>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</si>
  <si>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</si>
  <si>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</si>
  <si>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</si>
  <si>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</si>
  <si>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</si>
  <si>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</si>
  <si>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</si>
  <si>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</si>
  <si>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</si>
  <si>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</si>
  <si>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</si>
  <si>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</si>
  <si>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</si>
  <si>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</si>
  <si>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</si>
  <si>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</si>
  <si>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</si>
  <si>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</si>
  <si>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</si>
  <si>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</si>
  <si>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</si>
  <si>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</si>
  <si>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</si>
  <si>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</si>
  <si>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</si>
  <si>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</si>
  <si>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</si>
  <si>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</si>
  <si>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</si>
  <si>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</si>
  <si>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</si>
  <si>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</si>
  <si>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</si>
  <si>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</si>
  <si>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</si>
  <si>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</si>
  <si>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</si>
  <si>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</si>
  <si>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</si>
  <si>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</si>
  <si>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</si>
  <si>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</si>
  <si>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</si>
  <si>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</si>
  <si>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</si>
  <si>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</si>
  <si>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</si>
  <si>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</si>
  <si>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</si>
  <si>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</si>
  <si>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</si>
  <si>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</si>
  <si>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</si>
  <si>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</si>
  <si>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</si>
  <si>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</si>
  <si>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</si>
  <si>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</si>
  <si>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</si>
  <si>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</si>
  <si>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</si>
  <si>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</si>
  <si>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</si>
  <si>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</si>
  <si>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</si>
  <si>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</si>
  <si>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</si>
  <si>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</si>
  <si>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</si>
  <si>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</si>
  <si>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</si>
  <si>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</si>
  <si>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</si>
  <si>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</si>
  <si>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</si>
  <si>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</si>
  <si>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</si>
  <si>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</si>
  <si>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</si>
  <si>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</si>
  <si>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</si>
  <si>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</si>
  <si>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</si>
  <si>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</si>
  <si>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</si>
  <si>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</si>
  <si>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</si>
  <si>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</si>
  <si>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</si>
  <si>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</si>
  <si>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</si>
  <si>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</si>
  <si>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</si>
  <si>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</si>
  <si>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</si>
  <si>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</si>
  <si>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</si>
  <si>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</si>
  <si>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</si>
  <si>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</si>
  <si>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</si>
  <si>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</si>
  <si>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</si>
  <si>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</si>
  <si>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</si>
  <si>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</si>
  <si>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</si>
  <si>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</si>
  <si>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</si>
  <si>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</si>
  <si>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</si>
  <si>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</si>
  <si>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</si>
  <si>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</si>
  <si>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</si>
  <si>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</si>
  <si>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</si>
  <si>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</si>
  <si>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</si>
  <si>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</si>
  <si>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</si>
  <si>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</si>
  <si>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</si>
  <si>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</si>
  <si>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</si>
  <si>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</si>
  <si>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</si>
  <si>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</si>
  <si>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</si>
  <si>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</si>
  <si>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</si>
  <si>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</si>
  <si>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</si>
  <si>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</si>
  <si>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</si>
  <si>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</si>
  <si>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</si>
  <si>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</si>
  <si>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</si>
  <si>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</si>
  <si>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</si>
  <si>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</si>
  <si>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</si>
  <si>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</si>
  <si>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</si>
  <si>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</si>
  <si>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</si>
  <si>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</si>
  <si>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</si>
  <si>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</si>
  <si>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</si>
  <si>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</si>
  <si>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</si>
  <si>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</si>
  <si>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</si>
  <si>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</si>
  <si>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</si>
  <si>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</si>
  <si>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</si>
  <si>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</si>
  <si>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</si>
  <si>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</si>
  <si>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</si>
  <si>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</si>
  <si>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</si>
  <si>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</si>
  <si>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</si>
  <si>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</si>
  <si>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</si>
  <si>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</si>
  <si>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</si>
  <si>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</si>
  <si>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</si>
  <si>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</si>
  <si>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</si>
  <si>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</si>
  <si>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</si>
  <si>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</si>
  <si>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</si>
  <si>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</si>
  <si>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</si>
  <si>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</si>
  <si>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</si>
  <si>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</si>
  <si>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</si>
  <si>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</si>
  <si>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</si>
  <si>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</si>
  <si>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</si>
  <si>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</si>
  <si>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</si>
  <si>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</si>
  <si>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</si>
  <si>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</si>
  <si>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</si>
  <si>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</si>
  <si>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</si>
  <si>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</si>
  <si>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</si>
  <si>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</si>
  <si>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</si>
  <si>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</si>
  <si>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</si>
  <si>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</si>
  <si>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</si>
  <si>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</si>
  <si>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</si>
  <si>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</si>
  <si>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</si>
  <si>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</si>
  <si>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</si>
  <si>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</si>
  <si>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</si>
  <si>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</si>
  <si>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</si>
  <si>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</si>
  <si>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</si>
  <si>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</si>
  <si>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</si>
  <si>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</si>
  <si>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</si>
  <si>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</si>
  <si>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</si>
  <si>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</si>
  <si>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</si>
  <si>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</si>
  <si>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</si>
  <si>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</si>
  <si>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</si>
  <si>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</si>
  <si>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</si>
  <si>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</si>
  <si>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</si>
  <si>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</si>
  <si>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</si>
  <si>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</si>
  <si>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</si>
  <si>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</si>
  <si>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</si>
  <si>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</si>
  <si>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</si>
  <si>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</si>
  <si>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</si>
  <si>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</si>
  <si>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</si>
  <si>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</si>
  <si>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</si>
  <si>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</si>
  <si>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</si>
  <si>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</si>
  <si>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</si>
  <si>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</si>
  <si>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</si>
  <si>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</si>
  <si>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</si>
  <si>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</si>
  <si>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</si>
  <si>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</si>
  <si>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</si>
  <si>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</si>
  <si>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</si>
  <si>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</si>
  <si>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</si>
  <si>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</si>
  <si>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</si>
  <si>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</si>
  <si>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</si>
  <si>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</si>
  <si>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</si>
  <si>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</si>
  <si>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</si>
  <si>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</si>
  <si>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</si>
  <si>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</si>
  <si>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</si>
  <si>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</si>
  <si>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</si>
  <si>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</si>
  <si>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</si>
  <si>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</si>
  <si>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</si>
  <si>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</si>
  <si>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</si>
  <si>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</si>
  <si>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</si>
  <si>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</si>
  <si>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</si>
  <si>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</si>
  <si>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</si>
  <si>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</si>
  <si>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</si>
  <si>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</si>
  <si>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</si>
  <si>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</si>
  <si>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</si>
  <si>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</si>
  <si>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</si>
  <si>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</si>
  <si>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</si>
  <si>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</si>
  <si>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</si>
  <si>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</si>
  <si>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</si>
  <si>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</si>
  <si>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</si>
  <si>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</si>
  <si>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</si>
  <si>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</si>
  <si>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</si>
  <si>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</si>
  <si>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</si>
  <si>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</si>
  <si>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</si>
  <si>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</si>
  <si>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</si>
  <si>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</si>
  <si>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</si>
  <si>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</si>
  <si>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</si>
  <si>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</si>
  <si>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</si>
  <si>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</si>
  <si>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</si>
  <si>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</si>
  <si>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</si>
  <si>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</si>
  <si>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</si>
  <si>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</si>
  <si>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</si>
  <si>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</si>
  <si>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</si>
  <si>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</si>
  <si>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</si>
  <si>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</si>
  <si>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</si>
  <si>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</si>
  <si>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</si>
  <si>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</si>
  <si>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</si>
  <si>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</si>
  <si>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</si>
  <si>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</si>
  <si>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</si>
  <si>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</si>
  <si>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</si>
  <si>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</si>
  <si>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</si>
  <si>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</si>
  <si>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</si>
  <si>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</si>
  <si>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</si>
  <si>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</si>
  <si>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</si>
  <si>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</si>
  <si>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</si>
  <si>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</si>
  <si>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</si>
  <si>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</si>
  <si>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</si>
  <si>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</si>
  <si>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</si>
  <si>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</si>
  <si>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</si>
  <si>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</si>
  <si>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</si>
  <si>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</si>
  <si>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</si>
  <si>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</si>
  <si>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</si>
  <si>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</si>
  <si>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</si>
  <si>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</si>
  <si>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</si>
  <si>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</si>
  <si>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</si>
  <si>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</si>
  <si>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</si>
  <si>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</si>
  <si>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</si>
  <si>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</si>
  <si>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</si>
  <si>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</si>
  <si>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</si>
  <si>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</si>
  <si>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</si>
  <si>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</si>
  <si>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</si>
  <si>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</si>
  <si>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</si>
  <si>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</si>
  <si>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</si>
  <si>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</si>
  <si>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</si>
  <si>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</si>
  <si>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</si>
  <si>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</si>
  <si>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</si>
  <si>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</si>
  <si>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</si>
  <si>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</si>
  <si>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</si>
  <si>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</si>
  <si>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</si>
  <si>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</si>
  <si>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</si>
  <si>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</si>
  <si>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</si>
  <si>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</si>
  <si>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</si>
  <si>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</si>
  <si>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</si>
  <si>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</si>
  <si>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</si>
  <si>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</si>
  <si>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</si>
  <si>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</si>
  <si>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</si>
  <si>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</si>
  <si>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</si>
  <si>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</si>
  <si>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</si>
  <si>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</si>
  <si>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</si>
  <si>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</si>
  <si>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</si>
  <si>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</si>
  <si>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</si>
  <si>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</si>
  <si>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</si>
  <si>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</si>
  <si>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</si>
  <si>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</si>
  <si>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</si>
  <si>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</si>
  <si>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</si>
  <si>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</si>
  <si>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</si>
  <si>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</si>
  <si>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</si>
  <si>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</si>
  <si>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</si>
  <si>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</si>
  <si>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</si>
  <si>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</si>
  <si>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</si>
  <si>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</si>
  <si>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</si>
  <si>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</si>
  <si>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</si>
  <si>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</si>
  <si>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</si>
  <si>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</si>
  <si>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</si>
  <si>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</si>
  <si>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</si>
  <si>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</si>
  <si>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</si>
  <si>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</si>
  <si>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</si>
  <si>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</si>
  <si>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</si>
  <si>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</si>
  <si>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</si>
  <si>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</si>
  <si>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</si>
  <si>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</si>
  <si>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</si>
  <si>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</si>
  <si>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</si>
  <si>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</si>
  <si>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</si>
  <si>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</si>
  <si>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</si>
  <si>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</si>
  <si>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</si>
  <si>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</si>
  <si>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</si>
  <si>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</si>
  <si>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</si>
  <si>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</si>
  <si>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</si>
  <si>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</si>
  <si>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</si>
  <si>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</si>
  <si>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</si>
  <si>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</si>
  <si>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</si>
  <si>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</si>
  <si>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</si>
  <si>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</si>
  <si>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</si>
  <si>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</si>
  <si>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</si>
  <si>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</si>
  <si>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</si>
  <si>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</si>
  <si>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</si>
  <si>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</si>
  <si>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</si>
  <si>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</si>
  <si>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</si>
  <si>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</si>
  <si>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</si>
  <si>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</si>
  <si>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</si>
  <si>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</si>
  <si>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</si>
  <si>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</si>
  <si>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</si>
  <si>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</si>
  <si>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</si>
  <si>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</si>
  <si>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</si>
  <si>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</si>
  <si>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</si>
  <si>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</si>
  <si>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</si>
  <si>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</si>
  <si>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</si>
  <si>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</si>
  <si>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</si>
  <si>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</si>
  <si>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</si>
  <si>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</si>
  <si>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</si>
  <si>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</si>
  <si>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</si>
  <si>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</si>
  <si>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</si>
  <si>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</si>
  <si>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</si>
  <si>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</si>
  <si>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</si>
  <si>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</si>
  <si>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</si>
  <si>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</si>
  <si>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</si>
  <si>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</si>
  <si>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</si>
  <si>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</si>
  <si>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</si>
  <si>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</si>
  <si>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</si>
  <si>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</si>
  <si>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</si>
  <si>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</si>
  <si>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</si>
  <si>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</si>
  <si>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</si>
  <si>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</si>
  <si>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</si>
  <si>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</si>
  <si>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</si>
  <si>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</si>
  <si>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</si>
  <si>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</si>
  <si>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</si>
  <si>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</si>
  <si>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</si>
  <si>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</si>
  <si>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</si>
  <si>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</si>
  <si>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</si>
  <si>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</si>
  <si>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</si>
  <si>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</si>
  <si>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</si>
  <si>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</si>
  <si>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</si>
  <si>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</si>
  <si>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</si>
  <si>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</si>
  <si>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</si>
  <si>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</si>
  <si>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</si>
  <si>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</si>
  <si>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</si>
  <si>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</si>
  <si>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</si>
  <si>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</si>
  <si>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</si>
  <si>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</si>
  <si>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</si>
  <si>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</si>
  <si>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</si>
  <si>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</si>
  <si>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</si>
  <si>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</si>
  <si>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</si>
  <si>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</si>
  <si>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</si>
  <si>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</si>
  <si>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</si>
  <si>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</si>
  <si>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</si>
  <si>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</si>
  <si>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</si>
  <si>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</si>
  <si>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</si>
  <si>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</si>
  <si>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</si>
  <si>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</si>
  <si>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</si>
  <si>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</si>
  <si>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</si>
  <si>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</si>
  <si>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</si>
  <si>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</si>
  <si>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</si>
  <si>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</si>
  <si>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</si>
  <si>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</si>
  <si>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</si>
  <si>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</si>
  <si>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</si>
  <si>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</si>
  <si>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</si>
  <si>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</si>
  <si>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</si>
  <si>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</si>
  <si>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</si>
  <si>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</si>
  <si>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</si>
  <si>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</si>
  <si>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</si>
  <si>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</si>
  <si>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</si>
  <si>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</si>
  <si>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</si>
  <si>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</si>
  <si>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</si>
  <si>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</si>
  <si>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</si>
  <si>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</si>
  <si>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</si>
  <si>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</si>
  <si>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</si>
  <si>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</si>
  <si>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</si>
  <si>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</si>
  <si>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</si>
  <si>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</si>
  <si>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</si>
  <si>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</si>
  <si>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</si>
  <si>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</si>
  <si>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</si>
  <si>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</si>
  <si>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</si>
  <si>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</si>
  <si>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</si>
  <si>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</si>
  <si>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</si>
  <si>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</si>
  <si>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</si>
  <si>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</si>
  <si>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</si>
  <si>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</si>
  <si>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</si>
  <si>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</si>
  <si>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</si>
  <si>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</si>
  <si>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</si>
  <si>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</si>
  <si>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</si>
  <si>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</si>
  <si>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</si>
  <si>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</si>
  <si>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</si>
  <si>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</si>
  <si>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</si>
  <si>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</si>
  <si>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</si>
  <si>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</si>
  <si>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</si>
  <si>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</si>
  <si>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</si>
  <si>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</si>
  <si>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</si>
  <si>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</si>
  <si>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</si>
  <si>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</si>
  <si>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</si>
  <si>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</si>
  <si>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</si>
  <si>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</si>
  <si>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</si>
  <si>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</si>
  <si>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</si>
  <si>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</si>
  <si>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</si>
  <si>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</si>
  <si>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</si>
  <si>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</si>
  <si>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</si>
  <si>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</si>
  <si>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</si>
  <si>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</si>
  <si>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</si>
  <si>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</si>
  <si>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</si>
  <si>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</si>
  <si>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</si>
  <si>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</si>
  <si>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</si>
  <si>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</si>
  <si>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</si>
  <si>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</si>
  <si>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</si>
  <si>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</si>
  <si>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</si>
  <si>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</si>
  <si>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</si>
  <si>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</si>
  <si>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</si>
  <si>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</si>
  <si>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</si>
  <si>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</si>
  <si>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</si>
  <si>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</si>
  <si>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</si>
  <si>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</si>
  <si>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</si>
  <si>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</si>
  <si>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</si>
  <si>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</si>
  <si>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</si>
  <si>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</si>
  <si>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</si>
  <si>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</si>
  <si>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</si>
  <si>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</si>
  <si>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</si>
  <si>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</si>
  <si>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</si>
  <si>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</si>
  <si>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</si>
  <si>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</si>
  <si>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</si>
  <si>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</si>
  <si>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</si>
  <si>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</si>
  <si>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</si>
  <si>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</si>
  <si>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</si>
  <si>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</si>
  <si>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</si>
  <si>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</si>
  <si>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</si>
  <si>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</si>
  <si>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</si>
  <si>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</si>
  <si>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</si>
  <si>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</si>
  <si>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</si>
  <si>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</si>
  <si>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</si>
  <si>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</si>
  <si>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</si>
  <si>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</si>
  <si>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</si>
  <si>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</si>
  <si>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</si>
  <si>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</si>
  <si>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</si>
  <si>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</si>
  <si>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</si>
  <si>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</si>
  <si>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</si>
  <si>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</si>
  <si>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</si>
  <si>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</si>
  <si>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</si>
  <si>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</si>
  <si>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</si>
  <si>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</si>
  <si>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</si>
  <si>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</si>
  <si>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</si>
  <si>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</si>
  <si>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</si>
  <si>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</si>
  <si>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</si>
  <si>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</si>
  <si>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</si>
  <si>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</si>
  <si>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</si>
  <si>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</si>
  <si>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</si>
  <si>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</si>
  <si>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</si>
  <si>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</si>
  <si>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</si>
  <si>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</si>
  <si>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</si>
  <si>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</si>
  <si>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</si>
  <si>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</si>
  <si>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</si>
  <si>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</si>
  <si>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</si>
  <si>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</si>
  <si>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</si>
  <si>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</si>
  <si>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</si>
  <si>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</si>
  <si>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</si>
  <si>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</si>
  <si>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</si>
  <si>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</si>
  <si>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</si>
  <si>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</si>
  <si>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</si>
  <si>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</si>
  <si>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</si>
  <si>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</si>
  <si>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</si>
  <si>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</si>
  <si>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</si>
  <si>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</si>
  <si>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</si>
  <si>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</si>
  <si>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</si>
  <si>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</si>
  <si>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</si>
  <si>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</si>
  <si>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</si>
  <si>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</si>
  <si>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</si>
  <si>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</si>
  <si>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</si>
  <si>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</si>
  <si>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</si>
  <si>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</si>
  <si>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</si>
  <si>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</si>
  <si>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</si>
  <si>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</si>
  <si>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</si>
  <si>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</si>
  <si>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</si>
  <si>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</si>
  <si>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</si>
  <si>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</si>
  <si>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</si>
  <si>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</si>
  <si>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</si>
  <si>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</si>
  <si>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</si>
  <si>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</si>
  <si>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</si>
  <si>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</si>
  <si>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</si>
  <si>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</si>
  <si>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</si>
  <si>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</si>
  <si>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</si>
  <si>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</si>
  <si>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</si>
  <si>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</si>
  <si>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</si>
  <si>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</si>
  <si>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</si>
  <si>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</si>
  <si>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</si>
  <si>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</si>
  <si>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</si>
  <si>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</si>
  <si>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</si>
  <si>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</si>
  <si>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</si>
  <si>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</si>
  <si>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</si>
  <si>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</si>
  <si>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</si>
  <si>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</si>
  <si>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</si>
  <si>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</si>
  <si>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</si>
  <si>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</si>
  <si>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</si>
  <si>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</si>
  <si>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</si>
  <si>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</si>
  <si>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</si>
  <si>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</si>
  <si>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</si>
  <si>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</si>
  <si>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</si>
  <si>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</si>
  <si>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</si>
  <si>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</si>
  <si>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</si>
  <si>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</si>
  <si>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</si>
  <si>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</si>
  <si>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</si>
  <si>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</si>
  <si>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</si>
  <si>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</si>
  <si>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</si>
  <si>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</si>
  <si>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</si>
  <si>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</si>
  <si>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</si>
  <si>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</si>
  <si>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</si>
  <si>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</si>
  <si>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</si>
  <si>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</si>
  <si>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</si>
  <si>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</si>
  <si>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</si>
  <si>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</si>
  <si>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</si>
  <si>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</si>
  <si>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</si>
  <si>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</si>
  <si>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</si>
  <si>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</si>
  <si>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</si>
  <si>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</si>
  <si>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</si>
  <si>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</si>
  <si>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</si>
  <si>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</si>
  <si>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</si>
  <si>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</si>
  <si>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</si>
  <si>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</si>
  <si>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</si>
  <si>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</si>
  <si>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</si>
  <si>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</si>
  <si>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</si>
  <si>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</si>
  <si>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</si>
  <si>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</si>
  <si>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</si>
  <si>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</si>
  <si>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</si>
  <si>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</si>
  <si>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</si>
  <si>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</si>
  <si>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</si>
  <si>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</si>
  <si>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</si>
  <si>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</si>
  <si>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</si>
  <si>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</si>
  <si>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</si>
  <si>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</si>
  <si>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</si>
  <si>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</si>
  <si>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</si>
  <si>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</si>
  <si>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</si>
  <si>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</si>
  <si>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</si>
  <si>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</si>
  <si>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</si>
  <si>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</si>
  <si>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</si>
  <si>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</si>
  <si>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</si>
  <si>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</si>
  <si>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</si>
  <si>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</si>
  <si>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</si>
  <si>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</si>
  <si>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</si>
  <si>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</si>
  <si>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</si>
  <si>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</si>
  <si>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</si>
  <si>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</si>
  <si>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</si>
  <si>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</si>
  <si>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</si>
  <si>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</si>
  <si>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</si>
  <si>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</si>
  <si>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</si>
  <si>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</si>
  <si>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</si>
  <si>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</si>
  <si>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</si>
  <si>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</si>
  <si>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</si>
  <si>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</si>
  <si>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</si>
  <si>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</si>
  <si>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</si>
  <si>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</si>
  <si>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</si>
  <si>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</si>
  <si>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</si>
  <si>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</si>
  <si>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</si>
  <si>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</si>
  <si>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</si>
  <si>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</si>
  <si>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</si>
  <si>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</si>
  <si>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</si>
  <si>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</si>
  <si>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</si>
  <si>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</si>
  <si>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</si>
  <si>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</si>
  <si>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</si>
  <si>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</si>
  <si>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</si>
  <si>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</si>
  <si>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</si>
  <si>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</si>
  <si>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</si>
  <si>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</si>
  <si>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</si>
  <si>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</si>
  <si>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</si>
  <si>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</si>
  <si>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</si>
  <si>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</si>
  <si>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</si>
  <si>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</si>
  <si>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</si>
  <si>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</si>
  <si>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</si>
  <si>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</si>
  <si>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</si>
  <si>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</si>
  <si>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</si>
  <si>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</si>
  <si>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</si>
  <si>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</si>
  <si>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</si>
  <si>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</si>
  <si>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</si>
  <si>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</si>
  <si>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</si>
  <si>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</si>
  <si>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</si>
  <si>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</si>
  <si>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</si>
  <si>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</si>
  <si>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</si>
  <si>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</si>
  <si>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</si>
  <si>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</si>
  <si>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</si>
  <si>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</si>
  <si>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</si>
  <si>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</si>
  <si>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</si>
  <si>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</si>
  <si>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</si>
  <si>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</si>
  <si>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</si>
  <si>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</si>
  <si>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</si>
  <si>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</si>
  <si>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</si>
  <si>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</si>
  <si>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</si>
  <si>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</si>
  <si>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</si>
  <si>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</si>
  <si>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</si>
  <si>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</si>
  <si>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</si>
  <si>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</si>
  <si>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</si>
  <si>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</si>
  <si>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</si>
  <si>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</si>
  <si>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</si>
  <si>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</si>
  <si>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</si>
  <si>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</si>
  <si>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</si>
  <si>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</si>
  <si>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</si>
  <si>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</si>
  <si>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</si>
  <si>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</si>
  <si>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</si>
  <si>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</si>
  <si>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</si>
  <si>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</si>
  <si>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</si>
  <si>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</si>
  <si>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</si>
  <si>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</si>
  <si>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</si>
  <si>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</si>
  <si>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</si>
  <si>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</si>
  <si>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</si>
  <si>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</si>
  <si>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</si>
  <si>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</si>
  <si>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</si>
  <si>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</si>
  <si>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</si>
  <si>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</si>
  <si>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</si>
  <si>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</si>
  <si>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</si>
  <si>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</si>
  <si>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</si>
  <si>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</si>
  <si>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</si>
  <si>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</si>
  <si>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</si>
  <si>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</si>
  <si>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</si>
  <si>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</si>
  <si>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</si>
  <si>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</si>
  <si>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</si>
  <si>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</si>
  <si>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</si>
  <si>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</si>
  <si>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</si>
  <si>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</si>
  <si>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</si>
  <si>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</si>
  <si>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</si>
  <si>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</si>
  <si>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</si>
  <si>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</si>
  <si>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</si>
  <si>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</si>
  <si>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</si>
  <si>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</si>
  <si>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</si>
  <si>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</si>
  <si>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</si>
  <si>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</si>
  <si>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</si>
  <si>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</si>
  <si>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</si>
  <si>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</si>
  <si>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</si>
  <si>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</si>
  <si>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</si>
  <si>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</si>
  <si>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</si>
  <si>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</si>
  <si>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</si>
  <si>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</si>
  <si>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</si>
  <si>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</si>
  <si>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</si>
  <si>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</si>
  <si>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</si>
  <si>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</si>
  <si>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</si>
  <si>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</si>
  <si>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</si>
  <si>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</si>
  <si>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</si>
  <si>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</si>
  <si>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</si>
  <si>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</si>
  <si>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</si>
  <si>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</si>
  <si>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</si>
  <si>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</si>
  <si>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</si>
  <si>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</si>
  <si>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</si>
  <si>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</si>
  <si>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</si>
  <si>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</si>
  <si>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</si>
  <si>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</si>
  <si>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</si>
  <si>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</si>
  <si>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</si>
  <si>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</si>
  <si>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</si>
  <si>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</si>
  <si>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</si>
  <si>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</si>
  <si>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</si>
  <si>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</si>
  <si>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</si>
  <si>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</si>
  <si>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</si>
  <si>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</si>
  <si>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</si>
  <si>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</si>
  <si>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</si>
  <si>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</si>
  <si>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</si>
  <si>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</si>
  <si>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</si>
  <si>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</si>
  <si>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</si>
  <si>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</si>
  <si>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</si>
  <si>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</si>
  <si>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</si>
  <si>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</si>
  <si>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</si>
  <si>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</si>
  <si>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</si>
  <si>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</si>
  <si>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</si>
  <si>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</si>
  <si>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</si>
  <si>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</si>
  <si>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</si>
  <si>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</si>
  <si>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</si>
  <si>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</si>
  <si>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</si>
  <si>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</si>
  <si>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</si>
  <si>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</si>
  <si>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</si>
  <si>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</si>
  <si>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</si>
  <si>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</si>
  <si>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</si>
  <si>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</si>
  <si>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</si>
  <si>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</si>
  <si>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</si>
  <si>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</si>
  <si>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</si>
  <si>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</si>
  <si>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</si>
  <si>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</si>
  <si>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</si>
  <si>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</si>
  <si>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</si>
  <si>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</si>
  <si>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</si>
  <si>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</si>
  <si>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</si>
  <si>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</si>
  <si>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</si>
  <si>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</si>
  <si>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</si>
  <si>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</si>
  <si>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</si>
  <si>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</si>
  <si>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</si>
  <si>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</si>
  <si>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</si>
  <si>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</si>
  <si>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</si>
  <si>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</si>
  <si>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</si>
  <si>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</si>
  <si>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</si>
  <si>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</si>
  <si>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</si>
  <si>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</si>
  <si>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</si>
  <si>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</si>
  <si>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</si>
  <si>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</si>
  <si>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</si>
  <si>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</si>
  <si>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</si>
  <si>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</si>
  <si>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</si>
  <si>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</si>
  <si>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</si>
  <si>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</si>
  <si>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</si>
  <si>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</si>
  <si>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</si>
  <si>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</si>
  <si>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</si>
  <si>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</si>
  <si>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</si>
  <si>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</si>
  <si>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</si>
  <si>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</si>
  <si>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</si>
  <si>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</si>
  <si>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</si>
  <si>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</si>
  <si>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</si>
  <si>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</si>
  <si>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</si>
  <si>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</si>
  <si>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</si>
  <si>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</si>
  <si>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</si>
  <si>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</si>
  <si>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</si>
  <si>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</si>
  <si>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</si>
  <si>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</si>
  <si>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</si>
  <si>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</si>
  <si>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</si>
  <si>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</si>
  <si>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</si>
  <si>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</si>
  <si>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</si>
  <si>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</si>
  <si>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</si>
  <si>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</si>
  <si>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</si>
  <si>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</si>
  <si>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</si>
  <si>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</si>
  <si>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</si>
  <si>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</si>
  <si>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</si>
  <si>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</si>
  <si>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</si>
  <si>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</si>
  <si>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</si>
  <si>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</si>
  <si>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</si>
  <si>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</si>
  <si>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</si>
  <si>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</si>
  <si>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</si>
  <si>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</si>
  <si>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</si>
  <si>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</si>
  <si>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</si>
  <si>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</si>
  <si>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</si>
  <si>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</si>
  <si>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</si>
  <si>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</si>
  <si>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</si>
  <si>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</si>
  <si>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</si>
  <si>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</si>
  <si>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</si>
  <si>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</si>
  <si>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</si>
  <si>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</si>
  <si>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</si>
  <si>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</si>
  <si>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</si>
  <si>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</si>
  <si>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</si>
  <si>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</si>
  <si>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</si>
  <si>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</si>
  <si>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</si>
  <si>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</si>
  <si>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</si>
  <si>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</si>
  <si>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</si>
  <si>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</si>
  <si>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</si>
  <si>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</si>
  <si>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</si>
  <si>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</si>
  <si>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</si>
  <si>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</si>
  <si>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</si>
  <si>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</si>
  <si>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</si>
  <si>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</si>
  <si>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</si>
  <si>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</si>
  <si>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</si>
  <si>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</si>
  <si>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</si>
  <si>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</si>
  <si>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</si>
  <si>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</si>
  <si>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</si>
  <si>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</si>
  <si>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</si>
  <si>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</si>
  <si>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</si>
  <si>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</si>
  <si>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</si>
  <si>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</si>
  <si>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</si>
  <si>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</si>
  <si>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</si>
  <si>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</si>
  <si>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</si>
  <si>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</si>
  <si>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</si>
  <si>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</si>
  <si>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</si>
  <si>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</si>
  <si>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</si>
  <si>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</si>
  <si>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</si>
  <si>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</si>
  <si>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</si>
  <si>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</si>
  <si>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</si>
  <si>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</si>
  <si>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</si>
  <si>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</si>
  <si>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</si>
  <si>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</si>
  <si>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</si>
  <si>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</si>
  <si>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</si>
  <si>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</si>
  <si>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</si>
  <si>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</si>
  <si>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</si>
  <si>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</si>
  <si>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</si>
  <si>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</si>
  <si>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</si>
  <si>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</si>
  <si>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</si>
  <si>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</si>
  <si>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</si>
  <si>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</si>
  <si>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</si>
  <si>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</si>
  <si>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</si>
  <si>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</si>
  <si>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</si>
  <si>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</si>
  <si>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</si>
  <si>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</si>
  <si>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</si>
  <si>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</si>
  <si>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</si>
  <si>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</si>
  <si>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</si>
  <si>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</si>
  <si>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</si>
  <si>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</si>
  <si>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</si>
  <si>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</si>
  <si>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</si>
  <si>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</si>
  <si>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</si>
  <si>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</si>
  <si>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</si>
  <si>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</si>
  <si>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</si>
  <si>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</si>
  <si>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</si>
  <si>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</si>
  <si>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</si>
  <si>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</si>
  <si>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</si>
  <si>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</si>
  <si>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</si>
  <si>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</si>
  <si>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</si>
  <si>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</si>
  <si>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</si>
  <si>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</si>
  <si>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</si>
  <si>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</si>
  <si>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</si>
  <si>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</si>
  <si>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</si>
  <si>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</si>
  <si>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</si>
  <si>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</si>
  <si>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</si>
  <si>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</si>
  <si>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</si>
  <si>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</si>
  <si>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</si>
  <si>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</si>
  <si>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</si>
  <si>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</si>
  <si>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</si>
  <si>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</si>
  <si>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</si>
  <si>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</si>
  <si>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</si>
  <si>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</si>
  <si>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</si>
  <si>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</si>
  <si>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</si>
  <si>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</si>
  <si>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</si>
  <si>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</si>
  <si>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</si>
  <si>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</si>
  <si>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</si>
  <si>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</si>
  <si>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</si>
  <si>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</si>
  <si>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</si>
  <si>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</si>
  <si>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</si>
  <si>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</si>
  <si>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</si>
  <si>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</si>
  <si>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</si>
  <si>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</si>
  <si>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</si>
  <si>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</si>
  <si>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</si>
  <si>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</si>
  <si>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</si>
  <si>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</si>
  <si>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</si>
  <si>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</si>
  <si>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</si>
  <si>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</si>
  <si>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</si>
  <si>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</si>
  <si>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</si>
  <si>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</si>
  <si>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</si>
  <si>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</si>
  <si>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</si>
  <si>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</si>
  <si>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</si>
  <si>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</si>
  <si>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</si>
  <si>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</si>
  <si>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</si>
  <si>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</si>
  <si>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</si>
  <si>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</si>
  <si>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</si>
  <si>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</si>
  <si>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</si>
  <si>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</si>
  <si>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</si>
  <si>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</si>
  <si>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</si>
  <si>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</si>
  <si>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</si>
  <si>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</si>
  <si>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</si>
  <si>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</si>
  <si>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</si>
  <si>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</si>
  <si>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</si>
  <si>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</si>
  <si>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</si>
  <si>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</si>
  <si>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</si>
  <si>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</si>
  <si>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</si>
  <si>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</si>
  <si>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</si>
  <si>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</si>
  <si>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</si>
  <si>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</si>
  <si>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</si>
  <si>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</si>
  <si>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</si>
  <si>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</si>
  <si>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</si>
  <si>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</si>
  <si>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</si>
  <si>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</si>
  <si>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</si>
  <si>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</si>
  <si>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</si>
  <si>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</si>
  <si>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</si>
  <si>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</si>
  <si>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</si>
  <si>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</si>
  <si>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</si>
  <si>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</si>
  <si>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</si>
  <si>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</si>
  <si>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</si>
  <si>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</si>
  <si>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</si>
  <si>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</si>
  <si>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</si>
  <si>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</si>
  <si>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</si>
  <si>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</si>
  <si>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</si>
  <si>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</si>
  <si>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</si>
  <si>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</si>
  <si>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</si>
  <si>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</si>
  <si>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</si>
  <si>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</si>
  <si>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</si>
  <si>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</si>
  <si>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</si>
  <si>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</si>
  <si>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</si>
  <si>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</si>
  <si>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</si>
  <si>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</si>
  <si>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</si>
  <si>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</si>
  <si>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</si>
  <si>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</si>
  <si>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</si>
  <si>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</si>
  <si>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</si>
  <si>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</si>
  <si>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</si>
  <si>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</si>
  <si>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</si>
  <si>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</si>
  <si>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</si>
  <si>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</si>
  <si>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</si>
  <si>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</si>
  <si>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</si>
  <si>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</si>
  <si>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</si>
  <si>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</si>
  <si>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</si>
  <si>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</si>
  <si>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</si>
  <si>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</si>
  <si>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</si>
  <si>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</si>
  <si>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</si>
  <si>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</si>
  <si>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</si>
  <si>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</si>
  <si>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</si>
  <si>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</si>
  <si>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</si>
  <si>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</si>
  <si>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</si>
  <si>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</si>
  <si>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</si>
  <si>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</si>
  <si>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</si>
  <si>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</si>
  <si>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</si>
  <si>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</si>
  <si>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</si>
  <si>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</si>
  <si>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</si>
  <si>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</si>
  <si>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</si>
  <si>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</si>
  <si>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</si>
  <si>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</si>
  <si>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</si>
  <si>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</si>
  <si>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</si>
  <si>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</si>
  <si>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</si>
  <si>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</si>
  <si>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</si>
  <si>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</si>
  <si>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</si>
  <si>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</si>
  <si>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</si>
  <si>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</si>
  <si>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</si>
  <si>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</si>
  <si>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</si>
  <si>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</si>
  <si>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</si>
  <si>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</si>
  <si>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</si>
  <si>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</si>
  <si>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</si>
  <si>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</si>
  <si>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</si>
  <si>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</si>
  <si>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</si>
  <si>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</si>
  <si>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</si>
  <si>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</si>
  <si>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</si>
  <si>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</si>
  <si>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</si>
  <si>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</si>
  <si>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</si>
  <si>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</si>
  <si>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</si>
  <si>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</si>
  <si>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</si>
  <si>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</si>
  <si>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</si>
  <si>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</si>
  <si>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</si>
  <si>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</si>
  <si>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</si>
  <si>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</si>
  <si>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</si>
  <si>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</si>
  <si>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</si>
  <si>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</si>
  <si>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</si>
  <si>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</si>
  <si>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</si>
  <si>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</si>
  <si>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</si>
  <si>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</si>
  <si>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</si>
  <si>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</si>
  <si>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</si>
  <si>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</si>
  <si>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</si>
  <si>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</si>
  <si>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</si>
  <si>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</si>
  <si>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</si>
  <si>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</si>
  <si>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</si>
  <si>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</si>
  <si>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</si>
  <si>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</si>
  <si>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</si>
  <si>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</si>
  <si>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</si>
  <si>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</si>
  <si>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</si>
  <si>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</si>
  <si>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</si>
  <si>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</si>
  <si>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</si>
  <si>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</si>
  <si>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</si>
  <si>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</si>
  <si>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</si>
  <si>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</si>
  <si>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</si>
  <si>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</si>
  <si>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</si>
  <si>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</si>
  <si>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</si>
  <si>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</si>
  <si>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</si>
  <si>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</si>
  <si>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</si>
  <si>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</si>
  <si>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</si>
  <si>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</si>
  <si>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</si>
  <si>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</si>
  <si>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</si>
  <si>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</si>
  <si>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</si>
  <si>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</si>
  <si>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</si>
  <si>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</si>
  <si>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</si>
  <si>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</si>
  <si>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</si>
  <si>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</si>
  <si>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</si>
  <si>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</si>
  <si>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</si>
  <si>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</si>
  <si>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</si>
  <si>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</si>
  <si>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</si>
  <si>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</si>
  <si>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</si>
  <si>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</si>
  <si>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</si>
  <si>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</si>
  <si>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</si>
  <si>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</si>
  <si>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</si>
  <si>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</si>
  <si>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</si>
  <si>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</si>
  <si>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</si>
  <si>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</si>
  <si>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</si>
  <si>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</si>
  <si>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</si>
  <si>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</si>
  <si>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</si>
  <si>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</si>
  <si>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</si>
  <si>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</si>
  <si>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</si>
  <si>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</si>
  <si>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</si>
  <si>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</si>
  <si>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</si>
  <si>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</si>
  <si>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</si>
  <si>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</si>
  <si>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</si>
  <si>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</si>
  <si>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</si>
  <si>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</si>
  <si>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</si>
  <si>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</si>
  <si>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</si>
  <si>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</si>
  <si>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</si>
  <si>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</si>
  <si>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</si>
  <si>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</si>
  <si>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</si>
  <si>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</si>
  <si>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</si>
  <si>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</si>
  <si>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</si>
  <si>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</si>
  <si>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</si>
  <si>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</si>
  <si>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</si>
  <si>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</si>
  <si>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</si>
  <si>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</si>
  <si>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</si>
  <si>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</si>
  <si>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</si>
  <si>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</si>
  <si>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</si>
  <si>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</si>
  <si>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</si>
  <si>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</si>
  <si>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</si>
  <si>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</si>
  <si>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</si>
  <si>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</si>
  <si>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</si>
  <si>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</si>
  <si>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</si>
  <si>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</si>
  <si>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</si>
  <si>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</si>
  <si>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</si>
  <si>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</si>
  <si>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</si>
  <si>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</si>
  <si>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</si>
  <si>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</si>
  <si>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</si>
  <si>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</si>
  <si>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</si>
  <si>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</si>
  <si>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</si>
  <si>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</si>
  <si>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</si>
  <si>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</si>
  <si>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</si>
  <si>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</si>
  <si>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</si>
  <si>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</si>
  <si>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</si>
  <si>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</si>
  <si>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</si>
  <si>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</si>
  <si>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</si>
  <si>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</si>
  <si>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</si>
  <si>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</si>
  <si>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</si>
  <si>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</si>
  <si>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</si>
  <si>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</si>
  <si>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</si>
  <si>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</si>
  <si>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</si>
  <si>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</si>
  <si>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</si>
  <si>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</si>
  <si>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</si>
  <si>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</si>
  <si>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</si>
  <si>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horista=110,11% / mensalista=70,19%</t>
  </si>
  <si>
    <t>SINAPI FEV 2025</t>
  </si>
  <si>
    <t>086.01/2019-SEORÇA-R10</t>
  </si>
  <si>
    <t>086.02/2019-SEORÇA-R10</t>
  </si>
  <si>
    <t>086.03/2019-SEORÇA-R10</t>
  </si>
  <si>
    <t>086/2019-SEORÇA-R10</t>
  </si>
  <si>
    <t>TAB. REF.: SINAPI  FEV 2025</t>
  </si>
  <si>
    <t>Reforma da Subestação do Hospital Regional do Guará - HRGU​</t>
  </si>
  <si>
    <t>BDI= 23,19% (Adm + Estimativa)..................................................................................................................................................</t>
  </si>
  <si>
    <t>BDI= 15,28% (Equipamentos)..................................................................................................................................................</t>
  </si>
  <si>
    <t>Drenagem Pluvial, Redes de Abastecimento de Água, Coleta de Esgoto e Construções Correlatas</t>
  </si>
  <si>
    <t>Drenagem Pluvial com Pavimentação</t>
  </si>
  <si>
    <t>Paisagismo, Parques e Jardins</t>
  </si>
  <si>
    <t>Obras de Menor Complexidade (Praças, Calçadas, Ciclovias, Meios Fios, Quiosques e Obras Correlatas)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</si>
</sst>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0000000"/>
    <numFmt numFmtId="171" formatCode="#,##0.00;[Red]#,##0.00"/>
    <numFmt numFmtId="172" formatCode="_-* #,##0.00\ [$€]_-;\-* #,##0.00\ [$€]_-;_-* &quot;-&quot;??\ [$€]_-;_-@_-"/>
    <numFmt numFmtId="173" formatCode="#,##0.00\ ;&quot; (&quot;#,##0.00\);&quot; -&quot;#\ ;@\ "/>
    <numFmt numFmtId="174" formatCode="00"/>
    <numFmt numFmtId="175" formatCode="_(* #,##0_);_(* \(#,##0\);_(* &quot;-&quot;_);_(@_)"/>
    <numFmt numFmtId="176" formatCode="_-* #,##0.00_-;\-* #,##0.00_-;_-* \-??_-;_-@_-"/>
    <numFmt numFmtId="178" formatCode="#,##0.000"/>
    <numFmt numFmtId="179" formatCode="0.0000%"/>
    <numFmt numFmtId="180" formatCode="_([$€-2]* #,##0.00_);_([$€-2]* \(#,##0.00\);_([$€-2]* &quot;-&quot;??_)"/>
    <numFmt numFmtId="181" formatCode="&quot;R$&quot;#,##0.00_);[Red]\(&quot;R$&quot;#,##0.00\)"/>
    <numFmt numFmtId="182" formatCode="&quot; &quot;#,##0.00&quot; &quot;;&quot; (&quot;#,##0.00&quot;)&quot;;&quot; -&quot;00&quot; &quot;;&quot; &quot;@&quot; &quot;"/>
    <numFmt numFmtId="183" formatCode="0.000"/>
    <numFmt numFmtId="184" formatCode="#,##0.000000"/>
    <numFmt numFmtId="185" formatCode="0.0000"/>
    <numFmt numFmtId="186" formatCode="0.00000"/>
  </numFmts>
  <fonts count="138" x14ac:knownFonts="1">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sz val="8"/>
      <name val="Times New Roman"/>
      <family val="1"/>
    </font>
    <font>
      <b/>
      <sz val="10"/>
      <name val="Calibri"/>
      <family val="2"/>
      <scheme val="minor"/>
    </font>
    <font>
      <sz val="10"/>
      <name val="Calibri"/>
      <family val="2"/>
      <scheme val="minor"/>
    </font>
    <font>
      <sz val="11"/>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sz val="12"/>
      <name val="Calibri"/>
      <family val="2"/>
      <scheme val="minor"/>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u/>
      <sz val="11"/>
      <color theme="10"/>
      <name val="Calibri"/>
      <family val="2"/>
    </font>
    <font>
      <sz val="10"/>
      <name val="Arial"/>
      <family val="2"/>
    </font>
    <font>
      <b/>
      <sz val="12"/>
      <name val="Arial"/>
      <family val="2"/>
    </font>
    <font>
      <sz val="10"/>
      <name val="Arial"/>
      <family val="2"/>
    </font>
    <font>
      <b/>
      <sz val="16"/>
      <color rgb="FF92D050"/>
      <name val="Calibri"/>
      <family val="2"/>
      <scheme val="minor"/>
    </font>
    <font>
      <b/>
      <sz val="16"/>
      <color indexed="10"/>
      <name val="Calibri"/>
      <family val="2"/>
    </font>
    <font>
      <b/>
      <sz val="16"/>
      <color indexed="50"/>
      <name val="Calibri"/>
      <family val="2"/>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Times New Roman"/>
      <family val="1"/>
    </font>
    <font>
      <sz val="13"/>
      <name val="Arial"/>
      <family val="2"/>
    </font>
    <font>
      <b/>
      <i/>
      <sz val="13"/>
      <name val="Calibri"/>
      <family val="2"/>
      <scheme val="minor"/>
    </font>
    <font>
      <b/>
      <i/>
      <sz val="13"/>
      <name val="Calibri"/>
      <family val="2"/>
    </font>
    <font>
      <sz val="12"/>
      <name val="Calibri"/>
      <family val="2"/>
    </font>
    <font>
      <b/>
      <sz val="11"/>
      <color rgb="FFFF0000"/>
      <name val="Calibri"/>
      <family val="2"/>
      <scheme val="minor"/>
    </font>
    <font>
      <i/>
      <sz val="9"/>
      <color indexed="81"/>
      <name val="Tahoma"/>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sz val="10"/>
      <name val="Courier"/>
      <family val="3"/>
    </font>
    <font>
      <b/>
      <sz val="10"/>
      <name val="Bookman Old Style"/>
      <family val="1"/>
    </font>
    <font>
      <sz val="11"/>
      <color indexed="53"/>
      <name val="Calibri"/>
      <family val="2"/>
    </font>
    <font>
      <sz val="11"/>
      <color indexed="19"/>
      <name val="Calibri"/>
      <family val="2"/>
    </font>
    <font>
      <sz val="10"/>
      <name val="MS Sans Serif"/>
      <family val="2"/>
    </font>
    <font>
      <sz val="10"/>
      <name val="Times New Roman"/>
      <family val="1"/>
    </font>
    <font>
      <b/>
      <sz val="18"/>
      <color indexed="62"/>
      <name val="Cambria"/>
      <family val="2"/>
    </font>
    <font>
      <b/>
      <sz val="18"/>
      <color theme="3"/>
      <name val="Cambria"/>
      <family val="2"/>
    </font>
    <font>
      <b/>
      <sz val="9"/>
      <name val="Arial"/>
      <family val="2"/>
    </font>
    <font>
      <sz val="9"/>
      <name val="Arial"/>
      <family val="2"/>
    </font>
    <font>
      <b/>
      <sz val="8"/>
      <color indexed="8"/>
      <name val="Arial"/>
      <family val="2"/>
    </font>
    <font>
      <sz val="8"/>
      <color indexed="10"/>
      <name val="Arial"/>
      <family val="2"/>
    </font>
    <font>
      <b/>
      <sz val="10"/>
      <color theme="1"/>
      <name val="Arial"/>
      <family val="2"/>
    </font>
    <font>
      <sz val="10"/>
      <name val="Arial"/>
      <family val="2"/>
    </font>
    <font>
      <sz val="12"/>
      <color rgb="FF9999FF"/>
      <name val="Arial"/>
      <family val="2"/>
    </font>
    <font>
      <u/>
      <sz val="11"/>
      <color theme="10"/>
      <name val="Calibri"/>
      <family val="2"/>
      <scheme val="minor"/>
    </font>
    <font>
      <u/>
      <sz val="10"/>
      <color theme="10"/>
      <name val="Arial"/>
      <family val="2"/>
    </font>
    <font>
      <sz val="10"/>
      <color theme="1"/>
      <name val="Arial Narrow"/>
      <family val="2"/>
    </font>
    <font>
      <sz val="11"/>
      <color rgb="FF000000"/>
      <name val="Calibri"/>
      <family val="2"/>
    </font>
    <font>
      <sz val="12"/>
      <color rgb="FF9999FF"/>
      <name val="Arial"/>
      <family val="2"/>
      <charset val="1"/>
    </font>
    <font>
      <sz val="11"/>
      <color theme="1"/>
      <name val="Arial"/>
      <family val="2"/>
    </font>
    <font>
      <b/>
      <sz val="11"/>
      <color theme="1"/>
      <name val="Arial"/>
      <family val="2"/>
    </font>
    <font>
      <sz val="8"/>
      <color theme="1"/>
      <name val="Arial"/>
      <family val="2"/>
    </font>
    <font>
      <sz val="11"/>
      <name val="Arial"/>
      <family val="2"/>
    </font>
    <font>
      <sz val="9"/>
      <color theme="0"/>
      <name val="Arial"/>
      <family val="2"/>
    </font>
    <font>
      <sz val="28"/>
      <color theme="1"/>
      <name val="Arial"/>
      <family val="2"/>
    </font>
    <font>
      <u/>
      <sz val="9"/>
      <color theme="1"/>
      <name val="Arial"/>
      <family val="2"/>
    </font>
    <font>
      <sz val="9"/>
      <color theme="1"/>
      <name val="Arial"/>
      <family val="2"/>
    </font>
    <font>
      <b/>
      <sz val="9"/>
      <color theme="1"/>
      <name val="Arial"/>
      <family val="2"/>
    </font>
    <font>
      <b/>
      <sz val="14"/>
      <color theme="1"/>
      <name val="Calibri"/>
      <family val="2"/>
      <scheme val="minor"/>
    </font>
    <font>
      <b/>
      <sz val="11"/>
      <color rgb="FFFF0000"/>
      <name val="Arial"/>
      <family val="2"/>
    </font>
    <font>
      <sz val="11"/>
      <color rgb="FFFF0000"/>
      <name val="Arial"/>
      <family val="2"/>
    </font>
    <font>
      <b/>
      <sz val="6"/>
      <color theme="4"/>
      <name val="Arial"/>
      <family val="2"/>
    </font>
    <font>
      <sz val="11"/>
      <color theme="4"/>
      <name val="Arial"/>
      <family val="2"/>
    </font>
    <font>
      <b/>
      <sz val="7"/>
      <color theme="4"/>
      <name val="Arial"/>
      <family val="2"/>
    </font>
    <font>
      <sz val="8"/>
      <color theme="4"/>
      <name val="Arial"/>
      <family val="2"/>
    </font>
    <font>
      <sz val="7"/>
      <color theme="1"/>
      <name val="Arial"/>
      <family val="2"/>
    </font>
    <font>
      <sz val="12"/>
      <color theme="1"/>
      <name val="Arial"/>
      <family val="2"/>
    </font>
    <font>
      <sz val="6"/>
      <color indexed="8"/>
      <name val="Arial"/>
      <family val="2"/>
    </font>
    <font>
      <sz val="12"/>
      <color indexed="8"/>
      <name val="Arial"/>
      <family val="2"/>
    </font>
    <font>
      <sz val="10"/>
      <name val="Arial"/>
      <family val="2"/>
    </font>
    <font>
      <sz val="10"/>
      <name val="Courier New"/>
      <family val="3"/>
    </font>
    <font>
      <sz val="11"/>
      <color rgb="FFC00000"/>
      <name val="Arial"/>
      <family val="2"/>
    </font>
    <font>
      <sz val="10"/>
      <name val="Arial"/>
    </font>
    <font>
      <sz val="9"/>
      <color indexed="81"/>
      <name val="Tahoma"/>
      <charset val="1"/>
    </font>
    <font>
      <b/>
      <sz val="9"/>
      <color indexed="81"/>
      <name val="Tahoma"/>
      <charset val="1"/>
    </font>
    <font>
      <sz val="10"/>
      <name val="Courier New"/>
    </font>
  </fonts>
  <fills count="8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indexed="50"/>
        <bgColor indexed="64"/>
      </patternFill>
    </fill>
    <fill>
      <patternFill patternType="solid">
        <fgColor indexed="17"/>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112">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
      <left/>
      <right style="hair">
        <color rgb="FF000000"/>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rgb="FF000000"/>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rgb="FF000000"/>
      </right>
      <top/>
      <bottom/>
      <diagonal/>
    </border>
    <border>
      <left/>
      <right/>
      <top/>
      <bottom style="hair">
        <color rgb="FF000000"/>
      </bottom>
      <diagonal/>
    </border>
    <border>
      <left style="hair">
        <color indexed="64"/>
      </left>
      <right/>
      <top/>
      <bottom style="hair">
        <color rgb="FF000000"/>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style="thin">
        <color indexed="64"/>
      </left>
      <right/>
      <top/>
      <bottom/>
      <diagonal/>
    </border>
    <border>
      <left/>
      <right style="thin">
        <color indexed="64"/>
      </right>
      <top/>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right/>
      <top/>
      <bottom style="thick">
        <color indexed="49"/>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medium">
        <color indexed="64"/>
      </top>
      <bottom style="hair">
        <color indexed="64"/>
      </bottom>
      <diagonal/>
    </border>
    <border>
      <left style="hair">
        <color indexed="64"/>
      </left>
      <right/>
      <top style="hair">
        <color indexed="64"/>
      </top>
      <bottom style="medium">
        <color indexed="64"/>
      </bottom>
      <diagonal/>
    </border>
  </borders>
  <cellStyleXfs count="5604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19" fillId="0" borderId="0">
      <alignment vertical="center" wrapText="1"/>
      <protection locked="0"/>
    </xf>
    <xf numFmtId="0" fontId="20" fillId="0" borderId="0"/>
    <xf numFmtId="0" fontId="20" fillId="0" borderId="0"/>
    <xf numFmtId="165" fontId="20" fillId="0" borderId="0" applyFont="0" applyFill="0" applyBorder="0" applyAlignment="0" applyProtection="0"/>
    <xf numFmtId="0" fontId="23" fillId="0" borderId="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165" fontId="20" fillId="0" borderId="0" applyFont="0" applyFill="0" applyBorder="0" applyAlignment="0" applyProtection="0"/>
    <xf numFmtId="0" fontId="19" fillId="0" borderId="0" applyFont="0" applyFill="0" applyBorder="0" applyAlignment="0" applyProtection="0"/>
    <xf numFmtId="4" fontId="33" fillId="0" borderId="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2" fontId="19" fillId="0" borderId="0" applyFont="0" applyFill="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37" fillId="0" borderId="0"/>
    <xf numFmtId="0" fontId="37" fillId="0" borderId="0"/>
    <xf numFmtId="0" fontId="37" fillId="0" borderId="0"/>
    <xf numFmtId="0" fontId="37" fillId="0" borderId="0"/>
    <xf numFmtId="0" fontId="2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39" fillId="0" borderId="0"/>
    <xf numFmtId="0" fontId="39" fillId="0" borderId="0"/>
    <xf numFmtId="0" fontId="39" fillId="0" borderId="0"/>
    <xf numFmtId="0" fontId="39" fillId="0" borderId="0"/>
    <xf numFmtId="0" fontId="39" fillId="0" borderId="0"/>
    <xf numFmtId="0" fontId="38" fillId="0" borderId="0"/>
    <xf numFmtId="0" fontId="25" fillId="0" borderId="0"/>
    <xf numFmtId="0" fontId="25" fillId="0" borderId="0"/>
    <xf numFmtId="0" fontId="25" fillId="0" borderId="0"/>
    <xf numFmtId="0" fontId="25" fillId="0" borderId="0"/>
    <xf numFmtId="0" fontId="3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9" fillId="0" borderId="0"/>
    <xf numFmtId="0" fontId="39" fillId="0" borderId="0"/>
    <xf numFmtId="0" fontId="39" fillId="0" borderId="0"/>
    <xf numFmtId="0" fontId="39" fillId="0" borderId="0"/>
    <xf numFmtId="0" fontId="39" fillId="0" borderId="0"/>
    <xf numFmtId="0" fontId="38" fillId="0" borderId="0"/>
    <xf numFmtId="0" fontId="39" fillId="0" borderId="0"/>
    <xf numFmtId="0" fontId="39" fillId="0" borderId="0"/>
    <xf numFmtId="0" fontId="39" fillId="0" borderId="0"/>
    <xf numFmtId="0" fontId="20"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7" fillId="0" borderId="0"/>
    <xf numFmtId="0" fontId="37" fillId="0" borderId="0"/>
    <xf numFmtId="0" fontId="38" fillId="0" borderId="0"/>
    <xf numFmtId="0" fontId="38" fillId="0" borderId="0"/>
    <xf numFmtId="0" fontId="38" fillId="0" borderId="0"/>
    <xf numFmtId="0" fontId="38"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38" fillId="0" borderId="0"/>
    <xf numFmtId="0" fontId="40" fillId="0" borderId="0" applyBorder="0" applyAlignment="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6" fillId="0" borderId="0" applyNumberFormat="0" applyFill="0" applyBorder="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165" fontId="20" fillId="0" borderId="0" applyFont="0" applyFill="0" applyBorder="0" applyAlignment="0" applyProtection="0"/>
    <xf numFmtId="3" fontId="19" fillId="0" borderId="0" applyFont="0" applyFill="0" applyBorder="0" applyAlignment="0" applyProtection="0"/>
    <xf numFmtId="9" fontId="1" fillId="0" borderId="0" applyFont="0" applyFill="0" applyBorder="0" applyAlignment="0" applyProtection="0"/>
    <xf numFmtId="0" fontId="50" fillId="0" borderId="0"/>
    <xf numFmtId="0" fontId="25" fillId="0" borderId="0"/>
    <xf numFmtId="0" fontId="20" fillId="0" borderId="0"/>
    <xf numFmtId="0" fontId="20" fillId="0" borderId="0"/>
    <xf numFmtId="9"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4" fontId="1" fillId="0" borderId="0" applyFont="0" applyFill="0" applyBorder="0" applyAlignment="0" applyProtection="0"/>
    <xf numFmtId="0" fontId="66" fillId="0" borderId="0"/>
    <xf numFmtId="44" fontId="25" fillId="0" borderId="0" applyFont="0" applyFill="0" applyBorder="0" applyAlignment="0" applyProtection="0"/>
    <xf numFmtId="0" fontId="65" fillId="0" borderId="0" applyNumberFormat="0" applyFill="0" applyBorder="0" applyAlignment="0" applyProtection="0">
      <alignment vertical="top"/>
      <protection locked="0"/>
    </xf>
    <xf numFmtId="167" fontId="20" fillId="0" borderId="0" applyFont="0" applyFill="0" applyBorder="0" applyAlignment="0" applyProtection="0"/>
    <xf numFmtId="43" fontId="1" fillId="0" borderId="0" applyFont="0" applyFill="0" applyBorder="0" applyAlignment="0" applyProtection="0"/>
    <xf numFmtId="0" fontId="68" fillId="0" borderId="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1" fillId="0" borderId="0" applyFont="0" applyFill="0" applyBorder="0" applyAlignment="0" applyProtection="0"/>
    <xf numFmtId="0" fontId="20" fillId="0" borderId="0"/>
    <xf numFmtId="44" fontId="25" fillId="0" borderId="0" applyFont="0" applyFill="0" applyBorder="0" applyAlignment="0" applyProtection="0"/>
    <xf numFmtId="166" fontId="20" fillId="0" borderId="0" applyFont="0" applyFill="0" applyBorder="0" applyAlignment="0" applyProtection="0"/>
    <xf numFmtId="0" fontId="25" fillId="34" borderId="0" applyNumberFormat="0" applyBorder="0" applyAlignment="0" applyProtection="0"/>
    <xf numFmtId="0" fontId="25" fillId="35" borderId="0" applyNumberFormat="0" applyBorder="0" applyAlignment="0" applyProtection="0"/>
    <xf numFmtId="0" fontId="25" fillId="36"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55" borderId="0" applyNumberFormat="0" applyBorder="0" applyAlignment="0" applyProtection="0"/>
    <xf numFmtId="0" fontId="25" fillId="39" borderId="0" applyNumberFormat="0" applyBorder="0" applyAlignment="0" applyProtection="0"/>
    <xf numFmtId="0" fontId="25" fillId="55"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3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25" fillId="38" borderId="0" applyNumberFormat="0" applyBorder="0" applyAlignment="0" applyProtection="0"/>
    <xf numFmtId="0" fontId="25" fillId="54" borderId="0" applyNumberFormat="0" applyBorder="0" applyAlignment="0" applyProtection="0"/>
    <xf numFmtId="0" fontId="25" fillId="35" borderId="0" applyNumberFormat="0" applyBorder="0" applyAlignment="0" applyProtection="0"/>
    <xf numFmtId="0" fontId="25" fillId="38" borderId="0" applyNumberFormat="0" applyBorder="0" applyAlignment="0" applyProtection="0"/>
    <xf numFmtId="0" fontId="25" fillId="55"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38"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35" borderId="0" applyNumberFormat="0" applyBorder="0" applyAlignment="0" applyProtection="0"/>
    <xf numFmtId="0" fontId="26" fillId="38" borderId="0" applyNumberFormat="0" applyBorder="0" applyAlignment="0" applyProtection="0"/>
    <xf numFmtId="0" fontId="26" fillId="41" borderId="0" applyNumberFormat="0" applyBorder="0" applyAlignment="0" applyProtection="0"/>
    <xf numFmtId="0" fontId="26" fillId="58" borderId="0" applyNumberFormat="0" applyBorder="0" applyAlignment="0" applyProtection="0"/>
    <xf numFmtId="0" fontId="25" fillId="59" borderId="0" applyNumberFormat="0" applyBorder="0" applyAlignment="0" applyProtection="0"/>
    <xf numFmtId="0" fontId="25" fillId="59" borderId="0" applyNumberFormat="0" applyBorder="0" applyAlignment="0" applyProtection="0"/>
    <xf numFmtId="0" fontId="26" fillId="60" borderId="0" applyNumberFormat="0" applyBorder="0" applyAlignment="0" applyProtection="0"/>
    <xf numFmtId="0" fontId="26" fillId="61" borderId="0" applyNumberFormat="0" applyBorder="0" applyAlignment="0" applyProtection="0"/>
    <xf numFmtId="0" fontId="25" fillId="62"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64" borderId="0" applyNumberFormat="0" applyBorder="0" applyAlignment="0" applyProtection="0"/>
    <xf numFmtId="0" fontId="25" fillId="62" borderId="0" applyNumberFormat="0" applyBorder="0" applyAlignment="0" applyProtection="0"/>
    <xf numFmtId="0" fontId="25" fillId="65" borderId="0" applyNumberFormat="0" applyBorder="0" applyAlignment="0" applyProtection="0"/>
    <xf numFmtId="0" fontId="26" fillId="63" borderId="0" applyNumberFormat="0" applyBorder="0" applyAlignment="0" applyProtection="0"/>
    <xf numFmtId="0" fontId="26" fillId="58" borderId="0" applyNumberFormat="0" applyBorder="0" applyAlignment="0" applyProtection="0"/>
    <xf numFmtId="0" fontId="25" fillId="59" borderId="0" applyNumberFormat="0" applyBorder="0" applyAlignment="0" applyProtection="0"/>
    <xf numFmtId="0" fontId="25" fillId="63" borderId="0" applyNumberFormat="0" applyBorder="0" applyAlignment="0" applyProtection="0"/>
    <xf numFmtId="0" fontId="26" fillId="63" borderId="0" applyNumberFormat="0" applyBorder="0" applyAlignment="0" applyProtection="0"/>
    <xf numFmtId="0" fontId="26" fillId="66" borderId="0" applyNumberFormat="0" applyBorder="0" applyAlignment="0" applyProtection="0"/>
    <xf numFmtId="0" fontId="25" fillId="67" borderId="0" applyNumberFormat="0" applyBorder="0" applyAlignment="0" applyProtection="0"/>
    <xf numFmtId="0" fontId="25" fillId="59" borderId="0" applyNumberFormat="0" applyBorder="0" applyAlignment="0" applyProtection="0"/>
    <xf numFmtId="0" fontId="26" fillId="60" borderId="0" applyNumberFormat="0" applyBorder="0" applyAlignment="0" applyProtection="0"/>
    <xf numFmtId="0" fontId="26" fillId="68" borderId="0" applyNumberFormat="0" applyBorder="0" applyAlignment="0" applyProtection="0"/>
    <xf numFmtId="0" fontId="25" fillId="62" borderId="0" applyNumberFormat="0" applyBorder="0" applyAlignment="0" applyProtection="0"/>
    <xf numFmtId="0" fontId="25" fillId="69" borderId="0" applyNumberFormat="0" applyBorder="0" applyAlignment="0" applyProtection="0"/>
    <xf numFmtId="0" fontId="26" fillId="69" borderId="0" applyNumberFormat="0" applyBorder="0" applyAlignment="0" applyProtection="0"/>
    <xf numFmtId="0" fontId="84" fillId="70" borderId="0" applyNumberFormat="0" applyBorder="0" applyAlignment="0" applyProtection="0"/>
    <xf numFmtId="0" fontId="27" fillId="38" borderId="0" applyNumberFormat="0" applyBorder="0" applyAlignment="0" applyProtection="0"/>
    <xf numFmtId="0" fontId="85" fillId="71" borderId="14" applyNumberFormat="0" applyAlignment="0" applyProtection="0"/>
    <xf numFmtId="0" fontId="86" fillId="72" borderId="14" applyNumberFormat="0" applyAlignment="0" applyProtection="0"/>
    <xf numFmtId="0" fontId="43" fillId="0" borderId="60" applyNumberFormat="0" applyFill="0" applyAlignment="0" applyProtection="0"/>
    <xf numFmtId="0" fontId="31" fillId="64" borderId="15" applyNumberFormat="0" applyAlignment="0" applyProtection="0"/>
    <xf numFmtId="0" fontId="49" fillId="73" borderId="0" applyNumberFormat="0" applyBorder="0" applyAlignment="0" applyProtection="0"/>
    <xf numFmtId="0" fontId="49" fillId="74" borderId="0" applyNumberFormat="0" applyBorder="0" applyAlignment="0" applyProtection="0"/>
    <xf numFmtId="0" fontId="49" fillId="75" borderId="0" applyNumberFormat="0" applyBorder="0" applyAlignment="0" applyProtection="0"/>
    <xf numFmtId="0" fontId="26" fillId="76"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77" borderId="0" applyNumberFormat="0" applyBorder="0" applyAlignment="0" applyProtection="0"/>
    <xf numFmtId="0" fontId="26" fillId="51" borderId="0" applyNumberFormat="0" applyBorder="0" applyAlignment="0" applyProtection="0"/>
    <xf numFmtId="0" fontId="34" fillId="54" borderId="14" applyNumberFormat="0" applyAlignment="0" applyProtection="0"/>
    <xf numFmtId="172" fontId="20" fillId="0" borderId="0" applyFont="0" applyFill="0" applyBorder="0" applyAlignment="0" applyProtection="0"/>
    <xf numFmtId="172" fontId="20" fillId="0" borderId="0" applyFont="0" applyFill="0" applyBorder="0" applyAlignment="0" applyProtection="0"/>
    <xf numFmtId="173" fontId="20" fillId="0" borderId="0" applyFill="0" applyBorder="0" applyAlignment="0" applyProtection="0"/>
    <xf numFmtId="0" fontId="44" fillId="0" borderId="0" applyNumberFormat="0" applyFill="0" applyBorder="0" applyAlignment="0" applyProtection="0"/>
    <xf numFmtId="0" fontId="27" fillId="65" borderId="0" applyNumberFormat="0" applyBorder="0" applyAlignment="0" applyProtection="0"/>
    <xf numFmtId="4" fontId="19" fillId="0" borderId="0" applyNumberFormat="0" applyFont="0" applyFill="0" applyBorder="0" applyAlignment="0" applyProtection="0">
      <alignment vertical="center" wrapText="1"/>
      <protection locked="0"/>
    </xf>
    <xf numFmtId="0" fontId="87" fillId="0" borderId="61" applyNumberFormat="0" applyFill="0" applyAlignment="0" applyProtection="0"/>
    <xf numFmtId="0" fontId="88" fillId="0" borderId="20" applyNumberFormat="0" applyFill="0" applyAlignment="0" applyProtection="0"/>
    <xf numFmtId="0" fontId="89" fillId="0" borderId="62" applyNumberFormat="0" applyFill="0" applyAlignment="0" applyProtection="0"/>
    <xf numFmtId="0" fontId="89" fillId="0" borderId="0" applyNumberFormat="0" applyFill="0" applyBorder="0" applyAlignment="0" applyProtection="0"/>
    <xf numFmtId="0" fontId="90" fillId="0" borderId="0" applyNumberFormat="0" applyFill="0" applyBorder="0" applyAlignment="0" applyProtection="0">
      <alignment vertical="top"/>
      <protection locked="0"/>
    </xf>
    <xf numFmtId="0" fontId="35" fillId="37" borderId="0" applyNumberFormat="0" applyBorder="0" applyAlignment="0" applyProtection="0"/>
    <xf numFmtId="0" fontId="91" fillId="0" borderId="0"/>
    <xf numFmtId="0" fontId="34" fillId="69" borderId="14" applyNumberFormat="0" applyAlignment="0" applyProtection="0"/>
    <xf numFmtId="174" fontId="92" fillId="0" borderId="0"/>
    <xf numFmtId="0" fontId="93" fillId="0" borderId="16" applyNumberFormat="0" applyFill="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0" fontId="94" fillId="54" borderId="0" applyNumberFormat="0" applyBorder="0" applyAlignment="0" applyProtection="0"/>
    <xf numFmtId="0" fontId="36" fillId="78"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20" fillId="0" borderId="0"/>
    <xf numFmtId="0" fontId="20" fillId="0" borderId="0"/>
    <xf numFmtId="0" fontId="20" fillId="0" borderId="0"/>
    <xf numFmtId="0" fontId="38"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applyBorder="0" applyAlignment="0">
      <alignment horizontal="left"/>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42" fillId="71" borderId="18" applyNumberFormat="0" applyAlignment="0" applyProtection="0"/>
    <xf numFmtId="10" fontId="24" fillId="0" borderId="63">
      <alignment horizontal="center"/>
    </xf>
    <xf numFmtId="9" fontId="20"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9" fontId="95"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0" fontId="42" fillId="72" borderId="18" applyNumberFormat="0" applyAlignment="0" applyProtection="0"/>
    <xf numFmtId="175" fontId="96" fillId="0" borderId="0" applyFont="0" applyFill="0" applyBorder="0" applyAlignment="0" applyProtection="0"/>
    <xf numFmtId="176" fontId="20" fillId="0" borderId="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97" fillId="0" borderId="0" applyNumberFormat="0" applyFill="0" applyBorder="0" applyAlignment="0" applyProtection="0"/>
    <xf numFmtId="0" fontId="46"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87" fillId="0" borderId="64" applyNumberFormat="0" applyFill="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87" fillId="0" borderId="64" applyNumberFormat="0" applyFill="0" applyAlignment="0" applyProtection="0"/>
    <xf numFmtId="0" fontId="97" fillId="0" borderId="0" applyNumberFormat="0" applyFill="0" applyBorder="0" applyAlignment="0" applyProtection="0"/>
    <xf numFmtId="0" fontId="46" fillId="0" borderId="0" applyNumberFormat="0" applyFill="0" applyBorder="0" applyAlignment="0" applyProtection="0"/>
    <xf numFmtId="0" fontId="45" fillId="0" borderId="65" applyNumberFormat="0" applyFill="0" applyAlignment="0" applyProtection="0"/>
    <xf numFmtId="0" fontId="87" fillId="0" borderId="66" applyNumberFormat="0" applyFill="0" applyAlignment="0" applyProtection="0"/>
    <xf numFmtId="0" fontId="88" fillId="0" borderId="67" applyNumberFormat="0" applyFill="0" applyAlignment="0" applyProtection="0"/>
    <xf numFmtId="0" fontId="89" fillId="0" borderId="68" applyNumberFormat="0" applyFill="0" applyAlignment="0" applyProtection="0"/>
    <xf numFmtId="0" fontId="89"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4" fontId="19" fillId="0" borderId="0" applyFont="0" applyFill="0" applyBorder="0" applyAlignment="0" applyProtection="0"/>
    <xf numFmtId="0" fontId="43" fillId="0" borderId="0" applyNumberFormat="0" applyFill="0" applyBorder="0" applyAlignment="0" applyProtection="0"/>
    <xf numFmtId="0" fontId="104"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85" fillId="71"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86" fillId="72"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180" fontId="20" fillId="0" borderId="0" applyFont="0" applyFill="0" applyBorder="0" applyAlignment="0" applyProtection="0"/>
    <xf numFmtId="4" fontId="19" fillId="0" borderId="0" applyNumberFormat="0" applyFont="0" applyFill="0" applyBorder="0" applyAlignment="0" applyProtection="0">
      <alignment vertical="center" wrapText="1"/>
      <protection locked="0"/>
    </xf>
    <xf numFmtId="4" fontId="19" fillId="0" borderId="0" applyNumberFormat="0" applyFont="0" applyFill="0" applyBorder="0" applyAlignment="0" applyProtection="0">
      <alignment vertical="center" wrapText="1"/>
      <protection locked="0"/>
    </xf>
    <xf numFmtId="4" fontId="19" fillId="0" borderId="0" applyNumberFormat="0" applyFont="0" applyFill="0" applyBorder="0" applyAlignment="0" applyProtection="0">
      <alignment vertical="center" wrapText="1"/>
      <protection locked="0"/>
    </xf>
    <xf numFmtId="4" fontId="105" fillId="0" borderId="0" applyNumberFormat="0" applyFont="0" applyFill="0" applyBorder="0" applyAlignment="0" applyProtection="0">
      <alignment vertical="center" wrapText="1"/>
      <protection locked="0"/>
    </xf>
    <xf numFmtId="0" fontId="106" fillId="0" borderId="0" applyNumberFormat="0" applyFill="0" applyBorder="0" applyAlignment="0" applyProtection="0"/>
    <xf numFmtId="0" fontId="107"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0" fontId="34" fillId="69"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81" fontId="95" fillId="0" borderId="0" applyFont="0" applyFill="0" applyBorder="0" applyAlignment="0" applyProtection="0"/>
    <xf numFmtId="44" fontId="20" fillId="0" borderId="0" applyFont="0" applyFill="0" applyBorder="0" applyAlignment="0" applyProtection="0"/>
    <xf numFmtId="181" fontId="95"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67" fontId="20"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67" fontId="19"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4" fontId="19" fillId="0" borderId="0">
      <alignment vertical="center" wrapText="1"/>
      <protection locked="0"/>
    </xf>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8"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38" fillId="0" borderId="0"/>
    <xf numFmtId="0" fontId="25" fillId="0" borderId="0"/>
    <xf numFmtId="0" fontId="38" fillId="0" borderId="0"/>
    <xf numFmtId="0" fontId="10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8" fillId="0" borderId="0"/>
    <xf numFmtId="0" fontId="50" fillId="0" borderId="0"/>
    <xf numFmtId="0" fontId="20" fillId="0" borderId="0"/>
    <xf numFmtId="0" fontId="50" fillId="0" borderId="0"/>
    <xf numFmtId="0" fontId="20"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20" fillId="0" borderId="0"/>
    <xf numFmtId="4" fontId="19" fillId="0" borderId="0">
      <alignment vertical="center" wrapText="1"/>
      <protection locked="0"/>
    </xf>
    <xf numFmtId="0" fontId="38" fillId="0" borderId="0"/>
    <xf numFmtId="0" fontId="20" fillId="0" borderId="0"/>
    <xf numFmtId="0" fontId="38" fillId="0" borderId="0"/>
    <xf numFmtId="0" fontId="38" fillId="0" borderId="0"/>
    <xf numFmtId="0" fontId="20" fillId="0" borderId="0"/>
    <xf numFmtId="0" fontId="38" fillId="0" borderId="0"/>
    <xf numFmtId="4" fontId="19" fillId="0" borderId="0">
      <alignment vertical="center" wrapText="1"/>
      <protection locked="0"/>
    </xf>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4" fontId="19" fillId="0" borderId="0">
      <alignment vertical="center" wrapText="1"/>
      <protection locked="0"/>
    </xf>
    <xf numFmtId="4" fontId="19" fillId="0" borderId="0">
      <alignment vertical="center" wrapText="1"/>
      <protection locked="0"/>
    </xf>
    <xf numFmtId="0" fontId="38" fillId="0" borderId="0"/>
    <xf numFmtId="0" fontId="20" fillId="0" borderId="0"/>
    <xf numFmtId="0" fontId="38"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9" fillId="0" borderId="0" applyBorder="0" applyProtection="0">
      <alignment wrapText="1"/>
      <protection locked="0"/>
    </xf>
    <xf numFmtId="0" fontId="20" fillId="0" borderId="0"/>
    <xf numFmtId="0" fontId="109" fillId="0" borderId="0" applyBorder="0" applyProtection="0">
      <alignment wrapText="1"/>
      <protection locked="0"/>
    </xf>
    <xf numFmtId="0" fontId="38" fillId="0" borderId="0"/>
    <xf numFmtId="0" fontId="109" fillId="0" borderId="0" applyBorder="0" applyProtection="0">
      <alignment wrapText="1"/>
      <protection locked="0"/>
    </xf>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38" fillId="0" borderId="0"/>
    <xf numFmtId="0" fontId="20" fillId="0" borderId="0"/>
    <xf numFmtId="0" fontId="38" fillId="0" borderId="0"/>
    <xf numFmtId="0" fontId="9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20" fillId="0" borderId="0"/>
    <xf numFmtId="0" fontId="20" fillId="0" borderId="0"/>
    <xf numFmtId="0" fontId="20" fillId="0" borderId="0"/>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38"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20" fillId="0" borderId="0"/>
    <xf numFmtId="0" fontId="38" fillId="0" borderId="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55" borderId="17" applyNumberFormat="0" applyFont="0" applyAlignment="0" applyProtection="0"/>
    <xf numFmtId="0" fontId="25"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20" fillId="62" borderId="17" applyNumberFormat="0" applyFon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0" fontId="42" fillId="71"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19"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9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10" fontId="19" fillId="0" borderId="0" applyFont="0" applyFill="0" applyBorder="0" applyAlignment="0" applyProtection="0">
      <alignment vertical="center" wrapText="1"/>
      <protection locked="0"/>
    </xf>
    <xf numFmtId="10" fontId="105" fillId="0" borderId="0" applyFont="0" applyFill="0" applyBorder="0" applyAlignment="0" applyProtection="0">
      <alignment vertical="center" wrapText="1"/>
      <protection locked="0"/>
    </xf>
    <xf numFmtId="10" fontId="19" fillId="0" borderId="0" applyFont="0" applyFill="0" applyBorder="0" applyAlignment="0" applyProtection="0">
      <alignment vertical="center" wrapText="1"/>
      <protection locked="0"/>
    </xf>
    <xf numFmtId="10" fontId="19" fillId="0" borderId="0" applyFont="0" applyFill="0" applyBorder="0" applyAlignment="0" applyProtection="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72"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0" fontId="95"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0" fontId="95" fillId="0" borderId="0" applyFont="0" applyFill="0" applyBorder="0" applyAlignment="0" applyProtection="0"/>
    <xf numFmtId="165" fontId="41" fillId="0" borderId="0" applyFont="0" applyFill="0" applyBorder="0" applyAlignment="0" applyProtection="0"/>
    <xf numFmtId="40" fontId="95"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4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5" fillId="0" borderId="0" applyFont="0" applyFill="0" applyBorder="0" applyAlignment="0" applyProtection="0"/>
    <xf numFmtId="4" fontId="19" fillId="0" borderId="0" applyFont="0" applyFill="0" applyBorder="0" applyAlignment="0" applyProtection="0"/>
    <xf numFmtId="165" fontId="25"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2" fontId="19" fillId="0" borderId="0" applyFont="0" applyFill="0" applyBorder="0" applyAlignment="0" applyProtection="0">
      <alignment vertical="center" wrapText="1"/>
      <protection locked="0"/>
    </xf>
    <xf numFmtId="182" fontId="105" fillId="0" borderId="0" applyFont="0" applyFill="0" applyBorder="0" applyAlignment="0" applyProtection="0">
      <alignment vertical="center" wrapText="1"/>
      <protection locked="0"/>
    </xf>
    <xf numFmtId="182" fontId="19" fillId="0" borderId="0" applyFont="0" applyFill="0" applyBorder="0" applyAlignment="0" applyProtection="0">
      <alignment vertical="center" wrapText="1"/>
      <protection locked="0"/>
    </xf>
    <xf numFmtId="182" fontId="19" fillId="0" borderId="0" applyFont="0" applyFill="0" applyBorder="0" applyAlignment="0" applyProtection="0">
      <alignment vertical="center" wrapText="1"/>
      <protection locked="0"/>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5" fillId="0" borderId="0" applyFont="0" applyFill="0" applyBorder="0" applyAlignment="0" applyProtection="0"/>
    <xf numFmtId="43" fontId="20" fillId="0" borderId="0" applyFont="0" applyFill="0" applyBorder="0" applyAlignment="0" applyProtection="0"/>
    <xf numFmtId="173" fontId="20" fillId="0" borderId="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3" fontId="110" fillId="0" borderId="0">
      <alignment vertical="center" wrapText="1"/>
      <protection locked="0"/>
    </xf>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5" fillId="0" borderId="65" applyNumberFormat="0" applyFill="0" applyAlignment="0" applyProtection="0"/>
    <xf numFmtId="0" fontId="87" fillId="0" borderId="64" applyNumberFormat="0" applyFill="0" applyAlignment="0" applyProtection="0"/>
    <xf numFmtId="0" fontId="87" fillId="0" borderId="64" applyNumberFormat="0" applyFill="0" applyAlignment="0" applyProtection="0"/>
    <xf numFmtId="0" fontId="87" fillId="0" borderId="77"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13" fillId="0" borderId="0" applyNumberFormat="0" applyFill="0" applyBorder="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0" fontId="131" fillId="0" borderId="0"/>
    <xf numFmtId="0" fontId="131" fillId="0" borderId="0"/>
    <xf numFmtId="0" fontId="106" fillId="0" borderId="0" applyNumberFormat="0" applyFill="0" applyBorder="0" applyAlignment="0" applyProtection="0"/>
    <xf numFmtId="0" fontId="134" fillId="0" borderId="0"/>
    <xf numFmtId="0" fontId="134" fillId="0" borderId="0"/>
    <xf numFmtId="0" fontId="134" fillId="0" borderId="0"/>
    <xf numFmtId="0" fontId="134" fillId="0" borderId="0"/>
    <xf numFmtId="0" fontId="134" fillId="0" borderId="0"/>
    <xf numFmtId="43" fontId="20" fillId="0" borderId="0" applyFont="0" applyFill="0" applyBorder="0" applyAlignment="0" applyProtection="0"/>
    <xf numFmtId="0" fontId="1" fillId="0" borderId="0"/>
    <xf numFmtId="0" fontId="20" fillId="0" borderId="0"/>
    <xf numFmtId="44" fontId="1" fillId="0" borderId="0" applyFont="0" applyFill="0" applyBorder="0" applyAlignment="0" applyProtection="0"/>
    <xf numFmtId="0" fontId="38" fillId="0" borderId="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0" fillId="0" borderId="0"/>
    <xf numFmtId="43" fontId="1" fillId="0" borderId="0" applyFont="0" applyFill="0" applyBorder="0" applyAlignment="0" applyProtection="0"/>
    <xf numFmtId="165"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38"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0" fillId="0" borderId="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9" fillId="0" borderId="0"/>
    <xf numFmtId="0" fontId="1" fillId="0" borderId="0"/>
    <xf numFmtId="0" fontId="20" fillId="0" borderId="0"/>
    <xf numFmtId="0" fontId="134"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20" fillId="0" borderId="0"/>
    <xf numFmtId="0" fontId="20"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0" fillId="0" borderId="0"/>
    <xf numFmtId="0" fontId="20" fillId="0" borderId="0"/>
    <xf numFmtId="0" fontId="20" fillId="0" borderId="0"/>
    <xf numFmtId="44" fontId="1" fillId="0" borderId="0" applyFont="0" applyFill="0" applyBorder="0" applyAlignment="0" applyProtection="0"/>
    <xf numFmtId="44" fontId="1" fillId="0" borderId="0" applyFont="0" applyFill="0" applyBorder="0" applyAlignment="0" applyProtection="0"/>
    <xf numFmtId="43" fontId="2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38"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9" fillId="0" borderId="0"/>
    <xf numFmtId="0" fontId="10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0" fillId="0" borderId="0"/>
    <xf numFmtId="0" fontId="1" fillId="0" borderId="0"/>
    <xf numFmtId="0" fontId="20" fillId="0" borderId="0"/>
    <xf numFmtId="165" fontId="1" fillId="0" borderId="0" applyFont="0" applyFill="0" applyBorder="0" applyAlignment="0" applyProtection="0"/>
    <xf numFmtId="0" fontId="20" fillId="0" borderId="0"/>
    <xf numFmtId="0" fontId="20" fillId="0" borderId="0"/>
    <xf numFmtId="44" fontId="1" fillId="0" borderId="0" applyFont="0" applyFill="0" applyBorder="0" applyAlignment="0" applyProtection="0"/>
    <xf numFmtId="4" fontId="19" fillId="0" borderId="0">
      <alignment vertical="center" wrapText="1"/>
      <protection locked="0"/>
    </xf>
    <xf numFmtId="0" fontId="1" fillId="0" borderId="0"/>
    <xf numFmtId="0" fontId="20" fillId="0" borderId="0"/>
    <xf numFmtId="0" fontId="134"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4" fontId="19" fillId="0" borderId="0">
      <alignment vertical="center" wrapText="1"/>
      <protection locked="0"/>
    </xf>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1" fillId="0" borderId="0"/>
    <xf numFmtId="0" fontId="134"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20" fillId="0" borderId="0"/>
    <xf numFmtId="0" fontId="20" fillId="0" borderId="0"/>
    <xf numFmtId="0" fontId="20" fillId="0" borderId="0"/>
  </cellStyleXfs>
  <cellXfs count="498">
    <xf numFmtId="0" fontId="0" fillId="0" borderId="0" xfId="0"/>
    <xf numFmtId="4" fontId="0" fillId="0" borderId="0" xfId="0" applyNumberFormat="1" applyAlignment="1">
      <alignment wrapText="1"/>
    </xf>
    <xf numFmtId="49" fontId="21" fillId="0" borderId="2" xfId="42" applyNumberFormat="1" applyFont="1" applyBorder="1" applyAlignment="1" applyProtection="1">
      <alignment horizontal="center" vertical="center" wrapText="1"/>
    </xf>
    <xf numFmtId="49" fontId="21" fillId="0" borderId="1" xfId="42" applyNumberFormat="1" applyFont="1" applyBorder="1" applyAlignment="1" applyProtection="1">
      <alignment horizontal="center" vertical="center" wrapText="1"/>
    </xf>
    <xf numFmtId="0" fontId="52" fillId="0" borderId="0" xfId="0" applyFont="1"/>
    <xf numFmtId="0" fontId="60" fillId="0" borderId="0" xfId="0" applyFont="1"/>
    <xf numFmtId="0" fontId="51" fillId="0" borderId="0" xfId="0" applyFont="1" applyAlignment="1">
      <alignment vertical="top"/>
    </xf>
    <xf numFmtId="0" fontId="51" fillId="0" borderId="0" xfId="0" applyFont="1" applyAlignment="1">
      <alignment vertical="top" wrapText="1"/>
    </xf>
    <xf numFmtId="0" fontId="51" fillId="0" borderId="0" xfId="0" applyFont="1" applyAlignment="1">
      <alignment horizontal="left" vertical="top"/>
    </xf>
    <xf numFmtId="0" fontId="61" fillId="0" borderId="0" xfId="0" applyFont="1" applyAlignment="1">
      <alignment vertical="top"/>
    </xf>
    <xf numFmtId="0" fontId="52" fillId="0" borderId="0" xfId="0" applyFont="1" applyAlignment="1">
      <alignment vertical="top"/>
    </xf>
    <xf numFmtId="0" fontId="37" fillId="0" borderId="0" xfId="902" applyFont="1"/>
    <xf numFmtId="0" fontId="20" fillId="0" borderId="0" xfId="0" applyFont="1"/>
    <xf numFmtId="0" fontId="22" fillId="0" borderId="0" xfId="0" applyFont="1"/>
    <xf numFmtId="14" fontId="52" fillId="0" borderId="0" xfId="0" applyNumberFormat="1" applyFont="1" applyAlignment="1">
      <alignment horizontal="left" vertical="top"/>
    </xf>
    <xf numFmtId="4" fontId="0" fillId="0" borderId="0" xfId="0" applyNumberFormat="1" applyAlignment="1">
      <alignment vertical="top" wrapText="1"/>
    </xf>
    <xf numFmtId="4" fontId="63" fillId="0" borderId="0" xfId="42" applyFont="1">
      <alignment vertical="center" wrapText="1"/>
      <protection locked="0"/>
    </xf>
    <xf numFmtId="0" fontId="51" fillId="0" borderId="0" xfId="0" applyFont="1" applyAlignment="1">
      <alignment horizontal="left" vertical="top" wrapText="1"/>
    </xf>
    <xf numFmtId="0" fontId="52" fillId="0" borderId="0" xfId="0" applyFont="1" applyAlignment="1">
      <alignment horizontal="left" vertical="top"/>
    </xf>
    <xf numFmtId="44" fontId="21" fillId="0" borderId="3" xfId="1955" applyFont="1" applyFill="1" applyBorder="1" applyAlignment="1" applyProtection="1">
      <alignment horizontal="center" vertical="center" wrapText="1"/>
    </xf>
    <xf numFmtId="0" fontId="58" fillId="0" borderId="0" xfId="0" applyFont="1" applyAlignment="1">
      <alignment vertical="top"/>
    </xf>
    <xf numFmtId="0" fontId="37" fillId="0" borderId="0" xfId="0" applyFont="1"/>
    <xf numFmtId="49" fontId="52" fillId="0" borderId="0" xfId="0" applyNumberFormat="1" applyFont="1" applyAlignment="1">
      <alignment horizontal="left" vertical="top"/>
    </xf>
    <xf numFmtId="0" fontId="51" fillId="0" borderId="28" xfId="0" applyFont="1" applyBorder="1" applyAlignment="1">
      <alignment horizontal="center" vertical="top" wrapText="1"/>
    </xf>
    <xf numFmtId="49" fontId="21" fillId="33" borderId="13" xfId="42" applyNumberFormat="1" applyFont="1" applyFill="1" applyBorder="1" applyAlignment="1" applyProtection="1">
      <alignment horizontal="center" vertical="center" wrapText="1"/>
    </xf>
    <xf numFmtId="0" fontId="21" fillId="33" borderId="13" xfId="42" applyNumberFormat="1" applyFont="1" applyFill="1" applyBorder="1" applyAlignment="1" applyProtection="1">
      <alignment horizontal="center" vertical="center" wrapText="1"/>
    </xf>
    <xf numFmtId="4" fontId="22" fillId="0" borderId="0" xfId="42" applyFont="1">
      <alignment vertical="center" wrapText="1"/>
      <protection locked="0"/>
    </xf>
    <xf numFmtId="4" fontId="22" fillId="0" borderId="0" xfId="43" applyNumberFormat="1" applyFont="1" applyAlignment="1" applyProtection="1">
      <alignment vertical="center" wrapText="1"/>
      <protection locked="0"/>
    </xf>
    <xf numFmtId="49" fontId="63" fillId="0" borderId="0" xfId="42" applyNumberFormat="1" applyFont="1">
      <alignment vertical="center" wrapText="1"/>
      <protection locked="0"/>
    </xf>
    <xf numFmtId="4" fontId="67" fillId="0" borderId="0" xfId="42" applyFont="1">
      <alignment vertical="center" wrapText="1"/>
      <protection locked="0"/>
    </xf>
    <xf numFmtId="4" fontId="63" fillId="0" borderId="0" xfId="42" applyFont="1" applyAlignment="1">
      <alignment horizontal="center" vertical="center" wrapText="1"/>
      <protection locked="0"/>
    </xf>
    <xf numFmtId="0" fontId="52" fillId="0" borderId="0" xfId="0" applyFont="1" applyAlignment="1">
      <alignment horizontal="center" vertical="center"/>
    </xf>
    <xf numFmtId="0" fontId="60" fillId="0" borderId="0" xfId="0" applyFont="1" applyAlignment="1">
      <alignment horizontal="center" vertical="center"/>
    </xf>
    <xf numFmtId="0" fontId="37" fillId="0" borderId="0" xfId="0" applyFont="1" applyAlignment="1">
      <alignment vertical="top"/>
    </xf>
    <xf numFmtId="0" fontId="37" fillId="0" borderId="0" xfId="902" applyFont="1" applyAlignment="1">
      <alignment vertical="top"/>
    </xf>
    <xf numFmtId="0" fontId="60" fillId="0" borderId="0" xfId="0" applyFont="1" applyAlignment="1">
      <alignment vertical="top"/>
    </xf>
    <xf numFmtId="0" fontId="22" fillId="0" borderId="0" xfId="0" applyFont="1" applyAlignment="1">
      <alignment vertical="top"/>
    </xf>
    <xf numFmtId="0" fontId="68" fillId="0" borderId="0" xfId="1961"/>
    <xf numFmtId="0" fontId="68" fillId="0" borderId="0" xfId="1961" applyAlignment="1">
      <alignment wrapText="1"/>
    </xf>
    <xf numFmtId="0" fontId="37" fillId="0" borderId="0" xfId="902" applyFont="1" applyAlignment="1">
      <alignment vertical="center"/>
    </xf>
    <xf numFmtId="0" fontId="37" fillId="0" borderId="0" xfId="902" applyFont="1" applyAlignment="1">
      <alignment horizontal="right" vertical="center"/>
    </xf>
    <xf numFmtId="0" fontId="0" fillId="0" borderId="24" xfId="0" applyBorder="1"/>
    <xf numFmtId="0" fontId="0" fillId="0" borderId="25" xfId="0" applyBorder="1"/>
    <xf numFmtId="0" fontId="0" fillId="0" borderId="26" xfId="0" applyBorder="1"/>
    <xf numFmtId="0" fontId="0" fillId="0" borderId="58" xfId="0" applyBorder="1"/>
    <xf numFmtId="0" fontId="0" fillId="0" borderId="59" xfId="0" applyBorder="1"/>
    <xf numFmtId="0" fontId="75" fillId="0" borderId="59" xfId="0" applyFont="1" applyBorder="1" applyAlignment="1">
      <alignment horizontal="center"/>
    </xf>
    <xf numFmtId="0" fontId="76" fillId="0" borderId="0" xfId="0" applyFont="1" applyAlignment="1">
      <alignment horizontal="left"/>
    </xf>
    <xf numFmtId="0" fontId="20" fillId="0" borderId="58" xfId="0" applyFont="1" applyBorder="1"/>
    <xf numFmtId="0" fontId="51" fillId="0" borderId="24" xfId="0" applyFont="1" applyBorder="1" applyAlignment="1">
      <alignment horizontal="left" vertical="center"/>
    </xf>
    <xf numFmtId="0" fontId="77" fillId="0" borderId="59" xfId="0" applyFont="1" applyBorder="1" applyAlignment="1">
      <alignment horizontal="left"/>
    </xf>
    <xf numFmtId="0" fontId="51" fillId="0" borderId="58" xfId="0" applyFont="1" applyBorder="1" applyAlignment="1">
      <alignment horizontal="left" vertical="center" wrapText="1"/>
    </xf>
    <xf numFmtId="0" fontId="51" fillId="0" borderId="58" xfId="0" applyFont="1" applyBorder="1" applyAlignment="1">
      <alignment horizontal="left" vertical="center"/>
    </xf>
    <xf numFmtId="0" fontId="77" fillId="0" borderId="59" xfId="0" applyFont="1" applyBorder="1" applyAlignment="1">
      <alignment horizontal="center" wrapText="1"/>
    </xf>
    <xf numFmtId="0" fontId="20" fillId="0" borderId="59" xfId="0" applyFont="1" applyBorder="1"/>
    <xf numFmtId="14" fontId="52" fillId="0" borderId="59" xfId="0" applyNumberFormat="1" applyFont="1" applyBorder="1" applyAlignment="1">
      <alignment vertical="center"/>
    </xf>
    <xf numFmtId="0" fontId="51" fillId="0" borderId="58" xfId="0" applyFont="1" applyBorder="1" applyAlignment="1">
      <alignment vertical="center"/>
    </xf>
    <xf numFmtId="0" fontId="51" fillId="0" borderId="27" xfId="0" applyFont="1" applyBorder="1" applyAlignment="1">
      <alignment horizontal="left" vertical="center"/>
    </xf>
    <xf numFmtId="0" fontId="24" fillId="0" borderId="0" xfId="0" applyFont="1" applyAlignment="1">
      <alignment vertical="center"/>
    </xf>
    <xf numFmtId="0" fontId="24" fillId="0" borderId="0" xfId="0" applyFont="1" applyAlignment="1">
      <alignment horizontal="left" vertical="center"/>
    </xf>
    <xf numFmtId="0" fontId="20" fillId="0" borderId="0" xfId="0" applyFont="1" applyAlignment="1">
      <alignment vertical="center"/>
    </xf>
    <xf numFmtId="0" fontId="78" fillId="0" borderId="58" xfId="0" applyFont="1" applyBorder="1"/>
    <xf numFmtId="0" fontId="78" fillId="0" borderId="59" xfId="0" applyFont="1" applyBorder="1"/>
    <xf numFmtId="0" fontId="78" fillId="0" borderId="0" xfId="0" applyFont="1"/>
    <xf numFmtId="166" fontId="53" fillId="0" borderId="59" xfId="2247" applyFont="1" applyFill="1" applyBorder="1" applyAlignment="1" applyProtection="1">
      <alignment vertical="center"/>
    </xf>
    <xf numFmtId="166" fontId="72" fillId="0" borderId="29" xfId="2247" applyFont="1" applyFill="1" applyBorder="1" applyAlignment="1" applyProtection="1">
      <alignment vertical="center"/>
    </xf>
    <xf numFmtId="166" fontId="20" fillId="0" borderId="0" xfId="2247" applyFont="1" applyBorder="1" applyProtection="1"/>
    <xf numFmtId="0" fontId="51" fillId="0" borderId="30" xfId="0" applyFont="1" applyBorder="1" applyAlignment="1">
      <alignment horizontal="left" vertical="top"/>
    </xf>
    <xf numFmtId="0" fontId="20" fillId="0" borderId="27" xfId="0" applyFont="1" applyBorder="1"/>
    <xf numFmtId="0" fontId="20" fillId="0" borderId="28" xfId="0" applyFont="1" applyBorder="1"/>
    <xf numFmtId="0" fontId="20" fillId="0" borderId="29" xfId="0" applyFont="1" applyBorder="1"/>
    <xf numFmtId="171" fontId="0" fillId="0" borderId="0" xfId="0" applyNumberFormat="1"/>
    <xf numFmtId="171" fontId="82" fillId="0" borderId="0" xfId="0" applyNumberFormat="1" applyFont="1"/>
    <xf numFmtId="4" fontId="0" fillId="0" borderId="0" xfId="0" applyNumberFormat="1"/>
    <xf numFmtId="0" fontId="62" fillId="0" borderId="3" xfId="0" applyFont="1" applyBorder="1" applyAlignment="1">
      <alignment horizontal="center" vertical="center" wrapText="1"/>
    </xf>
    <xf numFmtId="0" fontId="37" fillId="0" borderId="3" xfId="0" applyFont="1" applyBorder="1" applyAlignment="1">
      <alignment horizontal="center" vertical="center" wrapText="1"/>
    </xf>
    <xf numFmtId="4" fontId="37" fillId="0" borderId="3" xfId="0" applyNumberFormat="1" applyFont="1" applyBorder="1" applyAlignment="1">
      <alignment horizontal="center" vertical="center" wrapText="1"/>
    </xf>
    <xf numFmtId="43" fontId="37" fillId="0" borderId="3" xfId="1960" applyFont="1" applyFill="1" applyBorder="1" applyAlignment="1">
      <alignment horizontal="center" vertical="center" wrapText="1"/>
    </xf>
    <xf numFmtId="4" fontId="62" fillId="0" borderId="3" xfId="0" applyNumberFormat="1" applyFont="1" applyBorder="1" applyAlignment="1">
      <alignment horizontal="center" vertical="center" wrapText="1"/>
    </xf>
    <xf numFmtId="0" fontId="62" fillId="0" borderId="3" xfId="0" applyFont="1" applyBorder="1" applyAlignment="1">
      <alignment horizontal="center" vertical="center"/>
    </xf>
    <xf numFmtId="170" fontId="37" fillId="0" borderId="41" xfId="0" applyNumberFormat="1" applyFont="1" applyBorder="1" applyAlignment="1">
      <alignment horizontal="center" vertical="center" wrapText="1"/>
    </xf>
    <xf numFmtId="4" fontId="37" fillId="0" borderId="42" xfId="0" applyNumberFormat="1" applyFont="1" applyBorder="1" applyAlignment="1">
      <alignment horizontal="center" vertical="center" wrapText="1"/>
    </xf>
    <xf numFmtId="4" fontId="37" fillId="0" borderId="0" xfId="0" applyNumberFormat="1" applyFont="1"/>
    <xf numFmtId="0" fontId="20" fillId="56" borderId="0" xfId="0" applyFont="1" applyFill="1"/>
    <xf numFmtId="0" fontId="20" fillId="56" borderId="0" xfId="0" applyFont="1" applyFill="1" applyAlignment="1">
      <alignment horizontal="right" vertical="center"/>
    </xf>
    <xf numFmtId="0" fontId="20" fillId="56" borderId="0" xfId="0" applyFont="1" applyFill="1" applyAlignment="1">
      <alignment horizontal="center" vertical="top"/>
    </xf>
    <xf numFmtId="49" fontId="51" fillId="0" borderId="0" xfId="0" applyNumberFormat="1" applyFont="1" applyAlignment="1">
      <alignment horizontal="left" vertical="top"/>
    </xf>
    <xf numFmtId="4" fontId="99" fillId="56" borderId="0" xfId="0" applyNumberFormat="1" applyFont="1" applyFill="1" applyAlignment="1">
      <alignment vertical="center"/>
    </xf>
    <xf numFmtId="4" fontId="99" fillId="56" borderId="0" xfId="0" applyNumberFormat="1" applyFont="1" applyFill="1" applyAlignment="1">
      <alignment horizontal="center" vertical="center" wrapText="1"/>
    </xf>
    <xf numFmtId="0" fontId="100" fillId="56" borderId="0" xfId="0" applyFont="1" applyFill="1" applyAlignment="1">
      <alignment vertical="center"/>
    </xf>
    <xf numFmtId="0" fontId="101" fillId="79" borderId="69" xfId="1057" applyFont="1" applyFill="1" applyBorder="1" applyAlignment="1">
      <alignment horizontal="center" vertical="center" wrapText="1"/>
    </xf>
    <xf numFmtId="0" fontId="101" fillId="79" borderId="70" xfId="1057" applyFont="1" applyFill="1" applyBorder="1" applyAlignment="1">
      <alignment horizontal="left" vertical="center" wrapText="1"/>
    </xf>
    <xf numFmtId="0" fontId="101" fillId="79" borderId="70" xfId="1057" applyFont="1" applyFill="1" applyBorder="1" applyAlignment="1">
      <alignment horizontal="center" vertical="center" wrapText="1"/>
    </xf>
    <xf numFmtId="0" fontId="22" fillId="0" borderId="0" xfId="893" applyFont="1"/>
    <xf numFmtId="0" fontId="22" fillId="0" borderId="0" xfId="1057" applyFont="1" applyAlignment="1">
      <alignment vertical="top"/>
    </xf>
    <xf numFmtId="4" fontId="22" fillId="0" borderId="0" xfId="1057" applyNumberFormat="1" applyFont="1" applyAlignment="1">
      <alignment vertical="top"/>
    </xf>
    <xf numFmtId="0" fontId="22" fillId="0" borderId="71" xfId="1057" applyFont="1" applyBorder="1" applyAlignment="1">
      <alignment horizontal="left" vertical="top" wrapText="1"/>
    </xf>
    <xf numFmtId="0" fontId="21" fillId="0" borderId="3" xfId="1057" applyFont="1" applyBorder="1" applyAlignment="1">
      <alignment horizontal="justify" vertical="top" wrapText="1"/>
    </xf>
    <xf numFmtId="0" fontId="22" fillId="0" borderId="71" xfId="1057" applyFont="1" applyBorder="1" applyAlignment="1">
      <alignment vertical="top"/>
    </xf>
    <xf numFmtId="0" fontId="21" fillId="0" borderId="3" xfId="1057" applyFont="1" applyBorder="1" applyAlignment="1">
      <alignment horizontal="justify" vertical="top"/>
    </xf>
    <xf numFmtId="0" fontId="22" fillId="0" borderId="73" xfId="1057" applyFont="1" applyBorder="1" applyAlignment="1">
      <alignment vertical="top"/>
    </xf>
    <xf numFmtId="0" fontId="21" fillId="0" borderId="74" xfId="1057" applyFont="1" applyBorder="1" applyAlignment="1">
      <alignment horizontal="justify" vertical="top"/>
    </xf>
    <xf numFmtId="0" fontId="22" fillId="0" borderId="0" xfId="1057" applyFont="1" applyAlignment="1">
      <alignment horizontal="justify" vertical="top"/>
    </xf>
    <xf numFmtId="165" fontId="102" fillId="0" borderId="0" xfId="1401" applyFont="1" applyFill="1" applyAlignment="1">
      <alignment vertical="top"/>
    </xf>
    <xf numFmtId="49" fontId="103" fillId="0" borderId="0" xfId="0" applyNumberFormat="1" applyFont="1" applyAlignment="1">
      <alignment horizontal="right" wrapText="1"/>
    </xf>
    <xf numFmtId="4" fontId="103" fillId="0" borderId="0" xfId="0" applyNumberFormat="1" applyFont="1" applyAlignment="1">
      <alignment horizontal="right" wrapText="1"/>
    </xf>
    <xf numFmtId="4" fontId="103" fillId="0" borderId="0" xfId="0" applyNumberFormat="1" applyFont="1" applyAlignment="1">
      <alignment wrapText="1"/>
    </xf>
    <xf numFmtId="4" fontId="18" fillId="0" borderId="0" xfId="0" applyNumberFormat="1" applyFont="1" applyAlignment="1">
      <alignment wrapText="1"/>
    </xf>
    <xf numFmtId="0" fontId="20" fillId="0" borderId="0" xfId="43" applyAlignment="1">
      <alignment horizontal="right" vertical="top" wrapText="1"/>
    </xf>
    <xf numFmtId="0" fontId="20" fillId="0" borderId="0" xfId="43" applyAlignment="1">
      <alignment horizontal="left" vertical="top" wrapText="1"/>
    </xf>
    <xf numFmtId="4" fontId="41" fillId="0" borderId="0" xfId="43" applyNumberFormat="1" applyFont="1" applyAlignment="1">
      <alignment horizontal="center" vertical="top" wrapText="1"/>
    </xf>
    <xf numFmtId="4" fontId="41" fillId="0" borderId="0" xfId="43" applyNumberFormat="1" applyFont="1" applyAlignment="1">
      <alignment horizontal="right" vertical="top" wrapText="1"/>
    </xf>
    <xf numFmtId="171" fontId="41" fillId="0" borderId="0" xfId="43" applyNumberFormat="1" applyFont="1" applyAlignment="1">
      <alignment horizontal="right" vertical="top" wrapText="1"/>
    </xf>
    <xf numFmtId="4" fontId="20" fillId="0" borderId="0" xfId="43" applyNumberFormat="1" applyAlignment="1">
      <alignment horizontal="right" vertical="top" wrapText="1"/>
    </xf>
    <xf numFmtId="4" fontId="20" fillId="0" borderId="0" xfId="43" applyNumberFormat="1" applyAlignment="1">
      <alignment vertical="top"/>
    </xf>
    <xf numFmtId="0" fontId="22" fillId="0" borderId="0" xfId="43" applyFont="1" applyAlignment="1">
      <alignment vertical="top"/>
    </xf>
    <xf numFmtId="0" fontId="22" fillId="0" borderId="0" xfId="43" applyFont="1"/>
    <xf numFmtId="0" fontId="21" fillId="33" borderId="0" xfId="43" applyFont="1" applyFill="1" applyAlignment="1">
      <alignment horizontal="center" vertical="top" wrapText="1"/>
    </xf>
    <xf numFmtId="4" fontId="101" fillId="33" borderId="0" xfId="43" applyNumberFormat="1" applyFont="1" applyFill="1" applyAlignment="1">
      <alignment horizontal="center" vertical="top" wrapText="1"/>
    </xf>
    <xf numFmtId="171" fontId="101" fillId="33" borderId="0" xfId="43" applyNumberFormat="1" applyFont="1" applyFill="1" applyAlignment="1">
      <alignment horizontal="center" vertical="top" wrapText="1"/>
    </xf>
    <xf numFmtId="4" fontId="21" fillId="33" borderId="0" xfId="43" applyNumberFormat="1" applyFont="1" applyFill="1" applyAlignment="1">
      <alignment horizontal="center" vertical="top" wrapText="1"/>
    </xf>
    <xf numFmtId="0" fontId="20" fillId="0" borderId="3" xfId="43" applyBorder="1" applyAlignment="1">
      <alignment horizontal="right" vertical="top" wrapText="1"/>
    </xf>
    <xf numFmtId="0" fontId="20" fillId="0" borderId="3" xfId="43" applyBorder="1" applyAlignment="1">
      <alignment horizontal="left" vertical="top" wrapText="1"/>
    </xf>
    <xf numFmtId="4" fontId="41" fillId="0" borderId="3" xfId="43" applyNumberFormat="1" applyFont="1" applyBorder="1" applyAlignment="1">
      <alignment horizontal="center" vertical="top" wrapText="1"/>
    </xf>
    <xf numFmtId="4" fontId="41" fillId="0" borderId="3" xfId="43" applyNumberFormat="1" applyFont="1" applyBorder="1" applyAlignment="1">
      <alignment horizontal="right" vertical="top" wrapText="1"/>
    </xf>
    <xf numFmtId="171" fontId="41" fillId="0" borderId="3" xfId="43" applyNumberFormat="1" applyFont="1" applyBorder="1" applyAlignment="1">
      <alignment horizontal="right" vertical="top" wrapText="1"/>
    </xf>
    <xf numFmtId="4" fontId="20" fillId="0" borderId="3" xfId="43" applyNumberFormat="1" applyBorder="1" applyAlignment="1">
      <alignment horizontal="right" vertical="top" wrapText="1"/>
    </xf>
    <xf numFmtId="4" fontId="20" fillId="0" borderId="3" xfId="43" applyNumberFormat="1" applyBorder="1" applyAlignment="1">
      <alignment vertical="top"/>
    </xf>
    <xf numFmtId="179" fontId="20" fillId="0" borderId="3" xfId="1663" applyNumberFormat="1" applyFont="1" applyFill="1" applyBorder="1" applyAlignment="1">
      <alignment vertical="top"/>
    </xf>
    <xf numFmtId="0" fontId="22" fillId="0" borderId="0" xfId="43" applyFont="1" applyAlignment="1">
      <alignment horizontal="right" vertical="top"/>
    </xf>
    <xf numFmtId="0" fontId="20" fillId="0" borderId="0" xfId="43" applyAlignment="1">
      <alignment vertical="top"/>
    </xf>
    <xf numFmtId="0" fontId="24" fillId="0" borderId="0" xfId="43" applyFont="1"/>
    <xf numFmtId="4" fontId="24" fillId="0" borderId="0" xfId="43" applyNumberFormat="1" applyFont="1" applyAlignment="1">
      <alignment vertical="top"/>
    </xf>
    <xf numFmtId="10" fontId="24" fillId="0" borderId="0" xfId="1183" applyNumberFormat="1" applyFont="1" applyFill="1" applyBorder="1" applyAlignment="1">
      <alignment vertical="top"/>
    </xf>
    <xf numFmtId="179" fontId="22" fillId="0" borderId="0" xfId="43" applyNumberFormat="1" applyFont="1" applyAlignment="1">
      <alignment vertical="top"/>
    </xf>
    <xf numFmtId="4" fontId="101" fillId="79" borderId="76" xfId="1057" applyNumberFormat="1" applyFont="1" applyFill="1" applyBorder="1" applyAlignment="1">
      <alignment horizontal="center" vertical="center" wrapText="1"/>
    </xf>
    <xf numFmtId="10" fontId="20" fillId="0" borderId="0" xfId="1187" applyNumberFormat="1" applyFont="1" applyFill="1" applyBorder="1" applyAlignment="1">
      <alignment vertical="center"/>
    </xf>
    <xf numFmtId="178" fontId="20" fillId="0" borderId="0" xfId="1057" applyNumberFormat="1" applyAlignment="1">
      <alignment vertical="center" wrapText="1"/>
    </xf>
    <xf numFmtId="4" fontId="101" fillId="0" borderId="0" xfId="1057" applyNumberFormat="1" applyFont="1" applyAlignment="1">
      <alignment horizontal="center" vertical="center" wrapText="1"/>
    </xf>
    <xf numFmtId="0" fontId="20" fillId="0" borderId="0" xfId="1057" applyAlignment="1">
      <alignment vertical="top"/>
    </xf>
    <xf numFmtId="0" fontId="62" fillId="0" borderId="34" xfId="0" applyFont="1" applyBorder="1" applyAlignment="1">
      <alignment vertical="center" wrapText="1"/>
    </xf>
    <xf numFmtId="0" fontId="62" fillId="0" borderId="38" xfId="0" applyFont="1" applyBorder="1" applyAlignment="1">
      <alignment vertical="center" wrapText="1"/>
    </xf>
    <xf numFmtId="0" fontId="37" fillId="81" borderId="0" xfId="0" applyFont="1" applyFill="1" applyAlignment="1">
      <alignment vertical="top"/>
    </xf>
    <xf numFmtId="49" fontId="17" fillId="33" borderId="3" xfId="0" applyNumberFormat="1" applyFont="1" applyFill="1" applyBorder="1" applyAlignment="1">
      <alignment horizontal="center" vertical="center" wrapText="1"/>
    </xf>
    <xf numFmtId="49" fontId="52" fillId="0" borderId="0" xfId="0" applyNumberFormat="1" applyFont="1" applyAlignment="1">
      <alignment horizontal="center" vertical="center"/>
    </xf>
    <xf numFmtId="4" fontId="37" fillId="0" borderId="45" xfId="0" applyNumberFormat="1" applyFont="1" applyBorder="1" applyAlignment="1">
      <alignment horizontal="center" vertical="center" wrapText="1"/>
    </xf>
    <xf numFmtId="0" fontId="62" fillId="0" borderId="35" xfId="902" applyFont="1" applyBorder="1" applyAlignment="1">
      <alignment horizontal="center" vertical="center" wrapText="1"/>
    </xf>
    <xf numFmtId="0" fontId="62" fillId="0" borderId="39" xfId="902" applyFont="1" applyBorder="1" applyAlignment="1">
      <alignment horizontal="center" vertical="center" wrapText="1"/>
    </xf>
    <xf numFmtId="4" fontId="37" fillId="0" borderId="41" xfId="902" applyNumberFormat="1" applyFont="1" applyBorder="1" applyAlignment="1">
      <alignment horizontal="center" vertical="center" wrapText="1"/>
    </xf>
    <xf numFmtId="0" fontId="62" fillId="0" borderId="45" xfId="902" applyFont="1" applyBorder="1" applyAlignment="1">
      <alignment horizontal="center" vertical="center"/>
    </xf>
    <xf numFmtId="0" fontId="62" fillId="0" borderId="0" xfId="902" applyFont="1" applyAlignment="1">
      <alignment horizontal="center" vertical="center"/>
    </xf>
    <xf numFmtId="4" fontId="37" fillId="0" borderId="0" xfId="902" applyNumberFormat="1" applyFont="1" applyAlignment="1">
      <alignment horizontal="center" vertical="center"/>
    </xf>
    <xf numFmtId="0" fontId="37" fillId="0" borderId="0" xfId="902" applyFont="1" applyAlignment="1">
      <alignment horizontal="center" vertical="center"/>
    </xf>
    <xf numFmtId="43" fontId="37" fillId="0" borderId="41" xfId="1960" applyFont="1" applyFill="1" applyBorder="1" applyAlignment="1">
      <alignment horizontal="center" vertical="center" wrapText="1"/>
    </xf>
    <xf numFmtId="0" fontId="62" fillId="0" borderId="57" xfId="0" applyFont="1" applyBorder="1" applyAlignment="1">
      <alignment horizontal="center" vertical="center"/>
    </xf>
    <xf numFmtId="0" fontId="62" fillId="0" borderId="45" xfId="0" applyFont="1" applyBorder="1" applyAlignment="1">
      <alignment horizontal="center" vertical="center"/>
    </xf>
    <xf numFmtId="4" fontId="62" fillId="0" borderId="45" xfId="0" applyNumberFormat="1" applyFont="1" applyBorder="1" applyAlignment="1">
      <alignment horizontal="center" vertical="center" wrapText="1"/>
    </xf>
    <xf numFmtId="0" fontId="62" fillId="0" borderId="36" xfId="902" applyFont="1" applyBorder="1" applyAlignment="1">
      <alignment horizontal="center" vertical="center" wrapText="1"/>
    </xf>
    <xf numFmtId="0" fontId="62" fillId="0" borderId="40" xfId="902" applyFont="1" applyBorder="1" applyAlignment="1">
      <alignment horizontal="center" vertical="center" wrapText="1"/>
    </xf>
    <xf numFmtId="4" fontId="62" fillId="0" borderId="42" xfId="0" applyNumberFormat="1" applyFont="1" applyBorder="1" applyAlignment="1">
      <alignment horizontal="center" vertical="center" wrapText="1"/>
    </xf>
    <xf numFmtId="4" fontId="62" fillId="0" borderId="42" xfId="902" applyNumberFormat="1" applyFont="1" applyBorder="1" applyAlignment="1">
      <alignment horizontal="center" vertical="center"/>
    </xf>
    <xf numFmtId="4" fontId="62" fillId="0" borderId="55" xfId="902" applyNumberFormat="1" applyFont="1" applyBorder="1" applyAlignment="1">
      <alignment horizontal="center" vertical="center"/>
    </xf>
    <xf numFmtId="0" fontId="111" fillId="56" borderId="0" xfId="0" applyFont="1" applyFill="1"/>
    <xf numFmtId="0" fontId="111" fillId="0" borderId="0" xfId="0" applyFont="1"/>
    <xf numFmtId="0" fontId="113" fillId="0" borderId="0" xfId="0" applyFont="1"/>
    <xf numFmtId="0" fontId="112" fillId="56" borderId="0" xfId="0" applyFont="1" applyFill="1" applyAlignment="1">
      <alignment vertical="center"/>
    </xf>
    <xf numFmtId="0" fontId="115" fillId="56" borderId="0" xfId="0" applyFont="1" applyFill="1" applyAlignment="1" applyProtection="1">
      <alignment horizontal="center" vertical="center"/>
      <protection locked="0"/>
    </xf>
    <xf numFmtId="0" fontId="103" fillId="57" borderId="78" xfId="0" applyFont="1" applyFill="1" applyBorder="1" applyAlignment="1">
      <alignment horizontal="center" vertical="center"/>
    </xf>
    <xf numFmtId="0" fontId="103" fillId="57" borderId="80" xfId="0" applyFont="1" applyFill="1" applyBorder="1" applyAlignment="1">
      <alignment horizontal="center" vertical="center"/>
    </xf>
    <xf numFmtId="10" fontId="18" fillId="0" borderId="84" xfId="1663" applyNumberFormat="1" applyFont="1" applyFill="1" applyBorder="1" applyAlignment="1">
      <alignment horizontal="center" vertical="center"/>
    </xf>
    <xf numFmtId="10" fontId="103" fillId="0" borderId="90" xfId="0" applyNumberFormat="1" applyFont="1" applyBorder="1" applyAlignment="1">
      <alignment horizontal="center" vertical="center"/>
    </xf>
    <xf numFmtId="10" fontId="18" fillId="0" borderId="91" xfId="1663" applyNumberFormat="1" applyFont="1" applyFill="1" applyBorder="1" applyAlignment="1">
      <alignment horizontal="center" vertical="center"/>
    </xf>
    <xf numFmtId="10" fontId="18" fillId="0" borderId="92" xfId="1663" applyNumberFormat="1" applyFont="1" applyFill="1" applyBorder="1" applyAlignment="1">
      <alignment horizontal="center" vertical="center"/>
    </xf>
    <xf numFmtId="0" fontId="18" fillId="0" borderId="93" xfId="0" applyFont="1" applyBorder="1" applyAlignment="1">
      <alignment horizontal="center" vertical="center"/>
    </xf>
    <xf numFmtId="10" fontId="103" fillId="57" borderId="97" xfId="1663" applyNumberFormat="1" applyFont="1" applyFill="1" applyBorder="1" applyAlignment="1">
      <alignment horizontal="center" vertical="center"/>
    </xf>
    <xf numFmtId="0" fontId="111" fillId="56" borderId="0" xfId="0" applyFont="1" applyFill="1" applyAlignment="1">
      <alignment vertical="center"/>
    </xf>
    <xf numFmtId="0" fontId="117" fillId="56" borderId="0" xfId="0" applyFont="1" applyFill="1" applyAlignment="1">
      <alignment horizontal="center"/>
    </xf>
    <xf numFmtId="0" fontId="118" fillId="56" borderId="0" xfId="0" applyFont="1" applyFill="1" applyAlignment="1">
      <alignment horizontal="center" vertical="top"/>
    </xf>
    <xf numFmtId="0" fontId="118" fillId="56" borderId="0" xfId="0" applyFont="1" applyFill="1" applyAlignment="1">
      <alignment horizontal="center" vertical="center"/>
    </xf>
    <xf numFmtId="0" fontId="111" fillId="56" borderId="0" xfId="0" applyFont="1" applyFill="1" applyAlignment="1">
      <alignment horizontal="left"/>
    </xf>
    <xf numFmtId="0" fontId="111" fillId="0" borderId="0" xfId="0" applyFont="1" applyAlignment="1">
      <alignment horizontal="left"/>
    </xf>
    <xf numFmtId="0" fontId="118" fillId="0" borderId="0" xfId="0" applyFont="1"/>
    <xf numFmtId="0" fontId="119" fillId="0" borderId="0" xfId="0" applyFont="1" applyAlignment="1">
      <alignment horizontal="center" vertical="center"/>
    </xf>
    <xf numFmtId="0" fontId="118" fillId="56" borderId="0" xfId="0" applyFont="1" applyFill="1" applyAlignment="1">
      <alignment horizontal="left" vertical="center"/>
    </xf>
    <xf numFmtId="4" fontId="37" fillId="0" borderId="41" xfId="0" applyNumberFormat="1" applyFont="1" applyBorder="1" applyAlignment="1">
      <alignment horizontal="center" vertical="center" wrapText="1"/>
    </xf>
    <xf numFmtId="0" fontId="1" fillId="0" borderId="0" xfId="2423"/>
    <xf numFmtId="0" fontId="111" fillId="0" borderId="98" xfId="2435" applyFont="1" applyBorder="1"/>
    <xf numFmtId="0" fontId="111" fillId="0" borderId="93" xfId="2435" applyFont="1" applyBorder="1"/>
    <xf numFmtId="0" fontId="123" fillId="0" borderId="13" xfId="2435" applyFont="1" applyBorder="1" applyAlignment="1">
      <alignment vertical="center"/>
    </xf>
    <xf numFmtId="0" fontId="124" fillId="0" borderId="13" xfId="2435" applyFont="1" applyBorder="1" applyAlignment="1">
      <alignment vertical="center"/>
    </xf>
    <xf numFmtId="0" fontId="111" fillId="0" borderId="13" xfId="2435" applyFont="1" applyBorder="1"/>
    <xf numFmtId="0" fontId="123" fillId="0" borderId="101" xfId="2435" applyFont="1" applyBorder="1" applyAlignment="1">
      <alignment vertical="center"/>
    </xf>
    <xf numFmtId="0" fontId="125" fillId="0" borderId="13" xfId="2435" applyFont="1" applyBorder="1" applyAlignment="1">
      <alignment vertical="center"/>
    </xf>
    <xf numFmtId="0" fontId="125" fillId="0" borderId="101" xfId="2435" applyFont="1" applyBorder="1" applyAlignment="1">
      <alignment vertical="center"/>
    </xf>
    <xf numFmtId="49" fontId="126" fillId="0" borderId="93" xfId="2435" applyNumberFormat="1" applyFont="1" applyBorder="1" applyAlignment="1">
      <alignment horizontal="right"/>
    </xf>
    <xf numFmtId="183" fontId="111" fillId="0" borderId="13" xfId="2435" applyNumberFormat="1" applyFont="1" applyBorder="1"/>
    <xf numFmtId="0" fontId="111" fillId="0" borderId="0" xfId="2435" applyFont="1"/>
    <xf numFmtId="0" fontId="127" fillId="0" borderId="104" xfId="2435" applyFont="1" applyBorder="1" applyAlignment="1">
      <alignment horizontal="center" vertical="center"/>
    </xf>
    <xf numFmtId="0" fontId="111" fillId="0" borderId="105" xfId="2435" applyFont="1" applyBorder="1" applyAlignment="1">
      <alignment vertical="center" wrapText="1"/>
    </xf>
    <xf numFmtId="0" fontId="111" fillId="0" borderId="104" xfId="2435" applyFont="1" applyBorder="1" applyAlignment="1">
      <alignment vertical="center"/>
    </xf>
    <xf numFmtId="0" fontId="111" fillId="0" borderId="105" xfId="2435" applyFont="1" applyBorder="1" applyAlignment="1">
      <alignment vertical="center"/>
    </xf>
    <xf numFmtId="0" fontId="111" fillId="0" borderId="104" xfId="2435" applyFont="1" applyBorder="1" applyAlignment="1">
      <alignment horizontal="center" vertical="center"/>
    </xf>
    <xf numFmtId="0" fontId="128" fillId="0" borderId="104" xfId="2435" applyFont="1" applyBorder="1" applyAlignment="1">
      <alignment horizontal="center" vertical="center"/>
    </xf>
    <xf numFmtId="9" fontId="1" fillId="0" borderId="0" xfId="1663"/>
    <xf numFmtId="0" fontId="122" fillId="0" borderId="104" xfId="2435" applyFont="1" applyBorder="1" applyAlignment="1">
      <alignment horizontal="center" vertical="center"/>
    </xf>
    <xf numFmtId="184" fontId="1" fillId="0" borderId="0" xfId="2423" applyNumberFormat="1"/>
    <xf numFmtId="2" fontId="1" fillId="0" borderId="0" xfId="2423" applyNumberFormat="1"/>
    <xf numFmtId="4" fontId="19" fillId="0" borderId="0" xfId="36176">
      <alignment vertical="center" wrapText="1"/>
      <protection locked="0"/>
    </xf>
    <xf numFmtId="0" fontId="37" fillId="82" borderId="0" xfId="0" applyFont="1" applyFill="1" applyAlignment="1">
      <alignment vertical="top"/>
    </xf>
    <xf numFmtId="0" fontId="37" fillId="82" borderId="0" xfId="0" applyFont="1" applyFill="1"/>
    <xf numFmtId="0" fontId="37" fillId="0" borderId="39" xfId="0" applyFont="1" applyBorder="1" applyAlignment="1">
      <alignment vertical="center" wrapText="1"/>
    </xf>
    <xf numFmtId="0" fontId="37" fillId="0" borderId="38" xfId="0" applyFont="1" applyBorder="1" applyAlignment="1">
      <alignment vertical="center"/>
    </xf>
    <xf numFmtId="0" fontId="37" fillId="0" borderId="39" xfId="0" applyFont="1" applyBorder="1" applyAlignment="1">
      <alignment vertical="center"/>
    </xf>
    <xf numFmtId="0" fontId="0" fillId="0" borderId="0" xfId="2423" applyFont="1"/>
    <xf numFmtId="0" fontId="0" fillId="0" borderId="0" xfId="0" applyAlignment="1">
      <alignment wrapText="1"/>
    </xf>
    <xf numFmtId="0" fontId="0" fillId="0" borderId="0" xfId="0" applyAlignment="1">
      <alignment horizontal="right"/>
    </xf>
    <xf numFmtId="4" fontId="0" fillId="0" borderId="0" xfId="0" applyNumberFormat="1" applyAlignment="1">
      <alignment horizontal="right"/>
    </xf>
    <xf numFmtId="0" fontId="132" fillId="0" borderId="0" xfId="0" applyFont="1" applyAlignment="1">
      <alignment horizontal="left"/>
    </xf>
    <xf numFmtId="0" fontId="132" fillId="0" borderId="0" xfId="0" applyFont="1" applyAlignment="1">
      <alignment horizontal="left" wrapText="1"/>
    </xf>
    <xf numFmtId="10" fontId="0" fillId="0" borderId="0" xfId="0" applyNumberFormat="1"/>
    <xf numFmtId="0" fontId="121" fillId="0" borderId="99" xfId="2435" applyFont="1" applyBorder="1" applyAlignment="1">
      <alignment vertical="center"/>
    </xf>
    <xf numFmtId="0" fontId="122" fillId="0" borderId="99" xfId="2435" applyFont="1" applyBorder="1" applyAlignment="1">
      <alignment vertical="center"/>
    </xf>
    <xf numFmtId="0" fontId="122" fillId="0" borderId="99" xfId="2435" applyFont="1" applyBorder="1"/>
    <xf numFmtId="0" fontId="122" fillId="0" borderId="100" xfId="2435" applyFont="1" applyBorder="1"/>
    <xf numFmtId="0" fontId="113" fillId="0" borderId="13" xfId="2435" applyFont="1" applyBorder="1" applyAlignment="1">
      <alignment horizontal="center" vertical="center"/>
    </xf>
    <xf numFmtId="0" fontId="133" fillId="0" borderId="13" xfId="2435" applyFont="1" applyBorder="1"/>
    <xf numFmtId="0" fontId="133" fillId="0" borderId="101" xfId="2435" applyFont="1" applyBorder="1"/>
    <xf numFmtId="0" fontId="111" fillId="0" borderId="101" xfId="2435" applyFont="1" applyBorder="1"/>
    <xf numFmtId="183" fontId="133" fillId="0" borderId="13" xfId="2435" applyNumberFormat="1" applyFont="1" applyBorder="1"/>
    <xf numFmtId="0" fontId="1" fillId="0" borderId="0" xfId="2423" applyAlignment="1">
      <alignment vertical="top"/>
    </xf>
    <xf numFmtId="183" fontId="133" fillId="0" borderId="101" xfId="2435" applyNumberFormat="1" applyFont="1" applyBorder="1"/>
    <xf numFmtId="49" fontId="126" fillId="0" borderId="83" xfId="2435" applyNumberFormat="1" applyFont="1" applyBorder="1" applyAlignment="1">
      <alignment horizontal="right"/>
    </xf>
    <xf numFmtId="183" fontId="111" fillId="0" borderId="108" xfId="2435" applyNumberFormat="1" applyFont="1" applyBorder="1"/>
    <xf numFmtId="0" fontId="133" fillId="0" borderId="108" xfId="2435" applyFont="1" applyBorder="1"/>
    <xf numFmtId="0" fontId="111" fillId="0" borderId="108" xfId="2435" applyFont="1" applyBorder="1"/>
    <xf numFmtId="0" fontId="133" fillId="0" borderId="91" xfId="2435" applyFont="1" applyBorder="1"/>
    <xf numFmtId="49" fontId="126" fillId="0" borderId="85" xfId="2435" applyNumberFormat="1" applyFont="1" applyBorder="1" applyAlignment="1">
      <alignment horizontal="right"/>
    </xf>
    <xf numFmtId="183" fontId="111" fillId="0" borderId="109" xfId="2435" applyNumberFormat="1" applyFont="1" applyBorder="1"/>
    <xf numFmtId="0" fontId="133" fillId="0" borderId="109" xfId="2435" applyFont="1" applyBorder="1"/>
    <xf numFmtId="0" fontId="111" fillId="0" borderId="109" xfId="2435" applyFont="1" applyBorder="1"/>
    <xf numFmtId="0" fontId="133" fillId="0" borderId="84" xfId="2435" applyFont="1" applyBorder="1"/>
    <xf numFmtId="49" fontId="126" fillId="0" borderId="0" xfId="2435" applyNumberFormat="1" applyFont="1" applyAlignment="1">
      <alignment horizontal="right"/>
    </xf>
    <xf numFmtId="183" fontId="111" fillId="0" borderId="0" xfId="2435" applyNumberFormat="1" applyFont="1"/>
    <xf numFmtId="9" fontId="1" fillId="0" borderId="0" xfId="1663" applyFill="1"/>
    <xf numFmtId="0" fontId="111" fillId="82" borderId="104" xfId="2435" applyFont="1" applyFill="1" applyBorder="1" applyAlignment="1">
      <alignment vertical="center"/>
    </xf>
    <xf numFmtId="0" fontId="111" fillId="82" borderId="105" xfId="2435" applyFont="1" applyFill="1" applyBorder="1" applyAlignment="1">
      <alignment vertical="center"/>
    </xf>
    <xf numFmtId="0" fontId="111" fillId="82" borderId="104" xfId="2435" applyFont="1" applyFill="1" applyBorder="1" applyAlignment="1">
      <alignment horizontal="center" vertical="center"/>
    </xf>
    <xf numFmtId="0" fontId="1" fillId="82" borderId="0" xfId="2423" applyFill="1"/>
    <xf numFmtId="0" fontId="122" fillId="82" borderId="104" xfId="2435" applyFont="1" applyFill="1" applyBorder="1" applyAlignment="1">
      <alignment horizontal="center" vertical="center"/>
    </xf>
    <xf numFmtId="9" fontId="1" fillId="82" borderId="0" xfId="1663" applyFill="1"/>
    <xf numFmtId="0" fontId="106" fillId="0" borderId="0" xfId="55709"/>
    <xf numFmtId="0" fontId="62" fillId="0" borderId="37" xfId="0" applyFont="1" applyBorder="1" applyAlignment="1">
      <alignment horizontal="center" vertical="center" wrapText="1"/>
    </xf>
    <xf numFmtId="0" fontId="51" fillId="0" borderId="0" xfId="0" applyFont="1" applyAlignment="1">
      <alignment horizontal="center" vertical="center" wrapText="1"/>
    </xf>
    <xf numFmtId="0" fontId="37" fillId="0" borderId="45" xfId="0" applyFont="1" applyBorder="1" applyAlignment="1">
      <alignment horizontal="center" vertical="center" wrapText="1"/>
    </xf>
    <xf numFmtId="0" fontId="51" fillId="0" borderId="0" xfId="0" applyFont="1" applyAlignment="1">
      <alignment horizontal="center" vertical="center"/>
    </xf>
    <xf numFmtId="14" fontId="52" fillId="0" borderId="0" xfId="0" applyNumberFormat="1" applyFont="1" applyAlignment="1">
      <alignment horizontal="center" vertical="center"/>
    </xf>
    <xf numFmtId="0" fontId="61" fillId="0" borderId="0" xfId="0" applyFont="1" applyAlignment="1">
      <alignment horizontal="center" vertical="center"/>
    </xf>
    <xf numFmtId="0" fontId="37" fillId="0" borderId="41" xfId="0" applyFont="1" applyBorder="1" applyAlignment="1">
      <alignment horizontal="center" vertical="center" wrapText="1"/>
    </xf>
    <xf numFmtId="0" fontId="52" fillId="0" borderId="0" xfId="0" applyFont="1" applyAlignment="1">
      <alignment vertical="center"/>
    </xf>
    <xf numFmtId="49" fontId="52" fillId="0" borderId="0" xfId="0" applyNumberFormat="1" applyFont="1" applyAlignment="1">
      <alignment vertical="center"/>
    </xf>
    <xf numFmtId="0" fontId="52" fillId="0" borderId="0" xfId="0" applyFont="1" applyAlignment="1">
      <alignment vertical="center" wrapText="1"/>
    </xf>
    <xf numFmtId="0" fontId="62" fillId="0" borderId="3" xfId="0" applyFont="1" applyBorder="1" applyAlignment="1">
      <alignment vertical="center" wrapText="1"/>
    </xf>
    <xf numFmtId="0" fontId="37" fillId="0" borderId="3" xfId="0" applyFont="1" applyBorder="1" applyAlignment="1">
      <alignment horizontal="left" vertical="center" wrapText="1"/>
    </xf>
    <xf numFmtId="0" fontId="62" fillId="0" borderId="3" xfId="0" applyFont="1" applyBorder="1" applyAlignment="1">
      <alignment vertical="center"/>
    </xf>
    <xf numFmtId="0" fontId="37" fillId="0" borderId="45" xfId="0" applyFont="1" applyBorder="1" applyAlignment="1">
      <alignment horizontal="left" vertical="center" wrapText="1"/>
    </xf>
    <xf numFmtId="0" fontId="37" fillId="0" borderId="41" xfId="0" applyFont="1" applyBorder="1" applyAlignment="1">
      <alignment horizontal="left" vertical="center" wrapText="1"/>
    </xf>
    <xf numFmtId="0" fontId="62" fillId="0" borderId="45" xfId="902" applyFont="1" applyBorder="1" applyAlignment="1">
      <alignment vertical="center"/>
    </xf>
    <xf numFmtId="0" fontId="62" fillId="0" borderId="0" xfId="902" applyFont="1" applyAlignment="1">
      <alignment vertical="center"/>
    </xf>
    <xf numFmtId="4" fontId="37" fillId="0" borderId="0" xfId="902" applyNumberFormat="1" applyFont="1" applyAlignment="1">
      <alignment vertical="center"/>
    </xf>
    <xf numFmtId="0" fontId="62" fillId="0" borderId="37" xfId="902" applyFont="1" applyBorder="1" applyAlignment="1">
      <alignment horizontal="center" vertical="center" wrapText="1"/>
    </xf>
    <xf numFmtId="0" fontId="37" fillId="0" borderId="37" xfId="902" applyFont="1" applyBorder="1" applyAlignment="1">
      <alignment horizontal="center" vertical="center" wrapText="1"/>
    </xf>
    <xf numFmtId="0" fontId="37" fillId="0" borderId="37" xfId="0" applyFont="1" applyBorder="1" applyAlignment="1">
      <alignment horizontal="center" vertical="center" wrapText="1"/>
    </xf>
    <xf numFmtId="0" fontId="62" fillId="0" borderId="34" xfId="902" applyFont="1" applyBorder="1" applyAlignment="1">
      <alignment vertical="center" wrapText="1"/>
    </xf>
    <xf numFmtId="0" fontId="62" fillId="0" borderId="38" xfId="902" applyFont="1" applyBorder="1" applyAlignment="1">
      <alignment vertical="center" wrapText="1"/>
    </xf>
    <xf numFmtId="0" fontId="37" fillId="0" borderId="43" xfId="0" applyFont="1" applyBorder="1" applyAlignment="1">
      <alignment horizontal="center" vertical="center" wrapText="1"/>
    </xf>
    <xf numFmtId="0" fontId="62" fillId="57" borderId="37" xfId="0" applyFont="1" applyFill="1" applyBorder="1" applyAlignment="1">
      <alignment horizontal="center" vertical="center" wrapText="1"/>
    </xf>
    <xf numFmtId="0" fontId="37" fillId="0" borderId="51" xfId="0" applyFont="1" applyBorder="1" applyAlignment="1">
      <alignment horizontal="center" vertical="center" wrapText="1"/>
    </xf>
    <xf numFmtId="4" fontId="0" fillId="0" borderId="0" xfId="0" applyNumberFormat="1" applyAlignment="1">
      <alignment horizontal="center" vertical="center" wrapText="1"/>
    </xf>
    <xf numFmtId="0" fontId="62" fillId="57" borderId="41" xfId="0" applyFont="1" applyFill="1" applyBorder="1" applyAlignment="1">
      <alignment horizontal="left" vertical="center" wrapText="1"/>
    </xf>
    <xf numFmtId="0" fontId="37" fillId="0" borderId="38" xfId="0" applyFont="1" applyBorder="1" applyAlignment="1">
      <alignment vertical="center" wrapText="1"/>
    </xf>
    <xf numFmtId="0" fontId="37" fillId="0" borderId="50" xfId="0" applyFont="1" applyBorder="1" applyAlignment="1">
      <alignment vertical="center" wrapText="1"/>
    </xf>
    <xf numFmtId="4" fontId="0" fillId="0" borderId="0" xfId="0" applyNumberFormat="1" applyAlignment="1">
      <alignment vertical="center" wrapText="1"/>
    </xf>
    <xf numFmtId="0" fontId="37" fillId="0" borderId="39" xfId="0" applyFont="1" applyBorder="1" applyAlignment="1">
      <alignment horizontal="center" vertical="center" wrapText="1"/>
    </xf>
    <xf numFmtId="0" fontId="37" fillId="0" borderId="40" xfId="0" applyFont="1" applyBorder="1" applyAlignment="1">
      <alignment horizontal="center" vertical="center" wrapText="1"/>
    </xf>
    <xf numFmtId="0" fontId="37" fillId="0" borderId="39" xfId="0" applyFont="1" applyBorder="1" applyAlignment="1">
      <alignment horizontal="center" vertical="center"/>
    </xf>
    <xf numFmtId="0" fontId="37" fillId="0" borderId="40" xfId="0" applyFont="1" applyBorder="1" applyAlignment="1">
      <alignment horizontal="center" vertical="center"/>
    </xf>
    <xf numFmtId="0" fontId="62" fillId="57" borderId="41" xfId="0" applyFont="1" applyFill="1" applyBorder="1" applyAlignment="1">
      <alignment horizontal="center" vertical="center" wrapText="1"/>
    </xf>
    <xf numFmtId="170" fontId="62" fillId="57" borderId="41" xfId="0" applyNumberFormat="1" applyFont="1" applyFill="1" applyBorder="1" applyAlignment="1">
      <alignment horizontal="center" vertical="center" wrapText="1"/>
    </xf>
    <xf numFmtId="4" fontId="62" fillId="57" borderId="41" xfId="0" applyNumberFormat="1" applyFont="1" applyFill="1" applyBorder="1" applyAlignment="1">
      <alignment horizontal="center" vertical="center" wrapText="1"/>
    </xf>
    <xf numFmtId="4" fontId="62" fillId="57" borderId="42" xfId="0" applyNumberFormat="1" applyFont="1" applyFill="1" applyBorder="1" applyAlignment="1">
      <alignment horizontal="center" vertical="center" wrapText="1"/>
    </xf>
    <xf numFmtId="184" fontId="37" fillId="0" borderId="41" xfId="0" applyNumberFormat="1" applyFont="1" applyBorder="1" applyAlignment="1">
      <alignment horizontal="center" vertical="center" wrapText="1"/>
    </xf>
    <xf numFmtId="0" fontId="37" fillId="0" borderId="50" xfId="0" applyFont="1" applyBorder="1" applyAlignment="1">
      <alignment horizontal="center" vertical="center" wrapText="1"/>
    </xf>
    <xf numFmtId="0" fontId="37" fillId="0" borderId="43" xfId="0" applyFont="1" applyBorder="1" applyAlignment="1">
      <alignment horizontal="center" vertical="center"/>
    </xf>
    <xf numFmtId="0" fontId="132" fillId="0" borderId="0" xfId="55710" applyFont="1" applyAlignment="1">
      <alignment wrapText="1"/>
    </xf>
    <xf numFmtId="0" fontId="132" fillId="0" borderId="0" xfId="55711" applyFont="1" applyAlignment="1">
      <alignment horizontal="center" vertical="center"/>
    </xf>
    <xf numFmtId="4" fontId="132" fillId="0" borderId="0" xfId="55711" applyNumberFormat="1" applyFont="1" applyAlignment="1">
      <alignment horizontal="center" vertical="center"/>
    </xf>
    <xf numFmtId="0" fontId="132" fillId="0" borderId="0" xfId="55711" applyFont="1" applyAlignment="1">
      <alignment horizontal="left" wrapText="1"/>
    </xf>
    <xf numFmtId="0" fontId="134" fillId="0" borderId="0" xfId="55711" applyAlignment="1">
      <alignment horizontal="center" vertical="center"/>
    </xf>
    <xf numFmtId="0" fontId="68" fillId="0" borderId="0" xfId="1961" applyAlignment="1">
      <alignment horizontal="center" vertical="center" wrapText="1"/>
    </xf>
    <xf numFmtId="0" fontId="134" fillId="0" borderId="0" xfId="55712"/>
    <xf numFmtId="0" fontId="134" fillId="0" borderId="0" xfId="55713"/>
    <xf numFmtId="0" fontId="134" fillId="0" borderId="0" xfId="55713" applyAlignment="1">
      <alignment horizontal="center" vertical="center"/>
    </xf>
    <xf numFmtId="0" fontId="134" fillId="0" borderId="0" xfId="55714"/>
    <xf numFmtId="0" fontId="134" fillId="0" borderId="0" xfId="55714" applyAlignment="1">
      <alignment horizontal="center" vertical="center"/>
    </xf>
    <xf numFmtId="0" fontId="134" fillId="0" borderId="0" xfId="55713" applyAlignment="1">
      <alignment horizontal="left" vertical="center"/>
    </xf>
    <xf numFmtId="0" fontId="20" fillId="0" borderId="0" xfId="1961" applyFont="1" applyAlignment="1">
      <alignment wrapText="1"/>
    </xf>
    <xf numFmtId="0" fontId="37" fillId="82" borderId="0" xfId="902" applyFont="1" applyFill="1" applyAlignment="1">
      <alignment vertical="top"/>
    </xf>
    <xf numFmtId="4" fontId="37" fillId="82" borderId="0" xfId="0" applyNumberFormat="1" applyFont="1" applyFill="1"/>
    <xf numFmtId="0" fontId="37" fillId="56" borderId="41" xfId="0" applyFont="1" applyFill="1" applyBorder="1" applyAlignment="1">
      <alignment horizontal="center" vertical="center" wrapText="1"/>
    </xf>
    <xf numFmtId="0" fontId="37" fillId="82" borderId="0" xfId="902" applyFont="1" applyFill="1"/>
    <xf numFmtId="4" fontId="0" fillId="82" borderId="0" xfId="0" applyNumberFormat="1" applyFill="1" applyAlignment="1">
      <alignment vertical="top" wrapText="1"/>
    </xf>
    <xf numFmtId="178" fontId="133" fillId="0" borderId="13" xfId="2435" applyNumberFormat="1" applyFont="1" applyBorder="1"/>
    <xf numFmtId="44" fontId="1" fillId="0" borderId="0" xfId="1955"/>
    <xf numFmtId="44" fontId="1" fillId="0" borderId="0" xfId="2423" applyNumberFormat="1"/>
    <xf numFmtId="0" fontId="62" fillId="83" borderId="37" xfId="0" applyFont="1" applyFill="1" applyBorder="1" applyAlignment="1">
      <alignment horizontal="center" vertical="center" wrapText="1"/>
    </xf>
    <xf numFmtId="0" fontId="62" fillId="83" borderId="41" xfId="0" applyFont="1" applyFill="1" applyBorder="1" applyAlignment="1">
      <alignment horizontal="left" vertical="center" wrapText="1"/>
    </xf>
    <xf numFmtId="0" fontId="62" fillId="83" borderId="41" xfId="0" applyFont="1" applyFill="1" applyBorder="1" applyAlignment="1">
      <alignment horizontal="center" vertical="center" wrapText="1"/>
    </xf>
    <xf numFmtId="170" fontId="62" fillId="83" borderId="41" xfId="0" applyNumberFormat="1" applyFont="1" applyFill="1" applyBorder="1" applyAlignment="1">
      <alignment horizontal="center" vertical="center" wrapText="1"/>
    </xf>
    <xf numFmtId="4" fontId="62" fillId="83" borderId="41" xfId="0" applyNumberFormat="1" applyFont="1" applyFill="1" applyBorder="1" applyAlignment="1">
      <alignment horizontal="center" vertical="center" wrapText="1"/>
    </xf>
    <xf numFmtId="4" fontId="62" fillId="83" borderId="42" xfId="0" applyNumberFormat="1" applyFont="1" applyFill="1" applyBorder="1" applyAlignment="1">
      <alignment horizontal="center" vertical="center" wrapText="1"/>
    </xf>
    <xf numFmtId="0" fontId="37" fillId="83" borderId="37" xfId="0" applyFont="1" applyFill="1" applyBorder="1" applyAlignment="1">
      <alignment horizontal="center" vertical="center" wrapText="1"/>
    </xf>
    <xf numFmtId="0" fontId="37" fillId="83" borderId="41" xfId="0" applyFont="1" applyFill="1" applyBorder="1" applyAlignment="1">
      <alignment horizontal="left" vertical="center" wrapText="1"/>
    </xf>
    <xf numFmtId="0" fontId="37" fillId="83" borderId="41" xfId="0" applyFont="1" applyFill="1" applyBorder="1" applyAlignment="1">
      <alignment horizontal="center" vertical="center" wrapText="1"/>
    </xf>
    <xf numFmtId="4" fontId="37" fillId="83" borderId="42" xfId="0" applyNumberFormat="1" applyFont="1" applyFill="1" applyBorder="1" applyAlignment="1">
      <alignment horizontal="center" vertical="center" wrapText="1"/>
    </xf>
    <xf numFmtId="170" fontId="37" fillId="83" borderId="41" xfId="0" applyNumberFormat="1" applyFont="1" applyFill="1" applyBorder="1" applyAlignment="1">
      <alignment horizontal="center" vertical="center" wrapText="1"/>
    </xf>
    <xf numFmtId="4" fontId="37" fillId="83" borderId="41" xfId="0" applyNumberFormat="1" applyFont="1" applyFill="1" applyBorder="1" applyAlignment="1">
      <alignment horizontal="center" vertical="center" wrapText="1"/>
    </xf>
    <xf numFmtId="0" fontId="37" fillId="83" borderId="38" xfId="0" applyFont="1" applyFill="1" applyBorder="1" applyAlignment="1">
      <alignment vertical="center"/>
    </xf>
    <xf numFmtId="0" fontId="37" fillId="83" borderId="39" xfId="0" applyFont="1" applyFill="1" applyBorder="1" applyAlignment="1">
      <alignment horizontal="center" vertical="center"/>
    </xf>
    <xf numFmtId="0" fontId="37" fillId="83" borderId="40" xfId="0" applyFont="1" applyFill="1" applyBorder="1" applyAlignment="1">
      <alignment horizontal="center" vertical="center"/>
    </xf>
    <xf numFmtId="0" fontId="37" fillId="83" borderId="0" xfId="0" applyFont="1" applyFill="1" applyAlignment="1">
      <alignment vertical="top"/>
    </xf>
    <xf numFmtId="0" fontId="37" fillId="83" borderId="0" xfId="0" applyFont="1" applyFill="1"/>
    <xf numFmtId="0" fontId="52" fillId="0" borderId="0" xfId="0" applyFont="1" applyAlignment="1">
      <alignment horizontal="left" vertical="center"/>
    </xf>
    <xf numFmtId="14" fontId="52" fillId="0" borderId="0" xfId="0" applyNumberFormat="1" applyFont="1" applyAlignment="1">
      <alignment horizontal="left" vertical="center"/>
    </xf>
    <xf numFmtId="4" fontId="62" fillId="0" borderId="3" xfId="0" applyNumberFormat="1" applyFont="1" applyBorder="1" applyAlignment="1">
      <alignment horizontal="center" vertical="center"/>
    </xf>
    <xf numFmtId="0" fontId="62" fillId="0" borderId="49" xfId="902" applyFont="1" applyBorder="1" applyAlignment="1">
      <alignment horizontal="right" vertical="center"/>
    </xf>
    <xf numFmtId="0" fontId="62" fillId="0" borderId="57" xfId="0" applyFont="1" applyBorder="1" applyAlignment="1">
      <alignment horizontal="right" vertical="center"/>
    </xf>
    <xf numFmtId="185" fontId="20" fillId="0" borderId="41" xfId="0" applyNumberFormat="1" applyFont="1" applyBorder="1" applyAlignment="1">
      <alignment horizontal="center" vertical="center" wrapText="1"/>
    </xf>
    <xf numFmtId="186" fontId="20" fillId="0" borderId="41" xfId="0" applyNumberFormat="1" applyFont="1" applyBorder="1" applyAlignment="1">
      <alignment horizontal="center" vertical="center" wrapText="1"/>
    </xf>
    <xf numFmtId="178" fontId="37" fillId="0" borderId="41" xfId="0" applyNumberFormat="1" applyFont="1" applyBorder="1" applyAlignment="1">
      <alignment horizontal="center" vertical="center" wrapText="1"/>
    </xf>
    <xf numFmtId="0" fontId="101" fillId="79" borderId="110" xfId="1057" applyFont="1" applyFill="1" applyBorder="1" applyAlignment="1">
      <alignment horizontal="center" vertical="center" wrapText="1"/>
    </xf>
    <xf numFmtId="39" fontId="24" fillId="0" borderId="45" xfId="1401" applyNumberFormat="1" applyFont="1" applyFill="1" applyBorder="1" applyAlignment="1">
      <alignment horizontal="center" vertical="center"/>
    </xf>
    <xf numFmtId="39" fontId="24" fillId="0" borderId="45" xfId="1401" applyNumberFormat="1" applyFont="1" applyFill="1" applyBorder="1" applyAlignment="1">
      <alignment horizontal="center" vertical="center" wrapText="1"/>
    </xf>
    <xf numFmtId="39" fontId="24" fillId="0" borderId="111" xfId="1401" applyNumberFormat="1" applyFont="1" applyFill="1" applyBorder="1" applyAlignment="1">
      <alignment horizontal="center" vertical="center" wrapText="1"/>
    </xf>
    <xf numFmtId="0" fontId="51" fillId="0" borderId="0" xfId="0" applyFont="1" applyAlignment="1">
      <alignment vertical="center" wrapText="1"/>
    </xf>
    <xf numFmtId="0" fontId="61" fillId="0" borderId="0" xfId="0" applyFont="1" applyAlignment="1">
      <alignment vertical="center"/>
    </xf>
    <xf numFmtId="0" fontId="51" fillId="0" borderId="0" xfId="0" applyFont="1" applyAlignment="1">
      <alignment horizontal="left" vertical="center"/>
    </xf>
    <xf numFmtId="49" fontId="22" fillId="0" borderId="44" xfId="42" applyNumberFormat="1" applyFont="1" applyBorder="1" applyAlignment="1">
      <alignment horizontal="center" vertical="center" wrapText="1"/>
      <protection locked="0"/>
    </xf>
    <xf numFmtId="49" fontId="22" fillId="0" borderId="45" xfId="42" applyNumberFormat="1" applyFont="1" applyBorder="1" applyAlignment="1">
      <alignment horizontal="center" vertical="center" wrapText="1"/>
      <protection locked="0"/>
    </xf>
    <xf numFmtId="49" fontId="21" fillId="0" borderId="3" xfId="43" applyNumberFormat="1" applyFont="1" applyBorder="1" applyAlignment="1">
      <alignment vertical="center" wrapText="1"/>
    </xf>
    <xf numFmtId="4" fontId="21" fillId="0" borderId="3" xfId="44" applyNumberFormat="1" applyFont="1" applyBorder="1" applyAlignment="1" applyProtection="1">
      <alignment horizontal="justify" vertical="center"/>
      <protection locked="0"/>
    </xf>
    <xf numFmtId="0" fontId="21" fillId="0" borderId="3" xfId="43" applyFont="1" applyBorder="1" applyAlignment="1">
      <alignment horizontal="center" vertical="center" wrapText="1"/>
    </xf>
    <xf numFmtId="2" fontId="21" fillId="0" borderId="3" xfId="43" applyNumberFormat="1" applyFont="1" applyBorder="1" applyAlignment="1">
      <alignment horizontal="center" vertical="center" wrapText="1"/>
    </xf>
    <xf numFmtId="49" fontId="21" fillId="0" borderId="1" xfId="43" applyNumberFormat="1" applyFont="1" applyBorder="1" applyAlignment="1">
      <alignment vertical="center" wrapText="1"/>
    </xf>
    <xf numFmtId="49" fontId="21" fillId="0" borderId="53" xfId="43" applyNumberFormat="1" applyFont="1" applyBorder="1" applyAlignment="1">
      <alignment vertical="center" wrapText="1"/>
    </xf>
    <xf numFmtId="0" fontId="21" fillId="0" borderId="3" xfId="43" applyFont="1" applyBorder="1" applyAlignment="1">
      <alignment horizontal="left" vertical="center" wrapText="1"/>
    </xf>
    <xf numFmtId="0" fontId="21" fillId="0" borderId="46" xfId="43" applyFont="1" applyBorder="1" applyAlignment="1">
      <alignment vertical="top" wrapText="1"/>
    </xf>
    <xf numFmtId="49" fontId="21" fillId="0" borderId="54" xfId="43" applyNumberFormat="1" applyFont="1" applyBorder="1" applyAlignment="1">
      <alignment vertical="center" wrapText="1"/>
    </xf>
    <xf numFmtId="49" fontId="21" fillId="0" borderId="55" xfId="43" applyNumberFormat="1" applyFont="1" applyBorder="1" applyAlignment="1">
      <alignment vertical="center" wrapText="1"/>
    </xf>
    <xf numFmtId="0" fontId="53" fillId="0" borderId="47" xfId="0" applyFont="1" applyBorder="1"/>
    <xf numFmtId="4" fontId="21" fillId="0" borderId="3" xfId="43" applyNumberFormat="1" applyFont="1" applyBorder="1" applyAlignment="1">
      <alignment horizontal="center" vertical="center" wrapText="1"/>
    </xf>
    <xf numFmtId="49" fontId="21" fillId="0" borderId="52" xfId="43" applyNumberFormat="1" applyFont="1" applyBorder="1" applyAlignment="1">
      <alignment vertical="center" wrapText="1"/>
    </xf>
    <xf numFmtId="49" fontId="21" fillId="0" borderId="56" xfId="43" applyNumberFormat="1" applyFont="1" applyBorder="1" applyAlignment="1">
      <alignment vertical="center" wrapText="1"/>
    </xf>
    <xf numFmtId="0" fontId="53" fillId="0" borderId="48" xfId="0" applyFont="1" applyBorder="1"/>
    <xf numFmtId="14" fontId="21" fillId="0" borderId="3" xfId="43" applyNumberFormat="1" applyFont="1" applyBorder="1" applyAlignment="1">
      <alignment horizontal="center" vertical="center" wrapText="1"/>
    </xf>
    <xf numFmtId="4" fontId="21" fillId="0" borderId="3" xfId="43" applyNumberFormat="1" applyFont="1" applyBorder="1" applyAlignment="1">
      <alignment horizontal="center" wrapText="1"/>
    </xf>
    <xf numFmtId="0" fontId="18" fillId="0" borderId="0" xfId="0" applyFont="1" applyAlignment="1">
      <alignment horizontal="left" vertical="center"/>
    </xf>
    <xf numFmtId="10" fontId="20" fillId="0" borderId="72" xfId="1187" applyNumberFormat="1" applyFont="1" applyFill="1" applyBorder="1" applyAlignment="1">
      <alignment horizontal="center" vertical="center"/>
    </xf>
    <xf numFmtId="0" fontId="20" fillId="80" borderId="72" xfId="1057" applyFill="1" applyBorder="1" applyAlignment="1">
      <alignment horizontal="center" vertical="top"/>
    </xf>
    <xf numFmtId="178" fontId="20" fillId="0" borderId="72" xfId="1057" applyNumberFormat="1" applyBorder="1" applyAlignment="1">
      <alignment horizontal="center" vertical="center" wrapText="1"/>
    </xf>
    <xf numFmtId="178" fontId="20" fillId="0" borderId="75" xfId="1057" applyNumberFormat="1" applyBorder="1" applyAlignment="1">
      <alignment horizontal="center" vertical="center" wrapText="1"/>
    </xf>
    <xf numFmtId="0" fontId="103" fillId="0" borderId="0" xfId="0" applyFont="1"/>
    <xf numFmtId="0" fontId="18" fillId="0" borderId="0" xfId="0" applyFont="1"/>
    <xf numFmtId="0" fontId="1" fillId="0" borderId="0" xfId="901" applyAlignment="1">
      <alignment horizontal="right"/>
    </xf>
    <xf numFmtId="0" fontId="18" fillId="0" borderId="0" xfId="901" applyFont="1" applyAlignment="1">
      <alignment horizontal="center" vertical="center"/>
    </xf>
    <xf numFmtId="0" fontId="103" fillId="0" borderId="0" xfId="0" applyFont="1" applyAlignment="1">
      <alignment horizontal="left"/>
    </xf>
    <xf numFmtId="0" fontId="18" fillId="0" borderId="0" xfId="0" applyFont="1" applyAlignment="1">
      <alignment horizontal="right"/>
    </xf>
    <xf numFmtId="10" fontId="18" fillId="0" borderId="0" xfId="901" applyNumberFormat="1" applyFont="1" applyAlignment="1">
      <alignment horizontal="center" vertical="center"/>
    </xf>
    <xf numFmtId="0" fontId="103" fillId="0" borderId="0" xfId="0" applyFont="1" applyAlignment="1">
      <alignment horizontal="right"/>
    </xf>
    <xf numFmtId="0" fontId="103" fillId="0" borderId="0" xfId="0" applyFont="1" applyAlignment="1">
      <alignment horizontal="center"/>
    </xf>
    <xf numFmtId="0" fontId="1" fillId="82" borderId="0" xfId="901" applyFill="1"/>
    <xf numFmtId="0" fontId="0" fillId="0" borderId="0" xfId="0" applyAlignment="1">
      <alignment horizontal="center" vertical="center"/>
    </xf>
    <xf numFmtId="0" fontId="0" fillId="84" borderId="0" xfId="0" applyFill="1" applyAlignment="1">
      <alignment horizontal="center" vertical="center"/>
    </xf>
    <xf numFmtId="0" fontId="137" fillId="0" borderId="0" xfId="0" applyFont="1" applyAlignment="1">
      <alignment horizontal="center" vertical="center"/>
    </xf>
    <xf numFmtId="0" fontId="137" fillId="0" borderId="0" xfId="0" applyFont="1" applyAlignment="1">
      <alignment horizontal="left" vertical="center" wrapText="1"/>
    </xf>
    <xf numFmtId="0" fontId="137" fillId="82" borderId="0" xfId="0" applyFont="1" applyFill="1" applyAlignment="1">
      <alignment horizontal="center" vertical="center"/>
    </xf>
    <xf numFmtId="0" fontId="137" fillId="84" borderId="0" xfId="0" applyFont="1" applyFill="1" applyAlignment="1">
      <alignment horizontal="center" vertical="center"/>
    </xf>
    <xf numFmtId="4" fontId="137" fillId="0" borderId="0" xfId="0" applyNumberFormat="1" applyFont="1" applyAlignment="1">
      <alignment horizontal="center" vertical="center"/>
    </xf>
    <xf numFmtId="0" fontId="0" fillId="0" borderId="0" xfId="0" applyAlignment="1">
      <alignment vertical="center" wrapText="1"/>
    </xf>
    <xf numFmtId="0" fontId="0" fillId="82" borderId="0" xfId="0" applyFill="1" applyAlignment="1">
      <alignment horizontal="center" vertical="center"/>
    </xf>
    <xf numFmtId="0" fontId="103" fillId="0" borderId="0" xfId="901" applyFont="1"/>
    <xf numFmtId="0" fontId="1" fillId="0" borderId="0" xfId="901"/>
    <xf numFmtId="0" fontId="18" fillId="0" borderId="0" xfId="901" applyFont="1"/>
    <xf numFmtId="0" fontId="18" fillId="0" borderId="0" xfId="901" applyFont="1" applyAlignment="1">
      <alignment horizontal="right"/>
    </xf>
    <xf numFmtId="10" fontId="18" fillId="0" borderId="0" xfId="0" applyNumberFormat="1" applyFont="1" applyAlignment="1">
      <alignment horizontal="centerContinuous"/>
    </xf>
    <xf numFmtId="0" fontId="103" fillId="0" borderId="0" xfId="901" applyFont="1" applyAlignment="1">
      <alignment horizontal="right"/>
    </xf>
    <xf numFmtId="2" fontId="0" fillId="0" borderId="0" xfId="0" applyNumberFormat="1" applyAlignment="1">
      <alignment horizontal="center" vertical="center"/>
    </xf>
    <xf numFmtId="4" fontId="0" fillId="0" borderId="0" xfId="0" applyNumberFormat="1" applyAlignment="1">
      <alignment horizontal="center" vertical="center"/>
    </xf>
    <xf numFmtId="49" fontId="52" fillId="0" borderId="0" xfId="0" applyNumberFormat="1" applyFont="1" applyAlignment="1">
      <alignment horizontal="center" vertical="center" wrapText="1"/>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69" fillId="0" borderId="0" xfId="0" applyFont="1" applyAlignment="1">
      <alignment horizontal="center" vertical="center" wrapText="1"/>
    </xf>
    <xf numFmtId="0" fontId="69" fillId="0" borderId="0" xfId="0" applyFont="1" applyAlignment="1">
      <alignment horizontal="center" vertical="center"/>
    </xf>
    <xf numFmtId="0" fontId="72" fillId="0" borderId="58" xfId="1664" applyFont="1" applyBorder="1" applyAlignment="1">
      <alignment horizontal="center"/>
    </xf>
    <xf numFmtId="0" fontId="72" fillId="0" borderId="0" xfId="1664" applyFont="1" applyAlignment="1">
      <alignment horizontal="center"/>
    </xf>
    <xf numFmtId="0" fontId="72" fillId="0" borderId="59" xfId="1664" applyFont="1" applyBorder="1" applyAlignment="1">
      <alignment horizontal="center"/>
    </xf>
    <xf numFmtId="0" fontId="72" fillId="0" borderId="58" xfId="1664" applyFont="1" applyBorder="1" applyAlignment="1">
      <alignment horizontal="center" wrapText="1"/>
    </xf>
    <xf numFmtId="0" fontId="72" fillId="0" borderId="0" xfId="1664" applyFont="1" applyAlignment="1">
      <alignment horizontal="center" wrapText="1"/>
    </xf>
    <xf numFmtId="0" fontId="72" fillId="0" borderId="59" xfId="1664" applyFont="1" applyBorder="1" applyAlignment="1">
      <alignment horizontal="center" wrapText="1"/>
    </xf>
    <xf numFmtId="0" fontId="73" fillId="0" borderId="58" xfId="0" applyFont="1" applyBorder="1" applyAlignment="1">
      <alignment horizontal="center"/>
    </xf>
    <xf numFmtId="0" fontId="73" fillId="0" borderId="0" xfId="0" applyFont="1" applyAlignment="1">
      <alignment horizontal="center"/>
    </xf>
    <xf numFmtId="0" fontId="73" fillId="0" borderId="59" xfId="0" applyFont="1" applyBorder="1" applyAlignment="1">
      <alignment horizontal="center"/>
    </xf>
    <xf numFmtId="0" fontId="52" fillId="0" borderId="0" xfId="0" applyFont="1" applyAlignment="1">
      <alignment horizontal="justify" vertical="center" wrapText="1"/>
    </xf>
    <xf numFmtId="0" fontId="52" fillId="0" borderId="59" xfId="0" applyFont="1" applyBorder="1" applyAlignment="1">
      <alignment horizontal="justify" vertical="center" wrapText="1"/>
    </xf>
    <xf numFmtId="49" fontId="52" fillId="0" borderId="25" xfId="0" applyNumberFormat="1" applyFont="1" applyBorder="1" applyAlignment="1">
      <alignment horizontal="left" vertical="center"/>
    </xf>
    <xf numFmtId="49" fontId="52" fillId="0" borderId="26" xfId="0" applyNumberFormat="1" applyFont="1" applyBorder="1" applyAlignment="1">
      <alignment horizontal="left" vertical="center"/>
    </xf>
    <xf numFmtId="49" fontId="52" fillId="0" borderId="0" xfId="0" applyNumberFormat="1" applyFont="1" applyAlignment="1">
      <alignment horizontal="left" vertical="center"/>
    </xf>
    <xf numFmtId="49" fontId="52" fillId="0" borderId="59" xfId="0" applyNumberFormat="1" applyFont="1" applyBorder="1" applyAlignment="1">
      <alignment horizontal="left" vertical="center"/>
    </xf>
    <xf numFmtId="49" fontId="52" fillId="0" borderId="0" xfId="0" applyNumberFormat="1" applyFont="1" applyAlignment="1">
      <alignment horizontal="left" vertical="center" wrapText="1"/>
    </xf>
    <xf numFmtId="49" fontId="52" fillId="0" borderId="59" xfId="0" applyNumberFormat="1" applyFont="1" applyBorder="1" applyAlignment="1">
      <alignment horizontal="left" vertical="center" wrapText="1"/>
    </xf>
    <xf numFmtId="0" fontId="52" fillId="0" borderId="0" xfId="0" applyFont="1" applyAlignment="1">
      <alignment horizontal="left" vertical="center" wrapText="1"/>
    </xf>
    <xf numFmtId="0" fontId="0" fillId="0" borderId="59" xfId="0" applyBorder="1"/>
    <xf numFmtId="17" fontId="52" fillId="0" borderId="0" xfId="0" applyNumberFormat="1" applyFont="1" applyAlignment="1">
      <alignment horizontal="left" vertical="center"/>
    </xf>
    <xf numFmtId="17" fontId="52" fillId="0" borderId="59" xfId="0" applyNumberFormat="1" applyFont="1" applyBorder="1" applyAlignment="1">
      <alignment horizontal="left" vertical="center"/>
    </xf>
    <xf numFmtId="0" fontId="52" fillId="0" borderId="0" xfId="0" applyFont="1" applyAlignment="1">
      <alignment horizontal="left" vertical="center"/>
    </xf>
    <xf numFmtId="0" fontId="52" fillId="0" borderId="59" xfId="0" applyFont="1" applyBorder="1" applyAlignment="1">
      <alignment horizontal="left" vertical="center"/>
    </xf>
    <xf numFmtId="0" fontId="52" fillId="0" borderId="31" xfId="0" applyFont="1" applyBorder="1" applyAlignment="1">
      <alignment horizontal="justify" vertical="center" wrapText="1"/>
    </xf>
    <xf numFmtId="0" fontId="52" fillId="0" borderId="32" xfId="0" applyFont="1" applyBorder="1" applyAlignment="1">
      <alignment horizontal="justify" vertical="center" wrapText="1"/>
    </xf>
    <xf numFmtId="0" fontId="52" fillId="0" borderId="58" xfId="0" applyFont="1" applyBorder="1" applyAlignment="1">
      <alignment horizontal="left" vertical="center"/>
    </xf>
    <xf numFmtId="0" fontId="72" fillId="0" borderId="27" xfId="0" applyFont="1" applyBorder="1" applyAlignment="1">
      <alignment horizontal="left" vertical="center"/>
    </xf>
    <xf numFmtId="0" fontId="72" fillId="0" borderId="28" xfId="0" applyFont="1" applyBorder="1" applyAlignment="1">
      <alignment horizontal="left" vertical="center"/>
    </xf>
    <xf numFmtId="0" fontId="52" fillId="0" borderId="28" xfId="0" applyFont="1" applyBorder="1" applyAlignment="1">
      <alignment horizontal="left" vertical="center"/>
    </xf>
    <xf numFmtId="0" fontId="52" fillId="0" borderId="29" xfId="0" applyFont="1" applyBorder="1" applyAlignment="1">
      <alignment horizontal="left" vertical="center"/>
    </xf>
    <xf numFmtId="0" fontId="79" fillId="0" borderId="24" xfId="0" applyFont="1" applyBorder="1" applyAlignment="1">
      <alignment horizontal="left" vertical="center"/>
    </xf>
    <xf numFmtId="0" fontId="79" fillId="0" borderId="25" xfId="0" applyFont="1" applyBorder="1" applyAlignment="1">
      <alignment horizontal="left" vertical="center"/>
    </xf>
    <xf numFmtId="0" fontId="79" fillId="0" borderId="26" xfId="0" applyFont="1" applyBorder="1" applyAlignment="1">
      <alignment horizontal="left" vertical="center"/>
    </xf>
    <xf numFmtId="0" fontId="51" fillId="0" borderId="0" xfId="0" applyFont="1" applyAlignment="1">
      <alignment horizontal="center" vertical="center" wrapText="1"/>
    </xf>
    <xf numFmtId="0" fontId="51" fillId="0" borderId="33" xfId="0" applyFont="1" applyBorder="1" applyAlignment="1">
      <alignment horizontal="center" vertical="center" wrapText="1"/>
    </xf>
    <xf numFmtId="0" fontId="52" fillId="0" borderId="0" xfId="0" applyFont="1" applyAlignment="1">
      <alignment horizontal="center" vertical="top" wrapText="1"/>
    </xf>
    <xf numFmtId="0" fontId="64" fillId="0" borderId="0" xfId="0" applyFont="1" applyAlignment="1">
      <alignment horizontal="center" vertical="top" wrapText="1"/>
    </xf>
    <xf numFmtId="0" fontId="59" fillId="0" borderId="0" xfId="0" applyFont="1" applyAlignment="1">
      <alignment horizontal="center"/>
    </xf>
    <xf numFmtId="0" fontId="52" fillId="0" borderId="0" xfId="0" applyFont="1" applyAlignment="1">
      <alignment horizontal="left" vertical="top"/>
    </xf>
    <xf numFmtId="0" fontId="37" fillId="0" borderId="43" xfId="0" applyFont="1" applyBorder="1" applyAlignment="1">
      <alignment vertical="top" wrapText="1"/>
    </xf>
    <xf numFmtId="0" fontId="37" fillId="0" borderId="39" xfId="0" applyFont="1" applyBorder="1" applyAlignment="1">
      <alignment vertical="top" wrapText="1"/>
    </xf>
    <xf numFmtId="0" fontId="37" fillId="0" borderId="40" xfId="0" applyFont="1" applyBorder="1" applyAlignment="1">
      <alignment vertical="top" wrapText="1"/>
    </xf>
    <xf numFmtId="0" fontId="59" fillId="0" borderId="0" xfId="0" applyFont="1" applyAlignment="1">
      <alignment horizontal="center" vertical="center"/>
    </xf>
    <xf numFmtId="0" fontId="21" fillId="0" borderId="71" xfId="1057" applyFont="1" applyBorder="1" applyAlignment="1">
      <alignment horizontal="center" vertical="center" wrapText="1"/>
    </xf>
    <xf numFmtId="0" fontId="21" fillId="0" borderId="46" xfId="1057" applyFont="1" applyBorder="1" applyAlignment="1">
      <alignment horizontal="left" vertical="center" wrapText="1"/>
    </xf>
    <xf numFmtId="0" fontId="21" fillId="0" borderId="47" xfId="1057" applyFont="1" applyBorder="1" applyAlignment="1">
      <alignment horizontal="left" vertical="center" wrapText="1"/>
    </xf>
    <xf numFmtId="0" fontId="21" fillId="0" borderId="48" xfId="1057" applyFont="1" applyBorder="1" applyAlignment="1">
      <alignment horizontal="left" vertical="center" wrapText="1"/>
    </xf>
    <xf numFmtId="39" fontId="24" fillId="0" borderId="3" xfId="1401" applyNumberFormat="1" applyFont="1" applyFill="1" applyBorder="1" applyAlignment="1">
      <alignment horizontal="center" vertical="center"/>
    </xf>
    <xf numFmtId="0" fontId="21" fillId="0" borderId="3" xfId="1057" applyFont="1" applyBorder="1" applyAlignment="1">
      <alignment horizontal="left" vertical="center"/>
    </xf>
    <xf numFmtId="39" fontId="24" fillId="0" borderId="3" xfId="1401" applyNumberFormat="1" applyFont="1" applyFill="1" applyBorder="1" applyAlignment="1">
      <alignment horizontal="center" vertical="center" wrapText="1"/>
    </xf>
    <xf numFmtId="39" fontId="24" fillId="0" borderId="74" xfId="1401" applyNumberFormat="1" applyFont="1" applyFill="1" applyBorder="1" applyAlignment="1">
      <alignment horizontal="center" vertical="center" wrapText="1"/>
    </xf>
    <xf numFmtId="0" fontId="120" fillId="0" borderId="0" xfId="2423" applyFont="1" applyAlignment="1">
      <alignment horizontal="center"/>
    </xf>
    <xf numFmtId="0" fontId="1" fillId="0" borderId="0" xfId="2423" applyAlignment="1">
      <alignment horizontal="center" vertical="center" wrapText="1"/>
    </xf>
    <xf numFmtId="0" fontId="17" fillId="33" borderId="102" xfId="2423" applyFont="1" applyFill="1" applyBorder="1" applyAlignment="1">
      <alignment horizontal="center" vertical="center"/>
    </xf>
    <xf numFmtId="0" fontId="17" fillId="33" borderId="103" xfId="2423" applyFont="1" applyFill="1" applyBorder="1" applyAlignment="1">
      <alignment horizontal="center" vertical="center"/>
    </xf>
    <xf numFmtId="0" fontId="17" fillId="0" borderId="106" xfId="2423" applyFont="1" applyBorder="1" applyAlignment="1">
      <alignment horizontal="center" vertical="center"/>
    </xf>
    <xf numFmtId="0" fontId="17" fillId="0" borderId="107" xfId="2423" applyFont="1" applyBorder="1" applyAlignment="1">
      <alignment horizontal="center" vertical="center"/>
    </xf>
    <xf numFmtId="0" fontId="18" fillId="0" borderId="83" xfId="0" applyFont="1" applyBorder="1" applyAlignment="1">
      <alignment horizontal="center" vertical="center"/>
    </xf>
    <xf numFmtId="0" fontId="18" fillId="0" borderId="85" xfId="0" applyFont="1" applyBorder="1" applyAlignment="1">
      <alignment horizontal="center" vertical="center"/>
    </xf>
    <xf numFmtId="0" fontId="18" fillId="0" borderId="86" xfId="0" applyFont="1" applyBorder="1" applyAlignment="1">
      <alignment horizontal="center" vertical="center"/>
    </xf>
    <xf numFmtId="0" fontId="18" fillId="0" borderId="24" xfId="0" applyFont="1" applyBorder="1" applyAlignment="1">
      <alignment horizontal="left" vertical="center"/>
    </xf>
    <xf numFmtId="0" fontId="18" fillId="0" borderId="25" xfId="0" applyFont="1" applyBorder="1" applyAlignment="1">
      <alignment horizontal="left" vertical="center"/>
    </xf>
    <xf numFmtId="0" fontId="18" fillId="0" borderId="26" xfId="0" applyFont="1" applyBorder="1" applyAlignment="1">
      <alignment horizontal="left" vertical="center"/>
    </xf>
    <xf numFmtId="0" fontId="18" fillId="0" borderId="58" xfId="0" applyFont="1" applyBorder="1" applyAlignment="1">
      <alignment horizontal="left" vertical="center"/>
    </xf>
    <xf numFmtId="0" fontId="18" fillId="0" borderId="0" xfId="0" applyFont="1" applyAlignment="1">
      <alignment horizontal="left" vertical="center"/>
    </xf>
    <xf numFmtId="0" fontId="18" fillId="0" borderId="59" xfId="0" applyFont="1" applyBorder="1" applyAlignment="1">
      <alignment horizontal="left" vertical="center"/>
    </xf>
    <xf numFmtId="0" fontId="18" fillId="0" borderId="27" xfId="0" applyFont="1" applyBorder="1" applyAlignment="1">
      <alignment horizontal="left" vertical="center"/>
    </xf>
    <xf numFmtId="0" fontId="18" fillId="0" borderId="28" xfId="0" applyFont="1" applyBorder="1" applyAlignment="1">
      <alignment horizontal="left" vertical="center"/>
    </xf>
    <xf numFmtId="0" fontId="18" fillId="0" borderId="29" xfId="0" applyFont="1" applyBorder="1" applyAlignment="1">
      <alignment horizontal="left" vertical="center"/>
    </xf>
    <xf numFmtId="0" fontId="112" fillId="56" borderId="0" xfId="0" applyFont="1" applyFill="1" applyAlignment="1">
      <alignment horizontal="center" vertical="center"/>
    </xf>
    <xf numFmtId="0" fontId="114" fillId="56" borderId="0" xfId="0" applyFont="1" applyFill="1" applyAlignment="1" applyProtection="1">
      <alignment horizontal="center" vertical="center" wrapText="1"/>
      <protection locked="0"/>
    </xf>
    <xf numFmtId="0" fontId="114" fillId="56" borderId="0" xfId="0" applyFont="1" applyFill="1" applyAlignment="1" applyProtection="1">
      <alignment horizontal="center" vertical="center"/>
      <protection locked="0"/>
    </xf>
    <xf numFmtId="0" fontId="103" fillId="57" borderId="79" xfId="0" applyFont="1" applyFill="1" applyBorder="1" applyAlignment="1">
      <alignment horizontal="center" vertical="center"/>
    </xf>
    <xf numFmtId="0" fontId="18" fillId="0" borderId="81" xfId="0" applyFont="1" applyBorder="1" applyAlignment="1">
      <alignment horizontal="center" vertical="center"/>
    </xf>
    <xf numFmtId="0" fontId="18" fillId="0" borderId="28" xfId="0" applyFont="1" applyBorder="1" applyAlignment="1">
      <alignment horizontal="center" vertical="center"/>
    </xf>
    <xf numFmtId="0" fontId="18" fillId="0" borderId="82" xfId="0" applyFont="1" applyBorder="1" applyAlignment="1">
      <alignment horizontal="center" vertical="center"/>
    </xf>
    <xf numFmtId="0" fontId="103" fillId="0" borderId="87" xfId="0" applyFont="1" applyBorder="1" applyAlignment="1">
      <alignment horizontal="right" vertical="center"/>
    </xf>
    <xf numFmtId="0" fontId="103" fillId="0" borderId="88" xfId="0" applyFont="1" applyBorder="1" applyAlignment="1">
      <alignment horizontal="right" vertical="center"/>
    </xf>
    <xf numFmtId="0" fontId="103" fillId="0" borderId="89" xfId="0" applyFont="1" applyBorder="1" applyAlignment="1">
      <alignment horizontal="right" vertical="center"/>
    </xf>
    <xf numFmtId="0" fontId="111" fillId="56" borderId="0" xfId="0" applyFont="1" applyFill="1" applyAlignment="1">
      <alignment horizontal="left" vertical="center"/>
    </xf>
    <xf numFmtId="0" fontId="18" fillId="0" borderId="30" xfId="0" applyFont="1" applyBorder="1" applyAlignment="1">
      <alignment horizontal="left" vertical="center"/>
    </xf>
    <xf numFmtId="0" fontId="18" fillId="0" borderId="31" xfId="0" applyFont="1" applyBorder="1" applyAlignment="1">
      <alignment horizontal="left" vertical="center"/>
    </xf>
    <xf numFmtId="0" fontId="18" fillId="0" borderId="32" xfId="0" applyFont="1" applyBorder="1" applyAlignment="1">
      <alignment horizontal="left" vertical="center"/>
    </xf>
    <xf numFmtId="0" fontId="103" fillId="57" borderId="94" xfId="0" applyFont="1" applyFill="1" applyBorder="1" applyAlignment="1">
      <alignment horizontal="right" vertical="center"/>
    </xf>
    <xf numFmtId="0" fontId="103" fillId="57" borderId="95" xfId="0" applyFont="1" applyFill="1" applyBorder="1" applyAlignment="1">
      <alignment horizontal="right" vertical="center"/>
    </xf>
    <xf numFmtId="0" fontId="103" fillId="57" borderId="96" xfId="0" applyFont="1" applyFill="1" applyBorder="1" applyAlignment="1">
      <alignment horizontal="right" vertical="center"/>
    </xf>
    <xf numFmtId="0" fontId="103" fillId="56" borderId="0" xfId="0" applyFont="1" applyFill="1" applyAlignment="1">
      <alignment horizontal="center" vertical="center"/>
    </xf>
    <xf numFmtId="0" fontId="111" fillId="56" borderId="0" xfId="0" applyFont="1" applyFill="1" applyAlignment="1">
      <alignment horizontal="right" vertical="center"/>
    </xf>
    <xf numFmtId="0" fontId="116" fillId="56" borderId="0" xfId="0" applyFont="1" applyFill="1" applyAlignment="1">
      <alignment horizontal="right" vertical="center"/>
    </xf>
    <xf numFmtId="0" fontId="116" fillId="56" borderId="0" xfId="0" applyFont="1" applyFill="1" applyAlignment="1">
      <alignment vertical="center"/>
    </xf>
    <xf numFmtId="0" fontId="111" fillId="56" borderId="0" xfId="0" applyFont="1" applyFill="1" applyAlignment="1">
      <alignment horizontal="center" vertical="center"/>
    </xf>
    <xf numFmtId="0" fontId="116" fillId="56" borderId="0" xfId="0" applyFont="1" applyFill="1" applyAlignment="1">
      <alignment horizontal="left" vertical="center"/>
    </xf>
    <xf numFmtId="0" fontId="118" fillId="56" borderId="0" xfId="0" applyFont="1" applyFill="1" applyAlignment="1">
      <alignment horizontal="left" vertical="center"/>
    </xf>
    <xf numFmtId="0" fontId="118" fillId="56" borderId="0" xfId="0" applyFont="1" applyFill="1" applyAlignment="1">
      <alignment horizontal="left" vertical="center" wrapText="1"/>
    </xf>
    <xf numFmtId="0" fontId="18" fillId="56" borderId="0" xfId="0" applyFont="1" applyFill="1" applyAlignment="1">
      <alignment horizontal="left" vertical="center"/>
    </xf>
  </cellXfs>
  <cellStyles count="56046">
    <cellStyle name="20% - Accent1" xfId="2248" xr:uid="{00000000-0005-0000-0000-000000000000}"/>
    <cellStyle name="20% - Accent2" xfId="2249" xr:uid="{00000000-0005-0000-0000-000001000000}"/>
    <cellStyle name="20% - Accent3" xfId="2250" xr:uid="{00000000-0005-0000-0000-000002000000}"/>
    <cellStyle name="20% - Accent4" xfId="2251" xr:uid="{00000000-0005-0000-0000-000003000000}"/>
    <cellStyle name="20% - Accent5" xfId="2252" xr:uid="{00000000-0005-0000-0000-000004000000}"/>
    <cellStyle name="20% - Accent6" xfId="2253" xr:uid="{00000000-0005-0000-0000-000005000000}"/>
    <cellStyle name="20% - Ênfase1" xfId="1" builtinId="30" customBuiltin="1"/>
    <cellStyle name="20% - Ênfase1 10" xfId="47" xr:uid="{00000000-0005-0000-0000-000007000000}"/>
    <cellStyle name="20% - Ênfase1 10 10" xfId="2862" xr:uid="{00000000-0005-0000-0000-000008000000}"/>
    <cellStyle name="20% - Ênfase1 10 10 2" xfId="2863" xr:uid="{00000000-0005-0000-0000-000009000000}"/>
    <cellStyle name="20% - Ênfase1 10 11" xfId="2864" xr:uid="{00000000-0005-0000-0000-00000A000000}"/>
    <cellStyle name="20% - Ênfase1 10 11 2" xfId="2865" xr:uid="{00000000-0005-0000-0000-00000B000000}"/>
    <cellStyle name="20% - Ênfase1 10 12" xfId="2866" xr:uid="{00000000-0005-0000-0000-00000C000000}"/>
    <cellStyle name="20% - Ênfase1 10 12 2" xfId="2867" xr:uid="{00000000-0005-0000-0000-00000D000000}"/>
    <cellStyle name="20% - Ênfase1 10 13" xfId="2868" xr:uid="{00000000-0005-0000-0000-00000E000000}"/>
    <cellStyle name="20% - Ênfase1 10 14" xfId="2869" xr:uid="{00000000-0005-0000-0000-00000F000000}"/>
    <cellStyle name="20% - Ênfase1 10 2" xfId="48" xr:uid="{00000000-0005-0000-0000-000010000000}"/>
    <cellStyle name="20% - Ênfase1 10 3" xfId="2870" xr:uid="{00000000-0005-0000-0000-000011000000}"/>
    <cellStyle name="20% - Ênfase1 10 3 2" xfId="2871" xr:uid="{00000000-0005-0000-0000-000012000000}"/>
    <cellStyle name="20% - Ênfase1 10 3 2 2" xfId="2872" xr:uid="{00000000-0005-0000-0000-000013000000}"/>
    <cellStyle name="20% - Ênfase1 10 3 2 2 2" xfId="2873" xr:uid="{00000000-0005-0000-0000-000014000000}"/>
    <cellStyle name="20% - Ênfase1 10 3 2 2 2 2" xfId="2874" xr:uid="{00000000-0005-0000-0000-000015000000}"/>
    <cellStyle name="20% - Ênfase1 10 3 2 2 3" xfId="2875" xr:uid="{00000000-0005-0000-0000-000016000000}"/>
    <cellStyle name="20% - Ênfase1 10 3 2 2 3 2" xfId="2876" xr:uid="{00000000-0005-0000-0000-000017000000}"/>
    <cellStyle name="20% - Ênfase1 10 3 2 2 4" xfId="2877" xr:uid="{00000000-0005-0000-0000-000018000000}"/>
    <cellStyle name="20% - Ênfase1 10 3 2 2 5" xfId="2878" xr:uid="{00000000-0005-0000-0000-000019000000}"/>
    <cellStyle name="20% - Ênfase1 10 3 2 3" xfId="2879" xr:uid="{00000000-0005-0000-0000-00001A000000}"/>
    <cellStyle name="20% - Ênfase1 10 3 2 3 2" xfId="2880" xr:uid="{00000000-0005-0000-0000-00001B000000}"/>
    <cellStyle name="20% - Ênfase1 10 3 2 3 3" xfId="2881" xr:uid="{00000000-0005-0000-0000-00001C000000}"/>
    <cellStyle name="20% - Ênfase1 10 3 2 4" xfId="2882" xr:uid="{00000000-0005-0000-0000-00001D000000}"/>
    <cellStyle name="20% - Ênfase1 10 3 2 4 2" xfId="2883" xr:uid="{00000000-0005-0000-0000-00001E000000}"/>
    <cellStyle name="20% - Ênfase1 10 3 2 5" xfId="2884" xr:uid="{00000000-0005-0000-0000-00001F000000}"/>
    <cellStyle name="20% - Ênfase1 10 3 2 5 2" xfId="2885" xr:uid="{00000000-0005-0000-0000-000020000000}"/>
    <cellStyle name="20% - Ênfase1 10 3 2 6" xfId="2886" xr:uid="{00000000-0005-0000-0000-000021000000}"/>
    <cellStyle name="20% - Ênfase1 10 3 2 7" xfId="2887" xr:uid="{00000000-0005-0000-0000-000022000000}"/>
    <cellStyle name="20% - Ênfase1 10 3 3" xfId="2888" xr:uid="{00000000-0005-0000-0000-000023000000}"/>
    <cellStyle name="20% - Ênfase1 10 3 3 2" xfId="2889" xr:uid="{00000000-0005-0000-0000-000024000000}"/>
    <cellStyle name="20% - Ênfase1 10 3 3 2 2" xfId="2890" xr:uid="{00000000-0005-0000-0000-000025000000}"/>
    <cellStyle name="20% - Ênfase1 10 3 3 3" xfId="2891" xr:uid="{00000000-0005-0000-0000-000026000000}"/>
    <cellStyle name="20% - Ênfase1 10 3 3 3 2" xfId="2892" xr:uid="{00000000-0005-0000-0000-000027000000}"/>
    <cellStyle name="20% - Ênfase1 10 3 3 4" xfId="2893" xr:uid="{00000000-0005-0000-0000-000028000000}"/>
    <cellStyle name="20% - Ênfase1 10 3 3 5" xfId="2894" xr:uid="{00000000-0005-0000-0000-000029000000}"/>
    <cellStyle name="20% - Ênfase1 10 3 4" xfId="2895" xr:uid="{00000000-0005-0000-0000-00002A000000}"/>
    <cellStyle name="20% - Ênfase1 10 3 4 2" xfId="2896" xr:uid="{00000000-0005-0000-0000-00002B000000}"/>
    <cellStyle name="20% - Ênfase1 10 3 4 2 2" xfId="2897" xr:uid="{00000000-0005-0000-0000-00002C000000}"/>
    <cellStyle name="20% - Ênfase1 10 3 4 3" xfId="2898" xr:uid="{00000000-0005-0000-0000-00002D000000}"/>
    <cellStyle name="20% - Ênfase1 10 3 4 4" xfId="2899" xr:uid="{00000000-0005-0000-0000-00002E000000}"/>
    <cellStyle name="20% - Ênfase1 10 3 5" xfId="2900" xr:uid="{00000000-0005-0000-0000-00002F000000}"/>
    <cellStyle name="20% - Ênfase1 10 3 5 2" xfId="2901" xr:uid="{00000000-0005-0000-0000-000030000000}"/>
    <cellStyle name="20% - Ênfase1 10 3 6" xfId="2902" xr:uid="{00000000-0005-0000-0000-000031000000}"/>
    <cellStyle name="20% - Ênfase1 10 3 6 2" xfId="2903" xr:uid="{00000000-0005-0000-0000-000032000000}"/>
    <cellStyle name="20% - Ênfase1 10 3 7" xfId="2904" xr:uid="{00000000-0005-0000-0000-000033000000}"/>
    <cellStyle name="20% - Ênfase1 10 3 7 2" xfId="2905" xr:uid="{00000000-0005-0000-0000-000034000000}"/>
    <cellStyle name="20% - Ênfase1 10 3 8" xfId="2906" xr:uid="{00000000-0005-0000-0000-000035000000}"/>
    <cellStyle name="20% - Ênfase1 10 3 9" xfId="2907" xr:uid="{00000000-0005-0000-0000-000036000000}"/>
    <cellStyle name="20% - Ênfase1 10 4" xfId="2908" xr:uid="{00000000-0005-0000-0000-000037000000}"/>
    <cellStyle name="20% - Ênfase1 10 4 2" xfId="2909" xr:uid="{00000000-0005-0000-0000-000038000000}"/>
    <cellStyle name="20% - Ênfase1 10 4 2 2" xfId="2910" xr:uid="{00000000-0005-0000-0000-000039000000}"/>
    <cellStyle name="20% - Ênfase1 10 4 2 2 2" xfId="2911" xr:uid="{00000000-0005-0000-0000-00003A000000}"/>
    <cellStyle name="20% - Ênfase1 10 4 2 2 2 2" xfId="2912" xr:uid="{00000000-0005-0000-0000-00003B000000}"/>
    <cellStyle name="20% - Ênfase1 10 4 2 2 3" xfId="2913" xr:uid="{00000000-0005-0000-0000-00003C000000}"/>
    <cellStyle name="20% - Ênfase1 10 4 2 2 3 2" xfId="2914" xr:uid="{00000000-0005-0000-0000-00003D000000}"/>
    <cellStyle name="20% - Ênfase1 10 4 2 2 4" xfId="2915" xr:uid="{00000000-0005-0000-0000-00003E000000}"/>
    <cellStyle name="20% - Ênfase1 10 4 2 2 5" xfId="2916" xr:uid="{00000000-0005-0000-0000-00003F000000}"/>
    <cellStyle name="20% - Ênfase1 10 4 2 3" xfId="2917" xr:uid="{00000000-0005-0000-0000-000040000000}"/>
    <cellStyle name="20% - Ênfase1 10 4 2 3 2" xfId="2918" xr:uid="{00000000-0005-0000-0000-000041000000}"/>
    <cellStyle name="20% - Ênfase1 10 4 2 3 3" xfId="2919" xr:uid="{00000000-0005-0000-0000-000042000000}"/>
    <cellStyle name="20% - Ênfase1 10 4 2 4" xfId="2920" xr:uid="{00000000-0005-0000-0000-000043000000}"/>
    <cellStyle name="20% - Ênfase1 10 4 2 4 2" xfId="2921" xr:uid="{00000000-0005-0000-0000-000044000000}"/>
    <cellStyle name="20% - Ênfase1 10 4 2 5" xfId="2922" xr:uid="{00000000-0005-0000-0000-000045000000}"/>
    <cellStyle name="20% - Ênfase1 10 4 2 5 2" xfId="2923" xr:uid="{00000000-0005-0000-0000-000046000000}"/>
    <cellStyle name="20% - Ênfase1 10 4 2 6" xfId="2924" xr:uid="{00000000-0005-0000-0000-000047000000}"/>
    <cellStyle name="20% - Ênfase1 10 4 2 7" xfId="2925" xr:uid="{00000000-0005-0000-0000-000048000000}"/>
    <cellStyle name="20% - Ênfase1 10 4 3" xfId="2926" xr:uid="{00000000-0005-0000-0000-000049000000}"/>
    <cellStyle name="20% - Ênfase1 10 4 3 2" xfId="2927" xr:uid="{00000000-0005-0000-0000-00004A000000}"/>
    <cellStyle name="20% - Ênfase1 10 4 3 2 2" xfId="2928" xr:uid="{00000000-0005-0000-0000-00004B000000}"/>
    <cellStyle name="20% - Ênfase1 10 4 3 3" xfId="2929" xr:uid="{00000000-0005-0000-0000-00004C000000}"/>
    <cellStyle name="20% - Ênfase1 10 4 3 3 2" xfId="2930" xr:uid="{00000000-0005-0000-0000-00004D000000}"/>
    <cellStyle name="20% - Ênfase1 10 4 3 4" xfId="2931" xr:uid="{00000000-0005-0000-0000-00004E000000}"/>
    <cellStyle name="20% - Ênfase1 10 4 3 5" xfId="2932" xr:uid="{00000000-0005-0000-0000-00004F000000}"/>
    <cellStyle name="20% - Ênfase1 10 4 4" xfId="2933" xr:uid="{00000000-0005-0000-0000-000050000000}"/>
    <cellStyle name="20% - Ênfase1 10 4 4 2" xfId="2934" xr:uid="{00000000-0005-0000-0000-000051000000}"/>
    <cellStyle name="20% - Ênfase1 10 4 4 2 2" xfId="2935" xr:uid="{00000000-0005-0000-0000-000052000000}"/>
    <cellStyle name="20% - Ênfase1 10 4 4 3" xfId="2936" xr:uid="{00000000-0005-0000-0000-000053000000}"/>
    <cellStyle name="20% - Ênfase1 10 4 4 4" xfId="2937" xr:uid="{00000000-0005-0000-0000-000054000000}"/>
    <cellStyle name="20% - Ênfase1 10 4 5" xfId="2938" xr:uid="{00000000-0005-0000-0000-000055000000}"/>
    <cellStyle name="20% - Ênfase1 10 4 5 2" xfId="2939" xr:uid="{00000000-0005-0000-0000-000056000000}"/>
    <cellStyle name="20% - Ênfase1 10 4 6" xfId="2940" xr:uid="{00000000-0005-0000-0000-000057000000}"/>
    <cellStyle name="20% - Ênfase1 10 4 6 2" xfId="2941" xr:uid="{00000000-0005-0000-0000-000058000000}"/>
    <cellStyle name="20% - Ênfase1 10 4 7" xfId="2942" xr:uid="{00000000-0005-0000-0000-000059000000}"/>
    <cellStyle name="20% - Ênfase1 10 4 7 2" xfId="2943" xr:uid="{00000000-0005-0000-0000-00005A000000}"/>
    <cellStyle name="20% - Ênfase1 10 4 8" xfId="2944" xr:uid="{00000000-0005-0000-0000-00005B000000}"/>
    <cellStyle name="20% - Ênfase1 10 4 9" xfId="2945" xr:uid="{00000000-0005-0000-0000-00005C000000}"/>
    <cellStyle name="20% - Ênfase1 10 5" xfId="2946" xr:uid="{00000000-0005-0000-0000-00005D000000}"/>
    <cellStyle name="20% - Ênfase1 10 5 2" xfId="2947" xr:uid="{00000000-0005-0000-0000-00005E000000}"/>
    <cellStyle name="20% - Ênfase1 10 5 2 2" xfId="2948" xr:uid="{00000000-0005-0000-0000-00005F000000}"/>
    <cellStyle name="20% - Ênfase1 10 5 2 2 2" xfId="2949" xr:uid="{00000000-0005-0000-0000-000060000000}"/>
    <cellStyle name="20% - Ênfase1 10 5 2 2 2 2" xfId="2950" xr:uid="{00000000-0005-0000-0000-000061000000}"/>
    <cellStyle name="20% - Ênfase1 10 5 2 2 3" xfId="2951" xr:uid="{00000000-0005-0000-0000-000062000000}"/>
    <cellStyle name="20% - Ênfase1 10 5 2 2 3 2" xfId="2952" xr:uid="{00000000-0005-0000-0000-000063000000}"/>
    <cellStyle name="20% - Ênfase1 10 5 2 2 4" xfId="2953" xr:uid="{00000000-0005-0000-0000-000064000000}"/>
    <cellStyle name="20% - Ênfase1 10 5 2 2 5" xfId="2954" xr:uid="{00000000-0005-0000-0000-000065000000}"/>
    <cellStyle name="20% - Ênfase1 10 5 2 3" xfId="2955" xr:uid="{00000000-0005-0000-0000-000066000000}"/>
    <cellStyle name="20% - Ênfase1 10 5 2 3 2" xfId="2956" xr:uid="{00000000-0005-0000-0000-000067000000}"/>
    <cellStyle name="20% - Ênfase1 10 5 2 3 3" xfId="2957" xr:uid="{00000000-0005-0000-0000-000068000000}"/>
    <cellStyle name="20% - Ênfase1 10 5 2 4" xfId="2958" xr:uid="{00000000-0005-0000-0000-000069000000}"/>
    <cellStyle name="20% - Ênfase1 10 5 2 4 2" xfId="2959" xr:uid="{00000000-0005-0000-0000-00006A000000}"/>
    <cellStyle name="20% - Ênfase1 10 5 2 5" xfId="2960" xr:uid="{00000000-0005-0000-0000-00006B000000}"/>
    <cellStyle name="20% - Ênfase1 10 5 2 5 2" xfId="2961" xr:uid="{00000000-0005-0000-0000-00006C000000}"/>
    <cellStyle name="20% - Ênfase1 10 5 2 6" xfId="2962" xr:uid="{00000000-0005-0000-0000-00006D000000}"/>
    <cellStyle name="20% - Ênfase1 10 5 2 7" xfId="2963" xr:uid="{00000000-0005-0000-0000-00006E000000}"/>
    <cellStyle name="20% - Ênfase1 10 5 3" xfId="2964" xr:uid="{00000000-0005-0000-0000-00006F000000}"/>
    <cellStyle name="20% - Ênfase1 10 5 3 2" xfId="2965" xr:uid="{00000000-0005-0000-0000-000070000000}"/>
    <cellStyle name="20% - Ênfase1 10 5 3 2 2" xfId="2966" xr:uid="{00000000-0005-0000-0000-000071000000}"/>
    <cellStyle name="20% - Ênfase1 10 5 3 3" xfId="2967" xr:uid="{00000000-0005-0000-0000-000072000000}"/>
    <cellStyle name="20% - Ênfase1 10 5 3 3 2" xfId="2968" xr:uid="{00000000-0005-0000-0000-000073000000}"/>
    <cellStyle name="20% - Ênfase1 10 5 3 4" xfId="2969" xr:uid="{00000000-0005-0000-0000-000074000000}"/>
    <cellStyle name="20% - Ênfase1 10 5 3 5" xfId="2970" xr:uid="{00000000-0005-0000-0000-000075000000}"/>
    <cellStyle name="20% - Ênfase1 10 5 4" xfId="2971" xr:uid="{00000000-0005-0000-0000-000076000000}"/>
    <cellStyle name="20% - Ênfase1 10 5 4 2" xfId="2972" xr:uid="{00000000-0005-0000-0000-000077000000}"/>
    <cellStyle name="20% - Ênfase1 10 5 4 2 2" xfId="2973" xr:uid="{00000000-0005-0000-0000-000078000000}"/>
    <cellStyle name="20% - Ênfase1 10 5 4 3" xfId="2974" xr:uid="{00000000-0005-0000-0000-000079000000}"/>
    <cellStyle name="20% - Ênfase1 10 5 4 4" xfId="2975" xr:uid="{00000000-0005-0000-0000-00007A000000}"/>
    <cellStyle name="20% - Ênfase1 10 5 5" xfId="2976" xr:uid="{00000000-0005-0000-0000-00007B000000}"/>
    <cellStyle name="20% - Ênfase1 10 5 5 2" xfId="2977" xr:uid="{00000000-0005-0000-0000-00007C000000}"/>
    <cellStyle name="20% - Ênfase1 10 5 6" xfId="2978" xr:uid="{00000000-0005-0000-0000-00007D000000}"/>
    <cellStyle name="20% - Ênfase1 10 5 6 2" xfId="2979" xr:uid="{00000000-0005-0000-0000-00007E000000}"/>
    <cellStyle name="20% - Ênfase1 10 5 7" xfId="2980" xr:uid="{00000000-0005-0000-0000-00007F000000}"/>
    <cellStyle name="20% - Ênfase1 10 5 7 2" xfId="2981" xr:uid="{00000000-0005-0000-0000-000080000000}"/>
    <cellStyle name="20% - Ênfase1 10 5 8" xfId="2982" xr:uid="{00000000-0005-0000-0000-000081000000}"/>
    <cellStyle name="20% - Ênfase1 10 5 9" xfId="2983" xr:uid="{00000000-0005-0000-0000-000082000000}"/>
    <cellStyle name="20% - Ênfase1 10 6" xfId="2984" xr:uid="{00000000-0005-0000-0000-000083000000}"/>
    <cellStyle name="20% - Ênfase1 10 6 2" xfId="2985" xr:uid="{00000000-0005-0000-0000-000084000000}"/>
    <cellStyle name="20% - Ênfase1 10 6 2 2" xfId="2986" xr:uid="{00000000-0005-0000-0000-000085000000}"/>
    <cellStyle name="20% - Ênfase1 10 6 2 2 2" xfId="2987" xr:uid="{00000000-0005-0000-0000-000086000000}"/>
    <cellStyle name="20% - Ênfase1 10 6 2 3" xfId="2988" xr:uid="{00000000-0005-0000-0000-000087000000}"/>
    <cellStyle name="20% - Ênfase1 10 6 2 3 2" xfId="2989" xr:uid="{00000000-0005-0000-0000-000088000000}"/>
    <cellStyle name="20% - Ênfase1 10 6 2 4" xfId="2990" xr:uid="{00000000-0005-0000-0000-000089000000}"/>
    <cellStyle name="20% - Ênfase1 10 6 2 5" xfId="2991" xr:uid="{00000000-0005-0000-0000-00008A000000}"/>
    <cellStyle name="20% - Ênfase1 10 6 3" xfId="2992" xr:uid="{00000000-0005-0000-0000-00008B000000}"/>
    <cellStyle name="20% - Ênfase1 10 6 3 2" xfId="2993" xr:uid="{00000000-0005-0000-0000-00008C000000}"/>
    <cellStyle name="20% - Ênfase1 10 6 3 2 2" xfId="2994" xr:uid="{00000000-0005-0000-0000-00008D000000}"/>
    <cellStyle name="20% - Ênfase1 10 6 3 3" xfId="2995" xr:uid="{00000000-0005-0000-0000-00008E000000}"/>
    <cellStyle name="20% - Ênfase1 10 6 3 4" xfId="2996" xr:uid="{00000000-0005-0000-0000-00008F000000}"/>
    <cellStyle name="20% - Ênfase1 10 6 4" xfId="2997" xr:uid="{00000000-0005-0000-0000-000090000000}"/>
    <cellStyle name="20% - Ênfase1 10 6 4 2" xfId="2998" xr:uid="{00000000-0005-0000-0000-000091000000}"/>
    <cellStyle name="20% - Ênfase1 10 6 5" xfId="2999" xr:uid="{00000000-0005-0000-0000-000092000000}"/>
    <cellStyle name="20% - Ênfase1 10 6 5 2" xfId="3000" xr:uid="{00000000-0005-0000-0000-000093000000}"/>
    <cellStyle name="20% - Ênfase1 10 6 6" xfId="3001" xr:uid="{00000000-0005-0000-0000-000094000000}"/>
    <cellStyle name="20% - Ênfase1 10 6 6 2" xfId="3002" xr:uid="{00000000-0005-0000-0000-000095000000}"/>
    <cellStyle name="20% - Ênfase1 10 6 7" xfId="3003" xr:uid="{00000000-0005-0000-0000-000096000000}"/>
    <cellStyle name="20% - Ênfase1 10 6 8" xfId="3004" xr:uid="{00000000-0005-0000-0000-000097000000}"/>
    <cellStyle name="20% - Ênfase1 10 7" xfId="3005" xr:uid="{00000000-0005-0000-0000-000098000000}"/>
    <cellStyle name="20% - Ênfase1 10 7 2" xfId="3006" xr:uid="{00000000-0005-0000-0000-000099000000}"/>
    <cellStyle name="20% - Ênfase1 10 7 2 2" xfId="3007" xr:uid="{00000000-0005-0000-0000-00009A000000}"/>
    <cellStyle name="20% - Ênfase1 10 7 2 2 2" xfId="3008" xr:uid="{00000000-0005-0000-0000-00009B000000}"/>
    <cellStyle name="20% - Ênfase1 10 7 2 3" xfId="3009" xr:uid="{00000000-0005-0000-0000-00009C000000}"/>
    <cellStyle name="20% - Ênfase1 10 7 2 3 2" xfId="3010" xr:uid="{00000000-0005-0000-0000-00009D000000}"/>
    <cellStyle name="20% - Ênfase1 10 7 2 4" xfId="3011" xr:uid="{00000000-0005-0000-0000-00009E000000}"/>
    <cellStyle name="20% - Ênfase1 10 7 2 5" xfId="3012" xr:uid="{00000000-0005-0000-0000-00009F000000}"/>
    <cellStyle name="20% - Ênfase1 10 7 3" xfId="3013" xr:uid="{00000000-0005-0000-0000-0000A0000000}"/>
    <cellStyle name="20% - Ênfase1 10 7 3 2" xfId="3014" xr:uid="{00000000-0005-0000-0000-0000A1000000}"/>
    <cellStyle name="20% - Ênfase1 10 7 3 3" xfId="3015" xr:uid="{00000000-0005-0000-0000-0000A2000000}"/>
    <cellStyle name="20% - Ênfase1 10 7 4" xfId="3016" xr:uid="{00000000-0005-0000-0000-0000A3000000}"/>
    <cellStyle name="20% - Ênfase1 10 7 4 2" xfId="3017" xr:uid="{00000000-0005-0000-0000-0000A4000000}"/>
    <cellStyle name="20% - Ênfase1 10 7 5" xfId="3018" xr:uid="{00000000-0005-0000-0000-0000A5000000}"/>
    <cellStyle name="20% - Ênfase1 10 7 5 2" xfId="3019" xr:uid="{00000000-0005-0000-0000-0000A6000000}"/>
    <cellStyle name="20% - Ênfase1 10 7 6" xfId="3020" xr:uid="{00000000-0005-0000-0000-0000A7000000}"/>
    <cellStyle name="20% - Ênfase1 10 7 7" xfId="3021" xr:uid="{00000000-0005-0000-0000-0000A8000000}"/>
    <cellStyle name="20% - Ênfase1 10 8" xfId="3022" xr:uid="{00000000-0005-0000-0000-0000A9000000}"/>
    <cellStyle name="20% - Ênfase1 10 8 2" xfId="3023" xr:uid="{00000000-0005-0000-0000-0000AA000000}"/>
    <cellStyle name="20% - Ênfase1 10 8 2 2" xfId="3024" xr:uid="{00000000-0005-0000-0000-0000AB000000}"/>
    <cellStyle name="20% - Ênfase1 10 8 3" xfId="3025" xr:uid="{00000000-0005-0000-0000-0000AC000000}"/>
    <cellStyle name="20% - Ênfase1 10 8 3 2" xfId="3026" xr:uid="{00000000-0005-0000-0000-0000AD000000}"/>
    <cellStyle name="20% - Ênfase1 10 8 4" xfId="3027" xr:uid="{00000000-0005-0000-0000-0000AE000000}"/>
    <cellStyle name="20% - Ênfase1 10 8 4 2" xfId="3028" xr:uid="{00000000-0005-0000-0000-0000AF000000}"/>
    <cellStyle name="20% - Ênfase1 10 8 5" xfId="3029" xr:uid="{00000000-0005-0000-0000-0000B0000000}"/>
    <cellStyle name="20% - Ênfase1 10 8 6" xfId="3030" xr:uid="{00000000-0005-0000-0000-0000B1000000}"/>
    <cellStyle name="20% - Ênfase1 10 9" xfId="3031" xr:uid="{00000000-0005-0000-0000-0000B2000000}"/>
    <cellStyle name="20% - Ênfase1 10 9 2" xfId="3032" xr:uid="{00000000-0005-0000-0000-0000B3000000}"/>
    <cellStyle name="20% - Ênfase1 10 9 2 2" xfId="3033" xr:uid="{00000000-0005-0000-0000-0000B4000000}"/>
    <cellStyle name="20% - Ênfase1 10 9 3" xfId="3034" xr:uid="{00000000-0005-0000-0000-0000B5000000}"/>
    <cellStyle name="20% - Ênfase1 10 9 3 2" xfId="3035" xr:uid="{00000000-0005-0000-0000-0000B6000000}"/>
    <cellStyle name="20% - Ênfase1 10 9 4" xfId="3036" xr:uid="{00000000-0005-0000-0000-0000B7000000}"/>
    <cellStyle name="20% - Ênfase1 10 9 5" xfId="3037" xr:uid="{00000000-0005-0000-0000-0000B8000000}"/>
    <cellStyle name="20% - Ênfase1 11" xfId="49" xr:uid="{00000000-0005-0000-0000-0000B9000000}"/>
    <cellStyle name="20% - Ênfase1 11 10" xfId="3038" xr:uid="{00000000-0005-0000-0000-0000BA000000}"/>
    <cellStyle name="20% - Ênfase1 11 10 2" xfId="3039" xr:uid="{00000000-0005-0000-0000-0000BB000000}"/>
    <cellStyle name="20% - Ênfase1 11 11" xfId="3040" xr:uid="{00000000-0005-0000-0000-0000BC000000}"/>
    <cellStyle name="20% - Ênfase1 11 11 2" xfId="3041" xr:uid="{00000000-0005-0000-0000-0000BD000000}"/>
    <cellStyle name="20% - Ênfase1 11 12" xfId="3042" xr:uid="{00000000-0005-0000-0000-0000BE000000}"/>
    <cellStyle name="20% - Ênfase1 11 12 2" xfId="3043" xr:uid="{00000000-0005-0000-0000-0000BF000000}"/>
    <cellStyle name="20% - Ênfase1 11 13" xfId="3044" xr:uid="{00000000-0005-0000-0000-0000C0000000}"/>
    <cellStyle name="20% - Ênfase1 11 14" xfId="3045" xr:uid="{00000000-0005-0000-0000-0000C1000000}"/>
    <cellStyle name="20% - Ênfase1 11 2" xfId="50" xr:uid="{00000000-0005-0000-0000-0000C2000000}"/>
    <cellStyle name="20% - Ênfase1 11 3" xfId="3046" xr:uid="{00000000-0005-0000-0000-0000C3000000}"/>
    <cellStyle name="20% - Ênfase1 11 3 2" xfId="3047" xr:uid="{00000000-0005-0000-0000-0000C4000000}"/>
    <cellStyle name="20% - Ênfase1 11 3 2 2" xfId="3048" xr:uid="{00000000-0005-0000-0000-0000C5000000}"/>
    <cellStyle name="20% - Ênfase1 11 3 2 2 2" xfId="3049" xr:uid="{00000000-0005-0000-0000-0000C6000000}"/>
    <cellStyle name="20% - Ênfase1 11 3 2 2 2 2" xfId="3050" xr:uid="{00000000-0005-0000-0000-0000C7000000}"/>
    <cellStyle name="20% - Ênfase1 11 3 2 2 3" xfId="3051" xr:uid="{00000000-0005-0000-0000-0000C8000000}"/>
    <cellStyle name="20% - Ênfase1 11 3 2 2 3 2" xfId="3052" xr:uid="{00000000-0005-0000-0000-0000C9000000}"/>
    <cellStyle name="20% - Ênfase1 11 3 2 2 4" xfId="3053" xr:uid="{00000000-0005-0000-0000-0000CA000000}"/>
    <cellStyle name="20% - Ênfase1 11 3 2 2 5" xfId="3054" xr:uid="{00000000-0005-0000-0000-0000CB000000}"/>
    <cellStyle name="20% - Ênfase1 11 3 2 3" xfId="3055" xr:uid="{00000000-0005-0000-0000-0000CC000000}"/>
    <cellStyle name="20% - Ênfase1 11 3 2 3 2" xfId="3056" xr:uid="{00000000-0005-0000-0000-0000CD000000}"/>
    <cellStyle name="20% - Ênfase1 11 3 2 3 3" xfId="3057" xr:uid="{00000000-0005-0000-0000-0000CE000000}"/>
    <cellStyle name="20% - Ênfase1 11 3 2 4" xfId="3058" xr:uid="{00000000-0005-0000-0000-0000CF000000}"/>
    <cellStyle name="20% - Ênfase1 11 3 2 4 2" xfId="3059" xr:uid="{00000000-0005-0000-0000-0000D0000000}"/>
    <cellStyle name="20% - Ênfase1 11 3 2 5" xfId="3060" xr:uid="{00000000-0005-0000-0000-0000D1000000}"/>
    <cellStyle name="20% - Ênfase1 11 3 2 5 2" xfId="3061" xr:uid="{00000000-0005-0000-0000-0000D2000000}"/>
    <cellStyle name="20% - Ênfase1 11 3 2 6" xfId="3062" xr:uid="{00000000-0005-0000-0000-0000D3000000}"/>
    <cellStyle name="20% - Ênfase1 11 3 2 7" xfId="3063" xr:uid="{00000000-0005-0000-0000-0000D4000000}"/>
    <cellStyle name="20% - Ênfase1 11 3 3" xfId="3064" xr:uid="{00000000-0005-0000-0000-0000D5000000}"/>
    <cellStyle name="20% - Ênfase1 11 3 3 2" xfId="3065" xr:uid="{00000000-0005-0000-0000-0000D6000000}"/>
    <cellStyle name="20% - Ênfase1 11 3 3 2 2" xfId="3066" xr:uid="{00000000-0005-0000-0000-0000D7000000}"/>
    <cellStyle name="20% - Ênfase1 11 3 3 3" xfId="3067" xr:uid="{00000000-0005-0000-0000-0000D8000000}"/>
    <cellStyle name="20% - Ênfase1 11 3 3 3 2" xfId="3068" xr:uid="{00000000-0005-0000-0000-0000D9000000}"/>
    <cellStyle name="20% - Ênfase1 11 3 3 4" xfId="3069" xr:uid="{00000000-0005-0000-0000-0000DA000000}"/>
    <cellStyle name="20% - Ênfase1 11 3 3 5" xfId="3070" xr:uid="{00000000-0005-0000-0000-0000DB000000}"/>
    <cellStyle name="20% - Ênfase1 11 3 4" xfId="3071" xr:uid="{00000000-0005-0000-0000-0000DC000000}"/>
    <cellStyle name="20% - Ênfase1 11 3 4 2" xfId="3072" xr:uid="{00000000-0005-0000-0000-0000DD000000}"/>
    <cellStyle name="20% - Ênfase1 11 3 4 2 2" xfId="3073" xr:uid="{00000000-0005-0000-0000-0000DE000000}"/>
    <cellStyle name="20% - Ênfase1 11 3 4 3" xfId="3074" xr:uid="{00000000-0005-0000-0000-0000DF000000}"/>
    <cellStyle name="20% - Ênfase1 11 3 4 4" xfId="3075" xr:uid="{00000000-0005-0000-0000-0000E0000000}"/>
    <cellStyle name="20% - Ênfase1 11 3 5" xfId="3076" xr:uid="{00000000-0005-0000-0000-0000E1000000}"/>
    <cellStyle name="20% - Ênfase1 11 3 5 2" xfId="3077" xr:uid="{00000000-0005-0000-0000-0000E2000000}"/>
    <cellStyle name="20% - Ênfase1 11 3 6" xfId="3078" xr:uid="{00000000-0005-0000-0000-0000E3000000}"/>
    <cellStyle name="20% - Ênfase1 11 3 6 2" xfId="3079" xr:uid="{00000000-0005-0000-0000-0000E4000000}"/>
    <cellStyle name="20% - Ênfase1 11 3 7" xfId="3080" xr:uid="{00000000-0005-0000-0000-0000E5000000}"/>
    <cellStyle name="20% - Ênfase1 11 3 7 2" xfId="3081" xr:uid="{00000000-0005-0000-0000-0000E6000000}"/>
    <cellStyle name="20% - Ênfase1 11 3 8" xfId="3082" xr:uid="{00000000-0005-0000-0000-0000E7000000}"/>
    <cellStyle name="20% - Ênfase1 11 3 9" xfId="3083" xr:uid="{00000000-0005-0000-0000-0000E8000000}"/>
    <cellStyle name="20% - Ênfase1 11 4" xfId="3084" xr:uid="{00000000-0005-0000-0000-0000E9000000}"/>
    <cellStyle name="20% - Ênfase1 11 4 2" xfId="3085" xr:uid="{00000000-0005-0000-0000-0000EA000000}"/>
    <cellStyle name="20% - Ênfase1 11 4 2 2" xfId="3086" xr:uid="{00000000-0005-0000-0000-0000EB000000}"/>
    <cellStyle name="20% - Ênfase1 11 4 2 2 2" xfId="3087" xr:uid="{00000000-0005-0000-0000-0000EC000000}"/>
    <cellStyle name="20% - Ênfase1 11 4 2 2 2 2" xfId="3088" xr:uid="{00000000-0005-0000-0000-0000ED000000}"/>
    <cellStyle name="20% - Ênfase1 11 4 2 2 3" xfId="3089" xr:uid="{00000000-0005-0000-0000-0000EE000000}"/>
    <cellStyle name="20% - Ênfase1 11 4 2 2 3 2" xfId="3090" xr:uid="{00000000-0005-0000-0000-0000EF000000}"/>
    <cellStyle name="20% - Ênfase1 11 4 2 2 4" xfId="3091" xr:uid="{00000000-0005-0000-0000-0000F0000000}"/>
    <cellStyle name="20% - Ênfase1 11 4 2 2 5" xfId="3092" xr:uid="{00000000-0005-0000-0000-0000F1000000}"/>
    <cellStyle name="20% - Ênfase1 11 4 2 3" xfId="3093" xr:uid="{00000000-0005-0000-0000-0000F2000000}"/>
    <cellStyle name="20% - Ênfase1 11 4 2 3 2" xfId="3094" xr:uid="{00000000-0005-0000-0000-0000F3000000}"/>
    <cellStyle name="20% - Ênfase1 11 4 2 3 3" xfId="3095" xr:uid="{00000000-0005-0000-0000-0000F4000000}"/>
    <cellStyle name="20% - Ênfase1 11 4 2 4" xfId="3096" xr:uid="{00000000-0005-0000-0000-0000F5000000}"/>
    <cellStyle name="20% - Ênfase1 11 4 2 4 2" xfId="3097" xr:uid="{00000000-0005-0000-0000-0000F6000000}"/>
    <cellStyle name="20% - Ênfase1 11 4 2 5" xfId="3098" xr:uid="{00000000-0005-0000-0000-0000F7000000}"/>
    <cellStyle name="20% - Ênfase1 11 4 2 5 2" xfId="3099" xr:uid="{00000000-0005-0000-0000-0000F8000000}"/>
    <cellStyle name="20% - Ênfase1 11 4 2 6" xfId="3100" xr:uid="{00000000-0005-0000-0000-0000F9000000}"/>
    <cellStyle name="20% - Ênfase1 11 4 2 7" xfId="3101" xr:uid="{00000000-0005-0000-0000-0000FA000000}"/>
    <cellStyle name="20% - Ênfase1 11 4 3" xfId="3102" xr:uid="{00000000-0005-0000-0000-0000FB000000}"/>
    <cellStyle name="20% - Ênfase1 11 4 3 2" xfId="3103" xr:uid="{00000000-0005-0000-0000-0000FC000000}"/>
    <cellStyle name="20% - Ênfase1 11 4 3 2 2" xfId="3104" xr:uid="{00000000-0005-0000-0000-0000FD000000}"/>
    <cellStyle name="20% - Ênfase1 11 4 3 3" xfId="3105" xr:uid="{00000000-0005-0000-0000-0000FE000000}"/>
    <cellStyle name="20% - Ênfase1 11 4 3 3 2" xfId="3106" xr:uid="{00000000-0005-0000-0000-0000FF000000}"/>
    <cellStyle name="20% - Ênfase1 11 4 3 4" xfId="3107" xr:uid="{00000000-0005-0000-0000-000000010000}"/>
    <cellStyle name="20% - Ênfase1 11 4 3 5" xfId="3108" xr:uid="{00000000-0005-0000-0000-000001010000}"/>
    <cellStyle name="20% - Ênfase1 11 4 4" xfId="3109" xr:uid="{00000000-0005-0000-0000-000002010000}"/>
    <cellStyle name="20% - Ênfase1 11 4 4 2" xfId="3110" xr:uid="{00000000-0005-0000-0000-000003010000}"/>
    <cellStyle name="20% - Ênfase1 11 4 4 2 2" xfId="3111" xr:uid="{00000000-0005-0000-0000-000004010000}"/>
    <cellStyle name="20% - Ênfase1 11 4 4 3" xfId="3112" xr:uid="{00000000-0005-0000-0000-000005010000}"/>
    <cellStyle name="20% - Ênfase1 11 4 4 4" xfId="3113" xr:uid="{00000000-0005-0000-0000-000006010000}"/>
    <cellStyle name="20% - Ênfase1 11 4 5" xfId="3114" xr:uid="{00000000-0005-0000-0000-000007010000}"/>
    <cellStyle name="20% - Ênfase1 11 4 5 2" xfId="3115" xr:uid="{00000000-0005-0000-0000-000008010000}"/>
    <cellStyle name="20% - Ênfase1 11 4 6" xfId="3116" xr:uid="{00000000-0005-0000-0000-000009010000}"/>
    <cellStyle name="20% - Ênfase1 11 4 6 2" xfId="3117" xr:uid="{00000000-0005-0000-0000-00000A010000}"/>
    <cellStyle name="20% - Ênfase1 11 4 7" xfId="3118" xr:uid="{00000000-0005-0000-0000-00000B010000}"/>
    <cellStyle name="20% - Ênfase1 11 4 7 2" xfId="3119" xr:uid="{00000000-0005-0000-0000-00000C010000}"/>
    <cellStyle name="20% - Ênfase1 11 4 8" xfId="3120" xr:uid="{00000000-0005-0000-0000-00000D010000}"/>
    <cellStyle name="20% - Ênfase1 11 4 9" xfId="3121" xr:uid="{00000000-0005-0000-0000-00000E010000}"/>
    <cellStyle name="20% - Ênfase1 11 5" xfId="3122" xr:uid="{00000000-0005-0000-0000-00000F010000}"/>
    <cellStyle name="20% - Ênfase1 11 5 2" xfId="3123" xr:uid="{00000000-0005-0000-0000-000010010000}"/>
    <cellStyle name="20% - Ênfase1 11 5 2 2" xfId="3124" xr:uid="{00000000-0005-0000-0000-000011010000}"/>
    <cellStyle name="20% - Ênfase1 11 5 2 2 2" xfId="3125" xr:uid="{00000000-0005-0000-0000-000012010000}"/>
    <cellStyle name="20% - Ênfase1 11 5 2 2 2 2" xfId="3126" xr:uid="{00000000-0005-0000-0000-000013010000}"/>
    <cellStyle name="20% - Ênfase1 11 5 2 2 3" xfId="3127" xr:uid="{00000000-0005-0000-0000-000014010000}"/>
    <cellStyle name="20% - Ênfase1 11 5 2 2 3 2" xfId="3128" xr:uid="{00000000-0005-0000-0000-000015010000}"/>
    <cellStyle name="20% - Ênfase1 11 5 2 2 4" xfId="3129" xr:uid="{00000000-0005-0000-0000-000016010000}"/>
    <cellStyle name="20% - Ênfase1 11 5 2 2 5" xfId="3130" xr:uid="{00000000-0005-0000-0000-000017010000}"/>
    <cellStyle name="20% - Ênfase1 11 5 2 3" xfId="3131" xr:uid="{00000000-0005-0000-0000-000018010000}"/>
    <cellStyle name="20% - Ênfase1 11 5 2 3 2" xfId="3132" xr:uid="{00000000-0005-0000-0000-000019010000}"/>
    <cellStyle name="20% - Ênfase1 11 5 2 3 3" xfId="3133" xr:uid="{00000000-0005-0000-0000-00001A010000}"/>
    <cellStyle name="20% - Ênfase1 11 5 2 4" xfId="3134" xr:uid="{00000000-0005-0000-0000-00001B010000}"/>
    <cellStyle name="20% - Ênfase1 11 5 2 4 2" xfId="3135" xr:uid="{00000000-0005-0000-0000-00001C010000}"/>
    <cellStyle name="20% - Ênfase1 11 5 2 5" xfId="3136" xr:uid="{00000000-0005-0000-0000-00001D010000}"/>
    <cellStyle name="20% - Ênfase1 11 5 2 5 2" xfId="3137" xr:uid="{00000000-0005-0000-0000-00001E010000}"/>
    <cellStyle name="20% - Ênfase1 11 5 2 6" xfId="3138" xr:uid="{00000000-0005-0000-0000-00001F010000}"/>
    <cellStyle name="20% - Ênfase1 11 5 2 7" xfId="3139" xr:uid="{00000000-0005-0000-0000-000020010000}"/>
    <cellStyle name="20% - Ênfase1 11 5 3" xfId="3140" xr:uid="{00000000-0005-0000-0000-000021010000}"/>
    <cellStyle name="20% - Ênfase1 11 5 3 2" xfId="3141" xr:uid="{00000000-0005-0000-0000-000022010000}"/>
    <cellStyle name="20% - Ênfase1 11 5 3 2 2" xfId="3142" xr:uid="{00000000-0005-0000-0000-000023010000}"/>
    <cellStyle name="20% - Ênfase1 11 5 3 3" xfId="3143" xr:uid="{00000000-0005-0000-0000-000024010000}"/>
    <cellStyle name="20% - Ênfase1 11 5 3 3 2" xfId="3144" xr:uid="{00000000-0005-0000-0000-000025010000}"/>
    <cellStyle name="20% - Ênfase1 11 5 3 4" xfId="3145" xr:uid="{00000000-0005-0000-0000-000026010000}"/>
    <cellStyle name="20% - Ênfase1 11 5 3 5" xfId="3146" xr:uid="{00000000-0005-0000-0000-000027010000}"/>
    <cellStyle name="20% - Ênfase1 11 5 4" xfId="3147" xr:uid="{00000000-0005-0000-0000-000028010000}"/>
    <cellStyle name="20% - Ênfase1 11 5 4 2" xfId="3148" xr:uid="{00000000-0005-0000-0000-000029010000}"/>
    <cellStyle name="20% - Ênfase1 11 5 4 2 2" xfId="3149" xr:uid="{00000000-0005-0000-0000-00002A010000}"/>
    <cellStyle name="20% - Ênfase1 11 5 4 3" xfId="3150" xr:uid="{00000000-0005-0000-0000-00002B010000}"/>
    <cellStyle name="20% - Ênfase1 11 5 4 4" xfId="3151" xr:uid="{00000000-0005-0000-0000-00002C010000}"/>
    <cellStyle name="20% - Ênfase1 11 5 5" xfId="3152" xr:uid="{00000000-0005-0000-0000-00002D010000}"/>
    <cellStyle name="20% - Ênfase1 11 5 5 2" xfId="3153" xr:uid="{00000000-0005-0000-0000-00002E010000}"/>
    <cellStyle name="20% - Ênfase1 11 5 6" xfId="3154" xr:uid="{00000000-0005-0000-0000-00002F010000}"/>
    <cellStyle name="20% - Ênfase1 11 5 6 2" xfId="3155" xr:uid="{00000000-0005-0000-0000-000030010000}"/>
    <cellStyle name="20% - Ênfase1 11 5 7" xfId="3156" xr:uid="{00000000-0005-0000-0000-000031010000}"/>
    <cellStyle name="20% - Ênfase1 11 5 7 2" xfId="3157" xr:uid="{00000000-0005-0000-0000-000032010000}"/>
    <cellStyle name="20% - Ênfase1 11 5 8" xfId="3158" xr:uid="{00000000-0005-0000-0000-000033010000}"/>
    <cellStyle name="20% - Ênfase1 11 5 9" xfId="3159" xr:uid="{00000000-0005-0000-0000-000034010000}"/>
    <cellStyle name="20% - Ênfase1 11 6" xfId="3160" xr:uid="{00000000-0005-0000-0000-000035010000}"/>
    <cellStyle name="20% - Ênfase1 11 6 2" xfId="3161" xr:uid="{00000000-0005-0000-0000-000036010000}"/>
    <cellStyle name="20% - Ênfase1 11 6 2 2" xfId="3162" xr:uid="{00000000-0005-0000-0000-000037010000}"/>
    <cellStyle name="20% - Ênfase1 11 6 2 2 2" xfId="3163" xr:uid="{00000000-0005-0000-0000-000038010000}"/>
    <cellStyle name="20% - Ênfase1 11 6 2 3" xfId="3164" xr:uid="{00000000-0005-0000-0000-000039010000}"/>
    <cellStyle name="20% - Ênfase1 11 6 2 3 2" xfId="3165" xr:uid="{00000000-0005-0000-0000-00003A010000}"/>
    <cellStyle name="20% - Ênfase1 11 6 2 4" xfId="3166" xr:uid="{00000000-0005-0000-0000-00003B010000}"/>
    <cellStyle name="20% - Ênfase1 11 6 2 5" xfId="3167" xr:uid="{00000000-0005-0000-0000-00003C010000}"/>
    <cellStyle name="20% - Ênfase1 11 6 3" xfId="3168" xr:uid="{00000000-0005-0000-0000-00003D010000}"/>
    <cellStyle name="20% - Ênfase1 11 6 3 2" xfId="3169" xr:uid="{00000000-0005-0000-0000-00003E010000}"/>
    <cellStyle name="20% - Ênfase1 11 6 3 2 2" xfId="3170" xr:uid="{00000000-0005-0000-0000-00003F010000}"/>
    <cellStyle name="20% - Ênfase1 11 6 3 3" xfId="3171" xr:uid="{00000000-0005-0000-0000-000040010000}"/>
    <cellStyle name="20% - Ênfase1 11 6 3 4" xfId="3172" xr:uid="{00000000-0005-0000-0000-000041010000}"/>
    <cellStyle name="20% - Ênfase1 11 6 4" xfId="3173" xr:uid="{00000000-0005-0000-0000-000042010000}"/>
    <cellStyle name="20% - Ênfase1 11 6 4 2" xfId="3174" xr:uid="{00000000-0005-0000-0000-000043010000}"/>
    <cellStyle name="20% - Ênfase1 11 6 5" xfId="3175" xr:uid="{00000000-0005-0000-0000-000044010000}"/>
    <cellStyle name="20% - Ênfase1 11 6 5 2" xfId="3176" xr:uid="{00000000-0005-0000-0000-000045010000}"/>
    <cellStyle name="20% - Ênfase1 11 6 6" xfId="3177" xr:uid="{00000000-0005-0000-0000-000046010000}"/>
    <cellStyle name="20% - Ênfase1 11 6 6 2" xfId="3178" xr:uid="{00000000-0005-0000-0000-000047010000}"/>
    <cellStyle name="20% - Ênfase1 11 6 7" xfId="3179" xr:uid="{00000000-0005-0000-0000-000048010000}"/>
    <cellStyle name="20% - Ênfase1 11 6 8" xfId="3180" xr:uid="{00000000-0005-0000-0000-000049010000}"/>
    <cellStyle name="20% - Ênfase1 11 7" xfId="3181" xr:uid="{00000000-0005-0000-0000-00004A010000}"/>
    <cellStyle name="20% - Ênfase1 11 7 2" xfId="3182" xr:uid="{00000000-0005-0000-0000-00004B010000}"/>
    <cellStyle name="20% - Ênfase1 11 7 2 2" xfId="3183" xr:uid="{00000000-0005-0000-0000-00004C010000}"/>
    <cellStyle name="20% - Ênfase1 11 7 2 2 2" xfId="3184" xr:uid="{00000000-0005-0000-0000-00004D010000}"/>
    <cellStyle name="20% - Ênfase1 11 7 2 3" xfId="3185" xr:uid="{00000000-0005-0000-0000-00004E010000}"/>
    <cellStyle name="20% - Ênfase1 11 7 2 3 2" xfId="3186" xr:uid="{00000000-0005-0000-0000-00004F010000}"/>
    <cellStyle name="20% - Ênfase1 11 7 2 4" xfId="3187" xr:uid="{00000000-0005-0000-0000-000050010000}"/>
    <cellStyle name="20% - Ênfase1 11 7 2 5" xfId="3188" xr:uid="{00000000-0005-0000-0000-000051010000}"/>
    <cellStyle name="20% - Ênfase1 11 7 3" xfId="3189" xr:uid="{00000000-0005-0000-0000-000052010000}"/>
    <cellStyle name="20% - Ênfase1 11 7 3 2" xfId="3190" xr:uid="{00000000-0005-0000-0000-000053010000}"/>
    <cellStyle name="20% - Ênfase1 11 7 3 3" xfId="3191" xr:uid="{00000000-0005-0000-0000-000054010000}"/>
    <cellStyle name="20% - Ênfase1 11 7 4" xfId="3192" xr:uid="{00000000-0005-0000-0000-000055010000}"/>
    <cellStyle name="20% - Ênfase1 11 7 4 2" xfId="3193" xr:uid="{00000000-0005-0000-0000-000056010000}"/>
    <cellStyle name="20% - Ênfase1 11 7 5" xfId="3194" xr:uid="{00000000-0005-0000-0000-000057010000}"/>
    <cellStyle name="20% - Ênfase1 11 7 5 2" xfId="3195" xr:uid="{00000000-0005-0000-0000-000058010000}"/>
    <cellStyle name="20% - Ênfase1 11 7 6" xfId="3196" xr:uid="{00000000-0005-0000-0000-000059010000}"/>
    <cellStyle name="20% - Ênfase1 11 7 7" xfId="3197" xr:uid="{00000000-0005-0000-0000-00005A010000}"/>
    <cellStyle name="20% - Ênfase1 11 8" xfId="3198" xr:uid="{00000000-0005-0000-0000-00005B010000}"/>
    <cellStyle name="20% - Ênfase1 11 8 2" xfId="3199" xr:uid="{00000000-0005-0000-0000-00005C010000}"/>
    <cellStyle name="20% - Ênfase1 11 8 2 2" xfId="3200" xr:uid="{00000000-0005-0000-0000-00005D010000}"/>
    <cellStyle name="20% - Ênfase1 11 8 3" xfId="3201" xr:uid="{00000000-0005-0000-0000-00005E010000}"/>
    <cellStyle name="20% - Ênfase1 11 8 3 2" xfId="3202" xr:uid="{00000000-0005-0000-0000-00005F010000}"/>
    <cellStyle name="20% - Ênfase1 11 8 4" xfId="3203" xr:uid="{00000000-0005-0000-0000-000060010000}"/>
    <cellStyle name="20% - Ênfase1 11 8 4 2" xfId="3204" xr:uid="{00000000-0005-0000-0000-000061010000}"/>
    <cellStyle name="20% - Ênfase1 11 8 5" xfId="3205" xr:uid="{00000000-0005-0000-0000-000062010000}"/>
    <cellStyle name="20% - Ênfase1 11 8 6" xfId="3206" xr:uid="{00000000-0005-0000-0000-000063010000}"/>
    <cellStyle name="20% - Ênfase1 11 9" xfId="3207" xr:uid="{00000000-0005-0000-0000-000064010000}"/>
    <cellStyle name="20% - Ênfase1 11 9 2" xfId="3208" xr:uid="{00000000-0005-0000-0000-000065010000}"/>
    <cellStyle name="20% - Ênfase1 11 9 2 2" xfId="3209" xr:uid="{00000000-0005-0000-0000-000066010000}"/>
    <cellStyle name="20% - Ênfase1 11 9 3" xfId="3210" xr:uid="{00000000-0005-0000-0000-000067010000}"/>
    <cellStyle name="20% - Ênfase1 11 9 3 2" xfId="3211" xr:uid="{00000000-0005-0000-0000-000068010000}"/>
    <cellStyle name="20% - Ênfase1 11 9 4" xfId="3212" xr:uid="{00000000-0005-0000-0000-000069010000}"/>
    <cellStyle name="20% - Ênfase1 11 9 5" xfId="3213" xr:uid="{00000000-0005-0000-0000-00006A010000}"/>
    <cellStyle name="20% - Ênfase1 12" xfId="51" xr:uid="{00000000-0005-0000-0000-00006B010000}"/>
    <cellStyle name="20% - Ênfase1 12 10" xfId="3214" xr:uid="{00000000-0005-0000-0000-00006C010000}"/>
    <cellStyle name="20% - Ênfase1 12 10 2" xfId="3215" xr:uid="{00000000-0005-0000-0000-00006D010000}"/>
    <cellStyle name="20% - Ênfase1 12 11" xfId="3216" xr:uid="{00000000-0005-0000-0000-00006E010000}"/>
    <cellStyle name="20% - Ênfase1 12 11 2" xfId="3217" xr:uid="{00000000-0005-0000-0000-00006F010000}"/>
    <cellStyle name="20% - Ênfase1 12 12" xfId="3218" xr:uid="{00000000-0005-0000-0000-000070010000}"/>
    <cellStyle name="20% - Ênfase1 12 12 2" xfId="3219" xr:uid="{00000000-0005-0000-0000-000071010000}"/>
    <cellStyle name="20% - Ênfase1 12 13" xfId="3220" xr:uid="{00000000-0005-0000-0000-000072010000}"/>
    <cellStyle name="20% - Ênfase1 12 14" xfId="3221" xr:uid="{00000000-0005-0000-0000-000073010000}"/>
    <cellStyle name="20% - Ênfase1 12 2" xfId="52" xr:uid="{00000000-0005-0000-0000-000074010000}"/>
    <cellStyle name="20% - Ênfase1 12 3" xfId="3222" xr:uid="{00000000-0005-0000-0000-000075010000}"/>
    <cellStyle name="20% - Ênfase1 12 3 2" xfId="3223" xr:uid="{00000000-0005-0000-0000-000076010000}"/>
    <cellStyle name="20% - Ênfase1 12 3 2 2" xfId="3224" xr:uid="{00000000-0005-0000-0000-000077010000}"/>
    <cellStyle name="20% - Ênfase1 12 3 2 2 2" xfId="3225" xr:uid="{00000000-0005-0000-0000-000078010000}"/>
    <cellStyle name="20% - Ênfase1 12 3 2 2 2 2" xfId="3226" xr:uid="{00000000-0005-0000-0000-000079010000}"/>
    <cellStyle name="20% - Ênfase1 12 3 2 2 3" xfId="3227" xr:uid="{00000000-0005-0000-0000-00007A010000}"/>
    <cellStyle name="20% - Ênfase1 12 3 2 2 3 2" xfId="3228" xr:uid="{00000000-0005-0000-0000-00007B010000}"/>
    <cellStyle name="20% - Ênfase1 12 3 2 2 4" xfId="3229" xr:uid="{00000000-0005-0000-0000-00007C010000}"/>
    <cellStyle name="20% - Ênfase1 12 3 2 2 5" xfId="3230" xr:uid="{00000000-0005-0000-0000-00007D010000}"/>
    <cellStyle name="20% - Ênfase1 12 3 2 3" xfId="3231" xr:uid="{00000000-0005-0000-0000-00007E010000}"/>
    <cellStyle name="20% - Ênfase1 12 3 2 3 2" xfId="3232" xr:uid="{00000000-0005-0000-0000-00007F010000}"/>
    <cellStyle name="20% - Ênfase1 12 3 2 3 3" xfId="3233" xr:uid="{00000000-0005-0000-0000-000080010000}"/>
    <cellStyle name="20% - Ênfase1 12 3 2 4" xfId="3234" xr:uid="{00000000-0005-0000-0000-000081010000}"/>
    <cellStyle name="20% - Ênfase1 12 3 2 4 2" xfId="3235" xr:uid="{00000000-0005-0000-0000-000082010000}"/>
    <cellStyle name="20% - Ênfase1 12 3 2 5" xfId="3236" xr:uid="{00000000-0005-0000-0000-000083010000}"/>
    <cellStyle name="20% - Ênfase1 12 3 2 5 2" xfId="3237" xr:uid="{00000000-0005-0000-0000-000084010000}"/>
    <cellStyle name="20% - Ênfase1 12 3 2 6" xfId="3238" xr:uid="{00000000-0005-0000-0000-000085010000}"/>
    <cellStyle name="20% - Ênfase1 12 3 2 7" xfId="3239" xr:uid="{00000000-0005-0000-0000-000086010000}"/>
    <cellStyle name="20% - Ênfase1 12 3 3" xfId="3240" xr:uid="{00000000-0005-0000-0000-000087010000}"/>
    <cellStyle name="20% - Ênfase1 12 3 3 2" xfId="3241" xr:uid="{00000000-0005-0000-0000-000088010000}"/>
    <cellStyle name="20% - Ênfase1 12 3 3 2 2" xfId="3242" xr:uid="{00000000-0005-0000-0000-000089010000}"/>
    <cellStyle name="20% - Ênfase1 12 3 3 3" xfId="3243" xr:uid="{00000000-0005-0000-0000-00008A010000}"/>
    <cellStyle name="20% - Ênfase1 12 3 3 3 2" xfId="3244" xr:uid="{00000000-0005-0000-0000-00008B010000}"/>
    <cellStyle name="20% - Ênfase1 12 3 3 4" xfId="3245" xr:uid="{00000000-0005-0000-0000-00008C010000}"/>
    <cellStyle name="20% - Ênfase1 12 3 3 5" xfId="3246" xr:uid="{00000000-0005-0000-0000-00008D010000}"/>
    <cellStyle name="20% - Ênfase1 12 3 4" xfId="3247" xr:uid="{00000000-0005-0000-0000-00008E010000}"/>
    <cellStyle name="20% - Ênfase1 12 3 4 2" xfId="3248" xr:uid="{00000000-0005-0000-0000-00008F010000}"/>
    <cellStyle name="20% - Ênfase1 12 3 4 2 2" xfId="3249" xr:uid="{00000000-0005-0000-0000-000090010000}"/>
    <cellStyle name="20% - Ênfase1 12 3 4 3" xfId="3250" xr:uid="{00000000-0005-0000-0000-000091010000}"/>
    <cellStyle name="20% - Ênfase1 12 3 4 4" xfId="3251" xr:uid="{00000000-0005-0000-0000-000092010000}"/>
    <cellStyle name="20% - Ênfase1 12 3 5" xfId="3252" xr:uid="{00000000-0005-0000-0000-000093010000}"/>
    <cellStyle name="20% - Ênfase1 12 3 5 2" xfId="3253" xr:uid="{00000000-0005-0000-0000-000094010000}"/>
    <cellStyle name="20% - Ênfase1 12 3 6" xfId="3254" xr:uid="{00000000-0005-0000-0000-000095010000}"/>
    <cellStyle name="20% - Ênfase1 12 3 6 2" xfId="3255" xr:uid="{00000000-0005-0000-0000-000096010000}"/>
    <cellStyle name="20% - Ênfase1 12 3 7" xfId="3256" xr:uid="{00000000-0005-0000-0000-000097010000}"/>
    <cellStyle name="20% - Ênfase1 12 3 7 2" xfId="3257" xr:uid="{00000000-0005-0000-0000-000098010000}"/>
    <cellStyle name="20% - Ênfase1 12 3 8" xfId="3258" xr:uid="{00000000-0005-0000-0000-000099010000}"/>
    <cellStyle name="20% - Ênfase1 12 3 9" xfId="3259" xr:uid="{00000000-0005-0000-0000-00009A010000}"/>
    <cellStyle name="20% - Ênfase1 12 4" xfId="3260" xr:uid="{00000000-0005-0000-0000-00009B010000}"/>
    <cellStyle name="20% - Ênfase1 12 4 2" xfId="3261" xr:uid="{00000000-0005-0000-0000-00009C010000}"/>
    <cellStyle name="20% - Ênfase1 12 4 2 2" xfId="3262" xr:uid="{00000000-0005-0000-0000-00009D010000}"/>
    <cellStyle name="20% - Ênfase1 12 4 2 2 2" xfId="3263" xr:uid="{00000000-0005-0000-0000-00009E010000}"/>
    <cellStyle name="20% - Ênfase1 12 4 2 2 2 2" xfId="3264" xr:uid="{00000000-0005-0000-0000-00009F010000}"/>
    <cellStyle name="20% - Ênfase1 12 4 2 2 3" xfId="3265" xr:uid="{00000000-0005-0000-0000-0000A0010000}"/>
    <cellStyle name="20% - Ênfase1 12 4 2 2 3 2" xfId="3266" xr:uid="{00000000-0005-0000-0000-0000A1010000}"/>
    <cellStyle name="20% - Ênfase1 12 4 2 2 4" xfId="3267" xr:uid="{00000000-0005-0000-0000-0000A2010000}"/>
    <cellStyle name="20% - Ênfase1 12 4 2 2 5" xfId="3268" xr:uid="{00000000-0005-0000-0000-0000A3010000}"/>
    <cellStyle name="20% - Ênfase1 12 4 2 3" xfId="3269" xr:uid="{00000000-0005-0000-0000-0000A4010000}"/>
    <cellStyle name="20% - Ênfase1 12 4 2 3 2" xfId="3270" xr:uid="{00000000-0005-0000-0000-0000A5010000}"/>
    <cellStyle name="20% - Ênfase1 12 4 2 3 3" xfId="3271" xr:uid="{00000000-0005-0000-0000-0000A6010000}"/>
    <cellStyle name="20% - Ênfase1 12 4 2 4" xfId="3272" xr:uid="{00000000-0005-0000-0000-0000A7010000}"/>
    <cellStyle name="20% - Ênfase1 12 4 2 4 2" xfId="3273" xr:uid="{00000000-0005-0000-0000-0000A8010000}"/>
    <cellStyle name="20% - Ênfase1 12 4 2 5" xfId="3274" xr:uid="{00000000-0005-0000-0000-0000A9010000}"/>
    <cellStyle name="20% - Ênfase1 12 4 2 5 2" xfId="3275" xr:uid="{00000000-0005-0000-0000-0000AA010000}"/>
    <cellStyle name="20% - Ênfase1 12 4 2 6" xfId="3276" xr:uid="{00000000-0005-0000-0000-0000AB010000}"/>
    <cellStyle name="20% - Ênfase1 12 4 2 7" xfId="3277" xr:uid="{00000000-0005-0000-0000-0000AC010000}"/>
    <cellStyle name="20% - Ênfase1 12 4 3" xfId="3278" xr:uid="{00000000-0005-0000-0000-0000AD010000}"/>
    <cellStyle name="20% - Ênfase1 12 4 3 2" xfId="3279" xr:uid="{00000000-0005-0000-0000-0000AE010000}"/>
    <cellStyle name="20% - Ênfase1 12 4 3 2 2" xfId="3280" xr:uid="{00000000-0005-0000-0000-0000AF010000}"/>
    <cellStyle name="20% - Ênfase1 12 4 3 3" xfId="3281" xr:uid="{00000000-0005-0000-0000-0000B0010000}"/>
    <cellStyle name="20% - Ênfase1 12 4 3 3 2" xfId="3282" xr:uid="{00000000-0005-0000-0000-0000B1010000}"/>
    <cellStyle name="20% - Ênfase1 12 4 3 4" xfId="3283" xr:uid="{00000000-0005-0000-0000-0000B2010000}"/>
    <cellStyle name="20% - Ênfase1 12 4 3 5" xfId="3284" xr:uid="{00000000-0005-0000-0000-0000B3010000}"/>
    <cellStyle name="20% - Ênfase1 12 4 4" xfId="3285" xr:uid="{00000000-0005-0000-0000-0000B4010000}"/>
    <cellStyle name="20% - Ênfase1 12 4 4 2" xfId="3286" xr:uid="{00000000-0005-0000-0000-0000B5010000}"/>
    <cellStyle name="20% - Ênfase1 12 4 4 2 2" xfId="3287" xr:uid="{00000000-0005-0000-0000-0000B6010000}"/>
    <cellStyle name="20% - Ênfase1 12 4 4 3" xfId="3288" xr:uid="{00000000-0005-0000-0000-0000B7010000}"/>
    <cellStyle name="20% - Ênfase1 12 4 4 4" xfId="3289" xr:uid="{00000000-0005-0000-0000-0000B8010000}"/>
    <cellStyle name="20% - Ênfase1 12 4 5" xfId="3290" xr:uid="{00000000-0005-0000-0000-0000B9010000}"/>
    <cellStyle name="20% - Ênfase1 12 4 5 2" xfId="3291" xr:uid="{00000000-0005-0000-0000-0000BA010000}"/>
    <cellStyle name="20% - Ênfase1 12 4 6" xfId="3292" xr:uid="{00000000-0005-0000-0000-0000BB010000}"/>
    <cellStyle name="20% - Ênfase1 12 4 6 2" xfId="3293" xr:uid="{00000000-0005-0000-0000-0000BC010000}"/>
    <cellStyle name="20% - Ênfase1 12 4 7" xfId="3294" xr:uid="{00000000-0005-0000-0000-0000BD010000}"/>
    <cellStyle name="20% - Ênfase1 12 4 7 2" xfId="3295" xr:uid="{00000000-0005-0000-0000-0000BE010000}"/>
    <cellStyle name="20% - Ênfase1 12 4 8" xfId="3296" xr:uid="{00000000-0005-0000-0000-0000BF010000}"/>
    <cellStyle name="20% - Ênfase1 12 4 9" xfId="3297" xr:uid="{00000000-0005-0000-0000-0000C0010000}"/>
    <cellStyle name="20% - Ênfase1 12 5" xfId="3298" xr:uid="{00000000-0005-0000-0000-0000C1010000}"/>
    <cellStyle name="20% - Ênfase1 12 5 2" xfId="3299" xr:uid="{00000000-0005-0000-0000-0000C2010000}"/>
    <cellStyle name="20% - Ênfase1 12 5 2 2" xfId="3300" xr:uid="{00000000-0005-0000-0000-0000C3010000}"/>
    <cellStyle name="20% - Ênfase1 12 5 2 2 2" xfId="3301" xr:uid="{00000000-0005-0000-0000-0000C4010000}"/>
    <cellStyle name="20% - Ênfase1 12 5 2 2 2 2" xfId="3302" xr:uid="{00000000-0005-0000-0000-0000C5010000}"/>
    <cellStyle name="20% - Ênfase1 12 5 2 2 3" xfId="3303" xr:uid="{00000000-0005-0000-0000-0000C6010000}"/>
    <cellStyle name="20% - Ênfase1 12 5 2 2 3 2" xfId="3304" xr:uid="{00000000-0005-0000-0000-0000C7010000}"/>
    <cellStyle name="20% - Ênfase1 12 5 2 2 4" xfId="3305" xr:uid="{00000000-0005-0000-0000-0000C8010000}"/>
    <cellStyle name="20% - Ênfase1 12 5 2 2 5" xfId="3306" xr:uid="{00000000-0005-0000-0000-0000C9010000}"/>
    <cellStyle name="20% - Ênfase1 12 5 2 3" xfId="3307" xr:uid="{00000000-0005-0000-0000-0000CA010000}"/>
    <cellStyle name="20% - Ênfase1 12 5 2 3 2" xfId="3308" xr:uid="{00000000-0005-0000-0000-0000CB010000}"/>
    <cellStyle name="20% - Ênfase1 12 5 2 3 3" xfId="3309" xr:uid="{00000000-0005-0000-0000-0000CC010000}"/>
    <cellStyle name="20% - Ênfase1 12 5 2 4" xfId="3310" xr:uid="{00000000-0005-0000-0000-0000CD010000}"/>
    <cellStyle name="20% - Ênfase1 12 5 2 4 2" xfId="3311" xr:uid="{00000000-0005-0000-0000-0000CE010000}"/>
    <cellStyle name="20% - Ênfase1 12 5 2 5" xfId="3312" xr:uid="{00000000-0005-0000-0000-0000CF010000}"/>
    <cellStyle name="20% - Ênfase1 12 5 2 5 2" xfId="3313" xr:uid="{00000000-0005-0000-0000-0000D0010000}"/>
    <cellStyle name="20% - Ênfase1 12 5 2 6" xfId="3314" xr:uid="{00000000-0005-0000-0000-0000D1010000}"/>
    <cellStyle name="20% - Ênfase1 12 5 2 7" xfId="3315" xr:uid="{00000000-0005-0000-0000-0000D2010000}"/>
    <cellStyle name="20% - Ênfase1 12 5 3" xfId="3316" xr:uid="{00000000-0005-0000-0000-0000D3010000}"/>
    <cellStyle name="20% - Ênfase1 12 5 3 2" xfId="3317" xr:uid="{00000000-0005-0000-0000-0000D4010000}"/>
    <cellStyle name="20% - Ênfase1 12 5 3 2 2" xfId="3318" xr:uid="{00000000-0005-0000-0000-0000D5010000}"/>
    <cellStyle name="20% - Ênfase1 12 5 3 3" xfId="3319" xr:uid="{00000000-0005-0000-0000-0000D6010000}"/>
    <cellStyle name="20% - Ênfase1 12 5 3 3 2" xfId="3320" xr:uid="{00000000-0005-0000-0000-0000D7010000}"/>
    <cellStyle name="20% - Ênfase1 12 5 3 4" xfId="3321" xr:uid="{00000000-0005-0000-0000-0000D8010000}"/>
    <cellStyle name="20% - Ênfase1 12 5 3 5" xfId="3322" xr:uid="{00000000-0005-0000-0000-0000D9010000}"/>
    <cellStyle name="20% - Ênfase1 12 5 4" xfId="3323" xr:uid="{00000000-0005-0000-0000-0000DA010000}"/>
    <cellStyle name="20% - Ênfase1 12 5 4 2" xfId="3324" xr:uid="{00000000-0005-0000-0000-0000DB010000}"/>
    <cellStyle name="20% - Ênfase1 12 5 4 2 2" xfId="3325" xr:uid="{00000000-0005-0000-0000-0000DC010000}"/>
    <cellStyle name="20% - Ênfase1 12 5 4 3" xfId="3326" xr:uid="{00000000-0005-0000-0000-0000DD010000}"/>
    <cellStyle name="20% - Ênfase1 12 5 4 4" xfId="3327" xr:uid="{00000000-0005-0000-0000-0000DE010000}"/>
    <cellStyle name="20% - Ênfase1 12 5 5" xfId="3328" xr:uid="{00000000-0005-0000-0000-0000DF010000}"/>
    <cellStyle name="20% - Ênfase1 12 5 5 2" xfId="3329" xr:uid="{00000000-0005-0000-0000-0000E0010000}"/>
    <cellStyle name="20% - Ênfase1 12 5 6" xfId="3330" xr:uid="{00000000-0005-0000-0000-0000E1010000}"/>
    <cellStyle name="20% - Ênfase1 12 5 6 2" xfId="3331" xr:uid="{00000000-0005-0000-0000-0000E2010000}"/>
    <cellStyle name="20% - Ênfase1 12 5 7" xfId="3332" xr:uid="{00000000-0005-0000-0000-0000E3010000}"/>
    <cellStyle name="20% - Ênfase1 12 5 7 2" xfId="3333" xr:uid="{00000000-0005-0000-0000-0000E4010000}"/>
    <cellStyle name="20% - Ênfase1 12 5 8" xfId="3334" xr:uid="{00000000-0005-0000-0000-0000E5010000}"/>
    <cellStyle name="20% - Ênfase1 12 5 9" xfId="3335" xr:uid="{00000000-0005-0000-0000-0000E6010000}"/>
    <cellStyle name="20% - Ênfase1 12 6" xfId="3336" xr:uid="{00000000-0005-0000-0000-0000E7010000}"/>
    <cellStyle name="20% - Ênfase1 12 6 2" xfId="3337" xr:uid="{00000000-0005-0000-0000-0000E8010000}"/>
    <cellStyle name="20% - Ênfase1 12 6 2 2" xfId="3338" xr:uid="{00000000-0005-0000-0000-0000E9010000}"/>
    <cellStyle name="20% - Ênfase1 12 6 2 2 2" xfId="3339" xr:uid="{00000000-0005-0000-0000-0000EA010000}"/>
    <cellStyle name="20% - Ênfase1 12 6 2 3" xfId="3340" xr:uid="{00000000-0005-0000-0000-0000EB010000}"/>
    <cellStyle name="20% - Ênfase1 12 6 2 3 2" xfId="3341" xr:uid="{00000000-0005-0000-0000-0000EC010000}"/>
    <cellStyle name="20% - Ênfase1 12 6 2 4" xfId="3342" xr:uid="{00000000-0005-0000-0000-0000ED010000}"/>
    <cellStyle name="20% - Ênfase1 12 6 2 5" xfId="3343" xr:uid="{00000000-0005-0000-0000-0000EE010000}"/>
    <cellStyle name="20% - Ênfase1 12 6 3" xfId="3344" xr:uid="{00000000-0005-0000-0000-0000EF010000}"/>
    <cellStyle name="20% - Ênfase1 12 6 3 2" xfId="3345" xr:uid="{00000000-0005-0000-0000-0000F0010000}"/>
    <cellStyle name="20% - Ênfase1 12 6 3 2 2" xfId="3346" xr:uid="{00000000-0005-0000-0000-0000F1010000}"/>
    <cellStyle name="20% - Ênfase1 12 6 3 3" xfId="3347" xr:uid="{00000000-0005-0000-0000-0000F2010000}"/>
    <cellStyle name="20% - Ênfase1 12 6 3 4" xfId="3348" xr:uid="{00000000-0005-0000-0000-0000F3010000}"/>
    <cellStyle name="20% - Ênfase1 12 6 4" xfId="3349" xr:uid="{00000000-0005-0000-0000-0000F4010000}"/>
    <cellStyle name="20% - Ênfase1 12 6 4 2" xfId="3350" xr:uid="{00000000-0005-0000-0000-0000F5010000}"/>
    <cellStyle name="20% - Ênfase1 12 6 5" xfId="3351" xr:uid="{00000000-0005-0000-0000-0000F6010000}"/>
    <cellStyle name="20% - Ênfase1 12 6 5 2" xfId="3352" xr:uid="{00000000-0005-0000-0000-0000F7010000}"/>
    <cellStyle name="20% - Ênfase1 12 6 6" xfId="3353" xr:uid="{00000000-0005-0000-0000-0000F8010000}"/>
    <cellStyle name="20% - Ênfase1 12 6 6 2" xfId="3354" xr:uid="{00000000-0005-0000-0000-0000F9010000}"/>
    <cellStyle name="20% - Ênfase1 12 6 7" xfId="3355" xr:uid="{00000000-0005-0000-0000-0000FA010000}"/>
    <cellStyle name="20% - Ênfase1 12 6 8" xfId="3356" xr:uid="{00000000-0005-0000-0000-0000FB010000}"/>
    <cellStyle name="20% - Ênfase1 12 7" xfId="3357" xr:uid="{00000000-0005-0000-0000-0000FC010000}"/>
    <cellStyle name="20% - Ênfase1 12 7 2" xfId="3358" xr:uid="{00000000-0005-0000-0000-0000FD010000}"/>
    <cellStyle name="20% - Ênfase1 12 7 2 2" xfId="3359" xr:uid="{00000000-0005-0000-0000-0000FE010000}"/>
    <cellStyle name="20% - Ênfase1 12 7 2 2 2" xfId="3360" xr:uid="{00000000-0005-0000-0000-0000FF010000}"/>
    <cellStyle name="20% - Ênfase1 12 7 2 3" xfId="3361" xr:uid="{00000000-0005-0000-0000-000000020000}"/>
    <cellStyle name="20% - Ênfase1 12 7 2 3 2" xfId="3362" xr:uid="{00000000-0005-0000-0000-000001020000}"/>
    <cellStyle name="20% - Ênfase1 12 7 2 4" xfId="3363" xr:uid="{00000000-0005-0000-0000-000002020000}"/>
    <cellStyle name="20% - Ênfase1 12 7 2 5" xfId="3364" xr:uid="{00000000-0005-0000-0000-000003020000}"/>
    <cellStyle name="20% - Ênfase1 12 7 3" xfId="3365" xr:uid="{00000000-0005-0000-0000-000004020000}"/>
    <cellStyle name="20% - Ênfase1 12 7 3 2" xfId="3366" xr:uid="{00000000-0005-0000-0000-000005020000}"/>
    <cellStyle name="20% - Ênfase1 12 7 3 3" xfId="3367" xr:uid="{00000000-0005-0000-0000-000006020000}"/>
    <cellStyle name="20% - Ênfase1 12 7 4" xfId="3368" xr:uid="{00000000-0005-0000-0000-000007020000}"/>
    <cellStyle name="20% - Ênfase1 12 7 4 2" xfId="3369" xr:uid="{00000000-0005-0000-0000-000008020000}"/>
    <cellStyle name="20% - Ênfase1 12 7 5" xfId="3370" xr:uid="{00000000-0005-0000-0000-000009020000}"/>
    <cellStyle name="20% - Ênfase1 12 7 5 2" xfId="3371" xr:uid="{00000000-0005-0000-0000-00000A020000}"/>
    <cellStyle name="20% - Ênfase1 12 7 6" xfId="3372" xr:uid="{00000000-0005-0000-0000-00000B020000}"/>
    <cellStyle name="20% - Ênfase1 12 7 7" xfId="3373" xr:uid="{00000000-0005-0000-0000-00000C020000}"/>
    <cellStyle name="20% - Ênfase1 12 8" xfId="3374" xr:uid="{00000000-0005-0000-0000-00000D020000}"/>
    <cellStyle name="20% - Ênfase1 12 8 2" xfId="3375" xr:uid="{00000000-0005-0000-0000-00000E020000}"/>
    <cellStyle name="20% - Ênfase1 12 8 2 2" xfId="3376" xr:uid="{00000000-0005-0000-0000-00000F020000}"/>
    <cellStyle name="20% - Ênfase1 12 8 3" xfId="3377" xr:uid="{00000000-0005-0000-0000-000010020000}"/>
    <cellStyle name="20% - Ênfase1 12 8 3 2" xfId="3378" xr:uid="{00000000-0005-0000-0000-000011020000}"/>
    <cellStyle name="20% - Ênfase1 12 8 4" xfId="3379" xr:uid="{00000000-0005-0000-0000-000012020000}"/>
    <cellStyle name="20% - Ênfase1 12 8 4 2" xfId="3380" xr:uid="{00000000-0005-0000-0000-000013020000}"/>
    <cellStyle name="20% - Ênfase1 12 8 5" xfId="3381" xr:uid="{00000000-0005-0000-0000-000014020000}"/>
    <cellStyle name="20% - Ênfase1 12 8 6" xfId="3382" xr:uid="{00000000-0005-0000-0000-000015020000}"/>
    <cellStyle name="20% - Ênfase1 12 9" xfId="3383" xr:uid="{00000000-0005-0000-0000-000016020000}"/>
    <cellStyle name="20% - Ênfase1 12 9 2" xfId="3384" xr:uid="{00000000-0005-0000-0000-000017020000}"/>
    <cellStyle name="20% - Ênfase1 12 9 2 2" xfId="3385" xr:uid="{00000000-0005-0000-0000-000018020000}"/>
    <cellStyle name="20% - Ênfase1 12 9 3" xfId="3386" xr:uid="{00000000-0005-0000-0000-000019020000}"/>
    <cellStyle name="20% - Ênfase1 12 9 3 2" xfId="3387" xr:uid="{00000000-0005-0000-0000-00001A020000}"/>
    <cellStyle name="20% - Ênfase1 12 9 4" xfId="3388" xr:uid="{00000000-0005-0000-0000-00001B020000}"/>
    <cellStyle name="20% - Ênfase1 12 9 5" xfId="3389" xr:uid="{00000000-0005-0000-0000-00001C020000}"/>
    <cellStyle name="20% - Ênfase1 13" xfId="53" xr:uid="{00000000-0005-0000-0000-00001D020000}"/>
    <cellStyle name="20% - Ênfase1 13 10" xfId="3390" xr:uid="{00000000-0005-0000-0000-00001E020000}"/>
    <cellStyle name="20% - Ênfase1 13 10 2" xfId="3391" xr:uid="{00000000-0005-0000-0000-00001F020000}"/>
    <cellStyle name="20% - Ênfase1 13 11" xfId="3392" xr:uid="{00000000-0005-0000-0000-000020020000}"/>
    <cellStyle name="20% - Ênfase1 13 11 2" xfId="3393" xr:uid="{00000000-0005-0000-0000-000021020000}"/>
    <cellStyle name="20% - Ênfase1 13 12" xfId="3394" xr:uid="{00000000-0005-0000-0000-000022020000}"/>
    <cellStyle name="20% - Ênfase1 13 12 2" xfId="3395" xr:uid="{00000000-0005-0000-0000-000023020000}"/>
    <cellStyle name="20% - Ênfase1 13 13" xfId="3396" xr:uid="{00000000-0005-0000-0000-000024020000}"/>
    <cellStyle name="20% - Ênfase1 13 14" xfId="3397" xr:uid="{00000000-0005-0000-0000-000025020000}"/>
    <cellStyle name="20% - Ênfase1 13 2" xfId="54" xr:uid="{00000000-0005-0000-0000-000026020000}"/>
    <cellStyle name="20% - Ênfase1 13 3" xfId="3398" xr:uid="{00000000-0005-0000-0000-000027020000}"/>
    <cellStyle name="20% - Ênfase1 13 3 2" xfId="3399" xr:uid="{00000000-0005-0000-0000-000028020000}"/>
    <cellStyle name="20% - Ênfase1 13 3 2 2" xfId="3400" xr:uid="{00000000-0005-0000-0000-000029020000}"/>
    <cellStyle name="20% - Ênfase1 13 3 2 2 2" xfId="3401" xr:uid="{00000000-0005-0000-0000-00002A020000}"/>
    <cellStyle name="20% - Ênfase1 13 3 2 2 2 2" xfId="3402" xr:uid="{00000000-0005-0000-0000-00002B020000}"/>
    <cellStyle name="20% - Ênfase1 13 3 2 2 3" xfId="3403" xr:uid="{00000000-0005-0000-0000-00002C020000}"/>
    <cellStyle name="20% - Ênfase1 13 3 2 2 3 2" xfId="3404" xr:uid="{00000000-0005-0000-0000-00002D020000}"/>
    <cellStyle name="20% - Ênfase1 13 3 2 2 4" xfId="3405" xr:uid="{00000000-0005-0000-0000-00002E020000}"/>
    <cellStyle name="20% - Ênfase1 13 3 2 2 5" xfId="3406" xr:uid="{00000000-0005-0000-0000-00002F020000}"/>
    <cellStyle name="20% - Ênfase1 13 3 2 3" xfId="3407" xr:uid="{00000000-0005-0000-0000-000030020000}"/>
    <cellStyle name="20% - Ênfase1 13 3 2 3 2" xfId="3408" xr:uid="{00000000-0005-0000-0000-000031020000}"/>
    <cellStyle name="20% - Ênfase1 13 3 2 3 3" xfId="3409" xr:uid="{00000000-0005-0000-0000-000032020000}"/>
    <cellStyle name="20% - Ênfase1 13 3 2 4" xfId="3410" xr:uid="{00000000-0005-0000-0000-000033020000}"/>
    <cellStyle name="20% - Ênfase1 13 3 2 4 2" xfId="3411" xr:uid="{00000000-0005-0000-0000-000034020000}"/>
    <cellStyle name="20% - Ênfase1 13 3 2 5" xfId="3412" xr:uid="{00000000-0005-0000-0000-000035020000}"/>
    <cellStyle name="20% - Ênfase1 13 3 2 5 2" xfId="3413" xr:uid="{00000000-0005-0000-0000-000036020000}"/>
    <cellStyle name="20% - Ênfase1 13 3 2 6" xfId="3414" xr:uid="{00000000-0005-0000-0000-000037020000}"/>
    <cellStyle name="20% - Ênfase1 13 3 2 7" xfId="3415" xr:uid="{00000000-0005-0000-0000-000038020000}"/>
    <cellStyle name="20% - Ênfase1 13 3 3" xfId="3416" xr:uid="{00000000-0005-0000-0000-000039020000}"/>
    <cellStyle name="20% - Ênfase1 13 3 3 2" xfId="3417" xr:uid="{00000000-0005-0000-0000-00003A020000}"/>
    <cellStyle name="20% - Ênfase1 13 3 3 2 2" xfId="3418" xr:uid="{00000000-0005-0000-0000-00003B020000}"/>
    <cellStyle name="20% - Ênfase1 13 3 3 3" xfId="3419" xr:uid="{00000000-0005-0000-0000-00003C020000}"/>
    <cellStyle name="20% - Ênfase1 13 3 3 3 2" xfId="3420" xr:uid="{00000000-0005-0000-0000-00003D020000}"/>
    <cellStyle name="20% - Ênfase1 13 3 3 4" xfId="3421" xr:uid="{00000000-0005-0000-0000-00003E020000}"/>
    <cellStyle name="20% - Ênfase1 13 3 3 5" xfId="3422" xr:uid="{00000000-0005-0000-0000-00003F020000}"/>
    <cellStyle name="20% - Ênfase1 13 3 4" xfId="3423" xr:uid="{00000000-0005-0000-0000-000040020000}"/>
    <cellStyle name="20% - Ênfase1 13 3 4 2" xfId="3424" xr:uid="{00000000-0005-0000-0000-000041020000}"/>
    <cellStyle name="20% - Ênfase1 13 3 4 2 2" xfId="3425" xr:uid="{00000000-0005-0000-0000-000042020000}"/>
    <cellStyle name="20% - Ênfase1 13 3 4 3" xfId="3426" xr:uid="{00000000-0005-0000-0000-000043020000}"/>
    <cellStyle name="20% - Ênfase1 13 3 4 4" xfId="3427" xr:uid="{00000000-0005-0000-0000-000044020000}"/>
    <cellStyle name="20% - Ênfase1 13 3 5" xfId="3428" xr:uid="{00000000-0005-0000-0000-000045020000}"/>
    <cellStyle name="20% - Ênfase1 13 3 5 2" xfId="3429" xr:uid="{00000000-0005-0000-0000-000046020000}"/>
    <cellStyle name="20% - Ênfase1 13 3 6" xfId="3430" xr:uid="{00000000-0005-0000-0000-000047020000}"/>
    <cellStyle name="20% - Ênfase1 13 3 6 2" xfId="3431" xr:uid="{00000000-0005-0000-0000-000048020000}"/>
    <cellStyle name="20% - Ênfase1 13 3 7" xfId="3432" xr:uid="{00000000-0005-0000-0000-000049020000}"/>
    <cellStyle name="20% - Ênfase1 13 3 7 2" xfId="3433" xr:uid="{00000000-0005-0000-0000-00004A020000}"/>
    <cellStyle name="20% - Ênfase1 13 3 8" xfId="3434" xr:uid="{00000000-0005-0000-0000-00004B020000}"/>
    <cellStyle name="20% - Ênfase1 13 3 9" xfId="3435" xr:uid="{00000000-0005-0000-0000-00004C020000}"/>
    <cellStyle name="20% - Ênfase1 13 4" xfId="3436" xr:uid="{00000000-0005-0000-0000-00004D020000}"/>
    <cellStyle name="20% - Ênfase1 13 4 2" xfId="3437" xr:uid="{00000000-0005-0000-0000-00004E020000}"/>
    <cellStyle name="20% - Ênfase1 13 4 2 2" xfId="3438" xr:uid="{00000000-0005-0000-0000-00004F020000}"/>
    <cellStyle name="20% - Ênfase1 13 4 2 2 2" xfId="3439" xr:uid="{00000000-0005-0000-0000-000050020000}"/>
    <cellStyle name="20% - Ênfase1 13 4 2 2 2 2" xfId="3440" xr:uid="{00000000-0005-0000-0000-000051020000}"/>
    <cellStyle name="20% - Ênfase1 13 4 2 2 3" xfId="3441" xr:uid="{00000000-0005-0000-0000-000052020000}"/>
    <cellStyle name="20% - Ênfase1 13 4 2 2 3 2" xfId="3442" xr:uid="{00000000-0005-0000-0000-000053020000}"/>
    <cellStyle name="20% - Ênfase1 13 4 2 2 4" xfId="3443" xr:uid="{00000000-0005-0000-0000-000054020000}"/>
    <cellStyle name="20% - Ênfase1 13 4 2 2 5" xfId="3444" xr:uid="{00000000-0005-0000-0000-000055020000}"/>
    <cellStyle name="20% - Ênfase1 13 4 2 3" xfId="3445" xr:uid="{00000000-0005-0000-0000-000056020000}"/>
    <cellStyle name="20% - Ênfase1 13 4 2 3 2" xfId="3446" xr:uid="{00000000-0005-0000-0000-000057020000}"/>
    <cellStyle name="20% - Ênfase1 13 4 2 3 3" xfId="3447" xr:uid="{00000000-0005-0000-0000-000058020000}"/>
    <cellStyle name="20% - Ênfase1 13 4 2 4" xfId="3448" xr:uid="{00000000-0005-0000-0000-000059020000}"/>
    <cellStyle name="20% - Ênfase1 13 4 2 4 2" xfId="3449" xr:uid="{00000000-0005-0000-0000-00005A020000}"/>
    <cellStyle name="20% - Ênfase1 13 4 2 5" xfId="3450" xr:uid="{00000000-0005-0000-0000-00005B020000}"/>
    <cellStyle name="20% - Ênfase1 13 4 2 5 2" xfId="3451" xr:uid="{00000000-0005-0000-0000-00005C020000}"/>
    <cellStyle name="20% - Ênfase1 13 4 2 6" xfId="3452" xr:uid="{00000000-0005-0000-0000-00005D020000}"/>
    <cellStyle name="20% - Ênfase1 13 4 2 7" xfId="3453" xr:uid="{00000000-0005-0000-0000-00005E020000}"/>
    <cellStyle name="20% - Ênfase1 13 4 3" xfId="3454" xr:uid="{00000000-0005-0000-0000-00005F020000}"/>
    <cellStyle name="20% - Ênfase1 13 4 3 2" xfId="3455" xr:uid="{00000000-0005-0000-0000-000060020000}"/>
    <cellStyle name="20% - Ênfase1 13 4 3 2 2" xfId="3456" xr:uid="{00000000-0005-0000-0000-000061020000}"/>
    <cellStyle name="20% - Ênfase1 13 4 3 3" xfId="3457" xr:uid="{00000000-0005-0000-0000-000062020000}"/>
    <cellStyle name="20% - Ênfase1 13 4 3 3 2" xfId="3458" xr:uid="{00000000-0005-0000-0000-000063020000}"/>
    <cellStyle name="20% - Ênfase1 13 4 3 4" xfId="3459" xr:uid="{00000000-0005-0000-0000-000064020000}"/>
    <cellStyle name="20% - Ênfase1 13 4 3 5" xfId="3460" xr:uid="{00000000-0005-0000-0000-000065020000}"/>
    <cellStyle name="20% - Ênfase1 13 4 4" xfId="3461" xr:uid="{00000000-0005-0000-0000-000066020000}"/>
    <cellStyle name="20% - Ênfase1 13 4 4 2" xfId="3462" xr:uid="{00000000-0005-0000-0000-000067020000}"/>
    <cellStyle name="20% - Ênfase1 13 4 4 2 2" xfId="3463" xr:uid="{00000000-0005-0000-0000-000068020000}"/>
    <cellStyle name="20% - Ênfase1 13 4 4 3" xfId="3464" xr:uid="{00000000-0005-0000-0000-000069020000}"/>
    <cellStyle name="20% - Ênfase1 13 4 4 4" xfId="3465" xr:uid="{00000000-0005-0000-0000-00006A020000}"/>
    <cellStyle name="20% - Ênfase1 13 4 5" xfId="3466" xr:uid="{00000000-0005-0000-0000-00006B020000}"/>
    <cellStyle name="20% - Ênfase1 13 4 5 2" xfId="3467" xr:uid="{00000000-0005-0000-0000-00006C020000}"/>
    <cellStyle name="20% - Ênfase1 13 4 6" xfId="3468" xr:uid="{00000000-0005-0000-0000-00006D020000}"/>
    <cellStyle name="20% - Ênfase1 13 4 6 2" xfId="3469" xr:uid="{00000000-0005-0000-0000-00006E020000}"/>
    <cellStyle name="20% - Ênfase1 13 4 7" xfId="3470" xr:uid="{00000000-0005-0000-0000-00006F020000}"/>
    <cellStyle name="20% - Ênfase1 13 4 7 2" xfId="3471" xr:uid="{00000000-0005-0000-0000-000070020000}"/>
    <cellStyle name="20% - Ênfase1 13 4 8" xfId="3472" xr:uid="{00000000-0005-0000-0000-000071020000}"/>
    <cellStyle name="20% - Ênfase1 13 4 9" xfId="3473" xr:uid="{00000000-0005-0000-0000-000072020000}"/>
    <cellStyle name="20% - Ênfase1 13 5" xfId="3474" xr:uid="{00000000-0005-0000-0000-000073020000}"/>
    <cellStyle name="20% - Ênfase1 13 5 2" xfId="3475" xr:uid="{00000000-0005-0000-0000-000074020000}"/>
    <cellStyle name="20% - Ênfase1 13 5 2 2" xfId="3476" xr:uid="{00000000-0005-0000-0000-000075020000}"/>
    <cellStyle name="20% - Ênfase1 13 5 2 2 2" xfId="3477" xr:uid="{00000000-0005-0000-0000-000076020000}"/>
    <cellStyle name="20% - Ênfase1 13 5 2 2 2 2" xfId="3478" xr:uid="{00000000-0005-0000-0000-000077020000}"/>
    <cellStyle name="20% - Ênfase1 13 5 2 2 3" xfId="3479" xr:uid="{00000000-0005-0000-0000-000078020000}"/>
    <cellStyle name="20% - Ênfase1 13 5 2 2 3 2" xfId="3480" xr:uid="{00000000-0005-0000-0000-000079020000}"/>
    <cellStyle name="20% - Ênfase1 13 5 2 2 4" xfId="3481" xr:uid="{00000000-0005-0000-0000-00007A020000}"/>
    <cellStyle name="20% - Ênfase1 13 5 2 2 5" xfId="3482" xr:uid="{00000000-0005-0000-0000-00007B020000}"/>
    <cellStyle name="20% - Ênfase1 13 5 2 3" xfId="3483" xr:uid="{00000000-0005-0000-0000-00007C020000}"/>
    <cellStyle name="20% - Ênfase1 13 5 2 3 2" xfId="3484" xr:uid="{00000000-0005-0000-0000-00007D020000}"/>
    <cellStyle name="20% - Ênfase1 13 5 2 3 3" xfId="3485" xr:uid="{00000000-0005-0000-0000-00007E020000}"/>
    <cellStyle name="20% - Ênfase1 13 5 2 4" xfId="3486" xr:uid="{00000000-0005-0000-0000-00007F020000}"/>
    <cellStyle name="20% - Ênfase1 13 5 2 4 2" xfId="3487" xr:uid="{00000000-0005-0000-0000-000080020000}"/>
    <cellStyle name="20% - Ênfase1 13 5 2 5" xfId="3488" xr:uid="{00000000-0005-0000-0000-000081020000}"/>
    <cellStyle name="20% - Ênfase1 13 5 2 5 2" xfId="3489" xr:uid="{00000000-0005-0000-0000-000082020000}"/>
    <cellStyle name="20% - Ênfase1 13 5 2 6" xfId="3490" xr:uid="{00000000-0005-0000-0000-000083020000}"/>
    <cellStyle name="20% - Ênfase1 13 5 2 7" xfId="3491" xr:uid="{00000000-0005-0000-0000-000084020000}"/>
    <cellStyle name="20% - Ênfase1 13 5 3" xfId="3492" xr:uid="{00000000-0005-0000-0000-000085020000}"/>
    <cellStyle name="20% - Ênfase1 13 5 3 2" xfId="3493" xr:uid="{00000000-0005-0000-0000-000086020000}"/>
    <cellStyle name="20% - Ênfase1 13 5 3 2 2" xfId="3494" xr:uid="{00000000-0005-0000-0000-000087020000}"/>
    <cellStyle name="20% - Ênfase1 13 5 3 3" xfId="3495" xr:uid="{00000000-0005-0000-0000-000088020000}"/>
    <cellStyle name="20% - Ênfase1 13 5 3 3 2" xfId="3496" xr:uid="{00000000-0005-0000-0000-000089020000}"/>
    <cellStyle name="20% - Ênfase1 13 5 3 4" xfId="3497" xr:uid="{00000000-0005-0000-0000-00008A020000}"/>
    <cellStyle name="20% - Ênfase1 13 5 3 5" xfId="3498" xr:uid="{00000000-0005-0000-0000-00008B020000}"/>
    <cellStyle name="20% - Ênfase1 13 5 4" xfId="3499" xr:uid="{00000000-0005-0000-0000-00008C020000}"/>
    <cellStyle name="20% - Ênfase1 13 5 4 2" xfId="3500" xr:uid="{00000000-0005-0000-0000-00008D020000}"/>
    <cellStyle name="20% - Ênfase1 13 5 4 2 2" xfId="3501" xr:uid="{00000000-0005-0000-0000-00008E020000}"/>
    <cellStyle name="20% - Ênfase1 13 5 4 3" xfId="3502" xr:uid="{00000000-0005-0000-0000-00008F020000}"/>
    <cellStyle name="20% - Ênfase1 13 5 4 4" xfId="3503" xr:uid="{00000000-0005-0000-0000-000090020000}"/>
    <cellStyle name="20% - Ênfase1 13 5 5" xfId="3504" xr:uid="{00000000-0005-0000-0000-000091020000}"/>
    <cellStyle name="20% - Ênfase1 13 5 5 2" xfId="3505" xr:uid="{00000000-0005-0000-0000-000092020000}"/>
    <cellStyle name="20% - Ênfase1 13 5 6" xfId="3506" xr:uid="{00000000-0005-0000-0000-000093020000}"/>
    <cellStyle name="20% - Ênfase1 13 5 6 2" xfId="3507" xr:uid="{00000000-0005-0000-0000-000094020000}"/>
    <cellStyle name="20% - Ênfase1 13 5 7" xfId="3508" xr:uid="{00000000-0005-0000-0000-000095020000}"/>
    <cellStyle name="20% - Ênfase1 13 5 7 2" xfId="3509" xr:uid="{00000000-0005-0000-0000-000096020000}"/>
    <cellStyle name="20% - Ênfase1 13 5 8" xfId="3510" xr:uid="{00000000-0005-0000-0000-000097020000}"/>
    <cellStyle name="20% - Ênfase1 13 5 9" xfId="3511" xr:uid="{00000000-0005-0000-0000-000098020000}"/>
    <cellStyle name="20% - Ênfase1 13 6" xfId="3512" xr:uid="{00000000-0005-0000-0000-000099020000}"/>
    <cellStyle name="20% - Ênfase1 13 6 2" xfId="3513" xr:uid="{00000000-0005-0000-0000-00009A020000}"/>
    <cellStyle name="20% - Ênfase1 13 6 2 2" xfId="3514" xr:uid="{00000000-0005-0000-0000-00009B020000}"/>
    <cellStyle name="20% - Ênfase1 13 6 2 2 2" xfId="3515" xr:uid="{00000000-0005-0000-0000-00009C020000}"/>
    <cellStyle name="20% - Ênfase1 13 6 2 3" xfId="3516" xr:uid="{00000000-0005-0000-0000-00009D020000}"/>
    <cellStyle name="20% - Ênfase1 13 6 2 3 2" xfId="3517" xr:uid="{00000000-0005-0000-0000-00009E020000}"/>
    <cellStyle name="20% - Ênfase1 13 6 2 4" xfId="3518" xr:uid="{00000000-0005-0000-0000-00009F020000}"/>
    <cellStyle name="20% - Ênfase1 13 6 2 5" xfId="3519" xr:uid="{00000000-0005-0000-0000-0000A0020000}"/>
    <cellStyle name="20% - Ênfase1 13 6 3" xfId="3520" xr:uid="{00000000-0005-0000-0000-0000A1020000}"/>
    <cellStyle name="20% - Ênfase1 13 6 3 2" xfId="3521" xr:uid="{00000000-0005-0000-0000-0000A2020000}"/>
    <cellStyle name="20% - Ênfase1 13 6 3 2 2" xfId="3522" xr:uid="{00000000-0005-0000-0000-0000A3020000}"/>
    <cellStyle name="20% - Ênfase1 13 6 3 3" xfId="3523" xr:uid="{00000000-0005-0000-0000-0000A4020000}"/>
    <cellStyle name="20% - Ênfase1 13 6 3 4" xfId="3524" xr:uid="{00000000-0005-0000-0000-0000A5020000}"/>
    <cellStyle name="20% - Ênfase1 13 6 4" xfId="3525" xr:uid="{00000000-0005-0000-0000-0000A6020000}"/>
    <cellStyle name="20% - Ênfase1 13 6 4 2" xfId="3526" xr:uid="{00000000-0005-0000-0000-0000A7020000}"/>
    <cellStyle name="20% - Ênfase1 13 6 5" xfId="3527" xr:uid="{00000000-0005-0000-0000-0000A8020000}"/>
    <cellStyle name="20% - Ênfase1 13 6 5 2" xfId="3528" xr:uid="{00000000-0005-0000-0000-0000A9020000}"/>
    <cellStyle name="20% - Ênfase1 13 6 6" xfId="3529" xr:uid="{00000000-0005-0000-0000-0000AA020000}"/>
    <cellStyle name="20% - Ênfase1 13 6 6 2" xfId="3530" xr:uid="{00000000-0005-0000-0000-0000AB020000}"/>
    <cellStyle name="20% - Ênfase1 13 6 7" xfId="3531" xr:uid="{00000000-0005-0000-0000-0000AC020000}"/>
    <cellStyle name="20% - Ênfase1 13 6 8" xfId="3532" xr:uid="{00000000-0005-0000-0000-0000AD020000}"/>
    <cellStyle name="20% - Ênfase1 13 7" xfId="3533" xr:uid="{00000000-0005-0000-0000-0000AE020000}"/>
    <cellStyle name="20% - Ênfase1 13 7 2" xfId="3534" xr:uid="{00000000-0005-0000-0000-0000AF020000}"/>
    <cellStyle name="20% - Ênfase1 13 7 2 2" xfId="3535" xr:uid="{00000000-0005-0000-0000-0000B0020000}"/>
    <cellStyle name="20% - Ênfase1 13 7 2 2 2" xfId="3536" xr:uid="{00000000-0005-0000-0000-0000B1020000}"/>
    <cellStyle name="20% - Ênfase1 13 7 2 3" xfId="3537" xr:uid="{00000000-0005-0000-0000-0000B2020000}"/>
    <cellStyle name="20% - Ênfase1 13 7 2 3 2" xfId="3538" xr:uid="{00000000-0005-0000-0000-0000B3020000}"/>
    <cellStyle name="20% - Ênfase1 13 7 2 4" xfId="3539" xr:uid="{00000000-0005-0000-0000-0000B4020000}"/>
    <cellStyle name="20% - Ênfase1 13 7 2 5" xfId="3540" xr:uid="{00000000-0005-0000-0000-0000B5020000}"/>
    <cellStyle name="20% - Ênfase1 13 7 3" xfId="3541" xr:uid="{00000000-0005-0000-0000-0000B6020000}"/>
    <cellStyle name="20% - Ênfase1 13 7 3 2" xfId="3542" xr:uid="{00000000-0005-0000-0000-0000B7020000}"/>
    <cellStyle name="20% - Ênfase1 13 7 3 3" xfId="3543" xr:uid="{00000000-0005-0000-0000-0000B8020000}"/>
    <cellStyle name="20% - Ênfase1 13 7 4" xfId="3544" xr:uid="{00000000-0005-0000-0000-0000B9020000}"/>
    <cellStyle name="20% - Ênfase1 13 7 4 2" xfId="3545" xr:uid="{00000000-0005-0000-0000-0000BA020000}"/>
    <cellStyle name="20% - Ênfase1 13 7 5" xfId="3546" xr:uid="{00000000-0005-0000-0000-0000BB020000}"/>
    <cellStyle name="20% - Ênfase1 13 7 5 2" xfId="3547" xr:uid="{00000000-0005-0000-0000-0000BC020000}"/>
    <cellStyle name="20% - Ênfase1 13 7 6" xfId="3548" xr:uid="{00000000-0005-0000-0000-0000BD020000}"/>
    <cellStyle name="20% - Ênfase1 13 7 7" xfId="3549" xr:uid="{00000000-0005-0000-0000-0000BE020000}"/>
    <cellStyle name="20% - Ênfase1 13 8" xfId="3550" xr:uid="{00000000-0005-0000-0000-0000BF020000}"/>
    <cellStyle name="20% - Ênfase1 13 8 2" xfId="3551" xr:uid="{00000000-0005-0000-0000-0000C0020000}"/>
    <cellStyle name="20% - Ênfase1 13 8 2 2" xfId="3552" xr:uid="{00000000-0005-0000-0000-0000C1020000}"/>
    <cellStyle name="20% - Ênfase1 13 8 3" xfId="3553" xr:uid="{00000000-0005-0000-0000-0000C2020000}"/>
    <cellStyle name="20% - Ênfase1 13 8 3 2" xfId="3554" xr:uid="{00000000-0005-0000-0000-0000C3020000}"/>
    <cellStyle name="20% - Ênfase1 13 8 4" xfId="3555" xr:uid="{00000000-0005-0000-0000-0000C4020000}"/>
    <cellStyle name="20% - Ênfase1 13 8 4 2" xfId="3556" xr:uid="{00000000-0005-0000-0000-0000C5020000}"/>
    <cellStyle name="20% - Ênfase1 13 8 5" xfId="3557" xr:uid="{00000000-0005-0000-0000-0000C6020000}"/>
    <cellStyle name="20% - Ênfase1 13 8 6" xfId="3558" xr:uid="{00000000-0005-0000-0000-0000C7020000}"/>
    <cellStyle name="20% - Ênfase1 13 9" xfId="3559" xr:uid="{00000000-0005-0000-0000-0000C8020000}"/>
    <cellStyle name="20% - Ênfase1 13 9 2" xfId="3560" xr:uid="{00000000-0005-0000-0000-0000C9020000}"/>
    <cellStyle name="20% - Ênfase1 13 9 2 2" xfId="3561" xr:uid="{00000000-0005-0000-0000-0000CA020000}"/>
    <cellStyle name="20% - Ênfase1 13 9 3" xfId="3562" xr:uid="{00000000-0005-0000-0000-0000CB020000}"/>
    <cellStyle name="20% - Ênfase1 13 9 3 2" xfId="3563" xr:uid="{00000000-0005-0000-0000-0000CC020000}"/>
    <cellStyle name="20% - Ênfase1 13 9 4" xfId="3564" xr:uid="{00000000-0005-0000-0000-0000CD020000}"/>
    <cellStyle name="20% - Ênfase1 13 9 5" xfId="3565" xr:uid="{00000000-0005-0000-0000-0000CE020000}"/>
    <cellStyle name="20% - Ênfase1 14" xfId="2254" xr:uid="{00000000-0005-0000-0000-0000CF020000}"/>
    <cellStyle name="20% - Ênfase1 14 2" xfId="55" xr:uid="{00000000-0005-0000-0000-0000D0020000}"/>
    <cellStyle name="20% - Ênfase1 15" xfId="3566" xr:uid="{00000000-0005-0000-0000-0000D1020000}"/>
    <cellStyle name="20% - Ênfase1 15 10" xfId="3567" xr:uid="{00000000-0005-0000-0000-0000D2020000}"/>
    <cellStyle name="20% - Ênfase1 15 2" xfId="56" xr:uid="{00000000-0005-0000-0000-0000D3020000}"/>
    <cellStyle name="20% - Ênfase1 15 3" xfId="3568" xr:uid="{00000000-0005-0000-0000-0000D4020000}"/>
    <cellStyle name="20% - Ênfase1 15 3 2" xfId="3569" xr:uid="{00000000-0005-0000-0000-0000D5020000}"/>
    <cellStyle name="20% - Ênfase1 15 3 2 2" xfId="3570" xr:uid="{00000000-0005-0000-0000-0000D6020000}"/>
    <cellStyle name="20% - Ênfase1 15 3 2 2 2" xfId="3571" xr:uid="{00000000-0005-0000-0000-0000D7020000}"/>
    <cellStyle name="20% - Ênfase1 15 3 2 3" xfId="3572" xr:uid="{00000000-0005-0000-0000-0000D8020000}"/>
    <cellStyle name="20% - Ênfase1 15 3 2 3 2" xfId="3573" xr:uid="{00000000-0005-0000-0000-0000D9020000}"/>
    <cellStyle name="20% - Ênfase1 15 3 2 4" xfId="3574" xr:uid="{00000000-0005-0000-0000-0000DA020000}"/>
    <cellStyle name="20% - Ênfase1 15 3 2 5" xfId="3575" xr:uid="{00000000-0005-0000-0000-0000DB020000}"/>
    <cellStyle name="20% - Ênfase1 15 3 3" xfId="3576" xr:uid="{00000000-0005-0000-0000-0000DC020000}"/>
    <cellStyle name="20% - Ênfase1 15 3 3 2" xfId="3577" xr:uid="{00000000-0005-0000-0000-0000DD020000}"/>
    <cellStyle name="20% - Ênfase1 15 3 3 3" xfId="3578" xr:uid="{00000000-0005-0000-0000-0000DE020000}"/>
    <cellStyle name="20% - Ênfase1 15 3 4" xfId="3579" xr:uid="{00000000-0005-0000-0000-0000DF020000}"/>
    <cellStyle name="20% - Ênfase1 15 3 4 2" xfId="3580" xr:uid="{00000000-0005-0000-0000-0000E0020000}"/>
    <cellStyle name="20% - Ênfase1 15 3 5" xfId="3581" xr:uid="{00000000-0005-0000-0000-0000E1020000}"/>
    <cellStyle name="20% - Ênfase1 15 3 5 2" xfId="3582" xr:uid="{00000000-0005-0000-0000-0000E2020000}"/>
    <cellStyle name="20% - Ênfase1 15 3 6" xfId="3583" xr:uid="{00000000-0005-0000-0000-0000E3020000}"/>
    <cellStyle name="20% - Ênfase1 15 3 7" xfId="3584" xr:uid="{00000000-0005-0000-0000-0000E4020000}"/>
    <cellStyle name="20% - Ênfase1 15 4" xfId="3585" xr:uid="{00000000-0005-0000-0000-0000E5020000}"/>
    <cellStyle name="20% - Ênfase1 15 4 2" xfId="3586" xr:uid="{00000000-0005-0000-0000-0000E6020000}"/>
    <cellStyle name="20% - Ênfase1 15 4 2 2" xfId="3587" xr:uid="{00000000-0005-0000-0000-0000E7020000}"/>
    <cellStyle name="20% - Ênfase1 15 4 3" xfId="3588" xr:uid="{00000000-0005-0000-0000-0000E8020000}"/>
    <cellStyle name="20% - Ênfase1 15 4 3 2" xfId="3589" xr:uid="{00000000-0005-0000-0000-0000E9020000}"/>
    <cellStyle name="20% - Ênfase1 15 4 4" xfId="3590" xr:uid="{00000000-0005-0000-0000-0000EA020000}"/>
    <cellStyle name="20% - Ênfase1 15 4 5" xfId="3591" xr:uid="{00000000-0005-0000-0000-0000EB020000}"/>
    <cellStyle name="20% - Ênfase1 15 5" xfId="3592" xr:uid="{00000000-0005-0000-0000-0000EC020000}"/>
    <cellStyle name="20% - Ênfase1 15 5 2" xfId="3593" xr:uid="{00000000-0005-0000-0000-0000ED020000}"/>
    <cellStyle name="20% - Ênfase1 15 5 2 2" xfId="3594" xr:uid="{00000000-0005-0000-0000-0000EE020000}"/>
    <cellStyle name="20% - Ênfase1 15 5 3" xfId="3595" xr:uid="{00000000-0005-0000-0000-0000EF020000}"/>
    <cellStyle name="20% - Ênfase1 15 5 4" xfId="3596" xr:uid="{00000000-0005-0000-0000-0000F0020000}"/>
    <cellStyle name="20% - Ênfase1 15 6" xfId="3597" xr:uid="{00000000-0005-0000-0000-0000F1020000}"/>
    <cellStyle name="20% - Ênfase1 15 6 2" xfId="3598" xr:uid="{00000000-0005-0000-0000-0000F2020000}"/>
    <cellStyle name="20% - Ênfase1 15 7" xfId="3599" xr:uid="{00000000-0005-0000-0000-0000F3020000}"/>
    <cellStyle name="20% - Ênfase1 15 7 2" xfId="3600" xr:uid="{00000000-0005-0000-0000-0000F4020000}"/>
    <cellStyle name="20% - Ênfase1 15 8" xfId="3601" xr:uid="{00000000-0005-0000-0000-0000F5020000}"/>
    <cellStyle name="20% - Ênfase1 15 8 2" xfId="3602" xr:uid="{00000000-0005-0000-0000-0000F6020000}"/>
    <cellStyle name="20% - Ênfase1 15 9" xfId="3603" xr:uid="{00000000-0005-0000-0000-0000F7020000}"/>
    <cellStyle name="20% - Ênfase1 16" xfId="3604" xr:uid="{00000000-0005-0000-0000-0000F8020000}"/>
    <cellStyle name="20% - Ênfase1 16 10" xfId="3605" xr:uid="{00000000-0005-0000-0000-0000F9020000}"/>
    <cellStyle name="20% - Ênfase1 16 2" xfId="57" xr:uid="{00000000-0005-0000-0000-0000FA020000}"/>
    <cellStyle name="20% - Ênfase1 16 3" xfId="3606" xr:uid="{00000000-0005-0000-0000-0000FB020000}"/>
    <cellStyle name="20% - Ênfase1 16 3 2" xfId="3607" xr:uid="{00000000-0005-0000-0000-0000FC020000}"/>
    <cellStyle name="20% - Ênfase1 16 3 2 2" xfId="3608" xr:uid="{00000000-0005-0000-0000-0000FD020000}"/>
    <cellStyle name="20% - Ênfase1 16 3 2 2 2" xfId="3609" xr:uid="{00000000-0005-0000-0000-0000FE020000}"/>
    <cellStyle name="20% - Ênfase1 16 3 2 3" xfId="3610" xr:uid="{00000000-0005-0000-0000-0000FF020000}"/>
    <cellStyle name="20% - Ênfase1 16 3 2 3 2" xfId="3611" xr:uid="{00000000-0005-0000-0000-000000030000}"/>
    <cellStyle name="20% - Ênfase1 16 3 2 4" xfId="3612" xr:uid="{00000000-0005-0000-0000-000001030000}"/>
    <cellStyle name="20% - Ênfase1 16 3 2 5" xfId="3613" xr:uid="{00000000-0005-0000-0000-000002030000}"/>
    <cellStyle name="20% - Ênfase1 16 3 3" xfId="3614" xr:uid="{00000000-0005-0000-0000-000003030000}"/>
    <cellStyle name="20% - Ênfase1 16 3 3 2" xfId="3615" xr:uid="{00000000-0005-0000-0000-000004030000}"/>
    <cellStyle name="20% - Ênfase1 16 3 3 3" xfId="3616" xr:uid="{00000000-0005-0000-0000-000005030000}"/>
    <cellStyle name="20% - Ênfase1 16 3 4" xfId="3617" xr:uid="{00000000-0005-0000-0000-000006030000}"/>
    <cellStyle name="20% - Ênfase1 16 3 4 2" xfId="3618" xr:uid="{00000000-0005-0000-0000-000007030000}"/>
    <cellStyle name="20% - Ênfase1 16 3 5" xfId="3619" xr:uid="{00000000-0005-0000-0000-000008030000}"/>
    <cellStyle name="20% - Ênfase1 16 3 5 2" xfId="3620" xr:uid="{00000000-0005-0000-0000-000009030000}"/>
    <cellStyle name="20% - Ênfase1 16 3 6" xfId="3621" xr:uid="{00000000-0005-0000-0000-00000A030000}"/>
    <cellStyle name="20% - Ênfase1 16 3 7" xfId="3622" xr:uid="{00000000-0005-0000-0000-00000B030000}"/>
    <cellStyle name="20% - Ênfase1 16 4" xfId="3623" xr:uid="{00000000-0005-0000-0000-00000C030000}"/>
    <cellStyle name="20% - Ênfase1 16 4 2" xfId="3624" xr:uid="{00000000-0005-0000-0000-00000D030000}"/>
    <cellStyle name="20% - Ênfase1 16 4 2 2" xfId="3625" xr:uid="{00000000-0005-0000-0000-00000E030000}"/>
    <cellStyle name="20% - Ênfase1 16 4 3" xfId="3626" xr:uid="{00000000-0005-0000-0000-00000F030000}"/>
    <cellStyle name="20% - Ênfase1 16 4 3 2" xfId="3627" xr:uid="{00000000-0005-0000-0000-000010030000}"/>
    <cellStyle name="20% - Ênfase1 16 4 4" xfId="3628" xr:uid="{00000000-0005-0000-0000-000011030000}"/>
    <cellStyle name="20% - Ênfase1 16 4 5" xfId="3629" xr:uid="{00000000-0005-0000-0000-000012030000}"/>
    <cellStyle name="20% - Ênfase1 16 5" xfId="3630" xr:uid="{00000000-0005-0000-0000-000013030000}"/>
    <cellStyle name="20% - Ênfase1 16 5 2" xfId="3631" xr:uid="{00000000-0005-0000-0000-000014030000}"/>
    <cellStyle name="20% - Ênfase1 16 5 2 2" xfId="3632" xr:uid="{00000000-0005-0000-0000-000015030000}"/>
    <cellStyle name="20% - Ênfase1 16 5 3" xfId="3633" xr:uid="{00000000-0005-0000-0000-000016030000}"/>
    <cellStyle name="20% - Ênfase1 16 5 4" xfId="3634" xr:uid="{00000000-0005-0000-0000-000017030000}"/>
    <cellStyle name="20% - Ênfase1 16 6" xfId="3635" xr:uid="{00000000-0005-0000-0000-000018030000}"/>
    <cellStyle name="20% - Ênfase1 16 6 2" xfId="3636" xr:uid="{00000000-0005-0000-0000-000019030000}"/>
    <cellStyle name="20% - Ênfase1 16 7" xfId="3637" xr:uid="{00000000-0005-0000-0000-00001A030000}"/>
    <cellStyle name="20% - Ênfase1 16 7 2" xfId="3638" xr:uid="{00000000-0005-0000-0000-00001B030000}"/>
    <cellStyle name="20% - Ênfase1 16 8" xfId="3639" xr:uid="{00000000-0005-0000-0000-00001C030000}"/>
    <cellStyle name="20% - Ênfase1 16 8 2" xfId="3640" xr:uid="{00000000-0005-0000-0000-00001D030000}"/>
    <cellStyle name="20% - Ênfase1 16 9" xfId="3641" xr:uid="{00000000-0005-0000-0000-00001E030000}"/>
    <cellStyle name="20% - Ênfase1 17" xfId="3642" xr:uid="{00000000-0005-0000-0000-00001F030000}"/>
    <cellStyle name="20% - Ênfase1 17 2" xfId="58" xr:uid="{00000000-0005-0000-0000-000020030000}"/>
    <cellStyle name="20% - Ênfase1 17 3" xfId="3643" xr:uid="{00000000-0005-0000-0000-000021030000}"/>
    <cellStyle name="20% - Ênfase1 17 3 2" xfId="3644" xr:uid="{00000000-0005-0000-0000-000022030000}"/>
    <cellStyle name="20% - Ênfase1 17 3 2 2" xfId="3645" xr:uid="{00000000-0005-0000-0000-000023030000}"/>
    <cellStyle name="20% - Ênfase1 17 3 3" xfId="3646" xr:uid="{00000000-0005-0000-0000-000024030000}"/>
    <cellStyle name="20% - Ênfase1 17 3 3 2" xfId="3647" xr:uid="{00000000-0005-0000-0000-000025030000}"/>
    <cellStyle name="20% - Ênfase1 17 3 4" xfId="3648" xr:uid="{00000000-0005-0000-0000-000026030000}"/>
    <cellStyle name="20% - Ênfase1 17 3 5" xfId="3649" xr:uid="{00000000-0005-0000-0000-000027030000}"/>
    <cellStyle name="20% - Ênfase1 17 4" xfId="3650" xr:uid="{00000000-0005-0000-0000-000028030000}"/>
    <cellStyle name="20% - Ênfase1 17 4 2" xfId="3651" xr:uid="{00000000-0005-0000-0000-000029030000}"/>
    <cellStyle name="20% - Ênfase1 17 4 2 2" xfId="3652" xr:uid="{00000000-0005-0000-0000-00002A030000}"/>
    <cellStyle name="20% - Ênfase1 17 4 3" xfId="3653" xr:uid="{00000000-0005-0000-0000-00002B030000}"/>
    <cellStyle name="20% - Ênfase1 17 4 4" xfId="3654" xr:uid="{00000000-0005-0000-0000-00002C030000}"/>
    <cellStyle name="20% - Ênfase1 17 5" xfId="3655" xr:uid="{00000000-0005-0000-0000-00002D030000}"/>
    <cellStyle name="20% - Ênfase1 17 5 2" xfId="3656" xr:uid="{00000000-0005-0000-0000-00002E030000}"/>
    <cellStyle name="20% - Ênfase1 17 6" xfId="3657" xr:uid="{00000000-0005-0000-0000-00002F030000}"/>
    <cellStyle name="20% - Ênfase1 17 6 2" xfId="3658" xr:uid="{00000000-0005-0000-0000-000030030000}"/>
    <cellStyle name="20% - Ênfase1 17 7" xfId="3659" xr:uid="{00000000-0005-0000-0000-000031030000}"/>
    <cellStyle name="20% - Ênfase1 17 7 2" xfId="3660" xr:uid="{00000000-0005-0000-0000-000032030000}"/>
    <cellStyle name="20% - Ênfase1 17 8" xfId="3661" xr:uid="{00000000-0005-0000-0000-000033030000}"/>
    <cellStyle name="20% - Ênfase1 17 9" xfId="3662" xr:uid="{00000000-0005-0000-0000-000034030000}"/>
    <cellStyle name="20% - Ênfase1 18" xfId="3663" xr:uid="{00000000-0005-0000-0000-000035030000}"/>
    <cellStyle name="20% - Ênfase1 18 2" xfId="3664" xr:uid="{00000000-0005-0000-0000-000036030000}"/>
    <cellStyle name="20% - Ênfase1 18 2 2" xfId="3665" xr:uid="{00000000-0005-0000-0000-000037030000}"/>
    <cellStyle name="20% - Ênfase1 18 2 2 2" xfId="3666" xr:uid="{00000000-0005-0000-0000-000038030000}"/>
    <cellStyle name="20% - Ênfase1 18 2 3" xfId="3667" xr:uid="{00000000-0005-0000-0000-000039030000}"/>
    <cellStyle name="20% - Ênfase1 18 2 3 2" xfId="3668" xr:uid="{00000000-0005-0000-0000-00003A030000}"/>
    <cellStyle name="20% - Ênfase1 18 2 4" xfId="3669" xr:uid="{00000000-0005-0000-0000-00003B030000}"/>
    <cellStyle name="20% - Ênfase1 18 2 5" xfId="3670" xr:uid="{00000000-0005-0000-0000-00003C030000}"/>
    <cellStyle name="20% - Ênfase1 18 3" xfId="3671" xr:uid="{00000000-0005-0000-0000-00003D030000}"/>
    <cellStyle name="20% - Ênfase1 18 3 2" xfId="3672" xr:uid="{00000000-0005-0000-0000-00003E030000}"/>
    <cellStyle name="20% - Ênfase1 18 3 3" xfId="3673" xr:uid="{00000000-0005-0000-0000-00003F030000}"/>
    <cellStyle name="20% - Ênfase1 18 4" xfId="3674" xr:uid="{00000000-0005-0000-0000-000040030000}"/>
    <cellStyle name="20% - Ênfase1 18 4 2" xfId="3675" xr:uid="{00000000-0005-0000-0000-000041030000}"/>
    <cellStyle name="20% - Ênfase1 18 5" xfId="3676" xr:uid="{00000000-0005-0000-0000-000042030000}"/>
    <cellStyle name="20% - Ênfase1 18 5 2" xfId="3677" xr:uid="{00000000-0005-0000-0000-000043030000}"/>
    <cellStyle name="20% - Ênfase1 18 6" xfId="3678" xr:uid="{00000000-0005-0000-0000-000044030000}"/>
    <cellStyle name="20% - Ênfase1 18 7" xfId="3679" xr:uid="{00000000-0005-0000-0000-000045030000}"/>
    <cellStyle name="20% - Ênfase1 19" xfId="3680" xr:uid="{00000000-0005-0000-0000-000046030000}"/>
    <cellStyle name="20% - Ênfase1 19 2" xfId="3681" xr:uid="{00000000-0005-0000-0000-000047030000}"/>
    <cellStyle name="20% - Ênfase1 19 2 2" xfId="3682" xr:uid="{00000000-0005-0000-0000-000048030000}"/>
    <cellStyle name="20% - Ênfase1 19 3" xfId="3683" xr:uid="{00000000-0005-0000-0000-000049030000}"/>
    <cellStyle name="20% - Ênfase1 19 3 2" xfId="3684" xr:uid="{00000000-0005-0000-0000-00004A030000}"/>
    <cellStyle name="20% - Ênfase1 19 4" xfId="3685" xr:uid="{00000000-0005-0000-0000-00004B030000}"/>
    <cellStyle name="20% - Ênfase1 19 4 2" xfId="3686" xr:uid="{00000000-0005-0000-0000-00004C030000}"/>
    <cellStyle name="20% - Ênfase1 19 5" xfId="3687" xr:uid="{00000000-0005-0000-0000-00004D030000}"/>
    <cellStyle name="20% - Ênfase1 19 6" xfId="3688" xr:uid="{00000000-0005-0000-0000-00004E030000}"/>
    <cellStyle name="20% - Ênfase1 2" xfId="59" xr:uid="{00000000-0005-0000-0000-00004F030000}"/>
    <cellStyle name="20% - Ênfase1 2 2" xfId="60" xr:uid="{00000000-0005-0000-0000-000050030000}"/>
    <cellStyle name="20% - Ênfase1 2 2 2" xfId="3689" xr:uid="{00000000-0005-0000-0000-000051030000}"/>
    <cellStyle name="20% - Ênfase1 2 2 2 2" xfId="3690" xr:uid="{00000000-0005-0000-0000-000052030000}"/>
    <cellStyle name="20% - Ênfase1 2 2 2 2 2" xfId="3691" xr:uid="{00000000-0005-0000-0000-000053030000}"/>
    <cellStyle name="20% - Ênfase1 2 2 2 2 2 2" xfId="3692" xr:uid="{00000000-0005-0000-0000-000054030000}"/>
    <cellStyle name="20% - Ênfase1 2 2 2 2 2 2 2" xfId="3693" xr:uid="{00000000-0005-0000-0000-000055030000}"/>
    <cellStyle name="20% - Ênfase1 2 2 2 2 2 3" xfId="3694" xr:uid="{00000000-0005-0000-0000-000056030000}"/>
    <cellStyle name="20% - Ênfase1 2 2 2 2 2 3 2" xfId="3695" xr:uid="{00000000-0005-0000-0000-000057030000}"/>
    <cellStyle name="20% - Ênfase1 2 2 2 2 2 4" xfId="3696" xr:uid="{00000000-0005-0000-0000-000058030000}"/>
    <cellStyle name="20% - Ênfase1 2 2 2 2 2 5" xfId="3697" xr:uid="{00000000-0005-0000-0000-000059030000}"/>
    <cellStyle name="20% - Ênfase1 2 2 2 2 3" xfId="3698" xr:uid="{00000000-0005-0000-0000-00005A030000}"/>
    <cellStyle name="20% - Ênfase1 2 2 2 2 3 2" xfId="3699" xr:uid="{00000000-0005-0000-0000-00005B030000}"/>
    <cellStyle name="20% - Ênfase1 2 2 2 2 3 3" xfId="3700" xr:uid="{00000000-0005-0000-0000-00005C030000}"/>
    <cellStyle name="20% - Ênfase1 2 2 2 2 4" xfId="3701" xr:uid="{00000000-0005-0000-0000-00005D030000}"/>
    <cellStyle name="20% - Ênfase1 2 2 2 2 4 2" xfId="3702" xr:uid="{00000000-0005-0000-0000-00005E030000}"/>
    <cellStyle name="20% - Ênfase1 2 2 2 2 5" xfId="3703" xr:uid="{00000000-0005-0000-0000-00005F030000}"/>
    <cellStyle name="20% - Ênfase1 2 2 2 2 5 2" xfId="3704" xr:uid="{00000000-0005-0000-0000-000060030000}"/>
    <cellStyle name="20% - Ênfase1 2 2 2 2 6" xfId="3705" xr:uid="{00000000-0005-0000-0000-000061030000}"/>
    <cellStyle name="20% - Ênfase1 2 2 2 2 7" xfId="3706" xr:uid="{00000000-0005-0000-0000-000062030000}"/>
    <cellStyle name="20% - Ênfase1 2 2 2 3" xfId="3707" xr:uid="{00000000-0005-0000-0000-000063030000}"/>
    <cellStyle name="20% - Ênfase1 2 2 2 3 2" xfId="3708" xr:uid="{00000000-0005-0000-0000-000064030000}"/>
    <cellStyle name="20% - Ênfase1 2 2 2 3 2 2" xfId="3709" xr:uid="{00000000-0005-0000-0000-000065030000}"/>
    <cellStyle name="20% - Ênfase1 2 2 2 3 3" xfId="3710" xr:uid="{00000000-0005-0000-0000-000066030000}"/>
    <cellStyle name="20% - Ênfase1 2 2 2 3 3 2" xfId="3711" xr:uid="{00000000-0005-0000-0000-000067030000}"/>
    <cellStyle name="20% - Ênfase1 2 2 2 3 4" xfId="3712" xr:uid="{00000000-0005-0000-0000-000068030000}"/>
    <cellStyle name="20% - Ênfase1 2 2 2 3 5" xfId="3713" xr:uid="{00000000-0005-0000-0000-000069030000}"/>
    <cellStyle name="20% - Ênfase1 2 2 2 4" xfId="3714" xr:uid="{00000000-0005-0000-0000-00006A030000}"/>
    <cellStyle name="20% - Ênfase1 2 2 2 4 2" xfId="3715" xr:uid="{00000000-0005-0000-0000-00006B030000}"/>
    <cellStyle name="20% - Ênfase1 2 2 2 4 2 2" xfId="3716" xr:uid="{00000000-0005-0000-0000-00006C030000}"/>
    <cellStyle name="20% - Ênfase1 2 2 2 4 3" xfId="3717" xr:uid="{00000000-0005-0000-0000-00006D030000}"/>
    <cellStyle name="20% - Ênfase1 2 2 2 4 4" xfId="3718" xr:uid="{00000000-0005-0000-0000-00006E030000}"/>
    <cellStyle name="20% - Ênfase1 2 2 2 5" xfId="3719" xr:uid="{00000000-0005-0000-0000-00006F030000}"/>
    <cellStyle name="20% - Ênfase1 2 2 2 5 2" xfId="3720" xr:uid="{00000000-0005-0000-0000-000070030000}"/>
    <cellStyle name="20% - Ênfase1 2 2 2 6" xfId="3721" xr:uid="{00000000-0005-0000-0000-000071030000}"/>
    <cellStyle name="20% - Ênfase1 2 2 2 6 2" xfId="3722" xr:uid="{00000000-0005-0000-0000-000072030000}"/>
    <cellStyle name="20% - Ênfase1 2 2 2 7" xfId="3723" xr:uid="{00000000-0005-0000-0000-000073030000}"/>
    <cellStyle name="20% - Ênfase1 2 2 2 7 2" xfId="3724" xr:uid="{00000000-0005-0000-0000-000074030000}"/>
    <cellStyle name="20% - Ênfase1 2 2 2 8" xfId="3725" xr:uid="{00000000-0005-0000-0000-000075030000}"/>
    <cellStyle name="20% - Ênfase1 2 2 2 9" xfId="3726" xr:uid="{00000000-0005-0000-0000-000076030000}"/>
    <cellStyle name="20% - Ênfase1 2 2 3" xfId="3727" xr:uid="{00000000-0005-0000-0000-000077030000}"/>
    <cellStyle name="20% - Ênfase1 2 2 4" xfId="3728" xr:uid="{00000000-0005-0000-0000-000078030000}"/>
    <cellStyle name="20% - Ênfase1 2 2 4 2" xfId="3729" xr:uid="{00000000-0005-0000-0000-000079030000}"/>
    <cellStyle name="20% - Ênfase1 2 2 4 2 2" xfId="3730" xr:uid="{00000000-0005-0000-0000-00007A030000}"/>
    <cellStyle name="20% - Ênfase1 2 2 4 2 2 2" xfId="3731" xr:uid="{00000000-0005-0000-0000-00007B030000}"/>
    <cellStyle name="20% - Ênfase1 2 2 4 2 2 2 2" xfId="3732" xr:uid="{00000000-0005-0000-0000-00007C030000}"/>
    <cellStyle name="20% - Ênfase1 2 2 4 2 2 3" xfId="3733" xr:uid="{00000000-0005-0000-0000-00007D030000}"/>
    <cellStyle name="20% - Ênfase1 2 2 4 2 2 3 2" xfId="3734" xr:uid="{00000000-0005-0000-0000-00007E030000}"/>
    <cellStyle name="20% - Ênfase1 2 2 4 2 2 4" xfId="3735" xr:uid="{00000000-0005-0000-0000-00007F030000}"/>
    <cellStyle name="20% - Ênfase1 2 2 4 2 2 5" xfId="3736" xr:uid="{00000000-0005-0000-0000-000080030000}"/>
    <cellStyle name="20% - Ênfase1 2 2 4 2 3" xfId="3737" xr:uid="{00000000-0005-0000-0000-000081030000}"/>
    <cellStyle name="20% - Ênfase1 2 2 4 2 3 2" xfId="3738" xr:uid="{00000000-0005-0000-0000-000082030000}"/>
    <cellStyle name="20% - Ênfase1 2 2 4 2 3 3" xfId="3739" xr:uid="{00000000-0005-0000-0000-000083030000}"/>
    <cellStyle name="20% - Ênfase1 2 2 4 2 4" xfId="3740" xr:uid="{00000000-0005-0000-0000-000084030000}"/>
    <cellStyle name="20% - Ênfase1 2 2 4 2 4 2" xfId="3741" xr:uid="{00000000-0005-0000-0000-000085030000}"/>
    <cellStyle name="20% - Ênfase1 2 2 4 2 5" xfId="3742" xr:uid="{00000000-0005-0000-0000-000086030000}"/>
    <cellStyle name="20% - Ênfase1 2 2 4 2 5 2" xfId="3743" xr:uid="{00000000-0005-0000-0000-000087030000}"/>
    <cellStyle name="20% - Ênfase1 2 2 4 2 6" xfId="3744" xr:uid="{00000000-0005-0000-0000-000088030000}"/>
    <cellStyle name="20% - Ênfase1 2 2 4 2 7" xfId="3745" xr:uid="{00000000-0005-0000-0000-000089030000}"/>
    <cellStyle name="20% - Ênfase1 2 2 4 3" xfId="3746" xr:uid="{00000000-0005-0000-0000-00008A030000}"/>
    <cellStyle name="20% - Ênfase1 2 2 4 3 2" xfId="3747" xr:uid="{00000000-0005-0000-0000-00008B030000}"/>
    <cellStyle name="20% - Ênfase1 2 2 4 3 2 2" xfId="3748" xr:uid="{00000000-0005-0000-0000-00008C030000}"/>
    <cellStyle name="20% - Ênfase1 2 2 4 3 3" xfId="3749" xr:uid="{00000000-0005-0000-0000-00008D030000}"/>
    <cellStyle name="20% - Ênfase1 2 2 4 3 3 2" xfId="3750" xr:uid="{00000000-0005-0000-0000-00008E030000}"/>
    <cellStyle name="20% - Ênfase1 2 2 4 3 4" xfId="3751" xr:uid="{00000000-0005-0000-0000-00008F030000}"/>
    <cellStyle name="20% - Ênfase1 2 2 4 3 5" xfId="3752" xr:uid="{00000000-0005-0000-0000-000090030000}"/>
    <cellStyle name="20% - Ênfase1 2 2 4 4" xfId="3753" xr:uid="{00000000-0005-0000-0000-000091030000}"/>
    <cellStyle name="20% - Ênfase1 2 2 4 4 2" xfId="3754" xr:uid="{00000000-0005-0000-0000-000092030000}"/>
    <cellStyle name="20% - Ênfase1 2 2 4 4 2 2" xfId="3755" xr:uid="{00000000-0005-0000-0000-000093030000}"/>
    <cellStyle name="20% - Ênfase1 2 2 4 4 3" xfId="3756" xr:uid="{00000000-0005-0000-0000-000094030000}"/>
    <cellStyle name="20% - Ênfase1 2 2 4 4 4" xfId="3757" xr:uid="{00000000-0005-0000-0000-000095030000}"/>
    <cellStyle name="20% - Ênfase1 2 2 4 5" xfId="3758" xr:uid="{00000000-0005-0000-0000-000096030000}"/>
    <cellStyle name="20% - Ênfase1 2 2 4 5 2" xfId="3759" xr:uid="{00000000-0005-0000-0000-000097030000}"/>
    <cellStyle name="20% - Ênfase1 2 2 4 6" xfId="3760" xr:uid="{00000000-0005-0000-0000-000098030000}"/>
    <cellStyle name="20% - Ênfase1 2 2 4 6 2" xfId="3761" xr:uid="{00000000-0005-0000-0000-000099030000}"/>
    <cellStyle name="20% - Ênfase1 2 2 4 7" xfId="3762" xr:uid="{00000000-0005-0000-0000-00009A030000}"/>
    <cellStyle name="20% - Ênfase1 2 2 4 7 2" xfId="3763" xr:uid="{00000000-0005-0000-0000-00009B030000}"/>
    <cellStyle name="20% - Ênfase1 2 2 4 8" xfId="3764" xr:uid="{00000000-0005-0000-0000-00009C030000}"/>
    <cellStyle name="20% - Ênfase1 2 2 4 9" xfId="3765" xr:uid="{00000000-0005-0000-0000-00009D030000}"/>
    <cellStyle name="20% - Ênfase1 2 2 5" xfId="3766" xr:uid="{00000000-0005-0000-0000-00009E030000}"/>
    <cellStyle name="20% - Ênfase1 2 2 5 2" xfId="3767" xr:uid="{00000000-0005-0000-0000-00009F030000}"/>
    <cellStyle name="20% - Ênfase1 2 2 5 2 2" xfId="3768" xr:uid="{00000000-0005-0000-0000-0000A0030000}"/>
    <cellStyle name="20% - Ênfase1 2 2 5 2 2 2" xfId="3769" xr:uid="{00000000-0005-0000-0000-0000A1030000}"/>
    <cellStyle name="20% - Ênfase1 2 2 5 2 2 2 2" xfId="3770" xr:uid="{00000000-0005-0000-0000-0000A2030000}"/>
    <cellStyle name="20% - Ênfase1 2 2 5 2 2 3" xfId="3771" xr:uid="{00000000-0005-0000-0000-0000A3030000}"/>
    <cellStyle name="20% - Ênfase1 2 2 5 2 2 3 2" xfId="3772" xr:uid="{00000000-0005-0000-0000-0000A4030000}"/>
    <cellStyle name="20% - Ênfase1 2 2 5 2 2 4" xfId="3773" xr:uid="{00000000-0005-0000-0000-0000A5030000}"/>
    <cellStyle name="20% - Ênfase1 2 2 5 2 2 5" xfId="3774" xr:uid="{00000000-0005-0000-0000-0000A6030000}"/>
    <cellStyle name="20% - Ênfase1 2 2 5 2 3" xfId="3775" xr:uid="{00000000-0005-0000-0000-0000A7030000}"/>
    <cellStyle name="20% - Ênfase1 2 2 5 2 3 2" xfId="3776" xr:uid="{00000000-0005-0000-0000-0000A8030000}"/>
    <cellStyle name="20% - Ênfase1 2 2 5 2 3 3" xfId="3777" xr:uid="{00000000-0005-0000-0000-0000A9030000}"/>
    <cellStyle name="20% - Ênfase1 2 2 5 2 4" xfId="3778" xr:uid="{00000000-0005-0000-0000-0000AA030000}"/>
    <cellStyle name="20% - Ênfase1 2 2 5 2 4 2" xfId="3779" xr:uid="{00000000-0005-0000-0000-0000AB030000}"/>
    <cellStyle name="20% - Ênfase1 2 2 5 2 5" xfId="3780" xr:uid="{00000000-0005-0000-0000-0000AC030000}"/>
    <cellStyle name="20% - Ênfase1 2 2 5 2 5 2" xfId="3781" xr:uid="{00000000-0005-0000-0000-0000AD030000}"/>
    <cellStyle name="20% - Ênfase1 2 2 5 2 6" xfId="3782" xr:uid="{00000000-0005-0000-0000-0000AE030000}"/>
    <cellStyle name="20% - Ênfase1 2 2 5 2 7" xfId="3783" xr:uid="{00000000-0005-0000-0000-0000AF030000}"/>
    <cellStyle name="20% - Ênfase1 2 2 5 3" xfId="3784" xr:uid="{00000000-0005-0000-0000-0000B0030000}"/>
    <cellStyle name="20% - Ênfase1 2 2 5 3 2" xfId="3785" xr:uid="{00000000-0005-0000-0000-0000B1030000}"/>
    <cellStyle name="20% - Ênfase1 2 2 5 3 2 2" xfId="3786" xr:uid="{00000000-0005-0000-0000-0000B2030000}"/>
    <cellStyle name="20% - Ênfase1 2 2 5 3 3" xfId="3787" xr:uid="{00000000-0005-0000-0000-0000B3030000}"/>
    <cellStyle name="20% - Ênfase1 2 2 5 3 3 2" xfId="3788" xr:uid="{00000000-0005-0000-0000-0000B4030000}"/>
    <cellStyle name="20% - Ênfase1 2 2 5 3 4" xfId="3789" xr:uid="{00000000-0005-0000-0000-0000B5030000}"/>
    <cellStyle name="20% - Ênfase1 2 2 5 3 5" xfId="3790" xr:uid="{00000000-0005-0000-0000-0000B6030000}"/>
    <cellStyle name="20% - Ênfase1 2 2 5 4" xfId="3791" xr:uid="{00000000-0005-0000-0000-0000B7030000}"/>
    <cellStyle name="20% - Ênfase1 2 2 5 4 2" xfId="3792" xr:uid="{00000000-0005-0000-0000-0000B8030000}"/>
    <cellStyle name="20% - Ênfase1 2 2 5 4 2 2" xfId="3793" xr:uid="{00000000-0005-0000-0000-0000B9030000}"/>
    <cellStyle name="20% - Ênfase1 2 2 5 4 3" xfId="3794" xr:uid="{00000000-0005-0000-0000-0000BA030000}"/>
    <cellStyle name="20% - Ênfase1 2 2 5 4 4" xfId="3795" xr:uid="{00000000-0005-0000-0000-0000BB030000}"/>
    <cellStyle name="20% - Ênfase1 2 2 5 5" xfId="3796" xr:uid="{00000000-0005-0000-0000-0000BC030000}"/>
    <cellStyle name="20% - Ênfase1 2 2 5 5 2" xfId="3797" xr:uid="{00000000-0005-0000-0000-0000BD030000}"/>
    <cellStyle name="20% - Ênfase1 2 2 5 6" xfId="3798" xr:uid="{00000000-0005-0000-0000-0000BE030000}"/>
    <cellStyle name="20% - Ênfase1 2 2 5 6 2" xfId="3799" xr:uid="{00000000-0005-0000-0000-0000BF030000}"/>
    <cellStyle name="20% - Ênfase1 2 2 5 7" xfId="3800" xr:uid="{00000000-0005-0000-0000-0000C0030000}"/>
    <cellStyle name="20% - Ênfase1 2 2 5 7 2" xfId="3801" xr:uid="{00000000-0005-0000-0000-0000C1030000}"/>
    <cellStyle name="20% - Ênfase1 2 2 5 8" xfId="3802" xr:uid="{00000000-0005-0000-0000-0000C2030000}"/>
    <cellStyle name="20% - Ênfase1 2 2 5 9" xfId="3803" xr:uid="{00000000-0005-0000-0000-0000C3030000}"/>
    <cellStyle name="20% - Ênfase1 2 2 6" xfId="3804" xr:uid="{00000000-0005-0000-0000-0000C4030000}"/>
    <cellStyle name="20% - Ênfase1 2 2 6 2" xfId="3805" xr:uid="{00000000-0005-0000-0000-0000C5030000}"/>
    <cellStyle name="20% - Ênfase1 2 2 6 2 2" xfId="3806" xr:uid="{00000000-0005-0000-0000-0000C6030000}"/>
    <cellStyle name="20% - Ênfase1 2 2 6 2 2 2" xfId="3807" xr:uid="{00000000-0005-0000-0000-0000C7030000}"/>
    <cellStyle name="20% - Ênfase1 2 2 6 2 2 2 2" xfId="3808" xr:uid="{00000000-0005-0000-0000-0000C8030000}"/>
    <cellStyle name="20% - Ênfase1 2 2 6 2 2 3" xfId="3809" xr:uid="{00000000-0005-0000-0000-0000C9030000}"/>
    <cellStyle name="20% - Ênfase1 2 2 6 2 2 3 2" xfId="3810" xr:uid="{00000000-0005-0000-0000-0000CA030000}"/>
    <cellStyle name="20% - Ênfase1 2 2 6 2 2 4" xfId="3811" xr:uid="{00000000-0005-0000-0000-0000CB030000}"/>
    <cellStyle name="20% - Ênfase1 2 2 6 2 2 5" xfId="3812" xr:uid="{00000000-0005-0000-0000-0000CC030000}"/>
    <cellStyle name="20% - Ênfase1 2 2 6 2 3" xfId="3813" xr:uid="{00000000-0005-0000-0000-0000CD030000}"/>
    <cellStyle name="20% - Ênfase1 2 2 6 2 3 2" xfId="3814" xr:uid="{00000000-0005-0000-0000-0000CE030000}"/>
    <cellStyle name="20% - Ênfase1 2 2 6 2 3 3" xfId="3815" xr:uid="{00000000-0005-0000-0000-0000CF030000}"/>
    <cellStyle name="20% - Ênfase1 2 2 6 2 4" xfId="3816" xr:uid="{00000000-0005-0000-0000-0000D0030000}"/>
    <cellStyle name="20% - Ênfase1 2 2 6 2 4 2" xfId="3817" xr:uid="{00000000-0005-0000-0000-0000D1030000}"/>
    <cellStyle name="20% - Ênfase1 2 2 6 2 5" xfId="3818" xr:uid="{00000000-0005-0000-0000-0000D2030000}"/>
    <cellStyle name="20% - Ênfase1 2 2 6 2 5 2" xfId="3819" xr:uid="{00000000-0005-0000-0000-0000D3030000}"/>
    <cellStyle name="20% - Ênfase1 2 2 6 2 6" xfId="3820" xr:uid="{00000000-0005-0000-0000-0000D4030000}"/>
    <cellStyle name="20% - Ênfase1 2 2 6 2 7" xfId="3821" xr:uid="{00000000-0005-0000-0000-0000D5030000}"/>
    <cellStyle name="20% - Ênfase1 2 2 6 3" xfId="3822" xr:uid="{00000000-0005-0000-0000-0000D6030000}"/>
    <cellStyle name="20% - Ênfase1 2 2 6 3 2" xfId="3823" xr:uid="{00000000-0005-0000-0000-0000D7030000}"/>
    <cellStyle name="20% - Ênfase1 2 2 6 3 2 2" xfId="3824" xr:uid="{00000000-0005-0000-0000-0000D8030000}"/>
    <cellStyle name="20% - Ênfase1 2 2 6 3 3" xfId="3825" xr:uid="{00000000-0005-0000-0000-0000D9030000}"/>
    <cellStyle name="20% - Ênfase1 2 2 6 3 3 2" xfId="3826" xr:uid="{00000000-0005-0000-0000-0000DA030000}"/>
    <cellStyle name="20% - Ênfase1 2 2 6 3 4" xfId="3827" xr:uid="{00000000-0005-0000-0000-0000DB030000}"/>
    <cellStyle name="20% - Ênfase1 2 2 6 3 5" xfId="3828" xr:uid="{00000000-0005-0000-0000-0000DC030000}"/>
    <cellStyle name="20% - Ênfase1 2 2 6 4" xfId="3829" xr:uid="{00000000-0005-0000-0000-0000DD030000}"/>
    <cellStyle name="20% - Ênfase1 2 2 6 4 2" xfId="3830" xr:uid="{00000000-0005-0000-0000-0000DE030000}"/>
    <cellStyle name="20% - Ênfase1 2 2 6 4 2 2" xfId="3831" xr:uid="{00000000-0005-0000-0000-0000DF030000}"/>
    <cellStyle name="20% - Ênfase1 2 2 6 4 3" xfId="3832" xr:uid="{00000000-0005-0000-0000-0000E0030000}"/>
    <cellStyle name="20% - Ênfase1 2 2 6 4 4" xfId="3833" xr:uid="{00000000-0005-0000-0000-0000E1030000}"/>
    <cellStyle name="20% - Ênfase1 2 2 6 5" xfId="3834" xr:uid="{00000000-0005-0000-0000-0000E2030000}"/>
    <cellStyle name="20% - Ênfase1 2 2 6 5 2" xfId="3835" xr:uid="{00000000-0005-0000-0000-0000E3030000}"/>
    <cellStyle name="20% - Ênfase1 2 2 6 6" xfId="3836" xr:uid="{00000000-0005-0000-0000-0000E4030000}"/>
    <cellStyle name="20% - Ênfase1 2 2 6 6 2" xfId="3837" xr:uid="{00000000-0005-0000-0000-0000E5030000}"/>
    <cellStyle name="20% - Ênfase1 2 2 6 7" xfId="3838" xr:uid="{00000000-0005-0000-0000-0000E6030000}"/>
    <cellStyle name="20% - Ênfase1 2 2 6 7 2" xfId="3839" xr:uid="{00000000-0005-0000-0000-0000E7030000}"/>
    <cellStyle name="20% - Ênfase1 2 2 6 8" xfId="3840" xr:uid="{00000000-0005-0000-0000-0000E8030000}"/>
    <cellStyle name="20% - Ênfase1 2 2 6 9" xfId="3841" xr:uid="{00000000-0005-0000-0000-0000E9030000}"/>
    <cellStyle name="20% - Ênfase1 2 3" xfId="3842" xr:uid="{00000000-0005-0000-0000-0000EA030000}"/>
    <cellStyle name="20% - Ênfase1 2 3 10" xfId="3843" xr:uid="{00000000-0005-0000-0000-0000EB030000}"/>
    <cellStyle name="20% - Ênfase1 2 3 11" xfId="3844" xr:uid="{00000000-0005-0000-0000-0000EC030000}"/>
    <cellStyle name="20% - Ênfase1 2 3 2" xfId="3845" xr:uid="{00000000-0005-0000-0000-0000ED030000}"/>
    <cellStyle name="20% - Ênfase1 2 3 3" xfId="3846" xr:uid="{00000000-0005-0000-0000-0000EE030000}"/>
    <cellStyle name="20% - Ênfase1 2 3 3 2" xfId="3847" xr:uid="{00000000-0005-0000-0000-0000EF030000}"/>
    <cellStyle name="20% - Ênfase1 2 3 3 2 2" xfId="3848" xr:uid="{00000000-0005-0000-0000-0000F0030000}"/>
    <cellStyle name="20% - Ênfase1 2 3 3 2 2 2" xfId="3849" xr:uid="{00000000-0005-0000-0000-0000F1030000}"/>
    <cellStyle name="20% - Ênfase1 2 3 3 2 3" xfId="3850" xr:uid="{00000000-0005-0000-0000-0000F2030000}"/>
    <cellStyle name="20% - Ênfase1 2 3 3 2 3 2" xfId="3851" xr:uid="{00000000-0005-0000-0000-0000F3030000}"/>
    <cellStyle name="20% - Ênfase1 2 3 3 2 4" xfId="3852" xr:uid="{00000000-0005-0000-0000-0000F4030000}"/>
    <cellStyle name="20% - Ênfase1 2 3 3 2 5" xfId="3853" xr:uid="{00000000-0005-0000-0000-0000F5030000}"/>
    <cellStyle name="20% - Ênfase1 2 3 3 3" xfId="3854" xr:uid="{00000000-0005-0000-0000-0000F6030000}"/>
    <cellStyle name="20% - Ênfase1 2 3 3 3 2" xfId="3855" xr:uid="{00000000-0005-0000-0000-0000F7030000}"/>
    <cellStyle name="20% - Ênfase1 2 3 3 3 2 2" xfId="3856" xr:uid="{00000000-0005-0000-0000-0000F8030000}"/>
    <cellStyle name="20% - Ênfase1 2 3 3 3 3" xfId="3857" xr:uid="{00000000-0005-0000-0000-0000F9030000}"/>
    <cellStyle name="20% - Ênfase1 2 3 3 3 4" xfId="3858" xr:uid="{00000000-0005-0000-0000-0000FA030000}"/>
    <cellStyle name="20% - Ênfase1 2 3 3 4" xfId="3859" xr:uid="{00000000-0005-0000-0000-0000FB030000}"/>
    <cellStyle name="20% - Ênfase1 2 3 3 4 2" xfId="3860" xr:uid="{00000000-0005-0000-0000-0000FC030000}"/>
    <cellStyle name="20% - Ênfase1 2 3 3 5" xfId="3861" xr:uid="{00000000-0005-0000-0000-0000FD030000}"/>
    <cellStyle name="20% - Ênfase1 2 3 3 5 2" xfId="3862" xr:uid="{00000000-0005-0000-0000-0000FE030000}"/>
    <cellStyle name="20% - Ênfase1 2 3 3 6" xfId="3863" xr:uid="{00000000-0005-0000-0000-0000FF030000}"/>
    <cellStyle name="20% - Ênfase1 2 3 3 6 2" xfId="3864" xr:uid="{00000000-0005-0000-0000-000000040000}"/>
    <cellStyle name="20% - Ênfase1 2 3 3 7" xfId="3865" xr:uid="{00000000-0005-0000-0000-000001040000}"/>
    <cellStyle name="20% - Ênfase1 2 3 3 8" xfId="3866" xr:uid="{00000000-0005-0000-0000-000002040000}"/>
    <cellStyle name="20% - Ênfase1 2 3 4" xfId="3867" xr:uid="{00000000-0005-0000-0000-000003040000}"/>
    <cellStyle name="20% - Ênfase1 2 3 4 2" xfId="3868" xr:uid="{00000000-0005-0000-0000-000004040000}"/>
    <cellStyle name="20% - Ênfase1 2 3 4 2 2" xfId="3869" xr:uid="{00000000-0005-0000-0000-000005040000}"/>
    <cellStyle name="20% - Ênfase1 2 3 4 2 2 2" xfId="3870" xr:uid="{00000000-0005-0000-0000-000006040000}"/>
    <cellStyle name="20% - Ênfase1 2 3 4 2 3" xfId="3871" xr:uid="{00000000-0005-0000-0000-000007040000}"/>
    <cellStyle name="20% - Ênfase1 2 3 4 2 3 2" xfId="3872" xr:uid="{00000000-0005-0000-0000-000008040000}"/>
    <cellStyle name="20% - Ênfase1 2 3 4 2 4" xfId="3873" xr:uid="{00000000-0005-0000-0000-000009040000}"/>
    <cellStyle name="20% - Ênfase1 2 3 4 2 5" xfId="3874" xr:uid="{00000000-0005-0000-0000-00000A040000}"/>
    <cellStyle name="20% - Ênfase1 2 3 4 3" xfId="3875" xr:uid="{00000000-0005-0000-0000-00000B040000}"/>
    <cellStyle name="20% - Ênfase1 2 3 4 3 2" xfId="3876" xr:uid="{00000000-0005-0000-0000-00000C040000}"/>
    <cellStyle name="20% - Ênfase1 2 3 4 3 3" xfId="3877" xr:uid="{00000000-0005-0000-0000-00000D040000}"/>
    <cellStyle name="20% - Ênfase1 2 3 4 4" xfId="3878" xr:uid="{00000000-0005-0000-0000-00000E040000}"/>
    <cellStyle name="20% - Ênfase1 2 3 4 4 2" xfId="3879" xr:uid="{00000000-0005-0000-0000-00000F040000}"/>
    <cellStyle name="20% - Ênfase1 2 3 4 5" xfId="3880" xr:uid="{00000000-0005-0000-0000-000010040000}"/>
    <cellStyle name="20% - Ênfase1 2 3 4 5 2" xfId="3881" xr:uid="{00000000-0005-0000-0000-000011040000}"/>
    <cellStyle name="20% - Ênfase1 2 3 4 6" xfId="3882" xr:uid="{00000000-0005-0000-0000-000012040000}"/>
    <cellStyle name="20% - Ênfase1 2 3 4 7" xfId="3883" xr:uid="{00000000-0005-0000-0000-000013040000}"/>
    <cellStyle name="20% - Ênfase1 2 3 5" xfId="3884" xr:uid="{00000000-0005-0000-0000-000014040000}"/>
    <cellStyle name="20% - Ênfase1 2 3 5 2" xfId="3885" xr:uid="{00000000-0005-0000-0000-000015040000}"/>
    <cellStyle name="20% - Ênfase1 2 3 5 2 2" xfId="3886" xr:uid="{00000000-0005-0000-0000-000016040000}"/>
    <cellStyle name="20% - Ênfase1 2 3 5 3" xfId="3887" xr:uid="{00000000-0005-0000-0000-000017040000}"/>
    <cellStyle name="20% - Ênfase1 2 3 5 3 2" xfId="3888" xr:uid="{00000000-0005-0000-0000-000018040000}"/>
    <cellStyle name="20% - Ênfase1 2 3 5 4" xfId="3889" xr:uid="{00000000-0005-0000-0000-000019040000}"/>
    <cellStyle name="20% - Ênfase1 2 3 5 5" xfId="3890" xr:uid="{00000000-0005-0000-0000-00001A040000}"/>
    <cellStyle name="20% - Ênfase1 2 3 6" xfId="3891" xr:uid="{00000000-0005-0000-0000-00001B040000}"/>
    <cellStyle name="20% - Ênfase1 2 3 6 2" xfId="3892" xr:uid="{00000000-0005-0000-0000-00001C040000}"/>
    <cellStyle name="20% - Ênfase1 2 3 6 2 2" xfId="3893" xr:uid="{00000000-0005-0000-0000-00001D040000}"/>
    <cellStyle name="20% - Ênfase1 2 3 6 3" xfId="3894" xr:uid="{00000000-0005-0000-0000-00001E040000}"/>
    <cellStyle name="20% - Ênfase1 2 3 6 4" xfId="3895" xr:uid="{00000000-0005-0000-0000-00001F040000}"/>
    <cellStyle name="20% - Ênfase1 2 3 7" xfId="3896" xr:uid="{00000000-0005-0000-0000-000020040000}"/>
    <cellStyle name="20% - Ênfase1 2 3 7 2" xfId="3897" xr:uid="{00000000-0005-0000-0000-000021040000}"/>
    <cellStyle name="20% - Ênfase1 2 3 8" xfId="3898" xr:uid="{00000000-0005-0000-0000-000022040000}"/>
    <cellStyle name="20% - Ênfase1 2 3 8 2" xfId="3899" xr:uid="{00000000-0005-0000-0000-000023040000}"/>
    <cellStyle name="20% - Ênfase1 2 3 9" xfId="3900" xr:uid="{00000000-0005-0000-0000-000024040000}"/>
    <cellStyle name="20% - Ênfase1 2 3 9 2" xfId="3901" xr:uid="{00000000-0005-0000-0000-000025040000}"/>
    <cellStyle name="20% - Ênfase1 2 4" xfId="3902" xr:uid="{00000000-0005-0000-0000-000026040000}"/>
    <cellStyle name="20% - Ênfase1 2 4 2" xfId="3903" xr:uid="{00000000-0005-0000-0000-000027040000}"/>
    <cellStyle name="20% - Ênfase1 2 4 2 2" xfId="3904" xr:uid="{00000000-0005-0000-0000-000028040000}"/>
    <cellStyle name="20% - Ênfase1 2 4 2 2 2" xfId="3905" xr:uid="{00000000-0005-0000-0000-000029040000}"/>
    <cellStyle name="20% - Ênfase1 2 4 2 2 2 2" xfId="3906" xr:uid="{00000000-0005-0000-0000-00002A040000}"/>
    <cellStyle name="20% - Ênfase1 2 4 2 2 3" xfId="3907" xr:uid="{00000000-0005-0000-0000-00002B040000}"/>
    <cellStyle name="20% - Ênfase1 2 4 2 2 3 2" xfId="3908" xr:uid="{00000000-0005-0000-0000-00002C040000}"/>
    <cellStyle name="20% - Ênfase1 2 4 2 2 4" xfId="3909" xr:uid="{00000000-0005-0000-0000-00002D040000}"/>
    <cellStyle name="20% - Ênfase1 2 4 2 2 5" xfId="3910" xr:uid="{00000000-0005-0000-0000-00002E040000}"/>
    <cellStyle name="20% - Ênfase1 2 4 2 3" xfId="3911" xr:uid="{00000000-0005-0000-0000-00002F040000}"/>
    <cellStyle name="20% - Ênfase1 2 4 2 3 2" xfId="3912" xr:uid="{00000000-0005-0000-0000-000030040000}"/>
    <cellStyle name="20% - Ênfase1 2 4 2 3 3" xfId="3913" xr:uid="{00000000-0005-0000-0000-000031040000}"/>
    <cellStyle name="20% - Ênfase1 2 4 2 4" xfId="3914" xr:uid="{00000000-0005-0000-0000-000032040000}"/>
    <cellStyle name="20% - Ênfase1 2 4 2 4 2" xfId="3915" xr:uid="{00000000-0005-0000-0000-000033040000}"/>
    <cellStyle name="20% - Ênfase1 2 4 2 5" xfId="3916" xr:uid="{00000000-0005-0000-0000-000034040000}"/>
    <cellStyle name="20% - Ênfase1 2 4 2 5 2" xfId="3917" xr:uid="{00000000-0005-0000-0000-000035040000}"/>
    <cellStyle name="20% - Ênfase1 2 4 2 6" xfId="3918" xr:uid="{00000000-0005-0000-0000-000036040000}"/>
    <cellStyle name="20% - Ênfase1 2 4 2 7" xfId="3919" xr:uid="{00000000-0005-0000-0000-000037040000}"/>
    <cellStyle name="20% - Ênfase1 2 4 3" xfId="3920" xr:uid="{00000000-0005-0000-0000-000038040000}"/>
    <cellStyle name="20% - Ênfase1 2 4 3 2" xfId="3921" xr:uid="{00000000-0005-0000-0000-000039040000}"/>
    <cellStyle name="20% - Ênfase1 2 4 3 2 2" xfId="3922" xr:uid="{00000000-0005-0000-0000-00003A040000}"/>
    <cellStyle name="20% - Ênfase1 2 4 3 3" xfId="3923" xr:uid="{00000000-0005-0000-0000-00003B040000}"/>
    <cellStyle name="20% - Ênfase1 2 4 3 3 2" xfId="3924" xr:uid="{00000000-0005-0000-0000-00003C040000}"/>
    <cellStyle name="20% - Ênfase1 2 4 3 4" xfId="3925" xr:uid="{00000000-0005-0000-0000-00003D040000}"/>
    <cellStyle name="20% - Ênfase1 2 4 3 5" xfId="3926" xr:uid="{00000000-0005-0000-0000-00003E040000}"/>
    <cellStyle name="20% - Ênfase1 2 4 4" xfId="3927" xr:uid="{00000000-0005-0000-0000-00003F040000}"/>
    <cellStyle name="20% - Ênfase1 2 4 4 2" xfId="3928" xr:uid="{00000000-0005-0000-0000-000040040000}"/>
    <cellStyle name="20% - Ênfase1 2 4 4 2 2" xfId="3929" xr:uid="{00000000-0005-0000-0000-000041040000}"/>
    <cellStyle name="20% - Ênfase1 2 4 4 3" xfId="3930" xr:uid="{00000000-0005-0000-0000-000042040000}"/>
    <cellStyle name="20% - Ênfase1 2 4 4 4" xfId="3931" xr:uid="{00000000-0005-0000-0000-000043040000}"/>
    <cellStyle name="20% - Ênfase1 2 4 5" xfId="3932" xr:uid="{00000000-0005-0000-0000-000044040000}"/>
    <cellStyle name="20% - Ênfase1 2 4 5 2" xfId="3933" xr:uid="{00000000-0005-0000-0000-000045040000}"/>
    <cellStyle name="20% - Ênfase1 2 4 6" xfId="3934" xr:uid="{00000000-0005-0000-0000-000046040000}"/>
    <cellStyle name="20% - Ênfase1 2 4 6 2" xfId="3935" xr:uid="{00000000-0005-0000-0000-000047040000}"/>
    <cellStyle name="20% - Ênfase1 2 4 7" xfId="3936" xr:uid="{00000000-0005-0000-0000-000048040000}"/>
    <cellStyle name="20% - Ênfase1 2 4 7 2" xfId="3937" xr:uid="{00000000-0005-0000-0000-000049040000}"/>
    <cellStyle name="20% - Ênfase1 2 4 8" xfId="3938" xr:uid="{00000000-0005-0000-0000-00004A040000}"/>
    <cellStyle name="20% - Ênfase1 2 4 9" xfId="3939" xr:uid="{00000000-0005-0000-0000-00004B040000}"/>
    <cellStyle name="20% - Ênfase1 20" xfId="3940" xr:uid="{00000000-0005-0000-0000-00004C040000}"/>
    <cellStyle name="20% - Ênfase1 20 2" xfId="3941" xr:uid="{00000000-0005-0000-0000-00004D040000}"/>
    <cellStyle name="20% - Ênfase1 20 2 2" xfId="3942" xr:uid="{00000000-0005-0000-0000-00004E040000}"/>
    <cellStyle name="20% - Ênfase1 20 3" xfId="3943" xr:uid="{00000000-0005-0000-0000-00004F040000}"/>
    <cellStyle name="20% - Ênfase1 20 3 2" xfId="3944" xr:uid="{00000000-0005-0000-0000-000050040000}"/>
    <cellStyle name="20% - Ênfase1 20 4" xfId="3945" xr:uid="{00000000-0005-0000-0000-000051040000}"/>
    <cellStyle name="20% - Ênfase1 20 5" xfId="3946" xr:uid="{00000000-0005-0000-0000-000052040000}"/>
    <cellStyle name="20% - Ênfase1 21" xfId="3947" xr:uid="{00000000-0005-0000-0000-000053040000}"/>
    <cellStyle name="20% - Ênfase1 21 2" xfId="3948" xr:uid="{00000000-0005-0000-0000-000054040000}"/>
    <cellStyle name="20% - Ênfase1 22" xfId="3949" xr:uid="{00000000-0005-0000-0000-000055040000}"/>
    <cellStyle name="20% - Ênfase1 22 2" xfId="3950" xr:uid="{00000000-0005-0000-0000-000056040000}"/>
    <cellStyle name="20% - Ênfase1 23" xfId="3951" xr:uid="{00000000-0005-0000-0000-000057040000}"/>
    <cellStyle name="20% - Ênfase1 23 2" xfId="3952" xr:uid="{00000000-0005-0000-0000-000058040000}"/>
    <cellStyle name="20% - Ênfase1 24" xfId="3953" xr:uid="{00000000-0005-0000-0000-000059040000}"/>
    <cellStyle name="20% - Ênfase1 25" xfId="3954" xr:uid="{00000000-0005-0000-0000-00005A040000}"/>
    <cellStyle name="20% - Ênfase1 3" xfId="61" xr:uid="{00000000-0005-0000-0000-00005B040000}"/>
    <cellStyle name="20% - Ênfase1 3 2" xfId="62" xr:uid="{00000000-0005-0000-0000-00005C040000}"/>
    <cellStyle name="20% - Ênfase1 3 2 2" xfId="3955" xr:uid="{00000000-0005-0000-0000-00005D040000}"/>
    <cellStyle name="20% - Ênfase1 3 2 2 2" xfId="3956" xr:uid="{00000000-0005-0000-0000-00005E040000}"/>
    <cellStyle name="20% - Ênfase1 3 2 2 2 2" xfId="3957" xr:uid="{00000000-0005-0000-0000-00005F040000}"/>
    <cellStyle name="20% - Ênfase1 3 2 2 2 2 2" xfId="3958" xr:uid="{00000000-0005-0000-0000-000060040000}"/>
    <cellStyle name="20% - Ênfase1 3 2 2 2 2 2 2" xfId="3959" xr:uid="{00000000-0005-0000-0000-000061040000}"/>
    <cellStyle name="20% - Ênfase1 3 2 2 2 2 3" xfId="3960" xr:uid="{00000000-0005-0000-0000-000062040000}"/>
    <cellStyle name="20% - Ênfase1 3 2 2 2 2 3 2" xfId="3961" xr:uid="{00000000-0005-0000-0000-000063040000}"/>
    <cellStyle name="20% - Ênfase1 3 2 2 2 2 4" xfId="3962" xr:uid="{00000000-0005-0000-0000-000064040000}"/>
    <cellStyle name="20% - Ênfase1 3 2 2 2 2 5" xfId="3963" xr:uid="{00000000-0005-0000-0000-000065040000}"/>
    <cellStyle name="20% - Ênfase1 3 2 2 2 3" xfId="3964" xr:uid="{00000000-0005-0000-0000-000066040000}"/>
    <cellStyle name="20% - Ênfase1 3 2 2 2 3 2" xfId="3965" xr:uid="{00000000-0005-0000-0000-000067040000}"/>
    <cellStyle name="20% - Ênfase1 3 2 2 2 3 3" xfId="3966" xr:uid="{00000000-0005-0000-0000-000068040000}"/>
    <cellStyle name="20% - Ênfase1 3 2 2 2 4" xfId="3967" xr:uid="{00000000-0005-0000-0000-000069040000}"/>
    <cellStyle name="20% - Ênfase1 3 2 2 2 4 2" xfId="3968" xr:uid="{00000000-0005-0000-0000-00006A040000}"/>
    <cellStyle name="20% - Ênfase1 3 2 2 2 5" xfId="3969" xr:uid="{00000000-0005-0000-0000-00006B040000}"/>
    <cellStyle name="20% - Ênfase1 3 2 2 2 5 2" xfId="3970" xr:uid="{00000000-0005-0000-0000-00006C040000}"/>
    <cellStyle name="20% - Ênfase1 3 2 2 2 6" xfId="3971" xr:uid="{00000000-0005-0000-0000-00006D040000}"/>
    <cellStyle name="20% - Ênfase1 3 2 2 2 7" xfId="3972" xr:uid="{00000000-0005-0000-0000-00006E040000}"/>
    <cellStyle name="20% - Ênfase1 3 2 2 3" xfId="3973" xr:uid="{00000000-0005-0000-0000-00006F040000}"/>
    <cellStyle name="20% - Ênfase1 3 2 2 3 2" xfId="3974" xr:uid="{00000000-0005-0000-0000-000070040000}"/>
    <cellStyle name="20% - Ênfase1 3 2 2 3 2 2" xfId="3975" xr:uid="{00000000-0005-0000-0000-000071040000}"/>
    <cellStyle name="20% - Ênfase1 3 2 2 3 3" xfId="3976" xr:uid="{00000000-0005-0000-0000-000072040000}"/>
    <cellStyle name="20% - Ênfase1 3 2 2 3 3 2" xfId="3977" xr:uid="{00000000-0005-0000-0000-000073040000}"/>
    <cellStyle name="20% - Ênfase1 3 2 2 3 4" xfId="3978" xr:uid="{00000000-0005-0000-0000-000074040000}"/>
    <cellStyle name="20% - Ênfase1 3 2 2 3 5" xfId="3979" xr:uid="{00000000-0005-0000-0000-000075040000}"/>
    <cellStyle name="20% - Ênfase1 3 2 2 4" xfId="3980" xr:uid="{00000000-0005-0000-0000-000076040000}"/>
    <cellStyle name="20% - Ênfase1 3 2 2 4 2" xfId="3981" xr:uid="{00000000-0005-0000-0000-000077040000}"/>
    <cellStyle name="20% - Ênfase1 3 2 2 4 2 2" xfId="3982" xr:uid="{00000000-0005-0000-0000-000078040000}"/>
    <cellStyle name="20% - Ênfase1 3 2 2 4 3" xfId="3983" xr:uid="{00000000-0005-0000-0000-000079040000}"/>
    <cellStyle name="20% - Ênfase1 3 2 2 4 4" xfId="3984" xr:uid="{00000000-0005-0000-0000-00007A040000}"/>
    <cellStyle name="20% - Ênfase1 3 2 2 5" xfId="3985" xr:uid="{00000000-0005-0000-0000-00007B040000}"/>
    <cellStyle name="20% - Ênfase1 3 2 2 5 2" xfId="3986" xr:uid="{00000000-0005-0000-0000-00007C040000}"/>
    <cellStyle name="20% - Ênfase1 3 2 2 6" xfId="3987" xr:uid="{00000000-0005-0000-0000-00007D040000}"/>
    <cellStyle name="20% - Ênfase1 3 2 2 6 2" xfId="3988" xr:uid="{00000000-0005-0000-0000-00007E040000}"/>
    <cellStyle name="20% - Ênfase1 3 2 2 7" xfId="3989" xr:uid="{00000000-0005-0000-0000-00007F040000}"/>
    <cellStyle name="20% - Ênfase1 3 2 2 7 2" xfId="3990" xr:uid="{00000000-0005-0000-0000-000080040000}"/>
    <cellStyle name="20% - Ênfase1 3 2 2 8" xfId="3991" xr:uid="{00000000-0005-0000-0000-000081040000}"/>
    <cellStyle name="20% - Ênfase1 3 2 2 9" xfId="3992" xr:uid="{00000000-0005-0000-0000-000082040000}"/>
    <cellStyle name="20% - Ênfase1 3 2 3" xfId="3993" xr:uid="{00000000-0005-0000-0000-000083040000}"/>
    <cellStyle name="20% - Ênfase1 3 2 4" xfId="3994" xr:uid="{00000000-0005-0000-0000-000084040000}"/>
    <cellStyle name="20% - Ênfase1 3 2 4 2" xfId="3995" xr:uid="{00000000-0005-0000-0000-000085040000}"/>
    <cellStyle name="20% - Ênfase1 3 2 4 2 2" xfId="3996" xr:uid="{00000000-0005-0000-0000-000086040000}"/>
    <cellStyle name="20% - Ênfase1 3 2 4 2 2 2" xfId="3997" xr:uid="{00000000-0005-0000-0000-000087040000}"/>
    <cellStyle name="20% - Ênfase1 3 2 4 2 2 2 2" xfId="3998" xr:uid="{00000000-0005-0000-0000-000088040000}"/>
    <cellStyle name="20% - Ênfase1 3 2 4 2 2 3" xfId="3999" xr:uid="{00000000-0005-0000-0000-000089040000}"/>
    <cellStyle name="20% - Ênfase1 3 2 4 2 2 3 2" xfId="4000" xr:uid="{00000000-0005-0000-0000-00008A040000}"/>
    <cellStyle name="20% - Ênfase1 3 2 4 2 2 4" xfId="4001" xr:uid="{00000000-0005-0000-0000-00008B040000}"/>
    <cellStyle name="20% - Ênfase1 3 2 4 2 2 5" xfId="4002" xr:uid="{00000000-0005-0000-0000-00008C040000}"/>
    <cellStyle name="20% - Ênfase1 3 2 4 2 3" xfId="4003" xr:uid="{00000000-0005-0000-0000-00008D040000}"/>
    <cellStyle name="20% - Ênfase1 3 2 4 2 3 2" xfId="4004" xr:uid="{00000000-0005-0000-0000-00008E040000}"/>
    <cellStyle name="20% - Ênfase1 3 2 4 2 3 3" xfId="4005" xr:uid="{00000000-0005-0000-0000-00008F040000}"/>
    <cellStyle name="20% - Ênfase1 3 2 4 2 4" xfId="4006" xr:uid="{00000000-0005-0000-0000-000090040000}"/>
    <cellStyle name="20% - Ênfase1 3 2 4 2 4 2" xfId="4007" xr:uid="{00000000-0005-0000-0000-000091040000}"/>
    <cellStyle name="20% - Ênfase1 3 2 4 2 5" xfId="4008" xr:uid="{00000000-0005-0000-0000-000092040000}"/>
    <cellStyle name="20% - Ênfase1 3 2 4 2 5 2" xfId="4009" xr:uid="{00000000-0005-0000-0000-000093040000}"/>
    <cellStyle name="20% - Ênfase1 3 2 4 2 6" xfId="4010" xr:uid="{00000000-0005-0000-0000-000094040000}"/>
    <cellStyle name="20% - Ênfase1 3 2 4 2 7" xfId="4011" xr:uid="{00000000-0005-0000-0000-000095040000}"/>
    <cellStyle name="20% - Ênfase1 3 2 4 3" xfId="4012" xr:uid="{00000000-0005-0000-0000-000096040000}"/>
    <cellStyle name="20% - Ênfase1 3 2 4 3 2" xfId="4013" xr:uid="{00000000-0005-0000-0000-000097040000}"/>
    <cellStyle name="20% - Ênfase1 3 2 4 3 2 2" xfId="4014" xr:uid="{00000000-0005-0000-0000-000098040000}"/>
    <cellStyle name="20% - Ênfase1 3 2 4 3 3" xfId="4015" xr:uid="{00000000-0005-0000-0000-000099040000}"/>
    <cellStyle name="20% - Ênfase1 3 2 4 3 3 2" xfId="4016" xr:uid="{00000000-0005-0000-0000-00009A040000}"/>
    <cellStyle name="20% - Ênfase1 3 2 4 3 4" xfId="4017" xr:uid="{00000000-0005-0000-0000-00009B040000}"/>
    <cellStyle name="20% - Ênfase1 3 2 4 3 5" xfId="4018" xr:uid="{00000000-0005-0000-0000-00009C040000}"/>
    <cellStyle name="20% - Ênfase1 3 2 4 4" xfId="4019" xr:uid="{00000000-0005-0000-0000-00009D040000}"/>
    <cellStyle name="20% - Ênfase1 3 2 4 4 2" xfId="4020" xr:uid="{00000000-0005-0000-0000-00009E040000}"/>
    <cellStyle name="20% - Ênfase1 3 2 4 4 2 2" xfId="4021" xr:uid="{00000000-0005-0000-0000-00009F040000}"/>
    <cellStyle name="20% - Ênfase1 3 2 4 4 3" xfId="4022" xr:uid="{00000000-0005-0000-0000-0000A0040000}"/>
    <cellStyle name="20% - Ênfase1 3 2 4 4 4" xfId="4023" xr:uid="{00000000-0005-0000-0000-0000A1040000}"/>
    <cellStyle name="20% - Ênfase1 3 2 4 5" xfId="4024" xr:uid="{00000000-0005-0000-0000-0000A2040000}"/>
    <cellStyle name="20% - Ênfase1 3 2 4 5 2" xfId="4025" xr:uid="{00000000-0005-0000-0000-0000A3040000}"/>
    <cellStyle name="20% - Ênfase1 3 2 4 6" xfId="4026" xr:uid="{00000000-0005-0000-0000-0000A4040000}"/>
    <cellStyle name="20% - Ênfase1 3 2 4 6 2" xfId="4027" xr:uid="{00000000-0005-0000-0000-0000A5040000}"/>
    <cellStyle name="20% - Ênfase1 3 2 4 7" xfId="4028" xr:uid="{00000000-0005-0000-0000-0000A6040000}"/>
    <cellStyle name="20% - Ênfase1 3 2 4 7 2" xfId="4029" xr:uid="{00000000-0005-0000-0000-0000A7040000}"/>
    <cellStyle name="20% - Ênfase1 3 2 4 8" xfId="4030" xr:uid="{00000000-0005-0000-0000-0000A8040000}"/>
    <cellStyle name="20% - Ênfase1 3 2 4 9" xfId="4031" xr:uid="{00000000-0005-0000-0000-0000A9040000}"/>
    <cellStyle name="20% - Ênfase1 3 2 5" xfId="4032" xr:uid="{00000000-0005-0000-0000-0000AA040000}"/>
    <cellStyle name="20% - Ênfase1 3 2 5 2" xfId="4033" xr:uid="{00000000-0005-0000-0000-0000AB040000}"/>
    <cellStyle name="20% - Ênfase1 3 2 5 2 2" xfId="4034" xr:uid="{00000000-0005-0000-0000-0000AC040000}"/>
    <cellStyle name="20% - Ênfase1 3 2 5 2 2 2" xfId="4035" xr:uid="{00000000-0005-0000-0000-0000AD040000}"/>
    <cellStyle name="20% - Ênfase1 3 2 5 2 2 2 2" xfId="4036" xr:uid="{00000000-0005-0000-0000-0000AE040000}"/>
    <cellStyle name="20% - Ênfase1 3 2 5 2 2 3" xfId="4037" xr:uid="{00000000-0005-0000-0000-0000AF040000}"/>
    <cellStyle name="20% - Ênfase1 3 2 5 2 2 3 2" xfId="4038" xr:uid="{00000000-0005-0000-0000-0000B0040000}"/>
    <cellStyle name="20% - Ênfase1 3 2 5 2 2 4" xfId="4039" xr:uid="{00000000-0005-0000-0000-0000B1040000}"/>
    <cellStyle name="20% - Ênfase1 3 2 5 2 2 5" xfId="4040" xr:uid="{00000000-0005-0000-0000-0000B2040000}"/>
    <cellStyle name="20% - Ênfase1 3 2 5 2 3" xfId="4041" xr:uid="{00000000-0005-0000-0000-0000B3040000}"/>
    <cellStyle name="20% - Ênfase1 3 2 5 2 3 2" xfId="4042" xr:uid="{00000000-0005-0000-0000-0000B4040000}"/>
    <cellStyle name="20% - Ênfase1 3 2 5 2 3 3" xfId="4043" xr:uid="{00000000-0005-0000-0000-0000B5040000}"/>
    <cellStyle name="20% - Ênfase1 3 2 5 2 4" xfId="4044" xr:uid="{00000000-0005-0000-0000-0000B6040000}"/>
    <cellStyle name="20% - Ênfase1 3 2 5 2 4 2" xfId="4045" xr:uid="{00000000-0005-0000-0000-0000B7040000}"/>
    <cellStyle name="20% - Ênfase1 3 2 5 2 5" xfId="4046" xr:uid="{00000000-0005-0000-0000-0000B8040000}"/>
    <cellStyle name="20% - Ênfase1 3 2 5 2 5 2" xfId="4047" xr:uid="{00000000-0005-0000-0000-0000B9040000}"/>
    <cellStyle name="20% - Ênfase1 3 2 5 2 6" xfId="4048" xr:uid="{00000000-0005-0000-0000-0000BA040000}"/>
    <cellStyle name="20% - Ênfase1 3 2 5 2 7" xfId="4049" xr:uid="{00000000-0005-0000-0000-0000BB040000}"/>
    <cellStyle name="20% - Ênfase1 3 2 5 3" xfId="4050" xr:uid="{00000000-0005-0000-0000-0000BC040000}"/>
    <cellStyle name="20% - Ênfase1 3 2 5 3 2" xfId="4051" xr:uid="{00000000-0005-0000-0000-0000BD040000}"/>
    <cellStyle name="20% - Ênfase1 3 2 5 3 2 2" xfId="4052" xr:uid="{00000000-0005-0000-0000-0000BE040000}"/>
    <cellStyle name="20% - Ênfase1 3 2 5 3 3" xfId="4053" xr:uid="{00000000-0005-0000-0000-0000BF040000}"/>
    <cellStyle name="20% - Ênfase1 3 2 5 3 3 2" xfId="4054" xr:uid="{00000000-0005-0000-0000-0000C0040000}"/>
    <cellStyle name="20% - Ênfase1 3 2 5 3 4" xfId="4055" xr:uid="{00000000-0005-0000-0000-0000C1040000}"/>
    <cellStyle name="20% - Ênfase1 3 2 5 3 5" xfId="4056" xr:uid="{00000000-0005-0000-0000-0000C2040000}"/>
    <cellStyle name="20% - Ênfase1 3 2 5 4" xfId="4057" xr:uid="{00000000-0005-0000-0000-0000C3040000}"/>
    <cellStyle name="20% - Ênfase1 3 2 5 4 2" xfId="4058" xr:uid="{00000000-0005-0000-0000-0000C4040000}"/>
    <cellStyle name="20% - Ênfase1 3 2 5 4 2 2" xfId="4059" xr:uid="{00000000-0005-0000-0000-0000C5040000}"/>
    <cellStyle name="20% - Ênfase1 3 2 5 4 3" xfId="4060" xr:uid="{00000000-0005-0000-0000-0000C6040000}"/>
    <cellStyle name="20% - Ênfase1 3 2 5 4 4" xfId="4061" xr:uid="{00000000-0005-0000-0000-0000C7040000}"/>
    <cellStyle name="20% - Ênfase1 3 2 5 5" xfId="4062" xr:uid="{00000000-0005-0000-0000-0000C8040000}"/>
    <cellStyle name="20% - Ênfase1 3 2 5 5 2" xfId="4063" xr:uid="{00000000-0005-0000-0000-0000C9040000}"/>
    <cellStyle name="20% - Ênfase1 3 2 5 6" xfId="4064" xr:uid="{00000000-0005-0000-0000-0000CA040000}"/>
    <cellStyle name="20% - Ênfase1 3 2 5 6 2" xfId="4065" xr:uid="{00000000-0005-0000-0000-0000CB040000}"/>
    <cellStyle name="20% - Ênfase1 3 2 5 7" xfId="4066" xr:uid="{00000000-0005-0000-0000-0000CC040000}"/>
    <cellStyle name="20% - Ênfase1 3 2 5 7 2" xfId="4067" xr:uid="{00000000-0005-0000-0000-0000CD040000}"/>
    <cellStyle name="20% - Ênfase1 3 2 5 8" xfId="4068" xr:uid="{00000000-0005-0000-0000-0000CE040000}"/>
    <cellStyle name="20% - Ênfase1 3 2 5 9" xfId="4069" xr:uid="{00000000-0005-0000-0000-0000CF040000}"/>
    <cellStyle name="20% - Ênfase1 3 2 6" xfId="4070" xr:uid="{00000000-0005-0000-0000-0000D0040000}"/>
    <cellStyle name="20% - Ênfase1 3 2 6 2" xfId="4071" xr:uid="{00000000-0005-0000-0000-0000D1040000}"/>
    <cellStyle name="20% - Ênfase1 3 2 6 2 2" xfId="4072" xr:uid="{00000000-0005-0000-0000-0000D2040000}"/>
    <cellStyle name="20% - Ênfase1 3 2 6 2 2 2" xfId="4073" xr:uid="{00000000-0005-0000-0000-0000D3040000}"/>
    <cellStyle name="20% - Ênfase1 3 2 6 2 2 2 2" xfId="4074" xr:uid="{00000000-0005-0000-0000-0000D4040000}"/>
    <cellStyle name="20% - Ênfase1 3 2 6 2 2 3" xfId="4075" xr:uid="{00000000-0005-0000-0000-0000D5040000}"/>
    <cellStyle name="20% - Ênfase1 3 2 6 2 2 3 2" xfId="4076" xr:uid="{00000000-0005-0000-0000-0000D6040000}"/>
    <cellStyle name="20% - Ênfase1 3 2 6 2 2 4" xfId="4077" xr:uid="{00000000-0005-0000-0000-0000D7040000}"/>
    <cellStyle name="20% - Ênfase1 3 2 6 2 2 5" xfId="4078" xr:uid="{00000000-0005-0000-0000-0000D8040000}"/>
    <cellStyle name="20% - Ênfase1 3 2 6 2 3" xfId="4079" xr:uid="{00000000-0005-0000-0000-0000D9040000}"/>
    <cellStyle name="20% - Ênfase1 3 2 6 2 3 2" xfId="4080" xr:uid="{00000000-0005-0000-0000-0000DA040000}"/>
    <cellStyle name="20% - Ênfase1 3 2 6 2 3 3" xfId="4081" xr:uid="{00000000-0005-0000-0000-0000DB040000}"/>
    <cellStyle name="20% - Ênfase1 3 2 6 2 4" xfId="4082" xr:uid="{00000000-0005-0000-0000-0000DC040000}"/>
    <cellStyle name="20% - Ênfase1 3 2 6 2 4 2" xfId="4083" xr:uid="{00000000-0005-0000-0000-0000DD040000}"/>
    <cellStyle name="20% - Ênfase1 3 2 6 2 5" xfId="4084" xr:uid="{00000000-0005-0000-0000-0000DE040000}"/>
    <cellStyle name="20% - Ênfase1 3 2 6 2 5 2" xfId="4085" xr:uid="{00000000-0005-0000-0000-0000DF040000}"/>
    <cellStyle name="20% - Ênfase1 3 2 6 2 6" xfId="4086" xr:uid="{00000000-0005-0000-0000-0000E0040000}"/>
    <cellStyle name="20% - Ênfase1 3 2 6 2 7" xfId="4087" xr:uid="{00000000-0005-0000-0000-0000E1040000}"/>
    <cellStyle name="20% - Ênfase1 3 2 6 3" xfId="4088" xr:uid="{00000000-0005-0000-0000-0000E2040000}"/>
    <cellStyle name="20% - Ênfase1 3 2 6 3 2" xfId="4089" xr:uid="{00000000-0005-0000-0000-0000E3040000}"/>
    <cellStyle name="20% - Ênfase1 3 2 6 3 2 2" xfId="4090" xr:uid="{00000000-0005-0000-0000-0000E4040000}"/>
    <cellStyle name="20% - Ênfase1 3 2 6 3 3" xfId="4091" xr:uid="{00000000-0005-0000-0000-0000E5040000}"/>
    <cellStyle name="20% - Ênfase1 3 2 6 3 3 2" xfId="4092" xr:uid="{00000000-0005-0000-0000-0000E6040000}"/>
    <cellStyle name="20% - Ênfase1 3 2 6 3 4" xfId="4093" xr:uid="{00000000-0005-0000-0000-0000E7040000}"/>
    <cellStyle name="20% - Ênfase1 3 2 6 3 5" xfId="4094" xr:uid="{00000000-0005-0000-0000-0000E8040000}"/>
    <cellStyle name="20% - Ênfase1 3 2 6 4" xfId="4095" xr:uid="{00000000-0005-0000-0000-0000E9040000}"/>
    <cellStyle name="20% - Ênfase1 3 2 6 4 2" xfId="4096" xr:uid="{00000000-0005-0000-0000-0000EA040000}"/>
    <cellStyle name="20% - Ênfase1 3 2 6 4 2 2" xfId="4097" xr:uid="{00000000-0005-0000-0000-0000EB040000}"/>
    <cellStyle name="20% - Ênfase1 3 2 6 4 3" xfId="4098" xr:uid="{00000000-0005-0000-0000-0000EC040000}"/>
    <cellStyle name="20% - Ênfase1 3 2 6 4 4" xfId="4099" xr:uid="{00000000-0005-0000-0000-0000ED040000}"/>
    <cellStyle name="20% - Ênfase1 3 2 6 5" xfId="4100" xr:uid="{00000000-0005-0000-0000-0000EE040000}"/>
    <cellStyle name="20% - Ênfase1 3 2 6 5 2" xfId="4101" xr:uid="{00000000-0005-0000-0000-0000EF040000}"/>
    <cellStyle name="20% - Ênfase1 3 2 6 6" xfId="4102" xr:uid="{00000000-0005-0000-0000-0000F0040000}"/>
    <cellStyle name="20% - Ênfase1 3 2 6 6 2" xfId="4103" xr:uid="{00000000-0005-0000-0000-0000F1040000}"/>
    <cellStyle name="20% - Ênfase1 3 2 6 7" xfId="4104" xr:uid="{00000000-0005-0000-0000-0000F2040000}"/>
    <cellStyle name="20% - Ênfase1 3 2 6 7 2" xfId="4105" xr:uid="{00000000-0005-0000-0000-0000F3040000}"/>
    <cellStyle name="20% - Ênfase1 3 2 6 8" xfId="4106" xr:uid="{00000000-0005-0000-0000-0000F4040000}"/>
    <cellStyle name="20% - Ênfase1 3 2 6 9" xfId="4107" xr:uid="{00000000-0005-0000-0000-0000F5040000}"/>
    <cellStyle name="20% - Ênfase1 3 3" xfId="4108" xr:uid="{00000000-0005-0000-0000-0000F6040000}"/>
    <cellStyle name="20% - Ênfase1 3 3 10" xfId="4109" xr:uid="{00000000-0005-0000-0000-0000F7040000}"/>
    <cellStyle name="20% - Ênfase1 3 3 11" xfId="4110" xr:uid="{00000000-0005-0000-0000-0000F8040000}"/>
    <cellStyle name="20% - Ênfase1 3 3 2" xfId="4111" xr:uid="{00000000-0005-0000-0000-0000F9040000}"/>
    <cellStyle name="20% - Ênfase1 3 3 3" xfId="4112" xr:uid="{00000000-0005-0000-0000-0000FA040000}"/>
    <cellStyle name="20% - Ênfase1 3 3 3 2" xfId="4113" xr:uid="{00000000-0005-0000-0000-0000FB040000}"/>
    <cellStyle name="20% - Ênfase1 3 3 3 2 2" xfId="4114" xr:uid="{00000000-0005-0000-0000-0000FC040000}"/>
    <cellStyle name="20% - Ênfase1 3 3 3 2 2 2" xfId="4115" xr:uid="{00000000-0005-0000-0000-0000FD040000}"/>
    <cellStyle name="20% - Ênfase1 3 3 3 2 3" xfId="4116" xr:uid="{00000000-0005-0000-0000-0000FE040000}"/>
    <cellStyle name="20% - Ênfase1 3 3 3 2 3 2" xfId="4117" xr:uid="{00000000-0005-0000-0000-0000FF040000}"/>
    <cellStyle name="20% - Ênfase1 3 3 3 2 4" xfId="4118" xr:uid="{00000000-0005-0000-0000-000000050000}"/>
    <cellStyle name="20% - Ênfase1 3 3 3 2 5" xfId="4119" xr:uid="{00000000-0005-0000-0000-000001050000}"/>
    <cellStyle name="20% - Ênfase1 3 3 3 3" xfId="4120" xr:uid="{00000000-0005-0000-0000-000002050000}"/>
    <cellStyle name="20% - Ênfase1 3 3 3 3 2" xfId="4121" xr:uid="{00000000-0005-0000-0000-000003050000}"/>
    <cellStyle name="20% - Ênfase1 3 3 3 3 2 2" xfId="4122" xr:uid="{00000000-0005-0000-0000-000004050000}"/>
    <cellStyle name="20% - Ênfase1 3 3 3 3 3" xfId="4123" xr:uid="{00000000-0005-0000-0000-000005050000}"/>
    <cellStyle name="20% - Ênfase1 3 3 3 3 4" xfId="4124" xr:uid="{00000000-0005-0000-0000-000006050000}"/>
    <cellStyle name="20% - Ênfase1 3 3 3 4" xfId="4125" xr:uid="{00000000-0005-0000-0000-000007050000}"/>
    <cellStyle name="20% - Ênfase1 3 3 3 4 2" xfId="4126" xr:uid="{00000000-0005-0000-0000-000008050000}"/>
    <cellStyle name="20% - Ênfase1 3 3 3 5" xfId="4127" xr:uid="{00000000-0005-0000-0000-000009050000}"/>
    <cellStyle name="20% - Ênfase1 3 3 3 5 2" xfId="4128" xr:uid="{00000000-0005-0000-0000-00000A050000}"/>
    <cellStyle name="20% - Ênfase1 3 3 3 6" xfId="4129" xr:uid="{00000000-0005-0000-0000-00000B050000}"/>
    <cellStyle name="20% - Ênfase1 3 3 3 6 2" xfId="4130" xr:uid="{00000000-0005-0000-0000-00000C050000}"/>
    <cellStyle name="20% - Ênfase1 3 3 3 7" xfId="4131" xr:uid="{00000000-0005-0000-0000-00000D050000}"/>
    <cellStyle name="20% - Ênfase1 3 3 3 8" xfId="4132" xr:uid="{00000000-0005-0000-0000-00000E050000}"/>
    <cellStyle name="20% - Ênfase1 3 3 4" xfId="4133" xr:uid="{00000000-0005-0000-0000-00000F050000}"/>
    <cellStyle name="20% - Ênfase1 3 3 4 2" xfId="4134" xr:uid="{00000000-0005-0000-0000-000010050000}"/>
    <cellStyle name="20% - Ênfase1 3 3 4 2 2" xfId="4135" xr:uid="{00000000-0005-0000-0000-000011050000}"/>
    <cellStyle name="20% - Ênfase1 3 3 4 2 2 2" xfId="4136" xr:uid="{00000000-0005-0000-0000-000012050000}"/>
    <cellStyle name="20% - Ênfase1 3 3 4 2 3" xfId="4137" xr:uid="{00000000-0005-0000-0000-000013050000}"/>
    <cellStyle name="20% - Ênfase1 3 3 4 2 3 2" xfId="4138" xr:uid="{00000000-0005-0000-0000-000014050000}"/>
    <cellStyle name="20% - Ênfase1 3 3 4 2 4" xfId="4139" xr:uid="{00000000-0005-0000-0000-000015050000}"/>
    <cellStyle name="20% - Ênfase1 3 3 4 2 5" xfId="4140" xr:uid="{00000000-0005-0000-0000-000016050000}"/>
    <cellStyle name="20% - Ênfase1 3 3 4 3" xfId="4141" xr:uid="{00000000-0005-0000-0000-000017050000}"/>
    <cellStyle name="20% - Ênfase1 3 3 4 3 2" xfId="4142" xr:uid="{00000000-0005-0000-0000-000018050000}"/>
    <cellStyle name="20% - Ênfase1 3 3 4 3 3" xfId="4143" xr:uid="{00000000-0005-0000-0000-000019050000}"/>
    <cellStyle name="20% - Ênfase1 3 3 4 4" xfId="4144" xr:uid="{00000000-0005-0000-0000-00001A050000}"/>
    <cellStyle name="20% - Ênfase1 3 3 4 4 2" xfId="4145" xr:uid="{00000000-0005-0000-0000-00001B050000}"/>
    <cellStyle name="20% - Ênfase1 3 3 4 5" xfId="4146" xr:uid="{00000000-0005-0000-0000-00001C050000}"/>
    <cellStyle name="20% - Ênfase1 3 3 4 5 2" xfId="4147" xr:uid="{00000000-0005-0000-0000-00001D050000}"/>
    <cellStyle name="20% - Ênfase1 3 3 4 6" xfId="4148" xr:uid="{00000000-0005-0000-0000-00001E050000}"/>
    <cellStyle name="20% - Ênfase1 3 3 4 7" xfId="4149" xr:uid="{00000000-0005-0000-0000-00001F050000}"/>
    <cellStyle name="20% - Ênfase1 3 3 5" xfId="4150" xr:uid="{00000000-0005-0000-0000-000020050000}"/>
    <cellStyle name="20% - Ênfase1 3 3 5 2" xfId="4151" xr:uid="{00000000-0005-0000-0000-000021050000}"/>
    <cellStyle name="20% - Ênfase1 3 3 5 2 2" xfId="4152" xr:uid="{00000000-0005-0000-0000-000022050000}"/>
    <cellStyle name="20% - Ênfase1 3 3 5 3" xfId="4153" xr:uid="{00000000-0005-0000-0000-000023050000}"/>
    <cellStyle name="20% - Ênfase1 3 3 5 3 2" xfId="4154" xr:uid="{00000000-0005-0000-0000-000024050000}"/>
    <cellStyle name="20% - Ênfase1 3 3 5 4" xfId="4155" xr:uid="{00000000-0005-0000-0000-000025050000}"/>
    <cellStyle name="20% - Ênfase1 3 3 5 5" xfId="4156" xr:uid="{00000000-0005-0000-0000-000026050000}"/>
    <cellStyle name="20% - Ênfase1 3 3 6" xfId="4157" xr:uid="{00000000-0005-0000-0000-000027050000}"/>
    <cellStyle name="20% - Ênfase1 3 3 6 2" xfId="4158" xr:uid="{00000000-0005-0000-0000-000028050000}"/>
    <cellStyle name="20% - Ênfase1 3 3 6 2 2" xfId="4159" xr:uid="{00000000-0005-0000-0000-000029050000}"/>
    <cellStyle name="20% - Ênfase1 3 3 6 3" xfId="4160" xr:uid="{00000000-0005-0000-0000-00002A050000}"/>
    <cellStyle name="20% - Ênfase1 3 3 6 4" xfId="4161" xr:uid="{00000000-0005-0000-0000-00002B050000}"/>
    <cellStyle name="20% - Ênfase1 3 3 7" xfId="4162" xr:uid="{00000000-0005-0000-0000-00002C050000}"/>
    <cellStyle name="20% - Ênfase1 3 3 7 2" xfId="4163" xr:uid="{00000000-0005-0000-0000-00002D050000}"/>
    <cellStyle name="20% - Ênfase1 3 3 8" xfId="4164" xr:uid="{00000000-0005-0000-0000-00002E050000}"/>
    <cellStyle name="20% - Ênfase1 3 3 8 2" xfId="4165" xr:uid="{00000000-0005-0000-0000-00002F050000}"/>
    <cellStyle name="20% - Ênfase1 3 3 9" xfId="4166" xr:uid="{00000000-0005-0000-0000-000030050000}"/>
    <cellStyle name="20% - Ênfase1 3 3 9 2" xfId="4167" xr:uid="{00000000-0005-0000-0000-000031050000}"/>
    <cellStyle name="20% - Ênfase1 3 4" xfId="4168" xr:uid="{00000000-0005-0000-0000-000032050000}"/>
    <cellStyle name="20% - Ênfase1 3 4 2" xfId="4169" xr:uid="{00000000-0005-0000-0000-000033050000}"/>
    <cellStyle name="20% - Ênfase1 3 4 2 2" xfId="4170" xr:uid="{00000000-0005-0000-0000-000034050000}"/>
    <cellStyle name="20% - Ênfase1 3 4 2 2 2" xfId="4171" xr:uid="{00000000-0005-0000-0000-000035050000}"/>
    <cellStyle name="20% - Ênfase1 3 4 2 2 2 2" xfId="4172" xr:uid="{00000000-0005-0000-0000-000036050000}"/>
    <cellStyle name="20% - Ênfase1 3 4 2 2 3" xfId="4173" xr:uid="{00000000-0005-0000-0000-000037050000}"/>
    <cellStyle name="20% - Ênfase1 3 4 2 2 3 2" xfId="4174" xr:uid="{00000000-0005-0000-0000-000038050000}"/>
    <cellStyle name="20% - Ênfase1 3 4 2 2 4" xfId="4175" xr:uid="{00000000-0005-0000-0000-000039050000}"/>
    <cellStyle name="20% - Ênfase1 3 4 2 2 5" xfId="4176" xr:uid="{00000000-0005-0000-0000-00003A050000}"/>
    <cellStyle name="20% - Ênfase1 3 4 2 3" xfId="4177" xr:uid="{00000000-0005-0000-0000-00003B050000}"/>
    <cellStyle name="20% - Ênfase1 3 4 2 3 2" xfId="4178" xr:uid="{00000000-0005-0000-0000-00003C050000}"/>
    <cellStyle name="20% - Ênfase1 3 4 2 3 3" xfId="4179" xr:uid="{00000000-0005-0000-0000-00003D050000}"/>
    <cellStyle name="20% - Ênfase1 3 4 2 4" xfId="4180" xr:uid="{00000000-0005-0000-0000-00003E050000}"/>
    <cellStyle name="20% - Ênfase1 3 4 2 4 2" xfId="4181" xr:uid="{00000000-0005-0000-0000-00003F050000}"/>
    <cellStyle name="20% - Ênfase1 3 4 2 5" xfId="4182" xr:uid="{00000000-0005-0000-0000-000040050000}"/>
    <cellStyle name="20% - Ênfase1 3 4 2 5 2" xfId="4183" xr:uid="{00000000-0005-0000-0000-000041050000}"/>
    <cellStyle name="20% - Ênfase1 3 4 2 6" xfId="4184" xr:uid="{00000000-0005-0000-0000-000042050000}"/>
    <cellStyle name="20% - Ênfase1 3 4 2 7" xfId="4185" xr:uid="{00000000-0005-0000-0000-000043050000}"/>
    <cellStyle name="20% - Ênfase1 3 4 3" xfId="4186" xr:uid="{00000000-0005-0000-0000-000044050000}"/>
    <cellStyle name="20% - Ênfase1 3 4 3 2" xfId="4187" xr:uid="{00000000-0005-0000-0000-000045050000}"/>
    <cellStyle name="20% - Ênfase1 3 4 3 2 2" xfId="4188" xr:uid="{00000000-0005-0000-0000-000046050000}"/>
    <cellStyle name="20% - Ênfase1 3 4 3 3" xfId="4189" xr:uid="{00000000-0005-0000-0000-000047050000}"/>
    <cellStyle name="20% - Ênfase1 3 4 3 3 2" xfId="4190" xr:uid="{00000000-0005-0000-0000-000048050000}"/>
    <cellStyle name="20% - Ênfase1 3 4 3 4" xfId="4191" xr:uid="{00000000-0005-0000-0000-000049050000}"/>
    <cellStyle name="20% - Ênfase1 3 4 3 5" xfId="4192" xr:uid="{00000000-0005-0000-0000-00004A050000}"/>
    <cellStyle name="20% - Ênfase1 3 4 4" xfId="4193" xr:uid="{00000000-0005-0000-0000-00004B050000}"/>
    <cellStyle name="20% - Ênfase1 3 4 4 2" xfId="4194" xr:uid="{00000000-0005-0000-0000-00004C050000}"/>
    <cellStyle name="20% - Ênfase1 3 4 4 2 2" xfId="4195" xr:uid="{00000000-0005-0000-0000-00004D050000}"/>
    <cellStyle name="20% - Ênfase1 3 4 4 3" xfId="4196" xr:uid="{00000000-0005-0000-0000-00004E050000}"/>
    <cellStyle name="20% - Ênfase1 3 4 4 4" xfId="4197" xr:uid="{00000000-0005-0000-0000-00004F050000}"/>
    <cellStyle name="20% - Ênfase1 3 4 5" xfId="4198" xr:uid="{00000000-0005-0000-0000-000050050000}"/>
    <cellStyle name="20% - Ênfase1 3 4 5 2" xfId="4199" xr:uid="{00000000-0005-0000-0000-000051050000}"/>
    <cellStyle name="20% - Ênfase1 3 4 6" xfId="4200" xr:uid="{00000000-0005-0000-0000-000052050000}"/>
    <cellStyle name="20% - Ênfase1 3 4 6 2" xfId="4201" xr:uid="{00000000-0005-0000-0000-000053050000}"/>
    <cellStyle name="20% - Ênfase1 3 4 7" xfId="4202" xr:uid="{00000000-0005-0000-0000-000054050000}"/>
    <cellStyle name="20% - Ênfase1 3 4 7 2" xfId="4203" xr:uid="{00000000-0005-0000-0000-000055050000}"/>
    <cellStyle name="20% - Ênfase1 3 4 8" xfId="4204" xr:uid="{00000000-0005-0000-0000-000056050000}"/>
    <cellStyle name="20% - Ênfase1 3 4 9" xfId="4205" xr:uid="{00000000-0005-0000-0000-000057050000}"/>
    <cellStyle name="20% - Ênfase1 4" xfId="63" xr:uid="{00000000-0005-0000-0000-000058050000}"/>
    <cellStyle name="20% - Ênfase1 4 2" xfId="64" xr:uid="{00000000-0005-0000-0000-000059050000}"/>
    <cellStyle name="20% - Ênfase1 4 3" xfId="4206" xr:uid="{00000000-0005-0000-0000-00005A050000}"/>
    <cellStyle name="20% - Ênfase1 4 3 10" xfId="4207" xr:uid="{00000000-0005-0000-0000-00005B050000}"/>
    <cellStyle name="20% - Ênfase1 4 3 11" xfId="4208" xr:uid="{00000000-0005-0000-0000-00005C050000}"/>
    <cellStyle name="20% - Ênfase1 4 3 2" xfId="4209" xr:uid="{00000000-0005-0000-0000-00005D050000}"/>
    <cellStyle name="20% - Ênfase1 4 3 3" xfId="4210" xr:uid="{00000000-0005-0000-0000-00005E050000}"/>
    <cellStyle name="20% - Ênfase1 4 3 3 2" xfId="4211" xr:uid="{00000000-0005-0000-0000-00005F050000}"/>
    <cellStyle name="20% - Ênfase1 4 3 3 2 2" xfId="4212" xr:uid="{00000000-0005-0000-0000-000060050000}"/>
    <cellStyle name="20% - Ênfase1 4 3 3 2 2 2" xfId="4213" xr:uid="{00000000-0005-0000-0000-000061050000}"/>
    <cellStyle name="20% - Ênfase1 4 3 3 2 3" xfId="4214" xr:uid="{00000000-0005-0000-0000-000062050000}"/>
    <cellStyle name="20% - Ênfase1 4 3 3 2 3 2" xfId="4215" xr:uid="{00000000-0005-0000-0000-000063050000}"/>
    <cellStyle name="20% - Ênfase1 4 3 3 2 4" xfId="4216" xr:uid="{00000000-0005-0000-0000-000064050000}"/>
    <cellStyle name="20% - Ênfase1 4 3 3 2 5" xfId="4217" xr:uid="{00000000-0005-0000-0000-000065050000}"/>
    <cellStyle name="20% - Ênfase1 4 3 3 3" xfId="4218" xr:uid="{00000000-0005-0000-0000-000066050000}"/>
    <cellStyle name="20% - Ênfase1 4 3 3 3 2" xfId="4219" xr:uid="{00000000-0005-0000-0000-000067050000}"/>
    <cellStyle name="20% - Ênfase1 4 3 3 3 2 2" xfId="4220" xr:uid="{00000000-0005-0000-0000-000068050000}"/>
    <cellStyle name="20% - Ênfase1 4 3 3 3 3" xfId="4221" xr:uid="{00000000-0005-0000-0000-000069050000}"/>
    <cellStyle name="20% - Ênfase1 4 3 3 3 4" xfId="4222" xr:uid="{00000000-0005-0000-0000-00006A050000}"/>
    <cellStyle name="20% - Ênfase1 4 3 3 4" xfId="4223" xr:uid="{00000000-0005-0000-0000-00006B050000}"/>
    <cellStyle name="20% - Ênfase1 4 3 3 4 2" xfId="4224" xr:uid="{00000000-0005-0000-0000-00006C050000}"/>
    <cellStyle name="20% - Ênfase1 4 3 3 5" xfId="4225" xr:uid="{00000000-0005-0000-0000-00006D050000}"/>
    <cellStyle name="20% - Ênfase1 4 3 3 5 2" xfId="4226" xr:uid="{00000000-0005-0000-0000-00006E050000}"/>
    <cellStyle name="20% - Ênfase1 4 3 3 6" xfId="4227" xr:uid="{00000000-0005-0000-0000-00006F050000}"/>
    <cellStyle name="20% - Ênfase1 4 3 3 6 2" xfId="4228" xr:uid="{00000000-0005-0000-0000-000070050000}"/>
    <cellStyle name="20% - Ênfase1 4 3 3 7" xfId="4229" xr:uid="{00000000-0005-0000-0000-000071050000}"/>
    <cellStyle name="20% - Ênfase1 4 3 3 8" xfId="4230" xr:uid="{00000000-0005-0000-0000-000072050000}"/>
    <cellStyle name="20% - Ênfase1 4 3 4" xfId="4231" xr:uid="{00000000-0005-0000-0000-000073050000}"/>
    <cellStyle name="20% - Ênfase1 4 3 4 2" xfId="4232" xr:uid="{00000000-0005-0000-0000-000074050000}"/>
    <cellStyle name="20% - Ênfase1 4 3 4 2 2" xfId="4233" xr:uid="{00000000-0005-0000-0000-000075050000}"/>
    <cellStyle name="20% - Ênfase1 4 3 4 2 2 2" xfId="4234" xr:uid="{00000000-0005-0000-0000-000076050000}"/>
    <cellStyle name="20% - Ênfase1 4 3 4 2 3" xfId="4235" xr:uid="{00000000-0005-0000-0000-000077050000}"/>
    <cellStyle name="20% - Ênfase1 4 3 4 2 3 2" xfId="4236" xr:uid="{00000000-0005-0000-0000-000078050000}"/>
    <cellStyle name="20% - Ênfase1 4 3 4 2 4" xfId="4237" xr:uid="{00000000-0005-0000-0000-000079050000}"/>
    <cellStyle name="20% - Ênfase1 4 3 4 2 5" xfId="4238" xr:uid="{00000000-0005-0000-0000-00007A050000}"/>
    <cellStyle name="20% - Ênfase1 4 3 4 3" xfId="4239" xr:uid="{00000000-0005-0000-0000-00007B050000}"/>
    <cellStyle name="20% - Ênfase1 4 3 4 3 2" xfId="4240" xr:uid="{00000000-0005-0000-0000-00007C050000}"/>
    <cellStyle name="20% - Ênfase1 4 3 4 3 3" xfId="4241" xr:uid="{00000000-0005-0000-0000-00007D050000}"/>
    <cellStyle name="20% - Ênfase1 4 3 4 4" xfId="4242" xr:uid="{00000000-0005-0000-0000-00007E050000}"/>
    <cellStyle name="20% - Ênfase1 4 3 4 4 2" xfId="4243" xr:uid="{00000000-0005-0000-0000-00007F050000}"/>
    <cellStyle name="20% - Ênfase1 4 3 4 5" xfId="4244" xr:uid="{00000000-0005-0000-0000-000080050000}"/>
    <cellStyle name="20% - Ênfase1 4 3 4 5 2" xfId="4245" xr:uid="{00000000-0005-0000-0000-000081050000}"/>
    <cellStyle name="20% - Ênfase1 4 3 4 6" xfId="4246" xr:uid="{00000000-0005-0000-0000-000082050000}"/>
    <cellStyle name="20% - Ênfase1 4 3 4 7" xfId="4247" xr:uid="{00000000-0005-0000-0000-000083050000}"/>
    <cellStyle name="20% - Ênfase1 4 3 5" xfId="4248" xr:uid="{00000000-0005-0000-0000-000084050000}"/>
    <cellStyle name="20% - Ênfase1 4 3 5 2" xfId="4249" xr:uid="{00000000-0005-0000-0000-000085050000}"/>
    <cellStyle name="20% - Ênfase1 4 3 5 2 2" xfId="4250" xr:uid="{00000000-0005-0000-0000-000086050000}"/>
    <cellStyle name="20% - Ênfase1 4 3 5 3" xfId="4251" xr:uid="{00000000-0005-0000-0000-000087050000}"/>
    <cellStyle name="20% - Ênfase1 4 3 5 3 2" xfId="4252" xr:uid="{00000000-0005-0000-0000-000088050000}"/>
    <cellStyle name="20% - Ênfase1 4 3 5 4" xfId="4253" xr:uid="{00000000-0005-0000-0000-000089050000}"/>
    <cellStyle name="20% - Ênfase1 4 3 5 5" xfId="4254" xr:uid="{00000000-0005-0000-0000-00008A050000}"/>
    <cellStyle name="20% - Ênfase1 4 3 6" xfId="4255" xr:uid="{00000000-0005-0000-0000-00008B050000}"/>
    <cellStyle name="20% - Ênfase1 4 3 6 2" xfId="4256" xr:uid="{00000000-0005-0000-0000-00008C050000}"/>
    <cellStyle name="20% - Ênfase1 4 3 6 2 2" xfId="4257" xr:uid="{00000000-0005-0000-0000-00008D050000}"/>
    <cellStyle name="20% - Ênfase1 4 3 6 3" xfId="4258" xr:uid="{00000000-0005-0000-0000-00008E050000}"/>
    <cellStyle name="20% - Ênfase1 4 3 6 4" xfId="4259" xr:uid="{00000000-0005-0000-0000-00008F050000}"/>
    <cellStyle name="20% - Ênfase1 4 3 7" xfId="4260" xr:uid="{00000000-0005-0000-0000-000090050000}"/>
    <cellStyle name="20% - Ênfase1 4 3 7 2" xfId="4261" xr:uid="{00000000-0005-0000-0000-000091050000}"/>
    <cellStyle name="20% - Ênfase1 4 3 8" xfId="4262" xr:uid="{00000000-0005-0000-0000-000092050000}"/>
    <cellStyle name="20% - Ênfase1 4 3 8 2" xfId="4263" xr:uid="{00000000-0005-0000-0000-000093050000}"/>
    <cellStyle name="20% - Ênfase1 4 3 9" xfId="4264" xr:uid="{00000000-0005-0000-0000-000094050000}"/>
    <cellStyle name="20% - Ênfase1 4 3 9 2" xfId="4265" xr:uid="{00000000-0005-0000-0000-000095050000}"/>
    <cellStyle name="20% - Ênfase1 4 4" xfId="4266" xr:uid="{00000000-0005-0000-0000-000096050000}"/>
    <cellStyle name="20% - Ênfase1 4 4 2" xfId="4267" xr:uid="{00000000-0005-0000-0000-000097050000}"/>
    <cellStyle name="20% - Ênfase1 4 4 2 2" xfId="4268" xr:uid="{00000000-0005-0000-0000-000098050000}"/>
    <cellStyle name="20% - Ênfase1 4 4 2 2 2" xfId="4269" xr:uid="{00000000-0005-0000-0000-000099050000}"/>
    <cellStyle name="20% - Ênfase1 4 4 2 2 2 2" xfId="4270" xr:uid="{00000000-0005-0000-0000-00009A050000}"/>
    <cellStyle name="20% - Ênfase1 4 4 2 2 3" xfId="4271" xr:uid="{00000000-0005-0000-0000-00009B050000}"/>
    <cellStyle name="20% - Ênfase1 4 4 2 2 3 2" xfId="4272" xr:uid="{00000000-0005-0000-0000-00009C050000}"/>
    <cellStyle name="20% - Ênfase1 4 4 2 2 4" xfId="4273" xr:uid="{00000000-0005-0000-0000-00009D050000}"/>
    <cellStyle name="20% - Ênfase1 4 4 2 2 5" xfId="4274" xr:uid="{00000000-0005-0000-0000-00009E050000}"/>
    <cellStyle name="20% - Ênfase1 4 4 2 3" xfId="4275" xr:uid="{00000000-0005-0000-0000-00009F050000}"/>
    <cellStyle name="20% - Ênfase1 4 4 2 3 2" xfId="4276" xr:uid="{00000000-0005-0000-0000-0000A0050000}"/>
    <cellStyle name="20% - Ênfase1 4 4 2 3 3" xfId="4277" xr:uid="{00000000-0005-0000-0000-0000A1050000}"/>
    <cellStyle name="20% - Ênfase1 4 4 2 4" xfId="4278" xr:uid="{00000000-0005-0000-0000-0000A2050000}"/>
    <cellStyle name="20% - Ênfase1 4 4 2 4 2" xfId="4279" xr:uid="{00000000-0005-0000-0000-0000A3050000}"/>
    <cellStyle name="20% - Ênfase1 4 4 2 5" xfId="4280" xr:uid="{00000000-0005-0000-0000-0000A4050000}"/>
    <cellStyle name="20% - Ênfase1 4 4 2 5 2" xfId="4281" xr:uid="{00000000-0005-0000-0000-0000A5050000}"/>
    <cellStyle name="20% - Ênfase1 4 4 2 6" xfId="4282" xr:uid="{00000000-0005-0000-0000-0000A6050000}"/>
    <cellStyle name="20% - Ênfase1 4 4 2 7" xfId="4283" xr:uid="{00000000-0005-0000-0000-0000A7050000}"/>
    <cellStyle name="20% - Ênfase1 4 4 3" xfId="4284" xr:uid="{00000000-0005-0000-0000-0000A8050000}"/>
    <cellStyle name="20% - Ênfase1 4 4 3 2" xfId="4285" xr:uid="{00000000-0005-0000-0000-0000A9050000}"/>
    <cellStyle name="20% - Ênfase1 4 4 3 2 2" xfId="4286" xr:uid="{00000000-0005-0000-0000-0000AA050000}"/>
    <cellStyle name="20% - Ênfase1 4 4 3 3" xfId="4287" xr:uid="{00000000-0005-0000-0000-0000AB050000}"/>
    <cellStyle name="20% - Ênfase1 4 4 3 3 2" xfId="4288" xr:uid="{00000000-0005-0000-0000-0000AC050000}"/>
    <cellStyle name="20% - Ênfase1 4 4 3 4" xfId="4289" xr:uid="{00000000-0005-0000-0000-0000AD050000}"/>
    <cellStyle name="20% - Ênfase1 4 4 3 5" xfId="4290" xr:uid="{00000000-0005-0000-0000-0000AE050000}"/>
    <cellStyle name="20% - Ênfase1 4 4 4" xfId="4291" xr:uid="{00000000-0005-0000-0000-0000AF050000}"/>
    <cellStyle name="20% - Ênfase1 4 4 4 2" xfId="4292" xr:uid="{00000000-0005-0000-0000-0000B0050000}"/>
    <cellStyle name="20% - Ênfase1 4 4 4 2 2" xfId="4293" xr:uid="{00000000-0005-0000-0000-0000B1050000}"/>
    <cellStyle name="20% - Ênfase1 4 4 4 3" xfId="4294" xr:uid="{00000000-0005-0000-0000-0000B2050000}"/>
    <cellStyle name="20% - Ênfase1 4 4 4 4" xfId="4295" xr:uid="{00000000-0005-0000-0000-0000B3050000}"/>
    <cellStyle name="20% - Ênfase1 4 4 5" xfId="4296" xr:uid="{00000000-0005-0000-0000-0000B4050000}"/>
    <cellStyle name="20% - Ênfase1 4 4 5 2" xfId="4297" xr:uid="{00000000-0005-0000-0000-0000B5050000}"/>
    <cellStyle name="20% - Ênfase1 4 4 6" xfId="4298" xr:uid="{00000000-0005-0000-0000-0000B6050000}"/>
    <cellStyle name="20% - Ênfase1 4 4 6 2" xfId="4299" xr:uid="{00000000-0005-0000-0000-0000B7050000}"/>
    <cellStyle name="20% - Ênfase1 4 4 7" xfId="4300" xr:uid="{00000000-0005-0000-0000-0000B8050000}"/>
    <cellStyle name="20% - Ênfase1 4 4 7 2" xfId="4301" xr:uid="{00000000-0005-0000-0000-0000B9050000}"/>
    <cellStyle name="20% - Ênfase1 4 4 8" xfId="4302" xr:uid="{00000000-0005-0000-0000-0000BA050000}"/>
    <cellStyle name="20% - Ênfase1 4 4 9" xfId="4303" xr:uid="{00000000-0005-0000-0000-0000BB050000}"/>
    <cellStyle name="20% - Ênfase1 5" xfId="65" xr:uid="{00000000-0005-0000-0000-0000BC050000}"/>
    <cellStyle name="20% - Ênfase1 5 2" xfId="66" xr:uid="{00000000-0005-0000-0000-0000BD050000}"/>
    <cellStyle name="20% - Ênfase1 5 3" xfId="4304" xr:uid="{00000000-0005-0000-0000-0000BE050000}"/>
    <cellStyle name="20% - Ênfase1 5 3 10" xfId="4305" xr:uid="{00000000-0005-0000-0000-0000BF050000}"/>
    <cellStyle name="20% - Ênfase1 5 3 11" xfId="4306" xr:uid="{00000000-0005-0000-0000-0000C0050000}"/>
    <cellStyle name="20% - Ênfase1 5 3 2" xfId="4307" xr:uid="{00000000-0005-0000-0000-0000C1050000}"/>
    <cellStyle name="20% - Ênfase1 5 3 3" xfId="4308" xr:uid="{00000000-0005-0000-0000-0000C2050000}"/>
    <cellStyle name="20% - Ênfase1 5 3 3 2" xfId="4309" xr:uid="{00000000-0005-0000-0000-0000C3050000}"/>
    <cellStyle name="20% - Ênfase1 5 3 3 2 2" xfId="4310" xr:uid="{00000000-0005-0000-0000-0000C4050000}"/>
    <cellStyle name="20% - Ênfase1 5 3 3 2 2 2" xfId="4311" xr:uid="{00000000-0005-0000-0000-0000C5050000}"/>
    <cellStyle name="20% - Ênfase1 5 3 3 2 3" xfId="4312" xr:uid="{00000000-0005-0000-0000-0000C6050000}"/>
    <cellStyle name="20% - Ênfase1 5 3 3 2 3 2" xfId="4313" xr:uid="{00000000-0005-0000-0000-0000C7050000}"/>
    <cellStyle name="20% - Ênfase1 5 3 3 2 4" xfId="4314" xr:uid="{00000000-0005-0000-0000-0000C8050000}"/>
    <cellStyle name="20% - Ênfase1 5 3 3 2 5" xfId="4315" xr:uid="{00000000-0005-0000-0000-0000C9050000}"/>
    <cellStyle name="20% - Ênfase1 5 3 3 3" xfId="4316" xr:uid="{00000000-0005-0000-0000-0000CA050000}"/>
    <cellStyle name="20% - Ênfase1 5 3 3 3 2" xfId="4317" xr:uid="{00000000-0005-0000-0000-0000CB050000}"/>
    <cellStyle name="20% - Ênfase1 5 3 3 3 2 2" xfId="4318" xr:uid="{00000000-0005-0000-0000-0000CC050000}"/>
    <cellStyle name="20% - Ênfase1 5 3 3 3 3" xfId="4319" xr:uid="{00000000-0005-0000-0000-0000CD050000}"/>
    <cellStyle name="20% - Ênfase1 5 3 3 3 4" xfId="4320" xr:uid="{00000000-0005-0000-0000-0000CE050000}"/>
    <cellStyle name="20% - Ênfase1 5 3 3 4" xfId="4321" xr:uid="{00000000-0005-0000-0000-0000CF050000}"/>
    <cellStyle name="20% - Ênfase1 5 3 3 4 2" xfId="4322" xr:uid="{00000000-0005-0000-0000-0000D0050000}"/>
    <cellStyle name="20% - Ênfase1 5 3 3 5" xfId="4323" xr:uid="{00000000-0005-0000-0000-0000D1050000}"/>
    <cellStyle name="20% - Ênfase1 5 3 3 5 2" xfId="4324" xr:uid="{00000000-0005-0000-0000-0000D2050000}"/>
    <cellStyle name="20% - Ênfase1 5 3 3 6" xfId="4325" xr:uid="{00000000-0005-0000-0000-0000D3050000}"/>
    <cellStyle name="20% - Ênfase1 5 3 3 6 2" xfId="4326" xr:uid="{00000000-0005-0000-0000-0000D4050000}"/>
    <cellStyle name="20% - Ênfase1 5 3 3 7" xfId="4327" xr:uid="{00000000-0005-0000-0000-0000D5050000}"/>
    <cellStyle name="20% - Ênfase1 5 3 3 8" xfId="4328" xr:uid="{00000000-0005-0000-0000-0000D6050000}"/>
    <cellStyle name="20% - Ênfase1 5 3 4" xfId="4329" xr:uid="{00000000-0005-0000-0000-0000D7050000}"/>
    <cellStyle name="20% - Ênfase1 5 3 4 2" xfId="4330" xr:uid="{00000000-0005-0000-0000-0000D8050000}"/>
    <cellStyle name="20% - Ênfase1 5 3 4 2 2" xfId="4331" xr:uid="{00000000-0005-0000-0000-0000D9050000}"/>
    <cellStyle name="20% - Ênfase1 5 3 4 2 2 2" xfId="4332" xr:uid="{00000000-0005-0000-0000-0000DA050000}"/>
    <cellStyle name="20% - Ênfase1 5 3 4 2 3" xfId="4333" xr:uid="{00000000-0005-0000-0000-0000DB050000}"/>
    <cellStyle name="20% - Ênfase1 5 3 4 2 3 2" xfId="4334" xr:uid="{00000000-0005-0000-0000-0000DC050000}"/>
    <cellStyle name="20% - Ênfase1 5 3 4 2 4" xfId="4335" xr:uid="{00000000-0005-0000-0000-0000DD050000}"/>
    <cellStyle name="20% - Ênfase1 5 3 4 2 5" xfId="4336" xr:uid="{00000000-0005-0000-0000-0000DE050000}"/>
    <cellStyle name="20% - Ênfase1 5 3 4 3" xfId="4337" xr:uid="{00000000-0005-0000-0000-0000DF050000}"/>
    <cellStyle name="20% - Ênfase1 5 3 4 3 2" xfId="4338" xr:uid="{00000000-0005-0000-0000-0000E0050000}"/>
    <cellStyle name="20% - Ênfase1 5 3 4 3 3" xfId="4339" xr:uid="{00000000-0005-0000-0000-0000E1050000}"/>
    <cellStyle name="20% - Ênfase1 5 3 4 4" xfId="4340" xr:uid="{00000000-0005-0000-0000-0000E2050000}"/>
    <cellStyle name="20% - Ênfase1 5 3 4 4 2" xfId="4341" xr:uid="{00000000-0005-0000-0000-0000E3050000}"/>
    <cellStyle name="20% - Ênfase1 5 3 4 5" xfId="4342" xr:uid="{00000000-0005-0000-0000-0000E4050000}"/>
    <cellStyle name="20% - Ênfase1 5 3 4 5 2" xfId="4343" xr:uid="{00000000-0005-0000-0000-0000E5050000}"/>
    <cellStyle name="20% - Ênfase1 5 3 4 6" xfId="4344" xr:uid="{00000000-0005-0000-0000-0000E6050000}"/>
    <cellStyle name="20% - Ênfase1 5 3 4 7" xfId="4345" xr:uid="{00000000-0005-0000-0000-0000E7050000}"/>
    <cellStyle name="20% - Ênfase1 5 3 5" xfId="4346" xr:uid="{00000000-0005-0000-0000-0000E8050000}"/>
    <cellStyle name="20% - Ênfase1 5 3 5 2" xfId="4347" xr:uid="{00000000-0005-0000-0000-0000E9050000}"/>
    <cellStyle name="20% - Ênfase1 5 3 5 2 2" xfId="4348" xr:uid="{00000000-0005-0000-0000-0000EA050000}"/>
    <cellStyle name="20% - Ênfase1 5 3 5 3" xfId="4349" xr:uid="{00000000-0005-0000-0000-0000EB050000}"/>
    <cellStyle name="20% - Ênfase1 5 3 5 3 2" xfId="4350" xr:uid="{00000000-0005-0000-0000-0000EC050000}"/>
    <cellStyle name="20% - Ênfase1 5 3 5 4" xfId="4351" xr:uid="{00000000-0005-0000-0000-0000ED050000}"/>
    <cellStyle name="20% - Ênfase1 5 3 5 5" xfId="4352" xr:uid="{00000000-0005-0000-0000-0000EE050000}"/>
    <cellStyle name="20% - Ênfase1 5 3 6" xfId="4353" xr:uid="{00000000-0005-0000-0000-0000EF050000}"/>
    <cellStyle name="20% - Ênfase1 5 3 6 2" xfId="4354" xr:uid="{00000000-0005-0000-0000-0000F0050000}"/>
    <cellStyle name="20% - Ênfase1 5 3 6 2 2" xfId="4355" xr:uid="{00000000-0005-0000-0000-0000F1050000}"/>
    <cellStyle name="20% - Ênfase1 5 3 6 3" xfId="4356" xr:uid="{00000000-0005-0000-0000-0000F2050000}"/>
    <cellStyle name="20% - Ênfase1 5 3 6 4" xfId="4357" xr:uid="{00000000-0005-0000-0000-0000F3050000}"/>
    <cellStyle name="20% - Ênfase1 5 3 7" xfId="4358" xr:uid="{00000000-0005-0000-0000-0000F4050000}"/>
    <cellStyle name="20% - Ênfase1 5 3 7 2" xfId="4359" xr:uid="{00000000-0005-0000-0000-0000F5050000}"/>
    <cellStyle name="20% - Ênfase1 5 3 8" xfId="4360" xr:uid="{00000000-0005-0000-0000-0000F6050000}"/>
    <cellStyle name="20% - Ênfase1 5 3 8 2" xfId="4361" xr:uid="{00000000-0005-0000-0000-0000F7050000}"/>
    <cellStyle name="20% - Ênfase1 5 3 9" xfId="4362" xr:uid="{00000000-0005-0000-0000-0000F8050000}"/>
    <cellStyle name="20% - Ênfase1 5 3 9 2" xfId="4363" xr:uid="{00000000-0005-0000-0000-0000F9050000}"/>
    <cellStyle name="20% - Ênfase1 5 4" xfId="4364" xr:uid="{00000000-0005-0000-0000-0000FA050000}"/>
    <cellStyle name="20% - Ênfase1 5 4 2" xfId="4365" xr:uid="{00000000-0005-0000-0000-0000FB050000}"/>
    <cellStyle name="20% - Ênfase1 5 4 2 2" xfId="4366" xr:uid="{00000000-0005-0000-0000-0000FC050000}"/>
    <cellStyle name="20% - Ênfase1 5 4 2 2 2" xfId="4367" xr:uid="{00000000-0005-0000-0000-0000FD050000}"/>
    <cellStyle name="20% - Ênfase1 5 4 2 2 2 2" xfId="4368" xr:uid="{00000000-0005-0000-0000-0000FE050000}"/>
    <cellStyle name="20% - Ênfase1 5 4 2 2 3" xfId="4369" xr:uid="{00000000-0005-0000-0000-0000FF050000}"/>
    <cellStyle name="20% - Ênfase1 5 4 2 2 3 2" xfId="4370" xr:uid="{00000000-0005-0000-0000-000000060000}"/>
    <cellStyle name="20% - Ênfase1 5 4 2 2 4" xfId="4371" xr:uid="{00000000-0005-0000-0000-000001060000}"/>
    <cellStyle name="20% - Ênfase1 5 4 2 2 5" xfId="4372" xr:uid="{00000000-0005-0000-0000-000002060000}"/>
    <cellStyle name="20% - Ênfase1 5 4 2 3" xfId="4373" xr:uid="{00000000-0005-0000-0000-000003060000}"/>
    <cellStyle name="20% - Ênfase1 5 4 2 3 2" xfId="4374" xr:uid="{00000000-0005-0000-0000-000004060000}"/>
    <cellStyle name="20% - Ênfase1 5 4 2 3 3" xfId="4375" xr:uid="{00000000-0005-0000-0000-000005060000}"/>
    <cellStyle name="20% - Ênfase1 5 4 2 4" xfId="4376" xr:uid="{00000000-0005-0000-0000-000006060000}"/>
    <cellStyle name="20% - Ênfase1 5 4 2 4 2" xfId="4377" xr:uid="{00000000-0005-0000-0000-000007060000}"/>
    <cellStyle name="20% - Ênfase1 5 4 2 5" xfId="4378" xr:uid="{00000000-0005-0000-0000-000008060000}"/>
    <cellStyle name="20% - Ênfase1 5 4 2 5 2" xfId="4379" xr:uid="{00000000-0005-0000-0000-000009060000}"/>
    <cellStyle name="20% - Ênfase1 5 4 2 6" xfId="4380" xr:uid="{00000000-0005-0000-0000-00000A060000}"/>
    <cellStyle name="20% - Ênfase1 5 4 2 7" xfId="4381" xr:uid="{00000000-0005-0000-0000-00000B060000}"/>
    <cellStyle name="20% - Ênfase1 5 4 3" xfId="4382" xr:uid="{00000000-0005-0000-0000-00000C060000}"/>
    <cellStyle name="20% - Ênfase1 5 4 3 2" xfId="4383" xr:uid="{00000000-0005-0000-0000-00000D060000}"/>
    <cellStyle name="20% - Ênfase1 5 4 3 2 2" xfId="4384" xr:uid="{00000000-0005-0000-0000-00000E060000}"/>
    <cellStyle name="20% - Ênfase1 5 4 3 3" xfId="4385" xr:uid="{00000000-0005-0000-0000-00000F060000}"/>
    <cellStyle name="20% - Ênfase1 5 4 3 3 2" xfId="4386" xr:uid="{00000000-0005-0000-0000-000010060000}"/>
    <cellStyle name="20% - Ênfase1 5 4 3 4" xfId="4387" xr:uid="{00000000-0005-0000-0000-000011060000}"/>
    <cellStyle name="20% - Ênfase1 5 4 3 5" xfId="4388" xr:uid="{00000000-0005-0000-0000-000012060000}"/>
    <cellStyle name="20% - Ênfase1 5 4 4" xfId="4389" xr:uid="{00000000-0005-0000-0000-000013060000}"/>
    <cellStyle name="20% - Ênfase1 5 4 4 2" xfId="4390" xr:uid="{00000000-0005-0000-0000-000014060000}"/>
    <cellStyle name="20% - Ênfase1 5 4 4 2 2" xfId="4391" xr:uid="{00000000-0005-0000-0000-000015060000}"/>
    <cellStyle name="20% - Ênfase1 5 4 4 3" xfId="4392" xr:uid="{00000000-0005-0000-0000-000016060000}"/>
    <cellStyle name="20% - Ênfase1 5 4 4 4" xfId="4393" xr:uid="{00000000-0005-0000-0000-000017060000}"/>
    <cellStyle name="20% - Ênfase1 5 4 5" xfId="4394" xr:uid="{00000000-0005-0000-0000-000018060000}"/>
    <cellStyle name="20% - Ênfase1 5 4 5 2" xfId="4395" xr:uid="{00000000-0005-0000-0000-000019060000}"/>
    <cellStyle name="20% - Ênfase1 5 4 6" xfId="4396" xr:uid="{00000000-0005-0000-0000-00001A060000}"/>
    <cellStyle name="20% - Ênfase1 5 4 6 2" xfId="4397" xr:uid="{00000000-0005-0000-0000-00001B060000}"/>
    <cellStyle name="20% - Ênfase1 5 4 7" xfId="4398" xr:uid="{00000000-0005-0000-0000-00001C060000}"/>
    <cellStyle name="20% - Ênfase1 5 4 7 2" xfId="4399" xr:uid="{00000000-0005-0000-0000-00001D060000}"/>
    <cellStyle name="20% - Ênfase1 5 4 8" xfId="4400" xr:uid="{00000000-0005-0000-0000-00001E060000}"/>
    <cellStyle name="20% - Ênfase1 5 4 9" xfId="4401" xr:uid="{00000000-0005-0000-0000-00001F060000}"/>
    <cellStyle name="20% - Ênfase1 6" xfId="67" xr:uid="{00000000-0005-0000-0000-000020060000}"/>
    <cellStyle name="20% - Ênfase1 6 2" xfId="68" xr:uid="{00000000-0005-0000-0000-000021060000}"/>
    <cellStyle name="20% - Ênfase1 6 3" xfId="4402" xr:uid="{00000000-0005-0000-0000-000022060000}"/>
    <cellStyle name="20% - Ênfase1 6 3 10" xfId="4403" xr:uid="{00000000-0005-0000-0000-000023060000}"/>
    <cellStyle name="20% - Ênfase1 6 3 11" xfId="4404" xr:uid="{00000000-0005-0000-0000-000024060000}"/>
    <cellStyle name="20% - Ênfase1 6 3 2" xfId="4405" xr:uid="{00000000-0005-0000-0000-000025060000}"/>
    <cellStyle name="20% - Ênfase1 6 3 3" xfId="4406" xr:uid="{00000000-0005-0000-0000-000026060000}"/>
    <cellStyle name="20% - Ênfase1 6 3 3 2" xfId="4407" xr:uid="{00000000-0005-0000-0000-000027060000}"/>
    <cellStyle name="20% - Ênfase1 6 3 3 2 2" xfId="4408" xr:uid="{00000000-0005-0000-0000-000028060000}"/>
    <cellStyle name="20% - Ênfase1 6 3 3 2 2 2" xfId="4409" xr:uid="{00000000-0005-0000-0000-000029060000}"/>
    <cellStyle name="20% - Ênfase1 6 3 3 2 3" xfId="4410" xr:uid="{00000000-0005-0000-0000-00002A060000}"/>
    <cellStyle name="20% - Ênfase1 6 3 3 2 3 2" xfId="4411" xr:uid="{00000000-0005-0000-0000-00002B060000}"/>
    <cellStyle name="20% - Ênfase1 6 3 3 2 4" xfId="4412" xr:uid="{00000000-0005-0000-0000-00002C060000}"/>
    <cellStyle name="20% - Ênfase1 6 3 3 2 5" xfId="4413" xr:uid="{00000000-0005-0000-0000-00002D060000}"/>
    <cellStyle name="20% - Ênfase1 6 3 3 3" xfId="4414" xr:uid="{00000000-0005-0000-0000-00002E060000}"/>
    <cellStyle name="20% - Ênfase1 6 3 3 3 2" xfId="4415" xr:uid="{00000000-0005-0000-0000-00002F060000}"/>
    <cellStyle name="20% - Ênfase1 6 3 3 3 2 2" xfId="4416" xr:uid="{00000000-0005-0000-0000-000030060000}"/>
    <cellStyle name="20% - Ênfase1 6 3 3 3 3" xfId="4417" xr:uid="{00000000-0005-0000-0000-000031060000}"/>
    <cellStyle name="20% - Ênfase1 6 3 3 3 4" xfId="4418" xr:uid="{00000000-0005-0000-0000-000032060000}"/>
    <cellStyle name="20% - Ênfase1 6 3 3 4" xfId="4419" xr:uid="{00000000-0005-0000-0000-000033060000}"/>
    <cellStyle name="20% - Ênfase1 6 3 3 4 2" xfId="4420" xr:uid="{00000000-0005-0000-0000-000034060000}"/>
    <cellStyle name="20% - Ênfase1 6 3 3 5" xfId="4421" xr:uid="{00000000-0005-0000-0000-000035060000}"/>
    <cellStyle name="20% - Ênfase1 6 3 3 5 2" xfId="4422" xr:uid="{00000000-0005-0000-0000-000036060000}"/>
    <cellStyle name="20% - Ênfase1 6 3 3 6" xfId="4423" xr:uid="{00000000-0005-0000-0000-000037060000}"/>
    <cellStyle name="20% - Ênfase1 6 3 3 6 2" xfId="4424" xr:uid="{00000000-0005-0000-0000-000038060000}"/>
    <cellStyle name="20% - Ênfase1 6 3 3 7" xfId="4425" xr:uid="{00000000-0005-0000-0000-000039060000}"/>
    <cellStyle name="20% - Ênfase1 6 3 3 8" xfId="4426" xr:uid="{00000000-0005-0000-0000-00003A060000}"/>
    <cellStyle name="20% - Ênfase1 6 3 4" xfId="4427" xr:uid="{00000000-0005-0000-0000-00003B060000}"/>
    <cellStyle name="20% - Ênfase1 6 3 4 2" xfId="4428" xr:uid="{00000000-0005-0000-0000-00003C060000}"/>
    <cellStyle name="20% - Ênfase1 6 3 4 2 2" xfId="4429" xr:uid="{00000000-0005-0000-0000-00003D060000}"/>
    <cellStyle name="20% - Ênfase1 6 3 4 2 2 2" xfId="4430" xr:uid="{00000000-0005-0000-0000-00003E060000}"/>
    <cellStyle name="20% - Ênfase1 6 3 4 2 3" xfId="4431" xr:uid="{00000000-0005-0000-0000-00003F060000}"/>
    <cellStyle name="20% - Ênfase1 6 3 4 2 3 2" xfId="4432" xr:uid="{00000000-0005-0000-0000-000040060000}"/>
    <cellStyle name="20% - Ênfase1 6 3 4 2 4" xfId="4433" xr:uid="{00000000-0005-0000-0000-000041060000}"/>
    <cellStyle name="20% - Ênfase1 6 3 4 2 5" xfId="4434" xr:uid="{00000000-0005-0000-0000-000042060000}"/>
    <cellStyle name="20% - Ênfase1 6 3 4 3" xfId="4435" xr:uid="{00000000-0005-0000-0000-000043060000}"/>
    <cellStyle name="20% - Ênfase1 6 3 4 3 2" xfId="4436" xr:uid="{00000000-0005-0000-0000-000044060000}"/>
    <cellStyle name="20% - Ênfase1 6 3 4 3 3" xfId="4437" xr:uid="{00000000-0005-0000-0000-000045060000}"/>
    <cellStyle name="20% - Ênfase1 6 3 4 4" xfId="4438" xr:uid="{00000000-0005-0000-0000-000046060000}"/>
    <cellStyle name="20% - Ênfase1 6 3 4 4 2" xfId="4439" xr:uid="{00000000-0005-0000-0000-000047060000}"/>
    <cellStyle name="20% - Ênfase1 6 3 4 5" xfId="4440" xr:uid="{00000000-0005-0000-0000-000048060000}"/>
    <cellStyle name="20% - Ênfase1 6 3 4 5 2" xfId="4441" xr:uid="{00000000-0005-0000-0000-000049060000}"/>
    <cellStyle name="20% - Ênfase1 6 3 4 6" xfId="4442" xr:uid="{00000000-0005-0000-0000-00004A060000}"/>
    <cellStyle name="20% - Ênfase1 6 3 4 7" xfId="4443" xr:uid="{00000000-0005-0000-0000-00004B060000}"/>
    <cellStyle name="20% - Ênfase1 6 3 5" xfId="4444" xr:uid="{00000000-0005-0000-0000-00004C060000}"/>
    <cellStyle name="20% - Ênfase1 6 3 5 2" xfId="4445" xr:uid="{00000000-0005-0000-0000-00004D060000}"/>
    <cellStyle name="20% - Ênfase1 6 3 5 2 2" xfId="4446" xr:uid="{00000000-0005-0000-0000-00004E060000}"/>
    <cellStyle name="20% - Ênfase1 6 3 5 3" xfId="4447" xr:uid="{00000000-0005-0000-0000-00004F060000}"/>
    <cellStyle name="20% - Ênfase1 6 3 5 3 2" xfId="4448" xr:uid="{00000000-0005-0000-0000-000050060000}"/>
    <cellStyle name="20% - Ênfase1 6 3 5 4" xfId="4449" xr:uid="{00000000-0005-0000-0000-000051060000}"/>
    <cellStyle name="20% - Ênfase1 6 3 5 5" xfId="4450" xr:uid="{00000000-0005-0000-0000-000052060000}"/>
    <cellStyle name="20% - Ênfase1 6 3 6" xfId="4451" xr:uid="{00000000-0005-0000-0000-000053060000}"/>
    <cellStyle name="20% - Ênfase1 6 3 6 2" xfId="4452" xr:uid="{00000000-0005-0000-0000-000054060000}"/>
    <cellStyle name="20% - Ênfase1 6 3 6 2 2" xfId="4453" xr:uid="{00000000-0005-0000-0000-000055060000}"/>
    <cellStyle name="20% - Ênfase1 6 3 6 3" xfId="4454" xr:uid="{00000000-0005-0000-0000-000056060000}"/>
    <cellStyle name="20% - Ênfase1 6 3 6 4" xfId="4455" xr:uid="{00000000-0005-0000-0000-000057060000}"/>
    <cellStyle name="20% - Ênfase1 6 3 7" xfId="4456" xr:uid="{00000000-0005-0000-0000-000058060000}"/>
    <cellStyle name="20% - Ênfase1 6 3 7 2" xfId="4457" xr:uid="{00000000-0005-0000-0000-000059060000}"/>
    <cellStyle name="20% - Ênfase1 6 3 8" xfId="4458" xr:uid="{00000000-0005-0000-0000-00005A060000}"/>
    <cellStyle name="20% - Ênfase1 6 3 8 2" xfId="4459" xr:uid="{00000000-0005-0000-0000-00005B060000}"/>
    <cellStyle name="20% - Ênfase1 6 3 9" xfId="4460" xr:uid="{00000000-0005-0000-0000-00005C060000}"/>
    <cellStyle name="20% - Ênfase1 6 3 9 2" xfId="4461" xr:uid="{00000000-0005-0000-0000-00005D060000}"/>
    <cellStyle name="20% - Ênfase1 6 4" xfId="4462" xr:uid="{00000000-0005-0000-0000-00005E060000}"/>
    <cellStyle name="20% - Ênfase1 6 4 2" xfId="4463" xr:uid="{00000000-0005-0000-0000-00005F060000}"/>
    <cellStyle name="20% - Ênfase1 6 4 2 2" xfId="4464" xr:uid="{00000000-0005-0000-0000-000060060000}"/>
    <cellStyle name="20% - Ênfase1 6 4 2 2 2" xfId="4465" xr:uid="{00000000-0005-0000-0000-000061060000}"/>
    <cellStyle name="20% - Ênfase1 6 4 2 2 2 2" xfId="4466" xr:uid="{00000000-0005-0000-0000-000062060000}"/>
    <cellStyle name="20% - Ênfase1 6 4 2 2 3" xfId="4467" xr:uid="{00000000-0005-0000-0000-000063060000}"/>
    <cellStyle name="20% - Ênfase1 6 4 2 2 3 2" xfId="4468" xr:uid="{00000000-0005-0000-0000-000064060000}"/>
    <cellStyle name="20% - Ênfase1 6 4 2 2 4" xfId="4469" xr:uid="{00000000-0005-0000-0000-000065060000}"/>
    <cellStyle name="20% - Ênfase1 6 4 2 2 5" xfId="4470" xr:uid="{00000000-0005-0000-0000-000066060000}"/>
    <cellStyle name="20% - Ênfase1 6 4 2 3" xfId="4471" xr:uid="{00000000-0005-0000-0000-000067060000}"/>
    <cellStyle name="20% - Ênfase1 6 4 2 3 2" xfId="4472" xr:uid="{00000000-0005-0000-0000-000068060000}"/>
    <cellStyle name="20% - Ênfase1 6 4 2 3 3" xfId="4473" xr:uid="{00000000-0005-0000-0000-000069060000}"/>
    <cellStyle name="20% - Ênfase1 6 4 2 4" xfId="4474" xr:uid="{00000000-0005-0000-0000-00006A060000}"/>
    <cellStyle name="20% - Ênfase1 6 4 2 4 2" xfId="4475" xr:uid="{00000000-0005-0000-0000-00006B060000}"/>
    <cellStyle name="20% - Ênfase1 6 4 2 5" xfId="4476" xr:uid="{00000000-0005-0000-0000-00006C060000}"/>
    <cellStyle name="20% - Ênfase1 6 4 2 5 2" xfId="4477" xr:uid="{00000000-0005-0000-0000-00006D060000}"/>
    <cellStyle name="20% - Ênfase1 6 4 2 6" xfId="4478" xr:uid="{00000000-0005-0000-0000-00006E060000}"/>
    <cellStyle name="20% - Ênfase1 6 4 2 7" xfId="4479" xr:uid="{00000000-0005-0000-0000-00006F060000}"/>
    <cellStyle name="20% - Ênfase1 6 4 3" xfId="4480" xr:uid="{00000000-0005-0000-0000-000070060000}"/>
    <cellStyle name="20% - Ênfase1 6 4 3 2" xfId="4481" xr:uid="{00000000-0005-0000-0000-000071060000}"/>
    <cellStyle name="20% - Ênfase1 6 4 3 2 2" xfId="4482" xr:uid="{00000000-0005-0000-0000-000072060000}"/>
    <cellStyle name="20% - Ênfase1 6 4 3 3" xfId="4483" xr:uid="{00000000-0005-0000-0000-000073060000}"/>
    <cellStyle name="20% - Ênfase1 6 4 3 3 2" xfId="4484" xr:uid="{00000000-0005-0000-0000-000074060000}"/>
    <cellStyle name="20% - Ênfase1 6 4 3 4" xfId="4485" xr:uid="{00000000-0005-0000-0000-000075060000}"/>
    <cellStyle name="20% - Ênfase1 6 4 3 5" xfId="4486" xr:uid="{00000000-0005-0000-0000-000076060000}"/>
    <cellStyle name="20% - Ênfase1 6 4 4" xfId="4487" xr:uid="{00000000-0005-0000-0000-000077060000}"/>
    <cellStyle name="20% - Ênfase1 6 4 4 2" xfId="4488" xr:uid="{00000000-0005-0000-0000-000078060000}"/>
    <cellStyle name="20% - Ênfase1 6 4 4 2 2" xfId="4489" xr:uid="{00000000-0005-0000-0000-000079060000}"/>
    <cellStyle name="20% - Ênfase1 6 4 4 3" xfId="4490" xr:uid="{00000000-0005-0000-0000-00007A060000}"/>
    <cellStyle name="20% - Ênfase1 6 4 4 4" xfId="4491" xr:uid="{00000000-0005-0000-0000-00007B060000}"/>
    <cellStyle name="20% - Ênfase1 6 4 5" xfId="4492" xr:uid="{00000000-0005-0000-0000-00007C060000}"/>
    <cellStyle name="20% - Ênfase1 6 4 5 2" xfId="4493" xr:uid="{00000000-0005-0000-0000-00007D060000}"/>
    <cellStyle name="20% - Ênfase1 6 4 6" xfId="4494" xr:uid="{00000000-0005-0000-0000-00007E060000}"/>
    <cellStyle name="20% - Ênfase1 6 4 6 2" xfId="4495" xr:uid="{00000000-0005-0000-0000-00007F060000}"/>
    <cellStyle name="20% - Ênfase1 6 4 7" xfId="4496" xr:uid="{00000000-0005-0000-0000-000080060000}"/>
    <cellStyle name="20% - Ênfase1 6 4 7 2" xfId="4497" xr:uid="{00000000-0005-0000-0000-000081060000}"/>
    <cellStyle name="20% - Ênfase1 6 4 8" xfId="4498" xr:uid="{00000000-0005-0000-0000-000082060000}"/>
    <cellStyle name="20% - Ênfase1 6 4 9" xfId="4499" xr:uid="{00000000-0005-0000-0000-000083060000}"/>
    <cellStyle name="20% - Ênfase1 7" xfId="69" xr:uid="{00000000-0005-0000-0000-000084060000}"/>
    <cellStyle name="20% - Ênfase1 7 2" xfId="70" xr:uid="{00000000-0005-0000-0000-000085060000}"/>
    <cellStyle name="20% - Ênfase1 7 3" xfId="4500" xr:uid="{00000000-0005-0000-0000-000086060000}"/>
    <cellStyle name="20% - Ênfase1 7 3 10" xfId="4501" xr:uid="{00000000-0005-0000-0000-000087060000}"/>
    <cellStyle name="20% - Ênfase1 7 3 11" xfId="4502" xr:uid="{00000000-0005-0000-0000-000088060000}"/>
    <cellStyle name="20% - Ênfase1 7 3 2" xfId="4503" xr:uid="{00000000-0005-0000-0000-000089060000}"/>
    <cellStyle name="20% - Ênfase1 7 3 3" xfId="4504" xr:uid="{00000000-0005-0000-0000-00008A060000}"/>
    <cellStyle name="20% - Ênfase1 7 3 3 2" xfId="4505" xr:uid="{00000000-0005-0000-0000-00008B060000}"/>
    <cellStyle name="20% - Ênfase1 7 3 3 2 2" xfId="4506" xr:uid="{00000000-0005-0000-0000-00008C060000}"/>
    <cellStyle name="20% - Ênfase1 7 3 3 2 2 2" xfId="4507" xr:uid="{00000000-0005-0000-0000-00008D060000}"/>
    <cellStyle name="20% - Ênfase1 7 3 3 2 3" xfId="4508" xr:uid="{00000000-0005-0000-0000-00008E060000}"/>
    <cellStyle name="20% - Ênfase1 7 3 3 2 3 2" xfId="4509" xr:uid="{00000000-0005-0000-0000-00008F060000}"/>
    <cellStyle name="20% - Ênfase1 7 3 3 2 4" xfId="4510" xr:uid="{00000000-0005-0000-0000-000090060000}"/>
    <cellStyle name="20% - Ênfase1 7 3 3 2 5" xfId="4511" xr:uid="{00000000-0005-0000-0000-000091060000}"/>
    <cellStyle name="20% - Ênfase1 7 3 3 3" xfId="4512" xr:uid="{00000000-0005-0000-0000-000092060000}"/>
    <cellStyle name="20% - Ênfase1 7 3 3 3 2" xfId="4513" xr:uid="{00000000-0005-0000-0000-000093060000}"/>
    <cellStyle name="20% - Ênfase1 7 3 3 3 2 2" xfId="4514" xr:uid="{00000000-0005-0000-0000-000094060000}"/>
    <cellStyle name="20% - Ênfase1 7 3 3 3 3" xfId="4515" xr:uid="{00000000-0005-0000-0000-000095060000}"/>
    <cellStyle name="20% - Ênfase1 7 3 3 3 4" xfId="4516" xr:uid="{00000000-0005-0000-0000-000096060000}"/>
    <cellStyle name="20% - Ênfase1 7 3 3 4" xfId="4517" xr:uid="{00000000-0005-0000-0000-000097060000}"/>
    <cellStyle name="20% - Ênfase1 7 3 3 4 2" xfId="4518" xr:uid="{00000000-0005-0000-0000-000098060000}"/>
    <cellStyle name="20% - Ênfase1 7 3 3 5" xfId="4519" xr:uid="{00000000-0005-0000-0000-000099060000}"/>
    <cellStyle name="20% - Ênfase1 7 3 3 5 2" xfId="4520" xr:uid="{00000000-0005-0000-0000-00009A060000}"/>
    <cellStyle name="20% - Ênfase1 7 3 3 6" xfId="4521" xr:uid="{00000000-0005-0000-0000-00009B060000}"/>
    <cellStyle name="20% - Ênfase1 7 3 3 6 2" xfId="4522" xr:uid="{00000000-0005-0000-0000-00009C060000}"/>
    <cellStyle name="20% - Ênfase1 7 3 3 7" xfId="4523" xr:uid="{00000000-0005-0000-0000-00009D060000}"/>
    <cellStyle name="20% - Ênfase1 7 3 3 8" xfId="4524" xr:uid="{00000000-0005-0000-0000-00009E060000}"/>
    <cellStyle name="20% - Ênfase1 7 3 4" xfId="4525" xr:uid="{00000000-0005-0000-0000-00009F060000}"/>
    <cellStyle name="20% - Ênfase1 7 3 4 2" xfId="4526" xr:uid="{00000000-0005-0000-0000-0000A0060000}"/>
    <cellStyle name="20% - Ênfase1 7 3 4 2 2" xfId="4527" xr:uid="{00000000-0005-0000-0000-0000A1060000}"/>
    <cellStyle name="20% - Ênfase1 7 3 4 2 2 2" xfId="4528" xr:uid="{00000000-0005-0000-0000-0000A2060000}"/>
    <cellStyle name="20% - Ênfase1 7 3 4 2 3" xfId="4529" xr:uid="{00000000-0005-0000-0000-0000A3060000}"/>
    <cellStyle name="20% - Ênfase1 7 3 4 2 3 2" xfId="4530" xr:uid="{00000000-0005-0000-0000-0000A4060000}"/>
    <cellStyle name="20% - Ênfase1 7 3 4 2 4" xfId="4531" xr:uid="{00000000-0005-0000-0000-0000A5060000}"/>
    <cellStyle name="20% - Ênfase1 7 3 4 2 5" xfId="4532" xr:uid="{00000000-0005-0000-0000-0000A6060000}"/>
    <cellStyle name="20% - Ênfase1 7 3 4 3" xfId="4533" xr:uid="{00000000-0005-0000-0000-0000A7060000}"/>
    <cellStyle name="20% - Ênfase1 7 3 4 3 2" xfId="4534" xr:uid="{00000000-0005-0000-0000-0000A8060000}"/>
    <cellStyle name="20% - Ênfase1 7 3 4 3 3" xfId="4535" xr:uid="{00000000-0005-0000-0000-0000A9060000}"/>
    <cellStyle name="20% - Ênfase1 7 3 4 4" xfId="4536" xr:uid="{00000000-0005-0000-0000-0000AA060000}"/>
    <cellStyle name="20% - Ênfase1 7 3 4 4 2" xfId="4537" xr:uid="{00000000-0005-0000-0000-0000AB060000}"/>
    <cellStyle name="20% - Ênfase1 7 3 4 5" xfId="4538" xr:uid="{00000000-0005-0000-0000-0000AC060000}"/>
    <cellStyle name="20% - Ênfase1 7 3 4 5 2" xfId="4539" xr:uid="{00000000-0005-0000-0000-0000AD060000}"/>
    <cellStyle name="20% - Ênfase1 7 3 4 6" xfId="4540" xr:uid="{00000000-0005-0000-0000-0000AE060000}"/>
    <cellStyle name="20% - Ênfase1 7 3 4 7" xfId="4541" xr:uid="{00000000-0005-0000-0000-0000AF060000}"/>
    <cellStyle name="20% - Ênfase1 7 3 5" xfId="4542" xr:uid="{00000000-0005-0000-0000-0000B0060000}"/>
    <cellStyle name="20% - Ênfase1 7 3 5 2" xfId="4543" xr:uid="{00000000-0005-0000-0000-0000B1060000}"/>
    <cellStyle name="20% - Ênfase1 7 3 5 2 2" xfId="4544" xr:uid="{00000000-0005-0000-0000-0000B2060000}"/>
    <cellStyle name="20% - Ênfase1 7 3 5 3" xfId="4545" xr:uid="{00000000-0005-0000-0000-0000B3060000}"/>
    <cellStyle name="20% - Ênfase1 7 3 5 3 2" xfId="4546" xr:uid="{00000000-0005-0000-0000-0000B4060000}"/>
    <cellStyle name="20% - Ênfase1 7 3 5 4" xfId="4547" xr:uid="{00000000-0005-0000-0000-0000B5060000}"/>
    <cellStyle name="20% - Ênfase1 7 3 5 5" xfId="4548" xr:uid="{00000000-0005-0000-0000-0000B6060000}"/>
    <cellStyle name="20% - Ênfase1 7 3 6" xfId="4549" xr:uid="{00000000-0005-0000-0000-0000B7060000}"/>
    <cellStyle name="20% - Ênfase1 7 3 6 2" xfId="4550" xr:uid="{00000000-0005-0000-0000-0000B8060000}"/>
    <cellStyle name="20% - Ênfase1 7 3 6 2 2" xfId="4551" xr:uid="{00000000-0005-0000-0000-0000B9060000}"/>
    <cellStyle name="20% - Ênfase1 7 3 6 3" xfId="4552" xr:uid="{00000000-0005-0000-0000-0000BA060000}"/>
    <cellStyle name="20% - Ênfase1 7 3 6 4" xfId="4553" xr:uid="{00000000-0005-0000-0000-0000BB060000}"/>
    <cellStyle name="20% - Ênfase1 7 3 7" xfId="4554" xr:uid="{00000000-0005-0000-0000-0000BC060000}"/>
    <cellStyle name="20% - Ênfase1 7 3 7 2" xfId="4555" xr:uid="{00000000-0005-0000-0000-0000BD060000}"/>
    <cellStyle name="20% - Ênfase1 7 3 8" xfId="4556" xr:uid="{00000000-0005-0000-0000-0000BE060000}"/>
    <cellStyle name="20% - Ênfase1 7 3 8 2" xfId="4557" xr:uid="{00000000-0005-0000-0000-0000BF060000}"/>
    <cellStyle name="20% - Ênfase1 7 3 9" xfId="4558" xr:uid="{00000000-0005-0000-0000-0000C0060000}"/>
    <cellStyle name="20% - Ênfase1 7 3 9 2" xfId="4559" xr:uid="{00000000-0005-0000-0000-0000C1060000}"/>
    <cellStyle name="20% - Ênfase1 7 4" xfId="4560" xr:uid="{00000000-0005-0000-0000-0000C2060000}"/>
    <cellStyle name="20% - Ênfase1 7 4 2" xfId="4561" xr:uid="{00000000-0005-0000-0000-0000C3060000}"/>
    <cellStyle name="20% - Ênfase1 7 4 2 2" xfId="4562" xr:uid="{00000000-0005-0000-0000-0000C4060000}"/>
    <cellStyle name="20% - Ênfase1 7 4 2 2 2" xfId="4563" xr:uid="{00000000-0005-0000-0000-0000C5060000}"/>
    <cellStyle name="20% - Ênfase1 7 4 2 2 2 2" xfId="4564" xr:uid="{00000000-0005-0000-0000-0000C6060000}"/>
    <cellStyle name="20% - Ênfase1 7 4 2 2 3" xfId="4565" xr:uid="{00000000-0005-0000-0000-0000C7060000}"/>
    <cellStyle name="20% - Ênfase1 7 4 2 2 3 2" xfId="4566" xr:uid="{00000000-0005-0000-0000-0000C8060000}"/>
    <cellStyle name="20% - Ênfase1 7 4 2 2 4" xfId="4567" xr:uid="{00000000-0005-0000-0000-0000C9060000}"/>
    <cellStyle name="20% - Ênfase1 7 4 2 2 5" xfId="4568" xr:uid="{00000000-0005-0000-0000-0000CA060000}"/>
    <cellStyle name="20% - Ênfase1 7 4 2 3" xfId="4569" xr:uid="{00000000-0005-0000-0000-0000CB060000}"/>
    <cellStyle name="20% - Ênfase1 7 4 2 3 2" xfId="4570" xr:uid="{00000000-0005-0000-0000-0000CC060000}"/>
    <cellStyle name="20% - Ênfase1 7 4 2 3 3" xfId="4571" xr:uid="{00000000-0005-0000-0000-0000CD060000}"/>
    <cellStyle name="20% - Ênfase1 7 4 2 4" xfId="4572" xr:uid="{00000000-0005-0000-0000-0000CE060000}"/>
    <cellStyle name="20% - Ênfase1 7 4 2 4 2" xfId="4573" xr:uid="{00000000-0005-0000-0000-0000CF060000}"/>
    <cellStyle name="20% - Ênfase1 7 4 2 5" xfId="4574" xr:uid="{00000000-0005-0000-0000-0000D0060000}"/>
    <cellStyle name="20% - Ênfase1 7 4 2 5 2" xfId="4575" xr:uid="{00000000-0005-0000-0000-0000D1060000}"/>
    <cellStyle name="20% - Ênfase1 7 4 2 6" xfId="4576" xr:uid="{00000000-0005-0000-0000-0000D2060000}"/>
    <cellStyle name="20% - Ênfase1 7 4 2 7" xfId="4577" xr:uid="{00000000-0005-0000-0000-0000D3060000}"/>
    <cellStyle name="20% - Ênfase1 7 4 3" xfId="4578" xr:uid="{00000000-0005-0000-0000-0000D4060000}"/>
    <cellStyle name="20% - Ênfase1 7 4 3 2" xfId="4579" xr:uid="{00000000-0005-0000-0000-0000D5060000}"/>
    <cellStyle name="20% - Ênfase1 7 4 3 2 2" xfId="4580" xr:uid="{00000000-0005-0000-0000-0000D6060000}"/>
    <cellStyle name="20% - Ênfase1 7 4 3 3" xfId="4581" xr:uid="{00000000-0005-0000-0000-0000D7060000}"/>
    <cellStyle name="20% - Ênfase1 7 4 3 3 2" xfId="4582" xr:uid="{00000000-0005-0000-0000-0000D8060000}"/>
    <cellStyle name="20% - Ênfase1 7 4 3 4" xfId="4583" xr:uid="{00000000-0005-0000-0000-0000D9060000}"/>
    <cellStyle name="20% - Ênfase1 7 4 3 5" xfId="4584" xr:uid="{00000000-0005-0000-0000-0000DA060000}"/>
    <cellStyle name="20% - Ênfase1 7 4 4" xfId="4585" xr:uid="{00000000-0005-0000-0000-0000DB060000}"/>
    <cellStyle name="20% - Ênfase1 7 4 4 2" xfId="4586" xr:uid="{00000000-0005-0000-0000-0000DC060000}"/>
    <cellStyle name="20% - Ênfase1 7 4 4 2 2" xfId="4587" xr:uid="{00000000-0005-0000-0000-0000DD060000}"/>
    <cellStyle name="20% - Ênfase1 7 4 4 3" xfId="4588" xr:uid="{00000000-0005-0000-0000-0000DE060000}"/>
    <cellStyle name="20% - Ênfase1 7 4 4 4" xfId="4589" xr:uid="{00000000-0005-0000-0000-0000DF060000}"/>
    <cellStyle name="20% - Ênfase1 7 4 5" xfId="4590" xr:uid="{00000000-0005-0000-0000-0000E0060000}"/>
    <cellStyle name="20% - Ênfase1 7 4 5 2" xfId="4591" xr:uid="{00000000-0005-0000-0000-0000E1060000}"/>
    <cellStyle name="20% - Ênfase1 7 4 6" xfId="4592" xr:uid="{00000000-0005-0000-0000-0000E2060000}"/>
    <cellStyle name="20% - Ênfase1 7 4 6 2" xfId="4593" xr:uid="{00000000-0005-0000-0000-0000E3060000}"/>
    <cellStyle name="20% - Ênfase1 7 4 7" xfId="4594" xr:uid="{00000000-0005-0000-0000-0000E4060000}"/>
    <cellStyle name="20% - Ênfase1 7 4 7 2" xfId="4595" xr:uid="{00000000-0005-0000-0000-0000E5060000}"/>
    <cellStyle name="20% - Ênfase1 7 4 8" xfId="4596" xr:uid="{00000000-0005-0000-0000-0000E6060000}"/>
    <cellStyle name="20% - Ênfase1 7 4 9" xfId="4597" xr:uid="{00000000-0005-0000-0000-0000E7060000}"/>
    <cellStyle name="20% - Ênfase1 8" xfId="71" xr:uid="{00000000-0005-0000-0000-0000E8060000}"/>
    <cellStyle name="20% - Ênfase1 8 2" xfId="72" xr:uid="{00000000-0005-0000-0000-0000E9060000}"/>
    <cellStyle name="20% - Ênfase1 8 3" xfId="4598" xr:uid="{00000000-0005-0000-0000-0000EA060000}"/>
    <cellStyle name="20% - Ênfase1 8 3 10" xfId="4599" xr:uid="{00000000-0005-0000-0000-0000EB060000}"/>
    <cellStyle name="20% - Ênfase1 8 3 11" xfId="4600" xr:uid="{00000000-0005-0000-0000-0000EC060000}"/>
    <cellStyle name="20% - Ênfase1 8 3 2" xfId="4601" xr:uid="{00000000-0005-0000-0000-0000ED060000}"/>
    <cellStyle name="20% - Ênfase1 8 3 3" xfId="4602" xr:uid="{00000000-0005-0000-0000-0000EE060000}"/>
    <cellStyle name="20% - Ênfase1 8 3 3 2" xfId="4603" xr:uid="{00000000-0005-0000-0000-0000EF060000}"/>
    <cellStyle name="20% - Ênfase1 8 3 3 2 2" xfId="4604" xr:uid="{00000000-0005-0000-0000-0000F0060000}"/>
    <cellStyle name="20% - Ênfase1 8 3 3 2 2 2" xfId="4605" xr:uid="{00000000-0005-0000-0000-0000F1060000}"/>
    <cellStyle name="20% - Ênfase1 8 3 3 2 3" xfId="4606" xr:uid="{00000000-0005-0000-0000-0000F2060000}"/>
    <cellStyle name="20% - Ênfase1 8 3 3 2 3 2" xfId="4607" xr:uid="{00000000-0005-0000-0000-0000F3060000}"/>
    <cellStyle name="20% - Ênfase1 8 3 3 2 4" xfId="4608" xr:uid="{00000000-0005-0000-0000-0000F4060000}"/>
    <cellStyle name="20% - Ênfase1 8 3 3 2 5" xfId="4609" xr:uid="{00000000-0005-0000-0000-0000F5060000}"/>
    <cellStyle name="20% - Ênfase1 8 3 3 3" xfId="4610" xr:uid="{00000000-0005-0000-0000-0000F6060000}"/>
    <cellStyle name="20% - Ênfase1 8 3 3 3 2" xfId="4611" xr:uid="{00000000-0005-0000-0000-0000F7060000}"/>
    <cellStyle name="20% - Ênfase1 8 3 3 3 2 2" xfId="4612" xr:uid="{00000000-0005-0000-0000-0000F8060000}"/>
    <cellStyle name="20% - Ênfase1 8 3 3 3 3" xfId="4613" xr:uid="{00000000-0005-0000-0000-0000F9060000}"/>
    <cellStyle name="20% - Ênfase1 8 3 3 3 4" xfId="4614" xr:uid="{00000000-0005-0000-0000-0000FA060000}"/>
    <cellStyle name="20% - Ênfase1 8 3 3 4" xfId="4615" xr:uid="{00000000-0005-0000-0000-0000FB060000}"/>
    <cellStyle name="20% - Ênfase1 8 3 3 4 2" xfId="4616" xr:uid="{00000000-0005-0000-0000-0000FC060000}"/>
    <cellStyle name="20% - Ênfase1 8 3 3 5" xfId="4617" xr:uid="{00000000-0005-0000-0000-0000FD060000}"/>
    <cellStyle name="20% - Ênfase1 8 3 3 5 2" xfId="4618" xr:uid="{00000000-0005-0000-0000-0000FE060000}"/>
    <cellStyle name="20% - Ênfase1 8 3 3 6" xfId="4619" xr:uid="{00000000-0005-0000-0000-0000FF060000}"/>
    <cellStyle name="20% - Ênfase1 8 3 3 6 2" xfId="4620" xr:uid="{00000000-0005-0000-0000-000000070000}"/>
    <cellStyle name="20% - Ênfase1 8 3 3 7" xfId="4621" xr:uid="{00000000-0005-0000-0000-000001070000}"/>
    <cellStyle name="20% - Ênfase1 8 3 3 8" xfId="4622" xr:uid="{00000000-0005-0000-0000-000002070000}"/>
    <cellStyle name="20% - Ênfase1 8 3 4" xfId="4623" xr:uid="{00000000-0005-0000-0000-000003070000}"/>
    <cellStyle name="20% - Ênfase1 8 3 4 2" xfId="4624" xr:uid="{00000000-0005-0000-0000-000004070000}"/>
    <cellStyle name="20% - Ênfase1 8 3 4 2 2" xfId="4625" xr:uid="{00000000-0005-0000-0000-000005070000}"/>
    <cellStyle name="20% - Ênfase1 8 3 4 2 2 2" xfId="4626" xr:uid="{00000000-0005-0000-0000-000006070000}"/>
    <cellStyle name="20% - Ênfase1 8 3 4 2 3" xfId="4627" xr:uid="{00000000-0005-0000-0000-000007070000}"/>
    <cellStyle name="20% - Ênfase1 8 3 4 2 3 2" xfId="4628" xr:uid="{00000000-0005-0000-0000-000008070000}"/>
    <cellStyle name="20% - Ênfase1 8 3 4 2 4" xfId="4629" xr:uid="{00000000-0005-0000-0000-000009070000}"/>
    <cellStyle name="20% - Ênfase1 8 3 4 2 5" xfId="4630" xr:uid="{00000000-0005-0000-0000-00000A070000}"/>
    <cellStyle name="20% - Ênfase1 8 3 4 3" xfId="4631" xr:uid="{00000000-0005-0000-0000-00000B070000}"/>
    <cellStyle name="20% - Ênfase1 8 3 4 3 2" xfId="4632" xr:uid="{00000000-0005-0000-0000-00000C070000}"/>
    <cellStyle name="20% - Ênfase1 8 3 4 3 3" xfId="4633" xr:uid="{00000000-0005-0000-0000-00000D070000}"/>
    <cellStyle name="20% - Ênfase1 8 3 4 4" xfId="4634" xr:uid="{00000000-0005-0000-0000-00000E070000}"/>
    <cellStyle name="20% - Ênfase1 8 3 4 4 2" xfId="4635" xr:uid="{00000000-0005-0000-0000-00000F070000}"/>
    <cellStyle name="20% - Ênfase1 8 3 4 5" xfId="4636" xr:uid="{00000000-0005-0000-0000-000010070000}"/>
    <cellStyle name="20% - Ênfase1 8 3 4 5 2" xfId="4637" xr:uid="{00000000-0005-0000-0000-000011070000}"/>
    <cellStyle name="20% - Ênfase1 8 3 4 6" xfId="4638" xr:uid="{00000000-0005-0000-0000-000012070000}"/>
    <cellStyle name="20% - Ênfase1 8 3 4 7" xfId="4639" xr:uid="{00000000-0005-0000-0000-000013070000}"/>
    <cellStyle name="20% - Ênfase1 8 3 5" xfId="4640" xr:uid="{00000000-0005-0000-0000-000014070000}"/>
    <cellStyle name="20% - Ênfase1 8 3 5 2" xfId="4641" xr:uid="{00000000-0005-0000-0000-000015070000}"/>
    <cellStyle name="20% - Ênfase1 8 3 5 2 2" xfId="4642" xr:uid="{00000000-0005-0000-0000-000016070000}"/>
    <cellStyle name="20% - Ênfase1 8 3 5 3" xfId="4643" xr:uid="{00000000-0005-0000-0000-000017070000}"/>
    <cellStyle name="20% - Ênfase1 8 3 5 3 2" xfId="4644" xr:uid="{00000000-0005-0000-0000-000018070000}"/>
    <cellStyle name="20% - Ênfase1 8 3 5 4" xfId="4645" xr:uid="{00000000-0005-0000-0000-000019070000}"/>
    <cellStyle name="20% - Ênfase1 8 3 5 5" xfId="4646" xr:uid="{00000000-0005-0000-0000-00001A070000}"/>
    <cellStyle name="20% - Ênfase1 8 3 6" xfId="4647" xr:uid="{00000000-0005-0000-0000-00001B070000}"/>
    <cellStyle name="20% - Ênfase1 8 3 6 2" xfId="4648" xr:uid="{00000000-0005-0000-0000-00001C070000}"/>
    <cellStyle name="20% - Ênfase1 8 3 6 2 2" xfId="4649" xr:uid="{00000000-0005-0000-0000-00001D070000}"/>
    <cellStyle name="20% - Ênfase1 8 3 6 3" xfId="4650" xr:uid="{00000000-0005-0000-0000-00001E070000}"/>
    <cellStyle name="20% - Ênfase1 8 3 6 4" xfId="4651" xr:uid="{00000000-0005-0000-0000-00001F070000}"/>
    <cellStyle name="20% - Ênfase1 8 3 7" xfId="4652" xr:uid="{00000000-0005-0000-0000-000020070000}"/>
    <cellStyle name="20% - Ênfase1 8 3 7 2" xfId="4653" xr:uid="{00000000-0005-0000-0000-000021070000}"/>
    <cellStyle name="20% - Ênfase1 8 3 8" xfId="4654" xr:uid="{00000000-0005-0000-0000-000022070000}"/>
    <cellStyle name="20% - Ênfase1 8 3 8 2" xfId="4655" xr:uid="{00000000-0005-0000-0000-000023070000}"/>
    <cellStyle name="20% - Ênfase1 8 3 9" xfId="4656" xr:uid="{00000000-0005-0000-0000-000024070000}"/>
    <cellStyle name="20% - Ênfase1 8 3 9 2" xfId="4657" xr:uid="{00000000-0005-0000-0000-000025070000}"/>
    <cellStyle name="20% - Ênfase1 8 4" xfId="4658" xr:uid="{00000000-0005-0000-0000-000026070000}"/>
    <cellStyle name="20% - Ênfase1 8 4 2" xfId="4659" xr:uid="{00000000-0005-0000-0000-000027070000}"/>
    <cellStyle name="20% - Ênfase1 8 4 2 2" xfId="4660" xr:uid="{00000000-0005-0000-0000-000028070000}"/>
    <cellStyle name="20% - Ênfase1 8 4 2 2 2" xfId="4661" xr:uid="{00000000-0005-0000-0000-000029070000}"/>
    <cellStyle name="20% - Ênfase1 8 4 2 2 2 2" xfId="4662" xr:uid="{00000000-0005-0000-0000-00002A070000}"/>
    <cellStyle name="20% - Ênfase1 8 4 2 2 3" xfId="4663" xr:uid="{00000000-0005-0000-0000-00002B070000}"/>
    <cellStyle name="20% - Ênfase1 8 4 2 2 3 2" xfId="4664" xr:uid="{00000000-0005-0000-0000-00002C070000}"/>
    <cellStyle name="20% - Ênfase1 8 4 2 2 4" xfId="4665" xr:uid="{00000000-0005-0000-0000-00002D070000}"/>
    <cellStyle name="20% - Ênfase1 8 4 2 2 5" xfId="4666" xr:uid="{00000000-0005-0000-0000-00002E070000}"/>
    <cellStyle name="20% - Ênfase1 8 4 2 3" xfId="4667" xr:uid="{00000000-0005-0000-0000-00002F070000}"/>
    <cellStyle name="20% - Ênfase1 8 4 2 3 2" xfId="4668" xr:uid="{00000000-0005-0000-0000-000030070000}"/>
    <cellStyle name="20% - Ênfase1 8 4 2 3 3" xfId="4669" xr:uid="{00000000-0005-0000-0000-000031070000}"/>
    <cellStyle name="20% - Ênfase1 8 4 2 4" xfId="4670" xr:uid="{00000000-0005-0000-0000-000032070000}"/>
    <cellStyle name="20% - Ênfase1 8 4 2 4 2" xfId="4671" xr:uid="{00000000-0005-0000-0000-000033070000}"/>
    <cellStyle name="20% - Ênfase1 8 4 2 5" xfId="4672" xr:uid="{00000000-0005-0000-0000-000034070000}"/>
    <cellStyle name="20% - Ênfase1 8 4 2 5 2" xfId="4673" xr:uid="{00000000-0005-0000-0000-000035070000}"/>
    <cellStyle name="20% - Ênfase1 8 4 2 6" xfId="4674" xr:uid="{00000000-0005-0000-0000-000036070000}"/>
    <cellStyle name="20% - Ênfase1 8 4 2 7" xfId="4675" xr:uid="{00000000-0005-0000-0000-000037070000}"/>
    <cellStyle name="20% - Ênfase1 8 4 3" xfId="4676" xr:uid="{00000000-0005-0000-0000-000038070000}"/>
    <cellStyle name="20% - Ênfase1 8 4 3 2" xfId="4677" xr:uid="{00000000-0005-0000-0000-000039070000}"/>
    <cellStyle name="20% - Ênfase1 8 4 3 2 2" xfId="4678" xr:uid="{00000000-0005-0000-0000-00003A070000}"/>
    <cellStyle name="20% - Ênfase1 8 4 3 3" xfId="4679" xr:uid="{00000000-0005-0000-0000-00003B070000}"/>
    <cellStyle name="20% - Ênfase1 8 4 3 3 2" xfId="4680" xr:uid="{00000000-0005-0000-0000-00003C070000}"/>
    <cellStyle name="20% - Ênfase1 8 4 3 4" xfId="4681" xr:uid="{00000000-0005-0000-0000-00003D070000}"/>
    <cellStyle name="20% - Ênfase1 8 4 3 5" xfId="4682" xr:uid="{00000000-0005-0000-0000-00003E070000}"/>
    <cellStyle name="20% - Ênfase1 8 4 4" xfId="4683" xr:uid="{00000000-0005-0000-0000-00003F070000}"/>
    <cellStyle name="20% - Ênfase1 8 4 4 2" xfId="4684" xr:uid="{00000000-0005-0000-0000-000040070000}"/>
    <cellStyle name="20% - Ênfase1 8 4 4 2 2" xfId="4685" xr:uid="{00000000-0005-0000-0000-000041070000}"/>
    <cellStyle name="20% - Ênfase1 8 4 4 3" xfId="4686" xr:uid="{00000000-0005-0000-0000-000042070000}"/>
    <cellStyle name="20% - Ênfase1 8 4 4 4" xfId="4687" xr:uid="{00000000-0005-0000-0000-000043070000}"/>
    <cellStyle name="20% - Ênfase1 8 4 5" xfId="4688" xr:uid="{00000000-0005-0000-0000-000044070000}"/>
    <cellStyle name="20% - Ênfase1 8 4 5 2" xfId="4689" xr:uid="{00000000-0005-0000-0000-000045070000}"/>
    <cellStyle name="20% - Ênfase1 8 4 6" xfId="4690" xr:uid="{00000000-0005-0000-0000-000046070000}"/>
    <cellStyle name="20% - Ênfase1 8 4 6 2" xfId="4691" xr:uid="{00000000-0005-0000-0000-000047070000}"/>
    <cellStyle name="20% - Ênfase1 8 4 7" xfId="4692" xr:uid="{00000000-0005-0000-0000-000048070000}"/>
    <cellStyle name="20% - Ênfase1 8 4 7 2" xfId="4693" xr:uid="{00000000-0005-0000-0000-000049070000}"/>
    <cellStyle name="20% - Ênfase1 8 4 8" xfId="4694" xr:uid="{00000000-0005-0000-0000-00004A070000}"/>
    <cellStyle name="20% - Ênfase1 8 4 9" xfId="4695" xr:uid="{00000000-0005-0000-0000-00004B070000}"/>
    <cellStyle name="20% - Ênfase1 9" xfId="73" xr:uid="{00000000-0005-0000-0000-00004C070000}"/>
    <cellStyle name="20% - Ênfase1 9 2" xfId="74" xr:uid="{00000000-0005-0000-0000-00004D070000}"/>
    <cellStyle name="20% - Ênfase1 9 3" xfId="4696" xr:uid="{00000000-0005-0000-0000-00004E070000}"/>
    <cellStyle name="20% - Ênfase1 9 3 10" xfId="4697" xr:uid="{00000000-0005-0000-0000-00004F070000}"/>
    <cellStyle name="20% - Ênfase1 9 3 11" xfId="4698" xr:uid="{00000000-0005-0000-0000-000050070000}"/>
    <cellStyle name="20% - Ênfase1 9 3 2" xfId="4699" xr:uid="{00000000-0005-0000-0000-000051070000}"/>
    <cellStyle name="20% - Ênfase1 9 3 3" xfId="4700" xr:uid="{00000000-0005-0000-0000-000052070000}"/>
    <cellStyle name="20% - Ênfase1 9 3 3 2" xfId="4701" xr:uid="{00000000-0005-0000-0000-000053070000}"/>
    <cellStyle name="20% - Ênfase1 9 3 3 2 2" xfId="4702" xr:uid="{00000000-0005-0000-0000-000054070000}"/>
    <cellStyle name="20% - Ênfase1 9 3 3 2 2 2" xfId="4703" xr:uid="{00000000-0005-0000-0000-000055070000}"/>
    <cellStyle name="20% - Ênfase1 9 3 3 2 3" xfId="4704" xr:uid="{00000000-0005-0000-0000-000056070000}"/>
    <cellStyle name="20% - Ênfase1 9 3 3 2 3 2" xfId="4705" xr:uid="{00000000-0005-0000-0000-000057070000}"/>
    <cellStyle name="20% - Ênfase1 9 3 3 2 4" xfId="4706" xr:uid="{00000000-0005-0000-0000-000058070000}"/>
    <cellStyle name="20% - Ênfase1 9 3 3 2 5" xfId="4707" xr:uid="{00000000-0005-0000-0000-000059070000}"/>
    <cellStyle name="20% - Ênfase1 9 3 3 3" xfId="4708" xr:uid="{00000000-0005-0000-0000-00005A070000}"/>
    <cellStyle name="20% - Ênfase1 9 3 3 3 2" xfId="4709" xr:uid="{00000000-0005-0000-0000-00005B070000}"/>
    <cellStyle name="20% - Ênfase1 9 3 3 3 2 2" xfId="4710" xr:uid="{00000000-0005-0000-0000-00005C070000}"/>
    <cellStyle name="20% - Ênfase1 9 3 3 3 3" xfId="4711" xr:uid="{00000000-0005-0000-0000-00005D070000}"/>
    <cellStyle name="20% - Ênfase1 9 3 3 3 4" xfId="4712" xr:uid="{00000000-0005-0000-0000-00005E070000}"/>
    <cellStyle name="20% - Ênfase1 9 3 3 4" xfId="4713" xr:uid="{00000000-0005-0000-0000-00005F070000}"/>
    <cellStyle name="20% - Ênfase1 9 3 3 4 2" xfId="4714" xr:uid="{00000000-0005-0000-0000-000060070000}"/>
    <cellStyle name="20% - Ênfase1 9 3 3 5" xfId="4715" xr:uid="{00000000-0005-0000-0000-000061070000}"/>
    <cellStyle name="20% - Ênfase1 9 3 3 5 2" xfId="4716" xr:uid="{00000000-0005-0000-0000-000062070000}"/>
    <cellStyle name="20% - Ênfase1 9 3 3 6" xfId="4717" xr:uid="{00000000-0005-0000-0000-000063070000}"/>
    <cellStyle name="20% - Ênfase1 9 3 3 6 2" xfId="4718" xr:uid="{00000000-0005-0000-0000-000064070000}"/>
    <cellStyle name="20% - Ênfase1 9 3 3 7" xfId="4719" xr:uid="{00000000-0005-0000-0000-000065070000}"/>
    <cellStyle name="20% - Ênfase1 9 3 3 8" xfId="4720" xr:uid="{00000000-0005-0000-0000-000066070000}"/>
    <cellStyle name="20% - Ênfase1 9 3 4" xfId="4721" xr:uid="{00000000-0005-0000-0000-000067070000}"/>
    <cellStyle name="20% - Ênfase1 9 3 4 2" xfId="4722" xr:uid="{00000000-0005-0000-0000-000068070000}"/>
    <cellStyle name="20% - Ênfase1 9 3 4 2 2" xfId="4723" xr:uid="{00000000-0005-0000-0000-000069070000}"/>
    <cellStyle name="20% - Ênfase1 9 3 4 2 2 2" xfId="4724" xr:uid="{00000000-0005-0000-0000-00006A070000}"/>
    <cellStyle name="20% - Ênfase1 9 3 4 2 3" xfId="4725" xr:uid="{00000000-0005-0000-0000-00006B070000}"/>
    <cellStyle name="20% - Ênfase1 9 3 4 2 3 2" xfId="4726" xr:uid="{00000000-0005-0000-0000-00006C070000}"/>
    <cellStyle name="20% - Ênfase1 9 3 4 2 4" xfId="4727" xr:uid="{00000000-0005-0000-0000-00006D070000}"/>
    <cellStyle name="20% - Ênfase1 9 3 4 2 5" xfId="4728" xr:uid="{00000000-0005-0000-0000-00006E070000}"/>
    <cellStyle name="20% - Ênfase1 9 3 4 3" xfId="4729" xr:uid="{00000000-0005-0000-0000-00006F070000}"/>
    <cellStyle name="20% - Ênfase1 9 3 4 3 2" xfId="4730" xr:uid="{00000000-0005-0000-0000-000070070000}"/>
    <cellStyle name="20% - Ênfase1 9 3 4 3 3" xfId="4731" xr:uid="{00000000-0005-0000-0000-000071070000}"/>
    <cellStyle name="20% - Ênfase1 9 3 4 4" xfId="4732" xr:uid="{00000000-0005-0000-0000-000072070000}"/>
    <cellStyle name="20% - Ênfase1 9 3 4 4 2" xfId="4733" xr:uid="{00000000-0005-0000-0000-000073070000}"/>
    <cellStyle name="20% - Ênfase1 9 3 4 5" xfId="4734" xr:uid="{00000000-0005-0000-0000-000074070000}"/>
    <cellStyle name="20% - Ênfase1 9 3 4 5 2" xfId="4735" xr:uid="{00000000-0005-0000-0000-000075070000}"/>
    <cellStyle name="20% - Ênfase1 9 3 4 6" xfId="4736" xr:uid="{00000000-0005-0000-0000-000076070000}"/>
    <cellStyle name="20% - Ênfase1 9 3 4 7" xfId="4737" xr:uid="{00000000-0005-0000-0000-000077070000}"/>
    <cellStyle name="20% - Ênfase1 9 3 5" xfId="4738" xr:uid="{00000000-0005-0000-0000-000078070000}"/>
    <cellStyle name="20% - Ênfase1 9 3 5 2" xfId="4739" xr:uid="{00000000-0005-0000-0000-000079070000}"/>
    <cellStyle name="20% - Ênfase1 9 3 5 2 2" xfId="4740" xr:uid="{00000000-0005-0000-0000-00007A070000}"/>
    <cellStyle name="20% - Ênfase1 9 3 5 3" xfId="4741" xr:uid="{00000000-0005-0000-0000-00007B070000}"/>
    <cellStyle name="20% - Ênfase1 9 3 5 3 2" xfId="4742" xr:uid="{00000000-0005-0000-0000-00007C070000}"/>
    <cellStyle name="20% - Ênfase1 9 3 5 4" xfId="4743" xr:uid="{00000000-0005-0000-0000-00007D070000}"/>
    <cellStyle name="20% - Ênfase1 9 3 5 5" xfId="4744" xr:uid="{00000000-0005-0000-0000-00007E070000}"/>
    <cellStyle name="20% - Ênfase1 9 3 6" xfId="4745" xr:uid="{00000000-0005-0000-0000-00007F070000}"/>
    <cellStyle name="20% - Ênfase1 9 3 6 2" xfId="4746" xr:uid="{00000000-0005-0000-0000-000080070000}"/>
    <cellStyle name="20% - Ênfase1 9 3 6 2 2" xfId="4747" xr:uid="{00000000-0005-0000-0000-000081070000}"/>
    <cellStyle name="20% - Ênfase1 9 3 6 3" xfId="4748" xr:uid="{00000000-0005-0000-0000-000082070000}"/>
    <cellStyle name="20% - Ênfase1 9 3 6 4" xfId="4749" xr:uid="{00000000-0005-0000-0000-000083070000}"/>
    <cellStyle name="20% - Ênfase1 9 3 7" xfId="4750" xr:uid="{00000000-0005-0000-0000-000084070000}"/>
    <cellStyle name="20% - Ênfase1 9 3 7 2" xfId="4751" xr:uid="{00000000-0005-0000-0000-000085070000}"/>
    <cellStyle name="20% - Ênfase1 9 3 8" xfId="4752" xr:uid="{00000000-0005-0000-0000-000086070000}"/>
    <cellStyle name="20% - Ênfase1 9 3 8 2" xfId="4753" xr:uid="{00000000-0005-0000-0000-000087070000}"/>
    <cellStyle name="20% - Ênfase1 9 3 9" xfId="4754" xr:uid="{00000000-0005-0000-0000-000088070000}"/>
    <cellStyle name="20% - Ênfase1 9 3 9 2" xfId="4755" xr:uid="{00000000-0005-0000-0000-000089070000}"/>
    <cellStyle name="20% - Ênfase1 9 4" xfId="4756" xr:uid="{00000000-0005-0000-0000-00008A070000}"/>
    <cellStyle name="20% - Ênfase1 9 4 2" xfId="4757" xr:uid="{00000000-0005-0000-0000-00008B070000}"/>
    <cellStyle name="20% - Ênfase1 9 4 2 2" xfId="4758" xr:uid="{00000000-0005-0000-0000-00008C070000}"/>
    <cellStyle name="20% - Ênfase1 9 4 2 2 2" xfId="4759" xr:uid="{00000000-0005-0000-0000-00008D070000}"/>
    <cellStyle name="20% - Ênfase1 9 4 2 2 2 2" xfId="4760" xr:uid="{00000000-0005-0000-0000-00008E070000}"/>
    <cellStyle name="20% - Ênfase1 9 4 2 2 3" xfId="4761" xr:uid="{00000000-0005-0000-0000-00008F070000}"/>
    <cellStyle name="20% - Ênfase1 9 4 2 2 3 2" xfId="4762" xr:uid="{00000000-0005-0000-0000-000090070000}"/>
    <cellStyle name="20% - Ênfase1 9 4 2 2 4" xfId="4763" xr:uid="{00000000-0005-0000-0000-000091070000}"/>
    <cellStyle name="20% - Ênfase1 9 4 2 2 5" xfId="4764" xr:uid="{00000000-0005-0000-0000-000092070000}"/>
    <cellStyle name="20% - Ênfase1 9 4 2 3" xfId="4765" xr:uid="{00000000-0005-0000-0000-000093070000}"/>
    <cellStyle name="20% - Ênfase1 9 4 2 3 2" xfId="4766" xr:uid="{00000000-0005-0000-0000-000094070000}"/>
    <cellStyle name="20% - Ênfase1 9 4 2 3 3" xfId="4767" xr:uid="{00000000-0005-0000-0000-000095070000}"/>
    <cellStyle name="20% - Ênfase1 9 4 2 4" xfId="4768" xr:uid="{00000000-0005-0000-0000-000096070000}"/>
    <cellStyle name="20% - Ênfase1 9 4 2 4 2" xfId="4769" xr:uid="{00000000-0005-0000-0000-000097070000}"/>
    <cellStyle name="20% - Ênfase1 9 4 2 5" xfId="4770" xr:uid="{00000000-0005-0000-0000-000098070000}"/>
    <cellStyle name="20% - Ênfase1 9 4 2 5 2" xfId="4771" xr:uid="{00000000-0005-0000-0000-000099070000}"/>
    <cellStyle name="20% - Ênfase1 9 4 2 6" xfId="4772" xr:uid="{00000000-0005-0000-0000-00009A070000}"/>
    <cellStyle name="20% - Ênfase1 9 4 2 7" xfId="4773" xr:uid="{00000000-0005-0000-0000-00009B070000}"/>
    <cellStyle name="20% - Ênfase1 9 4 3" xfId="4774" xr:uid="{00000000-0005-0000-0000-00009C070000}"/>
    <cellStyle name="20% - Ênfase1 9 4 3 2" xfId="4775" xr:uid="{00000000-0005-0000-0000-00009D070000}"/>
    <cellStyle name="20% - Ênfase1 9 4 3 2 2" xfId="4776" xr:uid="{00000000-0005-0000-0000-00009E070000}"/>
    <cellStyle name="20% - Ênfase1 9 4 3 3" xfId="4777" xr:uid="{00000000-0005-0000-0000-00009F070000}"/>
    <cellStyle name="20% - Ênfase1 9 4 3 3 2" xfId="4778" xr:uid="{00000000-0005-0000-0000-0000A0070000}"/>
    <cellStyle name="20% - Ênfase1 9 4 3 4" xfId="4779" xr:uid="{00000000-0005-0000-0000-0000A1070000}"/>
    <cellStyle name="20% - Ênfase1 9 4 3 5" xfId="4780" xr:uid="{00000000-0005-0000-0000-0000A2070000}"/>
    <cellStyle name="20% - Ênfase1 9 4 4" xfId="4781" xr:uid="{00000000-0005-0000-0000-0000A3070000}"/>
    <cellStyle name="20% - Ênfase1 9 4 4 2" xfId="4782" xr:uid="{00000000-0005-0000-0000-0000A4070000}"/>
    <cellStyle name="20% - Ênfase1 9 4 4 2 2" xfId="4783" xr:uid="{00000000-0005-0000-0000-0000A5070000}"/>
    <cellStyle name="20% - Ênfase1 9 4 4 3" xfId="4784" xr:uid="{00000000-0005-0000-0000-0000A6070000}"/>
    <cellStyle name="20% - Ênfase1 9 4 4 4" xfId="4785" xr:uid="{00000000-0005-0000-0000-0000A7070000}"/>
    <cellStyle name="20% - Ênfase1 9 4 5" xfId="4786" xr:uid="{00000000-0005-0000-0000-0000A8070000}"/>
    <cellStyle name="20% - Ênfase1 9 4 5 2" xfId="4787" xr:uid="{00000000-0005-0000-0000-0000A9070000}"/>
    <cellStyle name="20% - Ênfase1 9 4 6" xfId="4788" xr:uid="{00000000-0005-0000-0000-0000AA070000}"/>
    <cellStyle name="20% - Ênfase1 9 4 6 2" xfId="4789" xr:uid="{00000000-0005-0000-0000-0000AB070000}"/>
    <cellStyle name="20% - Ênfase1 9 4 7" xfId="4790" xr:uid="{00000000-0005-0000-0000-0000AC070000}"/>
    <cellStyle name="20% - Ênfase1 9 4 7 2" xfId="4791" xr:uid="{00000000-0005-0000-0000-0000AD070000}"/>
    <cellStyle name="20% - Ênfase1 9 4 8" xfId="4792" xr:uid="{00000000-0005-0000-0000-0000AE070000}"/>
    <cellStyle name="20% - Ênfase1 9 4 9" xfId="4793" xr:uid="{00000000-0005-0000-0000-0000AF070000}"/>
    <cellStyle name="20% - Ênfase2" xfId="2" builtinId="34" customBuiltin="1"/>
    <cellStyle name="20% - Ênfase2 10" xfId="75" xr:uid="{00000000-0005-0000-0000-0000B1070000}"/>
    <cellStyle name="20% - Ênfase2 10 10" xfId="4794" xr:uid="{00000000-0005-0000-0000-0000B2070000}"/>
    <cellStyle name="20% - Ênfase2 10 10 2" xfId="4795" xr:uid="{00000000-0005-0000-0000-0000B3070000}"/>
    <cellStyle name="20% - Ênfase2 10 11" xfId="4796" xr:uid="{00000000-0005-0000-0000-0000B4070000}"/>
    <cellStyle name="20% - Ênfase2 10 11 2" xfId="4797" xr:uid="{00000000-0005-0000-0000-0000B5070000}"/>
    <cellStyle name="20% - Ênfase2 10 12" xfId="4798" xr:uid="{00000000-0005-0000-0000-0000B6070000}"/>
    <cellStyle name="20% - Ênfase2 10 12 2" xfId="4799" xr:uid="{00000000-0005-0000-0000-0000B7070000}"/>
    <cellStyle name="20% - Ênfase2 10 13" xfId="4800" xr:uid="{00000000-0005-0000-0000-0000B8070000}"/>
    <cellStyle name="20% - Ênfase2 10 14" xfId="4801" xr:uid="{00000000-0005-0000-0000-0000B9070000}"/>
    <cellStyle name="20% - Ênfase2 10 2" xfId="76" xr:uid="{00000000-0005-0000-0000-0000BA070000}"/>
    <cellStyle name="20% - Ênfase2 10 3" xfId="4802" xr:uid="{00000000-0005-0000-0000-0000BB070000}"/>
    <cellStyle name="20% - Ênfase2 10 3 2" xfId="4803" xr:uid="{00000000-0005-0000-0000-0000BC070000}"/>
    <cellStyle name="20% - Ênfase2 10 3 2 2" xfId="4804" xr:uid="{00000000-0005-0000-0000-0000BD070000}"/>
    <cellStyle name="20% - Ênfase2 10 3 2 2 2" xfId="4805" xr:uid="{00000000-0005-0000-0000-0000BE070000}"/>
    <cellStyle name="20% - Ênfase2 10 3 2 2 2 2" xfId="4806" xr:uid="{00000000-0005-0000-0000-0000BF070000}"/>
    <cellStyle name="20% - Ênfase2 10 3 2 2 3" xfId="4807" xr:uid="{00000000-0005-0000-0000-0000C0070000}"/>
    <cellStyle name="20% - Ênfase2 10 3 2 2 3 2" xfId="4808" xr:uid="{00000000-0005-0000-0000-0000C1070000}"/>
    <cellStyle name="20% - Ênfase2 10 3 2 2 4" xfId="4809" xr:uid="{00000000-0005-0000-0000-0000C2070000}"/>
    <cellStyle name="20% - Ênfase2 10 3 2 2 5" xfId="4810" xr:uid="{00000000-0005-0000-0000-0000C3070000}"/>
    <cellStyle name="20% - Ênfase2 10 3 2 3" xfId="4811" xr:uid="{00000000-0005-0000-0000-0000C4070000}"/>
    <cellStyle name="20% - Ênfase2 10 3 2 3 2" xfId="4812" xr:uid="{00000000-0005-0000-0000-0000C5070000}"/>
    <cellStyle name="20% - Ênfase2 10 3 2 3 3" xfId="4813" xr:uid="{00000000-0005-0000-0000-0000C6070000}"/>
    <cellStyle name="20% - Ênfase2 10 3 2 4" xfId="4814" xr:uid="{00000000-0005-0000-0000-0000C7070000}"/>
    <cellStyle name="20% - Ênfase2 10 3 2 4 2" xfId="4815" xr:uid="{00000000-0005-0000-0000-0000C8070000}"/>
    <cellStyle name="20% - Ênfase2 10 3 2 5" xfId="4816" xr:uid="{00000000-0005-0000-0000-0000C9070000}"/>
    <cellStyle name="20% - Ênfase2 10 3 2 5 2" xfId="4817" xr:uid="{00000000-0005-0000-0000-0000CA070000}"/>
    <cellStyle name="20% - Ênfase2 10 3 2 6" xfId="4818" xr:uid="{00000000-0005-0000-0000-0000CB070000}"/>
    <cellStyle name="20% - Ênfase2 10 3 2 7" xfId="4819" xr:uid="{00000000-0005-0000-0000-0000CC070000}"/>
    <cellStyle name="20% - Ênfase2 10 3 3" xfId="4820" xr:uid="{00000000-0005-0000-0000-0000CD070000}"/>
    <cellStyle name="20% - Ênfase2 10 3 3 2" xfId="4821" xr:uid="{00000000-0005-0000-0000-0000CE070000}"/>
    <cellStyle name="20% - Ênfase2 10 3 3 2 2" xfId="4822" xr:uid="{00000000-0005-0000-0000-0000CF070000}"/>
    <cellStyle name="20% - Ênfase2 10 3 3 3" xfId="4823" xr:uid="{00000000-0005-0000-0000-0000D0070000}"/>
    <cellStyle name="20% - Ênfase2 10 3 3 3 2" xfId="4824" xr:uid="{00000000-0005-0000-0000-0000D1070000}"/>
    <cellStyle name="20% - Ênfase2 10 3 3 4" xfId="4825" xr:uid="{00000000-0005-0000-0000-0000D2070000}"/>
    <cellStyle name="20% - Ênfase2 10 3 3 5" xfId="4826" xr:uid="{00000000-0005-0000-0000-0000D3070000}"/>
    <cellStyle name="20% - Ênfase2 10 3 4" xfId="4827" xr:uid="{00000000-0005-0000-0000-0000D4070000}"/>
    <cellStyle name="20% - Ênfase2 10 3 4 2" xfId="4828" xr:uid="{00000000-0005-0000-0000-0000D5070000}"/>
    <cellStyle name="20% - Ênfase2 10 3 4 2 2" xfId="4829" xr:uid="{00000000-0005-0000-0000-0000D6070000}"/>
    <cellStyle name="20% - Ênfase2 10 3 4 3" xfId="4830" xr:uid="{00000000-0005-0000-0000-0000D7070000}"/>
    <cellStyle name="20% - Ênfase2 10 3 4 4" xfId="4831" xr:uid="{00000000-0005-0000-0000-0000D8070000}"/>
    <cellStyle name="20% - Ênfase2 10 3 5" xfId="4832" xr:uid="{00000000-0005-0000-0000-0000D9070000}"/>
    <cellStyle name="20% - Ênfase2 10 3 5 2" xfId="4833" xr:uid="{00000000-0005-0000-0000-0000DA070000}"/>
    <cellStyle name="20% - Ênfase2 10 3 6" xfId="4834" xr:uid="{00000000-0005-0000-0000-0000DB070000}"/>
    <cellStyle name="20% - Ênfase2 10 3 6 2" xfId="4835" xr:uid="{00000000-0005-0000-0000-0000DC070000}"/>
    <cellStyle name="20% - Ênfase2 10 3 7" xfId="4836" xr:uid="{00000000-0005-0000-0000-0000DD070000}"/>
    <cellStyle name="20% - Ênfase2 10 3 7 2" xfId="4837" xr:uid="{00000000-0005-0000-0000-0000DE070000}"/>
    <cellStyle name="20% - Ênfase2 10 3 8" xfId="4838" xr:uid="{00000000-0005-0000-0000-0000DF070000}"/>
    <cellStyle name="20% - Ênfase2 10 3 9" xfId="4839" xr:uid="{00000000-0005-0000-0000-0000E0070000}"/>
    <cellStyle name="20% - Ênfase2 10 4" xfId="4840" xr:uid="{00000000-0005-0000-0000-0000E1070000}"/>
    <cellStyle name="20% - Ênfase2 10 4 2" xfId="4841" xr:uid="{00000000-0005-0000-0000-0000E2070000}"/>
    <cellStyle name="20% - Ênfase2 10 4 2 2" xfId="4842" xr:uid="{00000000-0005-0000-0000-0000E3070000}"/>
    <cellStyle name="20% - Ênfase2 10 4 2 2 2" xfId="4843" xr:uid="{00000000-0005-0000-0000-0000E4070000}"/>
    <cellStyle name="20% - Ênfase2 10 4 2 2 2 2" xfId="4844" xr:uid="{00000000-0005-0000-0000-0000E5070000}"/>
    <cellStyle name="20% - Ênfase2 10 4 2 2 3" xfId="4845" xr:uid="{00000000-0005-0000-0000-0000E6070000}"/>
    <cellStyle name="20% - Ênfase2 10 4 2 2 3 2" xfId="4846" xr:uid="{00000000-0005-0000-0000-0000E7070000}"/>
    <cellStyle name="20% - Ênfase2 10 4 2 2 4" xfId="4847" xr:uid="{00000000-0005-0000-0000-0000E8070000}"/>
    <cellStyle name="20% - Ênfase2 10 4 2 2 5" xfId="4848" xr:uid="{00000000-0005-0000-0000-0000E9070000}"/>
    <cellStyle name="20% - Ênfase2 10 4 2 3" xfId="4849" xr:uid="{00000000-0005-0000-0000-0000EA070000}"/>
    <cellStyle name="20% - Ênfase2 10 4 2 3 2" xfId="4850" xr:uid="{00000000-0005-0000-0000-0000EB070000}"/>
    <cellStyle name="20% - Ênfase2 10 4 2 3 3" xfId="4851" xr:uid="{00000000-0005-0000-0000-0000EC070000}"/>
    <cellStyle name="20% - Ênfase2 10 4 2 4" xfId="4852" xr:uid="{00000000-0005-0000-0000-0000ED070000}"/>
    <cellStyle name="20% - Ênfase2 10 4 2 4 2" xfId="4853" xr:uid="{00000000-0005-0000-0000-0000EE070000}"/>
    <cellStyle name="20% - Ênfase2 10 4 2 5" xfId="4854" xr:uid="{00000000-0005-0000-0000-0000EF070000}"/>
    <cellStyle name="20% - Ênfase2 10 4 2 5 2" xfId="4855" xr:uid="{00000000-0005-0000-0000-0000F0070000}"/>
    <cellStyle name="20% - Ênfase2 10 4 2 6" xfId="4856" xr:uid="{00000000-0005-0000-0000-0000F1070000}"/>
    <cellStyle name="20% - Ênfase2 10 4 2 7" xfId="4857" xr:uid="{00000000-0005-0000-0000-0000F2070000}"/>
    <cellStyle name="20% - Ênfase2 10 4 3" xfId="4858" xr:uid="{00000000-0005-0000-0000-0000F3070000}"/>
    <cellStyle name="20% - Ênfase2 10 4 3 2" xfId="4859" xr:uid="{00000000-0005-0000-0000-0000F4070000}"/>
    <cellStyle name="20% - Ênfase2 10 4 3 2 2" xfId="4860" xr:uid="{00000000-0005-0000-0000-0000F5070000}"/>
    <cellStyle name="20% - Ênfase2 10 4 3 3" xfId="4861" xr:uid="{00000000-0005-0000-0000-0000F6070000}"/>
    <cellStyle name="20% - Ênfase2 10 4 3 3 2" xfId="4862" xr:uid="{00000000-0005-0000-0000-0000F7070000}"/>
    <cellStyle name="20% - Ênfase2 10 4 3 4" xfId="4863" xr:uid="{00000000-0005-0000-0000-0000F8070000}"/>
    <cellStyle name="20% - Ênfase2 10 4 3 5" xfId="4864" xr:uid="{00000000-0005-0000-0000-0000F9070000}"/>
    <cellStyle name="20% - Ênfase2 10 4 4" xfId="4865" xr:uid="{00000000-0005-0000-0000-0000FA070000}"/>
    <cellStyle name="20% - Ênfase2 10 4 4 2" xfId="4866" xr:uid="{00000000-0005-0000-0000-0000FB070000}"/>
    <cellStyle name="20% - Ênfase2 10 4 4 2 2" xfId="4867" xr:uid="{00000000-0005-0000-0000-0000FC070000}"/>
    <cellStyle name="20% - Ênfase2 10 4 4 3" xfId="4868" xr:uid="{00000000-0005-0000-0000-0000FD070000}"/>
    <cellStyle name="20% - Ênfase2 10 4 4 4" xfId="4869" xr:uid="{00000000-0005-0000-0000-0000FE070000}"/>
    <cellStyle name="20% - Ênfase2 10 4 5" xfId="4870" xr:uid="{00000000-0005-0000-0000-0000FF070000}"/>
    <cellStyle name="20% - Ênfase2 10 4 5 2" xfId="4871" xr:uid="{00000000-0005-0000-0000-000000080000}"/>
    <cellStyle name="20% - Ênfase2 10 4 6" xfId="4872" xr:uid="{00000000-0005-0000-0000-000001080000}"/>
    <cellStyle name="20% - Ênfase2 10 4 6 2" xfId="4873" xr:uid="{00000000-0005-0000-0000-000002080000}"/>
    <cellStyle name="20% - Ênfase2 10 4 7" xfId="4874" xr:uid="{00000000-0005-0000-0000-000003080000}"/>
    <cellStyle name="20% - Ênfase2 10 4 7 2" xfId="4875" xr:uid="{00000000-0005-0000-0000-000004080000}"/>
    <cellStyle name="20% - Ênfase2 10 4 8" xfId="4876" xr:uid="{00000000-0005-0000-0000-000005080000}"/>
    <cellStyle name="20% - Ênfase2 10 4 9" xfId="4877" xr:uid="{00000000-0005-0000-0000-000006080000}"/>
    <cellStyle name="20% - Ênfase2 10 5" xfId="4878" xr:uid="{00000000-0005-0000-0000-000007080000}"/>
    <cellStyle name="20% - Ênfase2 10 5 2" xfId="4879" xr:uid="{00000000-0005-0000-0000-000008080000}"/>
    <cellStyle name="20% - Ênfase2 10 5 2 2" xfId="4880" xr:uid="{00000000-0005-0000-0000-000009080000}"/>
    <cellStyle name="20% - Ênfase2 10 5 2 2 2" xfId="4881" xr:uid="{00000000-0005-0000-0000-00000A080000}"/>
    <cellStyle name="20% - Ênfase2 10 5 2 2 2 2" xfId="4882" xr:uid="{00000000-0005-0000-0000-00000B080000}"/>
    <cellStyle name="20% - Ênfase2 10 5 2 2 3" xfId="4883" xr:uid="{00000000-0005-0000-0000-00000C080000}"/>
    <cellStyle name="20% - Ênfase2 10 5 2 2 3 2" xfId="4884" xr:uid="{00000000-0005-0000-0000-00000D080000}"/>
    <cellStyle name="20% - Ênfase2 10 5 2 2 4" xfId="4885" xr:uid="{00000000-0005-0000-0000-00000E080000}"/>
    <cellStyle name="20% - Ênfase2 10 5 2 2 5" xfId="4886" xr:uid="{00000000-0005-0000-0000-00000F080000}"/>
    <cellStyle name="20% - Ênfase2 10 5 2 3" xfId="4887" xr:uid="{00000000-0005-0000-0000-000010080000}"/>
    <cellStyle name="20% - Ênfase2 10 5 2 3 2" xfId="4888" xr:uid="{00000000-0005-0000-0000-000011080000}"/>
    <cellStyle name="20% - Ênfase2 10 5 2 3 3" xfId="4889" xr:uid="{00000000-0005-0000-0000-000012080000}"/>
    <cellStyle name="20% - Ênfase2 10 5 2 4" xfId="4890" xr:uid="{00000000-0005-0000-0000-000013080000}"/>
    <cellStyle name="20% - Ênfase2 10 5 2 4 2" xfId="4891" xr:uid="{00000000-0005-0000-0000-000014080000}"/>
    <cellStyle name="20% - Ênfase2 10 5 2 5" xfId="4892" xr:uid="{00000000-0005-0000-0000-000015080000}"/>
    <cellStyle name="20% - Ênfase2 10 5 2 5 2" xfId="4893" xr:uid="{00000000-0005-0000-0000-000016080000}"/>
    <cellStyle name="20% - Ênfase2 10 5 2 6" xfId="4894" xr:uid="{00000000-0005-0000-0000-000017080000}"/>
    <cellStyle name="20% - Ênfase2 10 5 2 7" xfId="4895" xr:uid="{00000000-0005-0000-0000-000018080000}"/>
    <cellStyle name="20% - Ênfase2 10 5 3" xfId="4896" xr:uid="{00000000-0005-0000-0000-000019080000}"/>
    <cellStyle name="20% - Ênfase2 10 5 3 2" xfId="4897" xr:uid="{00000000-0005-0000-0000-00001A080000}"/>
    <cellStyle name="20% - Ênfase2 10 5 3 2 2" xfId="4898" xr:uid="{00000000-0005-0000-0000-00001B080000}"/>
    <cellStyle name="20% - Ênfase2 10 5 3 3" xfId="4899" xr:uid="{00000000-0005-0000-0000-00001C080000}"/>
    <cellStyle name="20% - Ênfase2 10 5 3 3 2" xfId="4900" xr:uid="{00000000-0005-0000-0000-00001D080000}"/>
    <cellStyle name="20% - Ênfase2 10 5 3 4" xfId="4901" xr:uid="{00000000-0005-0000-0000-00001E080000}"/>
    <cellStyle name="20% - Ênfase2 10 5 3 5" xfId="4902" xr:uid="{00000000-0005-0000-0000-00001F080000}"/>
    <cellStyle name="20% - Ênfase2 10 5 4" xfId="4903" xr:uid="{00000000-0005-0000-0000-000020080000}"/>
    <cellStyle name="20% - Ênfase2 10 5 4 2" xfId="4904" xr:uid="{00000000-0005-0000-0000-000021080000}"/>
    <cellStyle name="20% - Ênfase2 10 5 4 2 2" xfId="4905" xr:uid="{00000000-0005-0000-0000-000022080000}"/>
    <cellStyle name="20% - Ênfase2 10 5 4 3" xfId="4906" xr:uid="{00000000-0005-0000-0000-000023080000}"/>
    <cellStyle name="20% - Ênfase2 10 5 4 4" xfId="4907" xr:uid="{00000000-0005-0000-0000-000024080000}"/>
    <cellStyle name="20% - Ênfase2 10 5 5" xfId="4908" xr:uid="{00000000-0005-0000-0000-000025080000}"/>
    <cellStyle name="20% - Ênfase2 10 5 5 2" xfId="4909" xr:uid="{00000000-0005-0000-0000-000026080000}"/>
    <cellStyle name="20% - Ênfase2 10 5 6" xfId="4910" xr:uid="{00000000-0005-0000-0000-000027080000}"/>
    <cellStyle name="20% - Ênfase2 10 5 6 2" xfId="4911" xr:uid="{00000000-0005-0000-0000-000028080000}"/>
    <cellStyle name="20% - Ênfase2 10 5 7" xfId="4912" xr:uid="{00000000-0005-0000-0000-000029080000}"/>
    <cellStyle name="20% - Ênfase2 10 5 7 2" xfId="4913" xr:uid="{00000000-0005-0000-0000-00002A080000}"/>
    <cellStyle name="20% - Ênfase2 10 5 8" xfId="4914" xr:uid="{00000000-0005-0000-0000-00002B080000}"/>
    <cellStyle name="20% - Ênfase2 10 5 9" xfId="4915" xr:uid="{00000000-0005-0000-0000-00002C080000}"/>
    <cellStyle name="20% - Ênfase2 10 6" xfId="4916" xr:uid="{00000000-0005-0000-0000-00002D080000}"/>
    <cellStyle name="20% - Ênfase2 10 6 2" xfId="4917" xr:uid="{00000000-0005-0000-0000-00002E080000}"/>
    <cellStyle name="20% - Ênfase2 10 6 2 2" xfId="4918" xr:uid="{00000000-0005-0000-0000-00002F080000}"/>
    <cellStyle name="20% - Ênfase2 10 6 2 2 2" xfId="4919" xr:uid="{00000000-0005-0000-0000-000030080000}"/>
    <cellStyle name="20% - Ênfase2 10 6 2 3" xfId="4920" xr:uid="{00000000-0005-0000-0000-000031080000}"/>
    <cellStyle name="20% - Ênfase2 10 6 2 3 2" xfId="4921" xr:uid="{00000000-0005-0000-0000-000032080000}"/>
    <cellStyle name="20% - Ênfase2 10 6 2 4" xfId="4922" xr:uid="{00000000-0005-0000-0000-000033080000}"/>
    <cellStyle name="20% - Ênfase2 10 6 2 5" xfId="4923" xr:uid="{00000000-0005-0000-0000-000034080000}"/>
    <cellStyle name="20% - Ênfase2 10 6 3" xfId="4924" xr:uid="{00000000-0005-0000-0000-000035080000}"/>
    <cellStyle name="20% - Ênfase2 10 6 3 2" xfId="4925" xr:uid="{00000000-0005-0000-0000-000036080000}"/>
    <cellStyle name="20% - Ênfase2 10 6 3 2 2" xfId="4926" xr:uid="{00000000-0005-0000-0000-000037080000}"/>
    <cellStyle name="20% - Ênfase2 10 6 3 3" xfId="4927" xr:uid="{00000000-0005-0000-0000-000038080000}"/>
    <cellStyle name="20% - Ênfase2 10 6 3 4" xfId="4928" xr:uid="{00000000-0005-0000-0000-000039080000}"/>
    <cellStyle name="20% - Ênfase2 10 6 4" xfId="4929" xr:uid="{00000000-0005-0000-0000-00003A080000}"/>
    <cellStyle name="20% - Ênfase2 10 6 4 2" xfId="4930" xr:uid="{00000000-0005-0000-0000-00003B080000}"/>
    <cellStyle name="20% - Ênfase2 10 6 5" xfId="4931" xr:uid="{00000000-0005-0000-0000-00003C080000}"/>
    <cellStyle name="20% - Ênfase2 10 6 5 2" xfId="4932" xr:uid="{00000000-0005-0000-0000-00003D080000}"/>
    <cellStyle name="20% - Ênfase2 10 6 6" xfId="4933" xr:uid="{00000000-0005-0000-0000-00003E080000}"/>
    <cellStyle name="20% - Ênfase2 10 6 6 2" xfId="4934" xr:uid="{00000000-0005-0000-0000-00003F080000}"/>
    <cellStyle name="20% - Ênfase2 10 6 7" xfId="4935" xr:uid="{00000000-0005-0000-0000-000040080000}"/>
    <cellStyle name="20% - Ênfase2 10 6 8" xfId="4936" xr:uid="{00000000-0005-0000-0000-000041080000}"/>
    <cellStyle name="20% - Ênfase2 10 7" xfId="4937" xr:uid="{00000000-0005-0000-0000-000042080000}"/>
    <cellStyle name="20% - Ênfase2 10 7 2" xfId="4938" xr:uid="{00000000-0005-0000-0000-000043080000}"/>
    <cellStyle name="20% - Ênfase2 10 7 2 2" xfId="4939" xr:uid="{00000000-0005-0000-0000-000044080000}"/>
    <cellStyle name="20% - Ênfase2 10 7 2 2 2" xfId="4940" xr:uid="{00000000-0005-0000-0000-000045080000}"/>
    <cellStyle name="20% - Ênfase2 10 7 2 3" xfId="4941" xr:uid="{00000000-0005-0000-0000-000046080000}"/>
    <cellStyle name="20% - Ênfase2 10 7 2 3 2" xfId="4942" xr:uid="{00000000-0005-0000-0000-000047080000}"/>
    <cellStyle name="20% - Ênfase2 10 7 2 4" xfId="4943" xr:uid="{00000000-0005-0000-0000-000048080000}"/>
    <cellStyle name="20% - Ênfase2 10 7 2 5" xfId="4944" xr:uid="{00000000-0005-0000-0000-000049080000}"/>
    <cellStyle name="20% - Ênfase2 10 7 3" xfId="4945" xr:uid="{00000000-0005-0000-0000-00004A080000}"/>
    <cellStyle name="20% - Ênfase2 10 7 3 2" xfId="4946" xr:uid="{00000000-0005-0000-0000-00004B080000}"/>
    <cellStyle name="20% - Ênfase2 10 7 3 3" xfId="4947" xr:uid="{00000000-0005-0000-0000-00004C080000}"/>
    <cellStyle name="20% - Ênfase2 10 7 4" xfId="4948" xr:uid="{00000000-0005-0000-0000-00004D080000}"/>
    <cellStyle name="20% - Ênfase2 10 7 4 2" xfId="4949" xr:uid="{00000000-0005-0000-0000-00004E080000}"/>
    <cellStyle name="20% - Ênfase2 10 7 5" xfId="4950" xr:uid="{00000000-0005-0000-0000-00004F080000}"/>
    <cellStyle name="20% - Ênfase2 10 7 5 2" xfId="4951" xr:uid="{00000000-0005-0000-0000-000050080000}"/>
    <cellStyle name="20% - Ênfase2 10 7 6" xfId="4952" xr:uid="{00000000-0005-0000-0000-000051080000}"/>
    <cellStyle name="20% - Ênfase2 10 7 7" xfId="4953" xr:uid="{00000000-0005-0000-0000-000052080000}"/>
    <cellStyle name="20% - Ênfase2 10 8" xfId="4954" xr:uid="{00000000-0005-0000-0000-000053080000}"/>
    <cellStyle name="20% - Ênfase2 10 8 2" xfId="4955" xr:uid="{00000000-0005-0000-0000-000054080000}"/>
    <cellStyle name="20% - Ênfase2 10 8 2 2" xfId="4956" xr:uid="{00000000-0005-0000-0000-000055080000}"/>
    <cellStyle name="20% - Ênfase2 10 8 3" xfId="4957" xr:uid="{00000000-0005-0000-0000-000056080000}"/>
    <cellStyle name="20% - Ênfase2 10 8 3 2" xfId="4958" xr:uid="{00000000-0005-0000-0000-000057080000}"/>
    <cellStyle name="20% - Ênfase2 10 8 4" xfId="4959" xr:uid="{00000000-0005-0000-0000-000058080000}"/>
    <cellStyle name="20% - Ênfase2 10 8 4 2" xfId="4960" xr:uid="{00000000-0005-0000-0000-000059080000}"/>
    <cellStyle name="20% - Ênfase2 10 8 5" xfId="4961" xr:uid="{00000000-0005-0000-0000-00005A080000}"/>
    <cellStyle name="20% - Ênfase2 10 8 6" xfId="4962" xr:uid="{00000000-0005-0000-0000-00005B080000}"/>
    <cellStyle name="20% - Ênfase2 10 9" xfId="4963" xr:uid="{00000000-0005-0000-0000-00005C080000}"/>
    <cellStyle name="20% - Ênfase2 10 9 2" xfId="4964" xr:uid="{00000000-0005-0000-0000-00005D080000}"/>
    <cellStyle name="20% - Ênfase2 10 9 2 2" xfId="4965" xr:uid="{00000000-0005-0000-0000-00005E080000}"/>
    <cellStyle name="20% - Ênfase2 10 9 3" xfId="4966" xr:uid="{00000000-0005-0000-0000-00005F080000}"/>
    <cellStyle name="20% - Ênfase2 10 9 3 2" xfId="4967" xr:uid="{00000000-0005-0000-0000-000060080000}"/>
    <cellStyle name="20% - Ênfase2 10 9 4" xfId="4968" xr:uid="{00000000-0005-0000-0000-000061080000}"/>
    <cellStyle name="20% - Ênfase2 10 9 5" xfId="4969" xr:uid="{00000000-0005-0000-0000-000062080000}"/>
    <cellStyle name="20% - Ênfase2 11" xfId="77" xr:uid="{00000000-0005-0000-0000-000063080000}"/>
    <cellStyle name="20% - Ênfase2 11 10" xfId="4970" xr:uid="{00000000-0005-0000-0000-000064080000}"/>
    <cellStyle name="20% - Ênfase2 11 10 2" xfId="4971" xr:uid="{00000000-0005-0000-0000-000065080000}"/>
    <cellStyle name="20% - Ênfase2 11 11" xfId="4972" xr:uid="{00000000-0005-0000-0000-000066080000}"/>
    <cellStyle name="20% - Ênfase2 11 11 2" xfId="4973" xr:uid="{00000000-0005-0000-0000-000067080000}"/>
    <cellStyle name="20% - Ênfase2 11 12" xfId="4974" xr:uid="{00000000-0005-0000-0000-000068080000}"/>
    <cellStyle name="20% - Ênfase2 11 12 2" xfId="4975" xr:uid="{00000000-0005-0000-0000-000069080000}"/>
    <cellStyle name="20% - Ênfase2 11 13" xfId="4976" xr:uid="{00000000-0005-0000-0000-00006A080000}"/>
    <cellStyle name="20% - Ênfase2 11 14" xfId="4977" xr:uid="{00000000-0005-0000-0000-00006B080000}"/>
    <cellStyle name="20% - Ênfase2 11 2" xfId="78" xr:uid="{00000000-0005-0000-0000-00006C080000}"/>
    <cellStyle name="20% - Ênfase2 11 3" xfId="4978" xr:uid="{00000000-0005-0000-0000-00006D080000}"/>
    <cellStyle name="20% - Ênfase2 11 3 2" xfId="4979" xr:uid="{00000000-0005-0000-0000-00006E080000}"/>
    <cellStyle name="20% - Ênfase2 11 3 2 2" xfId="4980" xr:uid="{00000000-0005-0000-0000-00006F080000}"/>
    <cellStyle name="20% - Ênfase2 11 3 2 2 2" xfId="4981" xr:uid="{00000000-0005-0000-0000-000070080000}"/>
    <cellStyle name="20% - Ênfase2 11 3 2 2 2 2" xfId="4982" xr:uid="{00000000-0005-0000-0000-000071080000}"/>
    <cellStyle name="20% - Ênfase2 11 3 2 2 3" xfId="4983" xr:uid="{00000000-0005-0000-0000-000072080000}"/>
    <cellStyle name="20% - Ênfase2 11 3 2 2 3 2" xfId="4984" xr:uid="{00000000-0005-0000-0000-000073080000}"/>
    <cellStyle name="20% - Ênfase2 11 3 2 2 4" xfId="4985" xr:uid="{00000000-0005-0000-0000-000074080000}"/>
    <cellStyle name="20% - Ênfase2 11 3 2 2 5" xfId="4986" xr:uid="{00000000-0005-0000-0000-000075080000}"/>
    <cellStyle name="20% - Ênfase2 11 3 2 3" xfId="4987" xr:uid="{00000000-0005-0000-0000-000076080000}"/>
    <cellStyle name="20% - Ênfase2 11 3 2 3 2" xfId="4988" xr:uid="{00000000-0005-0000-0000-000077080000}"/>
    <cellStyle name="20% - Ênfase2 11 3 2 3 3" xfId="4989" xr:uid="{00000000-0005-0000-0000-000078080000}"/>
    <cellStyle name="20% - Ênfase2 11 3 2 4" xfId="4990" xr:uid="{00000000-0005-0000-0000-000079080000}"/>
    <cellStyle name="20% - Ênfase2 11 3 2 4 2" xfId="4991" xr:uid="{00000000-0005-0000-0000-00007A080000}"/>
    <cellStyle name="20% - Ênfase2 11 3 2 5" xfId="4992" xr:uid="{00000000-0005-0000-0000-00007B080000}"/>
    <cellStyle name="20% - Ênfase2 11 3 2 5 2" xfId="4993" xr:uid="{00000000-0005-0000-0000-00007C080000}"/>
    <cellStyle name="20% - Ênfase2 11 3 2 6" xfId="4994" xr:uid="{00000000-0005-0000-0000-00007D080000}"/>
    <cellStyle name="20% - Ênfase2 11 3 2 7" xfId="4995" xr:uid="{00000000-0005-0000-0000-00007E080000}"/>
    <cellStyle name="20% - Ênfase2 11 3 3" xfId="4996" xr:uid="{00000000-0005-0000-0000-00007F080000}"/>
    <cellStyle name="20% - Ênfase2 11 3 3 2" xfId="4997" xr:uid="{00000000-0005-0000-0000-000080080000}"/>
    <cellStyle name="20% - Ênfase2 11 3 3 2 2" xfId="4998" xr:uid="{00000000-0005-0000-0000-000081080000}"/>
    <cellStyle name="20% - Ênfase2 11 3 3 3" xfId="4999" xr:uid="{00000000-0005-0000-0000-000082080000}"/>
    <cellStyle name="20% - Ênfase2 11 3 3 3 2" xfId="5000" xr:uid="{00000000-0005-0000-0000-000083080000}"/>
    <cellStyle name="20% - Ênfase2 11 3 3 4" xfId="5001" xr:uid="{00000000-0005-0000-0000-000084080000}"/>
    <cellStyle name="20% - Ênfase2 11 3 3 5" xfId="5002" xr:uid="{00000000-0005-0000-0000-000085080000}"/>
    <cellStyle name="20% - Ênfase2 11 3 4" xfId="5003" xr:uid="{00000000-0005-0000-0000-000086080000}"/>
    <cellStyle name="20% - Ênfase2 11 3 4 2" xfId="5004" xr:uid="{00000000-0005-0000-0000-000087080000}"/>
    <cellStyle name="20% - Ênfase2 11 3 4 2 2" xfId="5005" xr:uid="{00000000-0005-0000-0000-000088080000}"/>
    <cellStyle name="20% - Ênfase2 11 3 4 3" xfId="5006" xr:uid="{00000000-0005-0000-0000-000089080000}"/>
    <cellStyle name="20% - Ênfase2 11 3 4 4" xfId="5007" xr:uid="{00000000-0005-0000-0000-00008A080000}"/>
    <cellStyle name="20% - Ênfase2 11 3 5" xfId="5008" xr:uid="{00000000-0005-0000-0000-00008B080000}"/>
    <cellStyle name="20% - Ênfase2 11 3 5 2" xfId="5009" xr:uid="{00000000-0005-0000-0000-00008C080000}"/>
    <cellStyle name="20% - Ênfase2 11 3 6" xfId="5010" xr:uid="{00000000-0005-0000-0000-00008D080000}"/>
    <cellStyle name="20% - Ênfase2 11 3 6 2" xfId="5011" xr:uid="{00000000-0005-0000-0000-00008E080000}"/>
    <cellStyle name="20% - Ênfase2 11 3 7" xfId="5012" xr:uid="{00000000-0005-0000-0000-00008F080000}"/>
    <cellStyle name="20% - Ênfase2 11 3 7 2" xfId="5013" xr:uid="{00000000-0005-0000-0000-000090080000}"/>
    <cellStyle name="20% - Ênfase2 11 3 8" xfId="5014" xr:uid="{00000000-0005-0000-0000-000091080000}"/>
    <cellStyle name="20% - Ênfase2 11 3 9" xfId="5015" xr:uid="{00000000-0005-0000-0000-000092080000}"/>
    <cellStyle name="20% - Ênfase2 11 4" xfId="5016" xr:uid="{00000000-0005-0000-0000-000093080000}"/>
    <cellStyle name="20% - Ênfase2 11 4 2" xfId="5017" xr:uid="{00000000-0005-0000-0000-000094080000}"/>
    <cellStyle name="20% - Ênfase2 11 4 2 2" xfId="5018" xr:uid="{00000000-0005-0000-0000-000095080000}"/>
    <cellStyle name="20% - Ênfase2 11 4 2 2 2" xfId="5019" xr:uid="{00000000-0005-0000-0000-000096080000}"/>
    <cellStyle name="20% - Ênfase2 11 4 2 2 2 2" xfId="5020" xr:uid="{00000000-0005-0000-0000-000097080000}"/>
    <cellStyle name="20% - Ênfase2 11 4 2 2 3" xfId="5021" xr:uid="{00000000-0005-0000-0000-000098080000}"/>
    <cellStyle name="20% - Ênfase2 11 4 2 2 3 2" xfId="5022" xr:uid="{00000000-0005-0000-0000-000099080000}"/>
    <cellStyle name="20% - Ênfase2 11 4 2 2 4" xfId="5023" xr:uid="{00000000-0005-0000-0000-00009A080000}"/>
    <cellStyle name="20% - Ênfase2 11 4 2 2 5" xfId="5024" xr:uid="{00000000-0005-0000-0000-00009B080000}"/>
    <cellStyle name="20% - Ênfase2 11 4 2 3" xfId="5025" xr:uid="{00000000-0005-0000-0000-00009C080000}"/>
    <cellStyle name="20% - Ênfase2 11 4 2 3 2" xfId="5026" xr:uid="{00000000-0005-0000-0000-00009D080000}"/>
    <cellStyle name="20% - Ênfase2 11 4 2 3 3" xfId="5027" xr:uid="{00000000-0005-0000-0000-00009E080000}"/>
    <cellStyle name="20% - Ênfase2 11 4 2 4" xfId="5028" xr:uid="{00000000-0005-0000-0000-00009F080000}"/>
    <cellStyle name="20% - Ênfase2 11 4 2 4 2" xfId="5029" xr:uid="{00000000-0005-0000-0000-0000A0080000}"/>
    <cellStyle name="20% - Ênfase2 11 4 2 5" xfId="5030" xr:uid="{00000000-0005-0000-0000-0000A1080000}"/>
    <cellStyle name="20% - Ênfase2 11 4 2 5 2" xfId="5031" xr:uid="{00000000-0005-0000-0000-0000A2080000}"/>
    <cellStyle name="20% - Ênfase2 11 4 2 6" xfId="5032" xr:uid="{00000000-0005-0000-0000-0000A3080000}"/>
    <cellStyle name="20% - Ênfase2 11 4 2 7" xfId="5033" xr:uid="{00000000-0005-0000-0000-0000A4080000}"/>
    <cellStyle name="20% - Ênfase2 11 4 3" xfId="5034" xr:uid="{00000000-0005-0000-0000-0000A5080000}"/>
    <cellStyle name="20% - Ênfase2 11 4 3 2" xfId="5035" xr:uid="{00000000-0005-0000-0000-0000A6080000}"/>
    <cellStyle name="20% - Ênfase2 11 4 3 2 2" xfId="5036" xr:uid="{00000000-0005-0000-0000-0000A7080000}"/>
    <cellStyle name="20% - Ênfase2 11 4 3 3" xfId="5037" xr:uid="{00000000-0005-0000-0000-0000A8080000}"/>
    <cellStyle name="20% - Ênfase2 11 4 3 3 2" xfId="5038" xr:uid="{00000000-0005-0000-0000-0000A9080000}"/>
    <cellStyle name="20% - Ênfase2 11 4 3 4" xfId="5039" xr:uid="{00000000-0005-0000-0000-0000AA080000}"/>
    <cellStyle name="20% - Ênfase2 11 4 3 5" xfId="5040" xr:uid="{00000000-0005-0000-0000-0000AB080000}"/>
    <cellStyle name="20% - Ênfase2 11 4 4" xfId="5041" xr:uid="{00000000-0005-0000-0000-0000AC080000}"/>
    <cellStyle name="20% - Ênfase2 11 4 4 2" xfId="5042" xr:uid="{00000000-0005-0000-0000-0000AD080000}"/>
    <cellStyle name="20% - Ênfase2 11 4 4 2 2" xfId="5043" xr:uid="{00000000-0005-0000-0000-0000AE080000}"/>
    <cellStyle name="20% - Ênfase2 11 4 4 3" xfId="5044" xr:uid="{00000000-0005-0000-0000-0000AF080000}"/>
    <cellStyle name="20% - Ênfase2 11 4 4 4" xfId="5045" xr:uid="{00000000-0005-0000-0000-0000B0080000}"/>
    <cellStyle name="20% - Ênfase2 11 4 5" xfId="5046" xr:uid="{00000000-0005-0000-0000-0000B1080000}"/>
    <cellStyle name="20% - Ênfase2 11 4 5 2" xfId="5047" xr:uid="{00000000-0005-0000-0000-0000B2080000}"/>
    <cellStyle name="20% - Ênfase2 11 4 6" xfId="5048" xr:uid="{00000000-0005-0000-0000-0000B3080000}"/>
    <cellStyle name="20% - Ênfase2 11 4 6 2" xfId="5049" xr:uid="{00000000-0005-0000-0000-0000B4080000}"/>
    <cellStyle name="20% - Ênfase2 11 4 7" xfId="5050" xr:uid="{00000000-0005-0000-0000-0000B5080000}"/>
    <cellStyle name="20% - Ênfase2 11 4 7 2" xfId="5051" xr:uid="{00000000-0005-0000-0000-0000B6080000}"/>
    <cellStyle name="20% - Ênfase2 11 4 8" xfId="5052" xr:uid="{00000000-0005-0000-0000-0000B7080000}"/>
    <cellStyle name="20% - Ênfase2 11 4 9" xfId="5053" xr:uid="{00000000-0005-0000-0000-0000B8080000}"/>
    <cellStyle name="20% - Ênfase2 11 5" xfId="5054" xr:uid="{00000000-0005-0000-0000-0000B9080000}"/>
    <cellStyle name="20% - Ênfase2 11 5 2" xfId="5055" xr:uid="{00000000-0005-0000-0000-0000BA080000}"/>
    <cellStyle name="20% - Ênfase2 11 5 2 2" xfId="5056" xr:uid="{00000000-0005-0000-0000-0000BB080000}"/>
    <cellStyle name="20% - Ênfase2 11 5 2 2 2" xfId="5057" xr:uid="{00000000-0005-0000-0000-0000BC080000}"/>
    <cellStyle name="20% - Ênfase2 11 5 2 2 2 2" xfId="5058" xr:uid="{00000000-0005-0000-0000-0000BD080000}"/>
    <cellStyle name="20% - Ênfase2 11 5 2 2 3" xfId="5059" xr:uid="{00000000-0005-0000-0000-0000BE080000}"/>
    <cellStyle name="20% - Ênfase2 11 5 2 2 3 2" xfId="5060" xr:uid="{00000000-0005-0000-0000-0000BF080000}"/>
    <cellStyle name="20% - Ênfase2 11 5 2 2 4" xfId="5061" xr:uid="{00000000-0005-0000-0000-0000C0080000}"/>
    <cellStyle name="20% - Ênfase2 11 5 2 2 5" xfId="5062" xr:uid="{00000000-0005-0000-0000-0000C1080000}"/>
    <cellStyle name="20% - Ênfase2 11 5 2 3" xfId="5063" xr:uid="{00000000-0005-0000-0000-0000C2080000}"/>
    <cellStyle name="20% - Ênfase2 11 5 2 3 2" xfId="5064" xr:uid="{00000000-0005-0000-0000-0000C3080000}"/>
    <cellStyle name="20% - Ênfase2 11 5 2 3 3" xfId="5065" xr:uid="{00000000-0005-0000-0000-0000C4080000}"/>
    <cellStyle name="20% - Ênfase2 11 5 2 4" xfId="5066" xr:uid="{00000000-0005-0000-0000-0000C5080000}"/>
    <cellStyle name="20% - Ênfase2 11 5 2 4 2" xfId="5067" xr:uid="{00000000-0005-0000-0000-0000C6080000}"/>
    <cellStyle name="20% - Ênfase2 11 5 2 5" xfId="5068" xr:uid="{00000000-0005-0000-0000-0000C7080000}"/>
    <cellStyle name="20% - Ênfase2 11 5 2 5 2" xfId="5069" xr:uid="{00000000-0005-0000-0000-0000C8080000}"/>
    <cellStyle name="20% - Ênfase2 11 5 2 6" xfId="5070" xr:uid="{00000000-0005-0000-0000-0000C9080000}"/>
    <cellStyle name="20% - Ênfase2 11 5 2 7" xfId="5071" xr:uid="{00000000-0005-0000-0000-0000CA080000}"/>
    <cellStyle name="20% - Ênfase2 11 5 3" xfId="5072" xr:uid="{00000000-0005-0000-0000-0000CB080000}"/>
    <cellStyle name="20% - Ênfase2 11 5 3 2" xfId="5073" xr:uid="{00000000-0005-0000-0000-0000CC080000}"/>
    <cellStyle name="20% - Ênfase2 11 5 3 2 2" xfId="5074" xr:uid="{00000000-0005-0000-0000-0000CD080000}"/>
    <cellStyle name="20% - Ênfase2 11 5 3 3" xfId="5075" xr:uid="{00000000-0005-0000-0000-0000CE080000}"/>
    <cellStyle name="20% - Ênfase2 11 5 3 3 2" xfId="5076" xr:uid="{00000000-0005-0000-0000-0000CF080000}"/>
    <cellStyle name="20% - Ênfase2 11 5 3 4" xfId="5077" xr:uid="{00000000-0005-0000-0000-0000D0080000}"/>
    <cellStyle name="20% - Ênfase2 11 5 3 5" xfId="5078" xr:uid="{00000000-0005-0000-0000-0000D1080000}"/>
    <cellStyle name="20% - Ênfase2 11 5 4" xfId="5079" xr:uid="{00000000-0005-0000-0000-0000D2080000}"/>
    <cellStyle name="20% - Ênfase2 11 5 4 2" xfId="5080" xr:uid="{00000000-0005-0000-0000-0000D3080000}"/>
    <cellStyle name="20% - Ênfase2 11 5 4 2 2" xfId="5081" xr:uid="{00000000-0005-0000-0000-0000D4080000}"/>
    <cellStyle name="20% - Ênfase2 11 5 4 3" xfId="5082" xr:uid="{00000000-0005-0000-0000-0000D5080000}"/>
    <cellStyle name="20% - Ênfase2 11 5 4 4" xfId="5083" xr:uid="{00000000-0005-0000-0000-0000D6080000}"/>
    <cellStyle name="20% - Ênfase2 11 5 5" xfId="5084" xr:uid="{00000000-0005-0000-0000-0000D7080000}"/>
    <cellStyle name="20% - Ênfase2 11 5 5 2" xfId="5085" xr:uid="{00000000-0005-0000-0000-0000D8080000}"/>
    <cellStyle name="20% - Ênfase2 11 5 6" xfId="5086" xr:uid="{00000000-0005-0000-0000-0000D9080000}"/>
    <cellStyle name="20% - Ênfase2 11 5 6 2" xfId="5087" xr:uid="{00000000-0005-0000-0000-0000DA080000}"/>
    <cellStyle name="20% - Ênfase2 11 5 7" xfId="5088" xr:uid="{00000000-0005-0000-0000-0000DB080000}"/>
    <cellStyle name="20% - Ênfase2 11 5 7 2" xfId="5089" xr:uid="{00000000-0005-0000-0000-0000DC080000}"/>
    <cellStyle name="20% - Ênfase2 11 5 8" xfId="5090" xr:uid="{00000000-0005-0000-0000-0000DD080000}"/>
    <cellStyle name="20% - Ênfase2 11 5 9" xfId="5091" xr:uid="{00000000-0005-0000-0000-0000DE080000}"/>
    <cellStyle name="20% - Ênfase2 11 6" xfId="5092" xr:uid="{00000000-0005-0000-0000-0000DF080000}"/>
    <cellStyle name="20% - Ênfase2 11 6 2" xfId="5093" xr:uid="{00000000-0005-0000-0000-0000E0080000}"/>
    <cellStyle name="20% - Ênfase2 11 6 2 2" xfId="5094" xr:uid="{00000000-0005-0000-0000-0000E1080000}"/>
    <cellStyle name="20% - Ênfase2 11 6 2 2 2" xfId="5095" xr:uid="{00000000-0005-0000-0000-0000E2080000}"/>
    <cellStyle name="20% - Ênfase2 11 6 2 3" xfId="5096" xr:uid="{00000000-0005-0000-0000-0000E3080000}"/>
    <cellStyle name="20% - Ênfase2 11 6 2 3 2" xfId="5097" xr:uid="{00000000-0005-0000-0000-0000E4080000}"/>
    <cellStyle name="20% - Ênfase2 11 6 2 4" xfId="5098" xr:uid="{00000000-0005-0000-0000-0000E5080000}"/>
    <cellStyle name="20% - Ênfase2 11 6 2 5" xfId="5099" xr:uid="{00000000-0005-0000-0000-0000E6080000}"/>
    <cellStyle name="20% - Ênfase2 11 6 3" xfId="5100" xr:uid="{00000000-0005-0000-0000-0000E7080000}"/>
    <cellStyle name="20% - Ênfase2 11 6 3 2" xfId="5101" xr:uid="{00000000-0005-0000-0000-0000E8080000}"/>
    <cellStyle name="20% - Ênfase2 11 6 3 2 2" xfId="5102" xr:uid="{00000000-0005-0000-0000-0000E9080000}"/>
    <cellStyle name="20% - Ênfase2 11 6 3 3" xfId="5103" xr:uid="{00000000-0005-0000-0000-0000EA080000}"/>
    <cellStyle name="20% - Ênfase2 11 6 3 4" xfId="5104" xr:uid="{00000000-0005-0000-0000-0000EB080000}"/>
    <cellStyle name="20% - Ênfase2 11 6 4" xfId="5105" xr:uid="{00000000-0005-0000-0000-0000EC080000}"/>
    <cellStyle name="20% - Ênfase2 11 6 4 2" xfId="5106" xr:uid="{00000000-0005-0000-0000-0000ED080000}"/>
    <cellStyle name="20% - Ênfase2 11 6 5" xfId="5107" xr:uid="{00000000-0005-0000-0000-0000EE080000}"/>
    <cellStyle name="20% - Ênfase2 11 6 5 2" xfId="5108" xr:uid="{00000000-0005-0000-0000-0000EF080000}"/>
    <cellStyle name="20% - Ênfase2 11 6 6" xfId="5109" xr:uid="{00000000-0005-0000-0000-0000F0080000}"/>
    <cellStyle name="20% - Ênfase2 11 6 6 2" xfId="5110" xr:uid="{00000000-0005-0000-0000-0000F1080000}"/>
    <cellStyle name="20% - Ênfase2 11 6 7" xfId="5111" xr:uid="{00000000-0005-0000-0000-0000F2080000}"/>
    <cellStyle name="20% - Ênfase2 11 6 8" xfId="5112" xr:uid="{00000000-0005-0000-0000-0000F3080000}"/>
    <cellStyle name="20% - Ênfase2 11 7" xfId="5113" xr:uid="{00000000-0005-0000-0000-0000F4080000}"/>
    <cellStyle name="20% - Ênfase2 11 7 2" xfId="5114" xr:uid="{00000000-0005-0000-0000-0000F5080000}"/>
    <cellStyle name="20% - Ênfase2 11 7 2 2" xfId="5115" xr:uid="{00000000-0005-0000-0000-0000F6080000}"/>
    <cellStyle name="20% - Ênfase2 11 7 2 2 2" xfId="5116" xr:uid="{00000000-0005-0000-0000-0000F7080000}"/>
    <cellStyle name="20% - Ênfase2 11 7 2 3" xfId="5117" xr:uid="{00000000-0005-0000-0000-0000F8080000}"/>
    <cellStyle name="20% - Ênfase2 11 7 2 3 2" xfId="5118" xr:uid="{00000000-0005-0000-0000-0000F9080000}"/>
    <cellStyle name="20% - Ênfase2 11 7 2 4" xfId="5119" xr:uid="{00000000-0005-0000-0000-0000FA080000}"/>
    <cellStyle name="20% - Ênfase2 11 7 2 5" xfId="5120" xr:uid="{00000000-0005-0000-0000-0000FB080000}"/>
    <cellStyle name="20% - Ênfase2 11 7 3" xfId="5121" xr:uid="{00000000-0005-0000-0000-0000FC080000}"/>
    <cellStyle name="20% - Ênfase2 11 7 3 2" xfId="5122" xr:uid="{00000000-0005-0000-0000-0000FD080000}"/>
    <cellStyle name="20% - Ênfase2 11 7 3 3" xfId="5123" xr:uid="{00000000-0005-0000-0000-0000FE080000}"/>
    <cellStyle name="20% - Ênfase2 11 7 4" xfId="5124" xr:uid="{00000000-0005-0000-0000-0000FF080000}"/>
    <cellStyle name="20% - Ênfase2 11 7 4 2" xfId="5125" xr:uid="{00000000-0005-0000-0000-000000090000}"/>
    <cellStyle name="20% - Ênfase2 11 7 5" xfId="5126" xr:uid="{00000000-0005-0000-0000-000001090000}"/>
    <cellStyle name="20% - Ênfase2 11 7 5 2" xfId="5127" xr:uid="{00000000-0005-0000-0000-000002090000}"/>
    <cellStyle name="20% - Ênfase2 11 7 6" xfId="5128" xr:uid="{00000000-0005-0000-0000-000003090000}"/>
    <cellStyle name="20% - Ênfase2 11 7 7" xfId="5129" xr:uid="{00000000-0005-0000-0000-000004090000}"/>
    <cellStyle name="20% - Ênfase2 11 8" xfId="5130" xr:uid="{00000000-0005-0000-0000-000005090000}"/>
    <cellStyle name="20% - Ênfase2 11 8 2" xfId="5131" xr:uid="{00000000-0005-0000-0000-000006090000}"/>
    <cellStyle name="20% - Ênfase2 11 8 2 2" xfId="5132" xr:uid="{00000000-0005-0000-0000-000007090000}"/>
    <cellStyle name="20% - Ênfase2 11 8 3" xfId="5133" xr:uid="{00000000-0005-0000-0000-000008090000}"/>
    <cellStyle name="20% - Ênfase2 11 8 3 2" xfId="5134" xr:uid="{00000000-0005-0000-0000-000009090000}"/>
    <cellStyle name="20% - Ênfase2 11 8 4" xfId="5135" xr:uid="{00000000-0005-0000-0000-00000A090000}"/>
    <cellStyle name="20% - Ênfase2 11 8 4 2" xfId="5136" xr:uid="{00000000-0005-0000-0000-00000B090000}"/>
    <cellStyle name="20% - Ênfase2 11 8 5" xfId="5137" xr:uid="{00000000-0005-0000-0000-00000C090000}"/>
    <cellStyle name="20% - Ênfase2 11 8 6" xfId="5138" xr:uid="{00000000-0005-0000-0000-00000D090000}"/>
    <cellStyle name="20% - Ênfase2 11 9" xfId="5139" xr:uid="{00000000-0005-0000-0000-00000E090000}"/>
    <cellStyle name="20% - Ênfase2 11 9 2" xfId="5140" xr:uid="{00000000-0005-0000-0000-00000F090000}"/>
    <cellStyle name="20% - Ênfase2 11 9 2 2" xfId="5141" xr:uid="{00000000-0005-0000-0000-000010090000}"/>
    <cellStyle name="20% - Ênfase2 11 9 3" xfId="5142" xr:uid="{00000000-0005-0000-0000-000011090000}"/>
    <cellStyle name="20% - Ênfase2 11 9 3 2" xfId="5143" xr:uid="{00000000-0005-0000-0000-000012090000}"/>
    <cellStyle name="20% - Ênfase2 11 9 4" xfId="5144" xr:uid="{00000000-0005-0000-0000-000013090000}"/>
    <cellStyle name="20% - Ênfase2 11 9 5" xfId="5145" xr:uid="{00000000-0005-0000-0000-000014090000}"/>
    <cellStyle name="20% - Ênfase2 12" xfId="79" xr:uid="{00000000-0005-0000-0000-000015090000}"/>
    <cellStyle name="20% - Ênfase2 12 10" xfId="5146" xr:uid="{00000000-0005-0000-0000-000016090000}"/>
    <cellStyle name="20% - Ênfase2 12 10 2" xfId="5147" xr:uid="{00000000-0005-0000-0000-000017090000}"/>
    <cellStyle name="20% - Ênfase2 12 11" xfId="5148" xr:uid="{00000000-0005-0000-0000-000018090000}"/>
    <cellStyle name="20% - Ênfase2 12 11 2" xfId="5149" xr:uid="{00000000-0005-0000-0000-000019090000}"/>
    <cellStyle name="20% - Ênfase2 12 12" xfId="5150" xr:uid="{00000000-0005-0000-0000-00001A090000}"/>
    <cellStyle name="20% - Ênfase2 12 12 2" xfId="5151" xr:uid="{00000000-0005-0000-0000-00001B090000}"/>
    <cellStyle name="20% - Ênfase2 12 13" xfId="5152" xr:uid="{00000000-0005-0000-0000-00001C090000}"/>
    <cellStyle name="20% - Ênfase2 12 14" xfId="5153" xr:uid="{00000000-0005-0000-0000-00001D090000}"/>
    <cellStyle name="20% - Ênfase2 12 2" xfId="80" xr:uid="{00000000-0005-0000-0000-00001E090000}"/>
    <cellStyle name="20% - Ênfase2 12 3" xfId="5154" xr:uid="{00000000-0005-0000-0000-00001F090000}"/>
    <cellStyle name="20% - Ênfase2 12 3 2" xfId="5155" xr:uid="{00000000-0005-0000-0000-000020090000}"/>
    <cellStyle name="20% - Ênfase2 12 3 2 2" xfId="5156" xr:uid="{00000000-0005-0000-0000-000021090000}"/>
    <cellStyle name="20% - Ênfase2 12 3 2 2 2" xfId="5157" xr:uid="{00000000-0005-0000-0000-000022090000}"/>
    <cellStyle name="20% - Ênfase2 12 3 2 2 2 2" xfId="5158" xr:uid="{00000000-0005-0000-0000-000023090000}"/>
    <cellStyle name="20% - Ênfase2 12 3 2 2 3" xfId="5159" xr:uid="{00000000-0005-0000-0000-000024090000}"/>
    <cellStyle name="20% - Ênfase2 12 3 2 2 3 2" xfId="5160" xr:uid="{00000000-0005-0000-0000-000025090000}"/>
    <cellStyle name="20% - Ênfase2 12 3 2 2 4" xfId="5161" xr:uid="{00000000-0005-0000-0000-000026090000}"/>
    <cellStyle name="20% - Ênfase2 12 3 2 2 5" xfId="5162" xr:uid="{00000000-0005-0000-0000-000027090000}"/>
    <cellStyle name="20% - Ênfase2 12 3 2 3" xfId="5163" xr:uid="{00000000-0005-0000-0000-000028090000}"/>
    <cellStyle name="20% - Ênfase2 12 3 2 3 2" xfId="5164" xr:uid="{00000000-0005-0000-0000-000029090000}"/>
    <cellStyle name="20% - Ênfase2 12 3 2 3 3" xfId="5165" xr:uid="{00000000-0005-0000-0000-00002A090000}"/>
    <cellStyle name="20% - Ênfase2 12 3 2 4" xfId="5166" xr:uid="{00000000-0005-0000-0000-00002B090000}"/>
    <cellStyle name="20% - Ênfase2 12 3 2 4 2" xfId="5167" xr:uid="{00000000-0005-0000-0000-00002C090000}"/>
    <cellStyle name="20% - Ênfase2 12 3 2 5" xfId="5168" xr:uid="{00000000-0005-0000-0000-00002D090000}"/>
    <cellStyle name="20% - Ênfase2 12 3 2 5 2" xfId="5169" xr:uid="{00000000-0005-0000-0000-00002E090000}"/>
    <cellStyle name="20% - Ênfase2 12 3 2 6" xfId="5170" xr:uid="{00000000-0005-0000-0000-00002F090000}"/>
    <cellStyle name="20% - Ênfase2 12 3 2 7" xfId="5171" xr:uid="{00000000-0005-0000-0000-000030090000}"/>
    <cellStyle name="20% - Ênfase2 12 3 3" xfId="5172" xr:uid="{00000000-0005-0000-0000-000031090000}"/>
    <cellStyle name="20% - Ênfase2 12 3 3 2" xfId="5173" xr:uid="{00000000-0005-0000-0000-000032090000}"/>
    <cellStyle name="20% - Ênfase2 12 3 3 2 2" xfId="5174" xr:uid="{00000000-0005-0000-0000-000033090000}"/>
    <cellStyle name="20% - Ênfase2 12 3 3 3" xfId="5175" xr:uid="{00000000-0005-0000-0000-000034090000}"/>
    <cellStyle name="20% - Ênfase2 12 3 3 3 2" xfId="5176" xr:uid="{00000000-0005-0000-0000-000035090000}"/>
    <cellStyle name="20% - Ênfase2 12 3 3 4" xfId="5177" xr:uid="{00000000-0005-0000-0000-000036090000}"/>
    <cellStyle name="20% - Ênfase2 12 3 3 5" xfId="5178" xr:uid="{00000000-0005-0000-0000-000037090000}"/>
    <cellStyle name="20% - Ênfase2 12 3 4" xfId="5179" xr:uid="{00000000-0005-0000-0000-000038090000}"/>
    <cellStyle name="20% - Ênfase2 12 3 4 2" xfId="5180" xr:uid="{00000000-0005-0000-0000-000039090000}"/>
    <cellStyle name="20% - Ênfase2 12 3 4 2 2" xfId="5181" xr:uid="{00000000-0005-0000-0000-00003A090000}"/>
    <cellStyle name="20% - Ênfase2 12 3 4 3" xfId="5182" xr:uid="{00000000-0005-0000-0000-00003B090000}"/>
    <cellStyle name="20% - Ênfase2 12 3 4 4" xfId="5183" xr:uid="{00000000-0005-0000-0000-00003C090000}"/>
    <cellStyle name="20% - Ênfase2 12 3 5" xfId="5184" xr:uid="{00000000-0005-0000-0000-00003D090000}"/>
    <cellStyle name="20% - Ênfase2 12 3 5 2" xfId="5185" xr:uid="{00000000-0005-0000-0000-00003E090000}"/>
    <cellStyle name="20% - Ênfase2 12 3 6" xfId="5186" xr:uid="{00000000-0005-0000-0000-00003F090000}"/>
    <cellStyle name="20% - Ênfase2 12 3 6 2" xfId="5187" xr:uid="{00000000-0005-0000-0000-000040090000}"/>
    <cellStyle name="20% - Ênfase2 12 3 7" xfId="5188" xr:uid="{00000000-0005-0000-0000-000041090000}"/>
    <cellStyle name="20% - Ênfase2 12 3 7 2" xfId="5189" xr:uid="{00000000-0005-0000-0000-000042090000}"/>
    <cellStyle name="20% - Ênfase2 12 3 8" xfId="5190" xr:uid="{00000000-0005-0000-0000-000043090000}"/>
    <cellStyle name="20% - Ênfase2 12 3 9" xfId="5191" xr:uid="{00000000-0005-0000-0000-000044090000}"/>
    <cellStyle name="20% - Ênfase2 12 4" xfId="5192" xr:uid="{00000000-0005-0000-0000-000045090000}"/>
    <cellStyle name="20% - Ênfase2 12 4 2" xfId="5193" xr:uid="{00000000-0005-0000-0000-000046090000}"/>
    <cellStyle name="20% - Ênfase2 12 4 2 2" xfId="5194" xr:uid="{00000000-0005-0000-0000-000047090000}"/>
    <cellStyle name="20% - Ênfase2 12 4 2 2 2" xfId="5195" xr:uid="{00000000-0005-0000-0000-000048090000}"/>
    <cellStyle name="20% - Ênfase2 12 4 2 2 2 2" xfId="5196" xr:uid="{00000000-0005-0000-0000-000049090000}"/>
    <cellStyle name="20% - Ênfase2 12 4 2 2 3" xfId="5197" xr:uid="{00000000-0005-0000-0000-00004A090000}"/>
    <cellStyle name="20% - Ênfase2 12 4 2 2 3 2" xfId="5198" xr:uid="{00000000-0005-0000-0000-00004B090000}"/>
    <cellStyle name="20% - Ênfase2 12 4 2 2 4" xfId="5199" xr:uid="{00000000-0005-0000-0000-00004C090000}"/>
    <cellStyle name="20% - Ênfase2 12 4 2 2 5" xfId="5200" xr:uid="{00000000-0005-0000-0000-00004D090000}"/>
    <cellStyle name="20% - Ênfase2 12 4 2 3" xfId="5201" xr:uid="{00000000-0005-0000-0000-00004E090000}"/>
    <cellStyle name="20% - Ênfase2 12 4 2 3 2" xfId="5202" xr:uid="{00000000-0005-0000-0000-00004F090000}"/>
    <cellStyle name="20% - Ênfase2 12 4 2 3 3" xfId="5203" xr:uid="{00000000-0005-0000-0000-000050090000}"/>
    <cellStyle name="20% - Ênfase2 12 4 2 4" xfId="5204" xr:uid="{00000000-0005-0000-0000-000051090000}"/>
    <cellStyle name="20% - Ênfase2 12 4 2 4 2" xfId="5205" xr:uid="{00000000-0005-0000-0000-000052090000}"/>
    <cellStyle name="20% - Ênfase2 12 4 2 5" xfId="5206" xr:uid="{00000000-0005-0000-0000-000053090000}"/>
    <cellStyle name="20% - Ênfase2 12 4 2 5 2" xfId="5207" xr:uid="{00000000-0005-0000-0000-000054090000}"/>
    <cellStyle name="20% - Ênfase2 12 4 2 6" xfId="5208" xr:uid="{00000000-0005-0000-0000-000055090000}"/>
    <cellStyle name="20% - Ênfase2 12 4 2 7" xfId="5209" xr:uid="{00000000-0005-0000-0000-000056090000}"/>
    <cellStyle name="20% - Ênfase2 12 4 3" xfId="5210" xr:uid="{00000000-0005-0000-0000-000057090000}"/>
    <cellStyle name="20% - Ênfase2 12 4 3 2" xfId="5211" xr:uid="{00000000-0005-0000-0000-000058090000}"/>
    <cellStyle name="20% - Ênfase2 12 4 3 2 2" xfId="5212" xr:uid="{00000000-0005-0000-0000-000059090000}"/>
    <cellStyle name="20% - Ênfase2 12 4 3 3" xfId="5213" xr:uid="{00000000-0005-0000-0000-00005A090000}"/>
    <cellStyle name="20% - Ênfase2 12 4 3 3 2" xfId="5214" xr:uid="{00000000-0005-0000-0000-00005B090000}"/>
    <cellStyle name="20% - Ênfase2 12 4 3 4" xfId="5215" xr:uid="{00000000-0005-0000-0000-00005C090000}"/>
    <cellStyle name="20% - Ênfase2 12 4 3 5" xfId="5216" xr:uid="{00000000-0005-0000-0000-00005D090000}"/>
    <cellStyle name="20% - Ênfase2 12 4 4" xfId="5217" xr:uid="{00000000-0005-0000-0000-00005E090000}"/>
    <cellStyle name="20% - Ênfase2 12 4 4 2" xfId="5218" xr:uid="{00000000-0005-0000-0000-00005F090000}"/>
    <cellStyle name="20% - Ênfase2 12 4 4 2 2" xfId="5219" xr:uid="{00000000-0005-0000-0000-000060090000}"/>
    <cellStyle name="20% - Ênfase2 12 4 4 3" xfId="5220" xr:uid="{00000000-0005-0000-0000-000061090000}"/>
    <cellStyle name="20% - Ênfase2 12 4 4 4" xfId="5221" xr:uid="{00000000-0005-0000-0000-000062090000}"/>
    <cellStyle name="20% - Ênfase2 12 4 5" xfId="5222" xr:uid="{00000000-0005-0000-0000-000063090000}"/>
    <cellStyle name="20% - Ênfase2 12 4 5 2" xfId="5223" xr:uid="{00000000-0005-0000-0000-000064090000}"/>
    <cellStyle name="20% - Ênfase2 12 4 6" xfId="5224" xr:uid="{00000000-0005-0000-0000-000065090000}"/>
    <cellStyle name="20% - Ênfase2 12 4 6 2" xfId="5225" xr:uid="{00000000-0005-0000-0000-000066090000}"/>
    <cellStyle name="20% - Ênfase2 12 4 7" xfId="5226" xr:uid="{00000000-0005-0000-0000-000067090000}"/>
    <cellStyle name="20% - Ênfase2 12 4 7 2" xfId="5227" xr:uid="{00000000-0005-0000-0000-000068090000}"/>
    <cellStyle name="20% - Ênfase2 12 4 8" xfId="5228" xr:uid="{00000000-0005-0000-0000-000069090000}"/>
    <cellStyle name="20% - Ênfase2 12 4 9" xfId="5229" xr:uid="{00000000-0005-0000-0000-00006A090000}"/>
    <cellStyle name="20% - Ênfase2 12 5" xfId="5230" xr:uid="{00000000-0005-0000-0000-00006B090000}"/>
    <cellStyle name="20% - Ênfase2 12 5 2" xfId="5231" xr:uid="{00000000-0005-0000-0000-00006C090000}"/>
    <cellStyle name="20% - Ênfase2 12 5 2 2" xfId="5232" xr:uid="{00000000-0005-0000-0000-00006D090000}"/>
    <cellStyle name="20% - Ênfase2 12 5 2 2 2" xfId="5233" xr:uid="{00000000-0005-0000-0000-00006E090000}"/>
    <cellStyle name="20% - Ênfase2 12 5 2 2 2 2" xfId="5234" xr:uid="{00000000-0005-0000-0000-00006F090000}"/>
    <cellStyle name="20% - Ênfase2 12 5 2 2 3" xfId="5235" xr:uid="{00000000-0005-0000-0000-000070090000}"/>
    <cellStyle name="20% - Ênfase2 12 5 2 2 3 2" xfId="5236" xr:uid="{00000000-0005-0000-0000-000071090000}"/>
    <cellStyle name="20% - Ênfase2 12 5 2 2 4" xfId="5237" xr:uid="{00000000-0005-0000-0000-000072090000}"/>
    <cellStyle name="20% - Ênfase2 12 5 2 2 5" xfId="5238" xr:uid="{00000000-0005-0000-0000-000073090000}"/>
    <cellStyle name="20% - Ênfase2 12 5 2 3" xfId="5239" xr:uid="{00000000-0005-0000-0000-000074090000}"/>
    <cellStyle name="20% - Ênfase2 12 5 2 3 2" xfId="5240" xr:uid="{00000000-0005-0000-0000-000075090000}"/>
    <cellStyle name="20% - Ênfase2 12 5 2 3 3" xfId="5241" xr:uid="{00000000-0005-0000-0000-000076090000}"/>
    <cellStyle name="20% - Ênfase2 12 5 2 4" xfId="5242" xr:uid="{00000000-0005-0000-0000-000077090000}"/>
    <cellStyle name="20% - Ênfase2 12 5 2 4 2" xfId="5243" xr:uid="{00000000-0005-0000-0000-000078090000}"/>
    <cellStyle name="20% - Ênfase2 12 5 2 5" xfId="5244" xr:uid="{00000000-0005-0000-0000-000079090000}"/>
    <cellStyle name="20% - Ênfase2 12 5 2 5 2" xfId="5245" xr:uid="{00000000-0005-0000-0000-00007A090000}"/>
    <cellStyle name="20% - Ênfase2 12 5 2 6" xfId="5246" xr:uid="{00000000-0005-0000-0000-00007B090000}"/>
    <cellStyle name="20% - Ênfase2 12 5 2 7" xfId="5247" xr:uid="{00000000-0005-0000-0000-00007C090000}"/>
    <cellStyle name="20% - Ênfase2 12 5 3" xfId="5248" xr:uid="{00000000-0005-0000-0000-00007D090000}"/>
    <cellStyle name="20% - Ênfase2 12 5 3 2" xfId="5249" xr:uid="{00000000-0005-0000-0000-00007E090000}"/>
    <cellStyle name="20% - Ênfase2 12 5 3 2 2" xfId="5250" xr:uid="{00000000-0005-0000-0000-00007F090000}"/>
    <cellStyle name="20% - Ênfase2 12 5 3 3" xfId="5251" xr:uid="{00000000-0005-0000-0000-000080090000}"/>
    <cellStyle name="20% - Ênfase2 12 5 3 3 2" xfId="5252" xr:uid="{00000000-0005-0000-0000-000081090000}"/>
    <cellStyle name="20% - Ênfase2 12 5 3 4" xfId="5253" xr:uid="{00000000-0005-0000-0000-000082090000}"/>
    <cellStyle name="20% - Ênfase2 12 5 3 5" xfId="5254" xr:uid="{00000000-0005-0000-0000-000083090000}"/>
    <cellStyle name="20% - Ênfase2 12 5 4" xfId="5255" xr:uid="{00000000-0005-0000-0000-000084090000}"/>
    <cellStyle name="20% - Ênfase2 12 5 4 2" xfId="5256" xr:uid="{00000000-0005-0000-0000-000085090000}"/>
    <cellStyle name="20% - Ênfase2 12 5 4 2 2" xfId="5257" xr:uid="{00000000-0005-0000-0000-000086090000}"/>
    <cellStyle name="20% - Ênfase2 12 5 4 3" xfId="5258" xr:uid="{00000000-0005-0000-0000-000087090000}"/>
    <cellStyle name="20% - Ênfase2 12 5 4 4" xfId="5259" xr:uid="{00000000-0005-0000-0000-000088090000}"/>
    <cellStyle name="20% - Ênfase2 12 5 5" xfId="5260" xr:uid="{00000000-0005-0000-0000-000089090000}"/>
    <cellStyle name="20% - Ênfase2 12 5 5 2" xfId="5261" xr:uid="{00000000-0005-0000-0000-00008A090000}"/>
    <cellStyle name="20% - Ênfase2 12 5 6" xfId="5262" xr:uid="{00000000-0005-0000-0000-00008B090000}"/>
    <cellStyle name="20% - Ênfase2 12 5 6 2" xfId="5263" xr:uid="{00000000-0005-0000-0000-00008C090000}"/>
    <cellStyle name="20% - Ênfase2 12 5 7" xfId="5264" xr:uid="{00000000-0005-0000-0000-00008D090000}"/>
    <cellStyle name="20% - Ênfase2 12 5 7 2" xfId="5265" xr:uid="{00000000-0005-0000-0000-00008E090000}"/>
    <cellStyle name="20% - Ênfase2 12 5 8" xfId="5266" xr:uid="{00000000-0005-0000-0000-00008F090000}"/>
    <cellStyle name="20% - Ênfase2 12 5 9" xfId="5267" xr:uid="{00000000-0005-0000-0000-000090090000}"/>
    <cellStyle name="20% - Ênfase2 12 6" xfId="5268" xr:uid="{00000000-0005-0000-0000-000091090000}"/>
    <cellStyle name="20% - Ênfase2 12 6 2" xfId="5269" xr:uid="{00000000-0005-0000-0000-000092090000}"/>
    <cellStyle name="20% - Ênfase2 12 6 2 2" xfId="5270" xr:uid="{00000000-0005-0000-0000-000093090000}"/>
    <cellStyle name="20% - Ênfase2 12 6 2 2 2" xfId="5271" xr:uid="{00000000-0005-0000-0000-000094090000}"/>
    <cellStyle name="20% - Ênfase2 12 6 2 3" xfId="5272" xr:uid="{00000000-0005-0000-0000-000095090000}"/>
    <cellStyle name="20% - Ênfase2 12 6 2 3 2" xfId="5273" xr:uid="{00000000-0005-0000-0000-000096090000}"/>
    <cellStyle name="20% - Ênfase2 12 6 2 4" xfId="5274" xr:uid="{00000000-0005-0000-0000-000097090000}"/>
    <cellStyle name="20% - Ênfase2 12 6 2 5" xfId="5275" xr:uid="{00000000-0005-0000-0000-000098090000}"/>
    <cellStyle name="20% - Ênfase2 12 6 3" xfId="5276" xr:uid="{00000000-0005-0000-0000-000099090000}"/>
    <cellStyle name="20% - Ênfase2 12 6 3 2" xfId="5277" xr:uid="{00000000-0005-0000-0000-00009A090000}"/>
    <cellStyle name="20% - Ênfase2 12 6 3 2 2" xfId="5278" xr:uid="{00000000-0005-0000-0000-00009B090000}"/>
    <cellStyle name="20% - Ênfase2 12 6 3 3" xfId="5279" xr:uid="{00000000-0005-0000-0000-00009C090000}"/>
    <cellStyle name="20% - Ênfase2 12 6 3 4" xfId="5280" xr:uid="{00000000-0005-0000-0000-00009D090000}"/>
    <cellStyle name="20% - Ênfase2 12 6 4" xfId="5281" xr:uid="{00000000-0005-0000-0000-00009E090000}"/>
    <cellStyle name="20% - Ênfase2 12 6 4 2" xfId="5282" xr:uid="{00000000-0005-0000-0000-00009F090000}"/>
    <cellStyle name="20% - Ênfase2 12 6 5" xfId="5283" xr:uid="{00000000-0005-0000-0000-0000A0090000}"/>
    <cellStyle name="20% - Ênfase2 12 6 5 2" xfId="5284" xr:uid="{00000000-0005-0000-0000-0000A1090000}"/>
    <cellStyle name="20% - Ênfase2 12 6 6" xfId="5285" xr:uid="{00000000-0005-0000-0000-0000A2090000}"/>
    <cellStyle name="20% - Ênfase2 12 6 6 2" xfId="5286" xr:uid="{00000000-0005-0000-0000-0000A3090000}"/>
    <cellStyle name="20% - Ênfase2 12 6 7" xfId="5287" xr:uid="{00000000-0005-0000-0000-0000A4090000}"/>
    <cellStyle name="20% - Ênfase2 12 6 8" xfId="5288" xr:uid="{00000000-0005-0000-0000-0000A5090000}"/>
    <cellStyle name="20% - Ênfase2 12 7" xfId="5289" xr:uid="{00000000-0005-0000-0000-0000A6090000}"/>
    <cellStyle name="20% - Ênfase2 12 7 2" xfId="5290" xr:uid="{00000000-0005-0000-0000-0000A7090000}"/>
    <cellStyle name="20% - Ênfase2 12 7 2 2" xfId="5291" xr:uid="{00000000-0005-0000-0000-0000A8090000}"/>
    <cellStyle name="20% - Ênfase2 12 7 2 2 2" xfId="5292" xr:uid="{00000000-0005-0000-0000-0000A9090000}"/>
    <cellStyle name="20% - Ênfase2 12 7 2 3" xfId="5293" xr:uid="{00000000-0005-0000-0000-0000AA090000}"/>
    <cellStyle name="20% - Ênfase2 12 7 2 3 2" xfId="5294" xr:uid="{00000000-0005-0000-0000-0000AB090000}"/>
    <cellStyle name="20% - Ênfase2 12 7 2 4" xfId="5295" xr:uid="{00000000-0005-0000-0000-0000AC090000}"/>
    <cellStyle name="20% - Ênfase2 12 7 2 5" xfId="5296" xr:uid="{00000000-0005-0000-0000-0000AD090000}"/>
    <cellStyle name="20% - Ênfase2 12 7 3" xfId="5297" xr:uid="{00000000-0005-0000-0000-0000AE090000}"/>
    <cellStyle name="20% - Ênfase2 12 7 3 2" xfId="5298" xr:uid="{00000000-0005-0000-0000-0000AF090000}"/>
    <cellStyle name="20% - Ênfase2 12 7 3 3" xfId="5299" xr:uid="{00000000-0005-0000-0000-0000B0090000}"/>
    <cellStyle name="20% - Ênfase2 12 7 4" xfId="5300" xr:uid="{00000000-0005-0000-0000-0000B1090000}"/>
    <cellStyle name="20% - Ênfase2 12 7 4 2" xfId="5301" xr:uid="{00000000-0005-0000-0000-0000B2090000}"/>
    <cellStyle name="20% - Ênfase2 12 7 5" xfId="5302" xr:uid="{00000000-0005-0000-0000-0000B3090000}"/>
    <cellStyle name="20% - Ênfase2 12 7 5 2" xfId="5303" xr:uid="{00000000-0005-0000-0000-0000B4090000}"/>
    <cellStyle name="20% - Ênfase2 12 7 6" xfId="5304" xr:uid="{00000000-0005-0000-0000-0000B5090000}"/>
    <cellStyle name="20% - Ênfase2 12 7 7" xfId="5305" xr:uid="{00000000-0005-0000-0000-0000B6090000}"/>
    <cellStyle name="20% - Ênfase2 12 8" xfId="5306" xr:uid="{00000000-0005-0000-0000-0000B7090000}"/>
    <cellStyle name="20% - Ênfase2 12 8 2" xfId="5307" xr:uid="{00000000-0005-0000-0000-0000B8090000}"/>
    <cellStyle name="20% - Ênfase2 12 8 2 2" xfId="5308" xr:uid="{00000000-0005-0000-0000-0000B9090000}"/>
    <cellStyle name="20% - Ênfase2 12 8 3" xfId="5309" xr:uid="{00000000-0005-0000-0000-0000BA090000}"/>
    <cellStyle name="20% - Ênfase2 12 8 3 2" xfId="5310" xr:uid="{00000000-0005-0000-0000-0000BB090000}"/>
    <cellStyle name="20% - Ênfase2 12 8 4" xfId="5311" xr:uid="{00000000-0005-0000-0000-0000BC090000}"/>
    <cellStyle name="20% - Ênfase2 12 8 4 2" xfId="5312" xr:uid="{00000000-0005-0000-0000-0000BD090000}"/>
    <cellStyle name="20% - Ênfase2 12 8 5" xfId="5313" xr:uid="{00000000-0005-0000-0000-0000BE090000}"/>
    <cellStyle name="20% - Ênfase2 12 8 6" xfId="5314" xr:uid="{00000000-0005-0000-0000-0000BF090000}"/>
    <cellStyle name="20% - Ênfase2 12 9" xfId="5315" xr:uid="{00000000-0005-0000-0000-0000C0090000}"/>
    <cellStyle name="20% - Ênfase2 12 9 2" xfId="5316" xr:uid="{00000000-0005-0000-0000-0000C1090000}"/>
    <cellStyle name="20% - Ênfase2 12 9 2 2" xfId="5317" xr:uid="{00000000-0005-0000-0000-0000C2090000}"/>
    <cellStyle name="20% - Ênfase2 12 9 3" xfId="5318" xr:uid="{00000000-0005-0000-0000-0000C3090000}"/>
    <cellStyle name="20% - Ênfase2 12 9 3 2" xfId="5319" xr:uid="{00000000-0005-0000-0000-0000C4090000}"/>
    <cellStyle name="20% - Ênfase2 12 9 4" xfId="5320" xr:uid="{00000000-0005-0000-0000-0000C5090000}"/>
    <cellStyle name="20% - Ênfase2 12 9 5" xfId="5321" xr:uid="{00000000-0005-0000-0000-0000C6090000}"/>
    <cellStyle name="20% - Ênfase2 13" xfId="81" xr:uid="{00000000-0005-0000-0000-0000C7090000}"/>
    <cellStyle name="20% - Ênfase2 13 10" xfId="5322" xr:uid="{00000000-0005-0000-0000-0000C8090000}"/>
    <cellStyle name="20% - Ênfase2 13 10 2" xfId="5323" xr:uid="{00000000-0005-0000-0000-0000C9090000}"/>
    <cellStyle name="20% - Ênfase2 13 11" xfId="5324" xr:uid="{00000000-0005-0000-0000-0000CA090000}"/>
    <cellStyle name="20% - Ênfase2 13 11 2" xfId="5325" xr:uid="{00000000-0005-0000-0000-0000CB090000}"/>
    <cellStyle name="20% - Ênfase2 13 12" xfId="5326" xr:uid="{00000000-0005-0000-0000-0000CC090000}"/>
    <cellStyle name="20% - Ênfase2 13 12 2" xfId="5327" xr:uid="{00000000-0005-0000-0000-0000CD090000}"/>
    <cellStyle name="20% - Ênfase2 13 13" xfId="5328" xr:uid="{00000000-0005-0000-0000-0000CE090000}"/>
    <cellStyle name="20% - Ênfase2 13 14" xfId="5329" xr:uid="{00000000-0005-0000-0000-0000CF090000}"/>
    <cellStyle name="20% - Ênfase2 13 2" xfId="82" xr:uid="{00000000-0005-0000-0000-0000D0090000}"/>
    <cellStyle name="20% - Ênfase2 13 3" xfId="5330" xr:uid="{00000000-0005-0000-0000-0000D1090000}"/>
    <cellStyle name="20% - Ênfase2 13 3 2" xfId="5331" xr:uid="{00000000-0005-0000-0000-0000D2090000}"/>
    <cellStyle name="20% - Ênfase2 13 3 2 2" xfId="5332" xr:uid="{00000000-0005-0000-0000-0000D3090000}"/>
    <cellStyle name="20% - Ênfase2 13 3 2 2 2" xfId="5333" xr:uid="{00000000-0005-0000-0000-0000D4090000}"/>
    <cellStyle name="20% - Ênfase2 13 3 2 2 2 2" xfId="5334" xr:uid="{00000000-0005-0000-0000-0000D5090000}"/>
    <cellStyle name="20% - Ênfase2 13 3 2 2 3" xfId="5335" xr:uid="{00000000-0005-0000-0000-0000D6090000}"/>
    <cellStyle name="20% - Ênfase2 13 3 2 2 3 2" xfId="5336" xr:uid="{00000000-0005-0000-0000-0000D7090000}"/>
    <cellStyle name="20% - Ênfase2 13 3 2 2 4" xfId="5337" xr:uid="{00000000-0005-0000-0000-0000D8090000}"/>
    <cellStyle name="20% - Ênfase2 13 3 2 2 5" xfId="5338" xr:uid="{00000000-0005-0000-0000-0000D9090000}"/>
    <cellStyle name="20% - Ênfase2 13 3 2 3" xfId="5339" xr:uid="{00000000-0005-0000-0000-0000DA090000}"/>
    <cellStyle name="20% - Ênfase2 13 3 2 3 2" xfId="5340" xr:uid="{00000000-0005-0000-0000-0000DB090000}"/>
    <cellStyle name="20% - Ênfase2 13 3 2 3 3" xfId="5341" xr:uid="{00000000-0005-0000-0000-0000DC090000}"/>
    <cellStyle name="20% - Ênfase2 13 3 2 4" xfId="5342" xr:uid="{00000000-0005-0000-0000-0000DD090000}"/>
    <cellStyle name="20% - Ênfase2 13 3 2 4 2" xfId="5343" xr:uid="{00000000-0005-0000-0000-0000DE090000}"/>
    <cellStyle name="20% - Ênfase2 13 3 2 5" xfId="5344" xr:uid="{00000000-0005-0000-0000-0000DF090000}"/>
    <cellStyle name="20% - Ênfase2 13 3 2 5 2" xfId="5345" xr:uid="{00000000-0005-0000-0000-0000E0090000}"/>
    <cellStyle name="20% - Ênfase2 13 3 2 6" xfId="5346" xr:uid="{00000000-0005-0000-0000-0000E1090000}"/>
    <cellStyle name="20% - Ênfase2 13 3 2 7" xfId="5347" xr:uid="{00000000-0005-0000-0000-0000E2090000}"/>
    <cellStyle name="20% - Ênfase2 13 3 3" xfId="5348" xr:uid="{00000000-0005-0000-0000-0000E3090000}"/>
    <cellStyle name="20% - Ênfase2 13 3 3 2" xfId="5349" xr:uid="{00000000-0005-0000-0000-0000E4090000}"/>
    <cellStyle name="20% - Ênfase2 13 3 3 2 2" xfId="5350" xr:uid="{00000000-0005-0000-0000-0000E5090000}"/>
    <cellStyle name="20% - Ênfase2 13 3 3 3" xfId="5351" xr:uid="{00000000-0005-0000-0000-0000E6090000}"/>
    <cellStyle name="20% - Ênfase2 13 3 3 3 2" xfId="5352" xr:uid="{00000000-0005-0000-0000-0000E7090000}"/>
    <cellStyle name="20% - Ênfase2 13 3 3 4" xfId="5353" xr:uid="{00000000-0005-0000-0000-0000E8090000}"/>
    <cellStyle name="20% - Ênfase2 13 3 3 5" xfId="5354" xr:uid="{00000000-0005-0000-0000-0000E9090000}"/>
    <cellStyle name="20% - Ênfase2 13 3 4" xfId="5355" xr:uid="{00000000-0005-0000-0000-0000EA090000}"/>
    <cellStyle name="20% - Ênfase2 13 3 4 2" xfId="5356" xr:uid="{00000000-0005-0000-0000-0000EB090000}"/>
    <cellStyle name="20% - Ênfase2 13 3 4 2 2" xfId="5357" xr:uid="{00000000-0005-0000-0000-0000EC090000}"/>
    <cellStyle name="20% - Ênfase2 13 3 4 3" xfId="5358" xr:uid="{00000000-0005-0000-0000-0000ED090000}"/>
    <cellStyle name="20% - Ênfase2 13 3 4 4" xfId="5359" xr:uid="{00000000-0005-0000-0000-0000EE090000}"/>
    <cellStyle name="20% - Ênfase2 13 3 5" xfId="5360" xr:uid="{00000000-0005-0000-0000-0000EF090000}"/>
    <cellStyle name="20% - Ênfase2 13 3 5 2" xfId="5361" xr:uid="{00000000-0005-0000-0000-0000F0090000}"/>
    <cellStyle name="20% - Ênfase2 13 3 6" xfId="5362" xr:uid="{00000000-0005-0000-0000-0000F1090000}"/>
    <cellStyle name="20% - Ênfase2 13 3 6 2" xfId="5363" xr:uid="{00000000-0005-0000-0000-0000F2090000}"/>
    <cellStyle name="20% - Ênfase2 13 3 7" xfId="5364" xr:uid="{00000000-0005-0000-0000-0000F3090000}"/>
    <cellStyle name="20% - Ênfase2 13 3 7 2" xfId="5365" xr:uid="{00000000-0005-0000-0000-0000F4090000}"/>
    <cellStyle name="20% - Ênfase2 13 3 8" xfId="5366" xr:uid="{00000000-0005-0000-0000-0000F5090000}"/>
    <cellStyle name="20% - Ênfase2 13 3 9" xfId="5367" xr:uid="{00000000-0005-0000-0000-0000F6090000}"/>
    <cellStyle name="20% - Ênfase2 13 4" xfId="5368" xr:uid="{00000000-0005-0000-0000-0000F7090000}"/>
    <cellStyle name="20% - Ênfase2 13 4 2" xfId="5369" xr:uid="{00000000-0005-0000-0000-0000F8090000}"/>
    <cellStyle name="20% - Ênfase2 13 4 2 2" xfId="5370" xr:uid="{00000000-0005-0000-0000-0000F9090000}"/>
    <cellStyle name="20% - Ênfase2 13 4 2 2 2" xfId="5371" xr:uid="{00000000-0005-0000-0000-0000FA090000}"/>
    <cellStyle name="20% - Ênfase2 13 4 2 2 2 2" xfId="5372" xr:uid="{00000000-0005-0000-0000-0000FB090000}"/>
    <cellStyle name="20% - Ênfase2 13 4 2 2 3" xfId="5373" xr:uid="{00000000-0005-0000-0000-0000FC090000}"/>
    <cellStyle name="20% - Ênfase2 13 4 2 2 3 2" xfId="5374" xr:uid="{00000000-0005-0000-0000-0000FD090000}"/>
    <cellStyle name="20% - Ênfase2 13 4 2 2 4" xfId="5375" xr:uid="{00000000-0005-0000-0000-0000FE090000}"/>
    <cellStyle name="20% - Ênfase2 13 4 2 2 5" xfId="5376" xr:uid="{00000000-0005-0000-0000-0000FF090000}"/>
    <cellStyle name="20% - Ênfase2 13 4 2 3" xfId="5377" xr:uid="{00000000-0005-0000-0000-0000000A0000}"/>
    <cellStyle name="20% - Ênfase2 13 4 2 3 2" xfId="5378" xr:uid="{00000000-0005-0000-0000-0000010A0000}"/>
    <cellStyle name="20% - Ênfase2 13 4 2 3 3" xfId="5379" xr:uid="{00000000-0005-0000-0000-0000020A0000}"/>
    <cellStyle name="20% - Ênfase2 13 4 2 4" xfId="5380" xr:uid="{00000000-0005-0000-0000-0000030A0000}"/>
    <cellStyle name="20% - Ênfase2 13 4 2 4 2" xfId="5381" xr:uid="{00000000-0005-0000-0000-0000040A0000}"/>
    <cellStyle name="20% - Ênfase2 13 4 2 5" xfId="5382" xr:uid="{00000000-0005-0000-0000-0000050A0000}"/>
    <cellStyle name="20% - Ênfase2 13 4 2 5 2" xfId="5383" xr:uid="{00000000-0005-0000-0000-0000060A0000}"/>
    <cellStyle name="20% - Ênfase2 13 4 2 6" xfId="5384" xr:uid="{00000000-0005-0000-0000-0000070A0000}"/>
    <cellStyle name="20% - Ênfase2 13 4 2 7" xfId="5385" xr:uid="{00000000-0005-0000-0000-0000080A0000}"/>
    <cellStyle name="20% - Ênfase2 13 4 3" xfId="5386" xr:uid="{00000000-0005-0000-0000-0000090A0000}"/>
    <cellStyle name="20% - Ênfase2 13 4 3 2" xfId="5387" xr:uid="{00000000-0005-0000-0000-00000A0A0000}"/>
    <cellStyle name="20% - Ênfase2 13 4 3 2 2" xfId="5388" xr:uid="{00000000-0005-0000-0000-00000B0A0000}"/>
    <cellStyle name="20% - Ênfase2 13 4 3 3" xfId="5389" xr:uid="{00000000-0005-0000-0000-00000C0A0000}"/>
    <cellStyle name="20% - Ênfase2 13 4 3 3 2" xfId="5390" xr:uid="{00000000-0005-0000-0000-00000D0A0000}"/>
    <cellStyle name="20% - Ênfase2 13 4 3 4" xfId="5391" xr:uid="{00000000-0005-0000-0000-00000E0A0000}"/>
    <cellStyle name="20% - Ênfase2 13 4 3 5" xfId="5392" xr:uid="{00000000-0005-0000-0000-00000F0A0000}"/>
    <cellStyle name="20% - Ênfase2 13 4 4" xfId="5393" xr:uid="{00000000-0005-0000-0000-0000100A0000}"/>
    <cellStyle name="20% - Ênfase2 13 4 4 2" xfId="5394" xr:uid="{00000000-0005-0000-0000-0000110A0000}"/>
    <cellStyle name="20% - Ênfase2 13 4 4 2 2" xfId="5395" xr:uid="{00000000-0005-0000-0000-0000120A0000}"/>
    <cellStyle name="20% - Ênfase2 13 4 4 3" xfId="5396" xr:uid="{00000000-0005-0000-0000-0000130A0000}"/>
    <cellStyle name="20% - Ênfase2 13 4 4 4" xfId="5397" xr:uid="{00000000-0005-0000-0000-0000140A0000}"/>
    <cellStyle name="20% - Ênfase2 13 4 5" xfId="5398" xr:uid="{00000000-0005-0000-0000-0000150A0000}"/>
    <cellStyle name="20% - Ênfase2 13 4 5 2" xfId="5399" xr:uid="{00000000-0005-0000-0000-0000160A0000}"/>
    <cellStyle name="20% - Ênfase2 13 4 6" xfId="5400" xr:uid="{00000000-0005-0000-0000-0000170A0000}"/>
    <cellStyle name="20% - Ênfase2 13 4 6 2" xfId="5401" xr:uid="{00000000-0005-0000-0000-0000180A0000}"/>
    <cellStyle name="20% - Ênfase2 13 4 7" xfId="5402" xr:uid="{00000000-0005-0000-0000-0000190A0000}"/>
    <cellStyle name="20% - Ênfase2 13 4 7 2" xfId="5403" xr:uid="{00000000-0005-0000-0000-00001A0A0000}"/>
    <cellStyle name="20% - Ênfase2 13 4 8" xfId="5404" xr:uid="{00000000-0005-0000-0000-00001B0A0000}"/>
    <cellStyle name="20% - Ênfase2 13 4 9" xfId="5405" xr:uid="{00000000-0005-0000-0000-00001C0A0000}"/>
    <cellStyle name="20% - Ênfase2 13 5" xfId="5406" xr:uid="{00000000-0005-0000-0000-00001D0A0000}"/>
    <cellStyle name="20% - Ênfase2 13 5 2" xfId="5407" xr:uid="{00000000-0005-0000-0000-00001E0A0000}"/>
    <cellStyle name="20% - Ênfase2 13 5 2 2" xfId="5408" xr:uid="{00000000-0005-0000-0000-00001F0A0000}"/>
    <cellStyle name="20% - Ênfase2 13 5 2 2 2" xfId="5409" xr:uid="{00000000-0005-0000-0000-0000200A0000}"/>
    <cellStyle name="20% - Ênfase2 13 5 2 2 2 2" xfId="5410" xr:uid="{00000000-0005-0000-0000-0000210A0000}"/>
    <cellStyle name="20% - Ênfase2 13 5 2 2 3" xfId="5411" xr:uid="{00000000-0005-0000-0000-0000220A0000}"/>
    <cellStyle name="20% - Ênfase2 13 5 2 2 3 2" xfId="5412" xr:uid="{00000000-0005-0000-0000-0000230A0000}"/>
    <cellStyle name="20% - Ênfase2 13 5 2 2 4" xfId="5413" xr:uid="{00000000-0005-0000-0000-0000240A0000}"/>
    <cellStyle name="20% - Ênfase2 13 5 2 2 5" xfId="5414" xr:uid="{00000000-0005-0000-0000-0000250A0000}"/>
    <cellStyle name="20% - Ênfase2 13 5 2 3" xfId="5415" xr:uid="{00000000-0005-0000-0000-0000260A0000}"/>
    <cellStyle name="20% - Ênfase2 13 5 2 3 2" xfId="5416" xr:uid="{00000000-0005-0000-0000-0000270A0000}"/>
    <cellStyle name="20% - Ênfase2 13 5 2 3 3" xfId="5417" xr:uid="{00000000-0005-0000-0000-0000280A0000}"/>
    <cellStyle name="20% - Ênfase2 13 5 2 4" xfId="5418" xr:uid="{00000000-0005-0000-0000-0000290A0000}"/>
    <cellStyle name="20% - Ênfase2 13 5 2 4 2" xfId="5419" xr:uid="{00000000-0005-0000-0000-00002A0A0000}"/>
    <cellStyle name="20% - Ênfase2 13 5 2 5" xfId="5420" xr:uid="{00000000-0005-0000-0000-00002B0A0000}"/>
    <cellStyle name="20% - Ênfase2 13 5 2 5 2" xfId="5421" xr:uid="{00000000-0005-0000-0000-00002C0A0000}"/>
    <cellStyle name="20% - Ênfase2 13 5 2 6" xfId="5422" xr:uid="{00000000-0005-0000-0000-00002D0A0000}"/>
    <cellStyle name="20% - Ênfase2 13 5 2 7" xfId="5423" xr:uid="{00000000-0005-0000-0000-00002E0A0000}"/>
    <cellStyle name="20% - Ênfase2 13 5 3" xfId="5424" xr:uid="{00000000-0005-0000-0000-00002F0A0000}"/>
    <cellStyle name="20% - Ênfase2 13 5 3 2" xfId="5425" xr:uid="{00000000-0005-0000-0000-0000300A0000}"/>
    <cellStyle name="20% - Ênfase2 13 5 3 2 2" xfId="5426" xr:uid="{00000000-0005-0000-0000-0000310A0000}"/>
    <cellStyle name="20% - Ênfase2 13 5 3 3" xfId="5427" xr:uid="{00000000-0005-0000-0000-0000320A0000}"/>
    <cellStyle name="20% - Ênfase2 13 5 3 3 2" xfId="5428" xr:uid="{00000000-0005-0000-0000-0000330A0000}"/>
    <cellStyle name="20% - Ênfase2 13 5 3 4" xfId="5429" xr:uid="{00000000-0005-0000-0000-0000340A0000}"/>
    <cellStyle name="20% - Ênfase2 13 5 3 5" xfId="5430" xr:uid="{00000000-0005-0000-0000-0000350A0000}"/>
    <cellStyle name="20% - Ênfase2 13 5 4" xfId="5431" xr:uid="{00000000-0005-0000-0000-0000360A0000}"/>
    <cellStyle name="20% - Ênfase2 13 5 4 2" xfId="5432" xr:uid="{00000000-0005-0000-0000-0000370A0000}"/>
    <cellStyle name="20% - Ênfase2 13 5 4 2 2" xfId="5433" xr:uid="{00000000-0005-0000-0000-0000380A0000}"/>
    <cellStyle name="20% - Ênfase2 13 5 4 3" xfId="5434" xr:uid="{00000000-0005-0000-0000-0000390A0000}"/>
    <cellStyle name="20% - Ênfase2 13 5 4 4" xfId="5435" xr:uid="{00000000-0005-0000-0000-00003A0A0000}"/>
    <cellStyle name="20% - Ênfase2 13 5 5" xfId="5436" xr:uid="{00000000-0005-0000-0000-00003B0A0000}"/>
    <cellStyle name="20% - Ênfase2 13 5 5 2" xfId="5437" xr:uid="{00000000-0005-0000-0000-00003C0A0000}"/>
    <cellStyle name="20% - Ênfase2 13 5 6" xfId="5438" xr:uid="{00000000-0005-0000-0000-00003D0A0000}"/>
    <cellStyle name="20% - Ênfase2 13 5 6 2" xfId="5439" xr:uid="{00000000-0005-0000-0000-00003E0A0000}"/>
    <cellStyle name="20% - Ênfase2 13 5 7" xfId="5440" xr:uid="{00000000-0005-0000-0000-00003F0A0000}"/>
    <cellStyle name="20% - Ênfase2 13 5 7 2" xfId="5441" xr:uid="{00000000-0005-0000-0000-0000400A0000}"/>
    <cellStyle name="20% - Ênfase2 13 5 8" xfId="5442" xr:uid="{00000000-0005-0000-0000-0000410A0000}"/>
    <cellStyle name="20% - Ênfase2 13 5 9" xfId="5443" xr:uid="{00000000-0005-0000-0000-0000420A0000}"/>
    <cellStyle name="20% - Ênfase2 13 6" xfId="5444" xr:uid="{00000000-0005-0000-0000-0000430A0000}"/>
    <cellStyle name="20% - Ênfase2 13 6 2" xfId="5445" xr:uid="{00000000-0005-0000-0000-0000440A0000}"/>
    <cellStyle name="20% - Ênfase2 13 6 2 2" xfId="5446" xr:uid="{00000000-0005-0000-0000-0000450A0000}"/>
    <cellStyle name="20% - Ênfase2 13 6 2 2 2" xfId="5447" xr:uid="{00000000-0005-0000-0000-0000460A0000}"/>
    <cellStyle name="20% - Ênfase2 13 6 2 3" xfId="5448" xr:uid="{00000000-0005-0000-0000-0000470A0000}"/>
    <cellStyle name="20% - Ênfase2 13 6 2 3 2" xfId="5449" xr:uid="{00000000-0005-0000-0000-0000480A0000}"/>
    <cellStyle name="20% - Ênfase2 13 6 2 4" xfId="5450" xr:uid="{00000000-0005-0000-0000-0000490A0000}"/>
    <cellStyle name="20% - Ênfase2 13 6 2 5" xfId="5451" xr:uid="{00000000-0005-0000-0000-00004A0A0000}"/>
    <cellStyle name="20% - Ênfase2 13 6 3" xfId="5452" xr:uid="{00000000-0005-0000-0000-00004B0A0000}"/>
    <cellStyle name="20% - Ênfase2 13 6 3 2" xfId="5453" xr:uid="{00000000-0005-0000-0000-00004C0A0000}"/>
    <cellStyle name="20% - Ênfase2 13 6 3 2 2" xfId="5454" xr:uid="{00000000-0005-0000-0000-00004D0A0000}"/>
    <cellStyle name="20% - Ênfase2 13 6 3 3" xfId="5455" xr:uid="{00000000-0005-0000-0000-00004E0A0000}"/>
    <cellStyle name="20% - Ênfase2 13 6 3 4" xfId="5456" xr:uid="{00000000-0005-0000-0000-00004F0A0000}"/>
    <cellStyle name="20% - Ênfase2 13 6 4" xfId="5457" xr:uid="{00000000-0005-0000-0000-0000500A0000}"/>
    <cellStyle name="20% - Ênfase2 13 6 4 2" xfId="5458" xr:uid="{00000000-0005-0000-0000-0000510A0000}"/>
    <cellStyle name="20% - Ênfase2 13 6 5" xfId="5459" xr:uid="{00000000-0005-0000-0000-0000520A0000}"/>
    <cellStyle name="20% - Ênfase2 13 6 5 2" xfId="5460" xr:uid="{00000000-0005-0000-0000-0000530A0000}"/>
    <cellStyle name="20% - Ênfase2 13 6 6" xfId="5461" xr:uid="{00000000-0005-0000-0000-0000540A0000}"/>
    <cellStyle name="20% - Ênfase2 13 6 6 2" xfId="5462" xr:uid="{00000000-0005-0000-0000-0000550A0000}"/>
    <cellStyle name="20% - Ênfase2 13 6 7" xfId="5463" xr:uid="{00000000-0005-0000-0000-0000560A0000}"/>
    <cellStyle name="20% - Ênfase2 13 6 8" xfId="5464" xr:uid="{00000000-0005-0000-0000-0000570A0000}"/>
    <cellStyle name="20% - Ênfase2 13 7" xfId="5465" xr:uid="{00000000-0005-0000-0000-0000580A0000}"/>
    <cellStyle name="20% - Ênfase2 13 7 2" xfId="5466" xr:uid="{00000000-0005-0000-0000-0000590A0000}"/>
    <cellStyle name="20% - Ênfase2 13 7 2 2" xfId="5467" xr:uid="{00000000-0005-0000-0000-00005A0A0000}"/>
    <cellStyle name="20% - Ênfase2 13 7 2 2 2" xfId="5468" xr:uid="{00000000-0005-0000-0000-00005B0A0000}"/>
    <cellStyle name="20% - Ênfase2 13 7 2 3" xfId="5469" xr:uid="{00000000-0005-0000-0000-00005C0A0000}"/>
    <cellStyle name="20% - Ênfase2 13 7 2 3 2" xfId="5470" xr:uid="{00000000-0005-0000-0000-00005D0A0000}"/>
    <cellStyle name="20% - Ênfase2 13 7 2 4" xfId="5471" xr:uid="{00000000-0005-0000-0000-00005E0A0000}"/>
    <cellStyle name="20% - Ênfase2 13 7 2 5" xfId="5472" xr:uid="{00000000-0005-0000-0000-00005F0A0000}"/>
    <cellStyle name="20% - Ênfase2 13 7 3" xfId="5473" xr:uid="{00000000-0005-0000-0000-0000600A0000}"/>
    <cellStyle name="20% - Ênfase2 13 7 3 2" xfId="5474" xr:uid="{00000000-0005-0000-0000-0000610A0000}"/>
    <cellStyle name="20% - Ênfase2 13 7 3 3" xfId="5475" xr:uid="{00000000-0005-0000-0000-0000620A0000}"/>
    <cellStyle name="20% - Ênfase2 13 7 4" xfId="5476" xr:uid="{00000000-0005-0000-0000-0000630A0000}"/>
    <cellStyle name="20% - Ênfase2 13 7 4 2" xfId="5477" xr:uid="{00000000-0005-0000-0000-0000640A0000}"/>
    <cellStyle name="20% - Ênfase2 13 7 5" xfId="5478" xr:uid="{00000000-0005-0000-0000-0000650A0000}"/>
    <cellStyle name="20% - Ênfase2 13 7 5 2" xfId="5479" xr:uid="{00000000-0005-0000-0000-0000660A0000}"/>
    <cellStyle name="20% - Ênfase2 13 7 6" xfId="5480" xr:uid="{00000000-0005-0000-0000-0000670A0000}"/>
    <cellStyle name="20% - Ênfase2 13 7 7" xfId="5481" xr:uid="{00000000-0005-0000-0000-0000680A0000}"/>
    <cellStyle name="20% - Ênfase2 13 8" xfId="5482" xr:uid="{00000000-0005-0000-0000-0000690A0000}"/>
    <cellStyle name="20% - Ênfase2 13 8 2" xfId="5483" xr:uid="{00000000-0005-0000-0000-00006A0A0000}"/>
    <cellStyle name="20% - Ênfase2 13 8 2 2" xfId="5484" xr:uid="{00000000-0005-0000-0000-00006B0A0000}"/>
    <cellStyle name="20% - Ênfase2 13 8 3" xfId="5485" xr:uid="{00000000-0005-0000-0000-00006C0A0000}"/>
    <cellStyle name="20% - Ênfase2 13 8 3 2" xfId="5486" xr:uid="{00000000-0005-0000-0000-00006D0A0000}"/>
    <cellStyle name="20% - Ênfase2 13 8 4" xfId="5487" xr:uid="{00000000-0005-0000-0000-00006E0A0000}"/>
    <cellStyle name="20% - Ênfase2 13 8 4 2" xfId="5488" xr:uid="{00000000-0005-0000-0000-00006F0A0000}"/>
    <cellStyle name="20% - Ênfase2 13 8 5" xfId="5489" xr:uid="{00000000-0005-0000-0000-0000700A0000}"/>
    <cellStyle name="20% - Ênfase2 13 8 6" xfId="5490" xr:uid="{00000000-0005-0000-0000-0000710A0000}"/>
    <cellStyle name="20% - Ênfase2 13 9" xfId="5491" xr:uid="{00000000-0005-0000-0000-0000720A0000}"/>
    <cellStyle name="20% - Ênfase2 13 9 2" xfId="5492" xr:uid="{00000000-0005-0000-0000-0000730A0000}"/>
    <cellStyle name="20% - Ênfase2 13 9 2 2" xfId="5493" xr:uid="{00000000-0005-0000-0000-0000740A0000}"/>
    <cellStyle name="20% - Ênfase2 13 9 3" xfId="5494" xr:uid="{00000000-0005-0000-0000-0000750A0000}"/>
    <cellStyle name="20% - Ênfase2 13 9 3 2" xfId="5495" xr:uid="{00000000-0005-0000-0000-0000760A0000}"/>
    <cellStyle name="20% - Ênfase2 13 9 4" xfId="5496" xr:uid="{00000000-0005-0000-0000-0000770A0000}"/>
    <cellStyle name="20% - Ênfase2 13 9 5" xfId="5497" xr:uid="{00000000-0005-0000-0000-0000780A0000}"/>
    <cellStyle name="20% - Ênfase2 14" xfId="2255" xr:uid="{00000000-0005-0000-0000-0000790A0000}"/>
    <cellStyle name="20% - Ênfase2 14 2" xfId="83" xr:uid="{00000000-0005-0000-0000-00007A0A0000}"/>
    <cellStyle name="20% - Ênfase2 15" xfId="5498" xr:uid="{00000000-0005-0000-0000-00007B0A0000}"/>
    <cellStyle name="20% - Ênfase2 15 10" xfId="5499" xr:uid="{00000000-0005-0000-0000-00007C0A0000}"/>
    <cellStyle name="20% - Ênfase2 15 2" xfId="84" xr:uid="{00000000-0005-0000-0000-00007D0A0000}"/>
    <cellStyle name="20% - Ênfase2 15 3" xfId="5500" xr:uid="{00000000-0005-0000-0000-00007E0A0000}"/>
    <cellStyle name="20% - Ênfase2 15 3 2" xfId="5501" xr:uid="{00000000-0005-0000-0000-00007F0A0000}"/>
    <cellStyle name="20% - Ênfase2 15 3 2 2" xfId="5502" xr:uid="{00000000-0005-0000-0000-0000800A0000}"/>
    <cellStyle name="20% - Ênfase2 15 3 2 2 2" xfId="5503" xr:uid="{00000000-0005-0000-0000-0000810A0000}"/>
    <cellStyle name="20% - Ênfase2 15 3 2 3" xfId="5504" xr:uid="{00000000-0005-0000-0000-0000820A0000}"/>
    <cellStyle name="20% - Ênfase2 15 3 2 3 2" xfId="5505" xr:uid="{00000000-0005-0000-0000-0000830A0000}"/>
    <cellStyle name="20% - Ênfase2 15 3 2 4" xfId="5506" xr:uid="{00000000-0005-0000-0000-0000840A0000}"/>
    <cellStyle name="20% - Ênfase2 15 3 2 5" xfId="5507" xr:uid="{00000000-0005-0000-0000-0000850A0000}"/>
    <cellStyle name="20% - Ênfase2 15 3 3" xfId="5508" xr:uid="{00000000-0005-0000-0000-0000860A0000}"/>
    <cellStyle name="20% - Ênfase2 15 3 3 2" xfId="5509" xr:uid="{00000000-0005-0000-0000-0000870A0000}"/>
    <cellStyle name="20% - Ênfase2 15 3 3 3" xfId="5510" xr:uid="{00000000-0005-0000-0000-0000880A0000}"/>
    <cellStyle name="20% - Ênfase2 15 3 4" xfId="5511" xr:uid="{00000000-0005-0000-0000-0000890A0000}"/>
    <cellStyle name="20% - Ênfase2 15 3 4 2" xfId="5512" xr:uid="{00000000-0005-0000-0000-00008A0A0000}"/>
    <cellStyle name="20% - Ênfase2 15 3 5" xfId="5513" xr:uid="{00000000-0005-0000-0000-00008B0A0000}"/>
    <cellStyle name="20% - Ênfase2 15 3 5 2" xfId="5514" xr:uid="{00000000-0005-0000-0000-00008C0A0000}"/>
    <cellStyle name="20% - Ênfase2 15 3 6" xfId="5515" xr:uid="{00000000-0005-0000-0000-00008D0A0000}"/>
    <cellStyle name="20% - Ênfase2 15 3 7" xfId="5516" xr:uid="{00000000-0005-0000-0000-00008E0A0000}"/>
    <cellStyle name="20% - Ênfase2 15 4" xfId="5517" xr:uid="{00000000-0005-0000-0000-00008F0A0000}"/>
    <cellStyle name="20% - Ênfase2 15 4 2" xfId="5518" xr:uid="{00000000-0005-0000-0000-0000900A0000}"/>
    <cellStyle name="20% - Ênfase2 15 4 2 2" xfId="5519" xr:uid="{00000000-0005-0000-0000-0000910A0000}"/>
    <cellStyle name="20% - Ênfase2 15 4 3" xfId="5520" xr:uid="{00000000-0005-0000-0000-0000920A0000}"/>
    <cellStyle name="20% - Ênfase2 15 4 3 2" xfId="5521" xr:uid="{00000000-0005-0000-0000-0000930A0000}"/>
    <cellStyle name="20% - Ênfase2 15 4 4" xfId="5522" xr:uid="{00000000-0005-0000-0000-0000940A0000}"/>
    <cellStyle name="20% - Ênfase2 15 4 5" xfId="5523" xr:uid="{00000000-0005-0000-0000-0000950A0000}"/>
    <cellStyle name="20% - Ênfase2 15 5" xfId="5524" xr:uid="{00000000-0005-0000-0000-0000960A0000}"/>
    <cellStyle name="20% - Ênfase2 15 5 2" xfId="5525" xr:uid="{00000000-0005-0000-0000-0000970A0000}"/>
    <cellStyle name="20% - Ênfase2 15 5 2 2" xfId="5526" xr:uid="{00000000-0005-0000-0000-0000980A0000}"/>
    <cellStyle name="20% - Ênfase2 15 5 3" xfId="5527" xr:uid="{00000000-0005-0000-0000-0000990A0000}"/>
    <cellStyle name="20% - Ênfase2 15 5 4" xfId="5528" xr:uid="{00000000-0005-0000-0000-00009A0A0000}"/>
    <cellStyle name="20% - Ênfase2 15 6" xfId="5529" xr:uid="{00000000-0005-0000-0000-00009B0A0000}"/>
    <cellStyle name="20% - Ênfase2 15 6 2" xfId="5530" xr:uid="{00000000-0005-0000-0000-00009C0A0000}"/>
    <cellStyle name="20% - Ênfase2 15 7" xfId="5531" xr:uid="{00000000-0005-0000-0000-00009D0A0000}"/>
    <cellStyle name="20% - Ênfase2 15 7 2" xfId="5532" xr:uid="{00000000-0005-0000-0000-00009E0A0000}"/>
    <cellStyle name="20% - Ênfase2 15 8" xfId="5533" xr:uid="{00000000-0005-0000-0000-00009F0A0000}"/>
    <cellStyle name="20% - Ênfase2 15 8 2" xfId="5534" xr:uid="{00000000-0005-0000-0000-0000A00A0000}"/>
    <cellStyle name="20% - Ênfase2 15 9" xfId="5535" xr:uid="{00000000-0005-0000-0000-0000A10A0000}"/>
    <cellStyle name="20% - Ênfase2 16" xfId="5536" xr:uid="{00000000-0005-0000-0000-0000A20A0000}"/>
    <cellStyle name="20% - Ênfase2 16 10" xfId="5537" xr:uid="{00000000-0005-0000-0000-0000A30A0000}"/>
    <cellStyle name="20% - Ênfase2 16 2" xfId="85" xr:uid="{00000000-0005-0000-0000-0000A40A0000}"/>
    <cellStyle name="20% - Ênfase2 16 3" xfId="5538" xr:uid="{00000000-0005-0000-0000-0000A50A0000}"/>
    <cellStyle name="20% - Ênfase2 16 3 2" xfId="5539" xr:uid="{00000000-0005-0000-0000-0000A60A0000}"/>
    <cellStyle name="20% - Ênfase2 16 3 2 2" xfId="5540" xr:uid="{00000000-0005-0000-0000-0000A70A0000}"/>
    <cellStyle name="20% - Ênfase2 16 3 2 2 2" xfId="5541" xr:uid="{00000000-0005-0000-0000-0000A80A0000}"/>
    <cellStyle name="20% - Ênfase2 16 3 2 3" xfId="5542" xr:uid="{00000000-0005-0000-0000-0000A90A0000}"/>
    <cellStyle name="20% - Ênfase2 16 3 2 3 2" xfId="5543" xr:uid="{00000000-0005-0000-0000-0000AA0A0000}"/>
    <cellStyle name="20% - Ênfase2 16 3 2 4" xfId="5544" xr:uid="{00000000-0005-0000-0000-0000AB0A0000}"/>
    <cellStyle name="20% - Ênfase2 16 3 2 5" xfId="5545" xr:uid="{00000000-0005-0000-0000-0000AC0A0000}"/>
    <cellStyle name="20% - Ênfase2 16 3 3" xfId="5546" xr:uid="{00000000-0005-0000-0000-0000AD0A0000}"/>
    <cellStyle name="20% - Ênfase2 16 3 3 2" xfId="5547" xr:uid="{00000000-0005-0000-0000-0000AE0A0000}"/>
    <cellStyle name="20% - Ênfase2 16 3 3 3" xfId="5548" xr:uid="{00000000-0005-0000-0000-0000AF0A0000}"/>
    <cellStyle name="20% - Ênfase2 16 3 4" xfId="5549" xr:uid="{00000000-0005-0000-0000-0000B00A0000}"/>
    <cellStyle name="20% - Ênfase2 16 3 4 2" xfId="5550" xr:uid="{00000000-0005-0000-0000-0000B10A0000}"/>
    <cellStyle name="20% - Ênfase2 16 3 5" xfId="5551" xr:uid="{00000000-0005-0000-0000-0000B20A0000}"/>
    <cellStyle name="20% - Ênfase2 16 3 5 2" xfId="5552" xr:uid="{00000000-0005-0000-0000-0000B30A0000}"/>
    <cellStyle name="20% - Ênfase2 16 3 6" xfId="5553" xr:uid="{00000000-0005-0000-0000-0000B40A0000}"/>
    <cellStyle name="20% - Ênfase2 16 3 7" xfId="5554" xr:uid="{00000000-0005-0000-0000-0000B50A0000}"/>
    <cellStyle name="20% - Ênfase2 16 4" xfId="5555" xr:uid="{00000000-0005-0000-0000-0000B60A0000}"/>
    <cellStyle name="20% - Ênfase2 16 4 2" xfId="5556" xr:uid="{00000000-0005-0000-0000-0000B70A0000}"/>
    <cellStyle name="20% - Ênfase2 16 4 2 2" xfId="5557" xr:uid="{00000000-0005-0000-0000-0000B80A0000}"/>
    <cellStyle name="20% - Ênfase2 16 4 3" xfId="5558" xr:uid="{00000000-0005-0000-0000-0000B90A0000}"/>
    <cellStyle name="20% - Ênfase2 16 4 3 2" xfId="5559" xr:uid="{00000000-0005-0000-0000-0000BA0A0000}"/>
    <cellStyle name="20% - Ênfase2 16 4 4" xfId="5560" xr:uid="{00000000-0005-0000-0000-0000BB0A0000}"/>
    <cellStyle name="20% - Ênfase2 16 4 5" xfId="5561" xr:uid="{00000000-0005-0000-0000-0000BC0A0000}"/>
    <cellStyle name="20% - Ênfase2 16 5" xfId="5562" xr:uid="{00000000-0005-0000-0000-0000BD0A0000}"/>
    <cellStyle name="20% - Ênfase2 16 5 2" xfId="5563" xr:uid="{00000000-0005-0000-0000-0000BE0A0000}"/>
    <cellStyle name="20% - Ênfase2 16 5 2 2" xfId="5564" xr:uid="{00000000-0005-0000-0000-0000BF0A0000}"/>
    <cellStyle name="20% - Ênfase2 16 5 3" xfId="5565" xr:uid="{00000000-0005-0000-0000-0000C00A0000}"/>
    <cellStyle name="20% - Ênfase2 16 5 4" xfId="5566" xr:uid="{00000000-0005-0000-0000-0000C10A0000}"/>
    <cellStyle name="20% - Ênfase2 16 6" xfId="5567" xr:uid="{00000000-0005-0000-0000-0000C20A0000}"/>
    <cellStyle name="20% - Ênfase2 16 6 2" xfId="5568" xr:uid="{00000000-0005-0000-0000-0000C30A0000}"/>
    <cellStyle name="20% - Ênfase2 16 7" xfId="5569" xr:uid="{00000000-0005-0000-0000-0000C40A0000}"/>
    <cellStyle name="20% - Ênfase2 16 7 2" xfId="5570" xr:uid="{00000000-0005-0000-0000-0000C50A0000}"/>
    <cellStyle name="20% - Ênfase2 16 8" xfId="5571" xr:uid="{00000000-0005-0000-0000-0000C60A0000}"/>
    <cellStyle name="20% - Ênfase2 16 8 2" xfId="5572" xr:uid="{00000000-0005-0000-0000-0000C70A0000}"/>
    <cellStyle name="20% - Ênfase2 16 9" xfId="5573" xr:uid="{00000000-0005-0000-0000-0000C80A0000}"/>
    <cellStyle name="20% - Ênfase2 17" xfId="5574" xr:uid="{00000000-0005-0000-0000-0000C90A0000}"/>
    <cellStyle name="20% - Ênfase2 17 2" xfId="86" xr:uid="{00000000-0005-0000-0000-0000CA0A0000}"/>
    <cellStyle name="20% - Ênfase2 17 3" xfId="5575" xr:uid="{00000000-0005-0000-0000-0000CB0A0000}"/>
    <cellStyle name="20% - Ênfase2 17 3 2" xfId="5576" xr:uid="{00000000-0005-0000-0000-0000CC0A0000}"/>
    <cellStyle name="20% - Ênfase2 17 3 2 2" xfId="5577" xr:uid="{00000000-0005-0000-0000-0000CD0A0000}"/>
    <cellStyle name="20% - Ênfase2 17 3 3" xfId="5578" xr:uid="{00000000-0005-0000-0000-0000CE0A0000}"/>
    <cellStyle name="20% - Ênfase2 17 3 3 2" xfId="5579" xr:uid="{00000000-0005-0000-0000-0000CF0A0000}"/>
    <cellStyle name="20% - Ênfase2 17 3 4" xfId="5580" xr:uid="{00000000-0005-0000-0000-0000D00A0000}"/>
    <cellStyle name="20% - Ênfase2 17 3 5" xfId="5581" xr:uid="{00000000-0005-0000-0000-0000D10A0000}"/>
    <cellStyle name="20% - Ênfase2 17 4" xfId="5582" xr:uid="{00000000-0005-0000-0000-0000D20A0000}"/>
    <cellStyle name="20% - Ênfase2 17 4 2" xfId="5583" xr:uid="{00000000-0005-0000-0000-0000D30A0000}"/>
    <cellStyle name="20% - Ênfase2 17 4 2 2" xfId="5584" xr:uid="{00000000-0005-0000-0000-0000D40A0000}"/>
    <cellStyle name="20% - Ênfase2 17 4 3" xfId="5585" xr:uid="{00000000-0005-0000-0000-0000D50A0000}"/>
    <cellStyle name="20% - Ênfase2 17 4 4" xfId="5586" xr:uid="{00000000-0005-0000-0000-0000D60A0000}"/>
    <cellStyle name="20% - Ênfase2 17 5" xfId="5587" xr:uid="{00000000-0005-0000-0000-0000D70A0000}"/>
    <cellStyle name="20% - Ênfase2 17 5 2" xfId="5588" xr:uid="{00000000-0005-0000-0000-0000D80A0000}"/>
    <cellStyle name="20% - Ênfase2 17 6" xfId="5589" xr:uid="{00000000-0005-0000-0000-0000D90A0000}"/>
    <cellStyle name="20% - Ênfase2 17 6 2" xfId="5590" xr:uid="{00000000-0005-0000-0000-0000DA0A0000}"/>
    <cellStyle name="20% - Ênfase2 17 7" xfId="5591" xr:uid="{00000000-0005-0000-0000-0000DB0A0000}"/>
    <cellStyle name="20% - Ênfase2 17 7 2" xfId="5592" xr:uid="{00000000-0005-0000-0000-0000DC0A0000}"/>
    <cellStyle name="20% - Ênfase2 17 8" xfId="5593" xr:uid="{00000000-0005-0000-0000-0000DD0A0000}"/>
    <cellStyle name="20% - Ênfase2 17 9" xfId="5594" xr:uid="{00000000-0005-0000-0000-0000DE0A0000}"/>
    <cellStyle name="20% - Ênfase2 18" xfId="5595" xr:uid="{00000000-0005-0000-0000-0000DF0A0000}"/>
    <cellStyle name="20% - Ênfase2 18 2" xfId="5596" xr:uid="{00000000-0005-0000-0000-0000E00A0000}"/>
    <cellStyle name="20% - Ênfase2 18 2 2" xfId="5597" xr:uid="{00000000-0005-0000-0000-0000E10A0000}"/>
    <cellStyle name="20% - Ênfase2 18 2 2 2" xfId="5598" xr:uid="{00000000-0005-0000-0000-0000E20A0000}"/>
    <cellStyle name="20% - Ênfase2 18 2 3" xfId="5599" xr:uid="{00000000-0005-0000-0000-0000E30A0000}"/>
    <cellStyle name="20% - Ênfase2 18 2 3 2" xfId="5600" xr:uid="{00000000-0005-0000-0000-0000E40A0000}"/>
    <cellStyle name="20% - Ênfase2 18 2 4" xfId="5601" xr:uid="{00000000-0005-0000-0000-0000E50A0000}"/>
    <cellStyle name="20% - Ênfase2 18 2 5" xfId="5602" xr:uid="{00000000-0005-0000-0000-0000E60A0000}"/>
    <cellStyle name="20% - Ênfase2 18 3" xfId="5603" xr:uid="{00000000-0005-0000-0000-0000E70A0000}"/>
    <cellStyle name="20% - Ênfase2 18 3 2" xfId="5604" xr:uid="{00000000-0005-0000-0000-0000E80A0000}"/>
    <cellStyle name="20% - Ênfase2 18 3 3" xfId="5605" xr:uid="{00000000-0005-0000-0000-0000E90A0000}"/>
    <cellStyle name="20% - Ênfase2 18 4" xfId="5606" xr:uid="{00000000-0005-0000-0000-0000EA0A0000}"/>
    <cellStyle name="20% - Ênfase2 18 4 2" xfId="5607" xr:uid="{00000000-0005-0000-0000-0000EB0A0000}"/>
    <cellStyle name="20% - Ênfase2 18 5" xfId="5608" xr:uid="{00000000-0005-0000-0000-0000EC0A0000}"/>
    <cellStyle name="20% - Ênfase2 18 5 2" xfId="5609" xr:uid="{00000000-0005-0000-0000-0000ED0A0000}"/>
    <cellStyle name="20% - Ênfase2 18 6" xfId="5610" xr:uid="{00000000-0005-0000-0000-0000EE0A0000}"/>
    <cellStyle name="20% - Ênfase2 18 7" xfId="5611" xr:uid="{00000000-0005-0000-0000-0000EF0A0000}"/>
    <cellStyle name="20% - Ênfase2 19" xfId="5612" xr:uid="{00000000-0005-0000-0000-0000F00A0000}"/>
    <cellStyle name="20% - Ênfase2 19 2" xfId="5613" xr:uid="{00000000-0005-0000-0000-0000F10A0000}"/>
    <cellStyle name="20% - Ênfase2 19 2 2" xfId="5614" xr:uid="{00000000-0005-0000-0000-0000F20A0000}"/>
    <cellStyle name="20% - Ênfase2 19 3" xfId="5615" xr:uid="{00000000-0005-0000-0000-0000F30A0000}"/>
    <cellStyle name="20% - Ênfase2 19 3 2" xfId="5616" xr:uid="{00000000-0005-0000-0000-0000F40A0000}"/>
    <cellStyle name="20% - Ênfase2 19 4" xfId="5617" xr:uid="{00000000-0005-0000-0000-0000F50A0000}"/>
    <cellStyle name="20% - Ênfase2 19 4 2" xfId="5618" xr:uid="{00000000-0005-0000-0000-0000F60A0000}"/>
    <cellStyle name="20% - Ênfase2 19 5" xfId="5619" xr:uid="{00000000-0005-0000-0000-0000F70A0000}"/>
    <cellStyle name="20% - Ênfase2 19 6" xfId="5620" xr:uid="{00000000-0005-0000-0000-0000F80A0000}"/>
    <cellStyle name="20% - Ênfase2 2" xfId="87" xr:uid="{00000000-0005-0000-0000-0000F90A0000}"/>
    <cellStyle name="20% - Ênfase2 2 2" xfId="88" xr:uid="{00000000-0005-0000-0000-0000FA0A0000}"/>
    <cellStyle name="20% - Ênfase2 2 2 2" xfId="5621" xr:uid="{00000000-0005-0000-0000-0000FB0A0000}"/>
    <cellStyle name="20% - Ênfase2 2 2 2 2" xfId="5622" xr:uid="{00000000-0005-0000-0000-0000FC0A0000}"/>
    <cellStyle name="20% - Ênfase2 2 2 2 2 2" xfId="5623" xr:uid="{00000000-0005-0000-0000-0000FD0A0000}"/>
    <cellStyle name="20% - Ênfase2 2 2 2 2 2 2" xfId="5624" xr:uid="{00000000-0005-0000-0000-0000FE0A0000}"/>
    <cellStyle name="20% - Ênfase2 2 2 2 2 2 2 2" xfId="5625" xr:uid="{00000000-0005-0000-0000-0000FF0A0000}"/>
    <cellStyle name="20% - Ênfase2 2 2 2 2 2 3" xfId="5626" xr:uid="{00000000-0005-0000-0000-0000000B0000}"/>
    <cellStyle name="20% - Ênfase2 2 2 2 2 2 3 2" xfId="5627" xr:uid="{00000000-0005-0000-0000-0000010B0000}"/>
    <cellStyle name="20% - Ênfase2 2 2 2 2 2 4" xfId="5628" xr:uid="{00000000-0005-0000-0000-0000020B0000}"/>
    <cellStyle name="20% - Ênfase2 2 2 2 2 2 5" xfId="5629" xr:uid="{00000000-0005-0000-0000-0000030B0000}"/>
    <cellStyle name="20% - Ênfase2 2 2 2 2 3" xfId="5630" xr:uid="{00000000-0005-0000-0000-0000040B0000}"/>
    <cellStyle name="20% - Ênfase2 2 2 2 2 3 2" xfId="5631" xr:uid="{00000000-0005-0000-0000-0000050B0000}"/>
    <cellStyle name="20% - Ênfase2 2 2 2 2 3 3" xfId="5632" xr:uid="{00000000-0005-0000-0000-0000060B0000}"/>
    <cellStyle name="20% - Ênfase2 2 2 2 2 4" xfId="5633" xr:uid="{00000000-0005-0000-0000-0000070B0000}"/>
    <cellStyle name="20% - Ênfase2 2 2 2 2 4 2" xfId="5634" xr:uid="{00000000-0005-0000-0000-0000080B0000}"/>
    <cellStyle name="20% - Ênfase2 2 2 2 2 5" xfId="5635" xr:uid="{00000000-0005-0000-0000-0000090B0000}"/>
    <cellStyle name="20% - Ênfase2 2 2 2 2 5 2" xfId="5636" xr:uid="{00000000-0005-0000-0000-00000A0B0000}"/>
    <cellStyle name="20% - Ênfase2 2 2 2 2 6" xfId="5637" xr:uid="{00000000-0005-0000-0000-00000B0B0000}"/>
    <cellStyle name="20% - Ênfase2 2 2 2 2 7" xfId="5638" xr:uid="{00000000-0005-0000-0000-00000C0B0000}"/>
    <cellStyle name="20% - Ênfase2 2 2 2 3" xfId="5639" xr:uid="{00000000-0005-0000-0000-00000D0B0000}"/>
    <cellStyle name="20% - Ênfase2 2 2 2 3 2" xfId="5640" xr:uid="{00000000-0005-0000-0000-00000E0B0000}"/>
    <cellStyle name="20% - Ênfase2 2 2 2 3 2 2" xfId="5641" xr:uid="{00000000-0005-0000-0000-00000F0B0000}"/>
    <cellStyle name="20% - Ênfase2 2 2 2 3 3" xfId="5642" xr:uid="{00000000-0005-0000-0000-0000100B0000}"/>
    <cellStyle name="20% - Ênfase2 2 2 2 3 3 2" xfId="5643" xr:uid="{00000000-0005-0000-0000-0000110B0000}"/>
    <cellStyle name="20% - Ênfase2 2 2 2 3 4" xfId="5644" xr:uid="{00000000-0005-0000-0000-0000120B0000}"/>
    <cellStyle name="20% - Ênfase2 2 2 2 3 5" xfId="5645" xr:uid="{00000000-0005-0000-0000-0000130B0000}"/>
    <cellStyle name="20% - Ênfase2 2 2 2 4" xfId="5646" xr:uid="{00000000-0005-0000-0000-0000140B0000}"/>
    <cellStyle name="20% - Ênfase2 2 2 2 4 2" xfId="5647" xr:uid="{00000000-0005-0000-0000-0000150B0000}"/>
    <cellStyle name="20% - Ênfase2 2 2 2 4 2 2" xfId="5648" xr:uid="{00000000-0005-0000-0000-0000160B0000}"/>
    <cellStyle name="20% - Ênfase2 2 2 2 4 3" xfId="5649" xr:uid="{00000000-0005-0000-0000-0000170B0000}"/>
    <cellStyle name="20% - Ênfase2 2 2 2 4 4" xfId="5650" xr:uid="{00000000-0005-0000-0000-0000180B0000}"/>
    <cellStyle name="20% - Ênfase2 2 2 2 5" xfId="5651" xr:uid="{00000000-0005-0000-0000-0000190B0000}"/>
    <cellStyle name="20% - Ênfase2 2 2 2 5 2" xfId="5652" xr:uid="{00000000-0005-0000-0000-00001A0B0000}"/>
    <cellStyle name="20% - Ênfase2 2 2 2 6" xfId="5653" xr:uid="{00000000-0005-0000-0000-00001B0B0000}"/>
    <cellStyle name="20% - Ênfase2 2 2 2 6 2" xfId="5654" xr:uid="{00000000-0005-0000-0000-00001C0B0000}"/>
    <cellStyle name="20% - Ênfase2 2 2 2 7" xfId="5655" xr:uid="{00000000-0005-0000-0000-00001D0B0000}"/>
    <cellStyle name="20% - Ênfase2 2 2 2 7 2" xfId="5656" xr:uid="{00000000-0005-0000-0000-00001E0B0000}"/>
    <cellStyle name="20% - Ênfase2 2 2 2 8" xfId="5657" xr:uid="{00000000-0005-0000-0000-00001F0B0000}"/>
    <cellStyle name="20% - Ênfase2 2 2 2 9" xfId="5658" xr:uid="{00000000-0005-0000-0000-0000200B0000}"/>
    <cellStyle name="20% - Ênfase2 2 2 3" xfId="5659" xr:uid="{00000000-0005-0000-0000-0000210B0000}"/>
    <cellStyle name="20% - Ênfase2 2 2 4" xfId="5660" xr:uid="{00000000-0005-0000-0000-0000220B0000}"/>
    <cellStyle name="20% - Ênfase2 2 2 4 2" xfId="5661" xr:uid="{00000000-0005-0000-0000-0000230B0000}"/>
    <cellStyle name="20% - Ênfase2 2 2 4 2 2" xfId="5662" xr:uid="{00000000-0005-0000-0000-0000240B0000}"/>
    <cellStyle name="20% - Ênfase2 2 2 4 2 2 2" xfId="5663" xr:uid="{00000000-0005-0000-0000-0000250B0000}"/>
    <cellStyle name="20% - Ênfase2 2 2 4 2 2 2 2" xfId="5664" xr:uid="{00000000-0005-0000-0000-0000260B0000}"/>
    <cellStyle name="20% - Ênfase2 2 2 4 2 2 3" xfId="5665" xr:uid="{00000000-0005-0000-0000-0000270B0000}"/>
    <cellStyle name="20% - Ênfase2 2 2 4 2 2 3 2" xfId="5666" xr:uid="{00000000-0005-0000-0000-0000280B0000}"/>
    <cellStyle name="20% - Ênfase2 2 2 4 2 2 4" xfId="5667" xr:uid="{00000000-0005-0000-0000-0000290B0000}"/>
    <cellStyle name="20% - Ênfase2 2 2 4 2 2 5" xfId="5668" xr:uid="{00000000-0005-0000-0000-00002A0B0000}"/>
    <cellStyle name="20% - Ênfase2 2 2 4 2 3" xfId="5669" xr:uid="{00000000-0005-0000-0000-00002B0B0000}"/>
    <cellStyle name="20% - Ênfase2 2 2 4 2 3 2" xfId="5670" xr:uid="{00000000-0005-0000-0000-00002C0B0000}"/>
    <cellStyle name="20% - Ênfase2 2 2 4 2 3 3" xfId="5671" xr:uid="{00000000-0005-0000-0000-00002D0B0000}"/>
    <cellStyle name="20% - Ênfase2 2 2 4 2 4" xfId="5672" xr:uid="{00000000-0005-0000-0000-00002E0B0000}"/>
    <cellStyle name="20% - Ênfase2 2 2 4 2 4 2" xfId="5673" xr:uid="{00000000-0005-0000-0000-00002F0B0000}"/>
    <cellStyle name="20% - Ênfase2 2 2 4 2 5" xfId="5674" xr:uid="{00000000-0005-0000-0000-0000300B0000}"/>
    <cellStyle name="20% - Ênfase2 2 2 4 2 5 2" xfId="5675" xr:uid="{00000000-0005-0000-0000-0000310B0000}"/>
    <cellStyle name="20% - Ênfase2 2 2 4 2 6" xfId="5676" xr:uid="{00000000-0005-0000-0000-0000320B0000}"/>
    <cellStyle name="20% - Ênfase2 2 2 4 2 7" xfId="5677" xr:uid="{00000000-0005-0000-0000-0000330B0000}"/>
    <cellStyle name="20% - Ênfase2 2 2 4 3" xfId="5678" xr:uid="{00000000-0005-0000-0000-0000340B0000}"/>
    <cellStyle name="20% - Ênfase2 2 2 4 3 2" xfId="5679" xr:uid="{00000000-0005-0000-0000-0000350B0000}"/>
    <cellStyle name="20% - Ênfase2 2 2 4 3 2 2" xfId="5680" xr:uid="{00000000-0005-0000-0000-0000360B0000}"/>
    <cellStyle name="20% - Ênfase2 2 2 4 3 3" xfId="5681" xr:uid="{00000000-0005-0000-0000-0000370B0000}"/>
    <cellStyle name="20% - Ênfase2 2 2 4 3 3 2" xfId="5682" xr:uid="{00000000-0005-0000-0000-0000380B0000}"/>
    <cellStyle name="20% - Ênfase2 2 2 4 3 4" xfId="5683" xr:uid="{00000000-0005-0000-0000-0000390B0000}"/>
    <cellStyle name="20% - Ênfase2 2 2 4 3 5" xfId="5684" xr:uid="{00000000-0005-0000-0000-00003A0B0000}"/>
    <cellStyle name="20% - Ênfase2 2 2 4 4" xfId="5685" xr:uid="{00000000-0005-0000-0000-00003B0B0000}"/>
    <cellStyle name="20% - Ênfase2 2 2 4 4 2" xfId="5686" xr:uid="{00000000-0005-0000-0000-00003C0B0000}"/>
    <cellStyle name="20% - Ênfase2 2 2 4 4 2 2" xfId="5687" xr:uid="{00000000-0005-0000-0000-00003D0B0000}"/>
    <cellStyle name="20% - Ênfase2 2 2 4 4 3" xfId="5688" xr:uid="{00000000-0005-0000-0000-00003E0B0000}"/>
    <cellStyle name="20% - Ênfase2 2 2 4 4 4" xfId="5689" xr:uid="{00000000-0005-0000-0000-00003F0B0000}"/>
    <cellStyle name="20% - Ênfase2 2 2 4 5" xfId="5690" xr:uid="{00000000-0005-0000-0000-0000400B0000}"/>
    <cellStyle name="20% - Ênfase2 2 2 4 5 2" xfId="5691" xr:uid="{00000000-0005-0000-0000-0000410B0000}"/>
    <cellStyle name="20% - Ênfase2 2 2 4 6" xfId="5692" xr:uid="{00000000-0005-0000-0000-0000420B0000}"/>
    <cellStyle name="20% - Ênfase2 2 2 4 6 2" xfId="5693" xr:uid="{00000000-0005-0000-0000-0000430B0000}"/>
    <cellStyle name="20% - Ênfase2 2 2 4 7" xfId="5694" xr:uid="{00000000-0005-0000-0000-0000440B0000}"/>
    <cellStyle name="20% - Ênfase2 2 2 4 7 2" xfId="5695" xr:uid="{00000000-0005-0000-0000-0000450B0000}"/>
    <cellStyle name="20% - Ênfase2 2 2 4 8" xfId="5696" xr:uid="{00000000-0005-0000-0000-0000460B0000}"/>
    <cellStyle name="20% - Ênfase2 2 2 4 9" xfId="5697" xr:uid="{00000000-0005-0000-0000-0000470B0000}"/>
    <cellStyle name="20% - Ênfase2 2 2 5" xfId="5698" xr:uid="{00000000-0005-0000-0000-0000480B0000}"/>
    <cellStyle name="20% - Ênfase2 2 2 5 2" xfId="5699" xr:uid="{00000000-0005-0000-0000-0000490B0000}"/>
    <cellStyle name="20% - Ênfase2 2 2 5 2 2" xfId="5700" xr:uid="{00000000-0005-0000-0000-00004A0B0000}"/>
    <cellStyle name="20% - Ênfase2 2 2 5 2 2 2" xfId="5701" xr:uid="{00000000-0005-0000-0000-00004B0B0000}"/>
    <cellStyle name="20% - Ênfase2 2 2 5 2 2 2 2" xfId="5702" xr:uid="{00000000-0005-0000-0000-00004C0B0000}"/>
    <cellStyle name="20% - Ênfase2 2 2 5 2 2 3" xfId="5703" xr:uid="{00000000-0005-0000-0000-00004D0B0000}"/>
    <cellStyle name="20% - Ênfase2 2 2 5 2 2 3 2" xfId="5704" xr:uid="{00000000-0005-0000-0000-00004E0B0000}"/>
    <cellStyle name="20% - Ênfase2 2 2 5 2 2 4" xfId="5705" xr:uid="{00000000-0005-0000-0000-00004F0B0000}"/>
    <cellStyle name="20% - Ênfase2 2 2 5 2 2 5" xfId="5706" xr:uid="{00000000-0005-0000-0000-0000500B0000}"/>
    <cellStyle name="20% - Ênfase2 2 2 5 2 3" xfId="5707" xr:uid="{00000000-0005-0000-0000-0000510B0000}"/>
    <cellStyle name="20% - Ênfase2 2 2 5 2 3 2" xfId="5708" xr:uid="{00000000-0005-0000-0000-0000520B0000}"/>
    <cellStyle name="20% - Ênfase2 2 2 5 2 3 3" xfId="5709" xr:uid="{00000000-0005-0000-0000-0000530B0000}"/>
    <cellStyle name="20% - Ênfase2 2 2 5 2 4" xfId="5710" xr:uid="{00000000-0005-0000-0000-0000540B0000}"/>
    <cellStyle name="20% - Ênfase2 2 2 5 2 4 2" xfId="5711" xr:uid="{00000000-0005-0000-0000-0000550B0000}"/>
    <cellStyle name="20% - Ênfase2 2 2 5 2 5" xfId="5712" xr:uid="{00000000-0005-0000-0000-0000560B0000}"/>
    <cellStyle name="20% - Ênfase2 2 2 5 2 5 2" xfId="5713" xr:uid="{00000000-0005-0000-0000-0000570B0000}"/>
    <cellStyle name="20% - Ênfase2 2 2 5 2 6" xfId="5714" xr:uid="{00000000-0005-0000-0000-0000580B0000}"/>
    <cellStyle name="20% - Ênfase2 2 2 5 2 7" xfId="5715" xr:uid="{00000000-0005-0000-0000-0000590B0000}"/>
    <cellStyle name="20% - Ênfase2 2 2 5 3" xfId="5716" xr:uid="{00000000-0005-0000-0000-00005A0B0000}"/>
    <cellStyle name="20% - Ênfase2 2 2 5 3 2" xfId="5717" xr:uid="{00000000-0005-0000-0000-00005B0B0000}"/>
    <cellStyle name="20% - Ênfase2 2 2 5 3 2 2" xfId="5718" xr:uid="{00000000-0005-0000-0000-00005C0B0000}"/>
    <cellStyle name="20% - Ênfase2 2 2 5 3 3" xfId="5719" xr:uid="{00000000-0005-0000-0000-00005D0B0000}"/>
    <cellStyle name="20% - Ênfase2 2 2 5 3 3 2" xfId="5720" xr:uid="{00000000-0005-0000-0000-00005E0B0000}"/>
    <cellStyle name="20% - Ênfase2 2 2 5 3 4" xfId="5721" xr:uid="{00000000-0005-0000-0000-00005F0B0000}"/>
    <cellStyle name="20% - Ênfase2 2 2 5 3 5" xfId="5722" xr:uid="{00000000-0005-0000-0000-0000600B0000}"/>
    <cellStyle name="20% - Ênfase2 2 2 5 4" xfId="5723" xr:uid="{00000000-0005-0000-0000-0000610B0000}"/>
    <cellStyle name="20% - Ênfase2 2 2 5 4 2" xfId="5724" xr:uid="{00000000-0005-0000-0000-0000620B0000}"/>
    <cellStyle name="20% - Ênfase2 2 2 5 4 2 2" xfId="5725" xr:uid="{00000000-0005-0000-0000-0000630B0000}"/>
    <cellStyle name="20% - Ênfase2 2 2 5 4 3" xfId="5726" xr:uid="{00000000-0005-0000-0000-0000640B0000}"/>
    <cellStyle name="20% - Ênfase2 2 2 5 4 4" xfId="5727" xr:uid="{00000000-0005-0000-0000-0000650B0000}"/>
    <cellStyle name="20% - Ênfase2 2 2 5 5" xfId="5728" xr:uid="{00000000-0005-0000-0000-0000660B0000}"/>
    <cellStyle name="20% - Ênfase2 2 2 5 5 2" xfId="5729" xr:uid="{00000000-0005-0000-0000-0000670B0000}"/>
    <cellStyle name="20% - Ênfase2 2 2 5 6" xfId="5730" xr:uid="{00000000-0005-0000-0000-0000680B0000}"/>
    <cellStyle name="20% - Ênfase2 2 2 5 6 2" xfId="5731" xr:uid="{00000000-0005-0000-0000-0000690B0000}"/>
    <cellStyle name="20% - Ênfase2 2 2 5 7" xfId="5732" xr:uid="{00000000-0005-0000-0000-00006A0B0000}"/>
    <cellStyle name="20% - Ênfase2 2 2 5 7 2" xfId="5733" xr:uid="{00000000-0005-0000-0000-00006B0B0000}"/>
    <cellStyle name="20% - Ênfase2 2 2 5 8" xfId="5734" xr:uid="{00000000-0005-0000-0000-00006C0B0000}"/>
    <cellStyle name="20% - Ênfase2 2 2 5 9" xfId="5735" xr:uid="{00000000-0005-0000-0000-00006D0B0000}"/>
    <cellStyle name="20% - Ênfase2 2 2 6" xfId="5736" xr:uid="{00000000-0005-0000-0000-00006E0B0000}"/>
    <cellStyle name="20% - Ênfase2 2 2 6 2" xfId="5737" xr:uid="{00000000-0005-0000-0000-00006F0B0000}"/>
    <cellStyle name="20% - Ênfase2 2 2 6 2 2" xfId="5738" xr:uid="{00000000-0005-0000-0000-0000700B0000}"/>
    <cellStyle name="20% - Ênfase2 2 2 6 2 2 2" xfId="5739" xr:uid="{00000000-0005-0000-0000-0000710B0000}"/>
    <cellStyle name="20% - Ênfase2 2 2 6 2 2 2 2" xfId="5740" xr:uid="{00000000-0005-0000-0000-0000720B0000}"/>
    <cellStyle name="20% - Ênfase2 2 2 6 2 2 3" xfId="5741" xr:uid="{00000000-0005-0000-0000-0000730B0000}"/>
    <cellStyle name="20% - Ênfase2 2 2 6 2 2 3 2" xfId="5742" xr:uid="{00000000-0005-0000-0000-0000740B0000}"/>
    <cellStyle name="20% - Ênfase2 2 2 6 2 2 4" xfId="5743" xr:uid="{00000000-0005-0000-0000-0000750B0000}"/>
    <cellStyle name="20% - Ênfase2 2 2 6 2 2 5" xfId="5744" xr:uid="{00000000-0005-0000-0000-0000760B0000}"/>
    <cellStyle name="20% - Ênfase2 2 2 6 2 3" xfId="5745" xr:uid="{00000000-0005-0000-0000-0000770B0000}"/>
    <cellStyle name="20% - Ênfase2 2 2 6 2 3 2" xfId="5746" xr:uid="{00000000-0005-0000-0000-0000780B0000}"/>
    <cellStyle name="20% - Ênfase2 2 2 6 2 3 3" xfId="5747" xr:uid="{00000000-0005-0000-0000-0000790B0000}"/>
    <cellStyle name="20% - Ênfase2 2 2 6 2 4" xfId="5748" xr:uid="{00000000-0005-0000-0000-00007A0B0000}"/>
    <cellStyle name="20% - Ênfase2 2 2 6 2 4 2" xfId="5749" xr:uid="{00000000-0005-0000-0000-00007B0B0000}"/>
    <cellStyle name="20% - Ênfase2 2 2 6 2 5" xfId="5750" xr:uid="{00000000-0005-0000-0000-00007C0B0000}"/>
    <cellStyle name="20% - Ênfase2 2 2 6 2 5 2" xfId="5751" xr:uid="{00000000-0005-0000-0000-00007D0B0000}"/>
    <cellStyle name="20% - Ênfase2 2 2 6 2 6" xfId="5752" xr:uid="{00000000-0005-0000-0000-00007E0B0000}"/>
    <cellStyle name="20% - Ênfase2 2 2 6 2 7" xfId="5753" xr:uid="{00000000-0005-0000-0000-00007F0B0000}"/>
    <cellStyle name="20% - Ênfase2 2 2 6 3" xfId="5754" xr:uid="{00000000-0005-0000-0000-0000800B0000}"/>
    <cellStyle name="20% - Ênfase2 2 2 6 3 2" xfId="5755" xr:uid="{00000000-0005-0000-0000-0000810B0000}"/>
    <cellStyle name="20% - Ênfase2 2 2 6 3 2 2" xfId="5756" xr:uid="{00000000-0005-0000-0000-0000820B0000}"/>
    <cellStyle name="20% - Ênfase2 2 2 6 3 3" xfId="5757" xr:uid="{00000000-0005-0000-0000-0000830B0000}"/>
    <cellStyle name="20% - Ênfase2 2 2 6 3 3 2" xfId="5758" xr:uid="{00000000-0005-0000-0000-0000840B0000}"/>
    <cellStyle name="20% - Ênfase2 2 2 6 3 4" xfId="5759" xr:uid="{00000000-0005-0000-0000-0000850B0000}"/>
    <cellStyle name="20% - Ênfase2 2 2 6 3 5" xfId="5760" xr:uid="{00000000-0005-0000-0000-0000860B0000}"/>
    <cellStyle name="20% - Ênfase2 2 2 6 4" xfId="5761" xr:uid="{00000000-0005-0000-0000-0000870B0000}"/>
    <cellStyle name="20% - Ênfase2 2 2 6 4 2" xfId="5762" xr:uid="{00000000-0005-0000-0000-0000880B0000}"/>
    <cellStyle name="20% - Ênfase2 2 2 6 4 2 2" xfId="5763" xr:uid="{00000000-0005-0000-0000-0000890B0000}"/>
    <cellStyle name="20% - Ênfase2 2 2 6 4 3" xfId="5764" xr:uid="{00000000-0005-0000-0000-00008A0B0000}"/>
    <cellStyle name="20% - Ênfase2 2 2 6 4 4" xfId="5765" xr:uid="{00000000-0005-0000-0000-00008B0B0000}"/>
    <cellStyle name="20% - Ênfase2 2 2 6 5" xfId="5766" xr:uid="{00000000-0005-0000-0000-00008C0B0000}"/>
    <cellStyle name="20% - Ênfase2 2 2 6 5 2" xfId="5767" xr:uid="{00000000-0005-0000-0000-00008D0B0000}"/>
    <cellStyle name="20% - Ênfase2 2 2 6 6" xfId="5768" xr:uid="{00000000-0005-0000-0000-00008E0B0000}"/>
    <cellStyle name="20% - Ênfase2 2 2 6 6 2" xfId="5769" xr:uid="{00000000-0005-0000-0000-00008F0B0000}"/>
    <cellStyle name="20% - Ênfase2 2 2 6 7" xfId="5770" xr:uid="{00000000-0005-0000-0000-0000900B0000}"/>
    <cellStyle name="20% - Ênfase2 2 2 6 7 2" xfId="5771" xr:uid="{00000000-0005-0000-0000-0000910B0000}"/>
    <cellStyle name="20% - Ênfase2 2 2 6 8" xfId="5772" xr:uid="{00000000-0005-0000-0000-0000920B0000}"/>
    <cellStyle name="20% - Ênfase2 2 2 6 9" xfId="5773" xr:uid="{00000000-0005-0000-0000-0000930B0000}"/>
    <cellStyle name="20% - Ênfase2 2 3" xfId="5774" xr:uid="{00000000-0005-0000-0000-0000940B0000}"/>
    <cellStyle name="20% - Ênfase2 2 3 10" xfId="5775" xr:uid="{00000000-0005-0000-0000-0000950B0000}"/>
    <cellStyle name="20% - Ênfase2 2 3 11" xfId="5776" xr:uid="{00000000-0005-0000-0000-0000960B0000}"/>
    <cellStyle name="20% - Ênfase2 2 3 2" xfId="5777" xr:uid="{00000000-0005-0000-0000-0000970B0000}"/>
    <cellStyle name="20% - Ênfase2 2 3 3" xfId="5778" xr:uid="{00000000-0005-0000-0000-0000980B0000}"/>
    <cellStyle name="20% - Ênfase2 2 3 3 2" xfId="5779" xr:uid="{00000000-0005-0000-0000-0000990B0000}"/>
    <cellStyle name="20% - Ênfase2 2 3 3 2 2" xfId="5780" xr:uid="{00000000-0005-0000-0000-00009A0B0000}"/>
    <cellStyle name="20% - Ênfase2 2 3 3 2 2 2" xfId="5781" xr:uid="{00000000-0005-0000-0000-00009B0B0000}"/>
    <cellStyle name="20% - Ênfase2 2 3 3 2 3" xfId="5782" xr:uid="{00000000-0005-0000-0000-00009C0B0000}"/>
    <cellStyle name="20% - Ênfase2 2 3 3 2 3 2" xfId="5783" xr:uid="{00000000-0005-0000-0000-00009D0B0000}"/>
    <cellStyle name="20% - Ênfase2 2 3 3 2 4" xfId="5784" xr:uid="{00000000-0005-0000-0000-00009E0B0000}"/>
    <cellStyle name="20% - Ênfase2 2 3 3 2 5" xfId="5785" xr:uid="{00000000-0005-0000-0000-00009F0B0000}"/>
    <cellStyle name="20% - Ênfase2 2 3 3 3" xfId="5786" xr:uid="{00000000-0005-0000-0000-0000A00B0000}"/>
    <cellStyle name="20% - Ênfase2 2 3 3 3 2" xfId="5787" xr:uid="{00000000-0005-0000-0000-0000A10B0000}"/>
    <cellStyle name="20% - Ênfase2 2 3 3 3 2 2" xfId="5788" xr:uid="{00000000-0005-0000-0000-0000A20B0000}"/>
    <cellStyle name="20% - Ênfase2 2 3 3 3 3" xfId="5789" xr:uid="{00000000-0005-0000-0000-0000A30B0000}"/>
    <cellStyle name="20% - Ênfase2 2 3 3 3 4" xfId="5790" xr:uid="{00000000-0005-0000-0000-0000A40B0000}"/>
    <cellStyle name="20% - Ênfase2 2 3 3 4" xfId="5791" xr:uid="{00000000-0005-0000-0000-0000A50B0000}"/>
    <cellStyle name="20% - Ênfase2 2 3 3 4 2" xfId="5792" xr:uid="{00000000-0005-0000-0000-0000A60B0000}"/>
    <cellStyle name="20% - Ênfase2 2 3 3 5" xfId="5793" xr:uid="{00000000-0005-0000-0000-0000A70B0000}"/>
    <cellStyle name="20% - Ênfase2 2 3 3 5 2" xfId="5794" xr:uid="{00000000-0005-0000-0000-0000A80B0000}"/>
    <cellStyle name="20% - Ênfase2 2 3 3 6" xfId="5795" xr:uid="{00000000-0005-0000-0000-0000A90B0000}"/>
    <cellStyle name="20% - Ênfase2 2 3 3 6 2" xfId="5796" xr:uid="{00000000-0005-0000-0000-0000AA0B0000}"/>
    <cellStyle name="20% - Ênfase2 2 3 3 7" xfId="5797" xr:uid="{00000000-0005-0000-0000-0000AB0B0000}"/>
    <cellStyle name="20% - Ênfase2 2 3 3 8" xfId="5798" xr:uid="{00000000-0005-0000-0000-0000AC0B0000}"/>
    <cellStyle name="20% - Ênfase2 2 3 4" xfId="5799" xr:uid="{00000000-0005-0000-0000-0000AD0B0000}"/>
    <cellStyle name="20% - Ênfase2 2 3 4 2" xfId="5800" xr:uid="{00000000-0005-0000-0000-0000AE0B0000}"/>
    <cellStyle name="20% - Ênfase2 2 3 4 2 2" xfId="5801" xr:uid="{00000000-0005-0000-0000-0000AF0B0000}"/>
    <cellStyle name="20% - Ênfase2 2 3 4 2 2 2" xfId="5802" xr:uid="{00000000-0005-0000-0000-0000B00B0000}"/>
    <cellStyle name="20% - Ênfase2 2 3 4 2 3" xfId="5803" xr:uid="{00000000-0005-0000-0000-0000B10B0000}"/>
    <cellStyle name="20% - Ênfase2 2 3 4 2 3 2" xfId="5804" xr:uid="{00000000-0005-0000-0000-0000B20B0000}"/>
    <cellStyle name="20% - Ênfase2 2 3 4 2 4" xfId="5805" xr:uid="{00000000-0005-0000-0000-0000B30B0000}"/>
    <cellStyle name="20% - Ênfase2 2 3 4 2 5" xfId="5806" xr:uid="{00000000-0005-0000-0000-0000B40B0000}"/>
    <cellStyle name="20% - Ênfase2 2 3 4 3" xfId="5807" xr:uid="{00000000-0005-0000-0000-0000B50B0000}"/>
    <cellStyle name="20% - Ênfase2 2 3 4 3 2" xfId="5808" xr:uid="{00000000-0005-0000-0000-0000B60B0000}"/>
    <cellStyle name="20% - Ênfase2 2 3 4 3 3" xfId="5809" xr:uid="{00000000-0005-0000-0000-0000B70B0000}"/>
    <cellStyle name="20% - Ênfase2 2 3 4 4" xfId="5810" xr:uid="{00000000-0005-0000-0000-0000B80B0000}"/>
    <cellStyle name="20% - Ênfase2 2 3 4 4 2" xfId="5811" xr:uid="{00000000-0005-0000-0000-0000B90B0000}"/>
    <cellStyle name="20% - Ênfase2 2 3 4 5" xfId="5812" xr:uid="{00000000-0005-0000-0000-0000BA0B0000}"/>
    <cellStyle name="20% - Ênfase2 2 3 4 5 2" xfId="5813" xr:uid="{00000000-0005-0000-0000-0000BB0B0000}"/>
    <cellStyle name="20% - Ênfase2 2 3 4 6" xfId="5814" xr:uid="{00000000-0005-0000-0000-0000BC0B0000}"/>
    <cellStyle name="20% - Ênfase2 2 3 4 7" xfId="5815" xr:uid="{00000000-0005-0000-0000-0000BD0B0000}"/>
    <cellStyle name="20% - Ênfase2 2 3 5" xfId="5816" xr:uid="{00000000-0005-0000-0000-0000BE0B0000}"/>
    <cellStyle name="20% - Ênfase2 2 3 5 2" xfId="5817" xr:uid="{00000000-0005-0000-0000-0000BF0B0000}"/>
    <cellStyle name="20% - Ênfase2 2 3 5 2 2" xfId="5818" xr:uid="{00000000-0005-0000-0000-0000C00B0000}"/>
    <cellStyle name="20% - Ênfase2 2 3 5 3" xfId="5819" xr:uid="{00000000-0005-0000-0000-0000C10B0000}"/>
    <cellStyle name="20% - Ênfase2 2 3 5 3 2" xfId="5820" xr:uid="{00000000-0005-0000-0000-0000C20B0000}"/>
    <cellStyle name="20% - Ênfase2 2 3 5 4" xfId="5821" xr:uid="{00000000-0005-0000-0000-0000C30B0000}"/>
    <cellStyle name="20% - Ênfase2 2 3 5 5" xfId="5822" xr:uid="{00000000-0005-0000-0000-0000C40B0000}"/>
    <cellStyle name="20% - Ênfase2 2 3 6" xfId="5823" xr:uid="{00000000-0005-0000-0000-0000C50B0000}"/>
    <cellStyle name="20% - Ênfase2 2 3 6 2" xfId="5824" xr:uid="{00000000-0005-0000-0000-0000C60B0000}"/>
    <cellStyle name="20% - Ênfase2 2 3 6 2 2" xfId="5825" xr:uid="{00000000-0005-0000-0000-0000C70B0000}"/>
    <cellStyle name="20% - Ênfase2 2 3 6 3" xfId="5826" xr:uid="{00000000-0005-0000-0000-0000C80B0000}"/>
    <cellStyle name="20% - Ênfase2 2 3 6 4" xfId="5827" xr:uid="{00000000-0005-0000-0000-0000C90B0000}"/>
    <cellStyle name="20% - Ênfase2 2 3 7" xfId="5828" xr:uid="{00000000-0005-0000-0000-0000CA0B0000}"/>
    <cellStyle name="20% - Ênfase2 2 3 7 2" xfId="5829" xr:uid="{00000000-0005-0000-0000-0000CB0B0000}"/>
    <cellStyle name="20% - Ênfase2 2 3 8" xfId="5830" xr:uid="{00000000-0005-0000-0000-0000CC0B0000}"/>
    <cellStyle name="20% - Ênfase2 2 3 8 2" xfId="5831" xr:uid="{00000000-0005-0000-0000-0000CD0B0000}"/>
    <cellStyle name="20% - Ênfase2 2 3 9" xfId="5832" xr:uid="{00000000-0005-0000-0000-0000CE0B0000}"/>
    <cellStyle name="20% - Ênfase2 2 3 9 2" xfId="5833" xr:uid="{00000000-0005-0000-0000-0000CF0B0000}"/>
    <cellStyle name="20% - Ênfase2 2 4" xfId="5834" xr:uid="{00000000-0005-0000-0000-0000D00B0000}"/>
    <cellStyle name="20% - Ênfase2 2 4 2" xfId="5835" xr:uid="{00000000-0005-0000-0000-0000D10B0000}"/>
    <cellStyle name="20% - Ênfase2 2 4 2 2" xfId="5836" xr:uid="{00000000-0005-0000-0000-0000D20B0000}"/>
    <cellStyle name="20% - Ênfase2 2 4 2 2 2" xfId="5837" xr:uid="{00000000-0005-0000-0000-0000D30B0000}"/>
    <cellStyle name="20% - Ênfase2 2 4 2 2 2 2" xfId="5838" xr:uid="{00000000-0005-0000-0000-0000D40B0000}"/>
    <cellStyle name="20% - Ênfase2 2 4 2 2 3" xfId="5839" xr:uid="{00000000-0005-0000-0000-0000D50B0000}"/>
    <cellStyle name="20% - Ênfase2 2 4 2 2 3 2" xfId="5840" xr:uid="{00000000-0005-0000-0000-0000D60B0000}"/>
    <cellStyle name="20% - Ênfase2 2 4 2 2 4" xfId="5841" xr:uid="{00000000-0005-0000-0000-0000D70B0000}"/>
    <cellStyle name="20% - Ênfase2 2 4 2 2 5" xfId="5842" xr:uid="{00000000-0005-0000-0000-0000D80B0000}"/>
    <cellStyle name="20% - Ênfase2 2 4 2 3" xfId="5843" xr:uid="{00000000-0005-0000-0000-0000D90B0000}"/>
    <cellStyle name="20% - Ênfase2 2 4 2 3 2" xfId="5844" xr:uid="{00000000-0005-0000-0000-0000DA0B0000}"/>
    <cellStyle name="20% - Ênfase2 2 4 2 3 3" xfId="5845" xr:uid="{00000000-0005-0000-0000-0000DB0B0000}"/>
    <cellStyle name="20% - Ênfase2 2 4 2 4" xfId="5846" xr:uid="{00000000-0005-0000-0000-0000DC0B0000}"/>
    <cellStyle name="20% - Ênfase2 2 4 2 4 2" xfId="5847" xr:uid="{00000000-0005-0000-0000-0000DD0B0000}"/>
    <cellStyle name="20% - Ênfase2 2 4 2 5" xfId="5848" xr:uid="{00000000-0005-0000-0000-0000DE0B0000}"/>
    <cellStyle name="20% - Ênfase2 2 4 2 5 2" xfId="5849" xr:uid="{00000000-0005-0000-0000-0000DF0B0000}"/>
    <cellStyle name="20% - Ênfase2 2 4 2 6" xfId="5850" xr:uid="{00000000-0005-0000-0000-0000E00B0000}"/>
    <cellStyle name="20% - Ênfase2 2 4 2 7" xfId="5851" xr:uid="{00000000-0005-0000-0000-0000E10B0000}"/>
    <cellStyle name="20% - Ênfase2 2 4 3" xfId="5852" xr:uid="{00000000-0005-0000-0000-0000E20B0000}"/>
    <cellStyle name="20% - Ênfase2 2 4 3 2" xfId="5853" xr:uid="{00000000-0005-0000-0000-0000E30B0000}"/>
    <cellStyle name="20% - Ênfase2 2 4 3 2 2" xfId="5854" xr:uid="{00000000-0005-0000-0000-0000E40B0000}"/>
    <cellStyle name="20% - Ênfase2 2 4 3 3" xfId="5855" xr:uid="{00000000-0005-0000-0000-0000E50B0000}"/>
    <cellStyle name="20% - Ênfase2 2 4 3 3 2" xfId="5856" xr:uid="{00000000-0005-0000-0000-0000E60B0000}"/>
    <cellStyle name="20% - Ênfase2 2 4 3 4" xfId="5857" xr:uid="{00000000-0005-0000-0000-0000E70B0000}"/>
    <cellStyle name="20% - Ênfase2 2 4 3 5" xfId="5858" xr:uid="{00000000-0005-0000-0000-0000E80B0000}"/>
    <cellStyle name="20% - Ênfase2 2 4 4" xfId="5859" xr:uid="{00000000-0005-0000-0000-0000E90B0000}"/>
    <cellStyle name="20% - Ênfase2 2 4 4 2" xfId="5860" xr:uid="{00000000-0005-0000-0000-0000EA0B0000}"/>
    <cellStyle name="20% - Ênfase2 2 4 4 2 2" xfId="5861" xr:uid="{00000000-0005-0000-0000-0000EB0B0000}"/>
    <cellStyle name="20% - Ênfase2 2 4 4 3" xfId="5862" xr:uid="{00000000-0005-0000-0000-0000EC0B0000}"/>
    <cellStyle name="20% - Ênfase2 2 4 4 4" xfId="5863" xr:uid="{00000000-0005-0000-0000-0000ED0B0000}"/>
    <cellStyle name="20% - Ênfase2 2 4 5" xfId="5864" xr:uid="{00000000-0005-0000-0000-0000EE0B0000}"/>
    <cellStyle name="20% - Ênfase2 2 4 5 2" xfId="5865" xr:uid="{00000000-0005-0000-0000-0000EF0B0000}"/>
    <cellStyle name="20% - Ênfase2 2 4 6" xfId="5866" xr:uid="{00000000-0005-0000-0000-0000F00B0000}"/>
    <cellStyle name="20% - Ênfase2 2 4 6 2" xfId="5867" xr:uid="{00000000-0005-0000-0000-0000F10B0000}"/>
    <cellStyle name="20% - Ênfase2 2 4 7" xfId="5868" xr:uid="{00000000-0005-0000-0000-0000F20B0000}"/>
    <cellStyle name="20% - Ênfase2 2 4 7 2" xfId="5869" xr:uid="{00000000-0005-0000-0000-0000F30B0000}"/>
    <cellStyle name="20% - Ênfase2 2 4 8" xfId="5870" xr:uid="{00000000-0005-0000-0000-0000F40B0000}"/>
    <cellStyle name="20% - Ênfase2 2 4 9" xfId="5871" xr:uid="{00000000-0005-0000-0000-0000F50B0000}"/>
    <cellStyle name="20% - Ênfase2 20" xfId="5872" xr:uid="{00000000-0005-0000-0000-0000F60B0000}"/>
    <cellStyle name="20% - Ênfase2 20 2" xfId="5873" xr:uid="{00000000-0005-0000-0000-0000F70B0000}"/>
    <cellStyle name="20% - Ênfase2 20 2 2" xfId="5874" xr:uid="{00000000-0005-0000-0000-0000F80B0000}"/>
    <cellStyle name="20% - Ênfase2 20 3" xfId="5875" xr:uid="{00000000-0005-0000-0000-0000F90B0000}"/>
    <cellStyle name="20% - Ênfase2 20 3 2" xfId="5876" xr:uid="{00000000-0005-0000-0000-0000FA0B0000}"/>
    <cellStyle name="20% - Ênfase2 20 4" xfId="5877" xr:uid="{00000000-0005-0000-0000-0000FB0B0000}"/>
    <cellStyle name="20% - Ênfase2 20 5" xfId="5878" xr:uid="{00000000-0005-0000-0000-0000FC0B0000}"/>
    <cellStyle name="20% - Ênfase2 21" xfId="5879" xr:uid="{00000000-0005-0000-0000-0000FD0B0000}"/>
    <cellStyle name="20% - Ênfase2 21 2" xfId="5880" xr:uid="{00000000-0005-0000-0000-0000FE0B0000}"/>
    <cellStyle name="20% - Ênfase2 22" xfId="5881" xr:uid="{00000000-0005-0000-0000-0000FF0B0000}"/>
    <cellStyle name="20% - Ênfase2 22 2" xfId="5882" xr:uid="{00000000-0005-0000-0000-0000000C0000}"/>
    <cellStyle name="20% - Ênfase2 23" xfId="5883" xr:uid="{00000000-0005-0000-0000-0000010C0000}"/>
    <cellStyle name="20% - Ênfase2 23 2" xfId="5884" xr:uid="{00000000-0005-0000-0000-0000020C0000}"/>
    <cellStyle name="20% - Ênfase2 24" xfId="5885" xr:uid="{00000000-0005-0000-0000-0000030C0000}"/>
    <cellStyle name="20% - Ênfase2 25" xfId="5886" xr:uid="{00000000-0005-0000-0000-0000040C0000}"/>
    <cellStyle name="20% - Ênfase2 3" xfId="89" xr:uid="{00000000-0005-0000-0000-0000050C0000}"/>
    <cellStyle name="20% - Ênfase2 3 2" xfId="90" xr:uid="{00000000-0005-0000-0000-0000060C0000}"/>
    <cellStyle name="20% - Ênfase2 3 2 2" xfId="5887" xr:uid="{00000000-0005-0000-0000-0000070C0000}"/>
    <cellStyle name="20% - Ênfase2 3 2 2 2" xfId="5888" xr:uid="{00000000-0005-0000-0000-0000080C0000}"/>
    <cellStyle name="20% - Ênfase2 3 2 2 2 2" xfId="5889" xr:uid="{00000000-0005-0000-0000-0000090C0000}"/>
    <cellStyle name="20% - Ênfase2 3 2 2 2 2 2" xfId="5890" xr:uid="{00000000-0005-0000-0000-00000A0C0000}"/>
    <cellStyle name="20% - Ênfase2 3 2 2 2 2 2 2" xfId="5891" xr:uid="{00000000-0005-0000-0000-00000B0C0000}"/>
    <cellStyle name="20% - Ênfase2 3 2 2 2 2 3" xfId="5892" xr:uid="{00000000-0005-0000-0000-00000C0C0000}"/>
    <cellStyle name="20% - Ênfase2 3 2 2 2 2 3 2" xfId="5893" xr:uid="{00000000-0005-0000-0000-00000D0C0000}"/>
    <cellStyle name="20% - Ênfase2 3 2 2 2 2 4" xfId="5894" xr:uid="{00000000-0005-0000-0000-00000E0C0000}"/>
    <cellStyle name="20% - Ênfase2 3 2 2 2 2 5" xfId="5895" xr:uid="{00000000-0005-0000-0000-00000F0C0000}"/>
    <cellStyle name="20% - Ênfase2 3 2 2 2 3" xfId="5896" xr:uid="{00000000-0005-0000-0000-0000100C0000}"/>
    <cellStyle name="20% - Ênfase2 3 2 2 2 3 2" xfId="5897" xr:uid="{00000000-0005-0000-0000-0000110C0000}"/>
    <cellStyle name="20% - Ênfase2 3 2 2 2 3 3" xfId="5898" xr:uid="{00000000-0005-0000-0000-0000120C0000}"/>
    <cellStyle name="20% - Ênfase2 3 2 2 2 4" xfId="5899" xr:uid="{00000000-0005-0000-0000-0000130C0000}"/>
    <cellStyle name="20% - Ênfase2 3 2 2 2 4 2" xfId="5900" xr:uid="{00000000-0005-0000-0000-0000140C0000}"/>
    <cellStyle name="20% - Ênfase2 3 2 2 2 5" xfId="5901" xr:uid="{00000000-0005-0000-0000-0000150C0000}"/>
    <cellStyle name="20% - Ênfase2 3 2 2 2 5 2" xfId="5902" xr:uid="{00000000-0005-0000-0000-0000160C0000}"/>
    <cellStyle name="20% - Ênfase2 3 2 2 2 6" xfId="5903" xr:uid="{00000000-0005-0000-0000-0000170C0000}"/>
    <cellStyle name="20% - Ênfase2 3 2 2 2 7" xfId="5904" xr:uid="{00000000-0005-0000-0000-0000180C0000}"/>
    <cellStyle name="20% - Ênfase2 3 2 2 3" xfId="5905" xr:uid="{00000000-0005-0000-0000-0000190C0000}"/>
    <cellStyle name="20% - Ênfase2 3 2 2 3 2" xfId="5906" xr:uid="{00000000-0005-0000-0000-00001A0C0000}"/>
    <cellStyle name="20% - Ênfase2 3 2 2 3 2 2" xfId="5907" xr:uid="{00000000-0005-0000-0000-00001B0C0000}"/>
    <cellStyle name="20% - Ênfase2 3 2 2 3 3" xfId="5908" xr:uid="{00000000-0005-0000-0000-00001C0C0000}"/>
    <cellStyle name="20% - Ênfase2 3 2 2 3 3 2" xfId="5909" xr:uid="{00000000-0005-0000-0000-00001D0C0000}"/>
    <cellStyle name="20% - Ênfase2 3 2 2 3 4" xfId="5910" xr:uid="{00000000-0005-0000-0000-00001E0C0000}"/>
    <cellStyle name="20% - Ênfase2 3 2 2 3 5" xfId="5911" xr:uid="{00000000-0005-0000-0000-00001F0C0000}"/>
    <cellStyle name="20% - Ênfase2 3 2 2 4" xfId="5912" xr:uid="{00000000-0005-0000-0000-0000200C0000}"/>
    <cellStyle name="20% - Ênfase2 3 2 2 4 2" xfId="5913" xr:uid="{00000000-0005-0000-0000-0000210C0000}"/>
    <cellStyle name="20% - Ênfase2 3 2 2 4 2 2" xfId="5914" xr:uid="{00000000-0005-0000-0000-0000220C0000}"/>
    <cellStyle name="20% - Ênfase2 3 2 2 4 3" xfId="5915" xr:uid="{00000000-0005-0000-0000-0000230C0000}"/>
    <cellStyle name="20% - Ênfase2 3 2 2 4 4" xfId="5916" xr:uid="{00000000-0005-0000-0000-0000240C0000}"/>
    <cellStyle name="20% - Ênfase2 3 2 2 5" xfId="5917" xr:uid="{00000000-0005-0000-0000-0000250C0000}"/>
    <cellStyle name="20% - Ênfase2 3 2 2 5 2" xfId="5918" xr:uid="{00000000-0005-0000-0000-0000260C0000}"/>
    <cellStyle name="20% - Ênfase2 3 2 2 6" xfId="5919" xr:uid="{00000000-0005-0000-0000-0000270C0000}"/>
    <cellStyle name="20% - Ênfase2 3 2 2 6 2" xfId="5920" xr:uid="{00000000-0005-0000-0000-0000280C0000}"/>
    <cellStyle name="20% - Ênfase2 3 2 2 7" xfId="5921" xr:uid="{00000000-0005-0000-0000-0000290C0000}"/>
    <cellStyle name="20% - Ênfase2 3 2 2 7 2" xfId="5922" xr:uid="{00000000-0005-0000-0000-00002A0C0000}"/>
    <cellStyle name="20% - Ênfase2 3 2 2 8" xfId="5923" xr:uid="{00000000-0005-0000-0000-00002B0C0000}"/>
    <cellStyle name="20% - Ênfase2 3 2 2 9" xfId="5924" xr:uid="{00000000-0005-0000-0000-00002C0C0000}"/>
    <cellStyle name="20% - Ênfase2 3 2 3" xfId="5925" xr:uid="{00000000-0005-0000-0000-00002D0C0000}"/>
    <cellStyle name="20% - Ênfase2 3 2 4" xfId="5926" xr:uid="{00000000-0005-0000-0000-00002E0C0000}"/>
    <cellStyle name="20% - Ênfase2 3 2 4 2" xfId="5927" xr:uid="{00000000-0005-0000-0000-00002F0C0000}"/>
    <cellStyle name="20% - Ênfase2 3 2 4 2 2" xfId="5928" xr:uid="{00000000-0005-0000-0000-0000300C0000}"/>
    <cellStyle name="20% - Ênfase2 3 2 4 2 2 2" xfId="5929" xr:uid="{00000000-0005-0000-0000-0000310C0000}"/>
    <cellStyle name="20% - Ênfase2 3 2 4 2 2 2 2" xfId="5930" xr:uid="{00000000-0005-0000-0000-0000320C0000}"/>
    <cellStyle name="20% - Ênfase2 3 2 4 2 2 3" xfId="5931" xr:uid="{00000000-0005-0000-0000-0000330C0000}"/>
    <cellStyle name="20% - Ênfase2 3 2 4 2 2 3 2" xfId="5932" xr:uid="{00000000-0005-0000-0000-0000340C0000}"/>
    <cellStyle name="20% - Ênfase2 3 2 4 2 2 4" xfId="5933" xr:uid="{00000000-0005-0000-0000-0000350C0000}"/>
    <cellStyle name="20% - Ênfase2 3 2 4 2 2 5" xfId="5934" xr:uid="{00000000-0005-0000-0000-0000360C0000}"/>
    <cellStyle name="20% - Ênfase2 3 2 4 2 3" xfId="5935" xr:uid="{00000000-0005-0000-0000-0000370C0000}"/>
    <cellStyle name="20% - Ênfase2 3 2 4 2 3 2" xfId="5936" xr:uid="{00000000-0005-0000-0000-0000380C0000}"/>
    <cellStyle name="20% - Ênfase2 3 2 4 2 3 3" xfId="5937" xr:uid="{00000000-0005-0000-0000-0000390C0000}"/>
    <cellStyle name="20% - Ênfase2 3 2 4 2 4" xfId="5938" xr:uid="{00000000-0005-0000-0000-00003A0C0000}"/>
    <cellStyle name="20% - Ênfase2 3 2 4 2 4 2" xfId="5939" xr:uid="{00000000-0005-0000-0000-00003B0C0000}"/>
    <cellStyle name="20% - Ênfase2 3 2 4 2 5" xfId="5940" xr:uid="{00000000-0005-0000-0000-00003C0C0000}"/>
    <cellStyle name="20% - Ênfase2 3 2 4 2 5 2" xfId="5941" xr:uid="{00000000-0005-0000-0000-00003D0C0000}"/>
    <cellStyle name="20% - Ênfase2 3 2 4 2 6" xfId="5942" xr:uid="{00000000-0005-0000-0000-00003E0C0000}"/>
    <cellStyle name="20% - Ênfase2 3 2 4 2 7" xfId="5943" xr:uid="{00000000-0005-0000-0000-00003F0C0000}"/>
    <cellStyle name="20% - Ênfase2 3 2 4 3" xfId="5944" xr:uid="{00000000-0005-0000-0000-0000400C0000}"/>
    <cellStyle name="20% - Ênfase2 3 2 4 3 2" xfId="5945" xr:uid="{00000000-0005-0000-0000-0000410C0000}"/>
    <cellStyle name="20% - Ênfase2 3 2 4 3 2 2" xfId="5946" xr:uid="{00000000-0005-0000-0000-0000420C0000}"/>
    <cellStyle name="20% - Ênfase2 3 2 4 3 3" xfId="5947" xr:uid="{00000000-0005-0000-0000-0000430C0000}"/>
    <cellStyle name="20% - Ênfase2 3 2 4 3 3 2" xfId="5948" xr:uid="{00000000-0005-0000-0000-0000440C0000}"/>
    <cellStyle name="20% - Ênfase2 3 2 4 3 4" xfId="5949" xr:uid="{00000000-0005-0000-0000-0000450C0000}"/>
    <cellStyle name="20% - Ênfase2 3 2 4 3 5" xfId="5950" xr:uid="{00000000-0005-0000-0000-0000460C0000}"/>
    <cellStyle name="20% - Ênfase2 3 2 4 4" xfId="5951" xr:uid="{00000000-0005-0000-0000-0000470C0000}"/>
    <cellStyle name="20% - Ênfase2 3 2 4 4 2" xfId="5952" xr:uid="{00000000-0005-0000-0000-0000480C0000}"/>
    <cellStyle name="20% - Ênfase2 3 2 4 4 2 2" xfId="5953" xr:uid="{00000000-0005-0000-0000-0000490C0000}"/>
    <cellStyle name="20% - Ênfase2 3 2 4 4 3" xfId="5954" xr:uid="{00000000-0005-0000-0000-00004A0C0000}"/>
    <cellStyle name="20% - Ênfase2 3 2 4 4 4" xfId="5955" xr:uid="{00000000-0005-0000-0000-00004B0C0000}"/>
    <cellStyle name="20% - Ênfase2 3 2 4 5" xfId="5956" xr:uid="{00000000-0005-0000-0000-00004C0C0000}"/>
    <cellStyle name="20% - Ênfase2 3 2 4 5 2" xfId="5957" xr:uid="{00000000-0005-0000-0000-00004D0C0000}"/>
    <cellStyle name="20% - Ênfase2 3 2 4 6" xfId="5958" xr:uid="{00000000-0005-0000-0000-00004E0C0000}"/>
    <cellStyle name="20% - Ênfase2 3 2 4 6 2" xfId="5959" xr:uid="{00000000-0005-0000-0000-00004F0C0000}"/>
    <cellStyle name="20% - Ênfase2 3 2 4 7" xfId="5960" xr:uid="{00000000-0005-0000-0000-0000500C0000}"/>
    <cellStyle name="20% - Ênfase2 3 2 4 7 2" xfId="5961" xr:uid="{00000000-0005-0000-0000-0000510C0000}"/>
    <cellStyle name="20% - Ênfase2 3 2 4 8" xfId="5962" xr:uid="{00000000-0005-0000-0000-0000520C0000}"/>
    <cellStyle name="20% - Ênfase2 3 2 4 9" xfId="5963" xr:uid="{00000000-0005-0000-0000-0000530C0000}"/>
    <cellStyle name="20% - Ênfase2 3 2 5" xfId="5964" xr:uid="{00000000-0005-0000-0000-0000540C0000}"/>
    <cellStyle name="20% - Ênfase2 3 2 5 2" xfId="5965" xr:uid="{00000000-0005-0000-0000-0000550C0000}"/>
    <cellStyle name="20% - Ênfase2 3 2 5 2 2" xfId="5966" xr:uid="{00000000-0005-0000-0000-0000560C0000}"/>
    <cellStyle name="20% - Ênfase2 3 2 5 2 2 2" xfId="5967" xr:uid="{00000000-0005-0000-0000-0000570C0000}"/>
    <cellStyle name="20% - Ênfase2 3 2 5 2 2 2 2" xfId="5968" xr:uid="{00000000-0005-0000-0000-0000580C0000}"/>
    <cellStyle name="20% - Ênfase2 3 2 5 2 2 3" xfId="5969" xr:uid="{00000000-0005-0000-0000-0000590C0000}"/>
    <cellStyle name="20% - Ênfase2 3 2 5 2 2 3 2" xfId="5970" xr:uid="{00000000-0005-0000-0000-00005A0C0000}"/>
    <cellStyle name="20% - Ênfase2 3 2 5 2 2 4" xfId="5971" xr:uid="{00000000-0005-0000-0000-00005B0C0000}"/>
    <cellStyle name="20% - Ênfase2 3 2 5 2 2 5" xfId="5972" xr:uid="{00000000-0005-0000-0000-00005C0C0000}"/>
    <cellStyle name="20% - Ênfase2 3 2 5 2 3" xfId="5973" xr:uid="{00000000-0005-0000-0000-00005D0C0000}"/>
    <cellStyle name="20% - Ênfase2 3 2 5 2 3 2" xfId="5974" xr:uid="{00000000-0005-0000-0000-00005E0C0000}"/>
    <cellStyle name="20% - Ênfase2 3 2 5 2 3 3" xfId="5975" xr:uid="{00000000-0005-0000-0000-00005F0C0000}"/>
    <cellStyle name="20% - Ênfase2 3 2 5 2 4" xfId="5976" xr:uid="{00000000-0005-0000-0000-0000600C0000}"/>
    <cellStyle name="20% - Ênfase2 3 2 5 2 4 2" xfId="5977" xr:uid="{00000000-0005-0000-0000-0000610C0000}"/>
    <cellStyle name="20% - Ênfase2 3 2 5 2 5" xfId="5978" xr:uid="{00000000-0005-0000-0000-0000620C0000}"/>
    <cellStyle name="20% - Ênfase2 3 2 5 2 5 2" xfId="5979" xr:uid="{00000000-0005-0000-0000-0000630C0000}"/>
    <cellStyle name="20% - Ênfase2 3 2 5 2 6" xfId="5980" xr:uid="{00000000-0005-0000-0000-0000640C0000}"/>
    <cellStyle name="20% - Ênfase2 3 2 5 2 7" xfId="5981" xr:uid="{00000000-0005-0000-0000-0000650C0000}"/>
    <cellStyle name="20% - Ênfase2 3 2 5 3" xfId="5982" xr:uid="{00000000-0005-0000-0000-0000660C0000}"/>
    <cellStyle name="20% - Ênfase2 3 2 5 3 2" xfId="5983" xr:uid="{00000000-0005-0000-0000-0000670C0000}"/>
    <cellStyle name="20% - Ênfase2 3 2 5 3 2 2" xfId="5984" xr:uid="{00000000-0005-0000-0000-0000680C0000}"/>
    <cellStyle name="20% - Ênfase2 3 2 5 3 3" xfId="5985" xr:uid="{00000000-0005-0000-0000-0000690C0000}"/>
    <cellStyle name="20% - Ênfase2 3 2 5 3 3 2" xfId="5986" xr:uid="{00000000-0005-0000-0000-00006A0C0000}"/>
    <cellStyle name="20% - Ênfase2 3 2 5 3 4" xfId="5987" xr:uid="{00000000-0005-0000-0000-00006B0C0000}"/>
    <cellStyle name="20% - Ênfase2 3 2 5 3 5" xfId="5988" xr:uid="{00000000-0005-0000-0000-00006C0C0000}"/>
    <cellStyle name="20% - Ênfase2 3 2 5 4" xfId="5989" xr:uid="{00000000-0005-0000-0000-00006D0C0000}"/>
    <cellStyle name="20% - Ênfase2 3 2 5 4 2" xfId="5990" xr:uid="{00000000-0005-0000-0000-00006E0C0000}"/>
    <cellStyle name="20% - Ênfase2 3 2 5 4 2 2" xfId="5991" xr:uid="{00000000-0005-0000-0000-00006F0C0000}"/>
    <cellStyle name="20% - Ênfase2 3 2 5 4 3" xfId="5992" xr:uid="{00000000-0005-0000-0000-0000700C0000}"/>
    <cellStyle name="20% - Ênfase2 3 2 5 4 4" xfId="5993" xr:uid="{00000000-0005-0000-0000-0000710C0000}"/>
    <cellStyle name="20% - Ênfase2 3 2 5 5" xfId="5994" xr:uid="{00000000-0005-0000-0000-0000720C0000}"/>
    <cellStyle name="20% - Ênfase2 3 2 5 5 2" xfId="5995" xr:uid="{00000000-0005-0000-0000-0000730C0000}"/>
    <cellStyle name="20% - Ênfase2 3 2 5 6" xfId="5996" xr:uid="{00000000-0005-0000-0000-0000740C0000}"/>
    <cellStyle name="20% - Ênfase2 3 2 5 6 2" xfId="5997" xr:uid="{00000000-0005-0000-0000-0000750C0000}"/>
    <cellStyle name="20% - Ênfase2 3 2 5 7" xfId="5998" xr:uid="{00000000-0005-0000-0000-0000760C0000}"/>
    <cellStyle name="20% - Ênfase2 3 2 5 7 2" xfId="5999" xr:uid="{00000000-0005-0000-0000-0000770C0000}"/>
    <cellStyle name="20% - Ênfase2 3 2 5 8" xfId="6000" xr:uid="{00000000-0005-0000-0000-0000780C0000}"/>
    <cellStyle name="20% - Ênfase2 3 2 5 9" xfId="6001" xr:uid="{00000000-0005-0000-0000-0000790C0000}"/>
    <cellStyle name="20% - Ênfase2 3 2 6" xfId="6002" xr:uid="{00000000-0005-0000-0000-00007A0C0000}"/>
    <cellStyle name="20% - Ênfase2 3 2 6 2" xfId="6003" xr:uid="{00000000-0005-0000-0000-00007B0C0000}"/>
    <cellStyle name="20% - Ênfase2 3 2 6 2 2" xfId="6004" xr:uid="{00000000-0005-0000-0000-00007C0C0000}"/>
    <cellStyle name="20% - Ênfase2 3 2 6 2 2 2" xfId="6005" xr:uid="{00000000-0005-0000-0000-00007D0C0000}"/>
    <cellStyle name="20% - Ênfase2 3 2 6 2 2 2 2" xfId="6006" xr:uid="{00000000-0005-0000-0000-00007E0C0000}"/>
    <cellStyle name="20% - Ênfase2 3 2 6 2 2 3" xfId="6007" xr:uid="{00000000-0005-0000-0000-00007F0C0000}"/>
    <cellStyle name="20% - Ênfase2 3 2 6 2 2 3 2" xfId="6008" xr:uid="{00000000-0005-0000-0000-0000800C0000}"/>
    <cellStyle name="20% - Ênfase2 3 2 6 2 2 4" xfId="6009" xr:uid="{00000000-0005-0000-0000-0000810C0000}"/>
    <cellStyle name="20% - Ênfase2 3 2 6 2 2 5" xfId="6010" xr:uid="{00000000-0005-0000-0000-0000820C0000}"/>
    <cellStyle name="20% - Ênfase2 3 2 6 2 3" xfId="6011" xr:uid="{00000000-0005-0000-0000-0000830C0000}"/>
    <cellStyle name="20% - Ênfase2 3 2 6 2 3 2" xfId="6012" xr:uid="{00000000-0005-0000-0000-0000840C0000}"/>
    <cellStyle name="20% - Ênfase2 3 2 6 2 3 3" xfId="6013" xr:uid="{00000000-0005-0000-0000-0000850C0000}"/>
    <cellStyle name="20% - Ênfase2 3 2 6 2 4" xfId="6014" xr:uid="{00000000-0005-0000-0000-0000860C0000}"/>
    <cellStyle name="20% - Ênfase2 3 2 6 2 4 2" xfId="6015" xr:uid="{00000000-0005-0000-0000-0000870C0000}"/>
    <cellStyle name="20% - Ênfase2 3 2 6 2 5" xfId="6016" xr:uid="{00000000-0005-0000-0000-0000880C0000}"/>
    <cellStyle name="20% - Ênfase2 3 2 6 2 5 2" xfId="6017" xr:uid="{00000000-0005-0000-0000-0000890C0000}"/>
    <cellStyle name="20% - Ênfase2 3 2 6 2 6" xfId="6018" xr:uid="{00000000-0005-0000-0000-00008A0C0000}"/>
    <cellStyle name="20% - Ênfase2 3 2 6 2 7" xfId="6019" xr:uid="{00000000-0005-0000-0000-00008B0C0000}"/>
    <cellStyle name="20% - Ênfase2 3 2 6 3" xfId="6020" xr:uid="{00000000-0005-0000-0000-00008C0C0000}"/>
    <cellStyle name="20% - Ênfase2 3 2 6 3 2" xfId="6021" xr:uid="{00000000-0005-0000-0000-00008D0C0000}"/>
    <cellStyle name="20% - Ênfase2 3 2 6 3 2 2" xfId="6022" xr:uid="{00000000-0005-0000-0000-00008E0C0000}"/>
    <cellStyle name="20% - Ênfase2 3 2 6 3 3" xfId="6023" xr:uid="{00000000-0005-0000-0000-00008F0C0000}"/>
    <cellStyle name="20% - Ênfase2 3 2 6 3 3 2" xfId="6024" xr:uid="{00000000-0005-0000-0000-0000900C0000}"/>
    <cellStyle name="20% - Ênfase2 3 2 6 3 4" xfId="6025" xr:uid="{00000000-0005-0000-0000-0000910C0000}"/>
    <cellStyle name="20% - Ênfase2 3 2 6 3 5" xfId="6026" xr:uid="{00000000-0005-0000-0000-0000920C0000}"/>
    <cellStyle name="20% - Ênfase2 3 2 6 4" xfId="6027" xr:uid="{00000000-0005-0000-0000-0000930C0000}"/>
    <cellStyle name="20% - Ênfase2 3 2 6 4 2" xfId="6028" xr:uid="{00000000-0005-0000-0000-0000940C0000}"/>
    <cellStyle name="20% - Ênfase2 3 2 6 4 2 2" xfId="6029" xr:uid="{00000000-0005-0000-0000-0000950C0000}"/>
    <cellStyle name="20% - Ênfase2 3 2 6 4 3" xfId="6030" xr:uid="{00000000-0005-0000-0000-0000960C0000}"/>
    <cellStyle name="20% - Ênfase2 3 2 6 4 4" xfId="6031" xr:uid="{00000000-0005-0000-0000-0000970C0000}"/>
    <cellStyle name="20% - Ênfase2 3 2 6 5" xfId="6032" xr:uid="{00000000-0005-0000-0000-0000980C0000}"/>
    <cellStyle name="20% - Ênfase2 3 2 6 5 2" xfId="6033" xr:uid="{00000000-0005-0000-0000-0000990C0000}"/>
    <cellStyle name="20% - Ênfase2 3 2 6 6" xfId="6034" xr:uid="{00000000-0005-0000-0000-00009A0C0000}"/>
    <cellStyle name="20% - Ênfase2 3 2 6 6 2" xfId="6035" xr:uid="{00000000-0005-0000-0000-00009B0C0000}"/>
    <cellStyle name="20% - Ênfase2 3 2 6 7" xfId="6036" xr:uid="{00000000-0005-0000-0000-00009C0C0000}"/>
    <cellStyle name="20% - Ênfase2 3 2 6 7 2" xfId="6037" xr:uid="{00000000-0005-0000-0000-00009D0C0000}"/>
    <cellStyle name="20% - Ênfase2 3 2 6 8" xfId="6038" xr:uid="{00000000-0005-0000-0000-00009E0C0000}"/>
    <cellStyle name="20% - Ênfase2 3 2 6 9" xfId="6039" xr:uid="{00000000-0005-0000-0000-00009F0C0000}"/>
    <cellStyle name="20% - Ênfase2 3 3" xfId="6040" xr:uid="{00000000-0005-0000-0000-0000A00C0000}"/>
    <cellStyle name="20% - Ênfase2 3 3 10" xfId="6041" xr:uid="{00000000-0005-0000-0000-0000A10C0000}"/>
    <cellStyle name="20% - Ênfase2 3 3 11" xfId="6042" xr:uid="{00000000-0005-0000-0000-0000A20C0000}"/>
    <cellStyle name="20% - Ênfase2 3 3 2" xfId="6043" xr:uid="{00000000-0005-0000-0000-0000A30C0000}"/>
    <cellStyle name="20% - Ênfase2 3 3 3" xfId="6044" xr:uid="{00000000-0005-0000-0000-0000A40C0000}"/>
    <cellStyle name="20% - Ênfase2 3 3 3 2" xfId="6045" xr:uid="{00000000-0005-0000-0000-0000A50C0000}"/>
    <cellStyle name="20% - Ênfase2 3 3 3 2 2" xfId="6046" xr:uid="{00000000-0005-0000-0000-0000A60C0000}"/>
    <cellStyle name="20% - Ênfase2 3 3 3 2 2 2" xfId="6047" xr:uid="{00000000-0005-0000-0000-0000A70C0000}"/>
    <cellStyle name="20% - Ênfase2 3 3 3 2 3" xfId="6048" xr:uid="{00000000-0005-0000-0000-0000A80C0000}"/>
    <cellStyle name="20% - Ênfase2 3 3 3 2 3 2" xfId="6049" xr:uid="{00000000-0005-0000-0000-0000A90C0000}"/>
    <cellStyle name="20% - Ênfase2 3 3 3 2 4" xfId="6050" xr:uid="{00000000-0005-0000-0000-0000AA0C0000}"/>
    <cellStyle name="20% - Ênfase2 3 3 3 2 5" xfId="6051" xr:uid="{00000000-0005-0000-0000-0000AB0C0000}"/>
    <cellStyle name="20% - Ênfase2 3 3 3 3" xfId="6052" xr:uid="{00000000-0005-0000-0000-0000AC0C0000}"/>
    <cellStyle name="20% - Ênfase2 3 3 3 3 2" xfId="6053" xr:uid="{00000000-0005-0000-0000-0000AD0C0000}"/>
    <cellStyle name="20% - Ênfase2 3 3 3 3 2 2" xfId="6054" xr:uid="{00000000-0005-0000-0000-0000AE0C0000}"/>
    <cellStyle name="20% - Ênfase2 3 3 3 3 3" xfId="6055" xr:uid="{00000000-0005-0000-0000-0000AF0C0000}"/>
    <cellStyle name="20% - Ênfase2 3 3 3 3 4" xfId="6056" xr:uid="{00000000-0005-0000-0000-0000B00C0000}"/>
    <cellStyle name="20% - Ênfase2 3 3 3 4" xfId="6057" xr:uid="{00000000-0005-0000-0000-0000B10C0000}"/>
    <cellStyle name="20% - Ênfase2 3 3 3 4 2" xfId="6058" xr:uid="{00000000-0005-0000-0000-0000B20C0000}"/>
    <cellStyle name="20% - Ênfase2 3 3 3 5" xfId="6059" xr:uid="{00000000-0005-0000-0000-0000B30C0000}"/>
    <cellStyle name="20% - Ênfase2 3 3 3 5 2" xfId="6060" xr:uid="{00000000-0005-0000-0000-0000B40C0000}"/>
    <cellStyle name="20% - Ênfase2 3 3 3 6" xfId="6061" xr:uid="{00000000-0005-0000-0000-0000B50C0000}"/>
    <cellStyle name="20% - Ênfase2 3 3 3 6 2" xfId="6062" xr:uid="{00000000-0005-0000-0000-0000B60C0000}"/>
    <cellStyle name="20% - Ênfase2 3 3 3 7" xfId="6063" xr:uid="{00000000-0005-0000-0000-0000B70C0000}"/>
    <cellStyle name="20% - Ênfase2 3 3 3 8" xfId="6064" xr:uid="{00000000-0005-0000-0000-0000B80C0000}"/>
    <cellStyle name="20% - Ênfase2 3 3 4" xfId="6065" xr:uid="{00000000-0005-0000-0000-0000B90C0000}"/>
    <cellStyle name="20% - Ênfase2 3 3 4 2" xfId="6066" xr:uid="{00000000-0005-0000-0000-0000BA0C0000}"/>
    <cellStyle name="20% - Ênfase2 3 3 4 2 2" xfId="6067" xr:uid="{00000000-0005-0000-0000-0000BB0C0000}"/>
    <cellStyle name="20% - Ênfase2 3 3 4 2 2 2" xfId="6068" xr:uid="{00000000-0005-0000-0000-0000BC0C0000}"/>
    <cellStyle name="20% - Ênfase2 3 3 4 2 3" xfId="6069" xr:uid="{00000000-0005-0000-0000-0000BD0C0000}"/>
    <cellStyle name="20% - Ênfase2 3 3 4 2 3 2" xfId="6070" xr:uid="{00000000-0005-0000-0000-0000BE0C0000}"/>
    <cellStyle name="20% - Ênfase2 3 3 4 2 4" xfId="6071" xr:uid="{00000000-0005-0000-0000-0000BF0C0000}"/>
    <cellStyle name="20% - Ênfase2 3 3 4 2 5" xfId="6072" xr:uid="{00000000-0005-0000-0000-0000C00C0000}"/>
    <cellStyle name="20% - Ênfase2 3 3 4 3" xfId="6073" xr:uid="{00000000-0005-0000-0000-0000C10C0000}"/>
    <cellStyle name="20% - Ênfase2 3 3 4 3 2" xfId="6074" xr:uid="{00000000-0005-0000-0000-0000C20C0000}"/>
    <cellStyle name="20% - Ênfase2 3 3 4 3 3" xfId="6075" xr:uid="{00000000-0005-0000-0000-0000C30C0000}"/>
    <cellStyle name="20% - Ênfase2 3 3 4 4" xfId="6076" xr:uid="{00000000-0005-0000-0000-0000C40C0000}"/>
    <cellStyle name="20% - Ênfase2 3 3 4 4 2" xfId="6077" xr:uid="{00000000-0005-0000-0000-0000C50C0000}"/>
    <cellStyle name="20% - Ênfase2 3 3 4 5" xfId="6078" xr:uid="{00000000-0005-0000-0000-0000C60C0000}"/>
    <cellStyle name="20% - Ênfase2 3 3 4 5 2" xfId="6079" xr:uid="{00000000-0005-0000-0000-0000C70C0000}"/>
    <cellStyle name="20% - Ênfase2 3 3 4 6" xfId="6080" xr:uid="{00000000-0005-0000-0000-0000C80C0000}"/>
    <cellStyle name="20% - Ênfase2 3 3 4 7" xfId="6081" xr:uid="{00000000-0005-0000-0000-0000C90C0000}"/>
    <cellStyle name="20% - Ênfase2 3 3 5" xfId="6082" xr:uid="{00000000-0005-0000-0000-0000CA0C0000}"/>
    <cellStyle name="20% - Ênfase2 3 3 5 2" xfId="6083" xr:uid="{00000000-0005-0000-0000-0000CB0C0000}"/>
    <cellStyle name="20% - Ênfase2 3 3 5 2 2" xfId="6084" xr:uid="{00000000-0005-0000-0000-0000CC0C0000}"/>
    <cellStyle name="20% - Ênfase2 3 3 5 3" xfId="6085" xr:uid="{00000000-0005-0000-0000-0000CD0C0000}"/>
    <cellStyle name="20% - Ênfase2 3 3 5 3 2" xfId="6086" xr:uid="{00000000-0005-0000-0000-0000CE0C0000}"/>
    <cellStyle name="20% - Ênfase2 3 3 5 4" xfId="6087" xr:uid="{00000000-0005-0000-0000-0000CF0C0000}"/>
    <cellStyle name="20% - Ênfase2 3 3 5 5" xfId="6088" xr:uid="{00000000-0005-0000-0000-0000D00C0000}"/>
    <cellStyle name="20% - Ênfase2 3 3 6" xfId="6089" xr:uid="{00000000-0005-0000-0000-0000D10C0000}"/>
    <cellStyle name="20% - Ênfase2 3 3 6 2" xfId="6090" xr:uid="{00000000-0005-0000-0000-0000D20C0000}"/>
    <cellStyle name="20% - Ênfase2 3 3 6 2 2" xfId="6091" xr:uid="{00000000-0005-0000-0000-0000D30C0000}"/>
    <cellStyle name="20% - Ênfase2 3 3 6 3" xfId="6092" xr:uid="{00000000-0005-0000-0000-0000D40C0000}"/>
    <cellStyle name="20% - Ênfase2 3 3 6 4" xfId="6093" xr:uid="{00000000-0005-0000-0000-0000D50C0000}"/>
    <cellStyle name="20% - Ênfase2 3 3 7" xfId="6094" xr:uid="{00000000-0005-0000-0000-0000D60C0000}"/>
    <cellStyle name="20% - Ênfase2 3 3 7 2" xfId="6095" xr:uid="{00000000-0005-0000-0000-0000D70C0000}"/>
    <cellStyle name="20% - Ênfase2 3 3 8" xfId="6096" xr:uid="{00000000-0005-0000-0000-0000D80C0000}"/>
    <cellStyle name="20% - Ênfase2 3 3 8 2" xfId="6097" xr:uid="{00000000-0005-0000-0000-0000D90C0000}"/>
    <cellStyle name="20% - Ênfase2 3 3 9" xfId="6098" xr:uid="{00000000-0005-0000-0000-0000DA0C0000}"/>
    <cellStyle name="20% - Ênfase2 3 3 9 2" xfId="6099" xr:uid="{00000000-0005-0000-0000-0000DB0C0000}"/>
    <cellStyle name="20% - Ênfase2 3 4" xfId="6100" xr:uid="{00000000-0005-0000-0000-0000DC0C0000}"/>
    <cellStyle name="20% - Ênfase2 3 4 2" xfId="6101" xr:uid="{00000000-0005-0000-0000-0000DD0C0000}"/>
    <cellStyle name="20% - Ênfase2 3 4 2 2" xfId="6102" xr:uid="{00000000-0005-0000-0000-0000DE0C0000}"/>
    <cellStyle name="20% - Ênfase2 3 4 2 2 2" xfId="6103" xr:uid="{00000000-0005-0000-0000-0000DF0C0000}"/>
    <cellStyle name="20% - Ênfase2 3 4 2 2 2 2" xfId="6104" xr:uid="{00000000-0005-0000-0000-0000E00C0000}"/>
    <cellStyle name="20% - Ênfase2 3 4 2 2 3" xfId="6105" xr:uid="{00000000-0005-0000-0000-0000E10C0000}"/>
    <cellStyle name="20% - Ênfase2 3 4 2 2 3 2" xfId="6106" xr:uid="{00000000-0005-0000-0000-0000E20C0000}"/>
    <cellStyle name="20% - Ênfase2 3 4 2 2 4" xfId="6107" xr:uid="{00000000-0005-0000-0000-0000E30C0000}"/>
    <cellStyle name="20% - Ênfase2 3 4 2 2 5" xfId="6108" xr:uid="{00000000-0005-0000-0000-0000E40C0000}"/>
    <cellStyle name="20% - Ênfase2 3 4 2 3" xfId="6109" xr:uid="{00000000-0005-0000-0000-0000E50C0000}"/>
    <cellStyle name="20% - Ênfase2 3 4 2 3 2" xfId="6110" xr:uid="{00000000-0005-0000-0000-0000E60C0000}"/>
    <cellStyle name="20% - Ênfase2 3 4 2 3 3" xfId="6111" xr:uid="{00000000-0005-0000-0000-0000E70C0000}"/>
    <cellStyle name="20% - Ênfase2 3 4 2 4" xfId="6112" xr:uid="{00000000-0005-0000-0000-0000E80C0000}"/>
    <cellStyle name="20% - Ênfase2 3 4 2 4 2" xfId="6113" xr:uid="{00000000-0005-0000-0000-0000E90C0000}"/>
    <cellStyle name="20% - Ênfase2 3 4 2 5" xfId="6114" xr:uid="{00000000-0005-0000-0000-0000EA0C0000}"/>
    <cellStyle name="20% - Ênfase2 3 4 2 5 2" xfId="6115" xr:uid="{00000000-0005-0000-0000-0000EB0C0000}"/>
    <cellStyle name="20% - Ênfase2 3 4 2 6" xfId="6116" xr:uid="{00000000-0005-0000-0000-0000EC0C0000}"/>
    <cellStyle name="20% - Ênfase2 3 4 2 7" xfId="6117" xr:uid="{00000000-0005-0000-0000-0000ED0C0000}"/>
    <cellStyle name="20% - Ênfase2 3 4 3" xfId="6118" xr:uid="{00000000-0005-0000-0000-0000EE0C0000}"/>
    <cellStyle name="20% - Ênfase2 3 4 3 2" xfId="6119" xr:uid="{00000000-0005-0000-0000-0000EF0C0000}"/>
    <cellStyle name="20% - Ênfase2 3 4 3 2 2" xfId="6120" xr:uid="{00000000-0005-0000-0000-0000F00C0000}"/>
    <cellStyle name="20% - Ênfase2 3 4 3 3" xfId="6121" xr:uid="{00000000-0005-0000-0000-0000F10C0000}"/>
    <cellStyle name="20% - Ênfase2 3 4 3 3 2" xfId="6122" xr:uid="{00000000-0005-0000-0000-0000F20C0000}"/>
    <cellStyle name="20% - Ênfase2 3 4 3 4" xfId="6123" xr:uid="{00000000-0005-0000-0000-0000F30C0000}"/>
    <cellStyle name="20% - Ênfase2 3 4 3 5" xfId="6124" xr:uid="{00000000-0005-0000-0000-0000F40C0000}"/>
    <cellStyle name="20% - Ênfase2 3 4 4" xfId="6125" xr:uid="{00000000-0005-0000-0000-0000F50C0000}"/>
    <cellStyle name="20% - Ênfase2 3 4 4 2" xfId="6126" xr:uid="{00000000-0005-0000-0000-0000F60C0000}"/>
    <cellStyle name="20% - Ênfase2 3 4 4 2 2" xfId="6127" xr:uid="{00000000-0005-0000-0000-0000F70C0000}"/>
    <cellStyle name="20% - Ênfase2 3 4 4 3" xfId="6128" xr:uid="{00000000-0005-0000-0000-0000F80C0000}"/>
    <cellStyle name="20% - Ênfase2 3 4 4 4" xfId="6129" xr:uid="{00000000-0005-0000-0000-0000F90C0000}"/>
    <cellStyle name="20% - Ênfase2 3 4 5" xfId="6130" xr:uid="{00000000-0005-0000-0000-0000FA0C0000}"/>
    <cellStyle name="20% - Ênfase2 3 4 5 2" xfId="6131" xr:uid="{00000000-0005-0000-0000-0000FB0C0000}"/>
    <cellStyle name="20% - Ênfase2 3 4 6" xfId="6132" xr:uid="{00000000-0005-0000-0000-0000FC0C0000}"/>
    <cellStyle name="20% - Ênfase2 3 4 6 2" xfId="6133" xr:uid="{00000000-0005-0000-0000-0000FD0C0000}"/>
    <cellStyle name="20% - Ênfase2 3 4 7" xfId="6134" xr:uid="{00000000-0005-0000-0000-0000FE0C0000}"/>
    <cellStyle name="20% - Ênfase2 3 4 7 2" xfId="6135" xr:uid="{00000000-0005-0000-0000-0000FF0C0000}"/>
    <cellStyle name="20% - Ênfase2 3 4 8" xfId="6136" xr:uid="{00000000-0005-0000-0000-0000000D0000}"/>
    <cellStyle name="20% - Ênfase2 3 4 9" xfId="6137" xr:uid="{00000000-0005-0000-0000-0000010D0000}"/>
    <cellStyle name="20% - Ênfase2 4" xfId="91" xr:uid="{00000000-0005-0000-0000-0000020D0000}"/>
    <cellStyle name="20% - Ênfase2 4 2" xfId="92" xr:uid="{00000000-0005-0000-0000-0000030D0000}"/>
    <cellStyle name="20% - Ênfase2 4 3" xfId="6138" xr:uid="{00000000-0005-0000-0000-0000040D0000}"/>
    <cellStyle name="20% - Ênfase2 4 3 10" xfId="6139" xr:uid="{00000000-0005-0000-0000-0000050D0000}"/>
    <cellStyle name="20% - Ênfase2 4 3 11" xfId="6140" xr:uid="{00000000-0005-0000-0000-0000060D0000}"/>
    <cellStyle name="20% - Ênfase2 4 3 2" xfId="6141" xr:uid="{00000000-0005-0000-0000-0000070D0000}"/>
    <cellStyle name="20% - Ênfase2 4 3 3" xfId="6142" xr:uid="{00000000-0005-0000-0000-0000080D0000}"/>
    <cellStyle name="20% - Ênfase2 4 3 3 2" xfId="6143" xr:uid="{00000000-0005-0000-0000-0000090D0000}"/>
    <cellStyle name="20% - Ênfase2 4 3 3 2 2" xfId="6144" xr:uid="{00000000-0005-0000-0000-00000A0D0000}"/>
    <cellStyle name="20% - Ênfase2 4 3 3 2 2 2" xfId="6145" xr:uid="{00000000-0005-0000-0000-00000B0D0000}"/>
    <cellStyle name="20% - Ênfase2 4 3 3 2 3" xfId="6146" xr:uid="{00000000-0005-0000-0000-00000C0D0000}"/>
    <cellStyle name="20% - Ênfase2 4 3 3 2 3 2" xfId="6147" xr:uid="{00000000-0005-0000-0000-00000D0D0000}"/>
    <cellStyle name="20% - Ênfase2 4 3 3 2 4" xfId="6148" xr:uid="{00000000-0005-0000-0000-00000E0D0000}"/>
    <cellStyle name="20% - Ênfase2 4 3 3 2 5" xfId="6149" xr:uid="{00000000-0005-0000-0000-00000F0D0000}"/>
    <cellStyle name="20% - Ênfase2 4 3 3 3" xfId="6150" xr:uid="{00000000-0005-0000-0000-0000100D0000}"/>
    <cellStyle name="20% - Ênfase2 4 3 3 3 2" xfId="6151" xr:uid="{00000000-0005-0000-0000-0000110D0000}"/>
    <cellStyle name="20% - Ênfase2 4 3 3 3 2 2" xfId="6152" xr:uid="{00000000-0005-0000-0000-0000120D0000}"/>
    <cellStyle name="20% - Ênfase2 4 3 3 3 3" xfId="6153" xr:uid="{00000000-0005-0000-0000-0000130D0000}"/>
    <cellStyle name="20% - Ênfase2 4 3 3 3 4" xfId="6154" xr:uid="{00000000-0005-0000-0000-0000140D0000}"/>
    <cellStyle name="20% - Ênfase2 4 3 3 4" xfId="6155" xr:uid="{00000000-0005-0000-0000-0000150D0000}"/>
    <cellStyle name="20% - Ênfase2 4 3 3 4 2" xfId="6156" xr:uid="{00000000-0005-0000-0000-0000160D0000}"/>
    <cellStyle name="20% - Ênfase2 4 3 3 5" xfId="6157" xr:uid="{00000000-0005-0000-0000-0000170D0000}"/>
    <cellStyle name="20% - Ênfase2 4 3 3 5 2" xfId="6158" xr:uid="{00000000-0005-0000-0000-0000180D0000}"/>
    <cellStyle name="20% - Ênfase2 4 3 3 6" xfId="6159" xr:uid="{00000000-0005-0000-0000-0000190D0000}"/>
    <cellStyle name="20% - Ênfase2 4 3 3 6 2" xfId="6160" xr:uid="{00000000-0005-0000-0000-00001A0D0000}"/>
    <cellStyle name="20% - Ênfase2 4 3 3 7" xfId="6161" xr:uid="{00000000-0005-0000-0000-00001B0D0000}"/>
    <cellStyle name="20% - Ênfase2 4 3 3 8" xfId="6162" xr:uid="{00000000-0005-0000-0000-00001C0D0000}"/>
    <cellStyle name="20% - Ênfase2 4 3 4" xfId="6163" xr:uid="{00000000-0005-0000-0000-00001D0D0000}"/>
    <cellStyle name="20% - Ênfase2 4 3 4 2" xfId="6164" xr:uid="{00000000-0005-0000-0000-00001E0D0000}"/>
    <cellStyle name="20% - Ênfase2 4 3 4 2 2" xfId="6165" xr:uid="{00000000-0005-0000-0000-00001F0D0000}"/>
    <cellStyle name="20% - Ênfase2 4 3 4 2 2 2" xfId="6166" xr:uid="{00000000-0005-0000-0000-0000200D0000}"/>
    <cellStyle name="20% - Ênfase2 4 3 4 2 3" xfId="6167" xr:uid="{00000000-0005-0000-0000-0000210D0000}"/>
    <cellStyle name="20% - Ênfase2 4 3 4 2 3 2" xfId="6168" xr:uid="{00000000-0005-0000-0000-0000220D0000}"/>
    <cellStyle name="20% - Ênfase2 4 3 4 2 4" xfId="6169" xr:uid="{00000000-0005-0000-0000-0000230D0000}"/>
    <cellStyle name="20% - Ênfase2 4 3 4 2 5" xfId="6170" xr:uid="{00000000-0005-0000-0000-0000240D0000}"/>
    <cellStyle name="20% - Ênfase2 4 3 4 3" xfId="6171" xr:uid="{00000000-0005-0000-0000-0000250D0000}"/>
    <cellStyle name="20% - Ênfase2 4 3 4 3 2" xfId="6172" xr:uid="{00000000-0005-0000-0000-0000260D0000}"/>
    <cellStyle name="20% - Ênfase2 4 3 4 3 3" xfId="6173" xr:uid="{00000000-0005-0000-0000-0000270D0000}"/>
    <cellStyle name="20% - Ênfase2 4 3 4 4" xfId="6174" xr:uid="{00000000-0005-0000-0000-0000280D0000}"/>
    <cellStyle name="20% - Ênfase2 4 3 4 4 2" xfId="6175" xr:uid="{00000000-0005-0000-0000-0000290D0000}"/>
    <cellStyle name="20% - Ênfase2 4 3 4 5" xfId="6176" xr:uid="{00000000-0005-0000-0000-00002A0D0000}"/>
    <cellStyle name="20% - Ênfase2 4 3 4 5 2" xfId="6177" xr:uid="{00000000-0005-0000-0000-00002B0D0000}"/>
    <cellStyle name="20% - Ênfase2 4 3 4 6" xfId="6178" xr:uid="{00000000-0005-0000-0000-00002C0D0000}"/>
    <cellStyle name="20% - Ênfase2 4 3 4 7" xfId="6179" xr:uid="{00000000-0005-0000-0000-00002D0D0000}"/>
    <cellStyle name="20% - Ênfase2 4 3 5" xfId="6180" xr:uid="{00000000-0005-0000-0000-00002E0D0000}"/>
    <cellStyle name="20% - Ênfase2 4 3 5 2" xfId="6181" xr:uid="{00000000-0005-0000-0000-00002F0D0000}"/>
    <cellStyle name="20% - Ênfase2 4 3 5 2 2" xfId="6182" xr:uid="{00000000-0005-0000-0000-0000300D0000}"/>
    <cellStyle name="20% - Ênfase2 4 3 5 3" xfId="6183" xr:uid="{00000000-0005-0000-0000-0000310D0000}"/>
    <cellStyle name="20% - Ênfase2 4 3 5 3 2" xfId="6184" xr:uid="{00000000-0005-0000-0000-0000320D0000}"/>
    <cellStyle name="20% - Ênfase2 4 3 5 4" xfId="6185" xr:uid="{00000000-0005-0000-0000-0000330D0000}"/>
    <cellStyle name="20% - Ênfase2 4 3 5 5" xfId="6186" xr:uid="{00000000-0005-0000-0000-0000340D0000}"/>
    <cellStyle name="20% - Ênfase2 4 3 6" xfId="6187" xr:uid="{00000000-0005-0000-0000-0000350D0000}"/>
    <cellStyle name="20% - Ênfase2 4 3 6 2" xfId="6188" xr:uid="{00000000-0005-0000-0000-0000360D0000}"/>
    <cellStyle name="20% - Ênfase2 4 3 6 2 2" xfId="6189" xr:uid="{00000000-0005-0000-0000-0000370D0000}"/>
    <cellStyle name="20% - Ênfase2 4 3 6 3" xfId="6190" xr:uid="{00000000-0005-0000-0000-0000380D0000}"/>
    <cellStyle name="20% - Ênfase2 4 3 6 4" xfId="6191" xr:uid="{00000000-0005-0000-0000-0000390D0000}"/>
    <cellStyle name="20% - Ênfase2 4 3 7" xfId="6192" xr:uid="{00000000-0005-0000-0000-00003A0D0000}"/>
    <cellStyle name="20% - Ênfase2 4 3 7 2" xfId="6193" xr:uid="{00000000-0005-0000-0000-00003B0D0000}"/>
    <cellStyle name="20% - Ênfase2 4 3 8" xfId="6194" xr:uid="{00000000-0005-0000-0000-00003C0D0000}"/>
    <cellStyle name="20% - Ênfase2 4 3 8 2" xfId="6195" xr:uid="{00000000-0005-0000-0000-00003D0D0000}"/>
    <cellStyle name="20% - Ênfase2 4 3 9" xfId="6196" xr:uid="{00000000-0005-0000-0000-00003E0D0000}"/>
    <cellStyle name="20% - Ênfase2 4 3 9 2" xfId="6197" xr:uid="{00000000-0005-0000-0000-00003F0D0000}"/>
    <cellStyle name="20% - Ênfase2 4 4" xfId="6198" xr:uid="{00000000-0005-0000-0000-0000400D0000}"/>
    <cellStyle name="20% - Ênfase2 4 4 2" xfId="6199" xr:uid="{00000000-0005-0000-0000-0000410D0000}"/>
    <cellStyle name="20% - Ênfase2 4 4 2 2" xfId="6200" xr:uid="{00000000-0005-0000-0000-0000420D0000}"/>
    <cellStyle name="20% - Ênfase2 4 4 2 2 2" xfId="6201" xr:uid="{00000000-0005-0000-0000-0000430D0000}"/>
    <cellStyle name="20% - Ênfase2 4 4 2 2 2 2" xfId="6202" xr:uid="{00000000-0005-0000-0000-0000440D0000}"/>
    <cellStyle name="20% - Ênfase2 4 4 2 2 3" xfId="6203" xr:uid="{00000000-0005-0000-0000-0000450D0000}"/>
    <cellStyle name="20% - Ênfase2 4 4 2 2 3 2" xfId="6204" xr:uid="{00000000-0005-0000-0000-0000460D0000}"/>
    <cellStyle name="20% - Ênfase2 4 4 2 2 4" xfId="6205" xr:uid="{00000000-0005-0000-0000-0000470D0000}"/>
    <cellStyle name="20% - Ênfase2 4 4 2 2 5" xfId="6206" xr:uid="{00000000-0005-0000-0000-0000480D0000}"/>
    <cellStyle name="20% - Ênfase2 4 4 2 3" xfId="6207" xr:uid="{00000000-0005-0000-0000-0000490D0000}"/>
    <cellStyle name="20% - Ênfase2 4 4 2 3 2" xfId="6208" xr:uid="{00000000-0005-0000-0000-00004A0D0000}"/>
    <cellStyle name="20% - Ênfase2 4 4 2 3 3" xfId="6209" xr:uid="{00000000-0005-0000-0000-00004B0D0000}"/>
    <cellStyle name="20% - Ênfase2 4 4 2 4" xfId="6210" xr:uid="{00000000-0005-0000-0000-00004C0D0000}"/>
    <cellStyle name="20% - Ênfase2 4 4 2 4 2" xfId="6211" xr:uid="{00000000-0005-0000-0000-00004D0D0000}"/>
    <cellStyle name="20% - Ênfase2 4 4 2 5" xfId="6212" xr:uid="{00000000-0005-0000-0000-00004E0D0000}"/>
    <cellStyle name="20% - Ênfase2 4 4 2 5 2" xfId="6213" xr:uid="{00000000-0005-0000-0000-00004F0D0000}"/>
    <cellStyle name="20% - Ênfase2 4 4 2 6" xfId="6214" xr:uid="{00000000-0005-0000-0000-0000500D0000}"/>
    <cellStyle name="20% - Ênfase2 4 4 2 7" xfId="6215" xr:uid="{00000000-0005-0000-0000-0000510D0000}"/>
    <cellStyle name="20% - Ênfase2 4 4 3" xfId="6216" xr:uid="{00000000-0005-0000-0000-0000520D0000}"/>
    <cellStyle name="20% - Ênfase2 4 4 3 2" xfId="6217" xr:uid="{00000000-0005-0000-0000-0000530D0000}"/>
    <cellStyle name="20% - Ênfase2 4 4 3 2 2" xfId="6218" xr:uid="{00000000-0005-0000-0000-0000540D0000}"/>
    <cellStyle name="20% - Ênfase2 4 4 3 3" xfId="6219" xr:uid="{00000000-0005-0000-0000-0000550D0000}"/>
    <cellStyle name="20% - Ênfase2 4 4 3 3 2" xfId="6220" xr:uid="{00000000-0005-0000-0000-0000560D0000}"/>
    <cellStyle name="20% - Ênfase2 4 4 3 4" xfId="6221" xr:uid="{00000000-0005-0000-0000-0000570D0000}"/>
    <cellStyle name="20% - Ênfase2 4 4 3 5" xfId="6222" xr:uid="{00000000-0005-0000-0000-0000580D0000}"/>
    <cellStyle name="20% - Ênfase2 4 4 4" xfId="6223" xr:uid="{00000000-0005-0000-0000-0000590D0000}"/>
    <cellStyle name="20% - Ênfase2 4 4 4 2" xfId="6224" xr:uid="{00000000-0005-0000-0000-00005A0D0000}"/>
    <cellStyle name="20% - Ênfase2 4 4 4 2 2" xfId="6225" xr:uid="{00000000-0005-0000-0000-00005B0D0000}"/>
    <cellStyle name="20% - Ênfase2 4 4 4 3" xfId="6226" xr:uid="{00000000-0005-0000-0000-00005C0D0000}"/>
    <cellStyle name="20% - Ênfase2 4 4 4 4" xfId="6227" xr:uid="{00000000-0005-0000-0000-00005D0D0000}"/>
    <cellStyle name="20% - Ênfase2 4 4 5" xfId="6228" xr:uid="{00000000-0005-0000-0000-00005E0D0000}"/>
    <cellStyle name="20% - Ênfase2 4 4 5 2" xfId="6229" xr:uid="{00000000-0005-0000-0000-00005F0D0000}"/>
    <cellStyle name="20% - Ênfase2 4 4 6" xfId="6230" xr:uid="{00000000-0005-0000-0000-0000600D0000}"/>
    <cellStyle name="20% - Ênfase2 4 4 6 2" xfId="6231" xr:uid="{00000000-0005-0000-0000-0000610D0000}"/>
    <cellStyle name="20% - Ênfase2 4 4 7" xfId="6232" xr:uid="{00000000-0005-0000-0000-0000620D0000}"/>
    <cellStyle name="20% - Ênfase2 4 4 7 2" xfId="6233" xr:uid="{00000000-0005-0000-0000-0000630D0000}"/>
    <cellStyle name="20% - Ênfase2 4 4 8" xfId="6234" xr:uid="{00000000-0005-0000-0000-0000640D0000}"/>
    <cellStyle name="20% - Ênfase2 4 4 9" xfId="6235" xr:uid="{00000000-0005-0000-0000-0000650D0000}"/>
    <cellStyle name="20% - Ênfase2 5" xfId="93" xr:uid="{00000000-0005-0000-0000-0000660D0000}"/>
    <cellStyle name="20% - Ênfase2 5 2" xfId="94" xr:uid="{00000000-0005-0000-0000-0000670D0000}"/>
    <cellStyle name="20% - Ênfase2 5 3" xfId="6236" xr:uid="{00000000-0005-0000-0000-0000680D0000}"/>
    <cellStyle name="20% - Ênfase2 5 3 10" xfId="6237" xr:uid="{00000000-0005-0000-0000-0000690D0000}"/>
    <cellStyle name="20% - Ênfase2 5 3 11" xfId="6238" xr:uid="{00000000-0005-0000-0000-00006A0D0000}"/>
    <cellStyle name="20% - Ênfase2 5 3 2" xfId="6239" xr:uid="{00000000-0005-0000-0000-00006B0D0000}"/>
    <cellStyle name="20% - Ênfase2 5 3 3" xfId="6240" xr:uid="{00000000-0005-0000-0000-00006C0D0000}"/>
    <cellStyle name="20% - Ênfase2 5 3 3 2" xfId="6241" xr:uid="{00000000-0005-0000-0000-00006D0D0000}"/>
    <cellStyle name="20% - Ênfase2 5 3 3 2 2" xfId="6242" xr:uid="{00000000-0005-0000-0000-00006E0D0000}"/>
    <cellStyle name="20% - Ênfase2 5 3 3 2 2 2" xfId="6243" xr:uid="{00000000-0005-0000-0000-00006F0D0000}"/>
    <cellStyle name="20% - Ênfase2 5 3 3 2 3" xfId="6244" xr:uid="{00000000-0005-0000-0000-0000700D0000}"/>
    <cellStyle name="20% - Ênfase2 5 3 3 2 3 2" xfId="6245" xr:uid="{00000000-0005-0000-0000-0000710D0000}"/>
    <cellStyle name="20% - Ênfase2 5 3 3 2 4" xfId="6246" xr:uid="{00000000-0005-0000-0000-0000720D0000}"/>
    <cellStyle name="20% - Ênfase2 5 3 3 2 5" xfId="6247" xr:uid="{00000000-0005-0000-0000-0000730D0000}"/>
    <cellStyle name="20% - Ênfase2 5 3 3 3" xfId="6248" xr:uid="{00000000-0005-0000-0000-0000740D0000}"/>
    <cellStyle name="20% - Ênfase2 5 3 3 3 2" xfId="6249" xr:uid="{00000000-0005-0000-0000-0000750D0000}"/>
    <cellStyle name="20% - Ênfase2 5 3 3 3 2 2" xfId="6250" xr:uid="{00000000-0005-0000-0000-0000760D0000}"/>
    <cellStyle name="20% - Ênfase2 5 3 3 3 3" xfId="6251" xr:uid="{00000000-0005-0000-0000-0000770D0000}"/>
    <cellStyle name="20% - Ênfase2 5 3 3 3 4" xfId="6252" xr:uid="{00000000-0005-0000-0000-0000780D0000}"/>
    <cellStyle name="20% - Ênfase2 5 3 3 4" xfId="6253" xr:uid="{00000000-0005-0000-0000-0000790D0000}"/>
    <cellStyle name="20% - Ênfase2 5 3 3 4 2" xfId="6254" xr:uid="{00000000-0005-0000-0000-00007A0D0000}"/>
    <cellStyle name="20% - Ênfase2 5 3 3 5" xfId="6255" xr:uid="{00000000-0005-0000-0000-00007B0D0000}"/>
    <cellStyle name="20% - Ênfase2 5 3 3 5 2" xfId="6256" xr:uid="{00000000-0005-0000-0000-00007C0D0000}"/>
    <cellStyle name="20% - Ênfase2 5 3 3 6" xfId="6257" xr:uid="{00000000-0005-0000-0000-00007D0D0000}"/>
    <cellStyle name="20% - Ênfase2 5 3 3 6 2" xfId="6258" xr:uid="{00000000-0005-0000-0000-00007E0D0000}"/>
    <cellStyle name="20% - Ênfase2 5 3 3 7" xfId="6259" xr:uid="{00000000-0005-0000-0000-00007F0D0000}"/>
    <cellStyle name="20% - Ênfase2 5 3 3 8" xfId="6260" xr:uid="{00000000-0005-0000-0000-0000800D0000}"/>
    <cellStyle name="20% - Ênfase2 5 3 4" xfId="6261" xr:uid="{00000000-0005-0000-0000-0000810D0000}"/>
    <cellStyle name="20% - Ênfase2 5 3 4 2" xfId="6262" xr:uid="{00000000-0005-0000-0000-0000820D0000}"/>
    <cellStyle name="20% - Ênfase2 5 3 4 2 2" xfId="6263" xr:uid="{00000000-0005-0000-0000-0000830D0000}"/>
    <cellStyle name="20% - Ênfase2 5 3 4 2 2 2" xfId="6264" xr:uid="{00000000-0005-0000-0000-0000840D0000}"/>
    <cellStyle name="20% - Ênfase2 5 3 4 2 3" xfId="6265" xr:uid="{00000000-0005-0000-0000-0000850D0000}"/>
    <cellStyle name="20% - Ênfase2 5 3 4 2 3 2" xfId="6266" xr:uid="{00000000-0005-0000-0000-0000860D0000}"/>
    <cellStyle name="20% - Ênfase2 5 3 4 2 4" xfId="6267" xr:uid="{00000000-0005-0000-0000-0000870D0000}"/>
    <cellStyle name="20% - Ênfase2 5 3 4 2 5" xfId="6268" xr:uid="{00000000-0005-0000-0000-0000880D0000}"/>
    <cellStyle name="20% - Ênfase2 5 3 4 3" xfId="6269" xr:uid="{00000000-0005-0000-0000-0000890D0000}"/>
    <cellStyle name="20% - Ênfase2 5 3 4 3 2" xfId="6270" xr:uid="{00000000-0005-0000-0000-00008A0D0000}"/>
    <cellStyle name="20% - Ênfase2 5 3 4 3 3" xfId="6271" xr:uid="{00000000-0005-0000-0000-00008B0D0000}"/>
    <cellStyle name="20% - Ênfase2 5 3 4 4" xfId="6272" xr:uid="{00000000-0005-0000-0000-00008C0D0000}"/>
    <cellStyle name="20% - Ênfase2 5 3 4 4 2" xfId="6273" xr:uid="{00000000-0005-0000-0000-00008D0D0000}"/>
    <cellStyle name="20% - Ênfase2 5 3 4 5" xfId="6274" xr:uid="{00000000-0005-0000-0000-00008E0D0000}"/>
    <cellStyle name="20% - Ênfase2 5 3 4 5 2" xfId="6275" xr:uid="{00000000-0005-0000-0000-00008F0D0000}"/>
    <cellStyle name="20% - Ênfase2 5 3 4 6" xfId="6276" xr:uid="{00000000-0005-0000-0000-0000900D0000}"/>
    <cellStyle name="20% - Ênfase2 5 3 4 7" xfId="6277" xr:uid="{00000000-0005-0000-0000-0000910D0000}"/>
    <cellStyle name="20% - Ênfase2 5 3 5" xfId="6278" xr:uid="{00000000-0005-0000-0000-0000920D0000}"/>
    <cellStyle name="20% - Ênfase2 5 3 5 2" xfId="6279" xr:uid="{00000000-0005-0000-0000-0000930D0000}"/>
    <cellStyle name="20% - Ênfase2 5 3 5 2 2" xfId="6280" xr:uid="{00000000-0005-0000-0000-0000940D0000}"/>
    <cellStyle name="20% - Ênfase2 5 3 5 3" xfId="6281" xr:uid="{00000000-0005-0000-0000-0000950D0000}"/>
    <cellStyle name="20% - Ênfase2 5 3 5 3 2" xfId="6282" xr:uid="{00000000-0005-0000-0000-0000960D0000}"/>
    <cellStyle name="20% - Ênfase2 5 3 5 4" xfId="6283" xr:uid="{00000000-0005-0000-0000-0000970D0000}"/>
    <cellStyle name="20% - Ênfase2 5 3 5 5" xfId="6284" xr:uid="{00000000-0005-0000-0000-0000980D0000}"/>
    <cellStyle name="20% - Ênfase2 5 3 6" xfId="6285" xr:uid="{00000000-0005-0000-0000-0000990D0000}"/>
    <cellStyle name="20% - Ênfase2 5 3 6 2" xfId="6286" xr:uid="{00000000-0005-0000-0000-00009A0D0000}"/>
    <cellStyle name="20% - Ênfase2 5 3 6 2 2" xfId="6287" xr:uid="{00000000-0005-0000-0000-00009B0D0000}"/>
    <cellStyle name="20% - Ênfase2 5 3 6 3" xfId="6288" xr:uid="{00000000-0005-0000-0000-00009C0D0000}"/>
    <cellStyle name="20% - Ênfase2 5 3 6 4" xfId="6289" xr:uid="{00000000-0005-0000-0000-00009D0D0000}"/>
    <cellStyle name="20% - Ênfase2 5 3 7" xfId="6290" xr:uid="{00000000-0005-0000-0000-00009E0D0000}"/>
    <cellStyle name="20% - Ênfase2 5 3 7 2" xfId="6291" xr:uid="{00000000-0005-0000-0000-00009F0D0000}"/>
    <cellStyle name="20% - Ênfase2 5 3 8" xfId="6292" xr:uid="{00000000-0005-0000-0000-0000A00D0000}"/>
    <cellStyle name="20% - Ênfase2 5 3 8 2" xfId="6293" xr:uid="{00000000-0005-0000-0000-0000A10D0000}"/>
    <cellStyle name="20% - Ênfase2 5 3 9" xfId="6294" xr:uid="{00000000-0005-0000-0000-0000A20D0000}"/>
    <cellStyle name="20% - Ênfase2 5 3 9 2" xfId="6295" xr:uid="{00000000-0005-0000-0000-0000A30D0000}"/>
    <cellStyle name="20% - Ênfase2 5 4" xfId="6296" xr:uid="{00000000-0005-0000-0000-0000A40D0000}"/>
    <cellStyle name="20% - Ênfase2 5 4 2" xfId="6297" xr:uid="{00000000-0005-0000-0000-0000A50D0000}"/>
    <cellStyle name="20% - Ênfase2 5 4 2 2" xfId="6298" xr:uid="{00000000-0005-0000-0000-0000A60D0000}"/>
    <cellStyle name="20% - Ênfase2 5 4 2 2 2" xfId="6299" xr:uid="{00000000-0005-0000-0000-0000A70D0000}"/>
    <cellStyle name="20% - Ênfase2 5 4 2 2 2 2" xfId="6300" xr:uid="{00000000-0005-0000-0000-0000A80D0000}"/>
    <cellStyle name="20% - Ênfase2 5 4 2 2 3" xfId="6301" xr:uid="{00000000-0005-0000-0000-0000A90D0000}"/>
    <cellStyle name="20% - Ênfase2 5 4 2 2 3 2" xfId="6302" xr:uid="{00000000-0005-0000-0000-0000AA0D0000}"/>
    <cellStyle name="20% - Ênfase2 5 4 2 2 4" xfId="6303" xr:uid="{00000000-0005-0000-0000-0000AB0D0000}"/>
    <cellStyle name="20% - Ênfase2 5 4 2 2 5" xfId="6304" xr:uid="{00000000-0005-0000-0000-0000AC0D0000}"/>
    <cellStyle name="20% - Ênfase2 5 4 2 3" xfId="6305" xr:uid="{00000000-0005-0000-0000-0000AD0D0000}"/>
    <cellStyle name="20% - Ênfase2 5 4 2 3 2" xfId="6306" xr:uid="{00000000-0005-0000-0000-0000AE0D0000}"/>
    <cellStyle name="20% - Ênfase2 5 4 2 3 3" xfId="6307" xr:uid="{00000000-0005-0000-0000-0000AF0D0000}"/>
    <cellStyle name="20% - Ênfase2 5 4 2 4" xfId="6308" xr:uid="{00000000-0005-0000-0000-0000B00D0000}"/>
    <cellStyle name="20% - Ênfase2 5 4 2 4 2" xfId="6309" xr:uid="{00000000-0005-0000-0000-0000B10D0000}"/>
    <cellStyle name="20% - Ênfase2 5 4 2 5" xfId="6310" xr:uid="{00000000-0005-0000-0000-0000B20D0000}"/>
    <cellStyle name="20% - Ênfase2 5 4 2 5 2" xfId="6311" xr:uid="{00000000-0005-0000-0000-0000B30D0000}"/>
    <cellStyle name="20% - Ênfase2 5 4 2 6" xfId="6312" xr:uid="{00000000-0005-0000-0000-0000B40D0000}"/>
    <cellStyle name="20% - Ênfase2 5 4 2 7" xfId="6313" xr:uid="{00000000-0005-0000-0000-0000B50D0000}"/>
    <cellStyle name="20% - Ênfase2 5 4 3" xfId="6314" xr:uid="{00000000-0005-0000-0000-0000B60D0000}"/>
    <cellStyle name="20% - Ênfase2 5 4 3 2" xfId="6315" xr:uid="{00000000-0005-0000-0000-0000B70D0000}"/>
    <cellStyle name="20% - Ênfase2 5 4 3 2 2" xfId="6316" xr:uid="{00000000-0005-0000-0000-0000B80D0000}"/>
    <cellStyle name="20% - Ênfase2 5 4 3 3" xfId="6317" xr:uid="{00000000-0005-0000-0000-0000B90D0000}"/>
    <cellStyle name="20% - Ênfase2 5 4 3 3 2" xfId="6318" xr:uid="{00000000-0005-0000-0000-0000BA0D0000}"/>
    <cellStyle name="20% - Ênfase2 5 4 3 4" xfId="6319" xr:uid="{00000000-0005-0000-0000-0000BB0D0000}"/>
    <cellStyle name="20% - Ênfase2 5 4 3 5" xfId="6320" xr:uid="{00000000-0005-0000-0000-0000BC0D0000}"/>
    <cellStyle name="20% - Ênfase2 5 4 4" xfId="6321" xr:uid="{00000000-0005-0000-0000-0000BD0D0000}"/>
    <cellStyle name="20% - Ênfase2 5 4 4 2" xfId="6322" xr:uid="{00000000-0005-0000-0000-0000BE0D0000}"/>
    <cellStyle name="20% - Ênfase2 5 4 4 2 2" xfId="6323" xr:uid="{00000000-0005-0000-0000-0000BF0D0000}"/>
    <cellStyle name="20% - Ênfase2 5 4 4 3" xfId="6324" xr:uid="{00000000-0005-0000-0000-0000C00D0000}"/>
    <cellStyle name="20% - Ênfase2 5 4 4 4" xfId="6325" xr:uid="{00000000-0005-0000-0000-0000C10D0000}"/>
    <cellStyle name="20% - Ênfase2 5 4 5" xfId="6326" xr:uid="{00000000-0005-0000-0000-0000C20D0000}"/>
    <cellStyle name="20% - Ênfase2 5 4 5 2" xfId="6327" xr:uid="{00000000-0005-0000-0000-0000C30D0000}"/>
    <cellStyle name="20% - Ênfase2 5 4 6" xfId="6328" xr:uid="{00000000-0005-0000-0000-0000C40D0000}"/>
    <cellStyle name="20% - Ênfase2 5 4 6 2" xfId="6329" xr:uid="{00000000-0005-0000-0000-0000C50D0000}"/>
    <cellStyle name="20% - Ênfase2 5 4 7" xfId="6330" xr:uid="{00000000-0005-0000-0000-0000C60D0000}"/>
    <cellStyle name="20% - Ênfase2 5 4 7 2" xfId="6331" xr:uid="{00000000-0005-0000-0000-0000C70D0000}"/>
    <cellStyle name="20% - Ênfase2 5 4 8" xfId="6332" xr:uid="{00000000-0005-0000-0000-0000C80D0000}"/>
    <cellStyle name="20% - Ênfase2 5 4 9" xfId="6333" xr:uid="{00000000-0005-0000-0000-0000C90D0000}"/>
    <cellStyle name="20% - Ênfase2 6" xfId="95" xr:uid="{00000000-0005-0000-0000-0000CA0D0000}"/>
    <cellStyle name="20% - Ênfase2 6 2" xfId="96" xr:uid="{00000000-0005-0000-0000-0000CB0D0000}"/>
    <cellStyle name="20% - Ênfase2 6 3" xfId="6334" xr:uid="{00000000-0005-0000-0000-0000CC0D0000}"/>
    <cellStyle name="20% - Ênfase2 6 3 10" xfId="6335" xr:uid="{00000000-0005-0000-0000-0000CD0D0000}"/>
    <cellStyle name="20% - Ênfase2 6 3 11" xfId="6336" xr:uid="{00000000-0005-0000-0000-0000CE0D0000}"/>
    <cellStyle name="20% - Ênfase2 6 3 2" xfId="6337" xr:uid="{00000000-0005-0000-0000-0000CF0D0000}"/>
    <cellStyle name="20% - Ênfase2 6 3 3" xfId="6338" xr:uid="{00000000-0005-0000-0000-0000D00D0000}"/>
    <cellStyle name="20% - Ênfase2 6 3 3 2" xfId="6339" xr:uid="{00000000-0005-0000-0000-0000D10D0000}"/>
    <cellStyle name="20% - Ênfase2 6 3 3 2 2" xfId="6340" xr:uid="{00000000-0005-0000-0000-0000D20D0000}"/>
    <cellStyle name="20% - Ênfase2 6 3 3 2 2 2" xfId="6341" xr:uid="{00000000-0005-0000-0000-0000D30D0000}"/>
    <cellStyle name="20% - Ênfase2 6 3 3 2 3" xfId="6342" xr:uid="{00000000-0005-0000-0000-0000D40D0000}"/>
    <cellStyle name="20% - Ênfase2 6 3 3 2 3 2" xfId="6343" xr:uid="{00000000-0005-0000-0000-0000D50D0000}"/>
    <cellStyle name="20% - Ênfase2 6 3 3 2 4" xfId="6344" xr:uid="{00000000-0005-0000-0000-0000D60D0000}"/>
    <cellStyle name="20% - Ênfase2 6 3 3 2 5" xfId="6345" xr:uid="{00000000-0005-0000-0000-0000D70D0000}"/>
    <cellStyle name="20% - Ênfase2 6 3 3 3" xfId="6346" xr:uid="{00000000-0005-0000-0000-0000D80D0000}"/>
    <cellStyle name="20% - Ênfase2 6 3 3 3 2" xfId="6347" xr:uid="{00000000-0005-0000-0000-0000D90D0000}"/>
    <cellStyle name="20% - Ênfase2 6 3 3 3 2 2" xfId="6348" xr:uid="{00000000-0005-0000-0000-0000DA0D0000}"/>
    <cellStyle name="20% - Ênfase2 6 3 3 3 3" xfId="6349" xr:uid="{00000000-0005-0000-0000-0000DB0D0000}"/>
    <cellStyle name="20% - Ênfase2 6 3 3 3 4" xfId="6350" xr:uid="{00000000-0005-0000-0000-0000DC0D0000}"/>
    <cellStyle name="20% - Ênfase2 6 3 3 4" xfId="6351" xr:uid="{00000000-0005-0000-0000-0000DD0D0000}"/>
    <cellStyle name="20% - Ênfase2 6 3 3 4 2" xfId="6352" xr:uid="{00000000-0005-0000-0000-0000DE0D0000}"/>
    <cellStyle name="20% - Ênfase2 6 3 3 5" xfId="6353" xr:uid="{00000000-0005-0000-0000-0000DF0D0000}"/>
    <cellStyle name="20% - Ênfase2 6 3 3 5 2" xfId="6354" xr:uid="{00000000-0005-0000-0000-0000E00D0000}"/>
    <cellStyle name="20% - Ênfase2 6 3 3 6" xfId="6355" xr:uid="{00000000-0005-0000-0000-0000E10D0000}"/>
    <cellStyle name="20% - Ênfase2 6 3 3 6 2" xfId="6356" xr:uid="{00000000-0005-0000-0000-0000E20D0000}"/>
    <cellStyle name="20% - Ênfase2 6 3 3 7" xfId="6357" xr:uid="{00000000-0005-0000-0000-0000E30D0000}"/>
    <cellStyle name="20% - Ênfase2 6 3 3 8" xfId="6358" xr:uid="{00000000-0005-0000-0000-0000E40D0000}"/>
    <cellStyle name="20% - Ênfase2 6 3 4" xfId="6359" xr:uid="{00000000-0005-0000-0000-0000E50D0000}"/>
    <cellStyle name="20% - Ênfase2 6 3 4 2" xfId="6360" xr:uid="{00000000-0005-0000-0000-0000E60D0000}"/>
    <cellStyle name="20% - Ênfase2 6 3 4 2 2" xfId="6361" xr:uid="{00000000-0005-0000-0000-0000E70D0000}"/>
    <cellStyle name="20% - Ênfase2 6 3 4 2 2 2" xfId="6362" xr:uid="{00000000-0005-0000-0000-0000E80D0000}"/>
    <cellStyle name="20% - Ênfase2 6 3 4 2 3" xfId="6363" xr:uid="{00000000-0005-0000-0000-0000E90D0000}"/>
    <cellStyle name="20% - Ênfase2 6 3 4 2 3 2" xfId="6364" xr:uid="{00000000-0005-0000-0000-0000EA0D0000}"/>
    <cellStyle name="20% - Ênfase2 6 3 4 2 4" xfId="6365" xr:uid="{00000000-0005-0000-0000-0000EB0D0000}"/>
    <cellStyle name="20% - Ênfase2 6 3 4 2 5" xfId="6366" xr:uid="{00000000-0005-0000-0000-0000EC0D0000}"/>
    <cellStyle name="20% - Ênfase2 6 3 4 3" xfId="6367" xr:uid="{00000000-0005-0000-0000-0000ED0D0000}"/>
    <cellStyle name="20% - Ênfase2 6 3 4 3 2" xfId="6368" xr:uid="{00000000-0005-0000-0000-0000EE0D0000}"/>
    <cellStyle name="20% - Ênfase2 6 3 4 3 3" xfId="6369" xr:uid="{00000000-0005-0000-0000-0000EF0D0000}"/>
    <cellStyle name="20% - Ênfase2 6 3 4 4" xfId="6370" xr:uid="{00000000-0005-0000-0000-0000F00D0000}"/>
    <cellStyle name="20% - Ênfase2 6 3 4 4 2" xfId="6371" xr:uid="{00000000-0005-0000-0000-0000F10D0000}"/>
    <cellStyle name="20% - Ênfase2 6 3 4 5" xfId="6372" xr:uid="{00000000-0005-0000-0000-0000F20D0000}"/>
    <cellStyle name="20% - Ênfase2 6 3 4 5 2" xfId="6373" xr:uid="{00000000-0005-0000-0000-0000F30D0000}"/>
    <cellStyle name="20% - Ênfase2 6 3 4 6" xfId="6374" xr:uid="{00000000-0005-0000-0000-0000F40D0000}"/>
    <cellStyle name="20% - Ênfase2 6 3 4 7" xfId="6375" xr:uid="{00000000-0005-0000-0000-0000F50D0000}"/>
    <cellStyle name="20% - Ênfase2 6 3 5" xfId="6376" xr:uid="{00000000-0005-0000-0000-0000F60D0000}"/>
    <cellStyle name="20% - Ênfase2 6 3 5 2" xfId="6377" xr:uid="{00000000-0005-0000-0000-0000F70D0000}"/>
    <cellStyle name="20% - Ênfase2 6 3 5 2 2" xfId="6378" xr:uid="{00000000-0005-0000-0000-0000F80D0000}"/>
    <cellStyle name="20% - Ênfase2 6 3 5 3" xfId="6379" xr:uid="{00000000-0005-0000-0000-0000F90D0000}"/>
    <cellStyle name="20% - Ênfase2 6 3 5 3 2" xfId="6380" xr:uid="{00000000-0005-0000-0000-0000FA0D0000}"/>
    <cellStyle name="20% - Ênfase2 6 3 5 4" xfId="6381" xr:uid="{00000000-0005-0000-0000-0000FB0D0000}"/>
    <cellStyle name="20% - Ênfase2 6 3 5 5" xfId="6382" xr:uid="{00000000-0005-0000-0000-0000FC0D0000}"/>
    <cellStyle name="20% - Ênfase2 6 3 6" xfId="6383" xr:uid="{00000000-0005-0000-0000-0000FD0D0000}"/>
    <cellStyle name="20% - Ênfase2 6 3 6 2" xfId="6384" xr:uid="{00000000-0005-0000-0000-0000FE0D0000}"/>
    <cellStyle name="20% - Ênfase2 6 3 6 2 2" xfId="6385" xr:uid="{00000000-0005-0000-0000-0000FF0D0000}"/>
    <cellStyle name="20% - Ênfase2 6 3 6 3" xfId="6386" xr:uid="{00000000-0005-0000-0000-0000000E0000}"/>
    <cellStyle name="20% - Ênfase2 6 3 6 4" xfId="6387" xr:uid="{00000000-0005-0000-0000-0000010E0000}"/>
    <cellStyle name="20% - Ênfase2 6 3 7" xfId="6388" xr:uid="{00000000-0005-0000-0000-0000020E0000}"/>
    <cellStyle name="20% - Ênfase2 6 3 7 2" xfId="6389" xr:uid="{00000000-0005-0000-0000-0000030E0000}"/>
    <cellStyle name="20% - Ênfase2 6 3 8" xfId="6390" xr:uid="{00000000-0005-0000-0000-0000040E0000}"/>
    <cellStyle name="20% - Ênfase2 6 3 8 2" xfId="6391" xr:uid="{00000000-0005-0000-0000-0000050E0000}"/>
    <cellStyle name="20% - Ênfase2 6 3 9" xfId="6392" xr:uid="{00000000-0005-0000-0000-0000060E0000}"/>
    <cellStyle name="20% - Ênfase2 6 3 9 2" xfId="6393" xr:uid="{00000000-0005-0000-0000-0000070E0000}"/>
    <cellStyle name="20% - Ênfase2 6 4" xfId="6394" xr:uid="{00000000-0005-0000-0000-0000080E0000}"/>
    <cellStyle name="20% - Ênfase2 6 4 2" xfId="6395" xr:uid="{00000000-0005-0000-0000-0000090E0000}"/>
    <cellStyle name="20% - Ênfase2 6 4 2 2" xfId="6396" xr:uid="{00000000-0005-0000-0000-00000A0E0000}"/>
    <cellStyle name="20% - Ênfase2 6 4 2 2 2" xfId="6397" xr:uid="{00000000-0005-0000-0000-00000B0E0000}"/>
    <cellStyle name="20% - Ênfase2 6 4 2 2 2 2" xfId="6398" xr:uid="{00000000-0005-0000-0000-00000C0E0000}"/>
    <cellStyle name="20% - Ênfase2 6 4 2 2 3" xfId="6399" xr:uid="{00000000-0005-0000-0000-00000D0E0000}"/>
    <cellStyle name="20% - Ênfase2 6 4 2 2 3 2" xfId="6400" xr:uid="{00000000-0005-0000-0000-00000E0E0000}"/>
    <cellStyle name="20% - Ênfase2 6 4 2 2 4" xfId="6401" xr:uid="{00000000-0005-0000-0000-00000F0E0000}"/>
    <cellStyle name="20% - Ênfase2 6 4 2 2 5" xfId="6402" xr:uid="{00000000-0005-0000-0000-0000100E0000}"/>
    <cellStyle name="20% - Ênfase2 6 4 2 3" xfId="6403" xr:uid="{00000000-0005-0000-0000-0000110E0000}"/>
    <cellStyle name="20% - Ênfase2 6 4 2 3 2" xfId="6404" xr:uid="{00000000-0005-0000-0000-0000120E0000}"/>
    <cellStyle name="20% - Ênfase2 6 4 2 3 3" xfId="6405" xr:uid="{00000000-0005-0000-0000-0000130E0000}"/>
    <cellStyle name="20% - Ênfase2 6 4 2 4" xfId="6406" xr:uid="{00000000-0005-0000-0000-0000140E0000}"/>
    <cellStyle name="20% - Ênfase2 6 4 2 4 2" xfId="6407" xr:uid="{00000000-0005-0000-0000-0000150E0000}"/>
    <cellStyle name="20% - Ênfase2 6 4 2 5" xfId="6408" xr:uid="{00000000-0005-0000-0000-0000160E0000}"/>
    <cellStyle name="20% - Ênfase2 6 4 2 5 2" xfId="6409" xr:uid="{00000000-0005-0000-0000-0000170E0000}"/>
    <cellStyle name="20% - Ênfase2 6 4 2 6" xfId="6410" xr:uid="{00000000-0005-0000-0000-0000180E0000}"/>
    <cellStyle name="20% - Ênfase2 6 4 2 7" xfId="6411" xr:uid="{00000000-0005-0000-0000-0000190E0000}"/>
    <cellStyle name="20% - Ênfase2 6 4 3" xfId="6412" xr:uid="{00000000-0005-0000-0000-00001A0E0000}"/>
    <cellStyle name="20% - Ênfase2 6 4 3 2" xfId="6413" xr:uid="{00000000-0005-0000-0000-00001B0E0000}"/>
    <cellStyle name="20% - Ênfase2 6 4 3 2 2" xfId="6414" xr:uid="{00000000-0005-0000-0000-00001C0E0000}"/>
    <cellStyle name="20% - Ênfase2 6 4 3 3" xfId="6415" xr:uid="{00000000-0005-0000-0000-00001D0E0000}"/>
    <cellStyle name="20% - Ênfase2 6 4 3 3 2" xfId="6416" xr:uid="{00000000-0005-0000-0000-00001E0E0000}"/>
    <cellStyle name="20% - Ênfase2 6 4 3 4" xfId="6417" xr:uid="{00000000-0005-0000-0000-00001F0E0000}"/>
    <cellStyle name="20% - Ênfase2 6 4 3 5" xfId="6418" xr:uid="{00000000-0005-0000-0000-0000200E0000}"/>
    <cellStyle name="20% - Ênfase2 6 4 4" xfId="6419" xr:uid="{00000000-0005-0000-0000-0000210E0000}"/>
    <cellStyle name="20% - Ênfase2 6 4 4 2" xfId="6420" xr:uid="{00000000-0005-0000-0000-0000220E0000}"/>
    <cellStyle name="20% - Ênfase2 6 4 4 2 2" xfId="6421" xr:uid="{00000000-0005-0000-0000-0000230E0000}"/>
    <cellStyle name="20% - Ênfase2 6 4 4 3" xfId="6422" xr:uid="{00000000-0005-0000-0000-0000240E0000}"/>
    <cellStyle name="20% - Ênfase2 6 4 4 4" xfId="6423" xr:uid="{00000000-0005-0000-0000-0000250E0000}"/>
    <cellStyle name="20% - Ênfase2 6 4 5" xfId="6424" xr:uid="{00000000-0005-0000-0000-0000260E0000}"/>
    <cellStyle name="20% - Ênfase2 6 4 5 2" xfId="6425" xr:uid="{00000000-0005-0000-0000-0000270E0000}"/>
    <cellStyle name="20% - Ênfase2 6 4 6" xfId="6426" xr:uid="{00000000-0005-0000-0000-0000280E0000}"/>
    <cellStyle name="20% - Ênfase2 6 4 6 2" xfId="6427" xr:uid="{00000000-0005-0000-0000-0000290E0000}"/>
    <cellStyle name="20% - Ênfase2 6 4 7" xfId="6428" xr:uid="{00000000-0005-0000-0000-00002A0E0000}"/>
    <cellStyle name="20% - Ênfase2 6 4 7 2" xfId="6429" xr:uid="{00000000-0005-0000-0000-00002B0E0000}"/>
    <cellStyle name="20% - Ênfase2 6 4 8" xfId="6430" xr:uid="{00000000-0005-0000-0000-00002C0E0000}"/>
    <cellStyle name="20% - Ênfase2 6 4 9" xfId="6431" xr:uid="{00000000-0005-0000-0000-00002D0E0000}"/>
    <cellStyle name="20% - Ênfase2 7" xfId="97" xr:uid="{00000000-0005-0000-0000-00002E0E0000}"/>
    <cellStyle name="20% - Ênfase2 7 2" xfId="98" xr:uid="{00000000-0005-0000-0000-00002F0E0000}"/>
    <cellStyle name="20% - Ênfase2 7 3" xfId="6432" xr:uid="{00000000-0005-0000-0000-0000300E0000}"/>
    <cellStyle name="20% - Ênfase2 7 3 10" xfId="6433" xr:uid="{00000000-0005-0000-0000-0000310E0000}"/>
    <cellStyle name="20% - Ênfase2 7 3 11" xfId="6434" xr:uid="{00000000-0005-0000-0000-0000320E0000}"/>
    <cellStyle name="20% - Ênfase2 7 3 2" xfId="6435" xr:uid="{00000000-0005-0000-0000-0000330E0000}"/>
    <cellStyle name="20% - Ênfase2 7 3 3" xfId="6436" xr:uid="{00000000-0005-0000-0000-0000340E0000}"/>
    <cellStyle name="20% - Ênfase2 7 3 3 2" xfId="6437" xr:uid="{00000000-0005-0000-0000-0000350E0000}"/>
    <cellStyle name="20% - Ênfase2 7 3 3 2 2" xfId="6438" xr:uid="{00000000-0005-0000-0000-0000360E0000}"/>
    <cellStyle name="20% - Ênfase2 7 3 3 2 2 2" xfId="6439" xr:uid="{00000000-0005-0000-0000-0000370E0000}"/>
    <cellStyle name="20% - Ênfase2 7 3 3 2 3" xfId="6440" xr:uid="{00000000-0005-0000-0000-0000380E0000}"/>
    <cellStyle name="20% - Ênfase2 7 3 3 2 3 2" xfId="6441" xr:uid="{00000000-0005-0000-0000-0000390E0000}"/>
    <cellStyle name="20% - Ênfase2 7 3 3 2 4" xfId="6442" xr:uid="{00000000-0005-0000-0000-00003A0E0000}"/>
    <cellStyle name="20% - Ênfase2 7 3 3 2 5" xfId="6443" xr:uid="{00000000-0005-0000-0000-00003B0E0000}"/>
    <cellStyle name="20% - Ênfase2 7 3 3 3" xfId="6444" xr:uid="{00000000-0005-0000-0000-00003C0E0000}"/>
    <cellStyle name="20% - Ênfase2 7 3 3 3 2" xfId="6445" xr:uid="{00000000-0005-0000-0000-00003D0E0000}"/>
    <cellStyle name="20% - Ênfase2 7 3 3 3 2 2" xfId="6446" xr:uid="{00000000-0005-0000-0000-00003E0E0000}"/>
    <cellStyle name="20% - Ênfase2 7 3 3 3 3" xfId="6447" xr:uid="{00000000-0005-0000-0000-00003F0E0000}"/>
    <cellStyle name="20% - Ênfase2 7 3 3 3 4" xfId="6448" xr:uid="{00000000-0005-0000-0000-0000400E0000}"/>
    <cellStyle name="20% - Ênfase2 7 3 3 4" xfId="6449" xr:uid="{00000000-0005-0000-0000-0000410E0000}"/>
    <cellStyle name="20% - Ênfase2 7 3 3 4 2" xfId="6450" xr:uid="{00000000-0005-0000-0000-0000420E0000}"/>
    <cellStyle name="20% - Ênfase2 7 3 3 5" xfId="6451" xr:uid="{00000000-0005-0000-0000-0000430E0000}"/>
    <cellStyle name="20% - Ênfase2 7 3 3 5 2" xfId="6452" xr:uid="{00000000-0005-0000-0000-0000440E0000}"/>
    <cellStyle name="20% - Ênfase2 7 3 3 6" xfId="6453" xr:uid="{00000000-0005-0000-0000-0000450E0000}"/>
    <cellStyle name="20% - Ênfase2 7 3 3 6 2" xfId="6454" xr:uid="{00000000-0005-0000-0000-0000460E0000}"/>
    <cellStyle name="20% - Ênfase2 7 3 3 7" xfId="6455" xr:uid="{00000000-0005-0000-0000-0000470E0000}"/>
    <cellStyle name="20% - Ênfase2 7 3 3 8" xfId="6456" xr:uid="{00000000-0005-0000-0000-0000480E0000}"/>
    <cellStyle name="20% - Ênfase2 7 3 4" xfId="6457" xr:uid="{00000000-0005-0000-0000-0000490E0000}"/>
    <cellStyle name="20% - Ênfase2 7 3 4 2" xfId="6458" xr:uid="{00000000-0005-0000-0000-00004A0E0000}"/>
    <cellStyle name="20% - Ênfase2 7 3 4 2 2" xfId="6459" xr:uid="{00000000-0005-0000-0000-00004B0E0000}"/>
    <cellStyle name="20% - Ênfase2 7 3 4 2 2 2" xfId="6460" xr:uid="{00000000-0005-0000-0000-00004C0E0000}"/>
    <cellStyle name="20% - Ênfase2 7 3 4 2 3" xfId="6461" xr:uid="{00000000-0005-0000-0000-00004D0E0000}"/>
    <cellStyle name="20% - Ênfase2 7 3 4 2 3 2" xfId="6462" xr:uid="{00000000-0005-0000-0000-00004E0E0000}"/>
    <cellStyle name="20% - Ênfase2 7 3 4 2 4" xfId="6463" xr:uid="{00000000-0005-0000-0000-00004F0E0000}"/>
    <cellStyle name="20% - Ênfase2 7 3 4 2 5" xfId="6464" xr:uid="{00000000-0005-0000-0000-0000500E0000}"/>
    <cellStyle name="20% - Ênfase2 7 3 4 3" xfId="6465" xr:uid="{00000000-0005-0000-0000-0000510E0000}"/>
    <cellStyle name="20% - Ênfase2 7 3 4 3 2" xfId="6466" xr:uid="{00000000-0005-0000-0000-0000520E0000}"/>
    <cellStyle name="20% - Ênfase2 7 3 4 3 3" xfId="6467" xr:uid="{00000000-0005-0000-0000-0000530E0000}"/>
    <cellStyle name="20% - Ênfase2 7 3 4 4" xfId="6468" xr:uid="{00000000-0005-0000-0000-0000540E0000}"/>
    <cellStyle name="20% - Ênfase2 7 3 4 4 2" xfId="6469" xr:uid="{00000000-0005-0000-0000-0000550E0000}"/>
    <cellStyle name="20% - Ênfase2 7 3 4 5" xfId="6470" xr:uid="{00000000-0005-0000-0000-0000560E0000}"/>
    <cellStyle name="20% - Ênfase2 7 3 4 5 2" xfId="6471" xr:uid="{00000000-0005-0000-0000-0000570E0000}"/>
    <cellStyle name="20% - Ênfase2 7 3 4 6" xfId="6472" xr:uid="{00000000-0005-0000-0000-0000580E0000}"/>
    <cellStyle name="20% - Ênfase2 7 3 4 7" xfId="6473" xr:uid="{00000000-0005-0000-0000-0000590E0000}"/>
    <cellStyle name="20% - Ênfase2 7 3 5" xfId="6474" xr:uid="{00000000-0005-0000-0000-00005A0E0000}"/>
    <cellStyle name="20% - Ênfase2 7 3 5 2" xfId="6475" xr:uid="{00000000-0005-0000-0000-00005B0E0000}"/>
    <cellStyle name="20% - Ênfase2 7 3 5 2 2" xfId="6476" xr:uid="{00000000-0005-0000-0000-00005C0E0000}"/>
    <cellStyle name="20% - Ênfase2 7 3 5 3" xfId="6477" xr:uid="{00000000-0005-0000-0000-00005D0E0000}"/>
    <cellStyle name="20% - Ênfase2 7 3 5 3 2" xfId="6478" xr:uid="{00000000-0005-0000-0000-00005E0E0000}"/>
    <cellStyle name="20% - Ênfase2 7 3 5 4" xfId="6479" xr:uid="{00000000-0005-0000-0000-00005F0E0000}"/>
    <cellStyle name="20% - Ênfase2 7 3 5 5" xfId="6480" xr:uid="{00000000-0005-0000-0000-0000600E0000}"/>
    <cellStyle name="20% - Ênfase2 7 3 6" xfId="6481" xr:uid="{00000000-0005-0000-0000-0000610E0000}"/>
    <cellStyle name="20% - Ênfase2 7 3 6 2" xfId="6482" xr:uid="{00000000-0005-0000-0000-0000620E0000}"/>
    <cellStyle name="20% - Ênfase2 7 3 6 2 2" xfId="6483" xr:uid="{00000000-0005-0000-0000-0000630E0000}"/>
    <cellStyle name="20% - Ênfase2 7 3 6 3" xfId="6484" xr:uid="{00000000-0005-0000-0000-0000640E0000}"/>
    <cellStyle name="20% - Ênfase2 7 3 6 4" xfId="6485" xr:uid="{00000000-0005-0000-0000-0000650E0000}"/>
    <cellStyle name="20% - Ênfase2 7 3 7" xfId="6486" xr:uid="{00000000-0005-0000-0000-0000660E0000}"/>
    <cellStyle name="20% - Ênfase2 7 3 7 2" xfId="6487" xr:uid="{00000000-0005-0000-0000-0000670E0000}"/>
    <cellStyle name="20% - Ênfase2 7 3 8" xfId="6488" xr:uid="{00000000-0005-0000-0000-0000680E0000}"/>
    <cellStyle name="20% - Ênfase2 7 3 8 2" xfId="6489" xr:uid="{00000000-0005-0000-0000-0000690E0000}"/>
    <cellStyle name="20% - Ênfase2 7 3 9" xfId="6490" xr:uid="{00000000-0005-0000-0000-00006A0E0000}"/>
    <cellStyle name="20% - Ênfase2 7 3 9 2" xfId="6491" xr:uid="{00000000-0005-0000-0000-00006B0E0000}"/>
    <cellStyle name="20% - Ênfase2 7 4" xfId="6492" xr:uid="{00000000-0005-0000-0000-00006C0E0000}"/>
    <cellStyle name="20% - Ênfase2 7 4 2" xfId="6493" xr:uid="{00000000-0005-0000-0000-00006D0E0000}"/>
    <cellStyle name="20% - Ênfase2 7 4 2 2" xfId="6494" xr:uid="{00000000-0005-0000-0000-00006E0E0000}"/>
    <cellStyle name="20% - Ênfase2 7 4 2 2 2" xfId="6495" xr:uid="{00000000-0005-0000-0000-00006F0E0000}"/>
    <cellStyle name="20% - Ênfase2 7 4 2 2 2 2" xfId="6496" xr:uid="{00000000-0005-0000-0000-0000700E0000}"/>
    <cellStyle name="20% - Ênfase2 7 4 2 2 3" xfId="6497" xr:uid="{00000000-0005-0000-0000-0000710E0000}"/>
    <cellStyle name="20% - Ênfase2 7 4 2 2 3 2" xfId="6498" xr:uid="{00000000-0005-0000-0000-0000720E0000}"/>
    <cellStyle name="20% - Ênfase2 7 4 2 2 4" xfId="6499" xr:uid="{00000000-0005-0000-0000-0000730E0000}"/>
    <cellStyle name="20% - Ênfase2 7 4 2 2 5" xfId="6500" xr:uid="{00000000-0005-0000-0000-0000740E0000}"/>
    <cellStyle name="20% - Ênfase2 7 4 2 3" xfId="6501" xr:uid="{00000000-0005-0000-0000-0000750E0000}"/>
    <cellStyle name="20% - Ênfase2 7 4 2 3 2" xfId="6502" xr:uid="{00000000-0005-0000-0000-0000760E0000}"/>
    <cellStyle name="20% - Ênfase2 7 4 2 3 3" xfId="6503" xr:uid="{00000000-0005-0000-0000-0000770E0000}"/>
    <cellStyle name="20% - Ênfase2 7 4 2 4" xfId="6504" xr:uid="{00000000-0005-0000-0000-0000780E0000}"/>
    <cellStyle name="20% - Ênfase2 7 4 2 4 2" xfId="6505" xr:uid="{00000000-0005-0000-0000-0000790E0000}"/>
    <cellStyle name="20% - Ênfase2 7 4 2 5" xfId="6506" xr:uid="{00000000-0005-0000-0000-00007A0E0000}"/>
    <cellStyle name="20% - Ênfase2 7 4 2 5 2" xfId="6507" xr:uid="{00000000-0005-0000-0000-00007B0E0000}"/>
    <cellStyle name="20% - Ênfase2 7 4 2 6" xfId="6508" xr:uid="{00000000-0005-0000-0000-00007C0E0000}"/>
    <cellStyle name="20% - Ênfase2 7 4 2 7" xfId="6509" xr:uid="{00000000-0005-0000-0000-00007D0E0000}"/>
    <cellStyle name="20% - Ênfase2 7 4 3" xfId="6510" xr:uid="{00000000-0005-0000-0000-00007E0E0000}"/>
    <cellStyle name="20% - Ênfase2 7 4 3 2" xfId="6511" xr:uid="{00000000-0005-0000-0000-00007F0E0000}"/>
    <cellStyle name="20% - Ênfase2 7 4 3 2 2" xfId="6512" xr:uid="{00000000-0005-0000-0000-0000800E0000}"/>
    <cellStyle name="20% - Ênfase2 7 4 3 3" xfId="6513" xr:uid="{00000000-0005-0000-0000-0000810E0000}"/>
    <cellStyle name="20% - Ênfase2 7 4 3 3 2" xfId="6514" xr:uid="{00000000-0005-0000-0000-0000820E0000}"/>
    <cellStyle name="20% - Ênfase2 7 4 3 4" xfId="6515" xr:uid="{00000000-0005-0000-0000-0000830E0000}"/>
    <cellStyle name="20% - Ênfase2 7 4 3 5" xfId="6516" xr:uid="{00000000-0005-0000-0000-0000840E0000}"/>
    <cellStyle name="20% - Ênfase2 7 4 4" xfId="6517" xr:uid="{00000000-0005-0000-0000-0000850E0000}"/>
    <cellStyle name="20% - Ênfase2 7 4 4 2" xfId="6518" xr:uid="{00000000-0005-0000-0000-0000860E0000}"/>
    <cellStyle name="20% - Ênfase2 7 4 4 2 2" xfId="6519" xr:uid="{00000000-0005-0000-0000-0000870E0000}"/>
    <cellStyle name="20% - Ênfase2 7 4 4 3" xfId="6520" xr:uid="{00000000-0005-0000-0000-0000880E0000}"/>
    <cellStyle name="20% - Ênfase2 7 4 4 4" xfId="6521" xr:uid="{00000000-0005-0000-0000-0000890E0000}"/>
    <cellStyle name="20% - Ênfase2 7 4 5" xfId="6522" xr:uid="{00000000-0005-0000-0000-00008A0E0000}"/>
    <cellStyle name="20% - Ênfase2 7 4 5 2" xfId="6523" xr:uid="{00000000-0005-0000-0000-00008B0E0000}"/>
    <cellStyle name="20% - Ênfase2 7 4 6" xfId="6524" xr:uid="{00000000-0005-0000-0000-00008C0E0000}"/>
    <cellStyle name="20% - Ênfase2 7 4 6 2" xfId="6525" xr:uid="{00000000-0005-0000-0000-00008D0E0000}"/>
    <cellStyle name="20% - Ênfase2 7 4 7" xfId="6526" xr:uid="{00000000-0005-0000-0000-00008E0E0000}"/>
    <cellStyle name="20% - Ênfase2 7 4 7 2" xfId="6527" xr:uid="{00000000-0005-0000-0000-00008F0E0000}"/>
    <cellStyle name="20% - Ênfase2 7 4 8" xfId="6528" xr:uid="{00000000-0005-0000-0000-0000900E0000}"/>
    <cellStyle name="20% - Ênfase2 7 4 9" xfId="6529" xr:uid="{00000000-0005-0000-0000-0000910E0000}"/>
    <cellStyle name="20% - Ênfase2 8" xfId="99" xr:uid="{00000000-0005-0000-0000-0000920E0000}"/>
    <cellStyle name="20% - Ênfase2 8 2" xfId="100" xr:uid="{00000000-0005-0000-0000-0000930E0000}"/>
    <cellStyle name="20% - Ênfase2 8 3" xfId="6530" xr:uid="{00000000-0005-0000-0000-0000940E0000}"/>
    <cellStyle name="20% - Ênfase2 8 3 10" xfId="6531" xr:uid="{00000000-0005-0000-0000-0000950E0000}"/>
    <cellStyle name="20% - Ênfase2 8 3 11" xfId="6532" xr:uid="{00000000-0005-0000-0000-0000960E0000}"/>
    <cellStyle name="20% - Ênfase2 8 3 2" xfId="6533" xr:uid="{00000000-0005-0000-0000-0000970E0000}"/>
    <cellStyle name="20% - Ênfase2 8 3 3" xfId="6534" xr:uid="{00000000-0005-0000-0000-0000980E0000}"/>
    <cellStyle name="20% - Ênfase2 8 3 3 2" xfId="6535" xr:uid="{00000000-0005-0000-0000-0000990E0000}"/>
    <cellStyle name="20% - Ênfase2 8 3 3 2 2" xfId="6536" xr:uid="{00000000-0005-0000-0000-00009A0E0000}"/>
    <cellStyle name="20% - Ênfase2 8 3 3 2 2 2" xfId="6537" xr:uid="{00000000-0005-0000-0000-00009B0E0000}"/>
    <cellStyle name="20% - Ênfase2 8 3 3 2 3" xfId="6538" xr:uid="{00000000-0005-0000-0000-00009C0E0000}"/>
    <cellStyle name="20% - Ênfase2 8 3 3 2 3 2" xfId="6539" xr:uid="{00000000-0005-0000-0000-00009D0E0000}"/>
    <cellStyle name="20% - Ênfase2 8 3 3 2 4" xfId="6540" xr:uid="{00000000-0005-0000-0000-00009E0E0000}"/>
    <cellStyle name="20% - Ênfase2 8 3 3 2 5" xfId="6541" xr:uid="{00000000-0005-0000-0000-00009F0E0000}"/>
    <cellStyle name="20% - Ênfase2 8 3 3 3" xfId="6542" xr:uid="{00000000-0005-0000-0000-0000A00E0000}"/>
    <cellStyle name="20% - Ênfase2 8 3 3 3 2" xfId="6543" xr:uid="{00000000-0005-0000-0000-0000A10E0000}"/>
    <cellStyle name="20% - Ênfase2 8 3 3 3 2 2" xfId="6544" xr:uid="{00000000-0005-0000-0000-0000A20E0000}"/>
    <cellStyle name="20% - Ênfase2 8 3 3 3 3" xfId="6545" xr:uid="{00000000-0005-0000-0000-0000A30E0000}"/>
    <cellStyle name="20% - Ênfase2 8 3 3 3 4" xfId="6546" xr:uid="{00000000-0005-0000-0000-0000A40E0000}"/>
    <cellStyle name="20% - Ênfase2 8 3 3 4" xfId="6547" xr:uid="{00000000-0005-0000-0000-0000A50E0000}"/>
    <cellStyle name="20% - Ênfase2 8 3 3 4 2" xfId="6548" xr:uid="{00000000-0005-0000-0000-0000A60E0000}"/>
    <cellStyle name="20% - Ênfase2 8 3 3 5" xfId="6549" xr:uid="{00000000-0005-0000-0000-0000A70E0000}"/>
    <cellStyle name="20% - Ênfase2 8 3 3 5 2" xfId="6550" xr:uid="{00000000-0005-0000-0000-0000A80E0000}"/>
    <cellStyle name="20% - Ênfase2 8 3 3 6" xfId="6551" xr:uid="{00000000-0005-0000-0000-0000A90E0000}"/>
    <cellStyle name="20% - Ênfase2 8 3 3 6 2" xfId="6552" xr:uid="{00000000-0005-0000-0000-0000AA0E0000}"/>
    <cellStyle name="20% - Ênfase2 8 3 3 7" xfId="6553" xr:uid="{00000000-0005-0000-0000-0000AB0E0000}"/>
    <cellStyle name="20% - Ênfase2 8 3 3 8" xfId="6554" xr:uid="{00000000-0005-0000-0000-0000AC0E0000}"/>
    <cellStyle name="20% - Ênfase2 8 3 4" xfId="6555" xr:uid="{00000000-0005-0000-0000-0000AD0E0000}"/>
    <cellStyle name="20% - Ênfase2 8 3 4 2" xfId="6556" xr:uid="{00000000-0005-0000-0000-0000AE0E0000}"/>
    <cellStyle name="20% - Ênfase2 8 3 4 2 2" xfId="6557" xr:uid="{00000000-0005-0000-0000-0000AF0E0000}"/>
    <cellStyle name="20% - Ênfase2 8 3 4 2 2 2" xfId="6558" xr:uid="{00000000-0005-0000-0000-0000B00E0000}"/>
    <cellStyle name="20% - Ênfase2 8 3 4 2 3" xfId="6559" xr:uid="{00000000-0005-0000-0000-0000B10E0000}"/>
    <cellStyle name="20% - Ênfase2 8 3 4 2 3 2" xfId="6560" xr:uid="{00000000-0005-0000-0000-0000B20E0000}"/>
    <cellStyle name="20% - Ênfase2 8 3 4 2 4" xfId="6561" xr:uid="{00000000-0005-0000-0000-0000B30E0000}"/>
    <cellStyle name="20% - Ênfase2 8 3 4 2 5" xfId="6562" xr:uid="{00000000-0005-0000-0000-0000B40E0000}"/>
    <cellStyle name="20% - Ênfase2 8 3 4 3" xfId="6563" xr:uid="{00000000-0005-0000-0000-0000B50E0000}"/>
    <cellStyle name="20% - Ênfase2 8 3 4 3 2" xfId="6564" xr:uid="{00000000-0005-0000-0000-0000B60E0000}"/>
    <cellStyle name="20% - Ênfase2 8 3 4 3 3" xfId="6565" xr:uid="{00000000-0005-0000-0000-0000B70E0000}"/>
    <cellStyle name="20% - Ênfase2 8 3 4 4" xfId="6566" xr:uid="{00000000-0005-0000-0000-0000B80E0000}"/>
    <cellStyle name="20% - Ênfase2 8 3 4 4 2" xfId="6567" xr:uid="{00000000-0005-0000-0000-0000B90E0000}"/>
    <cellStyle name="20% - Ênfase2 8 3 4 5" xfId="6568" xr:uid="{00000000-0005-0000-0000-0000BA0E0000}"/>
    <cellStyle name="20% - Ênfase2 8 3 4 5 2" xfId="6569" xr:uid="{00000000-0005-0000-0000-0000BB0E0000}"/>
    <cellStyle name="20% - Ênfase2 8 3 4 6" xfId="6570" xr:uid="{00000000-0005-0000-0000-0000BC0E0000}"/>
    <cellStyle name="20% - Ênfase2 8 3 4 7" xfId="6571" xr:uid="{00000000-0005-0000-0000-0000BD0E0000}"/>
    <cellStyle name="20% - Ênfase2 8 3 5" xfId="6572" xr:uid="{00000000-0005-0000-0000-0000BE0E0000}"/>
    <cellStyle name="20% - Ênfase2 8 3 5 2" xfId="6573" xr:uid="{00000000-0005-0000-0000-0000BF0E0000}"/>
    <cellStyle name="20% - Ênfase2 8 3 5 2 2" xfId="6574" xr:uid="{00000000-0005-0000-0000-0000C00E0000}"/>
    <cellStyle name="20% - Ênfase2 8 3 5 3" xfId="6575" xr:uid="{00000000-0005-0000-0000-0000C10E0000}"/>
    <cellStyle name="20% - Ênfase2 8 3 5 3 2" xfId="6576" xr:uid="{00000000-0005-0000-0000-0000C20E0000}"/>
    <cellStyle name="20% - Ênfase2 8 3 5 4" xfId="6577" xr:uid="{00000000-0005-0000-0000-0000C30E0000}"/>
    <cellStyle name="20% - Ênfase2 8 3 5 5" xfId="6578" xr:uid="{00000000-0005-0000-0000-0000C40E0000}"/>
    <cellStyle name="20% - Ênfase2 8 3 6" xfId="6579" xr:uid="{00000000-0005-0000-0000-0000C50E0000}"/>
    <cellStyle name="20% - Ênfase2 8 3 6 2" xfId="6580" xr:uid="{00000000-0005-0000-0000-0000C60E0000}"/>
    <cellStyle name="20% - Ênfase2 8 3 6 2 2" xfId="6581" xr:uid="{00000000-0005-0000-0000-0000C70E0000}"/>
    <cellStyle name="20% - Ênfase2 8 3 6 3" xfId="6582" xr:uid="{00000000-0005-0000-0000-0000C80E0000}"/>
    <cellStyle name="20% - Ênfase2 8 3 6 4" xfId="6583" xr:uid="{00000000-0005-0000-0000-0000C90E0000}"/>
    <cellStyle name="20% - Ênfase2 8 3 7" xfId="6584" xr:uid="{00000000-0005-0000-0000-0000CA0E0000}"/>
    <cellStyle name="20% - Ênfase2 8 3 7 2" xfId="6585" xr:uid="{00000000-0005-0000-0000-0000CB0E0000}"/>
    <cellStyle name="20% - Ênfase2 8 3 8" xfId="6586" xr:uid="{00000000-0005-0000-0000-0000CC0E0000}"/>
    <cellStyle name="20% - Ênfase2 8 3 8 2" xfId="6587" xr:uid="{00000000-0005-0000-0000-0000CD0E0000}"/>
    <cellStyle name="20% - Ênfase2 8 3 9" xfId="6588" xr:uid="{00000000-0005-0000-0000-0000CE0E0000}"/>
    <cellStyle name="20% - Ênfase2 8 3 9 2" xfId="6589" xr:uid="{00000000-0005-0000-0000-0000CF0E0000}"/>
    <cellStyle name="20% - Ênfase2 8 4" xfId="6590" xr:uid="{00000000-0005-0000-0000-0000D00E0000}"/>
    <cellStyle name="20% - Ênfase2 8 4 2" xfId="6591" xr:uid="{00000000-0005-0000-0000-0000D10E0000}"/>
    <cellStyle name="20% - Ênfase2 8 4 2 2" xfId="6592" xr:uid="{00000000-0005-0000-0000-0000D20E0000}"/>
    <cellStyle name="20% - Ênfase2 8 4 2 2 2" xfId="6593" xr:uid="{00000000-0005-0000-0000-0000D30E0000}"/>
    <cellStyle name="20% - Ênfase2 8 4 2 2 2 2" xfId="6594" xr:uid="{00000000-0005-0000-0000-0000D40E0000}"/>
    <cellStyle name="20% - Ênfase2 8 4 2 2 3" xfId="6595" xr:uid="{00000000-0005-0000-0000-0000D50E0000}"/>
    <cellStyle name="20% - Ênfase2 8 4 2 2 3 2" xfId="6596" xr:uid="{00000000-0005-0000-0000-0000D60E0000}"/>
    <cellStyle name="20% - Ênfase2 8 4 2 2 4" xfId="6597" xr:uid="{00000000-0005-0000-0000-0000D70E0000}"/>
    <cellStyle name="20% - Ênfase2 8 4 2 2 5" xfId="6598" xr:uid="{00000000-0005-0000-0000-0000D80E0000}"/>
    <cellStyle name="20% - Ênfase2 8 4 2 3" xfId="6599" xr:uid="{00000000-0005-0000-0000-0000D90E0000}"/>
    <cellStyle name="20% - Ênfase2 8 4 2 3 2" xfId="6600" xr:uid="{00000000-0005-0000-0000-0000DA0E0000}"/>
    <cellStyle name="20% - Ênfase2 8 4 2 3 3" xfId="6601" xr:uid="{00000000-0005-0000-0000-0000DB0E0000}"/>
    <cellStyle name="20% - Ênfase2 8 4 2 4" xfId="6602" xr:uid="{00000000-0005-0000-0000-0000DC0E0000}"/>
    <cellStyle name="20% - Ênfase2 8 4 2 4 2" xfId="6603" xr:uid="{00000000-0005-0000-0000-0000DD0E0000}"/>
    <cellStyle name="20% - Ênfase2 8 4 2 5" xfId="6604" xr:uid="{00000000-0005-0000-0000-0000DE0E0000}"/>
    <cellStyle name="20% - Ênfase2 8 4 2 5 2" xfId="6605" xr:uid="{00000000-0005-0000-0000-0000DF0E0000}"/>
    <cellStyle name="20% - Ênfase2 8 4 2 6" xfId="6606" xr:uid="{00000000-0005-0000-0000-0000E00E0000}"/>
    <cellStyle name="20% - Ênfase2 8 4 2 7" xfId="6607" xr:uid="{00000000-0005-0000-0000-0000E10E0000}"/>
    <cellStyle name="20% - Ênfase2 8 4 3" xfId="6608" xr:uid="{00000000-0005-0000-0000-0000E20E0000}"/>
    <cellStyle name="20% - Ênfase2 8 4 3 2" xfId="6609" xr:uid="{00000000-0005-0000-0000-0000E30E0000}"/>
    <cellStyle name="20% - Ênfase2 8 4 3 2 2" xfId="6610" xr:uid="{00000000-0005-0000-0000-0000E40E0000}"/>
    <cellStyle name="20% - Ênfase2 8 4 3 3" xfId="6611" xr:uid="{00000000-0005-0000-0000-0000E50E0000}"/>
    <cellStyle name="20% - Ênfase2 8 4 3 3 2" xfId="6612" xr:uid="{00000000-0005-0000-0000-0000E60E0000}"/>
    <cellStyle name="20% - Ênfase2 8 4 3 4" xfId="6613" xr:uid="{00000000-0005-0000-0000-0000E70E0000}"/>
    <cellStyle name="20% - Ênfase2 8 4 3 5" xfId="6614" xr:uid="{00000000-0005-0000-0000-0000E80E0000}"/>
    <cellStyle name="20% - Ênfase2 8 4 4" xfId="6615" xr:uid="{00000000-0005-0000-0000-0000E90E0000}"/>
    <cellStyle name="20% - Ênfase2 8 4 4 2" xfId="6616" xr:uid="{00000000-0005-0000-0000-0000EA0E0000}"/>
    <cellStyle name="20% - Ênfase2 8 4 4 2 2" xfId="6617" xr:uid="{00000000-0005-0000-0000-0000EB0E0000}"/>
    <cellStyle name="20% - Ênfase2 8 4 4 3" xfId="6618" xr:uid="{00000000-0005-0000-0000-0000EC0E0000}"/>
    <cellStyle name="20% - Ênfase2 8 4 4 4" xfId="6619" xr:uid="{00000000-0005-0000-0000-0000ED0E0000}"/>
    <cellStyle name="20% - Ênfase2 8 4 5" xfId="6620" xr:uid="{00000000-0005-0000-0000-0000EE0E0000}"/>
    <cellStyle name="20% - Ênfase2 8 4 5 2" xfId="6621" xr:uid="{00000000-0005-0000-0000-0000EF0E0000}"/>
    <cellStyle name="20% - Ênfase2 8 4 6" xfId="6622" xr:uid="{00000000-0005-0000-0000-0000F00E0000}"/>
    <cellStyle name="20% - Ênfase2 8 4 6 2" xfId="6623" xr:uid="{00000000-0005-0000-0000-0000F10E0000}"/>
    <cellStyle name="20% - Ênfase2 8 4 7" xfId="6624" xr:uid="{00000000-0005-0000-0000-0000F20E0000}"/>
    <cellStyle name="20% - Ênfase2 8 4 7 2" xfId="6625" xr:uid="{00000000-0005-0000-0000-0000F30E0000}"/>
    <cellStyle name="20% - Ênfase2 8 4 8" xfId="6626" xr:uid="{00000000-0005-0000-0000-0000F40E0000}"/>
    <cellStyle name="20% - Ênfase2 8 4 9" xfId="6627" xr:uid="{00000000-0005-0000-0000-0000F50E0000}"/>
    <cellStyle name="20% - Ênfase2 9" xfId="101" xr:uid="{00000000-0005-0000-0000-0000F60E0000}"/>
    <cellStyle name="20% - Ênfase2 9 2" xfId="102" xr:uid="{00000000-0005-0000-0000-0000F70E0000}"/>
    <cellStyle name="20% - Ênfase2 9 3" xfId="6628" xr:uid="{00000000-0005-0000-0000-0000F80E0000}"/>
    <cellStyle name="20% - Ênfase2 9 3 10" xfId="6629" xr:uid="{00000000-0005-0000-0000-0000F90E0000}"/>
    <cellStyle name="20% - Ênfase2 9 3 11" xfId="6630" xr:uid="{00000000-0005-0000-0000-0000FA0E0000}"/>
    <cellStyle name="20% - Ênfase2 9 3 2" xfId="6631" xr:uid="{00000000-0005-0000-0000-0000FB0E0000}"/>
    <cellStyle name="20% - Ênfase2 9 3 3" xfId="6632" xr:uid="{00000000-0005-0000-0000-0000FC0E0000}"/>
    <cellStyle name="20% - Ênfase2 9 3 3 2" xfId="6633" xr:uid="{00000000-0005-0000-0000-0000FD0E0000}"/>
    <cellStyle name="20% - Ênfase2 9 3 3 2 2" xfId="6634" xr:uid="{00000000-0005-0000-0000-0000FE0E0000}"/>
    <cellStyle name="20% - Ênfase2 9 3 3 2 2 2" xfId="6635" xr:uid="{00000000-0005-0000-0000-0000FF0E0000}"/>
    <cellStyle name="20% - Ênfase2 9 3 3 2 3" xfId="6636" xr:uid="{00000000-0005-0000-0000-0000000F0000}"/>
    <cellStyle name="20% - Ênfase2 9 3 3 2 3 2" xfId="6637" xr:uid="{00000000-0005-0000-0000-0000010F0000}"/>
    <cellStyle name="20% - Ênfase2 9 3 3 2 4" xfId="6638" xr:uid="{00000000-0005-0000-0000-0000020F0000}"/>
    <cellStyle name="20% - Ênfase2 9 3 3 2 5" xfId="6639" xr:uid="{00000000-0005-0000-0000-0000030F0000}"/>
    <cellStyle name="20% - Ênfase2 9 3 3 3" xfId="6640" xr:uid="{00000000-0005-0000-0000-0000040F0000}"/>
    <cellStyle name="20% - Ênfase2 9 3 3 3 2" xfId="6641" xr:uid="{00000000-0005-0000-0000-0000050F0000}"/>
    <cellStyle name="20% - Ênfase2 9 3 3 3 2 2" xfId="6642" xr:uid="{00000000-0005-0000-0000-0000060F0000}"/>
    <cellStyle name="20% - Ênfase2 9 3 3 3 3" xfId="6643" xr:uid="{00000000-0005-0000-0000-0000070F0000}"/>
    <cellStyle name="20% - Ênfase2 9 3 3 3 4" xfId="6644" xr:uid="{00000000-0005-0000-0000-0000080F0000}"/>
    <cellStyle name="20% - Ênfase2 9 3 3 4" xfId="6645" xr:uid="{00000000-0005-0000-0000-0000090F0000}"/>
    <cellStyle name="20% - Ênfase2 9 3 3 4 2" xfId="6646" xr:uid="{00000000-0005-0000-0000-00000A0F0000}"/>
    <cellStyle name="20% - Ênfase2 9 3 3 5" xfId="6647" xr:uid="{00000000-0005-0000-0000-00000B0F0000}"/>
    <cellStyle name="20% - Ênfase2 9 3 3 5 2" xfId="6648" xr:uid="{00000000-0005-0000-0000-00000C0F0000}"/>
    <cellStyle name="20% - Ênfase2 9 3 3 6" xfId="6649" xr:uid="{00000000-0005-0000-0000-00000D0F0000}"/>
    <cellStyle name="20% - Ênfase2 9 3 3 6 2" xfId="6650" xr:uid="{00000000-0005-0000-0000-00000E0F0000}"/>
    <cellStyle name="20% - Ênfase2 9 3 3 7" xfId="6651" xr:uid="{00000000-0005-0000-0000-00000F0F0000}"/>
    <cellStyle name="20% - Ênfase2 9 3 3 8" xfId="6652" xr:uid="{00000000-0005-0000-0000-0000100F0000}"/>
    <cellStyle name="20% - Ênfase2 9 3 4" xfId="6653" xr:uid="{00000000-0005-0000-0000-0000110F0000}"/>
    <cellStyle name="20% - Ênfase2 9 3 4 2" xfId="6654" xr:uid="{00000000-0005-0000-0000-0000120F0000}"/>
    <cellStyle name="20% - Ênfase2 9 3 4 2 2" xfId="6655" xr:uid="{00000000-0005-0000-0000-0000130F0000}"/>
    <cellStyle name="20% - Ênfase2 9 3 4 2 2 2" xfId="6656" xr:uid="{00000000-0005-0000-0000-0000140F0000}"/>
    <cellStyle name="20% - Ênfase2 9 3 4 2 3" xfId="6657" xr:uid="{00000000-0005-0000-0000-0000150F0000}"/>
    <cellStyle name="20% - Ênfase2 9 3 4 2 3 2" xfId="6658" xr:uid="{00000000-0005-0000-0000-0000160F0000}"/>
    <cellStyle name="20% - Ênfase2 9 3 4 2 4" xfId="6659" xr:uid="{00000000-0005-0000-0000-0000170F0000}"/>
    <cellStyle name="20% - Ênfase2 9 3 4 2 5" xfId="6660" xr:uid="{00000000-0005-0000-0000-0000180F0000}"/>
    <cellStyle name="20% - Ênfase2 9 3 4 3" xfId="6661" xr:uid="{00000000-0005-0000-0000-0000190F0000}"/>
    <cellStyle name="20% - Ênfase2 9 3 4 3 2" xfId="6662" xr:uid="{00000000-0005-0000-0000-00001A0F0000}"/>
    <cellStyle name="20% - Ênfase2 9 3 4 3 3" xfId="6663" xr:uid="{00000000-0005-0000-0000-00001B0F0000}"/>
    <cellStyle name="20% - Ênfase2 9 3 4 4" xfId="6664" xr:uid="{00000000-0005-0000-0000-00001C0F0000}"/>
    <cellStyle name="20% - Ênfase2 9 3 4 4 2" xfId="6665" xr:uid="{00000000-0005-0000-0000-00001D0F0000}"/>
    <cellStyle name="20% - Ênfase2 9 3 4 5" xfId="6666" xr:uid="{00000000-0005-0000-0000-00001E0F0000}"/>
    <cellStyle name="20% - Ênfase2 9 3 4 5 2" xfId="6667" xr:uid="{00000000-0005-0000-0000-00001F0F0000}"/>
    <cellStyle name="20% - Ênfase2 9 3 4 6" xfId="6668" xr:uid="{00000000-0005-0000-0000-0000200F0000}"/>
    <cellStyle name="20% - Ênfase2 9 3 4 7" xfId="6669" xr:uid="{00000000-0005-0000-0000-0000210F0000}"/>
    <cellStyle name="20% - Ênfase2 9 3 5" xfId="6670" xr:uid="{00000000-0005-0000-0000-0000220F0000}"/>
    <cellStyle name="20% - Ênfase2 9 3 5 2" xfId="6671" xr:uid="{00000000-0005-0000-0000-0000230F0000}"/>
    <cellStyle name="20% - Ênfase2 9 3 5 2 2" xfId="6672" xr:uid="{00000000-0005-0000-0000-0000240F0000}"/>
    <cellStyle name="20% - Ênfase2 9 3 5 3" xfId="6673" xr:uid="{00000000-0005-0000-0000-0000250F0000}"/>
    <cellStyle name="20% - Ênfase2 9 3 5 3 2" xfId="6674" xr:uid="{00000000-0005-0000-0000-0000260F0000}"/>
    <cellStyle name="20% - Ênfase2 9 3 5 4" xfId="6675" xr:uid="{00000000-0005-0000-0000-0000270F0000}"/>
    <cellStyle name="20% - Ênfase2 9 3 5 5" xfId="6676" xr:uid="{00000000-0005-0000-0000-0000280F0000}"/>
    <cellStyle name="20% - Ênfase2 9 3 6" xfId="6677" xr:uid="{00000000-0005-0000-0000-0000290F0000}"/>
    <cellStyle name="20% - Ênfase2 9 3 6 2" xfId="6678" xr:uid="{00000000-0005-0000-0000-00002A0F0000}"/>
    <cellStyle name="20% - Ênfase2 9 3 6 2 2" xfId="6679" xr:uid="{00000000-0005-0000-0000-00002B0F0000}"/>
    <cellStyle name="20% - Ênfase2 9 3 6 3" xfId="6680" xr:uid="{00000000-0005-0000-0000-00002C0F0000}"/>
    <cellStyle name="20% - Ênfase2 9 3 6 4" xfId="6681" xr:uid="{00000000-0005-0000-0000-00002D0F0000}"/>
    <cellStyle name="20% - Ênfase2 9 3 7" xfId="6682" xr:uid="{00000000-0005-0000-0000-00002E0F0000}"/>
    <cellStyle name="20% - Ênfase2 9 3 7 2" xfId="6683" xr:uid="{00000000-0005-0000-0000-00002F0F0000}"/>
    <cellStyle name="20% - Ênfase2 9 3 8" xfId="6684" xr:uid="{00000000-0005-0000-0000-0000300F0000}"/>
    <cellStyle name="20% - Ênfase2 9 3 8 2" xfId="6685" xr:uid="{00000000-0005-0000-0000-0000310F0000}"/>
    <cellStyle name="20% - Ênfase2 9 3 9" xfId="6686" xr:uid="{00000000-0005-0000-0000-0000320F0000}"/>
    <cellStyle name="20% - Ênfase2 9 3 9 2" xfId="6687" xr:uid="{00000000-0005-0000-0000-0000330F0000}"/>
    <cellStyle name="20% - Ênfase2 9 4" xfId="6688" xr:uid="{00000000-0005-0000-0000-0000340F0000}"/>
    <cellStyle name="20% - Ênfase2 9 4 2" xfId="6689" xr:uid="{00000000-0005-0000-0000-0000350F0000}"/>
    <cellStyle name="20% - Ênfase2 9 4 2 2" xfId="6690" xr:uid="{00000000-0005-0000-0000-0000360F0000}"/>
    <cellStyle name="20% - Ênfase2 9 4 2 2 2" xfId="6691" xr:uid="{00000000-0005-0000-0000-0000370F0000}"/>
    <cellStyle name="20% - Ênfase2 9 4 2 2 2 2" xfId="6692" xr:uid="{00000000-0005-0000-0000-0000380F0000}"/>
    <cellStyle name="20% - Ênfase2 9 4 2 2 3" xfId="6693" xr:uid="{00000000-0005-0000-0000-0000390F0000}"/>
    <cellStyle name="20% - Ênfase2 9 4 2 2 3 2" xfId="6694" xr:uid="{00000000-0005-0000-0000-00003A0F0000}"/>
    <cellStyle name="20% - Ênfase2 9 4 2 2 4" xfId="6695" xr:uid="{00000000-0005-0000-0000-00003B0F0000}"/>
    <cellStyle name="20% - Ênfase2 9 4 2 2 5" xfId="6696" xr:uid="{00000000-0005-0000-0000-00003C0F0000}"/>
    <cellStyle name="20% - Ênfase2 9 4 2 3" xfId="6697" xr:uid="{00000000-0005-0000-0000-00003D0F0000}"/>
    <cellStyle name="20% - Ênfase2 9 4 2 3 2" xfId="6698" xr:uid="{00000000-0005-0000-0000-00003E0F0000}"/>
    <cellStyle name="20% - Ênfase2 9 4 2 3 3" xfId="6699" xr:uid="{00000000-0005-0000-0000-00003F0F0000}"/>
    <cellStyle name="20% - Ênfase2 9 4 2 4" xfId="6700" xr:uid="{00000000-0005-0000-0000-0000400F0000}"/>
    <cellStyle name="20% - Ênfase2 9 4 2 4 2" xfId="6701" xr:uid="{00000000-0005-0000-0000-0000410F0000}"/>
    <cellStyle name="20% - Ênfase2 9 4 2 5" xfId="6702" xr:uid="{00000000-0005-0000-0000-0000420F0000}"/>
    <cellStyle name="20% - Ênfase2 9 4 2 5 2" xfId="6703" xr:uid="{00000000-0005-0000-0000-0000430F0000}"/>
    <cellStyle name="20% - Ênfase2 9 4 2 6" xfId="6704" xr:uid="{00000000-0005-0000-0000-0000440F0000}"/>
    <cellStyle name="20% - Ênfase2 9 4 2 7" xfId="6705" xr:uid="{00000000-0005-0000-0000-0000450F0000}"/>
    <cellStyle name="20% - Ênfase2 9 4 3" xfId="6706" xr:uid="{00000000-0005-0000-0000-0000460F0000}"/>
    <cellStyle name="20% - Ênfase2 9 4 3 2" xfId="6707" xr:uid="{00000000-0005-0000-0000-0000470F0000}"/>
    <cellStyle name="20% - Ênfase2 9 4 3 2 2" xfId="6708" xr:uid="{00000000-0005-0000-0000-0000480F0000}"/>
    <cellStyle name="20% - Ênfase2 9 4 3 3" xfId="6709" xr:uid="{00000000-0005-0000-0000-0000490F0000}"/>
    <cellStyle name="20% - Ênfase2 9 4 3 3 2" xfId="6710" xr:uid="{00000000-0005-0000-0000-00004A0F0000}"/>
    <cellStyle name="20% - Ênfase2 9 4 3 4" xfId="6711" xr:uid="{00000000-0005-0000-0000-00004B0F0000}"/>
    <cellStyle name="20% - Ênfase2 9 4 3 5" xfId="6712" xr:uid="{00000000-0005-0000-0000-00004C0F0000}"/>
    <cellStyle name="20% - Ênfase2 9 4 4" xfId="6713" xr:uid="{00000000-0005-0000-0000-00004D0F0000}"/>
    <cellStyle name="20% - Ênfase2 9 4 4 2" xfId="6714" xr:uid="{00000000-0005-0000-0000-00004E0F0000}"/>
    <cellStyle name="20% - Ênfase2 9 4 4 2 2" xfId="6715" xr:uid="{00000000-0005-0000-0000-00004F0F0000}"/>
    <cellStyle name="20% - Ênfase2 9 4 4 3" xfId="6716" xr:uid="{00000000-0005-0000-0000-0000500F0000}"/>
    <cellStyle name="20% - Ênfase2 9 4 4 4" xfId="6717" xr:uid="{00000000-0005-0000-0000-0000510F0000}"/>
    <cellStyle name="20% - Ênfase2 9 4 5" xfId="6718" xr:uid="{00000000-0005-0000-0000-0000520F0000}"/>
    <cellStyle name="20% - Ênfase2 9 4 5 2" xfId="6719" xr:uid="{00000000-0005-0000-0000-0000530F0000}"/>
    <cellStyle name="20% - Ênfase2 9 4 6" xfId="6720" xr:uid="{00000000-0005-0000-0000-0000540F0000}"/>
    <cellStyle name="20% - Ênfase2 9 4 6 2" xfId="6721" xr:uid="{00000000-0005-0000-0000-0000550F0000}"/>
    <cellStyle name="20% - Ênfase2 9 4 7" xfId="6722" xr:uid="{00000000-0005-0000-0000-0000560F0000}"/>
    <cellStyle name="20% - Ênfase2 9 4 7 2" xfId="6723" xr:uid="{00000000-0005-0000-0000-0000570F0000}"/>
    <cellStyle name="20% - Ênfase2 9 4 8" xfId="6724" xr:uid="{00000000-0005-0000-0000-0000580F0000}"/>
    <cellStyle name="20% - Ênfase2 9 4 9" xfId="6725" xr:uid="{00000000-0005-0000-0000-0000590F0000}"/>
    <cellStyle name="20% - Ênfase3" xfId="3" builtinId="38" customBuiltin="1"/>
    <cellStyle name="20% - Ênfase3 10" xfId="103" xr:uid="{00000000-0005-0000-0000-00005B0F0000}"/>
    <cellStyle name="20% - Ênfase3 10 10" xfId="6726" xr:uid="{00000000-0005-0000-0000-00005C0F0000}"/>
    <cellStyle name="20% - Ênfase3 10 10 2" xfId="6727" xr:uid="{00000000-0005-0000-0000-00005D0F0000}"/>
    <cellStyle name="20% - Ênfase3 10 11" xfId="6728" xr:uid="{00000000-0005-0000-0000-00005E0F0000}"/>
    <cellStyle name="20% - Ênfase3 10 11 2" xfId="6729" xr:uid="{00000000-0005-0000-0000-00005F0F0000}"/>
    <cellStyle name="20% - Ênfase3 10 12" xfId="6730" xr:uid="{00000000-0005-0000-0000-0000600F0000}"/>
    <cellStyle name="20% - Ênfase3 10 12 2" xfId="6731" xr:uid="{00000000-0005-0000-0000-0000610F0000}"/>
    <cellStyle name="20% - Ênfase3 10 13" xfId="6732" xr:uid="{00000000-0005-0000-0000-0000620F0000}"/>
    <cellStyle name="20% - Ênfase3 10 14" xfId="6733" xr:uid="{00000000-0005-0000-0000-0000630F0000}"/>
    <cellStyle name="20% - Ênfase3 10 2" xfId="104" xr:uid="{00000000-0005-0000-0000-0000640F0000}"/>
    <cellStyle name="20% - Ênfase3 10 3" xfId="6734" xr:uid="{00000000-0005-0000-0000-0000650F0000}"/>
    <cellStyle name="20% - Ênfase3 10 3 2" xfId="6735" xr:uid="{00000000-0005-0000-0000-0000660F0000}"/>
    <cellStyle name="20% - Ênfase3 10 3 2 2" xfId="6736" xr:uid="{00000000-0005-0000-0000-0000670F0000}"/>
    <cellStyle name="20% - Ênfase3 10 3 2 2 2" xfId="6737" xr:uid="{00000000-0005-0000-0000-0000680F0000}"/>
    <cellStyle name="20% - Ênfase3 10 3 2 2 2 2" xfId="6738" xr:uid="{00000000-0005-0000-0000-0000690F0000}"/>
    <cellStyle name="20% - Ênfase3 10 3 2 2 3" xfId="6739" xr:uid="{00000000-0005-0000-0000-00006A0F0000}"/>
    <cellStyle name="20% - Ênfase3 10 3 2 2 3 2" xfId="6740" xr:uid="{00000000-0005-0000-0000-00006B0F0000}"/>
    <cellStyle name="20% - Ênfase3 10 3 2 2 4" xfId="6741" xr:uid="{00000000-0005-0000-0000-00006C0F0000}"/>
    <cellStyle name="20% - Ênfase3 10 3 2 2 5" xfId="6742" xr:uid="{00000000-0005-0000-0000-00006D0F0000}"/>
    <cellStyle name="20% - Ênfase3 10 3 2 3" xfId="6743" xr:uid="{00000000-0005-0000-0000-00006E0F0000}"/>
    <cellStyle name="20% - Ênfase3 10 3 2 3 2" xfId="6744" xr:uid="{00000000-0005-0000-0000-00006F0F0000}"/>
    <cellStyle name="20% - Ênfase3 10 3 2 3 3" xfId="6745" xr:uid="{00000000-0005-0000-0000-0000700F0000}"/>
    <cellStyle name="20% - Ênfase3 10 3 2 4" xfId="6746" xr:uid="{00000000-0005-0000-0000-0000710F0000}"/>
    <cellStyle name="20% - Ênfase3 10 3 2 4 2" xfId="6747" xr:uid="{00000000-0005-0000-0000-0000720F0000}"/>
    <cellStyle name="20% - Ênfase3 10 3 2 5" xfId="6748" xr:uid="{00000000-0005-0000-0000-0000730F0000}"/>
    <cellStyle name="20% - Ênfase3 10 3 2 5 2" xfId="6749" xr:uid="{00000000-0005-0000-0000-0000740F0000}"/>
    <cellStyle name="20% - Ênfase3 10 3 2 6" xfId="6750" xr:uid="{00000000-0005-0000-0000-0000750F0000}"/>
    <cellStyle name="20% - Ênfase3 10 3 2 7" xfId="6751" xr:uid="{00000000-0005-0000-0000-0000760F0000}"/>
    <cellStyle name="20% - Ênfase3 10 3 3" xfId="6752" xr:uid="{00000000-0005-0000-0000-0000770F0000}"/>
    <cellStyle name="20% - Ênfase3 10 3 3 2" xfId="6753" xr:uid="{00000000-0005-0000-0000-0000780F0000}"/>
    <cellStyle name="20% - Ênfase3 10 3 3 2 2" xfId="6754" xr:uid="{00000000-0005-0000-0000-0000790F0000}"/>
    <cellStyle name="20% - Ênfase3 10 3 3 3" xfId="6755" xr:uid="{00000000-0005-0000-0000-00007A0F0000}"/>
    <cellStyle name="20% - Ênfase3 10 3 3 3 2" xfId="6756" xr:uid="{00000000-0005-0000-0000-00007B0F0000}"/>
    <cellStyle name="20% - Ênfase3 10 3 3 4" xfId="6757" xr:uid="{00000000-0005-0000-0000-00007C0F0000}"/>
    <cellStyle name="20% - Ênfase3 10 3 3 5" xfId="6758" xr:uid="{00000000-0005-0000-0000-00007D0F0000}"/>
    <cellStyle name="20% - Ênfase3 10 3 4" xfId="6759" xr:uid="{00000000-0005-0000-0000-00007E0F0000}"/>
    <cellStyle name="20% - Ênfase3 10 3 4 2" xfId="6760" xr:uid="{00000000-0005-0000-0000-00007F0F0000}"/>
    <cellStyle name="20% - Ênfase3 10 3 4 2 2" xfId="6761" xr:uid="{00000000-0005-0000-0000-0000800F0000}"/>
    <cellStyle name="20% - Ênfase3 10 3 4 3" xfId="6762" xr:uid="{00000000-0005-0000-0000-0000810F0000}"/>
    <cellStyle name="20% - Ênfase3 10 3 4 4" xfId="6763" xr:uid="{00000000-0005-0000-0000-0000820F0000}"/>
    <cellStyle name="20% - Ênfase3 10 3 5" xfId="6764" xr:uid="{00000000-0005-0000-0000-0000830F0000}"/>
    <cellStyle name="20% - Ênfase3 10 3 5 2" xfId="6765" xr:uid="{00000000-0005-0000-0000-0000840F0000}"/>
    <cellStyle name="20% - Ênfase3 10 3 6" xfId="6766" xr:uid="{00000000-0005-0000-0000-0000850F0000}"/>
    <cellStyle name="20% - Ênfase3 10 3 6 2" xfId="6767" xr:uid="{00000000-0005-0000-0000-0000860F0000}"/>
    <cellStyle name="20% - Ênfase3 10 3 7" xfId="6768" xr:uid="{00000000-0005-0000-0000-0000870F0000}"/>
    <cellStyle name="20% - Ênfase3 10 3 7 2" xfId="6769" xr:uid="{00000000-0005-0000-0000-0000880F0000}"/>
    <cellStyle name="20% - Ênfase3 10 3 8" xfId="6770" xr:uid="{00000000-0005-0000-0000-0000890F0000}"/>
    <cellStyle name="20% - Ênfase3 10 3 9" xfId="6771" xr:uid="{00000000-0005-0000-0000-00008A0F0000}"/>
    <cellStyle name="20% - Ênfase3 10 4" xfId="6772" xr:uid="{00000000-0005-0000-0000-00008B0F0000}"/>
    <cellStyle name="20% - Ênfase3 10 4 2" xfId="6773" xr:uid="{00000000-0005-0000-0000-00008C0F0000}"/>
    <cellStyle name="20% - Ênfase3 10 4 2 2" xfId="6774" xr:uid="{00000000-0005-0000-0000-00008D0F0000}"/>
    <cellStyle name="20% - Ênfase3 10 4 2 2 2" xfId="6775" xr:uid="{00000000-0005-0000-0000-00008E0F0000}"/>
    <cellStyle name="20% - Ênfase3 10 4 2 2 2 2" xfId="6776" xr:uid="{00000000-0005-0000-0000-00008F0F0000}"/>
    <cellStyle name="20% - Ênfase3 10 4 2 2 3" xfId="6777" xr:uid="{00000000-0005-0000-0000-0000900F0000}"/>
    <cellStyle name="20% - Ênfase3 10 4 2 2 3 2" xfId="6778" xr:uid="{00000000-0005-0000-0000-0000910F0000}"/>
    <cellStyle name="20% - Ênfase3 10 4 2 2 4" xfId="6779" xr:uid="{00000000-0005-0000-0000-0000920F0000}"/>
    <cellStyle name="20% - Ênfase3 10 4 2 2 5" xfId="6780" xr:uid="{00000000-0005-0000-0000-0000930F0000}"/>
    <cellStyle name="20% - Ênfase3 10 4 2 3" xfId="6781" xr:uid="{00000000-0005-0000-0000-0000940F0000}"/>
    <cellStyle name="20% - Ênfase3 10 4 2 3 2" xfId="6782" xr:uid="{00000000-0005-0000-0000-0000950F0000}"/>
    <cellStyle name="20% - Ênfase3 10 4 2 3 3" xfId="6783" xr:uid="{00000000-0005-0000-0000-0000960F0000}"/>
    <cellStyle name="20% - Ênfase3 10 4 2 4" xfId="6784" xr:uid="{00000000-0005-0000-0000-0000970F0000}"/>
    <cellStyle name="20% - Ênfase3 10 4 2 4 2" xfId="6785" xr:uid="{00000000-0005-0000-0000-0000980F0000}"/>
    <cellStyle name="20% - Ênfase3 10 4 2 5" xfId="6786" xr:uid="{00000000-0005-0000-0000-0000990F0000}"/>
    <cellStyle name="20% - Ênfase3 10 4 2 5 2" xfId="6787" xr:uid="{00000000-0005-0000-0000-00009A0F0000}"/>
    <cellStyle name="20% - Ênfase3 10 4 2 6" xfId="6788" xr:uid="{00000000-0005-0000-0000-00009B0F0000}"/>
    <cellStyle name="20% - Ênfase3 10 4 2 7" xfId="6789" xr:uid="{00000000-0005-0000-0000-00009C0F0000}"/>
    <cellStyle name="20% - Ênfase3 10 4 3" xfId="6790" xr:uid="{00000000-0005-0000-0000-00009D0F0000}"/>
    <cellStyle name="20% - Ênfase3 10 4 3 2" xfId="6791" xr:uid="{00000000-0005-0000-0000-00009E0F0000}"/>
    <cellStyle name="20% - Ênfase3 10 4 3 2 2" xfId="6792" xr:uid="{00000000-0005-0000-0000-00009F0F0000}"/>
    <cellStyle name="20% - Ênfase3 10 4 3 3" xfId="6793" xr:uid="{00000000-0005-0000-0000-0000A00F0000}"/>
    <cellStyle name="20% - Ênfase3 10 4 3 3 2" xfId="6794" xr:uid="{00000000-0005-0000-0000-0000A10F0000}"/>
    <cellStyle name="20% - Ênfase3 10 4 3 4" xfId="6795" xr:uid="{00000000-0005-0000-0000-0000A20F0000}"/>
    <cellStyle name="20% - Ênfase3 10 4 3 5" xfId="6796" xr:uid="{00000000-0005-0000-0000-0000A30F0000}"/>
    <cellStyle name="20% - Ênfase3 10 4 4" xfId="6797" xr:uid="{00000000-0005-0000-0000-0000A40F0000}"/>
    <cellStyle name="20% - Ênfase3 10 4 4 2" xfId="6798" xr:uid="{00000000-0005-0000-0000-0000A50F0000}"/>
    <cellStyle name="20% - Ênfase3 10 4 4 2 2" xfId="6799" xr:uid="{00000000-0005-0000-0000-0000A60F0000}"/>
    <cellStyle name="20% - Ênfase3 10 4 4 3" xfId="6800" xr:uid="{00000000-0005-0000-0000-0000A70F0000}"/>
    <cellStyle name="20% - Ênfase3 10 4 4 4" xfId="6801" xr:uid="{00000000-0005-0000-0000-0000A80F0000}"/>
    <cellStyle name="20% - Ênfase3 10 4 5" xfId="6802" xr:uid="{00000000-0005-0000-0000-0000A90F0000}"/>
    <cellStyle name="20% - Ênfase3 10 4 5 2" xfId="6803" xr:uid="{00000000-0005-0000-0000-0000AA0F0000}"/>
    <cellStyle name="20% - Ênfase3 10 4 6" xfId="6804" xr:uid="{00000000-0005-0000-0000-0000AB0F0000}"/>
    <cellStyle name="20% - Ênfase3 10 4 6 2" xfId="6805" xr:uid="{00000000-0005-0000-0000-0000AC0F0000}"/>
    <cellStyle name="20% - Ênfase3 10 4 7" xfId="6806" xr:uid="{00000000-0005-0000-0000-0000AD0F0000}"/>
    <cellStyle name="20% - Ênfase3 10 4 7 2" xfId="6807" xr:uid="{00000000-0005-0000-0000-0000AE0F0000}"/>
    <cellStyle name="20% - Ênfase3 10 4 8" xfId="6808" xr:uid="{00000000-0005-0000-0000-0000AF0F0000}"/>
    <cellStyle name="20% - Ênfase3 10 4 9" xfId="6809" xr:uid="{00000000-0005-0000-0000-0000B00F0000}"/>
    <cellStyle name="20% - Ênfase3 10 5" xfId="6810" xr:uid="{00000000-0005-0000-0000-0000B10F0000}"/>
    <cellStyle name="20% - Ênfase3 10 5 2" xfId="6811" xr:uid="{00000000-0005-0000-0000-0000B20F0000}"/>
    <cellStyle name="20% - Ênfase3 10 5 2 2" xfId="6812" xr:uid="{00000000-0005-0000-0000-0000B30F0000}"/>
    <cellStyle name="20% - Ênfase3 10 5 2 2 2" xfId="6813" xr:uid="{00000000-0005-0000-0000-0000B40F0000}"/>
    <cellStyle name="20% - Ênfase3 10 5 2 2 2 2" xfId="6814" xr:uid="{00000000-0005-0000-0000-0000B50F0000}"/>
    <cellStyle name="20% - Ênfase3 10 5 2 2 3" xfId="6815" xr:uid="{00000000-0005-0000-0000-0000B60F0000}"/>
    <cellStyle name="20% - Ênfase3 10 5 2 2 3 2" xfId="6816" xr:uid="{00000000-0005-0000-0000-0000B70F0000}"/>
    <cellStyle name="20% - Ênfase3 10 5 2 2 4" xfId="6817" xr:uid="{00000000-0005-0000-0000-0000B80F0000}"/>
    <cellStyle name="20% - Ênfase3 10 5 2 2 5" xfId="6818" xr:uid="{00000000-0005-0000-0000-0000B90F0000}"/>
    <cellStyle name="20% - Ênfase3 10 5 2 3" xfId="6819" xr:uid="{00000000-0005-0000-0000-0000BA0F0000}"/>
    <cellStyle name="20% - Ênfase3 10 5 2 3 2" xfId="6820" xr:uid="{00000000-0005-0000-0000-0000BB0F0000}"/>
    <cellStyle name="20% - Ênfase3 10 5 2 3 3" xfId="6821" xr:uid="{00000000-0005-0000-0000-0000BC0F0000}"/>
    <cellStyle name="20% - Ênfase3 10 5 2 4" xfId="6822" xr:uid="{00000000-0005-0000-0000-0000BD0F0000}"/>
    <cellStyle name="20% - Ênfase3 10 5 2 4 2" xfId="6823" xr:uid="{00000000-0005-0000-0000-0000BE0F0000}"/>
    <cellStyle name="20% - Ênfase3 10 5 2 5" xfId="6824" xr:uid="{00000000-0005-0000-0000-0000BF0F0000}"/>
    <cellStyle name="20% - Ênfase3 10 5 2 5 2" xfId="6825" xr:uid="{00000000-0005-0000-0000-0000C00F0000}"/>
    <cellStyle name="20% - Ênfase3 10 5 2 6" xfId="6826" xr:uid="{00000000-0005-0000-0000-0000C10F0000}"/>
    <cellStyle name="20% - Ênfase3 10 5 2 7" xfId="6827" xr:uid="{00000000-0005-0000-0000-0000C20F0000}"/>
    <cellStyle name="20% - Ênfase3 10 5 3" xfId="6828" xr:uid="{00000000-0005-0000-0000-0000C30F0000}"/>
    <cellStyle name="20% - Ênfase3 10 5 3 2" xfId="6829" xr:uid="{00000000-0005-0000-0000-0000C40F0000}"/>
    <cellStyle name="20% - Ênfase3 10 5 3 2 2" xfId="6830" xr:uid="{00000000-0005-0000-0000-0000C50F0000}"/>
    <cellStyle name="20% - Ênfase3 10 5 3 3" xfId="6831" xr:uid="{00000000-0005-0000-0000-0000C60F0000}"/>
    <cellStyle name="20% - Ênfase3 10 5 3 3 2" xfId="6832" xr:uid="{00000000-0005-0000-0000-0000C70F0000}"/>
    <cellStyle name="20% - Ênfase3 10 5 3 4" xfId="6833" xr:uid="{00000000-0005-0000-0000-0000C80F0000}"/>
    <cellStyle name="20% - Ênfase3 10 5 3 5" xfId="6834" xr:uid="{00000000-0005-0000-0000-0000C90F0000}"/>
    <cellStyle name="20% - Ênfase3 10 5 4" xfId="6835" xr:uid="{00000000-0005-0000-0000-0000CA0F0000}"/>
    <cellStyle name="20% - Ênfase3 10 5 4 2" xfId="6836" xr:uid="{00000000-0005-0000-0000-0000CB0F0000}"/>
    <cellStyle name="20% - Ênfase3 10 5 4 2 2" xfId="6837" xr:uid="{00000000-0005-0000-0000-0000CC0F0000}"/>
    <cellStyle name="20% - Ênfase3 10 5 4 3" xfId="6838" xr:uid="{00000000-0005-0000-0000-0000CD0F0000}"/>
    <cellStyle name="20% - Ênfase3 10 5 4 4" xfId="6839" xr:uid="{00000000-0005-0000-0000-0000CE0F0000}"/>
    <cellStyle name="20% - Ênfase3 10 5 5" xfId="6840" xr:uid="{00000000-0005-0000-0000-0000CF0F0000}"/>
    <cellStyle name="20% - Ênfase3 10 5 5 2" xfId="6841" xr:uid="{00000000-0005-0000-0000-0000D00F0000}"/>
    <cellStyle name="20% - Ênfase3 10 5 6" xfId="6842" xr:uid="{00000000-0005-0000-0000-0000D10F0000}"/>
    <cellStyle name="20% - Ênfase3 10 5 6 2" xfId="6843" xr:uid="{00000000-0005-0000-0000-0000D20F0000}"/>
    <cellStyle name="20% - Ênfase3 10 5 7" xfId="6844" xr:uid="{00000000-0005-0000-0000-0000D30F0000}"/>
    <cellStyle name="20% - Ênfase3 10 5 7 2" xfId="6845" xr:uid="{00000000-0005-0000-0000-0000D40F0000}"/>
    <cellStyle name="20% - Ênfase3 10 5 8" xfId="6846" xr:uid="{00000000-0005-0000-0000-0000D50F0000}"/>
    <cellStyle name="20% - Ênfase3 10 5 9" xfId="6847" xr:uid="{00000000-0005-0000-0000-0000D60F0000}"/>
    <cellStyle name="20% - Ênfase3 10 6" xfId="6848" xr:uid="{00000000-0005-0000-0000-0000D70F0000}"/>
    <cellStyle name="20% - Ênfase3 10 6 2" xfId="6849" xr:uid="{00000000-0005-0000-0000-0000D80F0000}"/>
    <cellStyle name="20% - Ênfase3 10 6 2 2" xfId="6850" xr:uid="{00000000-0005-0000-0000-0000D90F0000}"/>
    <cellStyle name="20% - Ênfase3 10 6 2 2 2" xfId="6851" xr:uid="{00000000-0005-0000-0000-0000DA0F0000}"/>
    <cellStyle name="20% - Ênfase3 10 6 2 3" xfId="6852" xr:uid="{00000000-0005-0000-0000-0000DB0F0000}"/>
    <cellStyle name="20% - Ênfase3 10 6 2 3 2" xfId="6853" xr:uid="{00000000-0005-0000-0000-0000DC0F0000}"/>
    <cellStyle name="20% - Ênfase3 10 6 2 4" xfId="6854" xr:uid="{00000000-0005-0000-0000-0000DD0F0000}"/>
    <cellStyle name="20% - Ênfase3 10 6 2 5" xfId="6855" xr:uid="{00000000-0005-0000-0000-0000DE0F0000}"/>
    <cellStyle name="20% - Ênfase3 10 6 3" xfId="6856" xr:uid="{00000000-0005-0000-0000-0000DF0F0000}"/>
    <cellStyle name="20% - Ênfase3 10 6 3 2" xfId="6857" xr:uid="{00000000-0005-0000-0000-0000E00F0000}"/>
    <cellStyle name="20% - Ênfase3 10 6 3 2 2" xfId="6858" xr:uid="{00000000-0005-0000-0000-0000E10F0000}"/>
    <cellStyle name="20% - Ênfase3 10 6 3 3" xfId="6859" xr:uid="{00000000-0005-0000-0000-0000E20F0000}"/>
    <cellStyle name="20% - Ênfase3 10 6 3 4" xfId="6860" xr:uid="{00000000-0005-0000-0000-0000E30F0000}"/>
    <cellStyle name="20% - Ênfase3 10 6 4" xfId="6861" xr:uid="{00000000-0005-0000-0000-0000E40F0000}"/>
    <cellStyle name="20% - Ênfase3 10 6 4 2" xfId="6862" xr:uid="{00000000-0005-0000-0000-0000E50F0000}"/>
    <cellStyle name="20% - Ênfase3 10 6 5" xfId="6863" xr:uid="{00000000-0005-0000-0000-0000E60F0000}"/>
    <cellStyle name="20% - Ênfase3 10 6 5 2" xfId="6864" xr:uid="{00000000-0005-0000-0000-0000E70F0000}"/>
    <cellStyle name="20% - Ênfase3 10 6 6" xfId="6865" xr:uid="{00000000-0005-0000-0000-0000E80F0000}"/>
    <cellStyle name="20% - Ênfase3 10 6 6 2" xfId="6866" xr:uid="{00000000-0005-0000-0000-0000E90F0000}"/>
    <cellStyle name="20% - Ênfase3 10 6 7" xfId="6867" xr:uid="{00000000-0005-0000-0000-0000EA0F0000}"/>
    <cellStyle name="20% - Ênfase3 10 6 8" xfId="6868" xr:uid="{00000000-0005-0000-0000-0000EB0F0000}"/>
    <cellStyle name="20% - Ênfase3 10 7" xfId="6869" xr:uid="{00000000-0005-0000-0000-0000EC0F0000}"/>
    <cellStyle name="20% - Ênfase3 10 7 2" xfId="6870" xr:uid="{00000000-0005-0000-0000-0000ED0F0000}"/>
    <cellStyle name="20% - Ênfase3 10 7 2 2" xfId="6871" xr:uid="{00000000-0005-0000-0000-0000EE0F0000}"/>
    <cellStyle name="20% - Ênfase3 10 7 2 2 2" xfId="6872" xr:uid="{00000000-0005-0000-0000-0000EF0F0000}"/>
    <cellStyle name="20% - Ênfase3 10 7 2 3" xfId="6873" xr:uid="{00000000-0005-0000-0000-0000F00F0000}"/>
    <cellStyle name="20% - Ênfase3 10 7 2 3 2" xfId="6874" xr:uid="{00000000-0005-0000-0000-0000F10F0000}"/>
    <cellStyle name="20% - Ênfase3 10 7 2 4" xfId="6875" xr:uid="{00000000-0005-0000-0000-0000F20F0000}"/>
    <cellStyle name="20% - Ênfase3 10 7 2 5" xfId="6876" xr:uid="{00000000-0005-0000-0000-0000F30F0000}"/>
    <cellStyle name="20% - Ênfase3 10 7 3" xfId="6877" xr:uid="{00000000-0005-0000-0000-0000F40F0000}"/>
    <cellStyle name="20% - Ênfase3 10 7 3 2" xfId="6878" xr:uid="{00000000-0005-0000-0000-0000F50F0000}"/>
    <cellStyle name="20% - Ênfase3 10 7 3 3" xfId="6879" xr:uid="{00000000-0005-0000-0000-0000F60F0000}"/>
    <cellStyle name="20% - Ênfase3 10 7 4" xfId="6880" xr:uid="{00000000-0005-0000-0000-0000F70F0000}"/>
    <cellStyle name="20% - Ênfase3 10 7 4 2" xfId="6881" xr:uid="{00000000-0005-0000-0000-0000F80F0000}"/>
    <cellStyle name="20% - Ênfase3 10 7 5" xfId="6882" xr:uid="{00000000-0005-0000-0000-0000F90F0000}"/>
    <cellStyle name="20% - Ênfase3 10 7 5 2" xfId="6883" xr:uid="{00000000-0005-0000-0000-0000FA0F0000}"/>
    <cellStyle name="20% - Ênfase3 10 7 6" xfId="6884" xr:uid="{00000000-0005-0000-0000-0000FB0F0000}"/>
    <cellStyle name="20% - Ênfase3 10 7 7" xfId="6885" xr:uid="{00000000-0005-0000-0000-0000FC0F0000}"/>
    <cellStyle name="20% - Ênfase3 10 8" xfId="6886" xr:uid="{00000000-0005-0000-0000-0000FD0F0000}"/>
    <cellStyle name="20% - Ênfase3 10 8 2" xfId="6887" xr:uid="{00000000-0005-0000-0000-0000FE0F0000}"/>
    <cellStyle name="20% - Ênfase3 10 8 2 2" xfId="6888" xr:uid="{00000000-0005-0000-0000-0000FF0F0000}"/>
    <cellStyle name="20% - Ênfase3 10 8 3" xfId="6889" xr:uid="{00000000-0005-0000-0000-000000100000}"/>
    <cellStyle name="20% - Ênfase3 10 8 3 2" xfId="6890" xr:uid="{00000000-0005-0000-0000-000001100000}"/>
    <cellStyle name="20% - Ênfase3 10 8 4" xfId="6891" xr:uid="{00000000-0005-0000-0000-000002100000}"/>
    <cellStyle name="20% - Ênfase3 10 8 4 2" xfId="6892" xr:uid="{00000000-0005-0000-0000-000003100000}"/>
    <cellStyle name="20% - Ênfase3 10 8 5" xfId="6893" xr:uid="{00000000-0005-0000-0000-000004100000}"/>
    <cellStyle name="20% - Ênfase3 10 8 6" xfId="6894" xr:uid="{00000000-0005-0000-0000-000005100000}"/>
    <cellStyle name="20% - Ênfase3 10 9" xfId="6895" xr:uid="{00000000-0005-0000-0000-000006100000}"/>
    <cellStyle name="20% - Ênfase3 10 9 2" xfId="6896" xr:uid="{00000000-0005-0000-0000-000007100000}"/>
    <cellStyle name="20% - Ênfase3 10 9 2 2" xfId="6897" xr:uid="{00000000-0005-0000-0000-000008100000}"/>
    <cellStyle name="20% - Ênfase3 10 9 3" xfId="6898" xr:uid="{00000000-0005-0000-0000-000009100000}"/>
    <cellStyle name="20% - Ênfase3 10 9 3 2" xfId="6899" xr:uid="{00000000-0005-0000-0000-00000A100000}"/>
    <cellStyle name="20% - Ênfase3 10 9 4" xfId="6900" xr:uid="{00000000-0005-0000-0000-00000B100000}"/>
    <cellStyle name="20% - Ênfase3 10 9 5" xfId="6901" xr:uid="{00000000-0005-0000-0000-00000C100000}"/>
    <cellStyle name="20% - Ênfase3 11" xfId="105" xr:uid="{00000000-0005-0000-0000-00000D100000}"/>
    <cellStyle name="20% - Ênfase3 11 10" xfId="6902" xr:uid="{00000000-0005-0000-0000-00000E100000}"/>
    <cellStyle name="20% - Ênfase3 11 10 2" xfId="6903" xr:uid="{00000000-0005-0000-0000-00000F100000}"/>
    <cellStyle name="20% - Ênfase3 11 11" xfId="6904" xr:uid="{00000000-0005-0000-0000-000010100000}"/>
    <cellStyle name="20% - Ênfase3 11 11 2" xfId="6905" xr:uid="{00000000-0005-0000-0000-000011100000}"/>
    <cellStyle name="20% - Ênfase3 11 12" xfId="6906" xr:uid="{00000000-0005-0000-0000-000012100000}"/>
    <cellStyle name="20% - Ênfase3 11 12 2" xfId="6907" xr:uid="{00000000-0005-0000-0000-000013100000}"/>
    <cellStyle name="20% - Ênfase3 11 13" xfId="6908" xr:uid="{00000000-0005-0000-0000-000014100000}"/>
    <cellStyle name="20% - Ênfase3 11 14" xfId="6909" xr:uid="{00000000-0005-0000-0000-000015100000}"/>
    <cellStyle name="20% - Ênfase3 11 2" xfId="106" xr:uid="{00000000-0005-0000-0000-000016100000}"/>
    <cellStyle name="20% - Ênfase3 11 3" xfId="6910" xr:uid="{00000000-0005-0000-0000-000017100000}"/>
    <cellStyle name="20% - Ênfase3 11 3 2" xfId="6911" xr:uid="{00000000-0005-0000-0000-000018100000}"/>
    <cellStyle name="20% - Ênfase3 11 3 2 2" xfId="6912" xr:uid="{00000000-0005-0000-0000-000019100000}"/>
    <cellStyle name="20% - Ênfase3 11 3 2 2 2" xfId="6913" xr:uid="{00000000-0005-0000-0000-00001A100000}"/>
    <cellStyle name="20% - Ênfase3 11 3 2 2 2 2" xfId="6914" xr:uid="{00000000-0005-0000-0000-00001B100000}"/>
    <cellStyle name="20% - Ênfase3 11 3 2 2 3" xfId="6915" xr:uid="{00000000-0005-0000-0000-00001C100000}"/>
    <cellStyle name="20% - Ênfase3 11 3 2 2 3 2" xfId="6916" xr:uid="{00000000-0005-0000-0000-00001D100000}"/>
    <cellStyle name="20% - Ênfase3 11 3 2 2 4" xfId="6917" xr:uid="{00000000-0005-0000-0000-00001E100000}"/>
    <cellStyle name="20% - Ênfase3 11 3 2 2 5" xfId="6918" xr:uid="{00000000-0005-0000-0000-00001F100000}"/>
    <cellStyle name="20% - Ênfase3 11 3 2 3" xfId="6919" xr:uid="{00000000-0005-0000-0000-000020100000}"/>
    <cellStyle name="20% - Ênfase3 11 3 2 3 2" xfId="6920" xr:uid="{00000000-0005-0000-0000-000021100000}"/>
    <cellStyle name="20% - Ênfase3 11 3 2 3 3" xfId="6921" xr:uid="{00000000-0005-0000-0000-000022100000}"/>
    <cellStyle name="20% - Ênfase3 11 3 2 4" xfId="6922" xr:uid="{00000000-0005-0000-0000-000023100000}"/>
    <cellStyle name="20% - Ênfase3 11 3 2 4 2" xfId="6923" xr:uid="{00000000-0005-0000-0000-000024100000}"/>
    <cellStyle name="20% - Ênfase3 11 3 2 5" xfId="6924" xr:uid="{00000000-0005-0000-0000-000025100000}"/>
    <cellStyle name="20% - Ênfase3 11 3 2 5 2" xfId="6925" xr:uid="{00000000-0005-0000-0000-000026100000}"/>
    <cellStyle name="20% - Ênfase3 11 3 2 6" xfId="6926" xr:uid="{00000000-0005-0000-0000-000027100000}"/>
    <cellStyle name="20% - Ênfase3 11 3 2 7" xfId="6927" xr:uid="{00000000-0005-0000-0000-000028100000}"/>
    <cellStyle name="20% - Ênfase3 11 3 3" xfId="6928" xr:uid="{00000000-0005-0000-0000-000029100000}"/>
    <cellStyle name="20% - Ênfase3 11 3 3 2" xfId="6929" xr:uid="{00000000-0005-0000-0000-00002A100000}"/>
    <cellStyle name="20% - Ênfase3 11 3 3 2 2" xfId="6930" xr:uid="{00000000-0005-0000-0000-00002B100000}"/>
    <cellStyle name="20% - Ênfase3 11 3 3 3" xfId="6931" xr:uid="{00000000-0005-0000-0000-00002C100000}"/>
    <cellStyle name="20% - Ênfase3 11 3 3 3 2" xfId="6932" xr:uid="{00000000-0005-0000-0000-00002D100000}"/>
    <cellStyle name="20% - Ênfase3 11 3 3 4" xfId="6933" xr:uid="{00000000-0005-0000-0000-00002E100000}"/>
    <cellStyle name="20% - Ênfase3 11 3 3 5" xfId="6934" xr:uid="{00000000-0005-0000-0000-00002F100000}"/>
    <cellStyle name="20% - Ênfase3 11 3 4" xfId="6935" xr:uid="{00000000-0005-0000-0000-000030100000}"/>
    <cellStyle name="20% - Ênfase3 11 3 4 2" xfId="6936" xr:uid="{00000000-0005-0000-0000-000031100000}"/>
    <cellStyle name="20% - Ênfase3 11 3 4 2 2" xfId="6937" xr:uid="{00000000-0005-0000-0000-000032100000}"/>
    <cellStyle name="20% - Ênfase3 11 3 4 3" xfId="6938" xr:uid="{00000000-0005-0000-0000-000033100000}"/>
    <cellStyle name="20% - Ênfase3 11 3 4 4" xfId="6939" xr:uid="{00000000-0005-0000-0000-000034100000}"/>
    <cellStyle name="20% - Ênfase3 11 3 5" xfId="6940" xr:uid="{00000000-0005-0000-0000-000035100000}"/>
    <cellStyle name="20% - Ênfase3 11 3 5 2" xfId="6941" xr:uid="{00000000-0005-0000-0000-000036100000}"/>
    <cellStyle name="20% - Ênfase3 11 3 6" xfId="6942" xr:uid="{00000000-0005-0000-0000-000037100000}"/>
    <cellStyle name="20% - Ênfase3 11 3 6 2" xfId="6943" xr:uid="{00000000-0005-0000-0000-000038100000}"/>
    <cellStyle name="20% - Ênfase3 11 3 7" xfId="6944" xr:uid="{00000000-0005-0000-0000-000039100000}"/>
    <cellStyle name="20% - Ênfase3 11 3 7 2" xfId="6945" xr:uid="{00000000-0005-0000-0000-00003A100000}"/>
    <cellStyle name="20% - Ênfase3 11 3 8" xfId="6946" xr:uid="{00000000-0005-0000-0000-00003B100000}"/>
    <cellStyle name="20% - Ênfase3 11 3 9" xfId="6947" xr:uid="{00000000-0005-0000-0000-00003C100000}"/>
    <cellStyle name="20% - Ênfase3 11 4" xfId="6948" xr:uid="{00000000-0005-0000-0000-00003D100000}"/>
    <cellStyle name="20% - Ênfase3 11 4 2" xfId="6949" xr:uid="{00000000-0005-0000-0000-00003E100000}"/>
    <cellStyle name="20% - Ênfase3 11 4 2 2" xfId="6950" xr:uid="{00000000-0005-0000-0000-00003F100000}"/>
    <cellStyle name="20% - Ênfase3 11 4 2 2 2" xfId="6951" xr:uid="{00000000-0005-0000-0000-000040100000}"/>
    <cellStyle name="20% - Ênfase3 11 4 2 2 2 2" xfId="6952" xr:uid="{00000000-0005-0000-0000-000041100000}"/>
    <cellStyle name="20% - Ênfase3 11 4 2 2 3" xfId="6953" xr:uid="{00000000-0005-0000-0000-000042100000}"/>
    <cellStyle name="20% - Ênfase3 11 4 2 2 3 2" xfId="6954" xr:uid="{00000000-0005-0000-0000-000043100000}"/>
    <cellStyle name="20% - Ênfase3 11 4 2 2 4" xfId="6955" xr:uid="{00000000-0005-0000-0000-000044100000}"/>
    <cellStyle name="20% - Ênfase3 11 4 2 2 5" xfId="6956" xr:uid="{00000000-0005-0000-0000-000045100000}"/>
    <cellStyle name="20% - Ênfase3 11 4 2 3" xfId="6957" xr:uid="{00000000-0005-0000-0000-000046100000}"/>
    <cellStyle name="20% - Ênfase3 11 4 2 3 2" xfId="6958" xr:uid="{00000000-0005-0000-0000-000047100000}"/>
    <cellStyle name="20% - Ênfase3 11 4 2 3 3" xfId="6959" xr:uid="{00000000-0005-0000-0000-000048100000}"/>
    <cellStyle name="20% - Ênfase3 11 4 2 4" xfId="6960" xr:uid="{00000000-0005-0000-0000-000049100000}"/>
    <cellStyle name="20% - Ênfase3 11 4 2 4 2" xfId="6961" xr:uid="{00000000-0005-0000-0000-00004A100000}"/>
    <cellStyle name="20% - Ênfase3 11 4 2 5" xfId="6962" xr:uid="{00000000-0005-0000-0000-00004B100000}"/>
    <cellStyle name="20% - Ênfase3 11 4 2 5 2" xfId="6963" xr:uid="{00000000-0005-0000-0000-00004C100000}"/>
    <cellStyle name="20% - Ênfase3 11 4 2 6" xfId="6964" xr:uid="{00000000-0005-0000-0000-00004D100000}"/>
    <cellStyle name="20% - Ênfase3 11 4 2 7" xfId="6965" xr:uid="{00000000-0005-0000-0000-00004E100000}"/>
    <cellStyle name="20% - Ênfase3 11 4 3" xfId="6966" xr:uid="{00000000-0005-0000-0000-00004F100000}"/>
    <cellStyle name="20% - Ênfase3 11 4 3 2" xfId="6967" xr:uid="{00000000-0005-0000-0000-000050100000}"/>
    <cellStyle name="20% - Ênfase3 11 4 3 2 2" xfId="6968" xr:uid="{00000000-0005-0000-0000-000051100000}"/>
    <cellStyle name="20% - Ênfase3 11 4 3 3" xfId="6969" xr:uid="{00000000-0005-0000-0000-000052100000}"/>
    <cellStyle name="20% - Ênfase3 11 4 3 3 2" xfId="6970" xr:uid="{00000000-0005-0000-0000-000053100000}"/>
    <cellStyle name="20% - Ênfase3 11 4 3 4" xfId="6971" xr:uid="{00000000-0005-0000-0000-000054100000}"/>
    <cellStyle name="20% - Ênfase3 11 4 3 5" xfId="6972" xr:uid="{00000000-0005-0000-0000-000055100000}"/>
    <cellStyle name="20% - Ênfase3 11 4 4" xfId="6973" xr:uid="{00000000-0005-0000-0000-000056100000}"/>
    <cellStyle name="20% - Ênfase3 11 4 4 2" xfId="6974" xr:uid="{00000000-0005-0000-0000-000057100000}"/>
    <cellStyle name="20% - Ênfase3 11 4 4 2 2" xfId="6975" xr:uid="{00000000-0005-0000-0000-000058100000}"/>
    <cellStyle name="20% - Ênfase3 11 4 4 3" xfId="6976" xr:uid="{00000000-0005-0000-0000-000059100000}"/>
    <cellStyle name="20% - Ênfase3 11 4 4 4" xfId="6977" xr:uid="{00000000-0005-0000-0000-00005A100000}"/>
    <cellStyle name="20% - Ênfase3 11 4 5" xfId="6978" xr:uid="{00000000-0005-0000-0000-00005B100000}"/>
    <cellStyle name="20% - Ênfase3 11 4 5 2" xfId="6979" xr:uid="{00000000-0005-0000-0000-00005C100000}"/>
    <cellStyle name="20% - Ênfase3 11 4 6" xfId="6980" xr:uid="{00000000-0005-0000-0000-00005D100000}"/>
    <cellStyle name="20% - Ênfase3 11 4 6 2" xfId="6981" xr:uid="{00000000-0005-0000-0000-00005E100000}"/>
    <cellStyle name="20% - Ênfase3 11 4 7" xfId="6982" xr:uid="{00000000-0005-0000-0000-00005F100000}"/>
    <cellStyle name="20% - Ênfase3 11 4 7 2" xfId="6983" xr:uid="{00000000-0005-0000-0000-000060100000}"/>
    <cellStyle name="20% - Ênfase3 11 4 8" xfId="6984" xr:uid="{00000000-0005-0000-0000-000061100000}"/>
    <cellStyle name="20% - Ênfase3 11 4 9" xfId="6985" xr:uid="{00000000-0005-0000-0000-000062100000}"/>
    <cellStyle name="20% - Ênfase3 11 5" xfId="6986" xr:uid="{00000000-0005-0000-0000-000063100000}"/>
    <cellStyle name="20% - Ênfase3 11 5 2" xfId="6987" xr:uid="{00000000-0005-0000-0000-000064100000}"/>
    <cellStyle name="20% - Ênfase3 11 5 2 2" xfId="6988" xr:uid="{00000000-0005-0000-0000-000065100000}"/>
    <cellStyle name="20% - Ênfase3 11 5 2 2 2" xfId="6989" xr:uid="{00000000-0005-0000-0000-000066100000}"/>
    <cellStyle name="20% - Ênfase3 11 5 2 2 2 2" xfId="6990" xr:uid="{00000000-0005-0000-0000-000067100000}"/>
    <cellStyle name="20% - Ênfase3 11 5 2 2 3" xfId="6991" xr:uid="{00000000-0005-0000-0000-000068100000}"/>
    <cellStyle name="20% - Ênfase3 11 5 2 2 3 2" xfId="6992" xr:uid="{00000000-0005-0000-0000-000069100000}"/>
    <cellStyle name="20% - Ênfase3 11 5 2 2 4" xfId="6993" xr:uid="{00000000-0005-0000-0000-00006A100000}"/>
    <cellStyle name="20% - Ênfase3 11 5 2 2 5" xfId="6994" xr:uid="{00000000-0005-0000-0000-00006B100000}"/>
    <cellStyle name="20% - Ênfase3 11 5 2 3" xfId="6995" xr:uid="{00000000-0005-0000-0000-00006C100000}"/>
    <cellStyle name="20% - Ênfase3 11 5 2 3 2" xfId="6996" xr:uid="{00000000-0005-0000-0000-00006D100000}"/>
    <cellStyle name="20% - Ênfase3 11 5 2 3 3" xfId="6997" xr:uid="{00000000-0005-0000-0000-00006E100000}"/>
    <cellStyle name="20% - Ênfase3 11 5 2 4" xfId="6998" xr:uid="{00000000-0005-0000-0000-00006F100000}"/>
    <cellStyle name="20% - Ênfase3 11 5 2 4 2" xfId="6999" xr:uid="{00000000-0005-0000-0000-000070100000}"/>
    <cellStyle name="20% - Ênfase3 11 5 2 5" xfId="7000" xr:uid="{00000000-0005-0000-0000-000071100000}"/>
    <cellStyle name="20% - Ênfase3 11 5 2 5 2" xfId="7001" xr:uid="{00000000-0005-0000-0000-000072100000}"/>
    <cellStyle name="20% - Ênfase3 11 5 2 6" xfId="7002" xr:uid="{00000000-0005-0000-0000-000073100000}"/>
    <cellStyle name="20% - Ênfase3 11 5 2 7" xfId="7003" xr:uid="{00000000-0005-0000-0000-000074100000}"/>
    <cellStyle name="20% - Ênfase3 11 5 3" xfId="7004" xr:uid="{00000000-0005-0000-0000-000075100000}"/>
    <cellStyle name="20% - Ênfase3 11 5 3 2" xfId="7005" xr:uid="{00000000-0005-0000-0000-000076100000}"/>
    <cellStyle name="20% - Ênfase3 11 5 3 2 2" xfId="7006" xr:uid="{00000000-0005-0000-0000-000077100000}"/>
    <cellStyle name="20% - Ênfase3 11 5 3 3" xfId="7007" xr:uid="{00000000-0005-0000-0000-000078100000}"/>
    <cellStyle name="20% - Ênfase3 11 5 3 3 2" xfId="7008" xr:uid="{00000000-0005-0000-0000-000079100000}"/>
    <cellStyle name="20% - Ênfase3 11 5 3 4" xfId="7009" xr:uid="{00000000-0005-0000-0000-00007A100000}"/>
    <cellStyle name="20% - Ênfase3 11 5 3 5" xfId="7010" xr:uid="{00000000-0005-0000-0000-00007B100000}"/>
    <cellStyle name="20% - Ênfase3 11 5 4" xfId="7011" xr:uid="{00000000-0005-0000-0000-00007C100000}"/>
    <cellStyle name="20% - Ênfase3 11 5 4 2" xfId="7012" xr:uid="{00000000-0005-0000-0000-00007D100000}"/>
    <cellStyle name="20% - Ênfase3 11 5 4 2 2" xfId="7013" xr:uid="{00000000-0005-0000-0000-00007E100000}"/>
    <cellStyle name="20% - Ênfase3 11 5 4 3" xfId="7014" xr:uid="{00000000-0005-0000-0000-00007F100000}"/>
    <cellStyle name="20% - Ênfase3 11 5 4 4" xfId="7015" xr:uid="{00000000-0005-0000-0000-000080100000}"/>
    <cellStyle name="20% - Ênfase3 11 5 5" xfId="7016" xr:uid="{00000000-0005-0000-0000-000081100000}"/>
    <cellStyle name="20% - Ênfase3 11 5 5 2" xfId="7017" xr:uid="{00000000-0005-0000-0000-000082100000}"/>
    <cellStyle name="20% - Ênfase3 11 5 6" xfId="7018" xr:uid="{00000000-0005-0000-0000-000083100000}"/>
    <cellStyle name="20% - Ênfase3 11 5 6 2" xfId="7019" xr:uid="{00000000-0005-0000-0000-000084100000}"/>
    <cellStyle name="20% - Ênfase3 11 5 7" xfId="7020" xr:uid="{00000000-0005-0000-0000-000085100000}"/>
    <cellStyle name="20% - Ênfase3 11 5 7 2" xfId="7021" xr:uid="{00000000-0005-0000-0000-000086100000}"/>
    <cellStyle name="20% - Ênfase3 11 5 8" xfId="7022" xr:uid="{00000000-0005-0000-0000-000087100000}"/>
    <cellStyle name="20% - Ênfase3 11 5 9" xfId="7023" xr:uid="{00000000-0005-0000-0000-000088100000}"/>
    <cellStyle name="20% - Ênfase3 11 6" xfId="7024" xr:uid="{00000000-0005-0000-0000-000089100000}"/>
    <cellStyle name="20% - Ênfase3 11 6 2" xfId="7025" xr:uid="{00000000-0005-0000-0000-00008A100000}"/>
    <cellStyle name="20% - Ênfase3 11 6 2 2" xfId="7026" xr:uid="{00000000-0005-0000-0000-00008B100000}"/>
    <cellStyle name="20% - Ênfase3 11 6 2 2 2" xfId="7027" xr:uid="{00000000-0005-0000-0000-00008C100000}"/>
    <cellStyle name="20% - Ênfase3 11 6 2 3" xfId="7028" xr:uid="{00000000-0005-0000-0000-00008D100000}"/>
    <cellStyle name="20% - Ênfase3 11 6 2 3 2" xfId="7029" xr:uid="{00000000-0005-0000-0000-00008E100000}"/>
    <cellStyle name="20% - Ênfase3 11 6 2 4" xfId="7030" xr:uid="{00000000-0005-0000-0000-00008F100000}"/>
    <cellStyle name="20% - Ênfase3 11 6 2 5" xfId="7031" xr:uid="{00000000-0005-0000-0000-000090100000}"/>
    <cellStyle name="20% - Ênfase3 11 6 3" xfId="7032" xr:uid="{00000000-0005-0000-0000-000091100000}"/>
    <cellStyle name="20% - Ênfase3 11 6 3 2" xfId="7033" xr:uid="{00000000-0005-0000-0000-000092100000}"/>
    <cellStyle name="20% - Ênfase3 11 6 3 2 2" xfId="7034" xr:uid="{00000000-0005-0000-0000-000093100000}"/>
    <cellStyle name="20% - Ênfase3 11 6 3 3" xfId="7035" xr:uid="{00000000-0005-0000-0000-000094100000}"/>
    <cellStyle name="20% - Ênfase3 11 6 3 4" xfId="7036" xr:uid="{00000000-0005-0000-0000-000095100000}"/>
    <cellStyle name="20% - Ênfase3 11 6 4" xfId="7037" xr:uid="{00000000-0005-0000-0000-000096100000}"/>
    <cellStyle name="20% - Ênfase3 11 6 4 2" xfId="7038" xr:uid="{00000000-0005-0000-0000-000097100000}"/>
    <cellStyle name="20% - Ênfase3 11 6 5" xfId="7039" xr:uid="{00000000-0005-0000-0000-000098100000}"/>
    <cellStyle name="20% - Ênfase3 11 6 5 2" xfId="7040" xr:uid="{00000000-0005-0000-0000-000099100000}"/>
    <cellStyle name="20% - Ênfase3 11 6 6" xfId="7041" xr:uid="{00000000-0005-0000-0000-00009A100000}"/>
    <cellStyle name="20% - Ênfase3 11 6 6 2" xfId="7042" xr:uid="{00000000-0005-0000-0000-00009B100000}"/>
    <cellStyle name="20% - Ênfase3 11 6 7" xfId="7043" xr:uid="{00000000-0005-0000-0000-00009C100000}"/>
    <cellStyle name="20% - Ênfase3 11 6 8" xfId="7044" xr:uid="{00000000-0005-0000-0000-00009D100000}"/>
    <cellStyle name="20% - Ênfase3 11 7" xfId="7045" xr:uid="{00000000-0005-0000-0000-00009E100000}"/>
    <cellStyle name="20% - Ênfase3 11 7 2" xfId="7046" xr:uid="{00000000-0005-0000-0000-00009F100000}"/>
    <cellStyle name="20% - Ênfase3 11 7 2 2" xfId="7047" xr:uid="{00000000-0005-0000-0000-0000A0100000}"/>
    <cellStyle name="20% - Ênfase3 11 7 2 2 2" xfId="7048" xr:uid="{00000000-0005-0000-0000-0000A1100000}"/>
    <cellStyle name="20% - Ênfase3 11 7 2 3" xfId="7049" xr:uid="{00000000-0005-0000-0000-0000A2100000}"/>
    <cellStyle name="20% - Ênfase3 11 7 2 3 2" xfId="7050" xr:uid="{00000000-0005-0000-0000-0000A3100000}"/>
    <cellStyle name="20% - Ênfase3 11 7 2 4" xfId="7051" xr:uid="{00000000-0005-0000-0000-0000A4100000}"/>
    <cellStyle name="20% - Ênfase3 11 7 2 5" xfId="7052" xr:uid="{00000000-0005-0000-0000-0000A5100000}"/>
    <cellStyle name="20% - Ênfase3 11 7 3" xfId="7053" xr:uid="{00000000-0005-0000-0000-0000A6100000}"/>
    <cellStyle name="20% - Ênfase3 11 7 3 2" xfId="7054" xr:uid="{00000000-0005-0000-0000-0000A7100000}"/>
    <cellStyle name="20% - Ênfase3 11 7 3 3" xfId="7055" xr:uid="{00000000-0005-0000-0000-0000A8100000}"/>
    <cellStyle name="20% - Ênfase3 11 7 4" xfId="7056" xr:uid="{00000000-0005-0000-0000-0000A9100000}"/>
    <cellStyle name="20% - Ênfase3 11 7 4 2" xfId="7057" xr:uid="{00000000-0005-0000-0000-0000AA100000}"/>
    <cellStyle name="20% - Ênfase3 11 7 5" xfId="7058" xr:uid="{00000000-0005-0000-0000-0000AB100000}"/>
    <cellStyle name="20% - Ênfase3 11 7 5 2" xfId="7059" xr:uid="{00000000-0005-0000-0000-0000AC100000}"/>
    <cellStyle name="20% - Ênfase3 11 7 6" xfId="7060" xr:uid="{00000000-0005-0000-0000-0000AD100000}"/>
    <cellStyle name="20% - Ênfase3 11 7 7" xfId="7061" xr:uid="{00000000-0005-0000-0000-0000AE100000}"/>
    <cellStyle name="20% - Ênfase3 11 8" xfId="7062" xr:uid="{00000000-0005-0000-0000-0000AF100000}"/>
    <cellStyle name="20% - Ênfase3 11 8 2" xfId="7063" xr:uid="{00000000-0005-0000-0000-0000B0100000}"/>
    <cellStyle name="20% - Ênfase3 11 8 2 2" xfId="7064" xr:uid="{00000000-0005-0000-0000-0000B1100000}"/>
    <cellStyle name="20% - Ênfase3 11 8 3" xfId="7065" xr:uid="{00000000-0005-0000-0000-0000B2100000}"/>
    <cellStyle name="20% - Ênfase3 11 8 3 2" xfId="7066" xr:uid="{00000000-0005-0000-0000-0000B3100000}"/>
    <cellStyle name="20% - Ênfase3 11 8 4" xfId="7067" xr:uid="{00000000-0005-0000-0000-0000B4100000}"/>
    <cellStyle name="20% - Ênfase3 11 8 4 2" xfId="7068" xr:uid="{00000000-0005-0000-0000-0000B5100000}"/>
    <cellStyle name="20% - Ênfase3 11 8 5" xfId="7069" xr:uid="{00000000-0005-0000-0000-0000B6100000}"/>
    <cellStyle name="20% - Ênfase3 11 8 6" xfId="7070" xr:uid="{00000000-0005-0000-0000-0000B7100000}"/>
    <cellStyle name="20% - Ênfase3 11 9" xfId="7071" xr:uid="{00000000-0005-0000-0000-0000B8100000}"/>
    <cellStyle name="20% - Ênfase3 11 9 2" xfId="7072" xr:uid="{00000000-0005-0000-0000-0000B9100000}"/>
    <cellStyle name="20% - Ênfase3 11 9 2 2" xfId="7073" xr:uid="{00000000-0005-0000-0000-0000BA100000}"/>
    <cellStyle name="20% - Ênfase3 11 9 3" xfId="7074" xr:uid="{00000000-0005-0000-0000-0000BB100000}"/>
    <cellStyle name="20% - Ênfase3 11 9 3 2" xfId="7075" xr:uid="{00000000-0005-0000-0000-0000BC100000}"/>
    <cellStyle name="20% - Ênfase3 11 9 4" xfId="7076" xr:uid="{00000000-0005-0000-0000-0000BD100000}"/>
    <cellStyle name="20% - Ênfase3 11 9 5" xfId="7077" xr:uid="{00000000-0005-0000-0000-0000BE100000}"/>
    <cellStyle name="20% - Ênfase3 12" xfId="107" xr:uid="{00000000-0005-0000-0000-0000BF100000}"/>
    <cellStyle name="20% - Ênfase3 12 10" xfId="7078" xr:uid="{00000000-0005-0000-0000-0000C0100000}"/>
    <cellStyle name="20% - Ênfase3 12 10 2" xfId="7079" xr:uid="{00000000-0005-0000-0000-0000C1100000}"/>
    <cellStyle name="20% - Ênfase3 12 11" xfId="7080" xr:uid="{00000000-0005-0000-0000-0000C2100000}"/>
    <cellStyle name="20% - Ênfase3 12 11 2" xfId="7081" xr:uid="{00000000-0005-0000-0000-0000C3100000}"/>
    <cellStyle name="20% - Ênfase3 12 12" xfId="7082" xr:uid="{00000000-0005-0000-0000-0000C4100000}"/>
    <cellStyle name="20% - Ênfase3 12 12 2" xfId="7083" xr:uid="{00000000-0005-0000-0000-0000C5100000}"/>
    <cellStyle name="20% - Ênfase3 12 13" xfId="7084" xr:uid="{00000000-0005-0000-0000-0000C6100000}"/>
    <cellStyle name="20% - Ênfase3 12 14" xfId="7085" xr:uid="{00000000-0005-0000-0000-0000C7100000}"/>
    <cellStyle name="20% - Ênfase3 12 2" xfId="108" xr:uid="{00000000-0005-0000-0000-0000C8100000}"/>
    <cellStyle name="20% - Ênfase3 12 3" xfId="7086" xr:uid="{00000000-0005-0000-0000-0000C9100000}"/>
    <cellStyle name="20% - Ênfase3 12 3 2" xfId="7087" xr:uid="{00000000-0005-0000-0000-0000CA100000}"/>
    <cellStyle name="20% - Ênfase3 12 3 2 2" xfId="7088" xr:uid="{00000000-0005-0000-0000-0000CB100000}"/>
    <cellStyle name="20% - Ênfase3 12 3 2 2 2" xfId="7089" xr:uid="{00000000-0005-0000-0000-0000CC100000}"/>
    <cellStyle name="20% - Ênfase3 12 3 2 2 2 2" xfId="7090" xr:uid="{00000000-0005-0000-0000-0000CD100000}"/>
    <cellStyle name="20% - Ênfase3 12 3 2 2 3" xfId="7091" xr:uid="{00000000-0005-0000-0000-0000CE100000}"/>
    <cellStyle name="20% - Ênfase3 12 3 2 2 3 2" xfId="7092" xr:uid="{00000000-0005-0000-0000-0000CF100000}"/>
    <cellStyle name="20% - Ênfase3 12 3 2 2 4" xfId="7093" xr:uid="{00000000-0005-0000-0000-0000D0100000}"/>
    <cellStyle name="20% - Ênfase3 12 3 2 2 5" xfId="7094" xr:uid="{00000000-0005-0000-0000-0000D1100000}"/>
    <cellStyle name="20% - Ênfase3 12 3 2 3" xfId="7095" xr:uid="{00000000-0005-0000-0000-0000D2100000}"/>
    <cellStyle name="20% - Ênfase3 12 3 2 3 2" xfId="7096" xr:uid="{00000000-0005-0000-0000-0000D3100000}"/>
    <cellStyle name="20% - Ênfase3 12 3 2 3 3" xfId="7097" xr:uid="{00000000-0005-0000-0000-0000D4100000}"/>
    <cellStyle name="20% - Ênfase3 12 3 2 4" xfId="7098" xr:uid="{00000000-0005-0000-0000-0000D5100000}"/>
    <cellStyle name="20% - Ênfase3 12 3 2 4 2" xfId="7099" xr:uid="{00000000-0005-0000-0000-0000D6100000}"/>
    <cellStyle name="20% - Ênfase3 12 3 2 5" xfId="7100" xr:uid="{00000000-0005-0000-0000-0000D7100000}"/>
    <cellStyle name="20% - Ênfase3 12 3 2 5 2" xfId="7101" xr:uid="{00000000-0005-0000-0000-0000D8100000}"/>
    <cellStyle name="20% - Ênfase3 12 3 2 6" xfId="7102" xr:uid="{00000000-0005-0000-0000-0000D9100000}"/>
    <cellStyle name="20% - Ênfase3 12 3 2 7" xfId="7103" xr:uid="{00000000-0005-0000-0000-0000DA100000}"/>
    <cellStyle name="20% - Ênfase3 12 3 3" xfId="7104" xr:uid="{00000000-0005-0000-0000-0000DB100000}"/>
    <cellStyle name="20% - Ênfase3 12 3 3 2" xfId="7105" xr:uid="{00000000-0005-0000-0000-0000DC100000}"/>
    <cellStyle name="20% - Ênfase3 12 3 3 2 2" xfId="7106" xr:uid="{00000000-0005-0000-0000-0000DD100000}"/>
    <cellStyle name="20% - Ênfase3 12 3 3 3" xfId="7107" xr:uid="{00000000-0005-0000-0000-0000DE100000}"/>
    <cellStyle name="20% - Ênfase3 12 3 3 3 2" xfId="7108" xr:uid="{00000000-0005-0000-0000-0000DF100000}"/>
    <cellStyle name="20% - Ênfase3 12 3 3 4" xfId="7109" xr:uid="{00000000-0005-0000-0000-0000E0100000}"/>
    <cellStyle name="20% - Ênfase3 12 3 3 5" xfId="7110" xr:uid="{00000000-0005-0000-0000-0000E1100000}"/>
    <cellStyle name="20% - Ênfase3 12 3 4" xfId="7111" xr:uid="{00000000-0005-0000-0000-0000E2100000}"/>
    <cellStyle name="20% - Ênfase3 12 3 4 2" xfId="7112" xr:uid="{00000000-0005-0000-0000-0000E3100000}"/>
    <cellStyle name="20% - Ênfase3 12 3 4 2 2" xfId="7113" xr:uid="{00000000-0005-0000-0000-0000E4100000}"/>
    <cellStyle name="20% - Ênfase3 12 3 4 3" xfId="7114" xr:uid="{00000000-0005-0000-0000-0000E5100000}"/>
    <cellStyle name="20% - Ênfase3 12 3 4 4" xfId="7115" xr:uid="{00000000-0005-0000-0000-0000E6100000}"/>
    <cellStyle name="20% - Ênfase3 12 3 5" xfId="7116" xr:uid="{00000000-0005-0000-0000-0000E7100000}"/>
    <cellStyle name="20% - Ênfase3 12 3 5 2" xfId="7117" xr:uid="{00000000-0005-0000-0000-0000E8100000}"/>
    <cellStyle name="20% - Ênfase3 12 3 6" xfId="7118" xr:uid="{00000000-0005-0000-0000-0000E9100000}"/>
    <cellStyle name="20% - Ênfase3 12 3 6 2" xfId="7119" xr:uid="{00000000-0005-0000-0000-0000EA100000}"/>
    <cellStyle name="20% - Ênfase3 12 3 7" xfId="7120" xr:uid="{00000000-0005-0000-0000-0000EB100000}"/>
    <cellStyle name="20% - Ênfase3 12 3 7 2" xfId="7121" xr:uid="{00000000-0005-0000-0000-0000EC100000}"/>
    <cellStyle name="20% - Ênfase3 12 3 8" xfId="7122" xr:uid="{00000000-0005-0000-0000-0000ED100000}"/>
    <cellStyle name="20% - Ênfase3 12 3 9" xfId="7123" xr:uid="{00000000-0005-0000-0000-0000EE100000}"/>
    <cellStyle name="20% - Ênfase3 12 4" xfId="7124" xr:uid="{00000000-0005-0000-0000-0000EF100000}"/>
    <cellStyle name="20% - Ênfase3 12 4 2" xfId="7125" xr:uid="{00000000-0005-0000-0000-0000F0100000}"/>
    <cellStyle name="20% - Ênfase3 12 4 2 2" xfId="7126" xr:uid="{00000000-0005-0000-0000-0000F1100000}"/>
    <cellStyle name="20% - Ênfase3 12 4 2 2 2" xfId="7127" xr:uid="{00000000-0005-0000-0000-0000F2100000}"/>
    <cellStyle name="20% - Ênfase3 12 4 2 2 2 2" xfId="7128" xr:uid="{00000000-0005-0000-0000-0000F3100000}"/>
    <cellStyle name="20% - Ênfase3 12 4 2 2 3" xfId="7129" xr:uid="{00000000-0005-0000-0000-0000F4100000}"/>
    <cellStyle name="20% - Ênfase3 12 4 2 2 3 2" xfId="7130" xr:uid="{00000000-0005-0000-0000-0000F5100000}"/>
    <cellStyle name="20% - Ênfase3 12 4 2 2 4" xfId="7131" xr:uid="{00000000-0005-0000-0000-0000F6100000}"/>
    <cellStyle name="20% - Ênfase3 12 4 2 2 5" xfId="7132" xr:uid="{00000000-0005-0000-0000-0000F7100000}"/>
    <cellStyle name="20% - Ênfase3 12 4 2 3" xfId="7133" xr:uid="{00000000-0005-0000-0000-0000F8100000}"/>
    <cellStyle name="20% - Ênfase3 12 4 2 3 2" xfId="7134" xr:uid="{00000000-0005-0000-0000-0000F9100000}"/>
    <cellStyle name="20% - Ênfase3 12 4 2 3 3" xfId="7135" xr:uid="{00000000-0005-0000-0000-0000FA100000}"/>
    <cellStyle name="20% - Ênfase3 12 4 2 4" xfId="7136" xr:uid="{00000000-0005-0000-0000-0000FB100000}"/>
    <cellStyle name="20% - Ênfase3 12 4 2 4 2" xfId="7137" xr:uid="{00000000-0005-0000-0000-0000FC100000}"/>
    <cellStyle name="20% - Ênfase3 12 4 2 5" xfId="7138" xr:uid="{00000000-0005-0000-0000-0000FD100000}"/>
    <cellStyle name="20% - Ênfase3 12 4 2 5 2" xfId="7139" xr:uid="{00000000-0005-0000-0000-0000FE100000}"/>
    <cellStyle name="20% - Ênfase3 12 4 2 6" xfId="7140" xr:uid="{00000000-0005-0000-0000-0000FF100000}"/>
    <cellStyle name="20% - Ênfase3 12 4 2 7" xfId="7141" xr:uid="{00000000-0005-0000-0000-000000110000}"/>
    <cellStyle name="20% - Ênfase3 12 4 3" xfId="7142" xr:uid="{00000000-0005-0000-0000-000001110000}"/>
    <cellStyle name="20% - Ênfase3 12 4 3 2" xfId="7143" xr:uid="{00000000-0005-0000-0000-000002110000}"/>
    <cellStyle name="20% - Ênfase3 12 4 3 2 2" xfId="7144" xr:uid="{00000000-0005-0000-0000-000003110000}"/>
    <cellStyle name="20% - Ênfase3 12 4 3 3" xfId="7145" xr:uid="{00000000-0005-0000-0000-000004110000}"/>
    <cellStyle name="20% - Ênfase3 12 4 3 3 2" xfId="7146" xr:uid="{00000000-0005-0000-0000-000005110000}"/>
    <cellStyle name="20% - Ênfase3 12 4 3 4" xfId="7147" xr:uid="{00000000-0005-0000-0000-000006110000}"/>
    <cellStyle name="20% - Ênfase3 12 4 3 5" xfId="7148" xr:uid="{00000000-0005-0000-0000-000007110000}"/>
    <cellStyle name="20% - Ênfase3 12 4 4" xfId="7149" xr:uid="{00000000-0005-0000-0000-000008110000}"/>
    <cellStyle name="20% - Ênfase3 12 4 4 2" xfId="7150" xr:uid="{00000000-0005-0000-0000-000009110000}"/>
    <cellStyle name="20% - Ênfase3 12 4 4 2 2" xfId="7151" xr:uid="{00000000-0005-0000-0000-00000A110000}"/>
    <cellStyle name="20% - Ênfase3 12 4 4 3" xfId="7152" xr:uid="{00000000-0005-0000-0000-00000B110000}"/>
    <cellStyle name="20% - Ênfase3 12 4 4 4" xfId="7153" xr:uid="{00000000-0005-0000-0000-00000C110000}"/>
    <cellStyle name="20% - Ênfase3 12 4 5" xfId="7154" xr:uid="{00000000-0005-0000-0000-00000D110000}"/>
    <cellStyle name="20% - Ênfase3 12 4 5 2" xfId="7155" xr:uid="{00000000-0005-0000-0000-00000E110000}"/>
    <cellStyle name="20% - Ênfase3 12 4 6" xfId="7156" xr:uid="{00000000-0005-0000-0000-00000F110000}"/>
    <cellStyle name="20% - Ênfase3 12 4 6 2" xfId="7157" xr:uid="{00000000-0005-0000-0000-000010110000}"/>
    <cellStyle name="20% - Ênfase3 12 4 7" xfId="7158" xr:uid="{00000000-0005-0000-0000-000011110000}"/>
    <cellStyle name="20% - Ênfase3 12 4 7 2" xfId="7159" xr:uid="{00000000-0005-0000-0000-000012110000}"/>
    <cellStyle name="20% - Ênfase3 12 4 8" xfId="7160" xr:uid="{00000000-0005-0000-0000-000013110000}"/>
    <cellStyle name="20% - Ênfase3 12 4 9" xfId="7161" xr:uid="{00000000-0005-0000-0000-000014110000}"/>
    <cellStyle name="20% - Ênfase3 12 5" xfId="7162" xr:uid="{00000000-0005-0000-0000-000015110000}"/>
    <cellStyle name="20% - Ênfase3 12 5 2" xfId="7163" xr:uid="{00000000-0005-0000-0000-000016110000}"/>
    <cellStyle name="20% - Ênfase3 12 5 2 2" xfId="7164" xr:uid="{00000000-0005-0000-0000-000017110000}"/>
    <cellStyle name="20% - Ênfase3 12 5 2 2 2" xfId="7165" xr:uid="{00000000-0005-0000-0000-000018110000}"/>
    <cellStyle name="20% - Ênfase3 12 5 2 2 2 2" xfId="7166" xr:uid="{00000000-0005-0000-0000-000019110000}"/>
    <cellStyle name="20% - Ênfase3 12 5 2 2 3" xfId="7167" xr:uid="{00000000-0005-0000-0000-00001A110000}"/>
    <cellStyle name="20% - Ênfase3 12 5 2 2 3 2" xfId="7168" xr:uid="{00000000-0005-0000-0000-00001B110000}"/>
    <cellStyle name="20% - Ênfase3 12 5 2 2 4" xfId="7169" xr:uid="{00000000-0005-0000-0000-00001C110000}"/>
    <cellStyle name="20% - Ênfase3 12 5 2 2 5" xfId="7170" xr:uid="{00000000-0005-0000-0000-00001D110000}"/>
    <cellStyle name="20% - Ênfase3 12 5 2 3" xfId="7171" xr:uid="{00000000-0005-0000-0000-00001E110000}"/>
    <cellStyle name="20% - Ênfase3 12 5 2 3 2" xfId="7172" xr:uid="{00000000-0005-0000-0000-00001F110000}"/>
    <cellStyle name="20% - Ênfase3 12 5 2 3 3" xfId="7173" xr:uid="{00000000-0005-0000-0000-000020110000}"/>
    <cellStyle name="20% - Ênfase3 12 5 2 4" xfId="7174" xr:uid="{00000000-0005-0000-0000-000021110000}"/>
    <cellStyle name="20% - Ênfase3 12 5 2 4 2" xfId="7175" xr:uid="{00000000-0005-0000-0000-000022110000}"/>
    <cellStyle name="20% - Ênfase3 12 5 2 5" xfId="7176" xr:uid="{00000000-0005-0000-0000-000023110000}"/>
    <cellStyle name="20% - Ênfase3 12 5 2 5 2" xfId="7177" xr:uid="{00000000-0005-0000-0000-000024110000}"/>
    <cellStyle name="20% - Ênfase3 12 5 2 6" xfId="7178" xr:uid="{00000000-0005-0000-0000-000025110000}"/>
    <cellStyle name="20% - Ênfase3 12 5 2 7" xfId="7179" xr:uid="{00000000-0005-0000-0000-000026110000}"/>
    <cellStyle name="20% - Ênfase3 12 5 3" xfId="7180" xr:uid="{00000000-0005-0000-0000-000027110000}"/>
    <cellStyle name="20% - Ênfase3 12 5 3 2" xfId="7181" xr:uid="{00000000-0005-0000-0000-000028110000}"/>
    <cellStyle name="20% - Ênfase3 12 5 3 2 2" xfId="7182" xr:uid="{00000000-0005-0000-0000-000029110000}"/>
    <cellStyle name="20% - Ênfase3 12 5 3 3" xfId="7183" xr:uid="{00000000-0005-0000-0000-00002A110000}"/>
    <cellStyle name="20% - Ênfase3 12 5 3 3 2" xfId="7184" xr:uid="{00000000-0005-0000-0000-00002B110000}"/>
    <cellStyle name="20% - Ênfase3 12 5 3 4" xfId="7185" xr:uid="{00000000-0005-0000-0000-00002C110000}"/>
    <cellStyle name="20% - Ênfase3 12 5 3 5" xfId="7186" xr:uid="{00000000-0005-0000-0000-00002D110000}"/>
    <cellStyle name="20% - Ênfase3 12 5 4" xfId="7187" xr:uid="{00000000-0005-0000-0000-00002E110000}"/>
    <cellStyle name="20% - Ênfase3 12 5 4 2" xfId="7188" xr:uid="{00000000-0005-0000-0000-00002F110000}"/>
    <cellStyle name="20% - Ênfase3 12 5 4 2 2" xfId="7189" xr:uid="{00000000-0005-0000-0000-000030110000}"/>
    <cellStyle name="20% - Ênfase3 12 5 4 3" xfId="7190" xr:uid="{00000000-0005-0000-0000-000031110000}"/>
    <cellStyle name="20% - Ênfase3 12 5 4 4" xfId="7191" xr:uid="{00000000-0005-0000-0000-000032110000}"/>
    <cellStyle name="20% - Ênfase3 12 5 5" xfId="7192" xr:uid="{00000000-0005-0000-0000-000033110000}"/>
    <cellStyle name="20% - Ênfase3 12 5 5 2" xfId="7193" xr:uid="{00000000-0005-0000-0000-000034110000}"/>
    <cellStyle name="20% - Ênfase3 12 5 6" xfId="7194" xr:uid="{00000000-0005-0000-0000-000035110000}"/>
    <cellStyle name="20% - Ênfase3 12 5 6 2" xfId="7195" xr:uid="{00000000-0005-0000-0000-000036110000}"/>
    <cellStyle name="20% - Ênfase3 12 5 7" xfId="7196" xr:uid="{00000000-0005-0000-0000-000037110000}"/>
    <cellStyle name="20% - Ênfase3 12 5 7 2" xfId="7197" xr:uid="{00000000-0005-0000-0000-000038110000}"/>
    <cellStyle name="20% - Ênfase3 12 5 8" xfId="7198" xr:uid="{00000000-0005-0000-0000-000039110000}"/>
    <cellStyle name="20% - Ênfase3 12 5 9" xfId="7199" xr:uid="{00000000-0005-0000-0000-00003A110000}"/>
    <cellStyle name="20% - Ênfase3 12 6" xfId="7200" xr:uid="{00000000-0005-0000-0000-00003B110000}"/>
    <cellStyle name="20% - Ênfase3 12 6 2" xfId="7201" xr:uid="{00000000-0005-0000-0000-00003C110000}"/>
    <cellStyle name="20% - Ênfase3 12 6 2 2" xfId="7202" xr:uid="{00000000-0005-0000-0000-00003D110000}"/>
    <cellStyle name="20% - Ênfase3 12 6 2 2 2" xfId="7203" xr:uid="{00000000-0005-0000-0000-00003E110000}"/>
    <cellStyle name="20% - Ênfase3 12 6 2 3" xfId="7204" xr:uid="{00000000-0005-0000-0000-00003F110000}"/>
    <cellStyle name="20% - Ênfase3 12 6 2 3 2" xfId="7205" xr:uid="{00000000-0005-0000-0000-000040110000}"/>
    <cellStyle name="20% - Ênfase3 12 6 2 4" xfId="7206" xr:uid="{00000000-0005-0000-0000-000041110000}"/>
    <cellStyle name="20% - Ênfase3 12 6 2 5" xfId="7207" xr:uid="{00000000-0005-0000-0000-000042110000}"/>
    <cellStyle name="20% - Ênfase3 12 6 3" xfId="7208" xr:uid="{00000000-0005-0000-0000-000043110000}"/>
    <cellStyle name="20% - Ênfase3 12 6 3 2" xfId="7209" xr:uid="{00000000-0005-0000-0000-000044110000}"/>
    <cellStyle name="20% - Ênfase3 12 6 3 2 2" xfId="7210" xr:uid="{00000000-0005-0000-0000-000045110000}"/>
    <cellStyle name="20% - Ênfase3 12 6 3 3" xfId="7211" xr:uid="{00000000-0005-0000-0000-000046110000}"/>
    <cellStyle name="20% - Ênfase3 12 6 3 4" xfId="7212" xr:uid="{00000000-0005-0000-0000-000047110000}"/>
    <cellStyle name="20% - Ênfase3 12 6 4" xfId="7213" xr:uid="{00000000-0005-0000-0000-000048110000}"/>
    <cellStyle name="20% - Ênfase3 12 6 4 2" xfId="7214" xr:uid="{00000000-0005-0000-0000-000049110000}"/>
    <cellStyle name="20% - Ênfase3 12 6 5" xfId="7215" xr:uid="{00000000-0005-0000-0000-00004A110000}"/>
    <cellStyle name="20% - Ênfase3 12 6 5 2" xfId="7216" xr:uid="{00000000-0005-0000-0000-00004B110000}"/>
    <cellStyle name="20% - Ênfase3 12 6 6" xfId="7217" xr:uid="{00000000-0005-0000-0000-00004C110000}"/>
    <cellStyle name="20% - Ênfase3 12 6 6 2" xfId="7218" xr:uid="{00000000-0005-0000-0000-00004D110000}"/>
    <cellStyle name="20% - Ênfase3 12 6 7" xfId="7219" xr:uid="{00000000-0005-0000-0000-00004E110000}"/>
    <cellStyle name="20% - Ênfase3 12 6 8" xfId="7220" xr:uid="{00000000-0005-0000-0000-00004F110000}"/>
    <cellStyle name="20% - Ênfase3 12 7" xfId="7221" xr:uid="{00000000-0005-0000-0000-000050110000}"/>
    <cellStyle name="20% - Ênfase3 12 7 2" xfId="7222" xr:uid="{00000000-0005-0000-0000-000051110000}"/>
    <cellStyle name="20% - Ênfase3 12 7 2 2" xfId="7223" xr:uid="{00000000-0005-0000-0000-000052110000}"/>
    <cellStyle name="20% - Ênfase3 12 7 2 2 2" xfId="7224" xr:uid="{00000000-0005-0000-0000-000053110000}"/>
    <cellStyle name="20% - Ênfase3 12 7 2 3" xfId="7225" xr:uid="{00000000-0005-0000-0000-000054110000}"/>
    <cellStyle name="20% - Ênfase3 12 7 2 3 2" xfId="7226" xr:uid="{00000000-0005-0000-0000-000055110000}"/>
    <cellStyle name="20% - Ênfase3 12 7 2 4" xfId="7227" xr:uid="{00000000-0005-0000-0000-000056110000}"/>
    <cellStyle name="20% - Ênfase3 12 7 2 5" xfId="7228" xr:uid="{00000000-0005-0000-0000-000057110000}"/>
    <cellStyle name="20% - Ênfase3 12 7 3" xfId="7229" xr:uid="{00000000-0005-0000-0000-000058110000}"/>
    <cellStyle name="20% - Ênfase3 12 7 3 2" xfId="7230" xr:uid="{00000000-0005-0000-0000-000059110000}"/>
    <cellStyle name="20% - Ênfase3 12 7 3 3" xfId="7231" xr:uid="{00000000-0005-0000-0000-00005A110000}"/>
    <cellStyle name="20% - Ênfase3 12 7 4" xfId="7232" xr:uid="{00000000-0005-0000-0000-00005B110000}"/>
    <cellStyle name="20% - Ênfase3 12 7 4 2" xfId="7233" xr:uid="{00000000-0005-0000-0000-00005C110000}"/>
    <cellStyle name="20% - Ênfase3 12 7 5" xfId="7234" xr:uid="{00000000-0005-0000-0000-00005D110000}"/>
    <cellStyle name="20% - Ênfase3 12 7 5 2" xfId="7235" xr:uid="{00000000-0005-0000-0000-00005E110000}"/>
    <cellStyle name="20% - Ênfase3 12 7 6" xfId="7236" xr:uid="{00000000-0005-0000-0000-00005F110000}"/>
    <cellStyle name="20% - Ênfase3 12 7 7" xfId="7237" xr:uid="{00000000-0005-0000-0000-000060110000}"/>
    <cellStyle name="20% - Ênfase3 12 8" xfId="7238" xr:uid="{00000000-0005-0000-0000-000061110000}"/>
    <cellStyle name="20% - Ênfase3 12 8 2" xfId="7239" xr:uid="{00000000-0005-0000-0000-000062110000}"/>
    <cellStyle name="20% - Ênfase3 12 8 2 2" xfId="7240" xr:uid="{00000000-0005-0000-0000-000063110000}"/>
    <cellStyle name="20% - Ênfase3 12 8 3" xfId="7241" xr:uid="{00000000-0005-0000-0000-000064110000}"/>
    <cellStyle name="20% - Ênfase3 12 8 3 2" xfId="7242" xr:uid="{00000000-0005-0000-0000-000065110000}"/>
    <cellStyle name="20% - Ênfase3 12 8 4" xfId="7243" xr:uid="{00000000-0005-0000-0000-000066110000}"/>
    <cellStyle name="20% - Ênfase3 12 8 4 2" xfId="7244" xr:uid="{00000000-0005-0000-0000-000067110000}"/>
    <cellStyle name="20% - Ênfase3 12 8 5" xfId="7245" xr:uid="{00000000-0005-0000-0000-000068110000}"/>
    <cellStyle name="20% - Ênfase3 12 8 6" xfId="7246" xr:uid="{00000000-0005-0000-0000-000069110000}"/>
    <cellStyle name="20% - Ênfase3 12 9" xfId="7247" xr:uid="{00000000-0005-0000-0000-00006A110000}"/>
    <cellStyle name="20% - Ênfase3 12 9 2" xfId="7248" xr:uid="{00000000-0005-0000-0000-00006B110000}"/>
    <cellStyle name="20% - Ênfase3 12 9 2 2" xfId="7249" xr:uid="{00000000-0005-0000-0000-00006C110000}"/>
    <cellStyle name="20% - Ênfase3 12 9 3" xfId="7250" xr:uid="{00000000-0005-0000-0000-00006D110000}"/>
    <cellStyle name="20% - Ênfase3 12 9 3 2" xfId="7251" xr:uid="{00000000-0005-0000-0000-00006E110000}"/>
    <cellStyle name="20% - Ênfase3 12 9 4" xfId="7252" xr:uid="{00000000-0005-0000-0000-00006F110000}"/>
    <cellStyle name="20% - Ênfase3 12 9 5" xfId="7253" xr:uid="{00000000-0005-0000-0000-000070110000}"/>
    <cellStyle name="20% - Ênfase3 13" xfId="109" xr:uid="{00000000-0005-0000-0000-000071110000}"/>
    <cellStyle name="20% - Ênfase3 13 10" xfId="7254" xr:uid="{00000000-0005-0000-0000-000072110000}"/>
    <cellStyle name="20% - Ênfase3 13 10 2" xfId="7255" xr:uid="{00000000-0005-0000-0000-000073110000}"/>
    <cellStyle name="20% - Ênfase3 13 11" xfId="7256" xr:uid="{00000000-0005-0000-0000-000074110000}"/>
    <cellStyle name="20% - Ênfase3 13 11 2" xfId="7257" xr:uid="{00000000-0005-0000-0000-000075110000}"/>
    <cellStyle name="20% - Ênfase3 13 12" xfId="7258" xr:uid="{00000000-0005-0000-0000-000076110000}"/>
    <cellStyle name="20% - Ênfase3 13 12 2" xfId="7259" xr:uid="{00000000-0005-0000-0000-000077110000}"/>
    <cellStyle name="20% - Ênfase3 13 13" xfId="7260" xr:uid="{00000000-0005-0000-0000-000078110000}"/>
    <cellStyle name="20% - Ênfase3 13 14" xfId="7261" xr:uid="{00000000-0005-0000-0000-000079110000}"/>
    <cellStyle name="20% - Ênfase3 13 2" xfId="110" xr:uid="{00000000-0005-0000-0000-00007A110000}"/>
    <cellStyle name="20% - Ênfase3 13 3" xfId="7262" xr:uid="{00000000-0005-0000-0000-00007B110000}"/>
    <cellStyle name="20% - Ênfase3 13 3 2" xfId="7263" xr:uid="{00000000-0005-0000-0000-00007C110000}"/>
    <cellStyle name="20% - Ênfase3 13 3 2 2" xfId="7264" xr:uid="{00000000-0005-0000-0000-00007D110000}"/>
    <cellStyle name="20% - Ênfase3 13 3 2 2 2" xfId="7265" xr:uid="{00000000-0005-0000-0000-00007E110000}"/>
    <cellStyle name="20% - Ênfase3 13 3 2 2 2 2" xfId="7266" xr:uid="{00000000-0005-0000-0000-00007F110000}"/>
    <cellStyle name="20% - Ênfase3 13 3 2 2 3" xfId="7267" xr:uid="{00000000-0005-0000-0000-000080110000}"/>
    <cellStyle name="20% - Ênfase3 13 3 2 2 3 2" xfId="7268" xr:uid="{00000000-0005-0000-0000-000081110000}"/>
    <cellStyle name="20% - Ênfase3 13 3 2 2 4" xfId="7269" xr:uid="{00000000-0005-0000-0000-000082110000}"/>
    <cellStyle name="20% - Ênfase3 13 3 2 2 5" xfId="7270" xr:uid="{00000000-0005-0000-0000-000083110000}"/>
    <cellStyle name="20% - Ênfase3 13 3 2 3" xfId="7271" xr:uid="{00000000-0005-0000-0000-000084110000}"/>
    <cellStyle name="20% - Ênfase3 13 3 2 3 2" xfId="7272" xr:uid="{00000000-0005-0000-0000-000085110000}"/>
    <cellStyle name="20% - Ênfase3 13 3 2 3 3" xfId="7273" xr:uid="{00000000-0005-0000-0000-000086110000}"/>
    <cellStyle name="20% - Ênfase3 13 3 2 4" xfId="7274" xr:uid="{00000000-0005-0000-0000-000087110000}"/>
    <cellStyle name="20% - Ênfase3 13 3 2 4 2" xfId="7275" xr:uid="{00000000-0005-0000-0000-000088110000}"/>
    <cellStyle name="20% - Ênfase3 13 3 2 5" xfId="7276" xr:uid="{00000000-0005-0000-0000-000089110000}"/>
    <cellStyle name="20% - Ênfase3 13 3 2 5 2" xfId="7277" xr:uid="{00000000-0005-0000-0000-00008A110000}"/>
    <cellStyle name="20% - Ênfase3 13 3 2 6" xfId="7278" xr:uid="{00000000-0005-0000-0000-00008B110000}"/>
    <cellStyle name="20% - Ênfase3 13 3 2 7" xfId="7279" xr:uid="{00000000-0005-0000-0000-00008C110000}"/>
    <cellStyle name="20% - Ênfase3 13 3 3" xfId="7280" xr:uid="{00000000-0005-0000-0000-00008D110000}"/>
    <cellStyle name="20% - Ênfase3 13 3 3 2" xfId="7281" xr:uid="{00000000-0005-0000-0000-00008E110000}"/>
    <cellStyle name="20% - Ênfase3 13 3 3 2 2" xfId="7282" xr:uid="{00000000-0005-0000-0000-00008F110000}"/>
    <cellStyle name="20% - Ênfase3 13 3 3 3" xfId="7283" xr:uid="{00000000-0005-0000-0000-000090110000}"/>
    <cellStyle name="20% - Ênfase3 13 3 3 3 2" xfId="7284" xr:uid="{00000000-0005-0000-0000-000091110000}"/>
    <cellStyle name="20% - Ênfase3 13 3 3 4" xfId="7285" xr:uid="{00000000-0005-0000-0000-000092110000}"/>
    <cellStyle name="20% - Ênfase3 13 3 3 5" xfId="7286" xr:uid="{00000000-0005-0000-0000-000093110000}"/>
    <cellStyle name="20% - Ênfase3 13 3 4" xfId="7287" xr:uid="{00000000-0005-0000-0000-000094110000}"/>
    <cellStyle name="20% - Ênfase3 13 3 4 2" xfId="7288" xr:uid="{00000000-0005-0000-0000-000095110000}"/>
    <cellStyle name="20% - Ênfase3 13 3 4 2 2" xfId="7289" xr:uid="{00000000-0005-0000-0000-000096110000}"/>
    <cellStyle name="20% - Ênfase3 13 3 4 3" xfId="7290" xr:uid="{00000000-0005-0000-0000-000097110000}"/>
    <cellStyle name="20% - Ênfase3 13 3 4 4" xfId="7291" xr:uid="{00000000-0005-0000-0000-000098110000}"/>
    <cellStyle name="20% - Ênfase3 13 3 5" xfId="7292" xr:uid="{00000000-0005-0000-0000-000099110000}"/>
    <cellStyle name="20% - Ênfase3 13 3 5 2" xfId="7293" xr:uid="{00000000-0005-0000-0000-00009A110000}"/>
    <cellStyle name="20% - Ênfase3 13 3 6" xfId="7294" xr:uid="{00000000-0005-0000-0000-00009B110000}"/>
    <cellStyle name="20% - Ênfase3 13 3 6 2" xfId="7295" xr:uid="{00000000-0005-0000-0000-00009C110000}"/>
    <cellStyle name="20% - Ênfase3 13 3 7" xfId="7296" xr:uid="{00000000-0005-0000-0000-00009D110000}"/>
    <cellStyle name="20% - Ênfase3 13 3 7 2" xfId="7297" xr:uid="{00000000-0005-0000-0000-00009E110000}"/>
    <cellStyle name="20% - Ênfase3 13 3 8" xfId="7298" xr:uid="{00000000-0005-0000-0000-00009F110000}"/>
    <cellStyle name="20% - Ênfase3 13 3 9" xfId="7299" xr:uid="{00000000-0005-0000-0000-0000A0110000}"/>
    <cellStyle name="20% - Ênfase3 13 4" xfId="7300" xr:uid="{00000000-0005-0000-0000-0000A1110000}"/>
    <cellStyle name="20% - Ênfase3 13 4 2" xfId="7301" xr:uid="{00000000-0005-0000-0000-0000A2110000}"/>
    <cellStyle name="20% - Ênfase3 13 4 2 2" xfId="7302" xr:uid="{00000000-0005-0000-0000-0000A3110000}"/>
    <cellStyle name="20% - Ênfase3 13 4 2 2 2" xfId="7303" xr:uid="{00000000-0005-0000-0000-0000A4110000}"/>
    <cellStyle name="20% - Ênfase3 13 4 2 2 2 2" xfId="7304" xr:uid="{00000000-0005-0000-0000-0000A5110000}"/>
    <cellStyle name="20% - Ênfase3 13 4 2 2 3" xfId="7305" xr:uid="{00000000-0005-0000-0000-0000A6110000}"/>
    <cellStyle name="20% - Ênfase3 13 4 2 2 3 2" xfId="7306" xr:uid="{00000000-0005-0000-0000-0000A7110000}"/>
    <cellStyle name="20% - Ênfase3 13 4 2 2 4" xfId="7307" xr:uid="{00000000-0005-0000-0000-0000A8110000}"/>
    <cellStyle name="20% - Ênfase3 13 4 2 2 5" xfId="7308" xr:uid="{00000000-0005-0000-0000-0000A9110000}"/>
    <cellStyle name="20% - Ênfase3 13 4 2 3" xfId="7309" xr:uid="{00000000-0005-0000-0000-0000AA110000}"/>
    <cellStyle name="20% - Ênfase3 13 4 2 3 2" xfId="7310" xr:uid="{00000000-0005-0000-0000-0000AB110000}"/>
    <cellStyle name="20% - Ênfase3 13 4 2 3 3" xfId="7311" xr:uid="{00000000-0005-0000-0000-0000AC110000}"/>
    <cellStyle name="20% - Ênfase3 13 4 2 4" xfId="7312" xr:uid="{00000000-0005-0000-0000-0000AD110000}"/>
    <cellStyle name="20% - Ênfase3 13 4 2 4 2" xfId="7313" xr:uid="{00000000-0005-0000-0000-0000AE110000}"/>
    <cellStyle name="20% - Ênfase3 13 4 2 5" xfId="7314" xr:uid="{00000000-0005-0000-0000-0000AF110000}"/>
    <cellStyle name="20% - Ênfase3 13 4 2 5 2" xfId="7315" xr:uid="{00000000-0005-0000-0000-0000B0110000}"/>
    <cellStyle name="20% - Ênfase3 13 4 2 6" xfId="7316" xr:uid="{00000000-0005-0000-0000-0000B1110000}"/>
    <cellStyle name="20% - Ênfase3 13 4 2 7" xfId="7317" xr:uid="{00000000-0005-0000-0000-0000B2110000}"/>
    <cellStyle name="20% - Ênfase3 13 4 3" xfId="7318" xr:uid="{00000000-0005-0000-0000-0000B3110000}"/>
    <cellStyle name="20% - Ênfase3 13 4 3 2" xfId="7319" xr:uid="{00000000-0005-0000-0000-0000B4110000}"/>
    <cellStyle name="20% - Ênfase3 13 4 3 2 2" xfId="7320" xr:uid="{00000000-0005-0000-0000-0000B5110000}"/>
    <cellStyle name="20% - Ênfase3 13 4 3 3" xfId="7321" xr:uid="{00000000-0005-0000-0000-0000B6110000}"/>
    <cellStyle name="20% - Ênfase3 13 4 3 3 2" xfId="7322" xr:uid="{00000000-0005-0000-0000-0000B7110000}"/>
    <cellStyle name="20% - Ênfase3 13 4 3 4" xfId="7323" xr:uid="{00000000-0005-0000-0000-0000B8110000}"/>
    <cellStyle name="20% - Ênfase3 13 4 3 5" xfId="7324" xr:uid="{00000000-0005-0000-0000-0000B9110000}"/>
    <cellStyle name="20% - Ênfase3 13 4 4" xfId="7325" xr:uid="{00000000-0005-0000-0000-0000BA110000}"/>
    <cellStyle name="20% - Ênfase3 13 4 4 2" xfId="7326" xr:uid="{00000000-0005-0000-0000-0000BB110000}"/>
    <cellStyle name="20% - Ênfase3 13 4 4 2 2" xfId="7327" xr:uid="{00000000-0005-0000-0000-0000BC110000}"/>
    <cellStyle name="20% - Ênfase3 13 4 4 3" xfId="7328" xr:uid="{00000000-0005-0000-0000-0000BD110000}"/>
    <cellStyle name="20% - Ênfase3 13 4 4 4" xfId="7329" xr:uid="{00000000-0005-0000-0000-0000BE110000}"/>
    <cellStyle name="20% - Ênfase3 13 4 5" xfId="7330" xr:uid="{00000000-0005-0000-0000-0000BF110000}"/>
    <cellStyle name="20% - Ênfase3 13 4 5 2" xfId="7331" xr:uid="{00000000-0005-0000-0000-0000C0110000}"/>
    <cellStyle name="20% - Ênfase3 13 4 6" xfId="7332" xr:uid="{00000000-0005-0000-0000-0000C1110000}"/>
    <cellStyle name="20% - Ênfase3 13 4 6 2" xfId="7333" xr:uid="{00000000-0005-0000-0000-0000C2110000}"/>
    <cellStyle name="20% - Ênfase3 13 4 7" xfId="7334" xr:uid="{00000000-0005-0000-0000-0000C3110000}"/>
    <cellStyle name="20% - Ênfase3 13 4 7 2" xfId="7335" xr:uid="{00000000-0005-0000-0000-0000C4110000}"/>
    <cellStyle name="20% - Ênfase3 13 4 8" xfId="7336" xr:uid="{00000000-0005-0000-0000-0000C5110000}"/>
    <cellStyle name="20% - Ênfase3 13 4 9" xfId="7337" xr:uid="{00000000-0005-0000-0000-0000C6110000}"/>
    <cellStyle name="20% - Ênfase3 13 5" xfId="7338" xr:uid="{00000000-0005-0000-0000-0000C7110000}"/>
    <cellStyle name="20% - Ênfase3 13 5 2" xfId="7339" xr:uid="{00000000-0005-0000-0000-0000C8110000}"/>
    <cellStyle name="20% - Ênfase3 13 5 2 2" xfId="7340" xr:uid="{00000000-0005-0000-0000-0000C9110000}"/>
    <cellStyle name="20% - Ênfase3 13 5 2 2 2" xfId="7341" xr:uid="{00000000-0005-0000-0000-0000CA110000}"/>
    <cellStyle name="20% - Ênfase3 13 5 2 2 2 2" xfId="7342" xr:uid="{00000000-0005-0000-0000-0000CB110000}"/>
    <cellStyle name="20% - Ênfase3 13 5 2 2 3" xfId="7343" xr:uid="{00000000-0005-0000-0000-0000CC110000}"/>
    <cellStyle name="20% - Ênfase3 13 5 2 2 3 2" xfId="7344" xr:uid="{00000000-0005-0000-0000-0000CD110000}"/>
    <cellStyle name="20% - Ênfase3 13 5 2 2 4" xfId="7345" xr:uid="{00000000-0005-0000-0000-0000CE110000}"/>
    <cellStyle name="20% - Ênfase3 13 5 2 2 5" xfId="7346" xr:uid="{00000000-0005-0000-0000-0000CF110000}"/>
    <cellStyle name="20% - Ênfase3 13 5 2 3" xfId="7347" xr:uid="{00000000-0005-0000-0000-0000D0110000}"/>
    <cellStyle name="20% - Ênfase3 13 5 2 3 2" xfId="7348" xr:uid="{00000000-0005-0000-0000-0000D1110000}"/>
    <cellStyle name="20% - Ênfase3 13 5 2 3 3" xfId="7349" xr:uid="{00000000-0005-0000-0000-0000D2110000}"/>
    <cellStyle name="20% - Ênfase3 13 5 2 4" xfId="7350" xr:uid="{00000000-0005-0000-0000-0000D3110000}"/>
    <cellStyle name="20% - Ênfase3 13 5 2 4 2" xfId="7351" xr:uid="{00000000-0005-0000-0000-0000D4110000}"/>
    <cellStyle name="20% - Ênfase3 13 5 2 5" xfId="7352" xr:uid="{00000000-0005-0000-0000-0000D5110000}"/>
    <cellStyle name="20% - Ênfase3 13 5 2 5 2" xfId="7353" xr:uid="{00000000-0005-0000-0000-0000D6110000}"/>
    <cellStyle name="20% - Ênfase3 13 5 2 6" xfId="7354" xr:uid="{00000000-0005-0000-0000-0000D7110000}"/>
    <cellStyle name="20% - Ênfase3 13 5 2 7" xfId="7355" xr:uid="{00000000-0005-0000-0000-0000D8110000}"/>
    <cellStyle name="20% - Ênfase3 13 5 3" xfId="7356" xr:uid="{00000000-0005-0000-0000-0000D9110000}"/>
    <cellStyle name="20% - Ênfase3 13 5 3 2" xfId="7357" xr:uid="{00000000-0005-0000-0000-0000DA110000}"/>
    <cellStyle name="20% - Ênfase3 13 5 3 2 2" xfId="7358" xr:uid="{00000000-0005-0000-0000-0000DB110000}"/>
    <cellStyle name="20% - Ênfase3 13 5 3 3" xfId="7359" xr:uid="{00000000-0005-0000-0000-0000DC110000}"/>
    <cellStyle name="20% - Ênfase3 13 5 3 3 2" xfId="7360" xr:uid="{00000000-0005-0000-0000-0000DD110000}"/>
    <cellStyle name="20% - Ênfase3 13 5 3 4" xfId="7361" xr:uid="{00000000-0005-0000-0000-0000DE110000}"/>
    <cellStyle name="20% - Ênfase3 13 5 3 5" xfId="7362" xr:uid="{00000000-0005-0000-0000-0000DF110000}"/>
    <cellStyle name="20% - Ênfase3 13 5 4" xfId="7363" xr:uid="{00000000-0005-0000-0000-0000E0110000}"/>
    <cellStyle name="20% - Ênfase3 13 5 4 2" xfId="7364" xr:uid="{00000000-0005-0000-0000-0000E1110000}"/>
    <cellStyle name="20% - Ênfase3 13 5 4 2 2" xfId="7365" xr:uid="{00000000-0005-0000-0000-0000E2110000}"/>
    <cellStyle name="20% - Ênfase3 13 5 4 3" xfId="7366" xr:uid="{00000000-0005-0000-0000-0000E3110000}"/>
    <cellStyle name="20% - Ênfase3 13 5 4 4" xfId="7367" xr:uid="{00000000-0005-0000-0000-0000E4110000}"/>
    <cellStyle name="20% - Ênfase3 13 5 5" xfId="7368" xr:uid="{00000000-0005-0000-0000-0000E5110000}"/>
    <cellStyle name="20% - Ênfase3 13 5 5 2" xfId="7369" xr:uid="{00000000-0005-0000-0000-0000E6110000}"/>
    <cellStyle name="20% - Ênfase3 13 5 6" xfId="7370" xr:uid="{00000000-0005-0000-0000-0000E7110000}"/>
    <cellStyle name="20% - Ênfase3 13 5 6 2" xfId="7371" xr:uid="{00000000-0005-0000-0000-0000E8110000}"/>
    <cellStyle name="20% - Ênfase3 13 5 7" xfId="7372" xr:uid="{00000000-0005-0000-0000-0000E9110000}"/>
    <cellStyle name="20% - Ênfase3 13 5 7 2" xfId="7373" xr:uid="{00000000-0005-0000-0000-0000EA110000}"/>
    <cellStyle name="20% - Ênfase3 13 5 8" xfId="7374" xr:uid="{00000000-0005-0000-0000-0000EB110000}"/>
    <cellStyle name="20% - Ênfase3 13 5 9" xfId="7375" xr:uid="{00000000-0005-0000-0000-0000EC110000}"/>
    <cellStyle name="20% - Ênfase3 13 6" xfId="7376" xr:uid="{00000000-0005-0000-0000-0000ED110000}"/>
    <cellStyle name="20% - Ênfase3 13 6 2" xfId="7377" xr:uid="{00000000-0005-0000-0000-0000EE110000}"/>
    <cellStyle name="20% - Ênfase3 13 6 2 2" xfId="7378" xr:uid="{00000000-0005-0000-0000-0000EF110000}"/>
    <cellStyle name="20% - Ênfase3 13 6 2 2 2" xfId="7379" xr:uid="{00000000-0005-0000-0000-0000F0110000}"/>
    <cellStyle name="20% - Ênfase3 13 6 2 3" xfId="7380" xr:uid="{00000000-0005-0000-0000-0000F1110000}"/>
    <cellStyle name="20% - Ênfase3 13 6 2 3 2" xfId="7381" xr:uid="{00000000-0005-0000-0000-0000F2110000}"/>
    <cellStyle name="20% - Ênfase3 13 6 2 4" xfId="7382" xr:uid="{00000000-0005-0000-0000-0000F3110000}"/>
    <cellStyle name="20% - Ênfase3 13 6 2 5" xfId="7383" xr:uid="{00000000-0005-0000-0000-0000F4110000}"/>
    <cellStyle name="20% - Ênfase3 13 6 3" xfId="7384" xr:uid="{00000000-0005-0000-0000-0000F5110000}"/>
    <cellStyle name="20% - Ênfase3 13 6 3 2" xfId="7385" xr:uid="{00000000-0005-0000-0000-0000F6110000}"/>
    <cellStyle name="20% - Ênfase3 13 6 3 2 2" xfId="7386" xr:uid="{00000000-0005-0000-0000-0000F7110000}"/>
    <cellStyle name="20% - Ênfase3 13 6 3 3" xfId="7387" xr:uid="{00000000-0005-0000-0000-0000F8110000}"/>
    <cellStyle name="20% - Ênfase3 13 6 3 4" xfId="7388" xr:uid="{00000000-0005-0000-0000-0000F9110000}"/>
    <cellStyle name="20% - Ênfase3 13 6 4" xfId="7389" xr:uid="{00000000-0005-0000-0000-0000FA110000}"/>
    <cellStyle name="20% - Ênfase3 13 6 4 2" xfId="7390" xr:uid="{00000000-0005-0000-0000-0000FB110000}"/>
    <cellStyle name="20% - Ênfase3 13 6 5" xfId="7391" xr:uid="{00000000-0005-0000-0000-0000FC110000}"/>
    <cellStyle name="20% - Ênfase3 13 6 5 2" xfId="7392" xr:uid="{00000000-0005-0000-0000-0000FD110000}"/>
    <cellStyle name="20% - Ênfase3 13 6 6" xfId="7393" xr:uid="{00000000-0005-0000-0000-0000FE110000}"/>
    <cellStyle name="20% - Ênfase3 13 6 6 2" xfId="7394" xr:uid="{00000000-0005-0000-0000-0000FF110000}"/>
    <cellStyle name="20% - Ênfase3 13 6 7" xfId="7395" xr:uid="{00000000-0005-0000-0000-000000120000}"/>
    <cellStyle name="20% - Ênfase3 13 6 8" xfId="7396" xr:uid="{00000000-0005-0000-0000-000001120000}"/>
    <cellStyle name="20% - Ênfase3 13 7" xfId="7397" xr:uid="{00000000-0005-0000-0000-000002120000}"/>
    <cellStyle name="20% - Ênfase3 13 7 2" xfId="7398" xr:uid="{00000000-0005-0000-0000-000003120000}"/>
    <cellStyle name="20% - Ênfase3 13 7 2 2" xfId="7399" xr:uid="{00000000-0005-0000-0000-000004120000}"/>
    <cellStyle name="20% - Ênfase3 13 7 2 2 2" xfId="7400" xr:uid="{00000000-0005-0000-0000-000005120000}"/>
    <cellStyle name="20% - Ênfase3 13 7 2 3" xfId="7401" xr:uid="{00000000-0005-0000-0000-000006120000}"/>
    <cellStyle name="20% - Ênfase3 13 7 2 3 2" xfId="7402" xr:uid="{00000000-0005-0000-0000-000007120000}"/>
    <cellStyle name="20% - Ênfase3 13 7 2 4" xfId="7403" xr:uid="{00000000-0005-0000-0000-000008120000}"/>
    <cellStyle name="20% - Ênfase3 13 7 2 5" xfId="7404" xr:uid="{00000000-0005-0000-0000-000009120000}"/>
    <cellStyle name="20% - Ênfase3 13 7 3" xfId="7405" xr:uid="{00000000-0005-0000-0000-00000A120000}"/>
    <cellStyle name="20% - Ênfase3 13 7 3 2" xfId="7406" xr:uid="{00000000-0005-0000-0000-00000B120000}"/>
    <cellStyle name="20% - Ênfase3 13 7 3 3" xfId="7407" xr:uid="{00000000-0005-0000-0000-00000C120000}"/>
    <cellStyle name="20% - Ênfase3 13 7 4" xfId="7408" xr:uid="{00000000-0005-0000-0000-00000D120000}"/>
    <cellStyle name="20% - Ênfase3 13 7 4 2" xfId="7409" xr:uid="{00000000-0005-0000-0000-00000E120000}"/>
    <cellStyle name="20% - Ênfase3 13 7 5" xfId="7410" xr:uid="{00000000-0005-0000-0000-00000F120000}"/>
    <cellStyle name="20% - Ênfase3 13 7 5 2" xfId="7411" xr:uid="{00000000-0005-0000-0000-000010120000}"/>
    <cellStyle name="20% - Ênfase3 13 7 6" xfId="7412" xr:uid="{00000000-0005-0000-0000-000011120000}"/>
    <cellStyle name="20% - Ênfase3 13 7 7" xfId="7413" xr:uid="{00000000-0005-0000-0000-000012120000}"/>
    <cellStyle name="20% - Ênfase3 13 8" xfId="7414" xr:uid="{00000000-0005-0000-0000-000013120000}"/>
    <cellStyle name="20% - Ênfase3 13 8 2" xfId="7415" xr:uid="{00000000-0005-0000-0000-000014120000}"/>
    <cellStyle name="20% - Ênfase3 13 8 2 2" xfId="7416" xr:uid="{00000000-0005-0000-0000-000015120000}"/>
    <cellStyle name="20% - Ênfase3 13 8 3" xfId="7417" xr:uid="{00000000-0005-0000-0000-000016120000}"/>
    <cellStyle name="20% - Ênfase3 13 8 3 2" xfId="7418" xr:uid="{00000000-0005-0000-0000-000017120000}"/>
    <cellStyle name="20% - Ênfase3 13 8 4" xfId="7419" xr:uid="{00000000-0005-0000-0000-000018120000}"/>
    <cellStyle name="20% - Ênfase3 13 8 4 2" xfId="7420" xr:uid="{00000000-0005-0000-0000-000019120000}"/>
    <cellStyle name="20% - Ênfase3 13 8 5" xfId="7421" xr:uid="{00000000-0005-0000-0000-00001A120000}"/>
    <cellStyle name="20% - Ênfase3 13 8 6" xfId="7422" xr:uid="{00000000-0005-0000-0000-00001B120000}"/>
    <cellStyle name="20% - Ênfase3 13 9" xfId="7423" xr:uid="{00000000-0005-0000-0000-00001C120000}"/>
    <cellStyle name="20% - Ênfase3 13 9 2" xfId="7424" xr:uid="{00000000-0005-0000-0000-00001D120000}"/>
    <cellStyle name="20% - Ênfase3 13 9 2 2" xfId="7425" xr:uid="{00000000-0005-0000-0000-00001E120000}"/>
    <cellStyle name="20% - Ênfase3 13 9 3" xfId="7426" xr:uid="{00000000-0005-0000-0000-00001F120000}"/>
    <cellStyle name="20% - Ênfase3 13 9 3 2" xfId="7427" xr:uid="{00000000-0005-0000-0000-000020120000}"/>
    <cellStyle name="20% - Ênfase3 13 9 4" xfId="7428" xr:uid="{00000000-0005-0000-0000-000021120000}"/>
    <cellStyle name="20% - Ênfase3 13 9 5" xfId="7429" xr:uid="{00000000-0005-0000-0000-000022120000}"/>
    <cellStyle name="20% - Ênfase3 14" xfId="2256" xr:uid="{00000000-0005-0000-0000-000023120000}"/>
    <cellStyle name="20% - Ênfase3 14 2" xfId="111" xr:uid="{00000000-0005-0000-0000-000024120000}"/>
    <cellStyle name="20% - Ênfase3 15" xfId="7430" xr:uid="{00000000-0005-0000-0000-000025120000}"/>
    <cellStyle name="20% - Ênfase3 15 10" xfId="7431" xr:uid="{00000000-0005-0000-0000-000026120000}"/>
    <cellStyle name="20% - Ênfase3 15 2" xfId="112" xr:uid="{00000000-0005-0000-0000-000027120000}"/>
    <cellStyle name="20% - Ênfase3 15 3" xfId="7432" xr:uid="{00000000-0005-0000-0000-000028120000}"/>
    <cellStyle name="20% - Ênfase3 15 3 2" xfId="7433" xr:uid="{00000000-0005-0000-0000-000029120000}"/>
    <cellStyle name="20% - Ênfase3 15 3 2 2" xfId="7434" xr:uid="{00000000-0005-0000-0000-00002A120000}"/>
    <cellStyle name="20% - Ênfase3 15 3 2 2 2" xfId="7435" xr:uid="{00000000-0005-0000-0000-00002B120000}"/>
    <cellStyle name="20% - Ênfase3 15 3 2 3" xfId="7436" xr:uid="{00000000-0005-0000-0000-00002C120000}"/>
    <cellStyle name="20% - Ênfase3 15 3 2 3 2" xfId="7437" xr:uid="{00000000-0005-0000-0000-00002D120000}"/>
    <cellStyle name="20% - Ênfase3 15 3 2 4" xfId="7438" xr:uid="{00000000-0005-0000-0000-00002E120000}"/>
    <cellStyle name="20% - Ênfase3 15 3 2 5" xfId="7439" xr:uid="{00000000-0005-0000-0000-00002F120000}"/>
    <cellStyle name="20% - Ênfase3 15 3 3" xfId="7440" xr:uid="{00000000-0005-0000-0000-000030120000}"/>
    <cellStyle name="20% - Ênfase3 15 3 3 2" xfId="7441" xr:uid="{00000000-0005-0000-0000-000031120000}"/>
    <cellStyle name="20% - Ênfase3 15 3 3 3" xfId="7442" xr:uid="{00000000-0005-0000-0000-000032120000}"/>
    <cellStyle name="20% - Ênfase3 15 3 4" xfId="7443" xr:uid="{00000000-0005-0000-0000-000033120000}"/>
    <cellStyle name="20% - Ênfase3 15 3 4 2" xfId="7444" xr:uid="{00000000-0005-0000-0000-000034120000}"/>
    <cellStyle name="20% - Ênfase3 15 3 5" xfId="7445" xr:uid="{00000000-0005-0000-0000-000035120000}"/>
    <cellStyle name="20% - Ênfase3 15 3 5 2" xfId="7446" xr:uid="{00000000-0005-0000-0000-000036120000}"/>
    <cellStyle name="20% - Ênfase3 15 3 6" xfId="7447" xr:uid="{00000000-0005-0000-0000-000037120000}"/>
    <cellStyle name="20% - Ênfase3 15 3 7" xfId="7448" xr:uid="{00000000-0005-0000-0000-000038120000}"/>
    <cellStyle name="20% - Ênfase3 15 4" xfId="7449" xr:uid="{00000000-0005-0000-0000-000039120000}"/>
    <cellStyle name="20% - Ênfase3 15 4 2" xfId="7450" xr:uid="{00000000-0005-0000-0000-00003A120000}"/>
    <cellStyle name="20% - Ênfase3 15 4 2 2" xfId="7451" xr:uid="{00000000-0005-0000-0000-00003B120000}"/>
    <cellStyle name="20% - Ênfase3 15 4 3" xfId="7452" xr:uid="{00000000-0005-0000-0000-00003C120000}"/>
    <cellStyle name="20% - Ênfase3 15 4 3 2" xfId="7453" xr:uid="{00000000-0005-0000-0000-00003D120000}"/>
    <cellStyle name="20% - Ênfase3 15 4 4" xfId="7454" xr:uid="{00000000-0005-0000-0000-00003E120000}"/>
    <cellStyle name="20% - Ênfase3 15 4 5" xfId="7455" xr:uid="{00000000-0005-0000-0000-00003F120000}"/>
    <cellStyle name="20% - Ênfase3 15 5" xfId="7456" xr:uid="{00000000-0005-0000-0000-000040120000}"/>
    <cellStyle name="20% - Ênfase3 15 5 2" xfId="7457" xr:uid="{00000000-0005-0000-0000-000041120000}"/>
    <cellStyle name="20% - Ênfase3 15 5 2 2" xfId="7458" xr:uid="{00000000-0005-0000-0000-000042120000}"/>
    <cellStyle name="20% - Ênfase3 15 5 3" xfId="7459" xr:uid="{00000000-0005-0000-0000-000043120000}"/>
    <cellStyle name="20% - Ênfase3 15 5 4" xfId="7460" xr:uid="{00000000-0005-0000-0000-000044120000}"/>
    <cellStyle name="20% - Ênfase3 15 6" xfId="7461" xr:uid="{00000000-0005-0000-0000-000045120000}"/>
    <cellStyle name="20% - Ênfase3 15 6 2" xfId="7462" xr:uid="{00000000-0005-0000-0000-000046120000}"/>
    <cellStyle name="20% - Ênfase3 15 7" xfId="7463" xr:uid="{00000000-0005-0000-0000-000047120000}"/>
    <cellStyle name="20% - Ênfase3 15 7 2" xfId="7464" xr:uid="{00000000-0005-0000-0000-000048120000}"/>
    <cellStyle name="20% - Ênfase3 15 8" xfId="7465" xr:uid="{00000000-0005-0000-0000-000049120000}"/>
    <cellStyle name="20% - Ênfase3 15 8 2" xfId="7466" xr:uid="{00000000-0005-0000-0000-00004A120000}"/>
    <cellStyle name="20% - Ênfase3 15 9" xfId="7467" xr:uid="{00000000-0005-0000-0000-00004B120000}"/>
    <cellStyle name="20% - Ênfase3 16" xfId="7468" xr:uid="{00000000-0005-0000-0000-00004C120000}"/>
    <cellStyle name="20% - Ênfase3 16 10" xfId="7469" xr:uid="{00000000-0005-0000-0000-00004D120000}"/>
    <cellStyle name="20% - Ênfase3 16 2" xfId="113" xr:uid="{00000000-0005-0000-0000-00004E120000}"/>
    <cellStyle name="20% - Ênfase3 16 3" xfId="7470" xr:uid="{00000000-0005-0000-0000-00004F120000}"/>
    <cellStyle name="20% - Ênfase3 16 3 2" xfId="7471" xr:uid="{00000000-0005-0000-0000-000050120000}"/>
    <cellStyle name="20% - Ênfase3 16 3 2 2" xfId="7472" xr:uid="{00000000-0005-0000-0000-000051120000}"/>
    <cellStyle name="20% - Ênfase3 16 3 2 2 2" xfId="7473" xr:uid="{00000000-0005-0000-0000-000052120000}"/>
    <cellStyle name="20% - Ênfase3 16 3 2 3" xfId="7474" xr:uid="{00000000-0005-0000-0000-000053120000}"/>
    <cellStyle name="20% - Ênfase3 16 3 2 3 2" xfId="7475" xr:uid="{00000000-0005-0000-0000-000054120000}"/>
    <cellStyle name="20% - Ênfase3 16 3 2 4" xfId="7476" xr:uid="{00000000-0005-0000-0000-000055120000}"/>
    <cellStyle name="20% - Ênfase3 16 3 2 5" xfId="7477" xr:uid="{00000000-0005-0000-0000-000056120000}"/>
    <cellStyle name="20% - Ênfase3 16 3 3" xfId="7478" xr:uid="{00000000-0005-0000-0000-000057120000}"/>
    <cellStyle name="20% - Ênfase3 16 3 3 2" xfId="7479" xr:uid="{00000000-0005-0000-0000-000058120000}"/>
    <cellStyle name="20% - Ênfase3 16 3 3 3" xfId="7480" xr:uid="{00000000-0005-0000-0000-000059120000}"/>
    <cellStyle name="20% - Ênfase3 16 3 4" xfId="7481" xr:uid="{00000000-0005-0000-0000-00005A120000}"/>
    <cellStyle name="20% - Ênfase3 16 3 4 2" xfId="7482" xr:uid="{00000000-0005-0000-0000-00005B120000}"/>
    <cellStyle name="20% - Ênfase3 16 3 5" xfId="7483" xr:uid="{00000000-0005-0000-0000-00005C120000}"/>
    <cellStyle name="20% - Ênfase3 16 3 5 2" xfId="7484" xr:uid="{00000000-0005-0000-0000-00005D120000}"/>
    <cellStyle name="20% - Ênfase3 16 3 6" xfId="7485" xr:uid="{00000000-0005-0000-0000-00005E120000}"/>
    <cellStyle name="20% - Ênfase3 16 3 7" xfId="7486" xr:uid="{00000000-0005-0000-0000-00005F120000}"/>
    <cellStyle name="20% - Ênfase3 16 4" xfId="7487" xr:uid="{00000000-0005-0000-0000-000060120000}"/>
    <cellStyle name="20% - Ênfase3 16 4 2" xfId="7488" xr:uid="{00000000-0005-0000-0000-000061120000}"/>
    <cellStyle name="20% - Ênfase3 16 4 2 2" xfId="7489" xr:uid="{00000000-0005-0000-0000-000062120000}"/>
    <cellStyle name="20% - Ênfase3 16 4 3" xfId="7490" xr:uid="{00000000-0005-0000-0000-000063120000}"/>
    <cellStyle name="20% - Ênfase3 16 4 3 2" xfId="7491" xr:uid="{00000000-0005-0000-0000-000064120000}"/>
    <cellStyle name="20% - Ênfase3 16 4 4" xfId="7492" xr:uid="{00000000-0005-0000-0000-000065120000}"/>
    <cellStyle name="20% - Ênfase3 16 4 5" xfId="7493" xr:uid="{00000000-0005-0000-0000-000066120000}"/>
    <cellStyle name="20% - Ênfase3 16 5" xfId="7494" xr:uid="{00000000-0005-0000-0000-000067120000}"/>
    <cellStyle name="20% - Ênfase3 16 5 2" xfId="7495" xr:uid="{00000000-0005-0000-0000-000068120000}"/>
    <cellStyle name="20% - Ênfase3 16 5 2 2" xfId="7496" xr:uid="{00000000-0005-0000-0000-000069120000}"/>
    <cellStyle name="20% - Ênfase3 16 5 3" xfId="7497" xr:uid="{00000000-0005-0000-0000-00006A120000}"/>
    <cellStyle name="20% - Ênfase3 16 5 4" xfId="7498" xr:uid="{00000000-0005-0000-0000-00006B120000}"/>
    <cellStyle name="20% - Ênfase3 16 6" xfId="7499" xr:uid="{00000000-0005-0000-0000-00006C120000}"/>
    <cellStyle name="20% - Ênfase3 16 6 2" xfId="7500" xr:uid="{00000000-0005-0000-0000-00006D120000}"/>
    <cellStyle name="20% - Ênfase3 16 7" xfId="7501" xr:uid="{00000000-0005-0000-0000-00006E120000}"/>
    <cellStyle name="20% - Ênfase3 16 7 2" xfId="7502" xr:uid="{00000000-0005-0000-0000-00006F120000}"/>
    <cellStyle name="20% - Ênfase3 16 8" xfId="7503" xr:uid="{00000000-0005-0000-0000-000070120000}"/>
    <cellStyle name="20% - Ênfase3 16 8 2" xfId="7504" xr:uid="{00000000-0005-0000-0000-000071120000}"/>
    <cellStyle name="20% - Ênfase3 16 9" xfId="7505" xr:uid="{00000000-0005-0000-0000-000072120000}"/>
    <cellStyle name="20% - Ênfase3 17" xfId="7506" xr:uid="{00000000-0005-0000-0000-000073120000}"/>
    <cellStyle name="20% - Ênfase3 17 2" xfId="114" xr:uid="{00000000-0005-0000-0000-000074120000}"/>
    <cellStyle name="20% - Ênfase3 17 3" xfId="7507" xr:uid="{00000000-0005-0000-0000-000075120000}"/>
    <cellStyle name="20% - Ênfase3 17 3 2" xfId="7508" xr:uid="{00000000-0005-0000-0000-000076120000}"/>
    <cellStyle name="20% - Ênfase3 17 3 2 2" xfId="7509" xr:uid="{00000000-0005-0000-0000-000077120000}"/>
    <cellStyle name="20% - Ênfase3 17 3 3" xfId="7510" xr:uid="{00000000-0005-0000-0000-000078120000}"/>
    <cellStyle name="20% - Ênfase3 17 3 3 2" xfId="7511" xr:uid="{00000000-0005-0000-0000-000079120000}"/>
    <cellStyle name="20% - Ênfase3 17 3 4" xfId="7512" xr:uid="{00000000-0005-0000-0000-00007A120000}"/>
    <cellStyle name="20% - Ênfase3 17 3 5" xfId="7513" xr:uid="{00000000-0005-0000-0000-00007B120000}"/>
    <cellStyle name="20% - Ênfase3 17 4" xfId="7514" xr:uid="{00000000-0005-0000-0000-00007C120000}"/>
    <cellStyle name="20% - Ênfase3 17 4 2" xfId="7515" xr:uid="{00000000-0005-0000-0000-00007D120000}"/>
    <cellStyle name="20% - Ênfase3 17 4 2 2" xfId="7516" xr:uid="{00000000-0005-0000-0000-00007E120000}"/>
    <cellStyle name="20% - Ênfase3 17 4 3" xfId="7517" xr:uid="{00000000-0005-0000-0000-00007F120000}"/>
    <cellStyle name="20% - Ênfase3 17 4 4" xfId="7518" xr:uid="{00000000-0005-0000-0000-000080120000}"/>
    <cellStyle name="20% - Ênfase3 17 5" xfId="7519" xr:uid="{00000000-0005-0000-0000-000081120000}"/>
    <cellStyle name="20% - Ênfase3 17 5 2" xfId="7520" xr:uid="{00000000-0005-0000-0000-000082120000}"/>
    <cellStyle name="20% - Ênfase3 17 6" xfId="7521" xr:uid="{00000000-0005-0000-0000-000083120000}"/>
    <cellStyle name="20% - Ênfase3 17 6 2" xfId="7522" xr:uid="{00000000-0005-0000-0000-000084120000}"/>
    <cellStyle name="20% - Ênfase3 17 7" xfId="7523" xr:uid="{00000000-0005-0000-0000-000085120000}"/>
    <cellStyle name="20% - Ênfase3 17 7 2" xfId="7524" xr:uid="{00000000-0005-0000-0000-000086120000}"/>
    <cellStyle name="20% - Ênfase3 17 8" xfId="7525" xr:uid="{00000000-0005-0000-0000-000087120000}"/>
    <cellStyle name="20% - Ênfase3 17 9" xfId="7526" xr:uid="{00000000-0005-0000-0000-000088120000}"/>
    <cellStyle name="20% - Ênfase3 18" xfId="7527" xr:uid="{00000000-0005-0000-0000-000089120000}"/>
    <cellStyle name="20% - Ênfase3 18 2" xfId="7528" xr:uid="{00000000-0005-0000-0000-00008A120000}"/>
    <cellStyle name="20% - Ênfase3 18 2 2" xfId="7529" xr:uid="{00000000-0005-0000-0000-00008B120000}"/>
    <cellStyle name="20% - Ênfase3 18 2 2 2" xfId="7530" xr:uid="{00000000-0005-0000-0000-00008C120000}"/>
    <cellStyle name="20% - Ênfase3 18 2 3" xfId="7531" xr:uid="{00000000-0005-0000-0000-00008D120000}"/>
    <cellStyle name="20% - Ênfase3 18 2 3 2" xfId="7532" xr:uid="{00000000-0005-0000-0000-00008E120000}"/>
    <cellStyle name="20% - Ênfase3 18 2 4" xfId="7533" xr:uid="{00000000-0005-0000-0000-00008F120000}"/>
    <cellStyle name="20% - Ênfase3 18 2 5" xfId="7534" xr:uid="{00000000-0005-0000-0000-000090120000}"/>
    <cellStyle name="20% - Ênfase3 18 3" xfId="7535" xr:uid="{00000000-0005-0000-0000-000091120000}"/>
    <cellStyle name="20% - Ênfase3 18 3 2" xfId="7536" xr:uid="{00000000-0005-0000-0000-000092120000}"/>
    <cellStyle name="20% - Ênfase3 18 3 3" xfId="7537" xr:uid="{00000000-0005-0000-0000-000093120000}"/>
    <cellStyle name="20% - Ênfase3 18 4" xfId="7538" xr:uid="{00000000-0005-0000-0000-000094120000}"/>
    <cellStyle name="20% - Ênfase3 18 4 2" xfId="7539" xr:uid="{00000000-0005-0000-0000-000095120000}"/>
    <cellStyle name="20% - Ênfase3 18 5" xfId="7540" xr:uid="{00000000-0005-0000-0000-000096120000}"/>
    <cellStyle name="20% - Ênfase3 18 5 2" xfId="7541" xr:uid="{00000000-0005-0000-0000-000097120000}"/>
    <cellStyle name="20% - Ênfase3 18 6" xfId="7542" xr:uid="{00000000-0005-0000-0000-000098120000}"/>
    <cellStyle name="20% - Ênfase3 18 7" xfId="7543" xr:uid="{00000000-0005-0000-0000-000099120000}"/>
    <cellStyle name="20% - Ênfase3 19" xfId="7544" xr:uid="{00000000-0005-0000-0000-00009A120000}"/>
    <cellStyle name="20% - Ênfase3 19 2" xfId="7545" xr:uid="{00000000-0005-0000-0000-00009B120000}"/>
    <cellStyle name="20% - Ênfase3 19 2 2" xfId="7546" xr:uid="{00000000-0005-0000-0000-00009C120000}"/>
    <cellStyle name="20% - Ênfase3 19 3" xfId="7547" xr:uid="{00000000-0005-0000-0000-00009D120000}"/>
    <cellStyle name="20% - Ênfase3 19 3 2" xfId="7548" xr:uid="{00000000-0005-0000-0000-00009E120000}"/>
    <cellStyle name="20% - Ênfase3 19 4" xfId="7549" xr:uid="{00000000-0005-0000-0000-00009F120000}"/>
    <cellStyle name="20% - Ênfase3 19 4 2" xfId="7550" xr:uid="{00000000-0005-0000-0000-0000A0120000}"/>
    <cellStyle name="20% - Ênfase3 19 5" xfId="7551" xr:uid="{00000000-0005-0000-0000-0000A1120000}"/>
    <cellStyle name="20% - Ênfase3 19 6" xfId="7552" xr:uid="{00000000-0005-0000-0000-0000A2120000}"/>
    <cellStyle name="20% - Ênfase3 2" xfId="115" xr:uid="{00000000-0005-0000-0000-0000A3120000}"/>
    <cellStyle name="20% - Ênfase3 2 2" xfId="116" xr:uid="{00000000-0005-0000-0000-0000A4120000}"/>
    <cellStyle name="20% - Ênfase3 2 2 2" xfId="7553" xr:uid="{00000000-0005-0000-0000-0000A5120000}"/>
    <cellStyle name="20% - Ênfase3 2 2 2 2" xfId="7554" xr:uid="{00000000-0005-0000-0000-0000A6120000}"/>
    <cellStyle name="20% - Ênfase3 2 2 2 2 2" xfId="7555" xr:uid="{00000000-0005-0000-0000-0000A7120000}"/>
    <cellStyle name="20% - Ênfase3 2 2 2 2 2 2" xfId="7556" xr:uid="{00000000-0005-0000-0000-0000A8120000}"/>
    <cellStyle name="20% - Ênfase3 2 2 2 2 2 2 2" xfId="7557" xr:uid="{00000000-0005-0000-0000-0000A9120000}"/>
    <cellStyle name="20% - Ênfase3 2 2 2 2 2 3" xfId="7558" xr:uid="{00000000-0005-0000-0000-0000AA120000}"/>
    <cellStyle name="20% - Ênfase3 2 2 2 2 2 3 2" xfId="7559" xr:uid="{00000000-0005-0000-0000-0000AB120000}"/>
    <cellStyle name="20% - Ênfase3 2 2 2 2 2 4" xfId="7560" xr:uid="{00000000-0005-0000-0000-0000AC120000}"/>
    <cellStyle name="20% - Ênfase3 2 2 2 2 2 5" xfId="7561" xr:uid="{00000000-0005-0000-0000-0000AD120000}"/>
    <cellStyle name="20% - Ênfase3 2 2 2 2 3" xfId="7562" xr:uid="{00000000-0005-0000-0000-0000AE120000}"/>
    <cellStyle name="20% - Ênfase3 2 2 2 2 3 2" xfId="7563" xr:uid="{00000000-0005-0000-0000-0000AF120000}"/>
    <cellStyle name="20% - Ênfase3 2 2 2 2 3 3" xfId="7564" xr:uid="{00000000-0005-0000-0000-0000B0120000}"/>
    <cellStyle name="20% - Ênfase3 2 2 2 2 4" xfId="7565" xr:uid="{00000000-0005-0000-0000-0000B1120000}"/>
    <cellStyle name="20% - Ênfase3 2 2 2 2 4 2" xfId="7566" xr:uid="{00000000-0005-0000-0000-0000B2120000}"/>
    <cellStyle name="20% - Ênfase3 2 2 2 2 5" xfId="7567" xr:uid="{00000000-0005-0000-0000-0000B3120000}"/>
    <cellStyle name="20% - Ênfase3 2 2 2 2 5 2" xfId="7568" xr:uid="{00000000-0005-0000-0000-0000B4120000}"/>
    <cellStyle name="20% - Ênfase3 2 2 2 2 6" xfId="7569" xr:uid="{00000000-0005-0000-0000-0000B5120000}"/>
    <cellStyle name="20% - Ênfase3 2 2 2 2 7" xfId="7570" xr:uid="{00000000-0005-0000-0000-0000B6120000}"/>
    <cellStyle name="20% - Ênfase3 2 2 2 3" xfId="7571" xr:uid="{00000000-0005-0000-0000-0000B7120000}"/>
    <cellStyle name="20% - Ênfase3 2 2 2 3 2" xfId="7572" xr:uid="{00000000-0005-0000-0000-0000B8120000}"/>
    <cellStyle name="20% - Ênfase3 2 2 2 3 2 2" xfId="7573" xr:uid="{00000000-0005-0000-0000-0000B9120000}"/>
    <cellStyle name="20% - Ênfase3 2 2 2 3 3" xfId="7574" xr:uid="{00000000-0005-0000-0000-0000BA120000}"/>
    <cellStyle name="20% - Ênfase3 2 2 2 3 3 2" xfId="7575" xr:uid="{00000000-0005-0000-0000-0000BB120000}"/>
    <cellStyle name="20% - Ênfase3 2 2 2 3 4" xfId="7576" xr:uid="{00000000-0005-0000-0000-0000BC120000}"/>
    <cellStyle name="20% - Ênfase3 2 2 2 3 5" xfId="7577" xr:uid="{00000000-0005-0000-0000-0000BD120000}"/>
    <cellStyle name="20% - Ênfase3 2 2 2 4" xfId="7578" xr:uid="{00000000-0005-0000-0000-0000BE120000}"/>
    <cellStyle name="20% - Ênfase3 2 2 2 4 2" xfId="7579" xr:uid="{00000000-0005-0000-0000-0000BF120000}"/>
    <cellStyle name="20% - Ênfase3 2 2 2 4 2 2" xfId="7580" xr:uid="{00000000-0005-0000-0000-0000C0120000}"/>
    <cellStyle name="20% - Ênfase3 2 2 2 4 3" xfId="7581" xr:uid="{00000000-0005-0000-0000-0000C1120000}"/>
    <cellStyle name="20% - Ênfase3 2 2 2 4 4" xfId="7582" xr:uid="{00000000-0005-0000-0000-0000C2120000}"/>
    <cellStyle name="20% - Ênfase3 2 2 2 5" xfId="7583" xr:uid="{00000000-0005-0000-0000-0000C3120000}"/>
    <cellStyle name="20% - Ênfase3 2 2 2 5 2" xfId="7584" xr:uid="{00000000-0005-0000-0000-0000C4120000}"/>
    <cellStyle name="20% - Ênfase3 2 2 2 6" xfId="7585" xr:uid="{00000000-0005-0000-0000-0000C5120000}"/>
    <cellStyle name="20% - Ênfase3 2 2 2 6 2" xfId="7586" xr:uid="{00000000-0005-0000-0000-0000C6120000}"/>
    <cellStyle name="20% - Ênfase3 2 2 2 7" xfId="7587" xr:uid="{00000000-0005-0000-0000-0000C7120000}"/>
    <cellStyle name="20% - Ênfase3 2 2 2 7 2" xfId="7588" xr:uid="{00000000-0005-0000-0000-0000C8120000}"/>
    <cellStyle name="20% - Ênfase3 2 2 2 8" xfId="7589" xr:uid="{00000000-0005-0000-0000-0000C9120000}"/>
    <cellStyle name="20% - Ênfase3 2 2 2 9" xfId="7590" xr:uid="{00000000-0005-0000-0000-0000CA120000}"/>
    <cellStyle name="20% - Ênfase3 2 2 3" xfId="7591" xr:uid="{00000000-0005-0000-0000-0000CB120000}"/>
    <cellStyle name="20% - Ênfase3 2 2 4" xfId="7592" xr:uid="{00000000-0005-0000-0000-0000CC120000}"/>
    <cellStyle name="20% - Ênfase3 2 2 4 2" xfId="7593" xr:uid="{00000000-0005-0000-0000-0000CD120000}"/>
    <cellStyle name="20% - Ênfase3 2 2 4 2 2" xfId="7594" xr:uid="{00000000-0005-0000-0000-0000CE120000}"/>
    <cellStyle name="20% - Ênfase3 2 2 4 2 2 2" xfId="7595" xr:uid="{00000000-0005-0000-0000-0000CF120000}"/>
    <cellStyle name="20% - Ênfase3 2 2 4 2 2 2 2" xfId="7596" xr:uid="{00000000-0005-0000-0000-0000D0120000}"/>
    <cellStyle name="20% - Ênfase3 2 2 4 2 2 3" xfId="7597" xr:uid="{00000000-0005-0000-0000-0000D1120000}"/>
    <cellStyle name="20% - Ênfase3 2 2 4 2 2 3 2" xfId="7598" xr:uid="{00000000-0005-0000-0000-0000D2120000}"/>
    <cellStyle name="20% - Ênfase3 2 2 4 2 2 4" xfId="7599" xr:uid="{00000000-0005-0000-0000-0000D3120000}"/>
    <cellStyle name="20% - Ênfase3 2 2 4 2 2 5" xfId="7600" xr:uid="{00000000-0005-0000-0000-0000D4120000}"/>
    <cellStyle name="20% - Ênfase3 2 2 4 2 3" xfId="7601" xr:uid="{00000000-0005-0000-0000-0000D5120000}"/>
    <cellStyle name="20% - Ênfase3 2 2 4 2 3 2" xfId="7602" xr:uid="{00000000-0005-0000-0000-0000D6120000}"/>
    <cellStyle name="20% - Ênfase3 2 2 4 2 3 3" xfId="7603" xr:uid="{00000000-0005-0000-0000-0000D7120000}"/>
    <cellStyle name="20% - Ênfase3 2 2 4 2 4" xfId="7604" xr:uid="{00000000-0005-0000-0000-0000D8120000}"/>
    <cellStyle name="20% - Ênfase3 2 2 4 2 4 2" xfId="7605" xr:uid="{00000000-0005-0000-0000-0000D9120000}"/>
    <cellStyle name="20% - Ênfase3 2 2 4 2 5" xfId="7606" xr:uid="{00000000-0005-0000-0000-0000DA120000}"/>
    <cellStyle name="20% - Ênfase3 2 2 4 2 5 2" xfId="7607" xr:uid="{00000000-0005-0000-0000-0000DB120000}"/>
    <cellStyle name="20% - Ênfase3 2 2 4 2 6" xfId="7608" xr:uid="{00000000-0005-0000-0000-0000DC120000}"/>
    <cellStyle name="20% - Ênfase3 2 2 4 2 7" xfId="7609" xr:uid="{00000000-0005-0000-0000-0000DD120000}"/>
    <cellStyle name="20% - Ênfase3 2 2 4 3" xfId="7610" xr:uid="{00000000-0005-0000-0000-0000DE120000}"/>
    <cellStyle name="20% - Ênfase3 2 2 4 3 2" xfId="7611" xr:uid="{00000000-0005-0000-0000-0000DF120000}"/>
    <cellStyle name="20% - Ênfase3 2 2 4 3 2 2" xfId="7612" xr:uid="{00000000-0005-0000-0000-0000E0120000}"/>
    <cellStyle name="20% - Ênfase3 2 2 4 3 3" xfId="7613" xr:uid="{00000000-0005-0000-0000-0000E1120000}"/>
    <cellStyle name="20% - Ênfase3 2 2 4 3 3 2" xfId="7614" xr:uid="{00000000-0005-0000-0000-0000E2120000}"/>
    <cellStyle name="20% - Ênfase3 2 2 4 3 4" xfId="7615" xr:uid="{00000000-0005-0000-0000-0000E3120000}"/>
    <cellStyle name="20% - Ênfase3 2 2 4 3 5" xfId="7616" xr:uid="{00000000-0005-0000-0000-0000E4120000}"/>
    <cellStyle name="20% - Ênfase3 2 2 4 4" xfId="7617" xr:uid="{00000000-0005-0000-0000-0000E5120000}"/>
    <cellStyle name="20% - Ênfase3 2 2 4 4 2" xfId="7618" xr:uid="{00000000-0005-0000-0000-0000E6120000}"/>
    <cellStyle name="20% - Ênfase3 2 2 4 4 2 2" xfId="7619" xr:uid="{00000000-0005-0000-0000-0000E7120000}"/>
    <cellStyle name="20% - Ênfase3 2 2 4 4 3" xfId="7620" xr:uid="{00000000-0005-0000-0000-0000E8120000}"/>
    <cellStyle name="20% - Ênfase3 2 2 4 4 4" xfId="7621" xr:uid="{00000000-0005-0000-0000-0000E9120000}"/>
    <cellStyle name="20% - Ênfase3 2 2 4 5" xfId="7622" xr:uid="{00000000-0005-0000-0000-0000EA120000}"/>
    <cellStyle name="20% - Ênfase3 2 2 4 5 2" xfId="7623" xr:uid="{00000000-0005-0000-0000-0000EB120000}"/>
    <cellStyle name="20% - Ênfase3 2 2 4 6" xfId="7624" xr:uid="{00000000-0005-0000-0000-0000EC120000}"/>
    <cellStyle name="20% - Ênfase3 2 2 4 6 2" xfId="7625" xr:uid="{00000000-0005-0000-0000-0000ED120000}"/>
    <cellStyle name="20% - Ênfase3 2 2 4 7" xfId="7626" xr:uid="{00000000-0005-0000-0000-0000EE120000}"/>
    <cellStyle name="20% - Ênfase3 2 2 4 7 2" xfId="7627" xr:uid="{00000000-0005-0000-0000-0000EF120000}"/>
    <cellStyle name="20% - Ênfase3 2 2 4 8" xfId="7628" xr:uid="{00000000-0005-0000-0000-0000F0120000}"/>
    <cellStyle name="20% - Ênfase3 2 2 4 9" xfId="7629" xr:uid="{00000000-0005-0000-0000-0000F1120000}"/>
    <cellStyle name="20% - Ênfase3 2 2 5" xfId="7630" xr:uid="{00000000-0005-0000-0000-0000F2120000}"/>
    <cellStyle name="20% - Ênfase3 2 2 5 2" xfId="7631" xr:uid="{00000000-0005-0000-0000-0000F3120000}"/>
    <cellStyle name="20% - Ênfase3 2 2 5 2 2" xfId="7632" xr:uid="{00000000-0005-0000-0000-0000F4120000}"/>
    <cellStyle name="20% - Ênfase3 2 2 5 2 2 2" xfId="7633" xr:uid="{00000000-0005-0000-0000-0000F5120000}"/>
    <cellStyle name="20% - Ênfase3 2 2 5 2 2 2 2" xfId="7634" xr:uid="{00000000-0005-0000-0000-0000F6120000}"/>
    <cellStyle name="20% - Ênfase3 2 2 5 2 2 3" xfId="7635" xr:uid="{00000000-0005-0000-0000-0000F7120000}"/>
    <cellStyle name="20% - Ênfase3 2 2 5 2 2 3 2" xfId="7636" xr:uid="{00000000-0005-0000-0000-0000F8120000}"/>
    <cellStyle name="20% - Ênfase3 2 2 5 2 2 4" xfId="7637" xr:uid="{00000000-0005-0000-0000-0000F9120000}"/>
    <cellStyle name="20% - Ênfase3 2 2 5 2 2 5" xfId="7638" xr:uid="{00000000-0005-0000-0000-0000FA120000}"/>
    <cellStyle name="20% - Ênfase3 2 2 5 2 3" xfId="7639" xr:uid="{00000000-0005-0000-0000-0000FB120000}"/>
    <cellStyle name="20% - Ênfase3 2 2 5 2 3 2" xfId="7640" xr:uid="{00000000-0005-0000-0000-0000FC120000}"/>
    <cellStyle name="20% - Ênfase3 2 2 5 2 3 3" xfId="7641" xr:uid="{00000000-0005-0000-0000-0000FD120000}"/>
    <cellStyle name="20% - Ênfase3 2 2 5 2 4" xfId="7642" xr:uid="{00000000-0005-0000-0000-0000FE120000}"/>
    <cellStyle name="20% - Ênfase3 2 2 5 2 4 2" xfId="7643" xr:uid="{00000000-0005-0000-0000-0000FF120000}"/>
    <cellStyle name="20% - Ênfase3 2 2 5 2 5" xfId="7644" xr:uid="{00000000-0005-0000-0000-000000130000}"/>
    <cellStyle name="20% - Ênfase3 2 2 5 2 5 2" xfId="7645" xr:uid="{00000000-0005-0000-0000-000001130000}"/>
    <cellStyle name="20% - Ênfase3 2 2 5 2 6" xfId="7646" xr:uid="{00000000-0005-0000-0000-000002130000}"/>
    <cellStyle name="20% - Ênfase3 2 2 5 2 7" xfId="7647" xr:uid="{00000000-0005-0000-0000-000003130000}"/>
    <cellStyle name="20% - Ênfase3 2 2 5 3" xfId="7648" xr:uid="{00000000-0005-0000-0000-000004130000}"/>
    <cellStyle name="20% - Ênfase3 2 2 5 3 2" xfId="7649" xr:uid="{00000000-0005-0000-0000-000005130000}"/>
    <cellStyle name="20% - Ênfase3 2 2 5 3 2 2" xfId="7650" xr:uid="{00000000-0005-0000-0000-000006130000}"/>
    <cellStyle name="20% - Ênfase3 2 2 5 3 3" xfId="7651" xr:uid="{00000000-0005-0000-0000-000007130000}"/>
    <cellStyle name="20% - Ênfase3 2 2 5 3 3 2" xfId="7652" xr:uid="{00000000-0005-0000-0000-000008130000}"/>
    <cellStyle name="20% - Ênfase3 2 2 5 3 4" xfId="7653" xr:uid="{00000000-0005-0000-0000-000009130000}"/>
    <cellStyle name="20% - Ênfase3 2 2 5 3 5" xfId="7654" xr:uid="{00000000-0005-0000-0000-00000A130000}"/>
    <cellStyle name="20% - Ênfase3 2 2 5 4" xfId="7655" xr:uid="{00000000-0005-0000-0000-00000B130000}"/>
    <cellStyle name="20% - Ênfase3 2 2 5 4 2" xfId="7656" xr:uid="{00000000-0005-0000-0000-00000C130000}"/>
    <cellStyle name="20% - Ênfase3 2 2 5 4 2 2" xfId="7657" xr:uid="{00000000-0005-0000-0000-00000D130000}"/>
    <cellStyle name="20% - Ênfase3 2 2 5 4 3" xfId="7658" xr:uid="{00000000-0005-0000-0000-00000E130000}"/>
    <cellStyle name="20% - Ênfase3 2 2 5 4 4" xfId="7659" xr:uid="{00000000-0005-0000-0000-00000F130000}"/>
    <cellStyle name="20% - Ênfase3 2 2 5 5" xfId="7660" xr:uid="{00000000-0005-0000-0000-000010130000}"/>
    <cellStyle name="20% - Ênfase3 2 2 5 5 2" xfId="7661" xr:uid="{00000000-0005-0000-0000-000011130000}"/>
    <cellStyle name="20% - Ênfase3 2 2 5 6" xfId="7662" xr:uid="{00000000-0005-0000-0000-000012130000}"/>
    <cellStyle name="20% - Ênfase3 2 2 5 6 2" xfId="7663" xr:uid="{00000000-0005-0000-0000-000013130000}"/>
    <cellStyle name="20% - Ênfase3 2 2 5 7" xfId="7664" xr:uid="{00000000-0005-0000-0000-000014130000}"/>
    <cellStyle name="20% - Ênfase3 2 2 5 7 2" xfId="7665" xr:uid="{00000000-0005-0000-0000-000015130000}"/>
    <cellStyle name="20% - Ênfase3 2 2 5 8" xfId="7666" xr:uid="{00000000-0005-0000-0000-000016130000}"/>
    <cellStyle name="20% - Ênfase3 2 2 5 9" xfId="7667" xr:uid="{00000000-0005-0000-0000-000017130000}"/>
    <cellStyle name="20% - Ênfase3 2 2 6" xfId="7668" xr:uid="{00000000-0005-0000-0000-000018130000}"/>
    <cellStyle name="20% - Ênfase3 2 2 6 2" xfId="7669" xr:uid="{00000000-0005-0000-0000-000019130000}"/>
    <cellStyle name="20% - Ênfase3 2 2 6 2 2" xfId="7670" xr:uid="{00000000-0005-0000-0000-00001A130000}"/>
    <cellStyle name="20% - Ênfase3 2 2 6 2 2 2" xfId="7671" xr:uid="{00000000-0005-0000-0000-00001B130000}"/>
    <cellStyle name="20% - Ênfase3 2 2 6 2 2 2 2" xfId="7672" xr:uid="{00000000-0005-0000-0000-00001C130000}"/>
    <cellStyle name="20% - Ênfase3 2 2 6 2 2 3" xfId="7673" xr:uid="{00000000-0005-0000-0000-00001D130000}"/>
    <cellStyle name="20% - Ênfase3 2 2 6 2 2 3 2" xfId="7674" xr:uid="{00000000-0005-0000-0000-00001E130000}"/>
    <cellStyle name="20% - Ênfase3 2 2 6 2 2 4" xfId="7675" xr:uid="{00000000-0005-0000-0000-00001F130000}"/>
    <cellStyle name="20% - Ênfase3 2 2 6 2 2 5" xfId="7676" xr:uid="{00000000-0005-0000-0000-000020130000}"/>
    <cellStyle name="20% - Ênfase3 2 2 6 2 3" xfId="7677" xr:uid="{00000000-0005-0000-0000-000021130000}"/>
    <cellStyle name="20% - Ênfase3 2 2 6 2 3 2" xfId="7678" xr:uid="{00000000-0005-0000-0000-000022130000}"/>
    <cellStyle name="20% - Ênfase3 2 2 6 2 3 3" xfId="7679" xr:uid="{00000000-0005-0000-0000-000023130000}"/>
    <cellStyle name="20% - Ênfase3 2 2 6 2 4" xfId="7680" xr:uid="{00000000-0005-0000-0000-000024130000}"/>
    <cellStyle name="20% - Ênfase3 2 2 6 2 4 2" xfId="7681" xr:uid="{00000000-0005-0000-0000-000025130000}"/>
    <cellStyle name="20% - Ênfase3 2 2 6 2 5" xfId="7682" xr:uid="{00000000-0005-0000-0000-000026130000}"/>
    <cellStyle name="20% - Ênfase3 2 2 6 2 5 2" xfId="7683" xr:uid="{00000000-0005-0000-0000-000027130000}"/>
    <cellStyle name="20% - Ênfase3 2 2 6 2 6" xfId="7684" xr:uid="{00000000-0005-0000-0000-000028130000}"/>
    <cellStyle name="20% - Ênfase3 2 2 6 2 7" xfId="7685" xr:uid="{00000000-0005-0000-0000-000029130000}"/>
    <cellStyle name="20% - Ênfase3 2 2 6 3" xfId="7686" xr:uid="{00000000-0005-0000-0000-00002A130000}"/>
    <cellStyle name="20% - Ênfase3 2 2 6 3 2" xfId="7687" xr:uid="{00000000-0005-0000-0000-00002B130000}"/>
    <cellStyle name="20% - Ênfase3 2 2 6 3 2 2" xfId="7688" xr:uid="{00000000-0005-0000-0000-00002C130000}"/>
    <cellStyle name="20% - Ênfase3 2 2 6 3 3" xfId="7689" xr:uid="{00000000-0005-0000-0000-00002D130000}"/>
    <cellStyle name="20% - Ênfase3 2 2 6 3 3 2" xfId="7690" xr:uid="{00000000-0005-0000-0000-00002E130000}"/>
    <cellStyle name="20% - Ênfase3 2 2 6 3 4" xfId="7691" xr:uid="{00000000-0005-0000-0000-00002F130000}"/>
    <cellStyle name="20% - Ênfase3 2 2 6 3 5" xfId="7692" xr:uid="{00000000-0005-0000-0000-000030130000}"/>
    <cellStyle name="20% - Ênfase3 2 2 6 4" xfId="7693" xr:uid="{00000000-0005-0000-0000-000031130000}"/>
    <cellStyle name="20% - Ênfase3 2 2 6 4 2" xfId="7694" xr:uid="{00000000-0005-0000-0000-000032130000}"/>
    <cellStyle name="20% - Ênfase3 2 2 6 4 2 2" xfId="7695" xr:uid="{00000000-0005-0000-0000-000033130000}"/>
    <cellStyle name="20% - Ênfase3 2 2 6 4 3" xfId="7696" xr:uid="{00000000-0005-0000-0000-000034130000}"/>
    <cellStyle name="20% - Ênfase3 2 2 6 4 4" xfId="7697" xr:uid="{00000000-0005-0000-0000-000035130000}"/>
    <cellStyle name="20% - Ênfase3 2 2 6 5" xfId="7698" xr:uid="{00000000-0005-0000-0000-000036130000}"/>
    <cellStyle name="20% - Ênfase3 2 2 6 5 2" xfId="7699" xr:uid="{00000000-0005-0000-0000-000037130000}"/>
    <cellStyle name="20% - Ênfase3 2 2 6 6" xfId="7700" xr:uid="{00000000-0005-0000-0000-000038130000}"/>
    <cellStyle name="20% - Ênfase3 2 2 6 6 2" xfId="7701" xr:uid="{00000000-0005-0000-0000-000039130000}"/>
    <cellStyle name="20% - Ênfase3 2 2 6 7" xfId="7702" xr:uid="{00000000-0005-0000-0000-00003A130000}"/>
    <cellStyle name="20% - Ênfase3 2 2 6 7 2" xfId="7703" xr:uid="{00000000-0005-0000-0000-00003B130000}"/>
    <cellStyle name="20% - Ênfase3 2 2 6 8" xfId="7704" xr:uid="{00000000-0005-0000-0000-00003C130000}"/>
    <cellStyle name="20% - Ênfase3 2 2 6 9" xfId="7705" xr:uid="{00000000-0005-0000-0000-00003D130000}"/>
    <cellStyle name="20% - Ênfase3 2 3" xfId="7706" xr:uid="{00000000-0005-0000-0000-00003E130000}"/>
    <cellStyle name="20% - Ênfase3 2 3 10" xfId="7707" xr:uid="{00000000-0005-0000-0000-00003F130000}"/>
    <cellStyle name="20% - Ênfase3 2 3 11" xfId="7708" xr:uid="{00000000-0005-0000-0000-000040130000}"/>
    <cellStyle name="20% - Ênfase3 2 3 2" xfId="7709" xr:uid="{00000000-0005-0000-0000-000041130000}"/>
    <cellStyle name="20% - Ênfase3 2 3 3" xfId="7710" xr:uid="{00000000-0005-0000-0000-000042130000}"/>
    <cellStyle name="20% - Ênfase3 2 3 3 2" xfId="7711" xr:uid="{00000000-0005-0000-0000-000043130000}"/>
    <cellStyle name="20% - Ênfase3 2 3 3 2 2" xfId="7712" xr:uid="{00000000-0005-0000-0000-000044130000}"/>
    <cellStyle name="20% - Ênfase3 2 3 3 2 2 2" xfId="7713" xr:uid="{00000000-0005-0000-0000-000045130000}"/>
    <cellStyle name="20% - Ênfase3 2 3 3 2 3" xfId="7714" xr:uid="{00000000-0005-0000-0000-000046130000}"/>
    <cellStyle name="20% - Ênfase3 2 3 3 2 3 2" xfId="7715" xr:uid="{00000000-0005-0000-0000-000047130000}"/>
    <cellStyle name="20% - Ênfase3 2 3 3 2 4" xfId="7716" xr:uid="{00000000-0005-0000-0000-000048130000}"/>
    <cellStyle name="20% - Ênfase3 2 3 3 2 5" xfId="7717" xr:uid="{00000000-0005-0000-0000-000049130000}"/>
    <cellStyle name="20% - Ênfase3 2 3 3 3" xfId="7718" xr:uid="{00000000-0005-0000-0000-00004A130000}"/>
    <cellStyle name="20% - Ênfase3 2 3 3 3 2" xfId="7719" xr:uid="{00000000-0005-0000-0000-00004B130000}"/>
    <cellStyle name="20% - Ênfase3 2 3 3 3 2 2" xfId="7720" xr:uid="{00000000-0005-0000-0000-00004C130000}"/>
    <cellStyle name="20% - Ênfase3 2 3 3 3 3" xfId="7721" xr:uid="{00000000-0005-0000-0000-00004D130000}"/>
    <cellStyle name="20% - Ênfase3 2 3 3 3 4" xfId="7722" xr:uid="{00000000-0005-0000-0000-00004E130000}"/>
    <cellStyle name="20% - Ênfase3 2 3 3 4" xfId="7723" xr:uid="{00000000-0005-0000-0000-00004F130000}"/>
    <cellStyle name="20% - Ênfase3 2 3 3 4 2" xfId="7724" xr:uid="{00000000-0005-0000-0000-000050130000}"/>
    <cellStyle name="20% - Ênfase3 2 3 3 5" xfId="7725" xr:uid="{00000000-0005-0000-0000-000051130000}"/>
    <cellStyle name="20% - Ênfase3 2 3 3 5 2" xfId="7726" xr:uid="{00000000-0005-0000-0000-000052130000}"/>
    <cellStyle name="20% - Ênfase3 2 3 3 6" xfId="7727" xr:uid="{00000000-0005-0000-0000-000053130000}"/>
    <cellStyle name="20% - Ênfase3 2 3 3 6 2" xfId="7728" xr:uid="{00000000-0005-0000-0000-000054130000}"/>
    <cellStyle name="20% - Ênfase3 2 3 3 7" xfId="7729" xr:uid="{00000000-0005-0000-0000-000055130000}"/>
    <cellStyle name="20% - Ênfase3 2 3 3 8" xfId="7730" xr:uid="{00000000-0005-0000-0000-000056130000}"/>
    <cellStyle name="20% - Ênfase3 2 3 4" xfId="7731" xr:uid="{00000000-0005-0000-0000-000057130000}"/>
    <cellStyle name="20% - Ênfase3 2 3 4 2" xfId="7732" xr:uid="{00000000-0005-0000-0000-000058130000}"/>
    <cellStyle name="20% - Ênfase3 2 3 4 2 2" xfId="7733" xr:uid="{00000000-0005-0000-0000-000059130000}"/>
    <cellStyle name="20% - Ênfase3 2 3 4 2 2 2" xfId="7734" xr:uid="{00000000-0005-0000-0000-00005A130000}"/>
    <cellStyle name="20% - Ênfase3 2 3 4 2 3" xfId="7735" xr:uid="{00000000-0005-0000-0000-00005B130000}"/>
    <cellStyle name="20% - Ênfase3 2 3 4 2 3 2" xfId="7736" xr:uid="{00000000-0005-0000-0000-00005C130000}"/>
    <cellStyle name="20% - Ênfase3 2 3 4 2 4" xfId="7737" xr:uid="{00000000-0005-0000-0000-00005D130000}"/>
    <cellStyle name="20% - Ênfase3 2 3 4 2 5" xfId="7738" xr:uid="{00000000-0005-0000-0000-00005E130000}"/>
    <cellStyle name="20% - Ênfase3 2 3 4 3" xfId="7739" xr:uid="{00000000-0005-0000-0000-00005F130000}"/>
    <cellStyle name="20% - Ênfase3 2 3 4 3 2" xfId="7740" xr:uid="{00000000-0005-0000-0000-000060130000}"/>
    <cellStyle name="20% - Ênfase3 2 3 4 3 3" xfId="7741" xr:uid="{00000000-0005-0000-0000-000061130000}"/>
    <cellStyle name="20% - Ênfase3 2 3 4 4" xfId="7742" xr:uid="{00000000-0005-0000-0000-000062130000}"/>
    <cellStyle name="20% - Ênfase3 2 3 4 4 2" xfId="7743" xr:uid="{00000000-0005-0000-0000-000063130000}"/>
    <cellStyle name="20% - Ênfase3 2 3 4 5" xfId="7744" xr:uid="{00000000-0005-0000-0000-000064130000}"/>
    <cellStyle name="20% - Ênfase3 2 3 4 5 2" xfId="7745" xr:uid="{00000000-0005-0000-0000-000065130000}"/>
    <cellStyle name="20% - Ênfase3 2 3 4 6" xfId="7746" xr:uid="{00000000-0005-0000-0000-000066130000}"/>
    <cellStyle name="20% - Ênfase3 2 3 4 7" xfId="7747" xr:uid="{00000000-0005-0000-0000-000067130000}"/>
    <cellStyle name="20% - Ênfase3 2 3 5" xfId="7748" xr:uid="{00000000-0005-0000-0000-000068130000}"/>
    <cellStyle name="20% - Ênfase3 2 3 5 2" xfId="7749" xr:uid="{00000000-0005-0000-0000-000069130000}"/>
    <cellStyle name="20% - Ênfase3 2 3 5 2 2" xfId="7750" xr:uid="{00000000-0005-0000-0000-00006A130000}"/>
    <cellStyle name="20% - Ênfase3 2 3 5 3" xfId="7751" xr:uid="{00000000-0005-0000-0000-00006B130000}"/>
    <cellStyle name="20% - Ênfase3 2 3 5 3 2" xfId="7752" xr:uid="{00000000-0005-0000-0000-00006C130000}"/>
    <cellStyle name="20% - Ênfase3 2 3 5 4" xfId="7753" xr:uid="{00000000-0005-0000-0000-00006D130000}"/>
    <cellStyle name="20% - Ênfase3 2 3 5 5" xfId="7754" xr:uid="{00000000-0005-0000-0000-00006E130000}"/>
    <cellStyle name="20% - Ênfase3 2 3 6" xfId="7755" xr:uid="{00000000-0005-0000-0000-00006F130000}"/>
    <cellStyle name="20% - Ênfase3 2 3 6 2" xfId="7756" xr:uid="{00000000-0005-0000-0000-000070130000}"/>
    <cellStyle name="20% - Ênfase3 2 3 6 2 2" xfId="7757" xr:uid="{00000000-0005-0000-0000-000071130000}"/>
    <cellStyle name="20% - Ênfase3 2 3 6 3" xfId="7758" xr:uid="{00000000-0005-0000-0000-000072130000}"/>
    <cellStyle name="20% - Ênfase3 2 3 6 4" xfId="7759" xr:uid="{00000000-0005-0000-0000-000073130000}"/>
    <cellStyle name="20% - Ênfase3 2 3 7" xfId="7760" xr:uid="{00000000-0005-0000-0000-000074130000}"/>
    <cellStyle name="20% - Ênfase3 2 3 7 2" xfId="7761" xr:uid="{00000000-0005-0000-0000-000075130000}"/>
    <cellStyle name="20% - Ênfase3 2 3 8" xfId="7762" xr:uid="{00000000-0005-0000-0000-000076130000}"/>
    <cellStyle name="20% - Ênfase3 2 3 8 2" xfId="7763" xr:uid="{00000000-0005-0000-0000-000077130000}"/>
    <cellStyle name="20% - Ênfase3 2 3 9" xfId="7764" xr:uid="{00000000-0005-0000-0000-000078130000}"/>
    <cellStyle name="20% - Ênfase3 2 3 9 2" xfId="7765" xr:uid="{00000000-0005-0000-0000-000079130000}"/>
    <cellStyle name="20% - Ênfase3 2 4" xfId="7766" xr:uid="{00000000-0005-0000-0000-00007A130000}"/>
    <cellStyle name="20% - Ênfase3 2 4 2" xfId="7767" xr:uid="{00000000-0005-0000-0000-00007B130000}"/>
    <cellStyle name="20% - Ênfase3 2 4 2 2" xfId="7768" xr:uid="{00000000-0005-0000-0000-00007C130000}"/>
    <cellStyle name="20% - Ênfase3 2 4 2 2 2" xfId="7769" xr:uid="{00000000-0005-0000-0000-00007D130000}"/>
    <cellStyle name="20% - Ênfase3 2 4 2 2 2 2" xfId="7770" xr:uid="{00000000-0005-0000-0000-00007E130000}"/>
    <cellStyle name="20% - Ênfase3 2 4 2 2 3" xfId="7771" xr:uid="{00000000-0005-0000-0000-00007F130000}"/>
    <cellStyle name="20% - Ênfase3 2 4 2 2 3 2" xfId="7772" xr:uid="{00000000-0005-0000-0000-000080130000}"/>
    <cellStyle name="20% - Ênfase3 2 4 2 2 4" xfId="7773" xr:uid="{00000000-0005-0000-0000-000081130000}"/>
    <cellStyle name="20% - Ênfase3 2 4 2 2 5" xfId="7774" xr:uid="{00000000-0005-0000-0000-000082130000}"/>
    <cellStyle name="20% - Ênfase3 2 4 2 3" xfId="7775" xr:uid="{00000000-0005-0000-0000-000083130000}"/>
    <cellStyle name="20% - Ênfase3 2 4 2 3 2" xfId="7776" xr:uid="{00000000-0005-0000-0000-000084130000}"/>
    <cellStyle name="20% - Ênfase3 2 4 2 3 3" xfId="7777" xr:uid="{00000000-0005-0000-0000-000085130000}"/>
    <cellStyle name="20% - Ênfase3 2 4 2 4" xfId="7778" xr:uid="{00000000-0005-0000-0000-000086130000}"/>
    <cellStyle name="20% - Ênfase3 2 4 2 4 2" xfId="7779" xr:uid="{00000000-0005-0000-0000-000087130000}"/>
    <cellStyle name="20% - Ênfase3 2 4 2 5" xfId="7780" xr:uid="{00000000-0005-0000-0000-000088130000}"/>
    <cellStyle name="20% - Ênfase3 2 4 2 5 2" xfId="7781" xr:uid="{00000000-0005-0000-0000-000089130000}"/>
    <cellStyle name="20% - Ênfase3 2 4 2 6" xfId="7782" xr:uid="{00000000-0005-0000-0000-00008A130000}"/>
    <cellStyle name="20% - Ênfase3 2 4 2 7" xfId="7783" xr:uid="{00000000-0005-0000-0000-00008B130000}"/>
    <cellStyle name="20% - Ênfase3 2 4 3" xfId="7784" xr:uid="{00000000-0005-0000-0000-00008C130000}"/>
    <cellStyle name="20% - Ênfase3 2 4 3 2" xfId="7785" xr:uid="{00000000-0005-0000-0000-00008D130000}"/>
    <cellStyle name="20% - Ênfase3 2 4 3 2 2" xfId="7786" xr:uid="{00000000-0005-0000-0000-00008E130000}"/>
    <cellStyle name="20% - Ênfase3 2 4 3 3" xfId="7787" xr:uid="{00000000-0005-0000-0000-00008F130000}"/>
    <cellStyle name="20% - Ênfase3 2 4 3 3 2" xfId="7788" xr:uid="{00000000-0005-0000-0000-000090130000}"/>
    <cellStyle name="20% - Ênfase3 2 4 3 4" xfId="7789" xr:uid="{00000000-0005-0000-0000-000091130000}"/>
    <cellStyle name="20% - Ênfase3 2 4 3 5" xfId="7790" xr:uid="{00000000-0005-0000-0000-000092130000}"/>
    <cellStyle name="20% - Ênfase3 2 4 4" xfId="7791" xr:uid="{00000000-0005-0000-0000-000093130000}"/>
    <cellStyle name="20% - Ênfase3 2 4 4 2" xfId="7792" xr:uid="{00000000-0005-0000-0000-000094130000}"/>
    <cellStyle name="20% - Ênfase3 2 4 4 2 2" xfId="7793" xr:uid="{00000000-0005-0000-0000-000095130000}"/>
    <cellStyle name="20% - Ênfase3 2 4 4 3" xfId="7794" xr:uid="{00000000-0005-0000-0000-000096130000}"/>
    <cellStyle name="20% - Ênfase3 2 4 4 4" xfId="7795" xr:uid="{00000000-0005-0000-0000-000097130000}"/>
    <cellStyle name="20% - Ênfase3 2 4 5" xfId="7796" xr:uid="{00000000-0005-0000-0000-000098130000}"/>
    <cellStyle name="20% - Ênfase3 2 4 5 2" xfId="7797" xr:uid="{00000000-0005-0000-0000-000099130000}"/>
    <cellStyle name="20% - Ênfase3 2 4 6" xfId="7798" xr:uid="{00000000-0005-0000-0000-00009A130000}"/>
    <cellStyle name="20% - Ênfase3 2 4 6 2" xfId="7799" xr:uid="{00000000-0005-0000-0000-00009B130000}"/>
    <cellStyle name="20% - Ênfase3 2 4 7" xfId="7800" xr:uid="{00000000-0005-0000-0000-00009C130000}"/>
    <cellStyle name="20% - Ênfase3 2 4 7 2" xfId="7801" xr:uid="{00000000-0005-0000-0000-00009D130000}"/>
    <cellStyle name="20% - Ênfase3 2 4 8" xfId="7802" xr:uid="{00000000-0005-0000-0000-00009E130000}"/>
    <cellStyle name="20% - Ênfase3 2 4 9" xfId="7803" xr:uid="{00000000-0005-0000-0000-00009F130000}"/>
    <cellStyle name="20% - Ênfase3 20" xfId="7804" xr:uid="{00000000-0005-0000-0000-0000A0130000}"/>
    <cellStyle name="20% - Ênfase3 20 2" xfId="7805" xr:uid="{00000000-0005-0000-0000-0000A1130000}"/>
    <cellStyle name="20% - Ênfase3 20 2 2" xfId="7806" xr:uid="{00000000-0005-0000-0000-0000A2130000}"/>
    <cellStyle name="20% - Ênfase3 20 3" xfId="7807" xr:uid="{00000000-0005-0000-0000-0000A3130000}"/>
    <cellStyle name="20% - Ênfase3 20 3 2" xfId="7808" xr:uid="{00000000-0005-0000-0000-0000A4130000}"/>
    <cellStyle name="20% - Ênfase3 20 4" xfId="7809" xr:uid="{00000000-0005-0000-0000-0000A5130000}"/>
    <cellStyle name="20% - Ênfase3 20 5" xfId="7810" xr:uid="{00000000-0005-0000-0000-0000A6130000}"/>
    <cellStyle name="20% - Ênfase3 21" xfId="7811" xr:uid="{00000000-0005-0000-0000-0000A7130000}"/>
    <cellStyle name="20% - Ênfase3 21 2" xfId="7812" xr:uid="{00000000-0005-0000-0000-0000A8130000}"/>
    <cellStyle name="20% - Ênfase3 22" xfId="7813" xr:uid="{00000000-0005-0000-0000-0000A9130000}"/>
    <cellStyle name="20% - Ênfase3 22 2" xfId="7814" xr:uid="{00000000-0005-0000-0000-0000AA130000}"/>
    <cellStyle name="20% - Ênfase3 23" xfId="7815" xr:uid="{00000000-0005-0000-0000-0000AB130000}"/>
    <cellStyle name="20% - Ênfase3 23 2" xfId="7816" xr:uid="{00000000-0005-0000-0000-0000AC130000}"/>
    <cellStyle name="20% - Ênfase3 24" xfId="7817" xr:uid="{00000000-0005-0000-0000-0000AD130000}"/>
    <cellStyle name="20% - Ênfase3 25" xfId="7818" xr:uid="{00000000-0005-0000-0000-0000AE130000}"/>
    <cellStyle name="20% - Ênfase3 3" xfId="117" xr:uid="{00000000-0005-0000-0000-0000AF130000}"/>
    <cellStyle name="20% - Ênfase3 3 2" xfId="118" xr:uid="{00000000-0005-0000-0000-0000B0130000}"/>
    <cellStyle name="20% - Ênfase3 3 2 2" xfId="7819" xr:uid="{00000000-0005-0000-0000-0000B1130000}"/>
    <cellStyle name="20% - Ênfase3 3 2 2 2" xfId="7820" xr:uid="{00000000-0005-0000-0000-0000B2130000}"/>
    <cellStyle name="20% - Ênfase3 3 2 2 2 2" xfId="7821" xr:uid="{00000000-0005-0000-0000-0000B3130000}"/>
    <cellStyle name="20% - Ênfase3 3 2 2 2 2 2" xfId="7822" xr:uid="{00000000-0005-0000-0000-0000B4130000}"/>
    <cellStyle name="20% - Ênfase3 3 2 2 2 2 2 2" xfId="7823" xr:uid="{00000000-0005-0000-0000-0000B5130000}"/>
    <cellStyle name="20% - Ênfase3 3 2 2 2 2 3" xfId="7824" xr:uid="{00000000-0005-0000-0000-0000B6130000}"/>
    <cellStyle name="20% - Ênfase3 3 2 2 2 2 3 2" xfId="7825" xr:uid="{00000000-0005-0000-0000-0000B7130000}"/>
    <cellStyle name="20% - Ênfase3 3 2 2 2 2 4" xfId="7826" xr:uid="{00000000-0005-0000-0000-0000B8130000}"/>
    <cellStyle name="20% - Ênfase3 3 2 2 2 2 5" xfId="7827" xr:uid="{00000000-0005-0000-0000-0000B9130000}"/>
    <cellStyle name="20% - Ênfase3 3 2 2 2 3" xfId="7828" xr:uid="{00000000-0005-0000-0000-0000BA130000}"/>
    <cellStyle name="20% - Ênfase3 3 2 2 2 3 2" xfId="7829" xr:uid="{00000000-0005-0000-0000-0000BB130000}"/>
    <cellStyle name="20% - Ênfase3 3 2 2 2 3 3" xfId="7830" xr:uid="{00000000-0005-0000-0000-0000BC130000}"/>
    <cellStyle name="20% - Ênfase3 3 2 2 2 4" xfId="7831" xr:uid="{00000000-0005-0000-0000-0000BD130000}"/>
    <cellStyle name="20% - Ênfase3 3 2 2 2 4 2" xfId="7832" xr:uid="{00000000-0005-0000-0000-0000BE130000}"/>
    <cellStyle name="20% - Ênfase3 3 2 2 2 5" xfId="7833" xr:uid="{00000000-0005-0000-0000-0000BF130000}"/>
    <cellStyle name="20% - Ênfase3 3 2 2 2 5 2" xfId="7834" xr:uid="{00000000-0005-0000-0000-0000C0130000}"/>
    <cellStyle name="20% - Ênfase3 3 2 2 2 6" xfId="7835" xr:uid="{00000000-0005-0000-0000-0000C1130000}"/>
    <cellStyle name="20% - Ênfase3 3 2 2 2 7" xfId="7836" xr:uid="{00000000-0005-0000-0000-0000C2130000}"/>
    <cellStyle name="20% - Ênfase3 3 2 2 3" xfId="7837" xr:uid="{00000000-0005-0000-0000-0000C3130000}"/>
    <cellStyle name="20% - Ênfase3 3 2 2 3 2" xfId="7838" xr:uid="{00000000-0005-0000-0000-0000C4130000}"/>
    <cellStyle name="20% - Ênfase3 3 2 2 3 2 2" xfId="7839" xr:uid="{00000000-0005-0000-0000-0000C5130000}"/>
    <cellStyle name="20% - Ênfase3 3 2 2 3 3" xfId="7840" xr:uid="{00000000-0005-0000-0000-0000C6130000}"/>
    <cellStyle name="20% - Ênfase3 3 2 2 3 3 2" xfId="7841" xr:uid="{00000000-0005-0000-0000-0000C7130000}"/>
    <cellStyle name="20% - Ênfase3 3 2 2 3 4" xfId="7842" xr:uid="{00000000-0005-0000-0000-0000C8130000}"/>
    <cellStyle name="20% - Ênfase3 3 2 2 3 5" xfId="7843" xr:uid="{00000000-0005-0000-0000-0000C9130000}"/>
    <cellStyle name="20% - Ênfase3 3 2 2 4" xfId="7844" xr:uid="{00000000-0005-0000-0000-0000CA130000}"/>
    <cellStyle name="20% - Ênfase3 3 2 2 4 2" xfId="7845" xr:uid="{00000000-0005-0000-0000-0000CB130000}"/>
    <cellStyle name="20% - Ênfase3 3 2 2 4 2 2" xfId="7846" xr:uid="{00000000-0005-0000-0000-0000CC130000}"/>
    <cellStyle name="20% - Ênfase3 3 2 2 4 3" xfId="7847" xr:uid="{00000000-0005-0000-0000-0000CD130000}"/>
    <cellStyle name="20% - Ênfase3 3 2 2 4 4" xfId="7848" xr:uid="{00000000-0005-0000-0000-0000CE130000}"/>
    <cellStyle name="20% - Ênfase3 3 2 2 5" xfId="7849" xr:uid="{00000000-0005-0000-0000-0000CF130000}"/>
    <cellStyle name="20% - Ênfase3 3 2 2 5 2" xfId="7850" xr:uid="{00000000-0005-0000-0000-0000D0130000}"/>
    <cellStyle name="20% - Ênfase3 3 2 2 6" xfId="7851" xr:uid="{00000000-0005-0000-0000-0000D1130000}"/>
    <cellStyle name="20% - Ênfase3 3 2 2 6 2" xfId="7852" xr:uid="{00000000-0005-0000-0000-0000D2130000}"/>
    <cellStyle name="20% - Ênfase3 3 2 2 7" xfId="7853" xr:uid="{00000000-0005-0000-0000-0000D3130000}"/>
    <cellStyle name="20% - Ênfase3 3 2 2 7 2" xfId="7854" xr:uid="{00000000-0005-0000-0000-0000D4130000}"/>
    <cellStyle name="20% - Ênfase3 3 2 2 8" xfId="7855" xr:uid="{00000000-0005-0000-0000-0000D5130000}"/>
    <cellStyle name="20% - Ênfase3 3 2 2 9" xfId="7856" xr:uid="{00000000-0005-0000-0000-0000D6130000}"/>
    <cellStyle name="20% - Ênfase3 3 2 3" xfId="7857" xr:uid="{00000000-0005-0000-0000-0000D7130000}"/>
    <cellStyle name="20% - Ênfase3 3 2 4" xfId="7858" xr:uid="{00000000-0005-0000-0000-0000D8130000}"/>
    <cellStyle name="20% - Ênfase3 3 2 4 2" xfId="7859" xr:uid="{00000000-0005-0000-0000-0000D9130000}"/>
    <cellStyle name="20% - Ênfase3 3 2 4 2 2" xfId="7860" xr:uid="{00000000-0005-0000-0000-0000DA130000}"/>
    <cellStyle name="20% - Ênfase3 3 2 4 2 2 2" xfId="7861" xr:uid="{00000000-0005-0000-0000-0000DB130000}"/>
    <cellStyle name="20% - Ênfase3 3 2 4 2 2 2 2" xfId="7862" xr:uid="{00000000-0005-0000-0000-0000DC130000}"/>
    <cellStyle name="20% - Ênfase3 3 2 4 2 2 3" xfId="7863" xr:uid="{00000000-0005-0000-0000-0000DD130000}"/>
    <cellStyle name="20% - Ênfase3 3 2 4 2 2 3 2" xfId="7864" xr:uid="{00000000-0005-0000-0000-0000DE130000}"/>
    <cellStyle name="20% - Ênfase3 3 2 4 2 2 4" xfId="7865" xr:uid="{00000000-0005-0000-0000-0000DF130000}"/>
    <cellStyle name="20% - Ênfase3 3 2 4 2 2 5" xfId="7866" xr:uid="{00000000-0005-0000-0000-0000E0130000}"/>
    <cellStyle name="20% - Ênfase3 3 2 4 2 3" xfId="7867" xr:uid="{00000000-0005-0000-0000-0000E1130000}"/>
    <cellStyle name="20% - Ênfase3 3 2 4 2 3 2" xfId="7868" xr:uid="{00000000-0005-0000-0000-0000E2130000}"/>
    <cellStyle name="20% - Ênfase3 3 2 4 2 3 3" xfId="7869" xr:uid="{00000000-0005-0000-0000-0000E3130000}"/>
    <cellStyle name="20% - Ênfase3 3 2 4 2 4" xfId="7870" xr:uid="{00000000-0005-0000-0000-0000E4130000}"/>
    <cellStyle name="20% - Ênfase3 3 2 4 2 4 2" xfId="7871" xr:uid="{00000000-0005-0000-0000-0000E5130000}"/>
    <cellStyle name="20% - Ênfase3 3 2 4 2 5" xfId="7872" xr:uid="{00000000-0005-0000-0000-0000E6130000}"/>
    <cellStyle name="20% - Ênfase3 3 2 4 2 5 2" xfId="7873" xr:uid="{00000000-0005-0000-0000-0000E7130000}"/>
    <cellStyle name="20% - Ênfase3 3 2 4 2 6" xfId="7874" xr:uid="{00000000-0005-0000-0000-0000E8130000}"/>
    <cellStyle name="20% - Ênfase3 3 2 4 2 7" xfId="7875" xr:uid="{00000000-0005-0000-0000-0000E9130000}"/>
    <cellStyle name="20% - Ênfase3 3 2 4 3" xfId="7876" xr:uid="{00000000-0005-0000-0000-0000EA130000}"/>
    <cellStyle name="20% - Ênfase3 3 2 4 3 2" xfId="7877" xr:uid="{00000000-0005-0000-0000-0000EB130000}"/>
    <cellStyle name="20% - Ênfase3 3 2 4 3 2 2" xfId="7878" xr:uid="{00000000-0005-0000-0000-0000EC130000}"/>
    <cellStyle name="20% - Ênfase3 3 2 4 3 3" xfId="7879" xr:uid="{00000000-0005-0000-0000-0000ED130000}"/>
    <cellStyle name="20% - Ênfase3 3 2 4 3 3 2" xfId="7880" xr:uid="{00000000-0005-0000-0000-0000EE130000}"/>
    <cellStyle name="20% - Ênfase3 3 2 4 3 4" xfId="7881" xr:uid="{00000000-0005-0000-0000-0000EF130000}"/>
    <cellStyle name="20% - Ênfase3 3 2 4 3 5" xfId="7882" xr:uid="{00000000-0005-0000-0000-0000F0130000}"/>
    <cellStyle name="20% - Ênfase3 3 2 4 4" xfId="7883" xr:uid="{00000000-0005-0000-0000-0000F1130000}"/>
    <cellStyle name="20% - Ênfase3 3 2 4 4 2" xfId="7884" xr:uid="{00000000-0005-0000-0000-0000F2130000}"/>
    <cellStyle name="20% - Ênfase3 3 2 4 4 2 2" xfId="7885" xr:uid="{00000000-0005-0000-0000-0000F3130000}"/>
    <cellStyle name="20% - Ênfase3 3 2 4 4 3" xfId="7886" xr:uid="{00000000-0005-0000-0000-0000F4130000}"/>
    <cellStyle name="20% - Ênfase3 3 2 4 4 4" xfId="7887" xr:uid="{00000000-0005-0000-0000-0000F5130000}"/>
    <cellStyle name="20% - Ênfase3 3 2 4 5" xfId="7888" xr:uid="{00000000-0005-0000-0000-0000F6130000}"/>
    <cellStyle name="20% - Ênfase3 3 2 4 5 2" xfId="7889" xr:uid="{00000000-0005-0000-0000-0000F7130000}"/>
    <cellStyle name="20% - Ênfase3 3 2 4 6" xfId="7890" xr:uid="{00000000-0005-0000-0000-0000F8130000}"/>
    <cellStyle name="20% - Ênfase3 3 2 4 6 2" xfId="7891" xr:uid="{00000000-0005-0000-0000-0000F9130000}"/>
    <cellStyle name="20% - Ênfase3 3 2 4 7" xfId="7892" xr:uid="{00000000-0005-0000-0000-0000FA130000}"/>
    <cellStyle name="20% - Ênfase3 3 2 4 7 2" xfId="7893" xr:uid="{00000000-0005-0000-0000-0000FB130000}"/>
    <cellStyle name="20% - Ênfase3 3 2 4 8" xfId="7894" xr:uid="{00000000-0005-0000-0000-0000FC130000}"/>
    <cellStyle name="20% - Ênfase3 3 2 4 9" xfId="7895" xr:uid="{00000000-0005-0000-0000-0000FD130000}"/>
    <cellStyle name="20% - Ênfase3 3 2 5" xfId="7896" xr:uid="{00000000-0005-0000-0000-0000FE130000}"/>
    <cellStyle name="20% - Ênfase3 3 2 5 2" xfId="7897" xr:uid="{00000000-0005-0000-0000-0000FF130000}"/>
    <cellStyle name="20% - Ênfase3 3 2 5 2 2" xfId="7898" xr:uid="{00000000-0005-0000-0000-000000140000}"/>
    <cellStyle name="20% - Ênfase3 3 2 5 2 2 2" xfId="7899" xr:uid="{00000000-0005-0000-0000-000001140000}"/>
    <cellStyle name="20% - Ênfase3 3 2 5 2 2 2 2" xfId="7900" xr:uid="{00000000-0005-0000-0000-000002140000}"/>
    <cellStyle name="20% - Ênfase3 3 2 5 2 2 3" xfId="7901" xr:uid="{00000000-0005-0000-0000-000003140000}"/>
    <cellStyle name="20% - Ênfase3 3 2 5 2 2 3 2" xfId="7902" xr:uid="{00000000-0005-0000-0000-000004140000}"/>
    <cellStyle name="20% - Ênfase3 3 2 5 2 2 4" xfId="7903" xr:uid="{00000000-0005-0000-0000-000005140000}"/>
    <cellStyle name="20% - Ênfase3 3 2 5 2 2 5" xfId="7904" xr:uid="{00000000-0005-0000-0000-000006140000}"/>
    <cellStyle name="20% - Ênfase3 3 2 5 2 3" xfId="7905" xr:uid="{00000000-0005-0000-0000-000007140000}"/>
    <cellStyle name="20% - Ênfase3 3 2 5 2 3 2" xfId="7906" xr:uid="{00000000-0005-0000-0000-000008140000}"/>
    <cellStyle name="20% - Ênfase3 3 2 5 2 3 3" xfId="7907" xr:uid="{00000000-0005-0000-0000-000009140000}"/>
    <cellStyle name="20% - Ênfase3 3 2 5 2 4" xfId="7908" xr:uid="{00000000-0005-0000-0000-00000A140000}"/>
    <cellStyle name="20% - Ênfase3 3 2 5 2 4 2" xfId="7909" xr:uid="{00000000-0005-0000-0000-00000B140000}"/>
    <cellStyle name="20% - Ênfase3 3 2 5 2 5" xfId="7910" xr:uid="{00000000-0005-0000-0000-00000C140000}"/>
    <cellStyle name="20% - Ênfase3 3 2 5 2 5 2" xfId="7911" xr:uid="{00000000-0005-0000-0000-00000D140000}"/>
    <cellStyle name="20% - Ênfase3 3 2 5 2 6" xfId="7912" xr:uid="{00000000-0005-0000-0000-00000E140000}"/>
    <cellStyle name="20% - Ênfase3 3 2 5 2 7" xfId="7913" xr:uid="{00000000-0005-0000-0000-00000F140000}"/>
    <cellStyle name="20% - Ênfase3 3 2 5 3" xfId="7914" xr:uid="{00000000-0005-0000-0000-000010140000}"/>
    <cellStyle name="20% - Ênfase3 3 2 5 3 2" xfId="7915" xr:uid="{00000000-0005-0000-0000-000011140000}"/>
    <cellStyle name="20% - Ênfase3 3 2 5 3 2 2" xfId="7916" xr:uid="{00000000-0005-0000-0000-000012140000}"/>
    <cellStyle name="20% - Ênfase3 3 2 5 3 3" xfId="7917" xr:uid="{00000000-0005-0000-0000-000013140000}"/>
    <cellStyle name="20% - Ênfase3 3 2 5 3 3 2" xfId="7918" xr:uid="{00000000-0005-0000-0000-000014140000}"/>
    <cellStyle name="20% - Ênfase3 3 2 5 3 4" xfId="7919" xr:uid="{00000000-0005-0000-0000-000015140000}"/>
    <cellStyle name="20% - Ênfase3 3 2 5 3 5" xfId="7920" xr:uid="{00000000-0005-0000-0000-000016140000}"/>
    <cellStyle name="20% - Ênfase3 3 2 5 4" xfId="7921" xr:uid="{00000000-0005-0000-0000-000017140000}"/>
    <cellStyle name="20% - Ênfase3 3 2 5 4 2" xfId="7922" xr:uid="{00000000-0005-0000-0000-000018140000}"/>
    <cellStyle name="20% - Ênfase3 3 2 5 4 2 2" xfId="7923" xr:uid="{00000000-0005-0000-0000-000019140000}"/>
    <cellStyle name="20% - Ênfase3 3 2 5 4 3" xfId="7924" xr:uid="{00000000-0005-0000-0000-00001A140000}"/>
    <cellStyle name="20% - Ênfase3 3 2 5 4 4" xfId="7925" xr:uid="{00000000-0005-0000-0000-00001B140000}"/>
    <cellStyle name="20% - Ênfase3 3 2 5 5" xfId="7926" xr:uid="{00000000-0005-0000-0000-00001C140000}"/>
    <cellStyle name="20% - Ênfase3 3 2 5 5 2" xfId="7927" xr:uid="{00000000-0005-0000-0000-00001D140000}"/>
    <cellStyle name="20% - Ênfase3 3 2 5 6" xfId="7928" xr:uid="{00000000-0005-0000-0000-00001E140000}"/>
    <cellStyle name="20% - Ênfase3 3 2 5 6 2" xfId="7929" xr:uid="{00000000-0005-0000-0000-00001F140000}"/>
    <cellStyle name="20% - Ênfase3 3 2 5 7" xfId="7930" xr:uid="{00000000-0005-0000-0000-000020140000}"/>
    <cellStyle name="20% - Ênfase3 3 2 5 7 2" xfId="7931" xr:uid="{00000000-0005-0000-0000-000021140000}"/>
    <cellStyle name="20% - Ênfase3 3 2 5 8" xfId="7932" xr:uid="{00000000-0005-0000-0000-000022140000}"/>
    <cellStyle name="20% - Ênfase3 3 2 5 9" xfId="7933" xr:uid="{00000000-0005-0000-0000-000023140000}"/>
    <cellStyle name="20% - Ênfase3 3 2 6" xfId="7934" xr:uid="{00000000-0005-0000-0000-000024140000}"/>
    <cellStyle name="20% - Ênfase3 3 2 6 2" xfId="7935" xr:uid="{00000000-0005-0000-0000-000025140000}"/>
    <cellStyle name="20% - Ênfase3 3 2 6 2 2" xfId="7936" xr:uid="{00000000-0005-0000-0000-000026140000}"/>
    <cellStyle name="20% - Ênfase3 3 2 6 2 2 2" xfId="7937" xr:uid="{00000000-0005-0000-0000-000027140000}"/>
    <cellStyle name="20% - Ênfase3 3 2 6 2 2 2 2" xfId="7938" xr:uid="{00000000-0005-0000-0000-000028140000}"/>
    <cellStyle name="20% - Ênfase3 3 2 6 2 2 3" xfId="7939" xr:uid="{00000000-0005-0000-0000-000029140000}"/>
    <cellStyle name="20% - Ênfase3 3 2 6 2 2 3 2" xfId="7940" xr:uid="{00000000-0005-0000-0000-00002A140000}"/>
    <cellStyle name="20% - Ênfase3 3 2 6 2 2 4" xfId="7941" xr:uid="{00000000-0005-0000-0000-00002B140000}"/>
    <cellStyle name="20% - Ênfase3 3 2 6 2 2 5" xfId="7942" xr:uid="{00000000-0005-0000-0000-00002C140000}"/>
    <cellStyle name="20% - Ênfase3 3 2 6 2 3" xfId="7943" xr:uid="{00000000-0005-0000-0000-00002D140000}"/>
    <cellStyle name="20% - Ênfase3 3 2 6 2 3 2" xfId="7944" xr:uid="{00000000-0005-0000-0000-00002E140000}"/>
    <cellStyle name="20% - Ênfase3 3 2 6 2 3 3" xfId="7945" xr:uid="{00000000-0005-0000-0000-00002F140000}"/>
    <cellStyle name="20% - Ênfase3 3 2 6 2 4" xfId="7946" xr:uid="{00000000-0005-0000-0000-000030140000}"/>
    <cellStyle name="20% - Ênfase3 3 2 6 2 4 2" xfId="7947" xr:uid="{00000000-0005-0000-0000-000031140000}"/>
    <cellStyle name="20% - Ênfase3 3 2 6 2 5" xfId="7948" xr:uid="{00000000-0005-0000-0000-000032140000}"/>
    <cellStyle name="20% - Ênfase3 3 2 6 2 5 2" xfId="7949" xr:uid="{00000000-0005-0000-0000-000033140000}"/>
    <cellStyle name="20% - Ênfase3 3 2 6 2 6" xfId="7950" xr:uid="{00000000-0005-0000-0000-000034140000}"/>
    <cellStyle name="20% - Ênfase3 3 2 6 2 7" xfId="7951" xr:uid="{00000000-0005-0000-0000-000035140000}"/>
    <cellStyle name="20% - Ênfase3 3 2 6 3" xfId="7952" xr:uid="{00000000-0005-0000-0000-000036140000}"/>
    <cellStyle name="20% - Ênfase3 3 2 6 3 2" xfId="7953" xr:uid="{00000000-0005-0000-0000-000037140000}"/>
    <cellStyle name="20% - Ênfase3 3 2 6 3 2 2" xfId="7954" xr:uid="{00000000-0005-0000-0000-000038140000}"/>
    <cellStyle name="20% - Ênfase3 3 2 6 3 3" xfId="7955" xr:uid="{00000000-0005-0000-0000-000039140000}"/>
    <cellStyle name="20% - Ênfase3 3 2 6 3 3 2" xfId="7956" xr:uid="{00000000-0005-0000-0000-00003A140000}"/>
    <cellStyle name="20% - Ênfase3 3 2 6 3 4" xfId="7957" xr:uid="{00000000-0005-0000-0000-00003B140000}"/>
    <cellStyle name="20% - Ênfase3 3 2 6 3 5" xfId="7958" xr:uid="{00000000-0005-0000-0000-00003C140000}"/>
    <cellStyle name="20% - Ênfase3 3 2 6 4" xfId="7959" xr:uid="{00000000-0005-0000-0000-00003D140000}"/>
    <cellStyle name="20% - Ênfase3 3 2 6 4 2" xfId="7960" xr:uid="{00000000-0005-0000-0000-00003E140000}"/>
    <cellStyle name="20% - Ênfase3 3 2 6 4 2 2" xfId="7961" xr:uid="{00000000-0005-0000-0000-00003F140000}"/>
    <cellStyle name="20% - Ênfase3 3 2 6 4 3" xfId="7962" xr:uid="{00000000-0005-0000-0000-000040140000}"/>
    <cellStyle name="20% - Ênfase3 3 2 6 4 4" xfId="7963" xr:uid="{00000000-0005-0000-0000-000041140000}"/>
    <cellStyle name="20% - Ênfase3 3 2 6 5" xfId="7964" xr:uid="{00000000-0005-0000-0000-000042140000}"/>
    <cellStyle name="20% - Ênfase3 3 2 6 5 2" xfId="7965" xr:uid="{00000000-0005-0000-0000-000043140000}"/>
    <cellStyle name="20% - Ênfase3 3 2 6 6" xfId="7966" xr:uid="{00000000-0005-0000-0000-000044140000}"/>
    <cellStyle name="20% - Ênfase3 3 2 6 6 2" xfId="7967" xr:uid="{00000000-0005-0000-0000-000045140000}"/>
    <cellStyle name="20% - Ênfase3 3 2 6 7" xfId="7968" xr:uid="{00000000-0005-0000-0000-000046140000}"/>
    <cellStyle name="20% - Ênfase3 3 2 6 7 2" xfId="7969" xr:uid="{00000000-0005-0000-0000-000047140000}"/>
    <cellStyle name="20% - Ênfase3 3 2 6 8" xfId="7970" xr:uid="{00000000-0005-0000-0000-000048140000}"/>
    <cellStyle name="20% - Ênfase3 3 2 6 9" xfId="7971" xr:uid="{00000000-0005-0000-0000-000049140000}"/>
    <cellStyle name="20% - Ênfase3 3 3" xfId="7972" xr:uid="{00000000-0005-0000-0000-00004A140000}"/>
    <cellStyle name="20% - Ênfase3 3 3 10" xfId="7973" xr:uid="{00000000-0005-0000-0000-00004B140000}"/>
    <cellStyle name="20% - Ênfase3 3 3 11" xfId="7974" xr:uid="{00000000-0005-0000-0000-00004C140000}"/>
    <cellStyle name="20% - Ênfase3 3 3 2" xfId="7975" xr:uid="{00000000-0005-0000-0000-00004D140000}"/>
    <cellStyle name="20% - Ênfase3 3 3 3" xfId="7976" xr:uid="{00000000-0005-0000-0000-00004E140000}"/>
    <cellStyle name="20% - Ênfase3 3 3 3 2" xfId="7977" xr:uid="{00000000-0005-0000-0000-00004F140000}"/>
    <cellStyle name="20% - Ênfase3 3 3 3 2 2" xfId="7978" xr:uid="{00000000-0005-0000-0000-000050140000}"/>
    <cellStyle name="20% - Ênfase3 3 3 3 2 2 2" xfId="7979" xr:uid="{00000000-0005-0000-0000-000051140000}"/>
    <cellStyle name="20% - Ênfase3 3 3 3 2 3" xfId="7980" xr:uid="{00000000-0005-0000-0000-000052140000}"/>
    <cellStyle name="20% - Ênfase3 3 3 3 2 3 2" xfId="7981" xr:uid="{00000000-0005-0000-0000-000053140000}"/>
    <cellStyle name="20% - Ênfase3 3 3 3 2 4" xfId="7982" xr:uid="{00000000-0005-0000-0000-000054140000}"/>
    <cellStyle name="20% - Ênfase3 3 3 3 2 5" xfId="7983" xr:uid="{00000000-0005-0000-0000-000055140000}"/>
    <cellStyle name="20% - Ênfase3 3 3 3 3" xfId="7984" xr:uid="{00000000-0005-0000-0000-000056140000}"/>
    <cellStyle name="20% - Ênfase3 3 3 3 3 2" xfId="7985" xr:uid="{00000000-0005-0000-0000-000057140000}"/>
    <cellStyle name="20% - Ênfase3 3 3 3 3 2 2" xfId="7986" xr:uid="{00000000-0005-0000-0000-000058140000}"/>
    <cellStyle name="20% - Ênfase3 3 3 3 3 3" xfId="7987" xr:uid="{00000000-0005-0000-0000-000059140000}"/>
    <cellStyle name="20% - Ênfase3 3 3 3 3 4" xfId="7988" xr:uid="{00000000-0005-0000-0000-00005A140000}"/>
    <cellStyle name="20% - Ênfase3 3 3 3 4" xfId="7989" xr:uid="{00000000-0005-0000-0000-00005B140000}"/>
    <cellStyle name="20% - Ênfase3 3 3 3 4 2" xfId="7990" xr:uid="{00000000-0005-0000-0000-00005C140000}"/>
    <cellStyle name="20% - Ênfase3 3 3 3 5" xfId="7991" xr:uid="{00000000-0005-0000-0000-00005D140000}"/>
    <cellStyle name="20% - Ênfase3 3 3 3 5 2" xfId="7992" xr:uid="{00000000-0005-0000-0000-00005E140000}"/>
    <cellStyle name="20% - Ênfase3 3 3 3 6" xfId="7993" xr:uid="{00000000-0005-0000-0000-00005F140000}"/>
    <cellStyle name="20% - Ênfase3 3 3 3 6 2" xfId="7994" xr:uid="{00000000-0005-0000-0000-000060140000}"/>
    <cellStyle name="20% - Ênfase3 3 3 3 7" xfId="7995" xr:uid="{00000000-0005-0000-0000-000061140000}"/>
    <cellStyle name="20% - Ênfase3 3 3 3 8" xfId="7996" xr:uid="{00000000-0005-0000-0000-000062140000}"/>
    <cellStyle name="20% - Ênfase3 3 3 4" xfId="7997" xr:uid="{00000000-0005-0000-0000-000063140000}"/>
    <cellStyle name="20% - Ênfase3 3 3 4 2" xfId="7998" xr:uid="{00000000-0005-0000-0000-000064140000}"/>
    <cellStyle name="20% - Ênfase3 3 3 4 2 2" xfId="7999" xr:uid="{00000000-0005-0000-0000-000065140000}"/>
    <cellStyle name="20% - Ênfase3 3 3 4 2 2 2" xfId="8000" xr:uid="{00000000-0005-0000-0000-000066140000}"/>
    <cellStyle name="20% - Ênfase3 3 3 4 2 3" xfId="8001" xr:uid="{00000000-0005-0000-0000-000067140000}"/>
    <cellStyle name="20% - Ênfase3 3 3 4 2 3 2" xfId="8002" xr:uid="{00000000-0005-0000-0000-000068140000}"/>
    <cellStyle name="20% - Ênfase3 3 3 4 2 4" xfId="8003" xr:uid="{00000000-0005-0000-0000-000069140000}"/>
    <cellStyle name="20% - Ênfase3 3 3 4 2 5" xfId="8004" xr:uid="{00000000-0005-0000-0000-00006A140000}"/>
    <cellStyle name="20% - Ênfase3 3 3 4 3" xfId="8005" xr:uid="{00000000-0005-0000-0000-00006B140000}"/>
    <cellStyle name="20% - Ênfase3 3 3 4 3 2" xfId="8006" xr:uid="{00000000-0005-0000-0000-00006C140000}"/>
    <cellStyle name="20% - Ênfase3 3 3 4 3 3" xfId="8007" xr:uid="{00000000-0005-0000-0000-00006D140000}"/>
    <cellStyle name="20% - Ênfase3 3 3 4 4" xfId="8008" xr:uid="{00000000-0005-0000-0000-00006E140000}"/>
    <cellStyle name="20% - Ênfase3 3 3 4 4 2" xfId="8009" xr:uid="{00000000-0005-0000-0000-00006F140000}"/>
    <cellStyle name="20% - Ênfase3 3 3 4 5" xfId="8010" xr:uid="{00000000-0005-0000-0000-000070140000}"/>
    <cellStyle name="20% - Ênfase3 3 3 4 5 2" xfId="8011" xr:uid="{00000000-0005-0000-0000-000071140000}"/>
    <cellStyle name="20% - Ênfase3 3 3 4 6" xfId="8012" xr:uid="{00000000-0005-0000-0000-000072140000}"/>
    <cellStyle name="20% - Ênfase3 3 3 4 7" xfId="8013" xr:uid="{00000000-0005-0000-0000-000073140000}"/>
    <cellStyle name="20% - Ênfase3 3 3 5" xfId="8014" xr:uid="{00000000-0005-0000-0000-000074140000}"/>
    <cellStyle name="20% - Ênfase3 3 3 5 2" xfId="8015" xr:uid="{00000000-0005-0000-0000-000075140000}"/>
    <cellStyle name="20% - Ênfase3 3 3 5 2 2" xfId="8016" xr:uid="{00000000-0005-0000-0000-000076140000}"/>
    <cellStyle name="20% - Ênfase3 3 3 5 3" xfId="8017" xr:uid="{00000000-0005-0000-0000-000077140000}"/>
    <cellStyle name="20% - Ênfase3 3 3 5 3 2" xfId="8018" xr:uid="{00000000-0005-0000-0000-000078140000}"/>
    <cellStyle name="20% - Ênfase3 3 3 5 4" xfId="8019" xr:uid="{00000000-0005-0000-0000-000079140000}"/>
    <cellStyle name="20% - Ênfase3 3 3 5 5" xfId="8020" xr:uid="{00000000-0005-0000-0000-00007A140000}"/>
    <cellStyle name="20% - Ênfase3 3 3 6" xfId="8021" xr:uid="{00000000-0005-0000-0000-00007B140000}"/>
    <cellStyle name="20% - Ênfase3 3 3 6 2" xfId="8022" xr:uid="{00000000-0005-0000-0000-00007C140000}"/>
    <cellStyle name="20% - Ênfase3 3 3 6 2 2" xfId="8023" xr:uid="{00000000-0005-0000-0000-00007D140000}"/>
    <cellStyle name="20% - Ênfase3 3 3 6 3" xfId="8024" xr:uid="{00000000-0005-0000-0000-00007E140000}"/>
    <cellStyle name="20% - Ênfase3 3 3 6 4" xfId="8025" xr:uid="{00000000-0005-0000-0000-00007F140000}"/>
    <cellStyle name="20% - Ênfase3 3 3 7" xfId="8026" xr:uid="{00000000-0005-0000-0000-000080140000}"/>
    <cellStyle name="20% - Ênfase3 3 3 7 2" xfId="8027" xr:uid="{00000000-0005-0000-0000-000081140000}"/>
    <cellStyle name="20% - Ênfase3 3 3 8" xfId="8028" xr:uid="{00000000-0005-0000-0000-000082140000}"/>
    <cellStyle name="20% - Ênfase3 3 3 8 2" xfId="8029" xr:uid="{00000000-0005-0000-0000-000083140000}"/>
    <cellStyle name="20% - Ênfase3 3 3 9" xfId="8030" xr:uid="{00000000-0005-0000-0000-000084140000}"/>
    <cellStyle name="20% - Ênfase3 3 3 9 2" xfId="8031" xr:uid="{00000000-0005-0000-0000-000085140000}"/>
    <cellStyle name="20% - Ênfase3 3 4" xfId="8032" xr:uid="{00000000-0005-0000-0000-000086140000}"/>
    <cellStyle name="20% - Ênfase3 3 4 2" xfId="8033" xr:uid="{00000000-0005-0000-0000-000087140000}"/>
    <cellStyle name="20% - Ênfase3 3 4 2 2" xfId="8034" xr:uid="{00000000-0005-0000-0000-000088140000}"/>
    <cellStyle name="20% - Ênfase3 3 4 2 2 2" xfId="8035" xr:uid="{00000000-0005-0000-0000-000089140000}"/>
    <cellStyle name="20% - Ênfase3 3 4 2 2 2 2" xfId="8036" xr:uid="{00000000-0005-0000-0000-00008A140000}"/>
    <cellStyle name="20% - Ênfase3 3 4 2 2 3" xfId="8037" xr:uid="{00000000-0005-0000-0000-00008B140000}"/>
    <cellStyle name="20% - Ênfase3 3 4 2 2 3 2" xfId="8038" xr:uid="{00000000-0005-0000-0000-00008C140000}"/>
    <cellStyle name="20% - Ênfase3 3 4 2 2 4" xfId="8039" xr:uid="{00000000-0005-0000-0000-00008D140000}"/>
    <cellStyle name="20% - Ênfase3 3 4 2 2 5" xfId="8040" xr:uid="{00000000-0005-0000-0000-00008E140000}"/>
    <cellStyle name="20% - Ênfase3 3 4 2 3" xfId="8041" xr:uid="{00000000-0005-0000-0000-00008F140000}"/>
    <cellStyle name="20% - Ênfase3 3 4 2 3 2" xfId="8042" xr:uid="{00000000-0005-0000-0000-000090140000}"/>
    <cellStyle name="20% - Ênfase3 3 4 2 3 3" xfId="8043" xr:uid="{00000000-0005-0000-0000-000091140000}"/>
    <cellStyle name="20% - Ênfase3 3 4 2 4" xfId="8044" xr:uid="{00000000-0005-0000-0000-000092140000}"/>
    <cellStyle name="20% - Ênfase3 3 4 2 4 2" xfId="8045" xr:uid="{00000000-0005-0000-0000-000093140000}"/>
    <cellStyle name="20% - Ênfase3 3 4 2 5" xfId="8046" xr:uid="{00000000-0005-0000-0000-000094140000}"/>
    <cellStyle name="20% - Ênfase3 3 4 2 5 2" xfId="8047" xr:uid="{00000000-0005-0000-0000-000095140000}"/>
    <cellStyle name="20% - Ênfase3 3 4 2 6" xfId="8048" xr:uid="{00000000-0005-0000-0000-000096140000}"/>
    <cellStyle name="20% - Ênfase3 3 4 2 7" xfId="8049" xr:uid="{00000000-0005-0000-0000-000097140000}"/>
    <cellStyle name="20% - Ênfase3 3 4 3" xfId="8050" xr:uid="{00000000-0005-0000-0000-000098140000}"/>
    <cellStyle name="20% - Ênfase3 3 4 3 2" xfId="8051" xr:uid="{00000000-0005-0000-0000-000099140000}"/>
    <cellStyle name="20% - Ênfase3 3 4 3 2 2" xfId="8052" xr:uid="{00000000-0005-0000-0000-00009A140000}"/>
    <cellStyle name="20% - Ênfase3 3 4 3 3" xfId="8053" xr:uid="{00000000-0005-0000-0000-00009B140000}"/>
    <cellStyle name="20% - Ênfase3 3 4 3 3 2" xfId="8054" xr:uid="{00000000-0005-0000-0000-00009C140000}"/>
    <cellStyle name="20% - Ênfase3 3 4 3 4" xfId="8055" xr:uid="{00000000-0005-0000-0000-00009D140000}"/>
    <cellStyle name="20% - Ênfase3 3 4 3 5" xfId="8056" xr:uid="{00000000-0005-0000-0000-00009E140000}"/>
    <cellStyle name="20% - Ênfase3 3 4 4" xfId="8057" xr:uid="{00000000-0005-0000-0000-00009F140000}"/>
    <cellStyle name="20% - Ênfase3 3 4 4 2" xfId="8058" xr:uid="{00000000-0005-0000-0000-0000A0140000}"/>
    <cellStyle name="20% - Ênfase3 3 4 4 2 2" xfId="8059" xr:uid="{00000000-0005-0000-0000-0000A1140000}"/>
    <cellStyle name="20% - Ênfase3 3 4 4 3" xfId="8060" xr:uid="{00000000-0005-0000-0000-0000A2140000}"/>
    <cellStyle name="20% - Ênfase3 3 4 4 4" xfId="8061" xr:uid="{00000000-0005-0000-0000-0000A3140000}"/>
    <cellStyle name="20% - Ênfase3 3 4 5" xfId="8062" xr:uid="{00000000-0005-0000-0000-0000A4140000}"/>
    <cellStyle name="20% - Ênfase3 3 4 5 2" xfId="8063" xr:uid="{00000000-0005-0000-0000-0000A5140000}"/>
    <cellStyle name="20% - Ênfase3 3 4 6" xfId="8064" xr:uid="{00000000-0005-0000-0000-0000A6140000}"/>
    <cellStyle name="20% - Ênfase3 3 4 6 2" xfId="8065" xr:uid="{00000000-0005-0000-0000-0000A7140000}"/>
    <cellStyle name="20% - Ênfase3 3 4 7" xfId="8066" xr:uid="{00000000-0005-0000-0000-0000A8140000}"/>
    <cellStyle name="20% - Ênfase3 3 4 7 2" xfId="8067" xr:uid="{00000000-0005-0000-0000-0000A9140000}"/>
    <cellStyle name="20% - Ênfase3 3 4 8" xfId="8068" xr:uid="{00000000-0005-0000-0000-0000AA140000}"/>
    <cellStyle name="20% - Ênfase3 3 4 9" xfId="8069" xr:uid="{00000000-0005-0000-0000-0000AB140000}"/>
    <cellStyle name="20% - Ênfase3 4" xfId="119" xr:uid="{00000000-0005-0000-0000-0000AC140000}"/>
    <cellStyle name="20% - Ênfase3 4 2" xfId="120" xr:uid="{00000000-0005-0000-0000-0000AD140000}"/>
    <cellStyle name="20% - Ênfase3 4 3" xfId="8070" xr:uid="{00000000-0005-0000-0000-0000AE140000}"/>
    <cellStyle name="20% - Ênfase3 4 3 10" xfId="8071" xr:uid="{00000000-0005-0000-0000-0000AF140000}"/>
    <cellStyle name="20% - Ênfase3 4 3 11" xfId="8072" xr:uid="{00000000-0005-0000-0000-0000B0140000}"/>
    <cellStyle name="20% - Ênfase3 4 3 2" xfId="8073" xr:uid="{00000000-0005-0000-0000-0000B1140000}"/>
    <cellStyle name="20% - Ênfase3 4 3 3" xfId="8074" xr:uid="{00000000-0005-0000-0000-0000B2140000}"/>
    <cellStyle name="20% - Ênfase3 4 3 3 2" xfId="8075" xr:uid="{00000000-0005-0000-0000-0000B3140000}"/>
    <cellStyle name="20% - Ênfase3 4 3 3 2 2" xfId="8076" xr:uid="{00000000-0005-0000-0000-0000B4140000}"/>
    <cellStyle name="20% - Ênfase3 4 3 3 2 2 2" xfId="8077" xr:uid="{00000000-0005-0000-0000-0000B5140000}"/>
    <cellStyle name="20% - Ênfase3 4 3 3 2 3" xfId="8078" xr:uid="{00000000-0005-0000-0000-0000B6140000}"/>
    <cellStyle name="20% - Ênfase3 4 3 3 2 3 2" xfId="8079" xr:uid="{00000000-0005-0000-0000-0000B7140000}"/>
    <cellStyle name="20% - Ênfase3 4 3 3 2 4" xfId="8080" xr:uid="{00000000-0005-0000-0000-0000B8140000}"/>
    <cellStyle name="20% - Ênfase3 4 3 3 2 5" xfId="8081" xr:uid="{00000000-0005-0000-0000-0000B9140000}"/>
    <cellStyle name="20% - Ênfase3 4 3 3 3" xfId="8082" xr:uid="{00000000-0005-0000-0000-0000BA140000}"/>
    <cellStyle name="20% - Ênfase3 4 3 3 3 2" xfId="8083" xr:uid="{00000000-0005-0000-0000-0000BB140000}"/>
    <cellStyle name="20% - Ênfase3 4 3 3 3 2 2" xfId="8084" xr:uid="{00000000-0005-0000-0000-0000BC140000}"/>
    <cellStyle name="20% - Ênfase3 4 3 3 3 3" xfId="8085" xr:uid="{00000000-0005-0000-0000-0000BD140000}"/>
    <cellStyle name="20% - Ênfase3 4 3 3 3 4" xfId="8086" xr:uid="{00000000-0005-0000-0000-0000BE140000}"/>
    <cellStyle name="20% - Ênfase3 4 3 3 4" xfId="8087" xr:uid="{00000000-0005-0000-0000-0000BF140000}"/>
    <cellStyle name="20% - Ênfase3 4 3 3 4 2" xfId="8088" xr:uid="{00000000-0005-0000-0000-0000C0140000}"/>
    <cellStyle name="20% - Ênfase3 4 3 3 5" xfId="8089" xr:uid="{00000000-0005-0000-0000-0000C1140000}"/>
    <cellStyle name="20% - Ênfase3 4 3 3 5 2" xfId="8090" xr:uid="{00000000-0005-0000-0000-0000C2140000}"/>
    <cellStyle name="20% - Ênfase3 4 3 3 6" xfId="8091" xr:uid="{00000000-0005-0000-0000-0000C3140000}"/>
    <cellStyle name="20% - Ênfase3 4 3 3 6 2" xfId="8092" xr:uid="{00000000-0005-0000-0000-0000C4140000}"/>
    <cellStyle name="20% - Ênfase3 4 3 3 7" xfId="8093" xr:uid="{00000000-0005-0000-0000-0000C5140000}"/>
    <cellStyle name="20% - Ênfase3 4 3 3 8" xfId="8094" xr:uid="{00000000-0005-0000-0000-0000C6140000}"/>
    <cellStyle name="20% - Ênfase3 4 3 4" xfId="8095" xr:uid="{00000000-0005-0000-0000-0000C7140000}"/>
    <cellStyle name="20% - Ênfase3 4 3 4 2" xfId="8096" xr:uid="{00000000-0005-0000-0000-0000C8140000}"/>
    <cellStyle name="20% - Ênfase3 4 3 4 2 2" xfId="8097" xr:uid="{00000000-0005-0000-0000-0000C9140000}"/>
    <cellStyle name="20% - Ênfase3 4 3 4 2 2 2" xfId="8098" xr:uid="{00000000-0005-0000-0000-0000CA140000}"/>
    <cellStyle name="20% - Ênfase3 4 3 4 2 3" xfId="8099" xr:uid="{00000000-0005-0000-0000-0000CB140000}"/>
    <cellStyle name="20% - Ênfase3 4 3 4 2 3 2" xfId="8100" xr:uid="{00000000-0005-0000-0000-0000CC140000}"/>
    <cellStyle name="20% - Ênfase3 4 3 4 2 4" xfId="8101" xr:uid="{00000000-0005-0000-0000-0000CD140000}"/>
    <cellStyle name="20% - Ênfase3 4 3 4 2 5" xfId="8102" xr:uid="{00000000-0005-0000-0000-0000CE140000}"/>
    <cellStyle name="20% - Ênfase3 4 3 4 3" xfId="8103" xr:uid="{00000000-0005-0000-0000-0000CF140000}"/>
    <cellStyle name="20% - Ênfase3 4 3 4 3 2" xfId="8104" xr:uid="{00000000-0005-0000-0000-0000D0140000}"/>
    <cellStyle name="20% - Ênfase3 4 3 4 3 3" xfId="8105" xr:uid="{00000000-0005-0000-0000-0000D1140000}"/>
    <cellStyle name="20% - Ênfase3 4 3 4 4" xfId="8106" xr:uid="{00000000-0005-0000-0000-0000D2140000}"/>
    <cellStyle name="20% - Ênfase3 4 3 4 4 2" xfId="8107" xr:uid="{00000000-0005-0000-0000-0000D3140000}"/>
    <cellStyle name="20% - Ênfase3 4 3 4 5" xfId="8108" xr:uid="{00000000-0005-0000-0000-0000D4140000}"/>
    <cellStyle name="20% - Ênfase3 4 3 4 5 2" xfId="8109" xr:uid="{00000000-0005-0000-0000-0000D5140000}"/>
    <cellStyle name="20% - Ênfase3 4 3 4 6" xfId="8110" xr:uid="{00000000-0005-0000-0000-0000D6140000}"/>
    <cellStyle name="20% - Ênfase3 4 3 4 7" xfId="8111" xr:uid="{00000000-0005-0000-0000-0000D7140000}"/>
    <cellStyle name="20% - Ênfase3 4 3 5" xfId="8112" xr:uid="{00000000-0005-0000-0000-0000D8140000}"/>
    <cellStyle name="20% - Ênfase3 4 3 5 2" xfId="8113" xr:uid="{00000000-0005-0000-0000-0000D9140000}"/>
    <cellStyle name="20% - Ênfase3 4 3 5 2 2" xfId="8114" xr:uid="{00000000-0005-0000-0000-0000DA140000}"/>
    <cellStyle name="20% - Ênfase3 4 3 5 3" xfId="8115" xr:uid="{00000000-0005-0000-0000-0000DB140000}"/>
    <cellStyle name="20% - Ênfase3 4 3 5 3 2" xfId="8116" xr:uid="{00000000-0005-0000-0000-0000DC140000}"/>
    <cellStyle name="20% - Ênfase3 4 3 5 4" xfId="8117" xr:uid="{00000000-0005-0000-0000-0000DD140000}"/>
    <cellStyle name="20% - Ênfase3 4 3 5 5" xfId="8118" xr:uid="{00000000-0005-0000-0000-0000DE140000}"/>
    <cellStyle name="20% - Ênfase3 4 3 6" xfId="8119" xr:uid="{00000000-0005-0000-0000-0000DF140000}"/>
    <cellStyle name="20% - Ênfase3 4 3 6 2" xfId="8120" xr:uid="{00000000-0005-0000-0000-0000E0140000}"/>
    <cellStyle name="20% - Ênfase3 4 3 6 2 2" xfId="8121" xr:uid="{00000000-0005-0000-0000-0000E1140000}"/>
    <cellStyle name="20% - Ênfase3 4 3 6 3" xfId="8122" xr:uid="{00000000-0005-0000-0000-0000E2140000}"/>
    <cellStyle name="20% - Ênfase3 4 3 6 4" xfId="8123" xr:uid="{00000000-0005-0000-0000-0000E3140000}"/>
    <cellStyle name="20% - Ênfase3 4 3 7" xfId="8124" xr:uid="{00000000-0005-0000-0000-0000E4140000}"/>
    <cellStyle name="20% - Ênfase3 4 3 7 2" xfId="8125" xr:uid="{00000000-0005-0000-0000-0000E5140000}"/>
    <cellStyle name="20% - Ênfase3 4 3 8" xfId="8126" xr:uid="{00000000-0005-0000-0000-0000E6140000}"/>
    <cellStyle name="20% - Ênfase3 4 3 8 2" xfId="8127" xr:uid="{00000000-0005-0000-0000-0000E7140000}"/>
    <cellStyle name="20% - Ênfase3 4 3 9" xfId="8128" xr:uid="{00000000-0005-0000-0000-0000E8140000}"/>
    <cellStyle name="20% - Ênfase3 4 3 9 2" xfId="8129" xr:uid="{00000000-0005-0000-0000-0000E9140000}"/>
    <cellStyle name="20% - Ênfase3 4 4" xfId="8130" xr:uid="{00000000-0005-0000-0000-0000EA140000}"/>
    <cellStyle name="20% - Ênfase3 4 4 2" xfId="8131" xr:uid="{00000000-0005-0000-0000-0000EB140000}"/>
    <cellStyle name="20% - Ênfase3 4 4 2 2" xfId="8132" xr:uid="{00000000-0005-0000-0000-0000EC140000}"/>
    <cellStyle name="20% - Ênfase3 4 4 2 2 2" xfId="8133" xr:uid="{00000000-0005-0000-0000-0000ED140000}"/>
    <cellStyle name="20% - Ênfase3 4 4 2 2 2 2" xfId="8134" xr:uid="{00000000-0005-0000-0000-0000EE140000}"/>
    <cellStyle name="20% - Ênfase3 4 4 2 2 3" xfId="8135" xr:uid="{00000000-0005-0000-0000-0000EF140000}"/>
    <cellStyle name="20% - Ênfase3 4 4 2 2 3 2" xfId="8136" xr:uid="{00000000-0005-0000-0000-0000F0140000}"/>
    <cellStyle name="20% - Ênfase3 4 4 2 2 4" xfId="8137" xr:uid="{00000000-0005-0000-0000-0000F1140000}"/>
    <cellStyle name="20% - Ênfase3 4 4 2 2 5" xfId="8138" xr:uid="{00000000-0005-0000-0000-0000F2140000}"/>
    <cellStyle name="20% - Ênfase3 4 4 2 3" xfId="8139" xr:uid="{00000000-0005-0000-0000-0000F3140000}"/>
    <cellStyle name="20% - Ênfase3 4 4 2 3 2" xfId="8140" xr:uid="{00000000-0005-0000-0000-0000F4140000}"/>
    <cellStyle name="20% - Ênfase3 4 4 2 3 3" xfId="8141" xr:uid="{00000000-0005-0000-0000-0000F5140000}"/>
    <cellStyle name="20% - Ênfase3 4 4 2 4" xfId="8142" xr:uid="{00000000-0005-0000-0000-0000F6140000}"/>
    <cellStyle name="20% - Ênfase3 4 4 2 4 2" xfId="8143" xr:uid="{00000000-0005-0000-0000-0000F7140000}"/>
    <cellStyle name="20% - Ênfase3 4 4 2 5" xfId="8144" xr:uid="{00000000-0005-0000-0000-0000F8140000}"/>
    <cellStyle name="20% - Ênfase3 4 4 2 5 2" xfId="8145" xr:uid="{00000000-0005-0000-0000-0000F9140000}"/>
    <cellStyle name="20% - Ênfase3 4 4 2 6" xfId="8146" xr:uid="{00000000-0005-0000-0000-0000FA140000}"/>
    <cellStyle name="20% - Ênfase3 4 4 2 7" xfId="8147" xr:uid="{00000000-0005-0000-0000-0000FB140000}"/>
    <cellStyle name="20% - Ênfase3 4 4 3" xfId="8148" xr:uid="{00000000-0005-0000-0000-0000FC140000}"/>
    <cellStyle name="20% - Ênfase3 4 4 3 2" xfId="8149" xr:uid="{00000000-0005-0000-0000-0000FD140000}"/>
    <cellStyle name="20% - Ênfase3 4 4 3 2 2" xfId="8150" xr:uid="{00000000-0005-0000-0000-0000FE140000}"/>
    <cellStyle name="20% - Ênfase3 4 4 3 3" xfId="8151" xr:uid="{00000000-0005-0000-0000-0000FF140000}"/>
    <cellStyle name="20% - Ênfase3 4 4 3 3 2" xfId="8152" xr:uid="{00000000-0005-0000-0000-000000150000}"/>
    <cellStyle name="20% - Ênfase3 4 4 3 4" xfId="8153" xr:uid="{00000000-0005-0000-0000-000001150000}"/>
    <cellStyle name="20% - Ênfase3 4 4 3 5" xfId="8154" xr:uid="{00000000-0005-0000-0000-000002150000}"/>
    <cellStyle name="20% - Ênfase3 4 4 4" xfId="8155" xr:uid="{00000000-0005-0000-0000-000003150000}"/>
    <cellStyle name="20% - Ênfase3 4 4 4 2" xfId="8156" xr:uid="{00000000-0005-0000-0000-000004150000}"/>
    <cellStyle name="20% - Ênfase3 4 4 4 2 2" xfId="8157" xr:uid="{00000000-0005-0000-0000-000005150000}"/>
    <cellStyle name="20% - Ênfase3 4 4 4 3" xfId="8158" xr:uid="{00000000-0005-0000-0000-000006150000}"/>
    <cellStyle name="20% - Ênfase3 4 4 4 4" xfId="8159" xr:uid="{00000000-0005-0000-0000-000007150000}"/>
    <cellStyle name="20% - Ênfase3 4 4 5" xfId="8160" xr:uid="{00000000-0005-0000-0000-000008150000}"/>
    <cellStyle name="20% - Ênfase3 4 4 5 2" xfId="8161" xr:uid="{00000000-0005-0000-0000-000009150000}"/>
    <cellStyle name="20% - Ênfase3 4 4 6" xfId="8162" xr:uid="{00000000-0005-0000-0000-00000A150000}"/>
    <cellStyle name="20% - Ênfase3 4 4 6 2" xfId="8163" xr:uid="{00000000-0005-0000-0000-00000B150000}"/>
    <cellStyle name="20% - Ênfase3 4 4 7" xfId="8164" xr:uid="{00000000-0005-0000-0000-00000C150000}"/>
    <cellStyle name="20% - Ênfase3 4 4 7 2" xfId="8165" xr:uid="{00000000-0005-0000-0000-00000D150000}"/>
    <cellStyle name="20% - Ênfase3 4 4 8" xfId="8166" xr:uid="{00000000-0005-0000-0000-00000E150000}"/>
    <cellStyle name="20% - Ênfase3 4 4 9" xfId="8167" xr:uid="{00000000-0005-0000-0000-00000F150000}"/>
    <cellStyle name="20% - Ênfase3 5" xfId="121" xr:uid="{00000000-0005-0000-0000-000010150000}"/>
    <cellStyle name="20% - Ênfase3 5 2" xfId="122" xr:uid="{00000000-0005-0000-0000-000011150000}"/>
    <cellStyle name="20% - Ênfase3 5 3" xfId="8168" xr:uid="{00000000-0005-0000-0000-000012150000}"/>
    <cellStyle name="20% - Ênfase3 5 3 10" xfId="8169" xr:uid="{00000000-0005-0000-0000-000013150000}"/>
    <cellStyle name="20% - Ênfase3 5 3 11" xfId="8170" xr:uid="{00000000-0005-0000-0000-000014150000}"/>
    <cellStyle name="20% - Ênfase3 5 3 2" xfId="8171" xr:uid="{00000000-0005-0000-0000-000015150000}"/>
    <cellStyle name="20% - Ênfase3 5 3 3" xfId="8172" xr:uid="{00000000-0005-0000-0000-000016150000}"/>
    <cellStyle name="20% - Ênfase3 5 3 3 2" xfId="8173" xr:uid="{00000000-0005-0000-0000-000017150000}"/>
    <cellStyle name="20% - Ênfase3 5 3 3 2 2" xfId="8174" xr:uid="{00000000-0005-0000-0000-000018150000}"/>
    <cellStyle name="20% - Ênfase3 5 3 3 2 2 2" xfId="8175" xr:uid="{00000000-0005-0000-0000-000019150000}"/>
    <cellStyle name="20% - Ênfase3 5 3 3 2 3" xfId="8176" xr:uid="{00000000-0005-0000-0000-00001A150000}"/>
    <cellStyle name="20% - Ênfase3 5 3 3 2 3 2" xfId="8177" xr:uid="{00000000-0005-0000-0000-00001B150000}"/>
    <cellStyle name="20% - Ênfase3 5 3 3 2 4" xfId="8178" xr:uid="{00000000-0005-0000-0000-00001C150000}"/>
    <cellStyle name="20% - Ênfase3 5 3 3 2 5" xfId="8179" xr:uid="{00000000-0005-0000-0000-00001D150000}"/>
    <cellStyle name="20% - Ênfase3 5 3 3 3" xfId="8180" xr:uid="{00000000-0005-0000-0000-00001E150000}"/>
    <cellStyle name="20% - Ênfase3 5 3 3 3 2" xfId="8181" xr:uid="{00000000-0005-0000-0000-00001F150000}"/>
    <cellStyle name="20% - Ênfase3 5 3 3 3 2 2" xfId="8182" xr:uid="{00000000-0005-0000-0000-000020150000}"/>
    <cellStyle name="20% - Ênfase3 5 3 3 3 3" xfId="8183" xr:uid="{00000000-0005-0000-0000-000021150000}"/>
    <cellStyle name="20% - Ênfase3 5 3 3 3 4" xfId="8184" xr:uid="{00000000-0005-0000-0000-000022150000}"/>
    <cellStyle name="20% - Ênfase3 5 3 3 4" xfId="8185" xr:uid="{00000000-0005-0000-0000-000023150000}"/>
    <cellStyle name="20% - Ênfase3 5 3 3 4 2" xfId="8186" xr:uid="{00000000-0005-0000-0000-000024150000}"/>
    <cellStyle name="20% - Ênfase3 5 3 3 5" xfId="8187" xr:uid="{00000000-0005-0000-0000-000025150000}"/>
    <cellStyle name="20% - Ênfase3 5 3 3 5 2" xfId="8188" xr:uid="{00000000-0005-0000-0000-000026150000}"/>
    <cellStyle name="20% - Ênfase3 5 3 3 6" xfId="8189" xr:uid="{00000000-0005-0000-0000-000027150000}"/>
    <cellStyle name="20% - Ênfase3 5 3 3 6 2" xfId="8190" xr:uid="{00000000-0005-0000-0000-000028150000}"/>
    <cellStyle name="20% - Ênfase3 5 3 3 7" xfId="8191" xr:uid="{00000000-0005-0000-0000-000029150000}"/>
    <cellStyle name="20% - Ênfase3 5 3 3 8" xfId="8192" xr:uid="{00000000-0005-0000-0000-00002A150000}"/>
    <cellStyle name="20% - Ênfase3 5 3 4" xfId="8193" xr:uid="{00000000-0005-0000-0000-00002B150000}"/>
    <cellStyle name="20% - Ênfase3 5 3 4 2" xfId="8194" xr:uid="{00000000-0005-0000-0000-00002C150000}"/>
    <cellStyle name="20% - Ênfase3 5 3 4 2 2" xfId="8195" xr:uid="{00000000-0005-0000-0000-00002D150000}"/>
    <cellStyle name="20% - Ênfase3 5 3 4 2 2 2" xfId="8196" xr:uid="{00000000-0005-0000-0000-00002E150000}"/>
    <cellStyle name="20% - Ênfase3 5 3 4 2 3" xfId="8197" xr:uid="{00000000-0005-0000-0000-00002F150000}"/>
    <cellStyle name="20% - Ênfase3 5 3 4 2 3 2" xfId="8198" xr:uid="{00000000-0005-0000-0000-000030150000}"/>
    <cellStyle name="20% - Ênfase3 5 3 4 2 4" xfId="8199" xr:uid="{00000000-0005-0000-0000-000031150000}"/>
    <cellStyle name="20% - Ênfase3 5 3 4 2 5" xfId="8200" xr:uid="{00000000-0005-0000-0000-000032150000}"/>
    <cellStyle name="20% - Ênfase3 5 3 4 3" xfId="8201" xr:uid="{00000000-0005-0000-0000-000033150000}"/>
    <cellStyle name="20% - Ênfase3 5 3 4 3 2" xfId="8202" xr:uid="{00000000-0005-0000-0000-000034150000}"/>
    <cellStyle name="20% - Ênfase3 5 3 4 3 3" xfId="8203" xr:uid="{00000000-0005-0000-0000-000035150000}"/>
    <cellStyle name="20% - Ênfase3 5 3 4 4" xfId="8204" xr:uid="{00000000-0005-0000-0000-000036150000}"/>
    <cellStyle name="20% - Ênfase3 5 3 4 4 2" xfId="8205" xr:uid="{00000000-0005-0000-0000-000037150000}"/>
    <cellStyle name="20% - Ênfase3 5 3 4 5" xfId="8206" xr:uid="{00000000-0005-0000-0000-000038150000}"/>
    <cellStyle name="20% - Ênfase3 5 3 4 5 2" xfId="8207" xr:uid="{00000000-0005-0000-0000-000039150000}"/>
    <cellStyle name="20% - Ênfase3 5 3 4 6" xfId="8208" xr:uid="{00000000-0005-0000-0000-00003A150000}"/>
    <cellStyle name="20% - Ênfase3 5 3 4 7" xfId="8209" xr:uid="{00000000-0005-0000-0000-00003B150000}"/>
    <cellStyle name="20% - Ênfase3 5 3 5" xfId="8210" xr:uid="{00000000-0005-0000-0000-00003C150000}"/>
    <cellStyle name="20% - Ênfase3 5 3 5 2" xfId="8211" xr:uid="{00000000-0005-0000-0000-00003D150000}"/>
    <cellStyle name="20% - Ênfase3 5 3 5 2 2" xfId="8212" xr:uid="{00000000-0005-0000-0000-00003E150000}"/>
    <cellStyle name="20% - Ênfase3 5 3 5 3" xfId="8213" xr:uid="{00000000-0005-0000-0000-00003F150000}"/>
    <cellStyle name="20% - Ênfase3 5 3 5 3 2" xfId="8214" xr:uid="{00000000-0005-0000-0000-000040150000}"/>
    <cellStyle name="20% - Ênfase3 5 3 5 4" xfId="8215" xr:uid="{00000000-0005-0000-0000-000041150000}"/>
    <cellStyle name="20% - Ênfase3 5 3 5 5" xfId="8216" xr:uid="{00000000-0005-0000-0000-000042150000}"/>
    <cellStyle name="20% - Ênfase3 5 3 6" xfId="8217" xr:uid="{00000000-0005-0000-0000-000043150000}"/>
    <cellStyle name="20% - Ênfase3 5 3 6 2" xfId="8218" xr:uid="{00000000-0005-0000-0000-000044150000}"/>
    <cellStyle name="20% - Ênfase3 5 3 6 2 2" xfId="8219" xr:uid="{00000000-0005-0000-0000-000045150000}"/>
    <cellStyle name="20% - Ênfase3 5 3 6 3" xfId="8220" xr:uid="{00000000-0005-0000-0000-000046150000}"/>
    <cellStyle name="20% - Ênfase3 5 3 6 4" xfId="8221" xr:uid="{00000000-0005-0000-0000-000047150000}"/>
    <cellStyle name="20% - Ênfase3 5 3 7" xfId="8222" xr:uid="{00000000-0005-0000-0000-000048150000}"/>
    <cellStyle name="20% - Ênfase3 5 3 7 2" xfId="8223" xr:uid="{00000000-0005-0000-0000-000049150000}"/>
    <cellStyle name="20% - Ênfase3 5 3 8" xfId="8224" xr:uid="{00000000-0005-0000-0000-00004A150000}"/>
    <cellStyle name="20% - Ênfase3 5 3 8 2" xfId="8225" xr:uid="{00000000-0005-0000-0000-00004B150000}"/>
    <cellStyle name="20% - Ênfase3 5 3 9" xfId="8226" xr:uid="{00000000-0005-0000-0000-00004C150000}"/>
    <cellStyle name="20% - Ênfase3 5 3 9 2" xfId="8227" xr:uid="{00000000-0005-0000-0000-00004D150000}"/>
    <cellStyle name="20% - Ênfase3 5 4" xfId="8228" xr:uid="{00000000-0005-0000-0000-00004E150000}"/>
    <cellStyle name="20% - Ênfase3 5 4 2" xfId="8229" xr:uid="{00000000-0005-0000-0000-00004F150000}"/>
    <cellStyle name="20% - Ênfase3 5 4 2 2" xfId="8230" xr:uid="{00000000-0005-0000-0000-000050150000}"/>
    <cellStyle name="20% - Ênfase3 5 4 2 2 2" xfId="8231" xr:uid="{00000000-0005-0000-0000-000051150000}"/>
    <cellStyle name="20% - Ênfase3 5 4 2 2 2 2" xfId="8232" xr:uid="{00000000-0005-0000-0000-000052150000}"/>
    <cellStyle name="20% - Ênfase3 5 4 2 2 3" xfId="8233" xr:uid="{00000000-0005-0000-0000-000053150000}"/>
    <cellStyle name="20% - Ênfase3 5 4 2 2 3 2" xfId="8234" xr:uid="{00000000-0005-0000-0000-000054150000}"/>
    <cellStyle name="20% - Ênfase3 5 4 2 2 4" xfId="8235" xr:uid="{00000000-0005-0000-0000-000055150000}"/>
    <cellStyle name="20% - Ênfase3 5 4 2 2 5" xfId="8236" xr:uid="{00000000-0005-0000-0000-000056150000}"/>
    <cellStyle name="20% - Ênfase3 5 4 2 3" xfId="8237" xr:uid="{00000000-0005-0000-0000-000057150000}"/>
    <cellStyle name="20% - Ênfase3 5 4 2 3 2" xfId="8238" xr:uid="{00000000-0005-0000-0000-000058150000}"/>
    <cellStyle name="20% - Ênfase3 5 4 2 3 3" xfId="8239" xr:uid="{00000000-0005-0000-0000-000059150000}"/>
    <cellStyle name="20% - Ênfase3 5 4 2 4" xfId="8240" xr:uid="{00000000-0005-0000-0000-00005A150000}"/>
    <cellStyle name="20% - Ênfase3 5 4 2 4 2" xfId="8241" xr:uid="{00000000-0005-0000-0000-00005B150000}"/>
    <cellStyle name="20% - Ênfase3 5 4 2 5" xfId="8242" xr:uid="{00000000-0005-0000-0000-00005C150000}"/>
    <cellStyle name="20% - Ênfase3 5 4 2 5 2" xfId="8243" xr:uid="{00000000-0005-0000-0000-00005D150000}"/>
    <cellStyle name="20% - Ênfase3 5 4 2 6" xfId="8244" xr:uid="{00000000-0005-0000-0000-00005E150000}"/>
    <cellStyle name="20% - Ênfase3 5 4 2 7" xfId="8245" xr:uid="{00000000-0005-0000-0000-00005F150000}"/>
    <cellStyle name="20% - Ênfase3 5 4 3" xfId="8246" xr:uid="{00000000-0005-0000-0000-000060150000}"/>
    <cellStyle name="20% - Ênfase3 5 4 3 2" xfId="8247" xr:uid="{00000000-0005-0000-0000-000061150000}"/>
    <cellStyle name="20% - Ênfase3 5 4 3 2 2" xfId="8248" xr:uid="{00000000-0005-0000-0000-000062150000}"/>
    <cellStyle name="20% - Ênfase3 5 4 3 3" xfId="8249" xr:uid="{00000000-0005-0000-0000-000063150000}"/>
    <cellStyle name="20% - Ênfase3 5 4 3 3 2" xfId="8250" xr:uid="{00000000-0005-0000-0000-000064150000}"/>
    <cellStyle name="20% - Ênfase3 5 4 3 4" xfId="8251" xr:uid="{00000000-0005-0000-0000-000065150000}"/>
    <cellStyle name="20% - Ênfase3 5 4 3 5" xfId="8252" xr:uid="{00000000-0005-0000-0000-000066150000}"/>
    <cellStyle name="20% - Ênfase3 5 4 4" xfId="8253" xr:uid="{00000000-0005-0000-0000-000067150000}"/>
    <cellStyle name="20% - Ênfase3 5 4 4 2" xfId="8254" xr:uid="{00000000-0005-0000-0000-000068150000}"/>
    <cellStyle name="20% - Ênfase3 5 4 4 2 2" xfId="8255" xr:uid="{00000000-0005-0000-0000-000069150000}"/>
    <cellStyle name="20% - Ênfase3 5 4 4 3" xfId="8256" xr:uid="{00000000-0005-0000-0000-00006A150000}"/>
    <cellStyle name="20% - Ênfase3 5 4 4 4" xfId="8257" xr:uid="{00000000-0005-0000-0000-00006B150000}"/>
    <cellStyle name="20% - Ênfase3 5 4 5" xfId="8258" xr:uid="{00000000-0005-0000-0000-00006C150000}"/>
    <cellStyle name="20% - Ênfase3 5 4 5 2" xfId="8259" xr:uid="{00000000-0005-0000-0000-00006D150000}"/>
    <cellStyle name="20% - Ênfase3 5 4 6" xfId="8260" xr:uid="{00000000-0005-0000-0000-00006E150000}"/>
    <cellStyle name="20% - Ênfase3 5 4 6 2" xfId="8261" xr:uid="{00000000-0005-0000-0000-00006F150000}"/>
    <cellStyle name="20% - Ênfase3 5 4 7" xfId="8262" xr:uid="{00000000-0005-0000-0000-000070150000}"/>
    <cellStyle name="20% - Ênfase3 5 4 7 2" xfId="8263" xr:uid="{00000000-0005-0000-0000-000071150000}"/>
    <cellStyle name="20% - Ênfase3 5 4 8" xfId="8264" xr:uid="{00000000-0005-0000-0000-000072150000}"/>
    <cellStyle name="20% - Ênfase3 5 4 9" xfId="8265" xr:uid="{00000000-0005-0000-0000-000073150000}"/>
    <cellStyle name="20% - Ênfase3 6" xfId="123" xr:uid="{00000000-0005-0000-0000-000074150000}"/>
    <cellStyle name="20% - Ênfase3 6 2" xfId="124" xr:uid="{00000000-0005-0000-0000-000075150000}"/>
    <cellStyle name="20% - Ênfase3 6 3" xfId="8266" xr:uid="{00000000-0005-0000-0000-000076150000}"/>
    <cellStyle name="20% - Ênfase3 6 3 10" xfId="8267" xr:uid="{00000000-0005-0000-0000-000077150000}"/>
    <cellStyle name="20% - Ênfase3 6 3 11" xfId="8268" xr:uid="{00000000-0005-0000-0000-000078150000}"/>
    <cellStyle name="20% - Ênfase3 6 3 2" xfId="8269" xr:uid="{00000000-0005-0000-0000-000079150000}"/>
    <cellStyle name="20% - Ênfase3 6 3 3" xfId="8270" xr:uid="{00000000-0005-0000-0000-00007A150000}"/>
    <cellStyle name="20% - Ênfase3 6 3 3 2" xfId="8271" xr:uid="{00000000-0005-0000-0000-00007B150000}"/>
    <cellStyle name="20% - Ênfase3 6 3 3 2 2" xfId="8272" xr:uid="{00000000-0005-0000-0000-00007C150000}"/>
    <cellStyle name="20% - Ênfase3 6 3 3 2 2 2" xfId="8273" xr:uid="{00000000-0005-0000-0000-00007D150000}"/>
    <cellStyle name="20% - Ênfase3 6 3 3 2 3" xfId="8274" xr:uid="{00000000-0005-0000-0000-00007E150000}"/>
    <cellStyle name="20% - Ênfase3 6 3 3 2 3 2" xfId="8275" xr:uid="{00000000-0005-0000-0000-00007F150000}"/>
    <cellStyle name="20% - Ênfase3 6 3 3 2 4" xfId="8276" xr:uid="{00000000-0005-0000-0000-000080150000}"/>
    <cellStyle name="20% - Ênfase3 6 3 3 2 5" xfId="8277" xr:uid="{00000000-0005-0000-0000-000081150000}"/>
    <cellStyle name="20% - Ênfase3 6 3 3 3" xfId="8278" xr:uid="{00000000-0005-0000-0000-000082150000}"/>
    <cellStyle name="20% - Ênfase3 6 3 3 3 2" xfId="8279" xr:uid="{00000000-0005-0000-0000-000083150000}"/>
    <cellStyle name="20% - Ênfase3 6 3 3 3 2 2" xfId="8280" xr:uid="{00000000-0005-0000-0000-000084150000}"/>
    <cellStyle name="20% - Ênfase3 6 3 3 3 3" xfId="8281" xr:uid="{00000000-0005-0000-0000-000085150000}"/>
    <cellStyle name="20% - Ênfase3 6 3 3 3 4" xfId="8282" xr:uid="{00000000-0005-0000-0000-000086150000}"/>
    <cellStyle name="20% - Ênfase3 6 3 3 4" xfId="8283" xr:uid="{00000000-0005-0000-0000-000087150000}"/>
    <cellStyle name="20% - Ênfase3 6 3 3 4 2" xfId="8284" xr:uid="{00000000-0005-0000-0000-000088150000}"/>
    <cellStyle name="20% - Ênfase3 6 3 3 5" xfId="8285" xr:uid="{00000000-0005-0000-0000-000089150000}"/>
    <cellStyle name="20% - Ênfase3 6 3 3 5 2" xfId="8286" xr:uid="{00000000-0005-0000-0000-00008A150000}"/>
    <cellStyle name="20% - Ênfase3 6 3 3 6" xfId="8287" xr:uid="{00000000-0005-0000-0000-00008B150000}"/>
    <cellStyle name="20% - Ênfase3 6 3 3 6 2" xfId="8288" xr:uid="{00000000-0005-0000-0000-00008C150000}"/>
    <cellStyle name="20% - Ênfase3 6 3 3 7" xfId="8289" xr:uid="{00000000-0005-0000-0000-00008D150000}"/>
    <cellStyle name="20% - Ênfase3 6 3 3 8" xfId="8290" xr:uid="{00000000-0005-0000-0000-00008E150000}"/>
    <cellStyle name="20% - Ênfase3 6 3 4" xfId="8291" xr:uid="{00000000-0005-0000-0000-00008F150000}"/>
    <cellStyle name="20% - Ênfase3 6 3 4 2" xfId="8292" xr:uid="{00000000-0005-0000-0000-000090150000}"/>
    <cellStyle name="20% - Ênfase3 6 3 4 2 2" xfId="8293" xr:uid="{00000000-0005-0000-0000-000091150000}"/>
    <cellStyle name="20% - Ênfase3 6 3 4 2 2 2" xfId="8294" xr:uid="{00000000-0005-0000-0000-000092150000}"/>
    <cellStyle name="20% - Ênfase3 6 3 4 2 3" xfId="8295" xr:uid="{00000000-0005-0000-0000-000093150000}"/>
    <cellStyle name="20% - Ênfase3 6 3 4 2 3 2" xfId="8296" xr:uid="{00000000-0005-0000-0000-000094150000}"/>
    <cellStyle name="20% - Ênfase3 6 3 4 2 4" xfId="8297" xr:uid="{00000000-0005-0000-0000-000095150000}"/>
    <cellStyle name="20% - Ênfase3 6 3 4 2 5" xfId="8298" xr:uid="{00000000-0005-0000-0000-000096150000}"/>
    <cellStyle name="20% - Ênfase3 6 3 4 3" xfId="8299" xr:uid="{00000000-0005-0000-0000-000097150000}"/>
    <cellStyle name="20% - Ênfase3 6 3 4 3 2" xfId="8300" xr:uid="{00000000-0005-0000-0000-000098150000}"/>
    <cellStyle name="20% - Ênfase3 6 3 4 3 3" xfId="8301" xr:uid="{00000000-0005-0000-0000-000099150000}"/>
    <cellStyle name="20% - Ênfase3 6 3 4 4" xfId="8302" xr:uid="{00000000-0005-0000-0000-00009A150000}"/>
    <cellStyle name="20% - Ênfase3 6 3 4 4 2" xfId="8303" xr:uid="{00000000-0005-0000-0000-00009B150000}"/>
    <cellStyle name="20% - Ênfase3 6 3 4 5" xfId="8304" xr:uid="{00000000-0005-0000-0000-00009C150000}"/>
    <cellStyle name="20% - Ênfase3 6 3 4 5 2" xfId="8305" xr:uid="{00000000-0005-0000-0000-00009D150000}"/>
    <cellStyle name="20% - Ênfase3 6 3 4 6" xfId="8306" xr:uid="{00000000-0005-0000-0000-00009E150000}"/>
    <cellStyle name="20% - Ênfase3 6 3 4 7" xfId="8307" xr:uid="{00000000-0005-0000-0000-00009F150000}"/>
    <cellStyle name="20% - Ênfase3 6 3 5" xfId="8308" xr:uid="{00000000-0005-0000-0000-0000A0150000}"/>
    <cellStyle name="20% - Ênfase3 6 3 5 2" xfId="8309" xr:uid="{00000000-0005-0000-0000-0000A1150000}"/>
    <cellStyle name="20% - Ênfase3 6 3 5 2 2" xfId="8310" xr:uid="{00000000-0005-0000-0000-0000A2150000}"/>
    <cellStyle name="20% - Ênfase3 6 3 5 3" xfId="8311" xr:uid="{00000000-0005-0000-0000-0000A3150000}"/>
    <cellStyle name="20% - Ênfase3 6 3 5 3 2" xfId="8312" xr:uid="{00000000-0005-0000-0000-0000A4150000}"/>
    <cellStyle name="20% - Ênfase3 6 3 5 4" xfId="8313" xr:uid="{00000000-0005-0000-0000-0000A5150000}"/>
    <cellStyle name="20% - Ênfase3 6 3 5 5" xfId="8314" xr:uid="{00000000-0005-0000-0000-0000A6150000}"/>
    <cellStyle name="20% - Ênfase3 6 3 6" xfId="8315" xr:uid="{00000000-0005-0000-0000-0000A7150000}"/>
    <cellStyle name="20% - Ênfase3 6 3 6 2" xfId="8316" xr:uid="{00000000-0005-0000-0000-0000A8150000}"/>
    <cellStyle name="20% - Ênfase3 6 3 6 2 2" xfId="8317" xr:uid="{00000000-0005-0000-0000-0000A9150000}"/>
    <cellStyle name="20% - Ênfase3 6 3 6 3" xfId="8318" xr:uid="{00000000-0005-0000-0000-0000AA150000}"/>
    <cellStyle name="20% - Ênfase3 6 3 6 4" xfId="8319" xr:uid="{00000000-0005-0000-0000-0000AB150000}"/>
    <cellStyle name="20% - Ênfase3 6 3 7" xfId="8320" xr:uid="{00000000-0005-0000-0000-0000AC150000}"/>
    <cellStyle name="20% - Ênfase3 6 3 7 2" xfId="8321" xr:uid="{00000000-0005-0000-0000-0000AD150000}"/>
    <cellStyle name="20% - Ênfase3 6 3 8" xfId="8322" xr:uid="{00000000-0005-0000-0000-0000AE150000}"/>
    <cellStyle name="20% - Ênfase3 6 3 8 2" xfId="8323" xr:uid="{00000000-0005-0000-0000-0000AF150000}"/>
    <cellStyle name="20% - Ênfase3 6 3 9" xfId="8324" xr:uid="{00000000-0005-0000-0000-0000B0150000}"/>
    <cellStyle name="20% - Ênfase3 6 3 9 2" xfId="8325" xr:uid="{00000000-0005-0000-0000-0000B1150000}"/>
    <cellStyle name="20% - Ênfase3 6 4" xfId="8326" xr:uid="{00000000-0005-0000-0000-0000B2150000}"/>
    <cellStyle name="20% - Ênfase3 6 4 2" xfId="8327" xr:uid="{00000000-0005-0000-0000-0000B3150000}"/>
    <cellStyle name="20% - Ênfase3 6 4 2 2" xfId="8328" xr:uid="{00000000-0005-0000-0000-0000B4150000}"/>
    <cellStyle name="20% - Ênfase3 6 4 2 2 2" xfId="8329" xr:uid="{00000000-0005-0000-0000-0000B5150000}"/>
    <cellStyle name="20% - Ênfase3 6 4 2 2 2 2" xfId="8330" xr:uid="{00000000-0005-0000-0000-0000B6150000}"/>
    <cellStyle name="20% - Ênfase3 6 4 2 2 3" xfId="8331" xr:uid="{00000000-0005-0000-0000-0000B7150000}"/>
    <cellStyle name="20% - Ênfase3 6 4 2 2 3 2" xfId="8332" xr:uid="{00000000-0005-0000-0000-0000B8150000}"/>
    <cellStyle name="20% - Ênfase3 6 4 2 2 4" xfId="8333" xr:uid="{00000000-0005-0000-0000-0000B9150000}"/>
    <cellStyle name="20% - Ênfase3 6 4 2 2 5" xfId="8334" xr:uid="{00000000-0005-0000-0000-0000BA150000}"/>
    <cellStyle name="20% - Ênfase3 6 4 2 3" xfId="8335" xr:uid="{00000000-0005-0000-0000-0000BB150000}"/>
    <cellStyle name="20% - Ênfase3 6 4 2 3 2" xfId="8336" xr:uid="{00000000-0005-0000-0000-0000BC150000}"/>
    <cellStyle name="20% - Ênfase3 6 4 2 3 3" xfId="8337" xr:uid="{00000000-0005-0000-0000-0000BD150000}"/>
    <cellStyle name="20% - Ênfase3 6 4 2 4" xfId="8338" xr:uid="{00000000-0005-0000-0000-0000BE150000}"/>
    <cellStyle name="20% - Ênfase3 6 4 2 4 2" xfId="8339" xr:uid="{00000000-0005-0000-0000-0000BF150000}"/>
    <cellStyle name="20% - Ênfase3 6 4 2 5" xfId="8340" xr:uid="{00000000-0005-0000-0000-0000C0150000}"/>
    <cellStyle name="20% - Ênfase3 6 4 2 5 2" xfId="8341" xr:uid="{00000000-0005-0000-0000-0000C1150000}"/>
    <cellStyle name="20% - Ênfase3 6 4 2 6" xfId="8342" xr:uid="{00000000-0005-0000-0000-0000C2150000}"/>
    <cellStyle name="20% - Ênfase3 6 4 2 7" xfId="8343" xr:uid="{00000000-0005-0000-0000-0000C3150000}"/>
    <cellStyle name="20% - Ênfase3 6 4 3" xfId="8344" xr:uid="{00000000-0005-0000-0000-0000C4150000}"/>
    <cellStyle name="20% - Ênfase3 6 4 3 2" xfId="8345" xr:uid="{00000000-0005-0000-0000-0000C5150000}"/>
    <cellStyle name="20% - Ênfase3 6 4 3 2 2" xfId="8346" xr:uid="{00000000-0005-0000-0000-0000C6150000}"/>
    <cellStyle name="20% - Ênfase3 6 4 3 3" xfId="8347" xr:uid="{00000000-0005-0000-0000-0000C7150000}"/>
    <cellStyle name="20% - Ênfase3 6 4 3 3 2" xfId="8348" xr:uid="{00000000-0005-0000-0000-0000C8150000}"/>
    <cellStyle name="20% - Ênfase3 6 4 3 4" xfId="8349" xr:uid="{00000000-0005-0000-0000-0000C9150000}"/>
    <cellStyle name="20% - Ênfase3 6 4 3 5" xfId="8350" xr:uid="{00000000-0005-0000-0000-0000CA150000}"/>
    <cellStyle name="20% - Ênfase3 6 4 4" xfId="8351" xr:uid="{00000000-0005-0000-0000-0000CB150000}"/>
    <cellStyle name="20% - Ênfase3 6 4 4 2" xfId="8352" xr:uid="{00000000-0005-0000-0000-0000CC150000}"/>
    <cellStyle name="20% - Ênfase3 6 4 4 2 2" xfId="8353" xr:uid="{00000000-0005-0000-0000-0000CD150000}"/>
    <cellStyle name="20% - Ênfase3 6 4 4 3" xfId="8354" xr:uid="{00000000-0005-0000-0000-0000CE150000}"/>
    <cellStyle name="20% - Ênfase3 6 4 4 4" xfId="8355" xr:uid="{00000000-0005-0000-0000-0000CF150000}"/>
    <cellStyle name="20% - Ênfase3 6 4 5" xfId="8356" xr:uid="{00000000-0005-0000-0000-0000D0150000}"/>
    <cellStyle name="20% - Ênfase3 6 4 5 2" xfId="8357" xr:uid="{00000000-0005-0000-0000-0000D1150000}"/>
    <cellStyle name="20% - Ênfase3 6 4 6" xfId="8358" xr:uid="{00000000-0005-0000-0000-0000D2150000}"/>
    <cellStyle name="20% - Ênfase3 6 4 6 2" xfId="8359" xr:uid="{00000000-0005-0000-0000-0000D3150000}"/>
    <cellStyle name="20% - Ênfase3 6 4 7" xfId="8360" xr:uid="{00000000-0005-0000-0000-0000D4150000}"/>
    <cellStyle name="20% - Ênfase3 6 4 7 2" xfId="8361" xr:uid="{00000000-0005-0000-0000-0000D5150000}"/>
    <cellStyle name="20% - Ênfase3 6 4 8" xfId="8362" xr:uid="{00000000-0005-0000-0000-0000D6150000}"/>
    <cellStyle name="20% - Ênfase3 6 4 9" xfId="8363" xr:uid="{00000000-0005-0000-0000-0000D7150000}"/>
    <cellStyle name="20% - Ênfase3 7" xfId="125" xr:uid="{00000000-0005-0000-0000-0000D8150000}"/>
    <cellStyle name="20% - Ênfase3 7 2" xfId="126" xr:uid="{00000000-0005-0000-0000-0000D9150000}"/>
    <cellStyle name="20% - Ênfase3 7 3" xfId="8364" xr:uid="{00000000-0005-0000-0000-0000DA150000}"/>
    <cellStyle name="20% - Ênfase3 7 3 10" xfId="8365" xr:uid="{00000000-0005-0000-0000-0000DB150000}"/>
    <cellStyle name="20% - Ênfase3 7 3 11" xfId="8366" xr:uid="{00000000-0005-0000-0000-0000DC150000}"/>
    <cellStyle name="20% - Ênfase3 7 3 2" xfId="8367" xr:uid="{00000000-0005-0000-0000-0000DD150000}"/>
    <cellStyle name="20% - Ênfase3 7 3 3" xfId="8368" xr:uid="{00000000-0005-0000-0000-0000DE150000}"/>
    <cellStyle name="20% - Ênfase3 7 3 3 2" xfId="8369" xr:uid="{00000000-0005-0000-0000-0000DF150000}"/>
    <cellStyle name="20% - Ênfase3 7 3 3 2 2" xfId="8370" xr:uid="{00000000-0005-0000-0000-0000E0150000}"/>
    <cellStyle name="20% - Ênfase3 7 3 3 2 2 2" xfId="8371" xr:uid="{00000000-0005-0000-0000-0000E1150000}"/>
    <cellStyle name="20% - Ênfase3 7 3 3 2 3" xfId="8372" xr:uid="{00000000-0005-0000-0000-0000E2150000}"/>
    <cellStyle name="20% - Ênfase3 7 3 3 2 3 2" xfId="8373" xr:uid="{00000000-0005-0000-0000-0000E3150000}"/>
    <cellStyle name="20% - Ênfase3 7 3 3 2 4" xfId="8374" xr:uid="{00000000-0005-0000-0000-0000E4150000}"/>
    <cellStyle name="20% - Ênfase3 7 3 3 2 5" xfId="8375" xr:uid="{00000000-0005-0000-0000-0000E5150000}"/>
    <cellStyle name="20% - Ênfase3 7 3 3 3" xfId="8376" xr:uid="{00000000-0005-0000-0000-0000E6150000}"/>
    <cellStyle name="20% - Ênfase3 7 3 3 3 2" xfId="8377" xr:uid="{00000000-0005-0000-0000-0000E7150000}"/>
    <cellStyle name="20% - Ênfase3 7 3 3 3 2 2" xfId="8378" xr:uid="{00000000-0005-0000-0000-0000E8150000}"/>
    <cellStyle name="20% - Ênfase3 7 3 3 3 3" xfId="8379" xr:uid="{00000000-0005-0000-0000-0000E9150000}"/>
    <cellStyle name="20% - Ênfase3 7 3 3 3 4" xfId="8380" xr:uid="{00000000-0005-0000-0000-0000EA150000}"/>
    <cellStyle name="20% - Ênfase3 7 3 3 4" xfId="8381" xr:uid="{00000000-0005-0000-0000-0000EB150000}"/>
    <cellStyle name="20% - Ênfase3 7 3 3 4 2" xfId="8382" xr:uid="{00000000-0005-0000-0000-0000EC150000}"/>
    <cellStyle name="20% - Ênfase3 7 3 3 5" xfId="8383" xr:uid="{00000000-0005-0000-0000-0000ED150000}"/>
    <cellStyle name="20% - Ênfase3 7 3 3 5 2" xfId="8384" xr:uid="{00000000-0005-0000-0000-0000EE150000}"/>
    <cellStyle name="20% - Ênfase3 7 3 3 6" xfId="8385" xr:uid="{00000000-0005-0000-0000-0000EF150000}"/>
    <cellStyle name="20% - Ênfase3 7 3 3 6 2" xfId="8386" xr:uid="{00000000-0005-0000-0000-0000F0150000}"/>
    <cellStyle name="20% - Ênfase3 7 3 3 7" xfId="8387" xr:uid="{00000000-0005-0000-0000-0000F1150000}"/>
    <cellStyle name="20% - Ênfase3 7 3 3 8" xfId="8388" xr:uid="{00000000-0005-0000-0000-0000F2150000}"/>
    <cellStyle name="20% - Ênfase3 7 3 4" xfId="8389" xr:uid="{00000000-0005-0000-0000-0000F3150000}"/>
    <cellStyle name="20% - Ênfase3 7 3 4 2" xfId="8390" xr:uid="{00000000-0005-0000-0000-0000F4150000}"/>
    <cellStyle name="20% - Ênfase3 7 3 4 2 2" xfId="8391" xr:uid="{00000000-0005-0000-0000-0000F5150000}"/>
    <cellStyle name="20% - Ênfase3 7 3 4 2 2 2" xfId="8392" xr:uid="{00000000-0005-0000-0000-0000F6150000}"/>
    <cellStyle name="20% - Ênfase3 7 3 4 2 3" xfId="8393" xr:uid="{00000000-0005-0000-0000-0000F7150000}"/>
    <cellStyle name="20% - Ênfase3 7 3 4 2 3 2" xfId="8394" xr:uid="{00000000-0005-0000-0000-0000F8150000}"/>
    <cellStyle name="20% - Ênfase3 7 3 4 2 4" xfId="8395" xr:uid="{00000000-0005-0000-0000-0000F9150000}"/>
    <cellStyle name="20% - Ênfase3 7 3 4 2 5" xfId="8396" xr:uid="{00000000-0005-0000-0000-0000FA150000}"/>
    <cellStyle name="20% - Ênfase3 7 3 4 3" xfId="8397" xr:uid="{00000000-0005-0000-0000-0000FB150000}"/>
    <cellStyle name="20% - Ênfase3 7 3 4 3 2" xfId="8398" xr:uid="{00000000-0005-0000-0000-0000FC150000}"/>
    <cellStyle name="20% - Ênfase3 7 3 4 3 3" xfId="8399" xr:uid="{00000000-0005-0000-0000-0000FD150000}"/>
    <cellStyle name="20% - Ênfase3 7 3 4 4" xfId="8400" xr:uid="{00000000-0005-0000-0000-0000FE150000}"/>
    <cellStyle name="20% - Ênfase3 7 3 4 4 2" xfId="8401" xr:uid="{00000000-0005-0000-0000-0000FF150000}"/>
    <cellStyle name="20% - Ênfase3 7 3 4 5" xfId="8402" xr:uid="{00000000-0005-0000-0000-000000160000}"/>
    <cellStyle name="20% - Ênfase3 7 3 4 5 2" xfId="8403" xr:uid="{00000000-0005-0000-0000-000001160000}"/>
    <cellStyle name="20% - Ênfase3 7 3 4 6" xfId="8404" xr:uid="{00000000-0005-0000-0000-000002160000}"/>
    <cellStyle name="20% - Ênfase3 7 3 4 7" xfId="8405" xr:uid="{00000000-0005-0000-0000-000003160000}"/>
    <cellStyle name="20% - Ênfase3 7 3 5" xfId="8406" xr:uid="{00000000-0005-0000-0000-000004160000}"/>
    <cellStyle name="20% - Ênfase3 7 3 5 2" xfId="8407" xr:uid="{00000000-0005-0000-0000-000005160000}"/>
    <cellStyle name="20% - Ênfase3 7 3 5 2 2" xfId="8408" xr:uid="{00000000-0005-0000-0000-000006160000}"/>
    <cellStyle name="20% - Ênfase3 7 3 5 3" xfId="8409" xr:uid="{00000000-0005-0000-0000-000007160000}"/>
    <cellStyle name="20% - Ênfase3 7 3 5 3 2" xfId="8410" xr:uid="{00000000-0005-0000-0000-000008160000}"/>
    <cellStyle name="20% - Ênfase3 7 3 5 4" xfId="8411" xr:uid="{00000000-0005-0000-0000-000009160000}"/>
    <cellStyle name="20% - Ênfase3 7 3 5 5" xfId="8412" xr:uid="{00000000-0005-0000-0000-00000A160000}"/>
    <cellStyle name="20% - Ênfase3 7 3 6" xfId="8413" xr:uid="{00000000-0005-0000-0000-00000B160000}"/>
    <cellStyle name="20% - Ênfase3 7 3 6 2" xfId="8414" xr:uid="{00000000-0005-0000-0000-00000C160000}"/>
    <cellStyle name="20% - Ênfase3 7 3 6 2 2" xfId="8415" xr:uid="{00000000-0005-0000-0000-00000D160000}"/>
    <cellStyle name="20% - Ênfase3 7 3 6 3" xfId="8416" xr:uid="{00000000-0005-0000-0000-00000E160000}"/>
    <cellStyle name="20% - Ênfase3 7 3 6 4" xfId="8417" xr:uid="{00000000-0005-0000-0000-00000F160000}"/>
    <cellStyle name="20% - Ênfase3 7 3 7" xfId="8418" xr:uid="{00000000-0005-0000-0000-000010160000}"/>
    <cellStyle name="20% - Ênfase3 7 3 7 2" xfId="8419" xr:uid="{00000000-0005-0000-0000-000011160000}"/>
    <cellStyle name="20% - Ênfase3 7 3 8" xfId="8420" xr:uid="{00000000-0005-0000-0000-000012160000}"/>
    <cellStyle name="20% - Ênfase3 7 3 8 2" xfId="8421" xr:uid="{00000000-0005-0000-0000-000013160000}"/>
    <cellStyle name="20% - Ênfase3 7 3 9" xfId="8422" xr:uid="{00000000-0005-0000-0000-000014160000}"/>
    <cellStyle name="20% - Ênfase3 7 3 9 2" xfId="8423" xr:uid="{00000000-0005-0000-0000-000015160000}"/>
    <cellStyle name="20% - Ênfase3 7 4" xfId="8424" xr:uid="{00000000-0005-0000-0000-000016160000}"/>
    <cellStyle name="20% - Ênfase3 7 4 2" xfId="8425" xr:uid="{00000000-0005-0000-0000-000017160000}"/>
    <cellStyle name="20% - Ênfase3 7 4 2 2" xfId="8426" xr:uid="{00000000-0005-0000-0000-000018160000}"/>
    <cellStyle name="20% - Ênfase3 7 4 2 2 2" xfId="8427" xr:uid="{00000000-0005-0000-0000-000019160000}"/>
    <cellStyle name="20% - Ênfase3 7 4 2 2 2 2" xfId="8428" xr:uid="{00000000-0005-0000-0000-00001A160000}"/>
    <cellStyle name="20% - Ênfase3 7 4 2 2 3" xfId="8429" xr:uid="{00000000-0005-0000-0000-00001B160000}"/>
    <cellStyle name="20% - Ênfase3 7 4 2 2 3 2" xfId="8430" xr:uid="{00000000-0005-0000-0000-00001C160000}"/>
    <cellStyle name="20% - Ênfase3 7 4 2 2 4" xfId="8431" xr:uid="{00000000-0005-0000-0000-00001D160000}"/>
    <cellStyle name="20% - Ênfase3 7 4 2 2 5" xfId="8432" xr:uid="{00000000-0005-0000-0000-00001E160000}"/>
    <cellStyle name="20% - Ênfase3 7 4 2 3" xfId="8433" xr:uid="{00000000-0005-0000-0000-00001F160000}"/>
    <cellStyle name="20% - Ênfase3 7 4 2 3 2" xfId="8434" xr:uid="{00000000-0005-0000-0000-000020160000}"/>
    <cellStyle name="20% - Ênfase3 7 4 2 3 3" xfId="8435" xr:uid="{00000000-0005-0000-0000-000021160000}"/>
    <cellStyle name="20% - Ênfase3 7 4 2 4" xfId="8436" xr:uid="{00000000-0005-0000-0000-000022160000}"/>
    <cellStyle name="20% - Ênfase3 7 4 2 4 2" xfId="8437" xr:uid="{00000000-0005-0000-0000-000023160000}"/>
    <cellStyle name="20% - Ênfase3 7 4 2 5" xfId="8438" xr:uid="{00000000-0005-0000-0000-000024160000}"/>
    <cellStyle name="20% - Ênfase3 7 4 2 5 2" xfId="8439" xr:uid="{00000000-0005-0000-0000-000025160000}"/>
    <cellStyle name="20% - Ênfase3 7 4 2 6" xfId="8440" xr:uid="{00000000-0005-0000-0000-000026160000}"/>
    <cellStyle name="20% - Ênfase3 7 4 2 7" xfId="8441" xr:uid="{00000000-0005-0000-0000-000027160000}"/>
    <cellStyle name="20% - Ênfase3 7 4 3" xfId="8442" xr:uid="{00000000-0005-0000-0000-000028160000}"/>
    <cellStyle name="20% - Ênfase3 7 4 3 2" xfId="8443" xr:uid="{00000000-0005-0000-0000-000029160000}"/>
    <cellStyle name="20% - Ênfase3 7 4 3 2 2" xfId="8444" xr:uid="{00000000-0005-0000-0000-00002A160000}"/>
    <cellStyle name="20% - Ênfase3 7 4 3 3" xfId="8445" xr:uid="{00000000-0005-0000-0000-00002B160000}"/>
    <cellStyle name="20% - Ênfase3 7 4 3 3 2" xfId="8446" xr:uid="{00000000-0005-0000-0000-00002C160000}"/>
    <cellStyle name="20% - Ênfase3 7 4 3 4" xfId="8447" xr:uid="{00000000-0005-0000-0000-00002D160000}"/>
    <cellStyle name="20% - Ênfase3 7 4 3 5" xfId="8448" xr:uid="{00000000-0005-0000-0000-00002E160000}"/>
    <cellStyle name="20% - Ênfase3 7 4 4" xfId="8449" xr:uid="{00000000-0005-0000-0000-00002F160000}"/>
    <cellStyle name="20% - Ênfase3 7 4 4 2" xfId="8450" xr:uid="{00000000-0005-0000-0000-000030160000}"/>
    <cellStyle name="20% - Ênfase3 7 4 4 2 2" xfId="8451" xr:uid="{00000000-0005-0000-0000-000031160000}"/>
    <cellStyle name="20% - Ênfase3 7 4 4 3" xfId="8452" xr:uid="{00000000-0005-0000-0000-000032160000}"/>
    <cellStyle name="20% - Ênfase3 7 4 4 4" xfId="8453" xr:uid="{00000000-0005-0000-0000-000033160000}"/>
    <cellStyle name="20% - Ênfase3 7 4 5" xfId="8454" xr:uid="{00000000-0005-0000-0000-000034160000}"/>
    <cellStyle name="20% - Ênfase3 7 4 5 2" xfId="8455" xr:uid="{00000000-0005-0000-0000-000035160000}"/>
    <cellStyle name="20% - Ênfase3 7 4 6" xfId="8456" xr:uid="{00000000-0005-0000-0000-000036160000}"/>
    <cellStyle name="20% - Ênfase3 7 4 6 2" xfId="8457" xr:uid="{00000000-0005-0000-0000-000037160000}"/>
    <cellStyle name="20% - Ênfase3 7 4 7" xfId="8458" xr:uid="{00000000-0005-0000-0000-000038160000}"/>
    <cellStyle name="20% - Ênfase3 7 4 7 2" xfId="8459" xr:uid="{00000000-0005-0000-0000-000039160000}"/>
    <cellStyle name="20% - Ênfase3 7 4 8" xfId="8460" xr:uid="{00000000-0005-0000-0000-00003A160000}"/>
    <cellStyle name="20% - Ênfase3 7 4 9" xfId="8461" xr:uid="{00000000-0005-0000-0000-00003B160000}"/>
    <cellStyle name="20% - Ênfase3 8" xfId="127" xr:uid="{00000000-0005-0000-0000-00003C160000}"/>
    <cellStyle name="20% - Ênfase3 8 2" xfId="128" xr:uid="{00000000-0005-0000-0000-00003D160000}"/>
    <cellStyle name="20% - Ênfase3 8 3" xfId="8462" xr:uid="{00000000-0005-0000-0000-00003E160000}"/>
    <cellStyle name="20% - Ênfase3 8 3 10" xfId="8463" xr:uid="{00000000-0005-0000-0000-00003F160000}"/>
    <cellStyle name="20% - Ênfase3 8 3 11" xfId="8464" xr:uid="{00000000-0005-0000-0000-000040160000}"/>
    <cellStyle name="20% - Ênfase3 8 3 2" xfId="8465" xr:uid="{00000000-0005-0000-0000-000041160000}"/>
    <cellStyle name="20% - Ênfase3 8 3 3" xfId="8466" xr:uid="{00000000-0005-0000-0000-000042160000}"/>
    <cellStyle name="20% - Ênfase3 8 3 3 2" xfId="8467" xr:uid="{00000000-0005-0000-0000-000043160000}"/>
    <cellStyle name="20% - Ênfase3 8 3 3 2 2" xfId="8468" xr:uid="{00000000-0005-0000-0000-000044160000}"/>
    <cellStyle name="20% - Ênfase3 8 3 3 2 2 2" xfId="8469" xr:uid="{00000000-0005-0000-0000-000045160000}"/>
    <cellStyle name="20% - Ênfase3 8 3 3 2 3" xfId="8470" xr:uid="{00000000-0005-0000-0000-000046160000}"/>
    <cellStyle name="20% - Ênfase3 8 3 3 2 3 2" xfId="8471" xr:uid="{00000000-0005-0000-0000-000047160000}"/>
    <cellStyle name="20% - Ênfase3 8 3 3 2 4" xfId="8472" xr:uid="{00000000-0005-0000-0000-000048160000}"/>
    <cellStyle name="20% - Ênfase3 8 3 3 2 5" xfId="8473" xr:uid="{00000000-0005-0000-0000-000049160000}"/>
    <cellStyle name="20% - Ênfase3 8 3 3 3" xfId="8474" xr:uid="{00000000-0005-0000-0000-00004A160000}"/>
    <cellStyle name="20% - Ênfase3 8 3 3 3 2" xfId="8475" xr:uid="{00000000-0005-0000-0000-00004B160000}"/>
    <cellStyle name="20% - Ênfase3 8 3 3 3 2 2" xfId="8476" xr:uid="{00000000-0005-0000-0000-00004C160000}"/>
    <cellStyle name="20% - Ênfase3 8 3 3 3 3" xfId="8477" xr:uid="{00000000-0005-0000-0000-00004D160000}"/>
    <cellStyle name="20% - Ênfase3 8 3 3 3 4" xfId="8478" xr:uid="{00000000-0005-0000-0000-00004E160000}"/>
    <cellStyle name="20% - Ênfase3 8 3 3 4" xfId="8479" xr:uid="{00000000-0005-0000-0000-00004F160000}"/>
    <cellStyle name="20% - Ênfase3 8 3 3 4 2" xfId="8480" xr:uid="{00000000-0005-0000-0000-000050160000}"/>
    <cellStyle name="20% - Ênfase3 8 3 3 5" xfId="8481" xr:uid="{00000000-0005-0000-0000-000051160000}"/>
    <cellStyle name="20% - Ênfase3 8 3 3 5 2" xfId="8482" xr:uid="{00000000-0005-0000-0000-000052160000}"/>
    <cellStyle name="20% - Ênfase3 8 3 3 6" xfId="8483" xr:uid="{00000000-0005-0000-0000-000053160000}"/>
    <cellStyle name="20% - Ênfase3 8 3 3 6 2" xfId="8484" xr:uid="{00000000-0005-0000-0000-000054160000}"/>
    <cellStyle name="20% - Ênfase3 8 3 3 7" xfId="8485" xr:uid="{00000000-0005-0000-0000-000055160000}"/>
    <cellStyle name="20% - Ênfase3 8 3 3 8" xfId="8486" xr:uid="{00000000-0005-0000-0000-000056160000}"/>
    <cellStyle name="20% - Ênfase3 8 3 4" xfId="8487" xr:uid="{00000000-0005-0000-0000-000057160000}"/>
    <cellStyle name="20% - Ênfase3 8 3 4 2" xfId="8488" xr:uid="{00000000-0005-0000-0000-000058160000}"/>
    <cellStyle name="20% - Ênfase3 8 3 4 2 2" xfId="8489" xr:uid="{00000000-0005-0000-0000-000059160000}"/>
    <cellStyle name="20% - Ênfase3 8 3 4 2 2 2" xfId="8490" xr:uid="{00000000-0005-0000-0000-00005A160000}"/>
    <cellStyle name="20% - Ênfase3 8 3 4 2 3" xfId="8491" xr:uid="{00000000-0005-0000-0000-00005B160000}"/>
    <cellStyle name="20% - Ênfase3 8 3 4 2 3 2" xfId="8492" xr:uid="{00000000-0005-0000-0000-00005C160000}"/>
    <cellStyle name="20% - Ênfase3 8 3 4 2 4" xfId="8493" xr:uid="{00000000-0005-0000-0000-00005D160000}"/>
    <cellStyle name="20% - Ênfase3 8 3 4 2 5" xfId="8494" xr:uid="{00000000-0005-0000-0000-00005E160000}"/>
    <cellStyle name="20% - Ênfase3 8 3 4 3" xfId="8495" xr:uid="{00000000-0005-0000-0000-00005F160000}"/>
    <cellStyle name="20% - Ênfase3 8 3 4 3 2" xfId="8496" xr:uid="{00000000-0005-0000-0000-000060160000}"/>
    <cellStyle name="20% - Ênfase3 8 3 4 3 3" xfId="8497" xr:uid="{00000000-0005-0000-0000-000061160000}"/>
    <cellStyle name="20% - Ênfase3 8 3 4 4" xfId="8498" xr:uid="{00000000-0005-0000-0000-000062160000}"/>
    <cellStyle name="20% - Ênfase3 8 3 4 4 2" xfId="8499" xr:uid="{00000000-0005-0000-0000-000063160000}"/>
    <cellStyle name="20% - Ênfase3 8 3 4 5" xfId="8500" xr:uid="{00000000-0005-0000-0000-000064160000}"/>
    <cellStyle name="20% - Ênfase3 8 3 4 5 2" xfId="8501" xr:uid="{00000000-0005-0000-0000-000065160000}"/>
    <cellStyle name="20% - Ênfase3 8 3 4 6" xfId="8502" xr:uid="{00000000-0005-0000-0000-000066160000}"/>
    <cellStyle name="20% - Ênfase3 8 3 4 7" xfId="8503" xr:uid="{00000000-0005-0000-0000-000067160000}"/>
    <cellStyle name="20% - Ênfase3 8 3 5" xfId="8504" xr:uid="{00000000-0005-0000-0000-000068160000}"/>
    <cellStyle name="20% - Ênfase3 8 3 5 2" xfId="8505" xr:uid="{00000000-0005-0000-0000-000069160000}"/>
    <cellStyle name="20% - Ênfase3 8 3 5 2 2" xfId="8506" xr:uid="{00000000-0005-0000-0000-00006A160000}"/>
    <cellStyle name="20% - Ênfase3 8 3 5 3" xfId="8507" xr:uid="{00000000-0005-0000-0000-00006B160000}"/>
    <cellStyle name="20% - Ênfase3 8 3 5 3 2" xfId="8508" xr:uid="{00000000-0005-0000-0000-00006C160000}"/>
    <cellStyle name="20% - Ênfase3 8 3 5 4" xfId="8509" xr:uid="{00000000-0005-0000-0000-00006D160000}"/>
    <cellStyle name="20% - Ênfase3 8 3 5 5" xfId="8510" xr:uid="{00000000-0005-0000-0000-00006E160000}"/>
    <cellStyle name="20% - Ênfase3 8 3 6" xfId="8511" xr:uid="{00000000-0005-0000-0000-00006F160000}"/>
    <cellStyle name="20% - Ênfase3 8 3 6 2" xfId="8512" xr:uid="{00000000-0005-0000-0000-000070160000}"/>
    <cellStyle name="20% - Ênfase3 8 3 6 2 2" xfId="8513" xr:uid="{00000000-0005-0000-0000-000071160000}"/>
    <cellStyle name="20% - Ênfase3 8 3 6 3" xfId="8514" xr:uid="{00000000-0005-0000-0000-000072160000}"/>
    <cellStyle name="20% - Ênfase3 8 3 6 4" xfId="8515" xr:uid="{00000000-0005-0000-0000-000073160000}"/>
    <cellStyle name="20% - Ênfase3 8 3 7" xfId="8516" xr:uid="{00000000-0005-0000-0000-000074160000}"/>
    <cellStyle name="20% - Ênfase3 8 3 7 2" xfId="8517" xr:uid="{00000000-0005-0000-0000-000075160000}"/>
    <cellStyle name="20% - Ênfase3 8 3 8" xfId="8518" xr:uid="{00000000-0005-0000-0000-000076160000}"/>
    <cellStyle name="20% - Ênfase3 8 3 8 2" xfId="8519" xr:uid="{00000000-0005-0000-0000-000077160000}"/>
    <cellStyle name="20% - Ênfase3 8 3 9" xfId="8520" xr:uid="{00000000-0005-0000-0000-000078160000}"/>
    <cellStyle name="20% - Ênfase3 8 3 9 2" xfId="8521" xr:uid="{00000000-0005-0000-0000-000079160000}"/>
    <cellStyle name="20% - Ênfase3 8 4" xfId="8522" xr:uid="{00000000-0005-0000-0000-00007A160000}"/>
    <cellStyle name="20% - Ênfase3 8 4 2" xfId="8523" xr:uid="{00000000-0005-0000-0000-00007B160000}"/>
    <cellStyle name="20% - Ênfase3 8 4 2 2" xfId="8524" xr:uid="{00000000-0005-0000-0000-00007C160000}"/>
    <cellStyle name="20% - Ênfase3 8 4 2 2 2" xfId="8525" xr:uid="{00000000-0005-0000-0000-00007D160000}"/>
    <cellStyle name="20% - Ênfase3 8 4 2 2 2 2" xfId="8526" xr:uid="{00000000-0005-0000-0000-00007E160000}"/>
    <cellStyle name="20% - Ênfase3 8 4 2 2 3" xfId="8527" xr:uid="{00000000-0005-0000-0000-00007F160000}"/>
    <cellStyle name="20% - Ênfase3 8 4 2 2 3 2" xfId="8528" xr:uid="{00000000-0005-0000-0000-000080160000}"/>
    <cellStyle name="20% - Ênfase3 8 4 2 2 4" xfId="8529" xr:uid="{00000000-0005-0000-0000-000081160000}"/>
    <cellStyle name="20% - Ênfase3 8 4 2 2 5" xfId="8530" xr:uid="{00000000-0005-0000-0000-000082160000}"/>
    <cellStyle name="20% - Ênfase3 8 4 2 3" xfId="8531" xr:uid="{00000000-0005-0000-0000-000083160000}"/>
    <cellStyle name="20% - Ênfase3 8 4 2 3 2" xfId="8532" xr:uid="{00000000-0005-0000-0000-000084160000}"/>
    <cellStyle name="20% - Ênfase3 8 4 2 3 3" xfId="8533" xr:uid="{00000000-0005-0000-0000-000085160000}"/>
    <cellStyle name="20% - Ênfase3 8 4 2 4" xfId="8534" xr:uid="{00000000-0005-0000-0000-000086160000}"/>
    <cellStyle name="20% - Ênfase3 8 4 2 4 2" xfId="8535" xr:uid="{00000000-0005-0000-0000-000087160000}"/>
    <cellStyle name="20% - Ênfase3 8 4 2 5" xfId="8536" xr:uid="{00000000-0005-0000-0000-000088160000}"/>
    <cellStyle name="20% - Ênfase3 8 4 2 5 2" xfId="8537" xr:uid="{00000000-0005-0000-0000-000089160000}"/>
    <cellStyle name="20% - Ênfase3 8 4 2 6" xfId="8538" xr:uid="{00000000-0005-0000-0000-00008A160000}"/>
    <cellStyle name="20% - Ênfase3 8 4 2 7" xfId="8539" xr:uid="{00000000-0005-0000-0000-00008B160000}"/>
    <cellStyle name="20% - Ênfase3 8 4 3" xfId="8540" xr:uid="{00000000-0005-0000-0000-00008C160000}"/>
    <cellStyle name="20% - Ênfase3 8 4 3 2" xfId="8541" xr:uid="{00000000-0005-0000-0000-00008D160000}"/>
    <cellStyle name="20% - Ênfase3 8 4 3 2 2" xfId="8542" xr:uid="{00000000-0005-0000-0000-00008E160000}"/>
    <cellStyle name="20% - Ênfase3 8 4 3 3" xfId="8543" xr:uid="{00000000-0005-0000-0000-00008F160000}"/>
    <cellStyle name="20% - Ênfase3 8 4 3 3 2" xfId="8544" xr:uid="{00000000-0005-0000-0000-000090160000}"/>
    <cellStyle name="20% - Ênfase3 8 4 3 4" xfId="8545" xr:uid="{00000000-0005-0000-0000-000091160000}"/>
    <cellStyle name="20% - Ênfase3 8 4 3 5" xfId="8546" xr:uid="{00000000-0005-0000-0000-000092160000}"/>
    <cellStyle name="20% - Ênfase3 8 4 4" xfId="8547" xr:uid="{00000000-0005-0000-0000-000093160000}"/>
    <cellStyle name="20% - Ênfase3 8 4 4 2" xfId="8548" xr:uid="{00000000-0005-0000-0000-000094160000}"/>
    <cellStyle name="20% - Ênfase3 8 4 4 2 2" xfId="8549" xr:uid="{00000000-0005-0000-0000-000095160000}"/>
    <cellStyle name="20% - Ênfase3 8 4 4 3" xfId="8550" xr:uid="{00000000-0005-0000-0000-000096160000}"/>
    <cellStyle name="20% - Ênfase3 8 4 4 4" xfId="8551" xr:uid="{00000000-0005-0000-0000-000097160000}"/>
    <cellStyle name="20% - Ênfase3 8 4 5" xfId="8552" xr:uid="{00000000-0005-0000-0000-000098160000}"/>
    <cellStyle name="20% - Ênfase3 8 4 5 2" xfId="8553" xr:uid="{00000000-0005-0000-0000-000099160000}"/>
    <cellStyle name="20% - Ênfase3 8 4 6" xfId="8554" xr:uid="{00000000-0005-0000-0000-00009A160000}"/>
    <cellStyle name="20% - Ênfase3 8 4 6 2" xfId="8555" xr:uid="{00000000-0005-0000-0000-00009B160000}"/>
    <cellStyle name="20% - Ênfase3 8 4 7" xfId="8556" xr:uid="{00000000-0005-0000-0000-00009C160000}"/>
    <cellStyle name="20% - Ênfase3 8 4 7 2" xfId="8557" xr:uid="{00000000-0005-0000-0000-00009D160000}"/>
    <cellStyle name="20% - Ênfase3 8 4 8" xfId="8558" xr:uid="{00000000-0005-0000-0000-00009E160000}"/>
    <cellStyle name="20% - Ênfase3 8 4 9" xfId="8559" xr:uid="{00000000-0005-0000-0000-00009F160000}"/>
    <cellStyle name="20% - Ênfase3 9" xfId="129" xr:uid="{00000000-0005-0000-0000-0000A0160000}"/>
    <cellStyle name="20% - Ênfase3 9 2" xfId="130" xr:uid="{00000000-0005-0000-0000-0000A1160000}"/>
    <cellStyle name="20% - Ênfase3 9 3" xfId="8560" xr:uid="{00000000-0005-0000-0000-0000A2160000}"/>
    <cellStyle name="20% - Ênfase3 9 3 10" xfId="8561" xr:uid="{00000000-0005-0000-0000-0000A3160000}"/>
    <cellStyle name="20% - Ênfase3 9 3 11" xfId="8562" xr:uid="{00000000-0005-0000-0000-0000A4160000}"/>
    <cellStyle name="20% - Ênfase3 9 3 2" xfId="8563" xr:uid="{00000000-0005-0000-0000-0000A5160000}"/>
    <cellStyle name="20% - Ênfase3 9 3 3" xfId="8564" xr:uid="{00000000-0005-0000-0000-0000A6160000}"/>
    <cellStyle name="20% - Ênfase3 9 3 3 2" xfId="8565" xr:uid="{00000000-0005-0000-0000-0000A7160000}"/>
    <cellStyle name="20% - Ênfase3 9 3 3 2 2" xfId="8566" xr:uid="{00000000-0005-0000-0000-0000A8160000}"/>
    <cellStyle name="20% - Ênfase3 9 3 3 2 2 2" xfId="8567" xr:uid="{00000000-0005-0000-0000-0000A9160000}"/>
    <cellStyle name="20% - Ênfase3 9 3 3 2 3" xfId="8568" xr:uid="{00000000-0005-0000-0000-0000AA160000}"/>
    <cellStyle name="20% - Ênfase3 9 3 3 2 3 2" xfId="8569" xr:uid="{00000000-0005-0000-0000-0000AB160000}"/>
    <cellStyle name="20% - Ênfase3 9 3 3 2 4" xfId="8570" xr:uid="{00000000-0005-0000-0000-0000AC160000}"/>
    <cellStyle name="20% - Ênfase3 9 3 3 2 5" xfId="8571" xr:uid="{00000000-0005-0000-0000-0000AD160000}"/>
    <cellStyle name="20% - Ênfase3 9 3 3 3" xfId="8572" xr:uid="{00000000-0005-0000-0000-0000AE160000}"/>
    <cellStyle name="20% - Ênfase3 9 3 3 3 2" xfId="8573" xr:uid="{00000000-0005-0000-0000-0000AF160000}"/>
    <cellStyle name="20% - Ênfase3 9 3 3 3 2 2" xfId="8574" xr:uid="{00000000-0005-0000-0000-0000B0160000}"/>
    <cellStyle name="20% - Ênfase3 9 3 3 3 3" xfId="8575" xr:uid="{00000000-0005-0000-0000-0000B1160000}"/>
    <cellStyle name="20% - Ênfase3 9 3 3 3 4" xfId="8576" xr:uid="{00000000-0005-0000-0000-0000B2160000}"/>
    <cellStyle name="20% - Ênfase3 9 3 3 4" xfId="8577" xr:uid="{00000000-0005-0000-0000-0000B3160000}"/>
    <cellStyle name="20% - Ênfase3 9 3 3 4 2" xfId="8578" xr:uid="{00000000-0005-0000-0000-0000B4160000}"/>
    <cellStyle name="20% - Ênfase3 9 3 3 5" xfId="8579" xr:uid="{00000000-0005-0000-0000-0000B5160000}"/>
    <cellStyle name="20% - Ênfase3 9 3 3 5 2" xfId="8580" xr:uid="{00000000-0005-0000-0000-0000B6160000}"/>
    <cellStyle name="20% - Ênfase3 9 3 3 6" xfId="8581" xr:uid="{00000000-0005-0000-0000-0000B7160000}"/>
    <cellStyle name="20% - Ênfase3 9 3 3 6 2" xfId="8582" xr:uid="{00000000-0005-0000-0000-0000B8160000}"/>
    <cellStyle name="20% - Ênfase3 9 3 3 7" xfId="8583" xr:uid="{00000000-0005-0000-0000-0000B9160000}"/>
    <cellStyle name="20% - Ênfase3 9 3 3 8" xfId="8584" xr:uid="{00000000-0005-0000-0000-0000BA160000}"/>
    <cellStyle name="20% - Ênfase3 9 3 4" xfId="8585" xr:uid="{00000000-0005-0000-0000-0000BB160000}"/>
    <cellStyle name="20% - Ênfase3 9 3 4 2" xfId="8586" xr:uid="{00000000-0005-0000-0000-0000BC160000}"/>
    <cellStyle name="20% - Ênfase3 9 3 4 2 2" xfId="8587" xr:uid="{00000000-0005-0000-0000-0000BD160000}"/>
    <cellStyle name="20% - Ênfase3 9 3 4 2 2 2" xfId="8588" xr:uid="{00000000-0005-0000-0000-0000BE160000}"/>
    <cellStyle name="20% - Ênfase3 9 3 4 2 3" xfId="8589" xr:uid="{00000000-0005-0000-0000-0000BF160000}"/>
    <cellStyle name="20% - Ênfase3 9 3 4 2 3 2" xfId="8590" xr:uid="{00000000-0005-0000-0000-0000C0160000}"/>
    <cellStyle name="20% - Ênfase3 9 3 4 2 4" xfId="8591" xr:uid="{00000000-0005-0000-0000-0000C1160000}"/>
    <cellStyle name="20% - Ênfase3 9 3 4 2 5" xfId="8592" xr:uid="{00000000-0005-0000-0000-0000C2160000}"/>
    <cellStyle name="20% - Ênfase3 9 3 4 3" xfId="8593" xr:uid="{00000000-0005-0000-0000-0000C3160000}"/>
    <cellStyle name="20% - Ênfase3 9 3 4 3 2" xfId="8594" xr:uid="{00000000-0005-0000-0000-0000C4160000}"/>
    <cellStyle name="20% - Ênfase3 9 3 4 3 3" xfId="8595" xr:uid="{00000000-0005-0000-0000-0000C5160000}"/>
    <cellStyle name="20% - Ênfase3 9 3 4 4" xfId="8596" xr:uid="{00000000-0005-0000-0000-0000C6160000}"/>
    <cellStyle name="20% - Ênfase3 9 3 4 4 2" xfId="8597" xr:uid="{00000000-0005-0000-0000-0000C7160000}"/>
    <cellStyle name="20% - Ênfase3 9 3 4 5" xfId="8598" xr:uid="{00000000-0005-0000-0000-0000C8160000}"/>
    <cellStyle name="20% - Ênfase3 9 3 4 5 2" xfId="8599" xr:uid="{00000000-0005-0000-0000-0000C9160000}"/>
    <cellStyle name="20% - Ênfase3 9 3 4 6" xfId="8600" xr:uid="{00000000-0005-0000-0000-0000CA160000}"/>
    <cellStyle name="20% - Ênfase3 9 3 4 7" xfId="8601" xr:uid="{00000000-0005-0000-0000-0000CB160000}"/>
    <cellStyle name="20% - Ênfase3 9 3 5" xfId="8602" xr:uid="{00000000-0005-0000-0000-0000CC160000}"/>
    <cellStyle name="20% - Ênfase3 9 3 5 2" xfId="8603" xr:uid="{00000000-0005-0000-0000-0000CD160000}"/>
    <cellStyle name="20% - Ênfase3 9 3 5 2 2" xfId="8604" xr:uid="{00000000-0005-0000-0000-0000CE160000}"/>
    <cellStyle name="20% - Ênfase3 9 3 5 3" xfId="8605" xr:uid="{00000000-0005-0000-0000-0000CF160000}"/>
    <cellStyle name="20% - Ênfase3 9 3 5 3 2" xfId="8606" xr:uid="{00000000-0005-0000-0000-0000D0160000}"/>
    <cellStyle name="20% - Ênfase3 9 3 5 4" xfId="8607" xr:uid="{00000000-0005-0000-0000-0000D1160000}"/>
    <cellStyle name="20% - Ênfase3 9 3 5 5" xfId="8608" xr:uid="{00000000-0005-0000-0000-0000D2160000}"/>
    <cellStyle name="20% - Ênfase3 9 3 6" xfId="8609" xr:uid="{00000000-0005-0000-0000-0000D3160000}"/>
    <cellStyle name="20% - Ênfase3 9 3 6 2" xfId="8610" xr:uid="{00000000-0005-0000-0000-0000D4160000}"/>
    <cellStyle name="20% - Ênfase3 9 3 6 2 2" xfId="8611" xr:uid="{00000000-0005-0000-0000-0000D5160000}"/>
    <cellStyle name="20% - Ênfase3 9 3 6 3" xfId="8612" xr:uid="{00000000-0005-0000-0000-0000D6160000}"/>
    <cellStyle name="20% - Ênfase3 9 3 6 4" xfId="8613" xr:uid="{00000000-0005-0000-0000-0000D7160000}"/>
    <cellStyle name="20% - Ênfase3 9 3 7" xfId="8614" xr:uid="{00000000-0005-0000-0000-0000D8160000}"/>
    <cellStyle name="20% - Ênfase3 9 3 7 2" xfId="8615" xr:uid="{00000000-0005-0000-0000-0000D9160000}"/>
    <cellStyle name="20% - Ênfase3 9 3 8" xfId="8616" xr:uid="{00000000-0005-0000-0000-0000DA160000}"/>
    <cellStyle name="20% - Ênfase3 9 3 8 2" xfId="8617" xr:uid="{00000000-0005-0000-0000-0000DB160000}"/>
    <cellStyle name="20% - Ênfase3 9 3 9" xfId="8618" xr:uid="{00000000-0005-0000-0000-0000DC160000}"/>
    <cellStyle name="20% - Ênfase3 9 3 9 2" xfId="8619" xr:uid="{00000000-0005-0000-0000-0000DD160000}"/>
    <cellStyle name="20% - Ênfase3 9 4" xfId="8620" xr:uid="{00000000-0005-0000-0000-0000DE160000}"/>
    <cellStyle name="20% - Ênfase3 9 4 2" xfId="8621" xr:uid="{00000000-0005-0000-0000-0000DF160000}"/>
    <cellStyle name="20% - Ênfase3 9 4 2 2" xfId="8622" xr:uid="{00000000-0005-0000-0000-0000E0160000}"/>
    <cellStyle name="20% - Ênfase3 9 4 2 2 2" xfId="8623" xr:uid="{00000000-0005-0000-0000-0000E1160000}"/>
    <cellStyle name="20% - Ênfase3 9 4 2 2 2 2" xfId="8624" xr:uid="{00000000-0005-0000-0000-0000E2160000}"/>
    <cellStyle name="20% - Ênfase3 9 4 2 2 3" xfId="8625" xr:uid="{00000000-0005-0000-0000-0000E3160000}"/>
    <cellStyle name="20% - Ênfase3 9 4 2 2 3 2" xfId="8626" xr:uid="{00000000-0005-0000-0000-0000E4160000}"/>
    <cellStyle name="20% - Ênfase3 9 4 2 2 4" xfId="8627" xr:uid="{00000000-0005-0000-0000-0000E5160000}"/>
    <cellStyle name="20% - Ênfase3 9 4 2 2 5" xfId="8628" xr:uid="{00000000-0005-0000-0000-0000E6160000}"/>
    <cellStyle name="20% - Ênfase3 9 4 2 3" xfId="8629" xr:uid="{00000000-0005-0000-0000-0000E7160000}"/>
    <cellStyle name="20% - Ênfase3 9 4 2 3 2" xfId="8630" xr:uid="{00000000-0005-0000-0000-0000E8160000}"/>
    <cellStyle name="20% - Ênfase3 9 4 2 3 3" xfId="8631" xr:uid="{00000000-0005-0000-0000-0000E9160000}"/>
    <cellStyle name="20% - Ênfase3 9 4 2 4" xfId="8632" xr:uid="{00000000-0005-0000-0000-0000EA160000}"/>
    <cellStyle name="20% - Ênfase3 9 4 2 4 2" xfId="8633" xr:uid="{00000000-0005-0000-0000-0000EB160000}"/>
    <cellStyle name="20% - Ênfase3 9 4 2 5" xfId="8634" xr:uid="{00000000-0005-0000-0000-0000EC160000}"/>
    <cellStyle name="20% - Ênfase3 9 4 2 5 2" xfId="8635" xr:uid="{00000000-0005-0000-0000-0000ED160000}"/>
    <cellStyle name="20% - Ênfase3 9 4 2 6" xfId="8636" xr:uid="{00000000-0005-0000-0000-0000EE160000}"/>
    <cellStyle name="20% - Ênfase3 9 4 2 7" xfId="8637" xr:uid="{00000000-0005-0000-0000-0000EF160000}"/>
    <cellStyle name="20% - Ênfase3 9 4 3" xfId="8638" xr:uid="{00000000-0005-0000-0000-0000F0160000}"/>
    <cellStyle name="20% - Ênfase3 9 4 3 2" xfId="8639" xr:uid="{00000000-0005-0000-0000-0000F1160000}"/>
    <cellStyle name="20% - Ênfase3 9 4 3 2 2" xfId="8640" xr:uid="{00000000-0005-0000-0000-0000F2160000}"/>
    <cellStyle name="20% - Ênfase3 9 4 3 3" xfId="8641" xr:uid="{00000000-0005-0000-0000-0000F3160000}"/>
    <cellStyle name="20% - Ênfase3 9 4 3 3 2" xfId="8642" xr:uid="{00000000-0005-0000-0000-0000F4160000}"/>
    <cellStyle name="20% - Ênfase3 9 4 3 4" xfId="8643" xr:uid="{00000000-0005-0000-0000-0000F5160000}"/>
    <cellStyle name="20% - Ênfase3 9 4 3 5" xfId="8644" xr:uid="{00000000-0005-0000-0000-0000F6160000}"/>
    <cellStyle name="20% - Ênfase3 9 4 4" xfId="8645" xr:uid="{00000000-0005-0000-0000-0000F7160000}"/>
    <cellStyle name="20% - Ênfase3 9 4 4 2" xfId="8646" xr:uid="{00000000-0005-0000-0000-0000F8160000}"/>
    <cellStyle name="20% - Ênfase3 9 4 4 2 2" xfId="8647" xr:uid="{00000000-0005-0000-0000-0000F9160000}"/>
    <cellStyle name="20% - Ênfase3 9 4 4 3" xfId="8648" xr:uid="{00000000-0005-0000-0000-0000FA160000}"/>
    <cellStyle name="20% - Ênfase3 9 4 4 4" xfId="8649" xr:uid="{00000000-0005-0000-0000-0000FB160000}"/>
    <cellStyle name="20% - Ênfase3 9 4 5" xfId="8650" xr:uid="{00000000-0005-0000-0000-0000FC160000}"/>
    <cellStyle name="20% - Ênfase3 9 4 5 2" xfId="8651" xr:uid="{00000000-0005-0000-0000-0000FD160000}"/>
    <cellStyle name="20% - Ênfase3 9 4 6" xfId="8652" xr:uid="{00000000-0005-0000-0000-0000FE160000}"/>
    <cellStyle name="20% - Ênfase3 9 4 6 2" xfId="8653" xr:uid="{00000000-0005-0000-0000-0000FF160000}"/>
    <cellStyle name="20% - Ênfase3 9 4 7" xfId="8654" xr:uid="{00000000-0005-0000-0000-000000170000}"/>
    <cellStyle name="20% - Ênfase3 9 4 7 2" xfId="8655" xr:uid="{00000000-0005-0000-0000-000001170000}"/>
    <cellStyle name="20% - Ênfase3 9 4 8" xfId="8656" xr:uid="{00000000-0005-0000-0000-000002170000}"/>
    <cellStyle name="20% - Ênfase3 9 4 9" xfId="8657" xr:uid="{00000000-0005-0000-0000-000003170000}"/>
    <cellStyle name="20% - Ênfase4" xfId="4" builtinId="42" customBuiltin="1"/>
    <cellStyle name="20% - Ênfase4 10" xfId="131" xr:uid="{00000000-0005-0000-0000-000005170000}"/>
    <cellStyle name="20% - Ênfase4 10 10" xfId="8658" xr:uid="{00000000-0005-0000-0000-000006170000}"/>
    <cellStyle name="20% - Ênfase4 10 10 2" xfId="8659" xr:uid="{00000000-0005-0000-0000-000007170000}"/>
    <cellStyle name="20% - Ênfase4 10 11" xfId="8660" xr:uid="{00000000-0005-0000-0000-000008170000}"/>
    <cellStyle name="20% - Ênfase4 10 11 2" xfId="8661" xr:uid="{00000000-0005-0000-0000-000009170000}"/>
    <cellStyle name="20% - Ênfase4 10 12" xfId="8662" xr:uid="{00000000-0005-0000-0000-00000A170000}"/>
    <cellStyle name="20% - Ênfase4 10 12 2" xfId="8663" xr:uid="{00000000-0005-0000-0000-00000B170000}"/>
    <cellStyle name="20% - Ênfase4 10 13" xfId="8664" xr:uid="{00000000-0005-0000-0000-00000C170000}"/>
    <cellStyle name="20% - Ênfase4 10 14" xfId="8665" xr:uid="{00000000-0005-0000-0000-00000D170000}"/>
    <cellStyle name="20% - Ênfase4 10 2" xfId="132" xr:uid="{00000000-0005-0000-0000-00000E170000}"/>
    <cellStyle name="20% - Ênfase4 10 3" xfId="8666" xr:uid="{00000000-0005-0000-0000-00000F170000}"/>
    <cellStyle name="20% - Ênfase4 10 3 2" xfId="8667" xr:uid="{00000000-0005-0000-0000-000010170000}"/>
    <cellStyle name="20% - Ênfase4 10 3 2 2" xfId="8668" xr:uid="{00000000-0005-0000-0000-000011170000}"/>
    <cellStyle name="20% - Ênfase4 10 3 2 2 2" xfId="8669" xr:uid="{00000000-0005-0000-0000-000012170000}"/>
    <cellStyle name="20% - Ênfase4 10 3 2 2 2 2" xfId="8670" xr:uid="{00000000-0005-0000-0000-000013170000}"/>
    <cellStyle name="20% - Ênfase4 10 3 2 2 3" xfId="8671" xr:uid="{00000000-0005-0000-0000-000014170000}"/>
    <cellStyle name="20% - Ênfase4 10 3 2 2 3 2" xfId="8672" xr:uid="{00000000-0005-0000-0000-000015170000}"/>
    <cellStyle name="20% - Ênfase4 10 3 2 2 4" xfId="8673" xr:uid="{00000000-0005-0000-0000-000016170000}"/>
    <cellStyle name="20% - Ênfase4 10 3 2 2 5" xfId="8674" xr:uid="{00000000-0005-0000-0000-000017170000}"/>
    <cellStyle name="20% - Ênfase4 10 3 2 3" xfId="8675" xr:uid="{00000000-0005-0000-0000-000018170000}"/>
    <cellStyle name="20% - Ênfase4 10 3 2 3 2" xfId="8676" xr:uid="{00000000-0005-0000-0000-000019170000}"/>
    <cellStyle name="20% - Ênfase4 10 3 2 3 3" xfId="8677" xr:uid="{00000000-0005-0000-0000-00001A170000}"/>
    <cellStyle name="20% - Ênfase4 10 3 2 4" xfId="8678" xr:uid="{00000000-0005-0000-0000-00001B170000}"/>
    <cellStyle name="20% - Ênfase4 10 3 2 4 2" xfId="8679" xr:uid="{00000000-0005-0000-0000-00001C170000}"/>
    <cellStyle name="20% - Ênfase4 10 3 2 5" xfId="8680" xr:uid="{00000000-0005-0000-0000-00001D170000}"/>
    <cellStyle name="20% - Ênfase4 10 3 2 5 2" xfId="8681" xr:uid="{00000000-0005-0000-0000-00001E170000}"/>
    <cellStyle name="20% - Ênfase4 10 3 2 6" xfId="8682" xr:uid="{00000000-0005-0000-0000-00001F170000}"/>
    <cellStyle name="20% - Ênfase4 10 3 2 7" xfId="8683" xr:uid="{00000000-0005-0000-0000-000020170000}"/>
    <cellStyle name="20% - Ênfase4 10 3 3" xfId="8684" xr:uid="{00000000-0005-0000-0000-000021170000}"/>
    <cellStyle name="20% - Ênfase4 10 3 3 2" xfId="8685" xr:uid="{00000000-0005-0000-0000-000022170000}"/>
    <cellStyle name="20% - Ênfase4 10 3 3 2 2" xfId="8686" xr:uid="{00000000-0005-0000-0000-000023170000}"/>
    <cellStyle name="20% - Ênfase4 10 3 3 3" xfId="8687" xr:uid="{00000000-0005-0000-0000-000024170000}"/>
    <cellStyle name="20% - Ênfase4 10 3 3 3 2" xfId="8688" xr:uid="{00000000-0005-0000-0000-000025170000}"/>
    <cellStyle name="20% - Ênfase4 10 3 3 4" xfId="8689" xr:uid="{00000000-0005-0000-0000-000026170000}"/>
    <cellStyle name="20% - Ênfase4 10 3 3 5" xfId="8690" xr:uid="{00000000-0005-0000-0000-000027170000}"/>
    <cellStyle name="20% - Ênfase4 10 3 4" xfId="8691" xr:uid="{00000000-0005-0000-0000-000028170000}"/>
    <cellStyle name="20% - Ênfase4 10 3 4 2" xfId="8692" xr:uid="{00000000-0005-0000-0000-000029170000}"/>
    <cellStyle name="20% - Ênfase4 10 3 4 2 2" xfId="8693" xr:uid="{00000000-0005-0000-0000-00002A170000}"/>
    <cellStyle name="20% - Ênfase4 10 3 4 3" xfId="8694" xr:uid="{00000000-0005-0000-0000-00002B170000}"/>
    <cellStyle name="20% - Ênfase4 10 3 4 4" xfId="8695" xr:uid="{00000000-0005-0000-0000-00002C170000}"/>
    <cellStyle name="20% - Ênfase4 10 3 5" xfId="8696" xr:uid="{00000000-0005-0000-0000-00002D170000}"/>
    <cellStyle name="20% - Ênfase4 10 3 5 2" xfId="8697" xr:uid="{00000000-0005-0000-0000-00002E170000}"/>
    <cellStyle name="20% - Ênfase4 10 3 6" xfId="8698" xr:uid="{00000000-0005-0000-0000-00002F170000}"/>
    <cellStyle name="20% - Ênfase4 10 3 6 2" xfId="8699" xr:uid="{00000000-0005-0000-0000-000030170000}"/>
    <cellStyle name="20% - Ênfase4 10 3 7" xfId="8700" xr:uid="{00000000-0005-0000-0000-000031170000}"/>
    <cellStyle name="20% - Ênfase4 10 3 7 2" xfId="8701" xr:uid="{00000000-0005-0000-0000-000032170000}"/>
    <cellStyle name="20% - Ênfase4 10 3 8" xfId="8702" xr:uid="{00000000-0005-0000-0000-000033170000}"/>
    <cellStyle name="20% - Ênfase4 10 3 9" xfId="8703" xr:uid="{00000000-0005-0000-0000-000034170000}"/>
    <cellStyle name="20% - Ênfase4 10 4" xfId="8704" xr:uid="{00000000-0005-0000-0000-000035170000}"/>
    <cellStyle name="20% - Ênfase4 10 4 2" xfId="8705" xr:uid="{00000000-0005-0000-0000-000036170000}"/>
    <cellStyle name="20% - Ênfase4 10 4 2 2" xfId="8706" xr:uid="{00000000-0005-0000-0000-000037170000}"/>
    <cellStyle name="20% - Ênfase4 10 4 2 2 2" xfId="8707" xr:uid="{00000000-0005-0000-0000-000038170000}"/>
    <cellStyle name="20% - Ênfase4 10 4 2 2 2 2" xfId="8708" xr:uid="{00000000-0005-0000-0000-000039170000}"/>
    <cellStyle name="20% - Ênfase4 10 4 2 2 3" xfId="8709" xr:uid="{00000000-0005-0000-0000-00003A170000}"/>
    <cellStyle name="20% - Ênfase4 10 4 2 2 3 2" xfId="8710" xr:uid="{00000000-0005-0000-0000-00003B170000}"/>
    <cellStyle name="20% - Ênfase4 10 4 2 2 4" xfId="8711" xr:uid="{00000000-0005-0000-0000-00003C170000}"/>
    <cellStyle name="20% - Ênfase4 10 4 2 2 5" xfId="8712" xr:uid="{00000000-0005-0000-0000-00003D170000}"/>
    <cellStyle name="20% - Ênfase4 10 4 2 3" xfId="8713" xr:uid="{00000000-0005-0000-0000-00003E170000}"/>
    <cellStyle name="20% - Ênfase4 10 4 2 3 2" xfId="8714" xr:uid="{00000000-0005-0000-0000-00003F170000}"/>
    <cellStyle name="20% - Ênfase4 10 4 2 3 3" xfId="8715" xr:uid="{00000000-0005-0000-0000-000040170000}"/>
    <cellStyle name="20% - Ênfase4 10 4 2 4" xfId="8716" xr:uid="{00000000-0005-0000-0000-000041170000}"/>
    <cellStyle name="20% - Ênfase4 10 4 2 4 2" xfId="8717" xr:uid="{00000000-0005-0000-0000-000042170000}"/>
    <cellStyle name="20% - Ênfase4 10 4 2 5" xfId="8718" xr:uid="{00000000-0005-0000-0000-000043170000}"/>
    <cellStyle name="20% - Ênfase4 10 4 2 5 2" xfId="8719" xr:uid="{00000000-0005-0000-0000-000044170000}"/>
    <cellStyle name="20% - Ênfase4 10 4 2 6" xfId="8720" xr:uid="{00000000-0005-0000-0000-000045170000}"/>
    <cellStyle name="20% - Ênfase4 10 4 2 7" xfId="8721" xr:uid="{00000000-0005-0000-0000-000046170000}"/>
    <cellStyle name="20% - Ênfase4 10 4 3" xfId="8722" xr:uid="{00000000-0005-0000-0000-000047170000}"/>
    <cellStyle name="20% - Ênfase4 10 4 3 2" xfId="8723" xr:uid="{00000000-0005-0000-0000-000048170000}"/>
    <cellStyle name="20% - Ênfase4 10 4 3 2 2" xfId="8724" xr:uid="{00000000-0005-0000-0000-000049170000}"/>
    <cellStyle name="20% - Ênfase4 10 4 3 3" xfId="8725" xr:uid="{00000000-0005-0000-0000-00004A170000}"/>
    <cellStyle name="20% - Ênfase4 10 4 3 3 2" xfId="8726" xr:uid="{00000000-0005-0000-0000-00004B170000}"/>
    <cellStyle name="20% - Ênfase4 10 4 3 4" xfId="8727" xr:uid="{00000000-0005-0000-0000-00004C170000}"/>
    <cellStyle name="20% - Ênfase4 10 4 3 5" xfId="8728" xr:uid="{00000000-0005-0000-0000-00004D170000}"/>
    <cellStyle name="20% - Ênfase4 10 4 4" xfId="8729" xr:uid="{00000000-0005-0000-0000-00004E170000}"/>
    <cellStyle name="20% - Ênfase4 10 4 4 2" xfId="8730" xr:uid="{00000000-0005-0000-0000-00004F170000}"/>
    <cellStyle name="20% - Ênfase4 10 4 4 2 2" xfId="8731" xr:uid="{00000000-0005-0000-0000-000050170000}"/>
    <cellStyle name="20% - Ênfase4 10 4 4 3" xfId="8732" xr:uid="{00000000-0005-0000-0000-000051170000}"/>
    <cellStyle name="20% - Ênfase4 10 4 4 4" xfId="8733" xr:uid="{00000000-0005-0000-0000-000052170000}"/>
    <cellStyle name="20% - Ênfase4 10 4 5" xfId="8734" xr:uid="{00000000-0005-0000-0000-000053170000}"/>
    <cellStyle name="20% - Ênfase4 10 4 5 2" xfId="8735" xr:uid="{00000000-0005-0000-0000-000054170000}"/>
    <cellStyle name="20% - Ênfase4 10 4 6" xfId="8736" xr:uid="{00000000-0005-0000-0000-000055170000}"/>
    <cellStyle name="20% - Ênfase4 10 4 6 2" xfId="8737" xr:uid="{00000000-0005-0000-0000-000056170000}"/>
    <cellStyle name="20% - Ênfase4 10 4 7" xfId="8738" xr:uid="{00000000-0005-0000-0000-000057170000}"/>
    <cellStyle name="20% - Ênfase4 10 4 7 2" xfId="8739" xr:uid="{00000000-0005-0000-0000-000058170000}"/>
    <cellStyle name="20% - Ênfase4 10 4 8" xfId="8740" xr:uid="{00000000-0005-0000-0000-000059170000}"/>
    <cellStyle name="20% - Ênfase4 10 4 9" xfId="8741" xr:uid="{00000000-0005-0000-0000-00005A170000}"/>
    <cellStyle name="20% - Ênfase4 10 5" xfId="8742" xr:uid="{00000000-0005-0000-0000-00005B170000}"/>
    <cellStyle name="20% - Ênfase4 10 5 2" xfId="8743" xr:uid="{00000000-0005-0000-0000-00005C170000}"/>
    <cellStyle name="20% - Ênfase4 10 5 2 2" xfId="8744" xr:uid="{00000000-0005-0000-0000-00005D170000}"/>
    <cellStyle name="20% - Ênfase4 10 5 2 2 2" xfId="8745" xr:uid="{00000000-0005-0000-0000-00005E170000}"/>
    <cellStyle name="20% - Ênfase4 10 5 2 2 2 2" xfId="8746" xr:uid="{00000000-0005-0000-0000-00005F170000}"/>
    <cellStyle name="20% - Ênfase4 10 5 2 2 3" xfId="8747" xr:uid="{00000000-0005-0000-0000-000060170000}"/>
    <cellStyle name="20% - Ênfase4 10 5 2 2 3 2" xfId="8748" xr:uid="{00000000-0005-0000-0000-000061170000}"/>
    <cellStyle name="20% - Ênfase4 10 5 2 2 4" xfId="8749" xr:uid="{00000000-0005-0000-0000-000062170000}"/>
    <cellStyle name="20% - Ênfase4 10 5 2 2 5" xfId="8750" xr:uid="{00000000-0005-0000-0000-000063170000}"/>
    <cellStyle name="20% - Ênfase4 10 5 2 3" xfId="8751" xr:uid="{00000000-0005-0000-0000-000064170000}"/>
    <cellStyle name="20% - Ênfase4 10 5 2 3 2" xfId="8752" xr:uid="{00000000-0005-0000-0000-000065170000}"/>
    <cellStyle name="20% - Ênfase4 10 5 2 3 3" xfId="8753" xr:uid="{00000000-0005-0000-0000-000066170000}"/>
    <cellStyle name="20% - Ênfase4 10 5 2 4" xfId="8754" xr:uid="{00000000-0005-0000-0000-000067170000}"/>
    <cellStyle name="20% - Ênfase4 10 5 2 4 2" xfId="8755" xr:uid="{00000000-0005-0000-0000-000068170000}"/>
    <cellStyle name="20% - Ênfase4 10 5 2 5" xfId="8756" xr:uid="{00000000-0005-0000-0000-000069170000}"/>
    <cellStyle name="20% - Ênfase4 10 5 2 5 2" xfId="8757" xr:uid="{00000000-0005-0000-0000-00006A170000}"/>
    <cellStyle name="20% - Ênfase4 10 5 2 6" xfId="8758" xr:uid="{00000000-0005-0000-0000-00006B170000}"/>
    <cellStyle name="20% - Ênfase4 10 5 2 7" xfId="8759" xr:uid="{00000000-0005-0000-0000-00006C170000}"/>
    <cellStyle name="20% - Ênfase4 10 5 3" xfId="8760" xr:uid="{00000000-0005-0000-0000-00006D170000}"/>
    <cellStyle name="20% - Ênfase4 10 5 3 2" xfId="8761" xr:uid="{00000000-0005-0000-0000-00006E170000}"/>
    <cellStyle name="20% - Ênfase4 10 5 3 2 2" xfId="8762" xr:uid="{00000000-0005-0000-0000-00006F170000}"/>
    <cellStyle name="20% - Ênfase4 10 5 3 3" xfId="8763" xr:uid="{00000000-0005-0000-0000-000070170000}"/>
    <cellStyle name="20% - Ênfase4 10 5 3 3 2" xfId="8764" xr:uid="{00000000-0005-0000-0000-000071170000}"/>
    <cellStyle name="20% - Ênfase4 10 5 3 4" xfId="8765" xr:uid="{00000000-0005-0000-0000-000072170000}"/>
    <cellStyle name="20% - Ênfase4 10 5 3 5" xfId="8766" xr:uid="{00000000-0005-0000-0000-000073170000}"/>
    <cellStyle name="20% - Ênfase4 10 5 4" xfId="8767" xr:uid="{00000000-0005-0000-0000-000074170000}"/>
    <cellStyle name="20% - Ênfase4 10 5 4 2" xfId="8768" xr:uid="{00000000-0005-0000-0000-000075170000}"/>
    <cellStyle name="20% - Ênfase4 10 5 4 2 2" xfId="8769" xr:uid="{00000000-0005-0000-0000-000076170000}"/>
    <cellStyle name="20% - Ênfase4 10 5 4 3" xfId="8770" xr:uid="{00000000-0005-0000-0000-000077170000}"/>
    <cellStyle name="20% - Ênfase4 10 5 4 4" xfId="8771" xr:uid="{00000000-0005-0000-0000-000078170000}"/>
    <cellStyle name="20% - Ênfase4 10 5 5" xfId="8772" xr:uid="{00000000-0005-0000-0000-000079170000}"/>
    <cellStyle name="20% - Ênfase4 10 5 5 2" xfId="8773" xr:uid="{00000000-0005-0000-0000-00007A170000}"/>
    <cellStyle name="20% - Ênfase4 10 5 6" xfId="8774" xr:uid="{00000000-0005-0000-0000-00007B170000}"/>
    <cellStyle name="20% - Ênfase4 10 5 6 2" xfId="8775" xr:uid="{00000000-0005-0000-0000-00007C170000}"/>
    <cellStyle name="20% - Ênfase4 10 5 7" xfId="8776" xr:uid="{00000000-0005-0000-0000-00007D170000}"/>
    <cellStyle name="20% - Ênfase4 10 5 7 2" xfId="8777" xr:uid="{00000000-0005-0000-0000-00007E170000}"/>
    <cellStyle name="20% - Ênfase4 10 5 8" xfId="8778" xr:uid="{00000000-0005-0000-0000-00007F170000}"/>
    <cellStyle name="20% - Ênfase4 10 5 9" xfId="8779" xr:uid="{00000000-0005-0000-0000-000080170000}"/>
    <cellStyle name="20% - Ênfase4 10 6" xfId="8780" xr:uid="{00000000-0005-0000-0000-000081170000}"/>
    <cellStyle name="20% - Ênfase4 10 6 2" xfId="8781" xr:uid="{00000000-0005-0000-0000-000082170000}"/>
    <cellStyle name="20% - Ênfase4 10 6 2 2" xfId="8782" xr:uid="{00000000-0005-0000-0000-000083170000}"/>
    <cellStyle name="20% - Ênfase4 10 6 2 2 2" xfId="8783" xr:uid="{00000000-0005-0000-0000-000084170000}"/>
    <cellStyle name="20% - Ênfase4 10 6 2 3" xfId="8784" xr:uid="{00000000-0005-0000-0000-000085170000}"/>
    <cellStyle name="20% - Ênfase4 10 6 2 3 2" xfId="8785" xr:uid="{00000000-0005-0000-0000-000086170000}"/>
    <cellStyle name="20% - Ênfase4 10 6 2 4" xfId="8786" xr:uid="{00000000-0005-0000-0000-000087170000}"/>
    <cellStyle name="20% - Ênfase4 10 6 2 5" xfId="8787" xr:uid="{00000000-0005-0000-0000-000088170000}"/>
    <cellStyle name="20% - Ênfase4 10 6 3" xfId="8788" xr:uid="{00000000-0005-0000-0000-000089170000}"/>
    <cellStyle name="20% - Ênfase4 10 6 3 2" xfId="8789" xr:uid="{00000000-0005-0000-0000-00008A170000}"/>
    <cellStyle name="20% - Ênfase4 10 6 3 2 2" xfId="8790" xr:uid="{00000000-0005-0000-0000-00008B170000}"/>
    <cellStyle name="20% - Ênfase4 10 6 3 3" xfId="8791" xr:uid="{00000000-0005-0000-0000-00008C170000}"/>
    <cellStyle name="20% - Ênfase4 10 6 3 4" xfId="8792" xr:uid="{00000000-0005-0000-0000-00008D170000}"/>
    <cellStyle name="20% - Ênfase4 10 6 4" xfId="8793" xr:uid="{00000000-0005-0000-0000-00008E170000}"/>
    <cellStyle name="20% - Ênfase4 10 6 4 2" xfId="8794" xr:uid="{00000000-0005-0000-0000-00008F170000}"/>
    <cellStyle name="20% - Ênfase4 10 6 5" xfId="8795" xr:uid="{00000000-0005-0000-0000-000090170000}"/>
    <cellStyle name="20% - Ênfase4 10 6 5 2" xfId="8796" xr:uid="{00000000-0005-0000-0000-000091170000}"/>
    <cellStyle name="20% - Ênfase4 10 6 6" xfId="8797" xr:uid="{00000000-0005-0000-0000-000092170000}"/>
    <cellStyle name="20% - Ênfase4 10 6 6 2" xfId="8798" xr:uid="{00000000-0005-0000-0000-000093170000}"/>
    <cellStyle name="20% - Ênfase4 10 6 7" xfId="8799" xr:uid="{00000000-0005-0000-0000-000094170000}"/>
    <cellStyle name="20% - Ênfase4 10 6 8" xfId="8800" xr:uid="{00000000-0005-0000-0000-000095170000}"/>
    <cellStyle name="20% - Ênfase4 10 7" xfId="8801" xr:uid="{00000000-0005-0000-0000-000096170000}"/>
    <cellStyle name="20% - Ênfase4 10 7 2" xfId="8802" xr:uid="{00000000-0005-0000-0000-000097170000}"/>
    <cellStyle name="20% - Ênfase4 10 7 2 2" xfId="8803" xr:uid="{00000000-0005-0000-0000-000098170000}"/>
    <cellStyle name="20% - Ênfase4 10 7 2 2 2" xfId="8804" xr:uid="{00000000-0005-0000-0000-000099170000}"/>
    <cellStyle name="20% - Ênfase4 10 7 2 3" xfId="8805" xr:uid="{00000000-0005-0000-0000-00009A170000}"/>
    <cellStyle name="20% - Ênfase4 10 7 2 3 2" xfId="8806" xr:uid="{00000000-0005-0000-0000-00009B170000}"/>
    <cellStyle name="20% - Ênfase4 10 7 2 4" xfId="8807" xr:uid="{00000000-0005-0000-0000-00009C170000}"/>
    <cellStyle name="20% - Ênfase4 10 7 2 5" xfId="8808" xr:uid="{00000000-0005-0000-0000-00009D170000}"/>
    <cellStyle name="20% - Ênfase4 10 7 3" xfId="8809" xr:uid="{00000000-0005-0000-0000-00009E170000}"/>
    <cellStyle name="20% - Ênfase4 10 7 3 2" xfId="8810" xr:uid="{00000000-0005-0000-0000-00009F170000}"/>
    <cellStyle name="20% - Ênfase4 10 7 3 3" xfId="8811" xr:uid="{00000000-0005-0000-0000-0000A0170000}"/>
    <cellStyle name="20% - Ênfase4 10 7 4" xfId="8812" xr:uid="{00000000-0005-0000-0000-0000A1170000}"/>
    <cellStyle name="20% - Ênfase4 10 7 4 2" xfId="8813" xr:uid="{00000000-0005-0000-0000-0000A2170000}"/>
    <cellStyle name="20% - Ênfase4 10 7 5" xfId="8814" xr:uid="{00000000-0005-0000-0000-0000A3170000}"/>
    <cellStyle name="20% - Ênfase4 10 7 5 2" xfId="8815" xr:uid="{00000000-0005-0000-0000-0000A4170000}"/>
    <cellStyle name="20% - Ênfase4 10 7 6" xfId="8816" xr:uid="{00000000-0005-0000-0000-0000A5170000}"/>
    <cellStyle name="20% - Ênfase4 10 7 7" xfId="8817" xr:uid="{00000000-0005-0000-0000-0000A6170000}"/>
    <cellStyle name="20% - Ênfase4 10 8" xfId="8818" xr:uid="{00000000-0005-0000-0000-0000A7170000}"/>
    <cellStyle name="20% - Ênfase4 10 8 2" xfId="8819" xr:uid="{00000000-0005-0000-0000-0000A8170000}"/>
    <cellStyle name="20% - Ênfase4 10 8 2 2" xfId="8820" xr:uid="{00000000-0005-0000-0000-0000A9170000}"/>
    <cellStyle name="20% - Ênfase4 10 8 3" xfId="8821" xr:uid="{00000000-0005-0000-0000-0000AA170000}"/>
    <cellStyle name="20% - Ênfase4 10 8 3 2" xfId="8822" xr:uid="{00000000-0005-0000-0000-0000AB170000}"/>
    <cellStyle name="20% - Ênfase4 10 8 4" xfId="8823" xr:uid="{00000000-0005-0000-0000-0000AC170000}"/>
    <cellStyle name="20% - Ênfase4 10 8 4 2" xfId="8824" xr:uid="{00000000-0005-0000-0000-0000AD170000}"/>
    <cellStyle name="20% - Ênfase4 10 8 5" xfId="8825" xr:uid="{00000000-0005-0000-0000-0000AE170000}"/>
    <cellStyle name="20% - Ênfase4 10 8 6" xfId="8826" xr:uid="{00000000-0005-0000-0000-0000AF170000}"/>
    <cellStyle name="20% - Ênfase4 10 9" xfId="8827" xr:uid="{00000000-0005-0000-0000-0000B0170000}"/>
    <cellStyle name="20% - Ênfase4 10 9 2" xfId="8828" xr:uid="{00000000-0005-0000-0000-0000B1170000}"/>
    <cellStyle name="20% - Ênfase4 10 9 2 2" xfId="8829" xr:uid="{00000000-0005-0000-0000-0000B2170000}"/>
    <cellStyle name="20% - Ênfase4 10 9 3" xfId="8830" xr:uid="{00000000-0005-0000-0000-0000B3170000}"/>
    <cellStyle name="20% - Ênfase4 10 9 3 2" xfId="8831" xr:uid="{00000000-0005-0000-0000-0000B4170000}"/>
    <cellStyle name="20% - Ênfase4 10 9 4" xfId="8832" xr:uid="{00000000-0005-0000-0000-0000B5170000}"/>
    <cellStyle name="20% - Ênfase4 10 9 5" xfId="8833" xr:uid="{00000000-0005-0000-0000-0000B6170000}"/>
    <cellStyle name="20% - Ênfase4 11" xfId="133" xr:uid="{00000000-0005-0000-0000-0000B7170000}"/>
    <cellStyle name="20% - Ênfase4 11 10" xfId="8834" xr:uid="{00000000-0005-0000-0000-0000B8170000}"/>
    <cellStyle name="20% - Ênfase4 11 10 2" xfId="8835" xr:uid="{00000000-0005-0000-0000-0000B9170000}"/>
    <cellStyle name="20% - Ênfase4 11 11" xfId="8836" xr:uid="{00000000-0005-0000-0000-0000BA170000}"/>
    <cellStyle name="20% - Ênfase4 11 11 2" xfId="8837" xr:uid="{00000000-0005-0000-0000-0000BB170000}"/>
    <cellStyle name="20% - Ênfase4 11 12" xfId="8838" xr:uid="{00000000-0005-0000-0000-0000BC170000}"/>
    <cellStyle name="20% - Ênfase4 11 12 2" xfId="8839" xr:uid="{00000000-0005-0000-0000-0000BD170000}"/>
    <cellStyle name="20% - Ênfase4 11 13" xfId="8840" xr:uid="{00000000-0005-0000-0000-0000BE170000}"/>
    <cellStyle name="20% - Ênfase4 11 14" xfId="8841" xr:uid="{00000000-0005-0000-0000-0000BF170000}"/>
    <cellStyle name="20% - Ênfase4 11 2" xfId="134" xr:uid="{00000000-0005-0000-0000-0000C0170000}"/>
    <cellStyle name="20% - Ênfase4 11 3" xfId="8842" xr:uid="{00000000-0005-0000-0000-0000C1170000}"/>
    <cellStyle name="20% - Ênfase4 11 3 2" xfId="8843" xr:uid="{00000000-0005-0000-0000-0000C2170000}"/>
    <cellStyle name="20% - Ênfase4 11 3 2 2" xfId="8844" xr:uid="{00000000-0005-0000-0000-0000C3170000}"/>
    <cellStyle name="20% - Ênfase4 11 3 2 2 2" xfId="8845" xr:uid="{00000000-0005-0000-0000-0000C4170000}"/>
    <cellStyle name="20% - Ênfase4 11 3 2 2 2 2" xfId="8846" xr:uid="{00000000-0005-0000-0000-0000C5170000}"/>
    <cellStyle name="20% - Ênfase4 11 3 2 2 3" xfId="8847" xr:uid="{00000000-0005-0000-0000-0000C6170000}"/>
    <cellStyle name="20% - Ênfase4 11 3 2 2 3 2" xfId="8848" xr:uid="{00000000-0005-0000-0000-0000C7170000}"/>
    <cellStyle name="20% - Ênfase4 11 3 2 2 4" xfId="8849" xr:uid="{00000000-0005-0000-0000-0000C8170000}"/>
    <cellStyle name="20% - Ênfase4 11 3 2 2 5" xfId="8850" xr:uid="{00000000-0005-0000-0000-0000C9170000}"/>
    <cellStyle name="20% - Ênfase4 11 3 2 3" xfId="8851" xr:uid="{00000000-0005-0000-0000-0000CA170000}"/>
    <cellStyle name="20% - Ênfase4 11 3 2 3 2" xfId="8852" xr:uid="{00000000-0005-0000-0000-0000CB170000}"/>
    <cellStyle name="20% - Ênfase4 11 3 2 3 3" xfId="8853" xr:uid="{00000000-0005-0000-0000-0000CC170000}"/>
    <cellStyle name="20% - Ênfase4 11 3 2 4" xfId="8854" xr:uid="{00000000-0005-0000-0000-0000CD170000}"/>
    <cellStyle name="20% - Ênfase4 11 3 2 4 2" xfId="8855" xr:uid="{00000000-0005-0000-0000-0000CE170000}"/>
    <cellStyle name="20% - Ênfase4 11 3 2 5" xfId="8856" xr:uid="{00000000-0005-0000-0000-0000CF170000}"/>
    <cellStyle name="20% - Ênfase4 11 3 2 5 2" xfId="8857" xr:uid="{00000000-0005-0000-0000-0000D0170000}"/>
    <cellStyle name="20% - Ênfase4 11 3 2 6" xfId="8858" xr:uid="{00000000-0005-0000-0000-0000D1170000}"/>
    <cellStyle name="20% - Ênfase4 11 3 2 7" xfId="8859" xr:uid="{00000000-0005-0000-0000-0000D2170000}"/>
    <cellStyle name="20% - Ênfase4 11 3 3" xfId="8860" xr:uid="{00000000-0005-0000-0000-0000D3170000}"/>
    <cellStyle name="20% - Ênfase4 11 3 3 2" xfId="8861" xr:uid="{00000000-0005-0000-0000-0000D4170000}"/>
    <cellStyle name="20% - Ênfase4 11 3 3 2 2" xfId="8862" xr:uid="{00000000-0005-0000-0000-0000D5170000}"/>
    <cellStyle name="20% - Ênfase4 11 3 3 3" xfId="8863" xr:uid="{00000000-0005-0000-0000-0000D6170000}"/>
    <cellStyle name="20% - Ênfase4 11 3 3 3 2" xfId="8864" xr:uid="{00000000-0005-0000-0000-0000D7170000}"/>
    <cellStyle name="20% - Ênfase4 11 3 3 4" xfId="8865" xr:uid="{00000000-0005-0000-0000-0000D8170000}"/>
    <cellStyle name="20% - Ênfase4 11 3 3 5" xfId="8866" xr:uid="{00000000-0005-0000-0000-0000D9170000}"/>
    <cellStyle name="20% - Ênfase4 11 3 4" xfId="8867" xr:uid="{00000000-0005-0000-0000-0000DA170000}"/>
    <cellStyle name="20% - Ênfase4 11 3 4 2" xfId="8868" xr:uid="{00000000-0005-0000-0000-0000DB170000}"/>
    <cellStyle name="20% - Ênfase4 11 3 4 2 2" xfId="8869" xr:uid="{00000000-0005-0000-0000-0000DC170000}"/>
    <cellStyle name="20% - Ênfase4 11 3 4 3" xfId="8870" xr:uid="{00000000-0005-0000-0000-0000DD170000}"/>
    <cellStyle name="20% - Ênfase4 11 3 4 4" xfId="8871" xr:uid="{00000000-0005-0000-0000-0000DE170000}"/>
    <cellStyle name="20% - Ênfase4 11 3 5" xfId="8872" xr:uid="{00000000-0005-0000-0000-0000DF170000}"/>
    <cellStyle name="20% - Ênfase4 11 3 5 2" xfId="8873" xr:uid="{00000000-0005-0000-0000-0000E0170000}"/>
    <cellStyle name="20% - Ênfase4 11 3 6" xfId="8874" xr:uid="{00000000-0005-0000-0000-0000E1170000}"/>
    <cellStyle name="20% - Ênfase4 11 3 6 2" xfId="8875" xr:uid="{00000000-0005-0000-0000-0000E2170000}"/>
    <cellStyle name="20% - Ênfase4 11 3 7" xfId="8876" xr:uid="{00000000-0005-0000-0000-0000E3170000}"/>
    <cellStyle name="20% - Ênfase4 11 3 7 2" xfId="8877" xr:uid="{00000000-0005-0000-0000-0000E4170000}"/>
    <cellStyle name="20% - Ênfase4 11 3 8" xfId="8878" xr:uid="{00000000-0005-0000-0000-0000E5170000}"/>
    <cellStyle name="20% - Ênfase4 11 3 9" xfId="8879" xr:uid="{00000000-0005-0000-0000-0000E6170000}"/>
    <cellStyle name="20% - Ênfase4 11 4" xfId="8880" xr:uid="{00000000-0005-0000-0000-0000E7170000}"/>
    <cellStyle name="20% - Ênfase4 11 4 2" xfId="8881" xr:uid="{00000000-0005-0000-0000-0000E8170000}"/>
    <cellStyle name="20% - Ênfase4 11 4 2 2" xfId="8882" xr:uid="{00000000-0005-0000-0000-0000E9170000}"/>
    <cellStyle name="20% - Ênfase4 11 4 2 2 2" xfId="8883" xr:uid="{00000000-0005-0000-0000-0000EA170000}"/>
    <cellStyle name="20% - Ênfase4 11 4 2 2 2 2" xfId="8884" xr:uid="{00000000-0005-0000-0000-0000EB170000}"/>
    <cellStyle name="20% - Ênfase4 11 4 2 2 3" xfId="8885" xr:uid="{00000000-0005-0000-0000-0000EC170000}"/>
    <cellStyle name="20% - Ênfase4 11 4 2 2 3 2" xfId="8886" xr:uid="{00000000-0005-0000-0000-0000ED170000}"/>
    <cellStyle name="20% - Ênfase4 11 4 2 2 4" xfId="8887" xr:uid="{00000000-0005-0000-0000-0000EE170000}"/>
    <cellStyle name="20% - Ênfase4 11 4 2 2 5" xfId="8888" xr:uid="{00000000-0005-0000-0000-0000EF170000}"/>
    <cellStyle name="20% - Ênfase4 11 4 2 3" xfId="8889" xr:uid="{00000000-0005-0000-0000-0000F0170000}"/>
    <cellStyle name="20% - Ênfase4 11 4 2 3 2" xfId="8890" xr:uid="{00000000-0005-0000-0000-0000F1170000}"/>
    <cellStyle name="20% - Ênfase4 11 4 2 3 3" xfId="8891" xr:uid="{00000000-0005-0000-0000-0000F2170000}"/>
    <cellStyle name="20% - Ênfase4 11 4 2 4" xfId="8892" xr:uid="{00000000-0005-0000-0000-0000F3170000}"/>
    <cellStyle name="20% - Ênfase4 11 4 2 4 2" xfId="8893" xr:uid="{00000000-0005-0000-0000-0000F4170000}"/>
    <cellStyle name="20% - Ênfase4 11 4 2 5" xfId="8894" xr:uid="{00000000-0005-0000-0000-0000F5170000}"/>
    <cellStyle name="20% - Ênfase4 11 4 2 5 2" xfId="8895" xr:uid="{00000000-0005-0000-0000-0000F6170000}"/>
    <cellStyle name="20% - Ênfase4 11 4 2 6" xfId="8896" xr:uid="{00000000-0005-0000-0000-0000F7170000}"/>
    <cellStyle name="20% - Ênfase4 11 4 2 7" xfId="8897" xr:uid="{00000000-0005-0000-0000-0000F8170000}"/>
    <cellStyle name="20% - Ênfase4 11 4 3" xfId="8898" xr:uid="{00000000-0005-0000-0000-0000F9170000}"/>
    <cellStyle name="20% - Ênfase4 11 4 3 2" xfId="8899" xr:uid="{00000000-0005-0000-0000-0000FA170000}"/>
    <cellStyle name="20% - Ênfase4 11 4 3 2 2" xfId="8900" xr:uid="{00000000-0005-0000-0000-0000FB170000}"/>
    <cellStyle name="20% - Ênfase4 11 4 3 3" xfId="8901" xr:uid="{00000000-0005-0000-0000-0000FC170000}"/>
    <cellStyle name="20% - Ênfase4 11 4 3 3 2" xfId="8902" xr:uid="{00000000-0005-0000-0000-0000FD170000}"/>
    <cellStyle name="20% - Ênfase4 11 4 3 4" xfId="8903" xr:uid="{00000000-0005-0000-0000-0000FE170000}"/>
    <cellStyle name="20% - Ênfase4 11 4 3 5" xfId="8904" xr:uid="{00000000-0005-0000-0000-0000FF170000}"/>
    <cellStyle name="20% - Ênfase4 11 4 4" xfId="8905" xr:uid="{00000000-0005-0000-0000-000000180000}"/>
    <cellStyle name="20% - Ênfase4 11 4 4 2" xfId="8906" xr:uid="{00000000-0005-0000-0000-000001180000}"/>
    <cellStyle name="20% - Ênfase4 11 4 4 2 2" xfId="8907" xr:uid="{00000000-0005-0000-0000-000002180000}"/>
    <cellStyle name="20% - Ênfase4 11 4 4 3" xfId="8908" xr:uid="{00000000-0005-0000-0000-000003180000}"/>
    <cellStyle name="20% - Ênfase4 11 4 4 4" xfId="8909" xr:uid="{00000000-0005-0000-0000-000004180000}"/>
    <cellStyle name="20% - Ênfase4 11 4 5" xfId="8910" xr:uid="{00000000-0005-0000-0000-000005180000}"/>
    <cellStyle name="20% - Ênfase4 11 4 5 2" xfId="8911" xr:uid="{00000000-0005-0000-0000-000006180000}"/>
    <cellStyle name="20% - Ênfase4 11 4 6" xfId="8912" xr:uid="{00000000-0005-0000-0000-000007180000}"/>
    <cellStyle name="20% - Ênfase4 11 4 6 2" xfId="8913" xr:uid="{00000000-0005-0000-0000-000008180000}"/>
    <cellStyle name="20% - Ênfase4 11 4 7" xfId="8914" xr:uid="{00000000-0005-0000-0000-000009180000}"/>
    <cellStyle name="20% - Ênfase4 11 4 7 2" xfId="8915" xr:uid="{00000000-0005-0000-0000-00000A180000}"/>
    <cellStyle name="20% - Ênfase4 11 4 8" xfId="8916" xr:uid="{00000000-0005-0000-0000-00000B180000}"/>
    <cellStyle name="20% - Ênfase4 11 4 9" xfId="8917" xr:uid="{00000000-0005-0000-0000-00000C180000}"/>
    <cellStyle name="20% - Ênfase4 11 5" xfId="8918" xr:uid="{00000000-0005-0000-0000-00000D180000}"/>
    <cellStyle name="20% - Ênfase4 11 5 2" xfId="8919" xr:uid="{00000000-0005-0000-0000-00000E180000}"/>
    <cellStyle name="20% - Ênfase4 11 5 2 2" xfId="8920" xr:uid="{00000000-0005-0000-0000-00000F180000}"/>
    <cellStyle name="20% - Ênfase4 11 5 2 2 2" xfId="8921" xr:uid="{00000000-0005-0000-0000-000010180000}"/>
    <cellStyle name="20% - Ênfase4 11 5 2 2 2 2" xfId="8922" xr:uid="{00000000-0005-0000-0000-000011180000}"/>
    <cellStyle name="20% - Ênfase4 11 5 2 2 3" xfId="8923" xr:uid="{00000000-0005-0000-0000-000012180000}"/>
    <cellStyle name="20% - Ênfase4 11 5 2 2 3 2" xfId="8924" xr:uid="{00000000-0005-0000-0000-000013180000}"/>
    <cellStyle name="20% - Ênfase4 11 5 2 2 4" xfId="8925" xr:uid="{00000000-0005-0000-0000-000014180000}"/>
    <cellStyle name="20% - Ênfase4 11 5 2 2 5" xfId="8926" xr:uid="{00000000-0005-0000-0000-000015180000}"/>
    <cellStyle name="20% - Ênfase4 11 5 2 3" xfId="8927" xr:uid="{00000000-0005-0000-0000-000016180000}"/>
    <cellStyle name="20% - Ênfase4 11 5 2 3 2" xfId="8928" xr:uid="{00000000-0005-0000-0000-000017180000}"/>
    <cellStyle name="20% - Ênfase4 11 5 2 3 3" xfId="8929" xr:uid="{00000000-0005-0000-0000-000018180000}"/>
    <cellStyle name="20% - Ênfase4 11 5 2 4" xfId="8930" xr:uid="{00000000-0005-0000-0000-000019180000}"/>
    <cellStyle name="20% - Ênfase4 11 5 2 4 2" xfId="8931" xr:uid="{00000000-0005-0000-0000-00001A180000}"/>
    <cellStyle name="20% - Ênfase4 11 5 2 5" xfId="8932" xr:uid="{00000000-0005-0000-0000-00001B180000}"/>
    <cellStyle name="20% - Ênfase4 11 5 2 5 2" xfId="8933" xr:uid="{00000000-0005-0000-0000-00001C180000}"/>
    <cellStyle name="20% - Ênfase4 11 5 2 6" xfId="8934" xr:uid="{00000000-0005-0000-0000-00001D180000}"/>
    <cellStyle name="20% - Ênfase4 11 5 2 7" xfId="8935" xr:uid="{00000000-0005-0000-0000-00001E180000}"/>
    <cellStyle name="20% - Ênfase4 11 5 3" xfId="8936" xr:uid="{00000000-0005-0000-0000-00001F180000}"/>
    <cellStyle name="20% - Ênfase4 11 5 3 2" xfId="8937" xr:uid="{00000000-0005-0000-0000-000020180000}"/>
    <cellStyle name="20% - Ênfase4 11 5 3 2 2" xfId="8938" xr:uid="{00000000-0005-0000-0000-000021180000}"/>
    <cellStyle name="20% - Ênfase4 11 5 3 3" xfId="8939" xr:uid="{00000000-0005-0000-0000-000022180000}"/>
    <cellStyle name="20% - Ênfase4 11 5 3 3 2" xfId="8940" xr:uid="{00000000-0005-0000-0000-000023180000}"/>
    <cellStyle name="20% - Ênfase4 11 5 3 4" xfId="8941" xr:uid="{00000000-0005-0000-0000-000024180000}"/>
    <cellStyle name="20% - Ênfase4 11 5 3 5" xfId="8942" xr:uid="{00000000-0005-0000-0000-000025180000}"/>
    <cellStyle name="20% - Ênfase4 11 5 4" xfId="8943" xr:uid="{00000000-0005-0000-0000-000026180000}"/>
    <cellStyle name="20% - Ênfase4 11 5 4 2" xfId="8944" xr:uid="{00000000-0005-0000-0000-000027180000}"/>
    <cellStyle name="20% - Ênfase4 11 5 4 2 2" xfId="8945" xr:uid="{00000000-0005-0000-0000-000028180000}"/>
    <cellStyle name="20% - Ênfase4 11 5 4 3" xfId="8946" xr:uid="{00000000-0005-0000-0000-000029180000}"/>
    <cellStyle name="20% - Ênfase4 11 5 4 4" xfId="8947" xr:uid="{00000000-0005-0000-0000-00002A180000}"/>
    <cellStyle name="20% - Ênfase4 11 5 5" xfId="8948" xr:uid="{00000000-0005-0000-0000-00002B180000}"/>
    <cellStyle name="20% - Ênfase4 11 5 5 2" xfId="8949" xr:uid="{00000000-0005-0000-0000-00002C180000}"/>
    <cellStyle name="20% - Ênfase4 11 5 6" xfId="8950" xr:uid="{00000000-0005-0000-0000-00002D180000}"/>
    <cellStyle name="20% - Ênfase4 11 5 6 2" xfId="8951" xr:uid="{00000000-0005-0000-0000-00002E180000}"/>
    <cellStyle name="20% - Ênfase4 11 5 7" xfId="8952" xr:uid="{00000000-0005-0000-0000-00002F180000}"/>
    <cellStyle name="20% - Ênfase4 11 5 7 2" xfId="8953" xr:uid="{00000000-0005-0000-0000-000030180000}"/>
    <cellStyle name="20% - Ênfase4 11 5 8" xfId="8954" xr:uid="{00000000-0005-0000-0000-000031180000}"/>
    <cellStyle name="20% - Ênfase4 11 5 9" xfId="8955" xr:uid="{00000000-0005-0000-0000-000032180000}"/>
    <cellStyle name="20% - Ênfase4 11 6" xfId="8956" xr:uid="{00000000-0005-0000-0000-000033180000}"/>
    <cellStyle name="20% - Ênfase4 11 6 2" xfId="8957" xr:uid="{00000000-0005-0000-0000-000034180000}"/>
    <cellStyle name="20% - Ênfase4 11 6 2 2" xfId="8958" xr:uid="{00000000-0005-0000-0000-000035180000}"/>
    <cellStyle name="20% - Ênfase4 11 6 2 2 2" xfId="8959" xr:uid="{00000000-0005-0000-0000-000036180000}"/>
    <cellStyle name="20% - Ênfase4 11 6 2 3" xfId="8960" xr:uid="{00000000-0005-0000-0000-000037180000}"/>
    <cellStyle name="20% - Ênfase4 11 6 2 3 2" xfId="8961" xr:uid="{00000000-0005-0000-0000-000038180000}"/>
    <cellStyle name="20% - Ênfase4 11 6 2 4" xfId="8962" xr:uid="{00000000-0005-0000-0000-000039180000}"/>
    <cellStyle name="20% - Ênfase4 11 6 2 5" xfId="8963" xr:uid="{00000000-0005-0000-0000-00003A180000}"/>
    <cellStyle name="20% - Ênfase4 11 6 3" xfId="8964" xr:uid="{00000000-0005-0000-0000-00003B180000}"/>
    <cellStyle name="20% - Ênfase4 11 6 3 2" xfId="8965" xr:uid="{00000000-0005-0000-0000-00003C180000}"/>
    <cellStyle name="20% - Ênfase4 11 6 3 2 2" xfId="8966" xr:uid="{00000000-0005-0000-0000-00003D180000}"/>
    <cellStyle name="20% - Ênfase4 11 6 3 3" xfId="8967" xr:uid="{00000000-0005-0000-0000-00003E180000}"/>
    <cellStyle name="20% - Ênfase4 11 6 3 4" xfId="8968" xr:uid="{00000000-0005-0000-0000-00003F180000}"/>
    <cellStyle name="20% - Ênfase4 11 6 4" xfId="8969" xr:uid="{00000000-0005-0000-0000-000040180000}"/>
    <cellStyle name="20% - Ênfase4 11 6 4 2" xfId="8970" xr:uid="{00000000-0005-0000-0000-000041180000}"/>
    <cellStyle name="20% - Ênfase4 11 6 5" xfId="8971" xr:uid="{00000000-0005-0000-0000-000042180000}"/>
    <cellStyle name="20% - Ênfase4 11 6 5 2" xfId="8972" xr:uid="{00000000-0005-0000-0000-000043180000}"/>
    <cellStyle name="20% - Ênfase4 11 6 6" xfId="8973" xr:uid="{00000000-0005-0000-0000-000044180000}"/>
    <cellStyle name="20% - Ênfase4 11 6 6 2" xfId="8974" xr:uid="{00000000-0005-0000-0000-000045180000}"/>
    <cellStyle name="20% - Ênfase4 11 6 7" xfId="8975" xr:uid="{00000000-0005-0000-0000-000046180000}"/>
    <cellStyle name="20% - Ênfase4 11 6 8" xfId="8976" xr:uid="{00000000-0005-0000-0000-000047180000}"/>
    <cellStyle name="20% - Ênfase4 11 7" xfId="8977" xr:uid="{00000000-0005-0000-0000-000048180000}"/>
    <cellStyle name="20% - Ênfase4 11 7 2" xfId="8978" xr:uid="{00000000-0005-0000-0000-000049180000}"/>
    <cellStyle name="20% - Ênfase4 11 7 2 2" xfId="8979" xr:uid="{00000000-0005-0000-0000-00004A180000}"/>
    <cellStyle name="20% - Ênfase4 11 7 2 2 2" xfId="8980" xr:uid="{00000000-0005-0000-0000-00004B180000}"/>
    <cellStyle name="20% - Ênfase4 11 7 2 3" xfId="8981" xr:uid="{00000000-0005-0000-0000-00004C180000}"/>
    <cellStyle name="20% - Ênfase4 11 7 2 3 2" xfId="8982" xr:uid="{00000000-0005-0000-0000-00004D180000}"/>
    <cellStyle name="20% - Ênfase4 11 7 2 4" xfId="8983" xr:uid="{00000000-0005-0000-0000-00004E180000}"/>
    <cellStyle name="20% - Ênfase4 11 7 2 5" xfId="8984" xr:uid="{00000000-0005-0000-0000-00004F180000}"/>
    <cellStyle name="20% - Ênfase4 11 7 3" xfId="8985" xr:uid="{00000000-0005-0000-0000-000050180000}"/>
    <cellStyle name="20% - Ênfase4 11 7 3 2" xfId="8986" xr:uid="{00000000-0005-0000-0000-000051180000}"/>
    <cellStyle name="20% - Ênfase4 11 7 3 3" xfId="8987" xr:uid="{00000000-0005-0000-0000-000052180000}"/>
    <cellStyle name="20% - Ênfase4 11 7 4" xfId="8988" xr:uid="{00000000-0005-0000-0000-000053180000}"/>
    <cellStyle name="20% - Ênfase4 11 7 4 2" xfId="8989" xr:uid="{00000000-0005-0000-0000-000054180000}"/>
    <cellStyle name="20% - Ênfase4 11 7 5" xfId="8990" xr:uid="{00000000-0005-0000-0000-000055180000}"/>
    <cellStyle name="20% - Ênfase4 11 7 5 2" xfId="8991" xr:uid="{00000000-0005-0000-0000-000056180000}"/>
    <cellStyle name="20% - Ênfase4 11 7 6" xfId="8992" xr:uid="{00000000-0005-0000-0000-000057180000}"/>
    <cellStyle name="20% - Ênfase4 11 7 7" xfId="8993" xr:uid="{00000000-0005-0000-0000-000058180000}"/>
    <cellStyle name="20% - Ênfase4 11 8" xfId="8994" xr:uid="{00000000-0005-0000-0000-000059180000}"/>
    <cellStyle name="20% - Ênfase4 11 8 2" xfId="8995" xr:uid="{00000000-0005-0000-0000-00005A180000}"/>
    <cellStyle name="20% - Ênfase4 11 8 2 2" xfId="8996" xr:uid="{00000000-0005-0000-0000-00005B180000}"/>
    <cellStyle name="20% - Ênfase4 11 8 3" xfId="8997" xr:uid="{00000000-0005-0000-0000-00005C180000}"/>
    <cellStyle name="20% - Ênfase4 11 8 3 2" xfId="8998" xr:uid="{00000000-0005-0000-0000-00005D180000}"/>
    <cellStyle name="20% - Ênfase4 11 8 4" xfId="8999" xr:uid="{00000000-0005-0000-0000-00005E180000}"/>
    <cellStyle name="20% - Ênfase4 11 8 4 2" xfId="9000" xr:uid="{00000000-0005-0000-0000-00005F180000}"/>
    <cellStyle name="20% - Ênfase4 11 8 5" xfId="9001" xr:uid="{00000000-0005-0000-0000-000060180000}"/>
    <cellStyle name="20% - Ênfase4 11 8 6" xfId="9002" xr:uid="{00000000-0005-0000-0000-000061180000}"/>
    <cellStyle name="20% - Ênfase4 11 9" xfId="9003" xr:uid="{00000000-0005-0000-0000-000062180000}"/>
    <cellStyle name="20% - Ênfase4 11 9 2" xfId="9004" xr:uid="{00000000-0005-0000-0000-000063180000}"/>
    <cellStyle name="20% - Ênfase4 11 9 2 2" xfId="9005" xr:uid="{00000000-0005-0000-0000-000064180000}"/>
    <cellStyle name="20% - Ênfase4 11 9 3" xfId="9006" xr:uid="{00000000-0005-0000-0000-000065180000}"/>
    <cellStyle name="20% - Ênfase4 11 9 3 2" xfId="9007" xr:uid="{00000000-0005-0000-0000-000066180000}"/>
    <cellStyle name="20% - Ênfase4 11 9 4" xfId="9008" xr:uid="{00000000-0005-0000-0000-000067180000}"/>
    <cellStyle name="20% - Ênfase4 11 9 5" xfId="9009" xr:uid="{00000000-0005-0000-0000-000068180000}"/>
    <cellStyle name="20% - Ênfase4 12" xfId="135" xr:uid="{00000000-0005-0000-0000-000069180000}"/>
    <cellStyle name="20% - Ênfase4 12 10" xfId="9010" xr:uid="{00000000-0005-0000-0000-00006A180000}"/>
    <cellStyle name="20% - Ênfase4 12 10 2" xfId="9011" xr:uid="{00000000-0005-0000-0000-00006B180000}"/>
    <cellStyle name="20% - Ênfase4 12 11" xfId="9012" xr:uid="{00000000-0005-0000-0000-00006C180000}"/>
    <cellStyle name="20% - Ênfase4 12 11 2" xfId="9013" xr:uid="{00000000-0005-0000-0000-00006D180000}"/>
    <cellStyle name="20% - Ênfase4 12 12" xfId="9014" xr:uid="{00000000-0005-0000-0000-00006E180000}"/>
    <cellStyle name="20% - Ênfase4 12 12 2" xfId="9015" xr:uid="{00000000-0005-0000-0000-00006F180000}"/>
    <cellStyle name="20% - Ênfase4 12 13" xfId="9016" xr:uid="{00000000-0005-0000-0000-000070180000}"/>
    <cellStyle name="20% - Ênfase4 12 14" xfId="9017" xr:uid="{00000000-0005-0000-0000-000071180000}"/>
    <cellStyle name="20% - Ênfase4 12 2" xfId="136" xr:uid="{00000000-0005-0000-0000-000072180000}"/>
    <cellStyle name="20% - Ênfase4 12 3" xfId="9018" xr:uid="{00000000-0005-0000-0000-000073180000}"/>
    <cellStyle name="20% - Ênfase4 12 3 2" xfId="9019" xr:uid="{00000000-0005-0000-0000-000074180000}"/>
    <cellStyle name="20% - Ênfase4 12 3 2 2" xfId="9020" xr:uid="{00000000-0005-0000-0000-000075180000}"/>
    <cellStyle name="20% - Ênfase4 12 3 2 2 2" xfId="9021" xr:uid="{00000000-0005-0000-0000-000076180000}"/>
    <cellStyle name="20% - Ênfase4 12 3 2 2 2 2" xfId="9022" xr:uid="{00000000-0005-0000-0000-000077180000}"/>
    <cellStyle name="20% - Ênfase4 12 3 2 2 3" xfId="9023" xr:uid="{00000000-0005-0000-0000-000078180000}"/>
    <cellStyle name="20% - Ênfase4 12 3 2 2 3 2" xfId="9024" xr:uid="{00000000-0005-0000-0000-000079180000}"/>
    <cellStyle name="20% - Ênfase4 12 3 2 2 4" xfId="9025" xr:uid="{00000000-0005-0000-0000-00007A180000}"/>
    <cellStyle name="20% - Ênfase4 12 3 2 2 5" xfId="9026" xr:uid="{00000000-0005-0000-0000-00007B180000}"/>
    <cellStyle name="20% - Ênfase4 12 3 2 3" xfId="9027" xr:uid="{00000000-0005-0000-0000-00007C180000}"/>
    <cellStyle name="20% - Ênfase4 12 3 2 3 2" xfId="9028" xr:uid="{00000000-0005-0000-0000-00007D180000}"/>
    <cellStyle name="20% - Ênfase4 12 3 2 3 3" xfId="9029" xr:uid="{00000000-0005-0000-0000-00007E180000}"/>
    <cellStyle name="20% - Ênfase4 12 3 2 4" xfId="9030" xr:uid="{00000000-0005-0000-0000-00007F180000}"/>
    <cellStyle name="20% - Ênfase4 12 3 2 4 2" xfId="9031" xr:uid="{00000000-0005-0000-0000-000080180000}"/>
    <cellStyle name="20% - Ênfase4 12 3 2 5" xfId="9032" xr:uid="{00000000-0005-0000-0000-000081180000}"/>
    <cellStyle name="20% - Ênfase4 12 3 2 5 2" xfId="9033" xr:uid="{00000000-0005-0000-0000-000082180000}"/>
    <cellStyle name="20% - Ênfase4 12 3 2 6" xfId="9034" xr:uid="{00000000-0005-0000-0000-000083180000}"/>
    <cellStyle name="20% - Ênfase4 12 3 2 7" xfId="9035" xr:uid="{00000000-0005-0000-0000-000084180000}"/>
    <cellStyle name="20% - Ênfase4 12 3 3" xfId="9036" xr:uid="{00000000-0005-0000-0000-000085180000}"/>
    <cellStyle name="20% - Ênfase4 12 3 3 2" xfId="9037" xr:uid="{00000000-0005-0000-0000-000086180000}"/>
    <cellStyle name="20% - Ênfase4 12 3 3 2 2" xfId="9038" xr:uid="{00000000-0005-0000-0000-000087180000}"/>
    <cellStyle name="20% - Ênfase4 12 3 3 3" xfId="9039" xr:uid="{00000000-0005-0000-0000-000088180000}"/>
    <cellStyle name="20% - Ênfase4 12 3 3 3 2" xfId="9040" xr:uid="{00000000-0005-0000-0000-000089180000}"/>
    <cellStyle name="20% - Ênfase4 12 3 3 4" xfId="9041" xr:uid="{00000000-0005-0000-0000-00008A180000}"/>
    <cellStyle name="20% - Ênfase4 12 3 3 5" xfId="9042" xr:uid="{00000000-0005-0000-0000-00008B180000}"/>
    <cellStyle name="20% - Ênfase4 12 3 4" xfId="9043" xr:uid="{00000000-0005-0000-0000-00008C180000}"/>
    <cellStyle name="20% - Ênfase4 12 3 4 2" xfId="9044" xr:uid="{00000000-0005-0000-0000-00008D180000}"/>
    <cellStyle name="20% - Ênfase4 12 3 4 2 2" xfId="9045" xr:uid="{00000000-0005-0000-0000-00008E180000}"/>
    <cellStyle name="20% - Ênfase4 12 3 4 3" xfId="9046" xr:uid="{00000000-0005-0000-0000-00008F180000}"/>
    <cellStyle name="20% - Ênfase4 12 3 4 4" xfId="9047" xr:uid="{00000000-0005-0000-0000-000090180000}"/>
    <cellStyle name="20% - Ênfase4 12 3 5" xfId="9048" xr:uid="{00000000-0005-0000-0000-000091180000}"/>
    <cellStyle name="20% - Ênfase4 12 3 5 2" xfId="9049" xr:uid="{00000000-0005-0000-0000-000092180000}"/>
    <cellStyle name="20% - Ênfase4 12 3 6" xfId="9050" xr:uid="{00000000-0005-0000-0000-000093180000}"/>
    <cellStyle name="20% - Ênfase4 12 3 6 2" xfId="9051" xr:uid="{00000000-0005-0000-0000-000094180000}"/>
    <cellStyle name="20% - Ênfase4 12 3 7" xfId="9052" xr:uid="{00000000-0005-0000-0000-000095180000}"/>
    <cellStyle name="20% - Ênfase4 12 3 7 2" xfId="9053" xr:uid="{00000000-0005-0000-0000-000096180000}"/>
    <cellStyle name="20% - Ênfase4 12 3 8" xfId="9054" xr:uid="{00000000-0005-0000-0000-000097180000}"/>
    <cellStyle name="20% - Ênfase4 12 3 9" xfId="9055" xr:uid="{00000000-0005-0000-0000-000098180000}"/>
    <cellStyle name="20% - Ênfase4 12 4" xfId="9056" xr:uid="{00000000-0005-0000-0000-000099180000}"/>
    <cellStyle name="20% - Ênfase4 12 4 2" xfId="9057" xr:uid="{00000000-0005-0000-0000-00009A180000}"/>
    <cellStyle name="20% - Ênfase4 12 4 2 2" xfId="9058" xr:uid="{00000000-0005-0000-0000-00009B180000}"/>
    <cellStyle name="20% - Ênfase4 12 4 2 2 2" xfId="9059" xr:uid="{00000000-0005-0000-0000-00009C180000}"/>
    <cellStyle name="20% - Ênfase4 12 4 2 2 2 2" xfId="9060" xr:uid="{00000000-0005-0000-0000-00009D180000}"/>
    <cellStyle name="20% - Ênfase4 12 4 2 2 3" xfId="9061" xr:uid="{00000000-0005-0000-0000-00009E180000}"/>
    <cellStyle name="20% - Ênfase4 12 4 2 2 3 2" xfId="9062" xr:uid="{00000000-0005-0000-0000-00009F180000}"/>
    <cellStyle name="20% - Ênfase4 12 4 2 2 4" xfId="9063" xr:uid="{00000000-0005-0000-0000-0000A0180000}"/>
    <cellStyle name="20% - Ênfase4 12 4 2 2 5" xfId="9064" xr:uid="{00000000-0005-0000-0000-0000A1180000}"/>
    <cellStyle name="20% - Ênfase4 12 4 2 3" xfId="9065" xr:uid="{00000000-0005-0000-0000-0000A2180000}"/>
    <cellStyle name="20% - Ênfase4 12 4 2 3 2" xfId="9066" xr:uid="{00000000-0005-0000-0000-0000A3180000}"/>
    <cellStyle name="20% - Ênfase4 12 4 2 3 3" xfId="9067" xr:uid="{00000000-0005-0000-0000-0000A4180000}"/>
    <cellStyle name="20% - Ênfase4 12 4 2 4" xfId="9068" xr:uid="{00000000-0005-0000-0000-0000A5180000}"/>
    <cellStyle name="20% - Ênfase4 12 4 2 4 2" xfId="9069" xr:uid="{00000000-0005-0000-0000-0000A6180000}"/>
    <cellStyle name="20% - Ênfase4 12 4 2 5" xfId="9070" xr:uid="{00000000-0005-0000-0000-0000A7180000}"/>
    <cellStyle name="20% - Ênfase4 12 4 2 5 2" xfId="9071" xr:uid="{00000000-0005-0000-0000-0000A8180000}"/>
    <cellStyle name="20% - Ênfase4 12 4 2 6" xfId="9072" xr:uid="{00000000-0005-0000-0000-0000A9180000}"/>
    <cellStyle name="20% - Ênfase4 12 4 2 7" xfId="9073" xr:uid="{00000000-0005-0000-0000-0000AA180000}"/>
    <cellStyle name="20% - Ênfase4 12 4 3" xfId="9074" xr:uid="{00000000-0005-0000-0000-0000AB180000}"/>
    <cellStyle name="20% - Ênfase4 12 4 3 2" xfId="9075" xr:uid="{00000000-0005-0000-0000-0000AC180000}"/>
    <cellStyle name="20% - Ênfase4 12 4 3 2 2" xfId="9076" xr:uid="{00000000-0005-0000-0000-0000AD180000}"/>
    <cellStyle name="20% - Ênfase4 12 4 3 3" xfId="9077" xr:uid="{00000000-0005-0000-0000-0000AE180000}"/>
    <cellStyle name="20% - Ênfase4 12 4 3 3 2" xfId="9078" xr:uid="{00000000-0005-0000-0000-0000AF180000}"/>
    <cellStyle name="20% - Ênfase4 12 4 3 4" xfId="9079" xr:uid="{00000000-0005-0000-0000-0000B0180000}"/>
    <cellStyle name="20% - Ênfase4 12 4 3 5" xfId="9080" xr:uid="{00000000-0005-0000-0000-0000B1180000}"/>
    <cellStyle name="20% - Ênfase4 12 4 4" xfId="9081" xr:uid="{00000000-0005-0000-0000-0000B2180000}"/>
    <cellStyle name="20% - Ênfase4 12 4 4 2" xfId="9082" xr:uid="{00000000-0005-0000-0000-0000B3180000}"/>
    <cellStyle name="20% - Ênfase4 12 4 4 2 2" xfId="9083" xr:uid="{00000000-0005-0000-0000-0000B4180000}"/>
    <cellStyle name="20% - Ênfase4 12 4 4 3" xfId="9084" xr:uid="{00000000-0005-0000-0000-0000B5180000}"/>
    <cellStyle name="20% - Ênfase4 12 4 4 4" xfId="9085" xr:uid="{00000000-0005-0000-0000-0000B6180000}"/>
    <cellStyle name="20% - Ênfase4 12 4 5" xfId="9086" xr:uid="{00000000-0005-0000-0000-0000B7180000}"/>
    <cellStyle name="20% - Ênfase4 12 4 5 2" xfId="9087" xr:uid="{00000000-0005-0000-0000-0000B8180000}"/>
    <cellStyle name="20% - Ênfase4 12 4 6" xfId="9088" xr:uid="{00000000-0005-0000-0000-0000B9180000}"/>
    <cellStyle name="20% - Ênfase4 12 4 6 2" xfId="9089" xr:uid="{00000000-0005-0000-0000-0000BA180000}"/>
    <cellStyle name="20% - Ênfase4 12 4 7" xfId="9090" xr:uid="{00000000-0005-0000-0000-0000BB180000}"/>
    <cellStyle name="20% - Ênfase4 12 4 7 2" xfId="9091" xr:uid="{00000000-0005-0000-0000-0000BC180000}"/>
    <cellStyle name="20% - Ênfase4 12 4 8" xfId="9092" xr:uid="{00000000-0005-0000-0000-0000BD180000}"/>
    <cellStyle name="20% - Ênfase4 12 4 9" xfId="9093" xr:uid="{00000000-0005-0000-0000-0000BE180000}"/>
    <cellStyle name="20% - Ênfase4 12 5" xfId="9094" xr:uid="{00000000-0005-0000-0000-0000BF180000}"/>
    <cellStyle name="20% - Ênfase4 12 5 2" xfId="9095" xr:uid="{00000000-0005-0000-0000-0000C0180000}"/>
    <cellStyle name="20% - Ênfase4 12 5 2 2" xfId="9096" xr:uid="{00000000-0005-0000-0000-0000C1180000}"/>
    <cellStyle name="20% - Ênfase4 12 5 2 2 2" xfId="9097" xr:uid="{00000000-0005-0000-0000-0000C2180000}"/>
    <cellStyle name="20% - Ênfase4 12 5 2 2 2 2" xfId="9098" xr:uid="{00000000-0005-0000-0000-0000C3180000}"/>
    <cellStyle name="20% - Ênfase4 12 5 2 2 3" xfId="9099" xr:uid="{00000000-0005-0000-0000-0000C4180000}"/>
    <cellStyle name="20% - Ênfase4 12 5 2 2 3 2" xfId="9100" xr:uid="{00000000-0005-0000-0000-0000C5180000}"/>
    <cellStyle name="20% - Ênfase4 12 5 2 2 4" xfId="9101" xr:uid="{00000000-0005-0000-0000-0000C6180000}"/>
    <cellStyle name="20% - Ênfase4 12 5 2 2 5" xfId="9102" xr:uid="{00000000-0005-0000-0000-0000C7180000}"/>
    <cellStyle name="20% - Ênfase4 12 5 2 3" xfId="9103" xr:uid="{00000000-0005-0000-0000-0000C8180000}"/>
    <cellStyle name="20% - Ênfase4 12 5 2 3 2" xfId="9104" xr:uid="{00000000-0005-0000-0000-0000C9180000}"/>
    <cellStyle name="20% - Ênfase4 12 5 2 3 3" xfId="9105" xr:uid="{00000000-0005-0000-0000-0000CA180000}"/>
    <cellStyle name="20% - Ênfase4 12 5 2 4" xfId="9106" xr:uid="{00000000-0005-0000-0000-0000CB180000}"/>
    <cellStyle name="20% - Ênfase4 12 5 2 4 2" xfId="9107" xr:uid="{00000000-0005-0000-0000-0000CC180000}"/>
    <cellStyle name="20% - Ênfase4 12 5 2 5" xfId="9108" xr:uid="{00000000-0005-0000-0000-0000CD180000}"/>
    <cellStyle name="20% - Ênfase4 12 5 2 5 2" xfId="9109" xr:uid="{00000000-0005-0000-0000-0000CE180000}"/>
    <cellStyle name="20% - Ênfase4 12 5 2 6" xfId="9110" xr:uid="{00000000-0005-0000-0000-0000CF180000}"/>
    <cellStyle name="20% - Ênfase4 12 5 2 7" xfId="9111" xr:uid="{00000000-0005-0000-0000-0000D0180000}"/>
    <cellStyle name="20% - Ênfase4 12 5 3" xfId="9112" xr:uid="{00000000-0005-0000-0000-0000D1180000}"/>
    <cellStyle name="20% - Ênfase4 12 5 3 2" xfId="9113" xr:uid="{00000000-0005-0000-0000-0000D2180000}"/>
    <cellStyle name="20% - Ênfase4 12 5 3 2 2" xfId="9114" xr:uid="{00000000-0005-0000-0000-0000D3180000}"/>
    <cellStyle name="20% - Ênfase4 12 5 3 3" xfId="9115" xr:uid="{00000000-0005-0000-0000-0000D4180000}"/>
    <cellStyle name="20% - Ênfase4 12 5 3 3 2" xfId="9116" xr:uid="{00000000-0005-0000-0000-0000D5180000}"/>
    <cellStyle name="20% - Ênfase4 12 5 3 4" xfId="9117" xr:uid="{00000000-0005-0000-0000-0000D6180000}"/>
    <cellStyle name="20% - Ênfase4 12 5 3 5" xfId="9118" xr:uid="{00000000-0005-0000-0000-0000D7180000}"/>
    <cellStyle name="20% - Ênfase4 12 5 4" xfId="9119" xr:uid="{00000000-0005-0000-0000-0000D8180000}"/>
    <cellStyle name="20% - Ênfase4 12 5 4 2" xfId="9120" xr:uid="{00000000-0005-0000-0000-0000D9180000}"/>
    <cellStyle name="20% - Ênfase4 12 5 4 2 2" xfId="9121" xr:uid="{00000000-0005-0000-0000-0000DA180000}"/>
    <cellStyle name="20% - Ênfase4 12 5 4 3" xfId="9122" xr:uid="{00000000-0005-0000-0000-0000DB180000}"/>
    <cellStyle name="20% - Ênfase4 12 5 4 4" xfId="9123" xr:uid="{00000000-0005-0000-0000-0000DC180000}"/>
    <cellStyle name="20% - Ênfase4 12 5 5" xfId="9124" xr:uid="{00000000-0005-0000-0000-0000DD180000}"/>
    <cellStyle name="20% - Ênfase4 12 5 5 2" xfId="9125" xr:uid="{00000000-0005-0000-0000-0000DE180000}"/>
    <cellStyle name="20% - Ênfase4 12 5 6" xfId="9126" xr:uid="{00000000-0005-0000-0000-0000DF180000}"/>
    <cellStyle name="20% - Ênfase4 12 5 6 2" xfId="9127" xr:uid="{00000000-0005-0000-0000-0000E0180000}"/>
    <cellStyle name="20% - Ênfase4 12 5 7" xfId="9128" xr:uid="{00000000-0005-0000-0000-0000E1180000}"/>
    <cellStyle name="20% - Ênfase4 12 5 7 2" xfId="9129" xr:uid="{00000000-0005-0000-0000-0000E2180000}"/>
    <cellStyle name="20% - Ênfase4 12 5 8" xfId="9130" xr:uid="{00000000-0005-0000-0000-0000E3180000}"/>
    <cellStyle name="20% - Ênfase4 12 5 9" xfId="9131" xr:uid="{00000000-0005-0000-0000-0000E4180000}"/>
    <cellStyle name="20% - Ênfase4 12 6" xfId="9132" xr:uid="{00000000-0005-0000-0000-0000E5180000}"/>
    <cellStyle name="20% - Ênfase4 12 6 2" xfId="9133" xr:uid="{00000000-0005-0000-0000-0000E6180000}"/>
    <cellStyle name="20% - Ênfase4 12 6 2 2" xfId="9134" xr:uid="{00000000-0005-0000-0000-0000E7180000}"/>
    <cellStyle name="20% - Ênfase4 12 6 2 2 2" xfId="9135" xr:uid="{00000000-0005-0000-0000-0000E8180000}"/>
    <cellStyle name="20% - Ênfase4 12 6 2 3" xfId="9136" xr:uid="{00000000-0005-0000-0000-0000E9180000}"/>
    <cellStyle name="20% - Ênfase4 12 6 2 3 2" xfId="9137" xr:uid="{00000000-0005-0000-0000-0000EA180000}"/>
    <cellStyle name="20% - Ênfase4 12 6 2 4" xfId="9138" xr:uid="{00000000-0005-0000-0000-0000EB180000}"/>
    <cellStyle name="20% - Ênfase4 12 6 2 5" xfId="9139" xr:uid="{00000000-0005-0000-0000-0000EC180000}"/>
    <cellStyle name="20% - Ênfase4 12 6 3" xfId="9140" xr:uid="{00000000-0005-0000-0000-0000ED180000}"/>
    <cellStyle name="20% - Ênfase4 12 6 3 2" xfId="9141" xr:uid="{00000000-0005-0000-0000-0000EE180000}"/>
    <cellStyle name="20% - Ênfase4 12 6 3 2 2" xfId="9142" xr:uid="{00000000-0005-0000-0000-0000EF180000}"/>
    <cellStyle name="20% - Ênfase4 12 6 3 3" xfId="9143" xr:uid="{00000000-0005-0000-0000-0000F0180000}"/>
    <cellStyle name="20% - Ênfase4 12 6 3 4" xfId="9144" xr:uid="{00000000-0005-0000-0000-0000F1180000}"/>
    <cellStyle name="20% - Ênfase4 12 6 4" xfId="9145" xr:uid="{00000000-0005-0000-0000-0000F2180000}"/>
    <cellStyle name="20% - Ênfase4 12 6 4 2" xfId="9146" xr:uid="{00000000-0005-0000-0000-0000F3180000}"/>
    <cellStyle name="20% - Ênfase4 12 6 5" xfId="9147" xr:uid="{00000000-0005-0000-0000-0000F4180000}"/>
    <cellStyle name="20% - Ênfase4 12 6 5 2" xfId="9148" xr:uid="{00000000-0005-0000-0000-0000F5180000}"/>
    <cellStyle name="20% - Ênfase4 12 6 6" xfId="9149" xr:uid="{00000000-0005-0000-0000-0000F6180000}"/>
    <cellStyle name="20% - Ênfase4 12 6 6 2" xfId="9150" xr:uid="{00000000-0005-0000-0000-0000F7180000}"/>
    <cellStyle name="20% - Ênfase4 12 6 7" xfId="9151" xr:uid="{00000000-0005-0000-0000-0000F8180000}"/>
    <cellStyle name="20% - Ênfase4 12 6 8" xfId="9152" xr:uid="{00000000-0005-0000-0000-0000F9180000}"/>
    <cellStyle name="20% - Ênfase4 12 7" xfId="9153" xr:uid="{00000000-0005-0000-0000-0000FA180000}"/>
    <cellStyle name="20% - Ênfase4 12 7 2" xfId="9154" xr:uid="{00000000-0005-0000-0000-0000FB180000}"/>
    <cellStyle name="20% - Ênfase4 12 7 2 2" xfId="9155" xr:uid="{00000000-0005-0000-0000-0000FC180000}"/>
    <cellStyle name="20% - Ênfase4 12 7 2 2 2" xfId="9156" xr:uid="{00000000-0005-0000-0000-0000FD180000}"/>
    <cellStyle name="20% - Ênfase4 12 7 2 3" xfId="9157" xr:uid="{00000000-0005-0000-0000-0000FE180000}"/>
    <cellStyle name="20% - Ênfase4 12 7 2 3 2" xfId="9158" xr:uid="{00000000-0005-0000-0000-0000FF180000}"/>
    <cellStyle name="20% - Ênfase4 12 7 2 4" xfId="9159" xr:uid="{00000000-0005-0000-0000-000000190000}"/>
    <cellStyle name="20% - Ênfase4 12 7 2 5" xfId="9160" xr:uid="{00000000-0005-0000-0000-000001190000}"/>
    <cellStyle name="20% - Ênfase4 12 7 3" xfId="9161" xr:uid="{00000000-0005-0000-0000-000002190000}"/>
    <cellStyle name="20% - Ênfase4 12 7 3 2" xfId="9162" xr:uid="{00000000-0005-0000-0000-000003190000}"/>
    <cellStyle name="20% - Ênfase4 12 7 3 3" xfId="9163" xr:uid="{00000000-0005-0000-0000-000004190000}"/>
    <cellStyle name="20% - Ênfase4 12 7 4" xfId="9164" xr:uid="{00000000-0005-0000-0000-000005190000}"/>
    <cellStyle name="20% - Ênfase4 12 7 4 2" xfId="9165" xr:uid="{00000000-0005-0000-0000-000006190000}"/>
    <cellStyle name="20% - Ênfase4 12 7 5" xfId="9166" xr:uid="{00000000-0005-0000-0000-000007190000}"/>
    <cellStyle name="20% - Ênfase4 12 7 5 2" xfId="9167" xr:uid="{00000000-0005-0000-0000-000008190000}"/>
    <cellStyle name="20% - Ênfase4 12 7 6" xfId="9168" xr:uid="{00000000-0005-0000-0000-000009190000}"/>
    <cellStyle name="20% - Ênfase4 12 7 7" xfId="9169" xr:uid="{00000000-0005-0000-0000-00000A190000}"/>
    <cellStyle name="20% - Ênfase4 12 8" xfId="9170" xr:uid="{00000000-0005-0000-0000-00000B190000}"/>
    <cellStyle name="20% - Ênfase4 12 8 2" xfId="9171" xr:uid="{00000000-0005-0000-0000-00000C190000}"/>
    <cellStyle name="20% - Ênfase4 12 8 2 2" xfId="9172" xr:uid="{00000000-0005-0000-0000-00000D190000}"/>
    <cellStyle name="20% - Ênfase4 12 8 3" xfId="9173" xr:uid="{00000000-0005-0000-0000-00000E190000}"/>
    <cellStyle name="20% - Ênfase4 12 8 3 2" xfId="9174" xr:uid="{00000000-0005-0000-0000-00000F190000}"/>
    <cellStyle name="20% - Ênfase4 12 8 4" xfId="9175" xr:uid="{00000000-0005-0000-0000-000010190000}"/>
    <cellStyle name="20% - Ênfase4 12 8 4 2" xfId="9176" xr:uid="{00000000-0005-0000-0000-000011190000}"/>
    <cellStyle name="20% - Ênfase4 12 8 5" xfId="9177" xr:uid="{00000000-0005-0000-0000-000012190000}"/>
    <cellStyle name="20% - Ênfase4 12 8 6" xfId="9178" xr:uid="{00000000-0005-0000-0000-000013190000}"/>
    <cellStyle name="20% - Ênfase4 12 9" xfId="9179" xr:uid="{00000000-0005-0000-0000-000014190000}"/>
    <cellStyle name="20% - Ênfase4 12 9 2" xfId="9180" xr:uid="{00000000-0005-0000-0000-000015190000}"/>
    <cellStyle name="20% - Ênfase4 12 9 2 2" xfId="9181" xr:uid="{00000000-0005-0000-0000-000016190000}"/>
    <cellStyle name="20% - Ênfase4 12 9 3" xfId="9182" xr:uid="{00000000-0005-0000-0000-000017190000}"/>
    <cellStyle name="20% - Ênfase4 12 9 3 2" xfId="9183" xr:uid="{00000000-0005-0000-0000-000018190000}"/>
    <cellStyle name="20% - Ênfase4 12 9 4" xfId="9184" xr:uid="{00000000-0005-0000-0000-000019190000}"/>
    <cellStyle name="20% - Ênfase4 12 9 5" xfId="9185" xr:uid="{00000000-0005-0000-0000-00001A190000}"/>
    <cellStyle name="20% - Ênfase4 13" xfId="137" xr:uid="{00000000-0005-0000-0000-00001B190000}"/>
    <cellStyle name="20% - Ênfase4 13 10" xfId="9186" xr:uid="{00000000-0005-0000-0000-00001C190000}"/>
    <cellStyle name="20% - Ênfase4 13 10 2" xfId="9187" xr:uid="{00000000-0005-0000-0000-00001D190000}"/>
    <cellStyle name="20% - Ênfase4 13 11" xfId="9188" xr:uid="{00000000-0005-0000-0000-00001E190000}"/>
    <cellStyle name="20% - Ênfase4 13 11 2" xfId="9189" xr:uid="{00000000-0005-0000-0000-00001F190000}"/>
    <cellStyle name="20% - Ênfase4 13 12" xfId="9190" xr:uid="{00000000-0005-0000-0000-000020190000}"/>
    <cellStyle name="20% - Ênfase4 13 12 2" xfId="9191" xr:uid="{00000000-0005-0000-0000-000021190000}"/>
    <cellStyle name="20% - Ênfase4 13 13" xfId="9192" xr:uid="{00000000-0005-0000-0000-000022190000}"/>
    <cellStyle name="20% - Ênfase4 13 14" xfId="9193" xr:uid="{00000000-0005-0000-0000-000023190000}"/>
    <cellStyle name="20% - Ênfase4 13 2" xfId="138" xr:uid="{00000000-0005-0000-0000-000024190000}"/>
    <cellStyle name="20% - Ênfase4 13 3" xfId="9194" xr:uid="{00000000-0005-0000-0000-000025190000}"/>
    <cellStyle name="20% - Ênfase4 13 3 2" xfId="9195" xr:uid="{00000000-0005-0000-0000-000026190000}"/>
    <cellStyle name="20% - Ênfase4 13 3 2 2" xfId="9196" xr:uid="{00000000-0005-0000-0000-000027190000}"/>
    <cellStyle name="20% - Ênfase4 13 3 2 2 2" xfId="9197" xr:uid="{00000000-0005-0000-0000-000028190000}"/>
    <cellStyle name="20% - Ênfase4 13 3 2 2 2 2" xfId="9198" xr:uid="{00000000-0005-0000-0000-000029190000}"/>
    <cellStyle name="20% - Ênfase4 13 3 2 2 3" xfId="9199" xr:uid="{00000000-0005-0000-0000-00002A190000}"/>
    <cellStyle name="20% - Ênfase4 13 3 2 2 3 2" xfId="9200" xr:uid="{00000000-0005-0000-0000-00002B190000}"/>
    <cellStyle name="20% - Ênfase4 13 3 2 2 4" xfId="9201" xr:uid="{00000000-0005-0000-0000-00002C190000}"/>
    <cellStyle name="20% - Ênfase4 13 3 2 2 5" xfId="9202" xr:uid="{00000000-0005-0000-0000-00002D190000}"/>
    <cellStyle name="20% - Ênfase4 13 3 2 3" xfId="9203" xr:uid="{00000000-0005-0000-0000-00002E190000}"/>
    <cellStyle name="20% - Ênfase4 13 3 2 3 2" xfId="9204" xr:uid="{00000000-0005-0000-0000-00002F190000}"/>
    <cellStyle name="20% - Ênfase4 13 3 2 3 3" xfId="9205" xr:uid="{00000000-0005-0000-0000-000030190000}"/>
    <cellStyle name="20% - Ênfase4 13 3 2 4" xfId="9206" xr:uid="{00000000-0005-0000-0000-000031190000}"/>
    <cellStyle name="20% - Ênfase4 13 3 2 4 2" xfId="9207" xr:uid="{00000000-0005-0000-0000-000032190000}"/>
    <cellStyle name="20% - Ênfase4 13 3 2 5" xfId="9208" xr:uid="{00000000-0005-0000-0000-000033190000}"/>
    <cellStyle name="20% - Ênfase4 13 3 2 5 2" xfId="9209" xr:uid="{00000000-0005-0000-0000-000034190000}"/>
    <cellStyle name="20% - Ênfase4 13 3 2 6" xfId="9210" xr:uid="{00000000-0005-0000-0000-000035190000}"/>
    <cellStyle name="20% - Ênfase4 13 3 2 7" xfId="9211" xr:uid="{00000000-0005-0000-0000-000036190000}"/>
    <cellStyle name="20% - Ênfase4 13 3 3" xfId="9212" xr:uid="{00000000-0005-0000-0000-000037190000}"/>
    <cellStyle name="20% - Ênfase4 13 3 3 2" xfId="9213" xr:uid="{00000000-0005-0000-0000-000038190000}"/>
    <cellStyle name="20% - Ênfase4 13 3 3 2 2" xfId="9214" xr:uid="{00000000-0005-0000-0000-000039190000}"/>
    <cellStyle name="20% - Ênfase4 13 3 3 3" xfId="9215" xr:uid="{00000000-0005-0000-0000-00003A190000}"/>
    <cellStyle name="20% - Ênfase4 13 3 3 3 2" xfId="9216" xr:uid="{00000000-0005-0000-0000-00003B190000}"/>
    <cellStyle name="20% - Ênfase4 13 3 3 4" xfId="9217" xr:uid="{00000000-0005-0000-0000-00003C190000}"/>
    <cellStyle name="20% - Ênfase4 13 3 3 5" xfId="9218" xr:uid="{00000000-0005-0000-0000-00003D190000}"/>
    <cellStyle name="20% - Ênfase4 13 3 4" xfId="9219" xr:uid="{00000000-0005-0000-0000-00003E190000}"/>
    <cellStyle name="20% - Ênfase4 13 3 4 2" xfId="9220" xr:uid="{00000000-0005-0000-0000-00003F190000}"/>
    <cellStyle name="20% - Ênfase4 13 3 4 2 2" xfId="9221" xr:uid="{00000000-0005-0000-0000-000040190000}"/>
    <cellStyle name="20% - Ênfase4 13 3 4 3" xfId="9222" xr:uid="{00000000-0005-0000-0000-000041190000}"/>
    <cellStyle name="20% - Ênfase4 13 3 4 4" xfId="9223" xr:uid="{00000000-0005-0000-0000-000042190000}"/>
    <cellStyle name="20% - Ênfase4 13 3 5" xfId="9224" xr:uid="{00000000-0005-0000-0000-000043190000}"/>
    <cellStyle name="20% - Ênfase4 13 3 5 2" xfId="9225" xr:uid="{00000000-0005-0000-0000-000044190000}"/>
    <cellStyle name="20% - Ênfase4 13 3 6" xfId="9226" xr:uid="{00000000-0005-0000-0000-000045190000}"/>
    <cellStyle name="20% - Ênfase4 13 3 6 2" xfId="9227" xr:uid="{00000000-0005-0000-0000-000046190000}"/>
    <cellStyle name="20% - Ênfase4 13 3 7" xfId="9228" xr:uid="{00000000-0005-0000-0000-000047190000}"/>
    <cellStyle name="20% - Ênfase4 13 3 7 2" xfId="9229" xr:uid="{00000000-0005-0000-0000-000048190000}"/>
    <cellStyle name="20% - Ênfase4 13 3 8" xfId="9230" xr:uid="{00000000-0005-0000-0000-000049190000}"/>
    <cellStyle name="20% - Ênfase4 13 3 9" xfId="9231" xr:uid="{00000000-0005-0000-0000-00004A190000}"/>
    <cellStyle name="20% - Ênfase4 13 4" xfId="9232" xr:uid="{00000000-0005-0000-0000-00004B190000}"/>
    <cellStyle name="20% - Ênfase4 13 4 2" xfId="9233" xr:uid="{00000000-0005-0000-0000-00004C190000}"/>
    <cellStyle name="20% - Ênfase4 13 4 2 2" xfId="9234" xr:uid="{00000000-0005-0000-0000-00004D190000}"/>
    <cellStyle name="20% - Ênfase4 13 4 2 2 2" xfId="9235" xr:uid="{00000000-0005-0000-0000-00004E190000}"/>
    <cellStyle name="20% - Ênfase4 13 4 2 2 2 2" xfId="9236" xr:uid="{00000000-0005-0000-0000-00004F190000}"/>
    <cellStyle name="20% - Ênfase4 13 4 2 2 3" xfId="9237" xr:uid="{00000000-0005-0000-0000-000050190000}"/>
    <cellStyle name="20% - Ênfase4 13 4 2 2 3 2" xfId="9238" xr:uid="{00000000-0005-0000-0000-000051190000}"/>
    <cellStyle name="20% - Ênfase4 13 4 2 2 4" xfId="9239" xr:uid="{00000000-0005-0000-0000-000052190000}"/>
    <cellStyle name="20% - Ênfase4 13 4 2 2 5" xfId="9240" xr:uid="{00000000-0005-0000-0000-000053190000}"/>
    <cellStyle name="20% - Ênfase4 13 4 2 3" xfId="9241" xr:uid="{00000000-0005-0000-0000-000054190000}"/>
    <cellStyle name="20% - Ênfase4 13 4 2 3 2" xfId="9242" xr:uid="{00000000-0005-0000-0000-000055190000}"/>
    <cellStyle name="20% - Ênfase4 13 4 2 3 3" xfId="9243" xr:uid="{00000000-0005-0000-0000-000056190000}"/>
    <cellStyle name="20% - Ênfase4 13 4 2 4" xfId="9244" xr:uid="{00000000-0005-0000-0000-000057190000}"/>
    <cellStyle name="20% - Ênfase4 13 4 2 4 2" xfId="9245" xr:uid="{00000000-0005-0000-0000-000058190000}"/>
    <cellStyle name="20% - Ênfase4 13 4 2 5" xfId="9246" xr:uid="{00000000-0005-0000-0000-000059190000}"/>
    <cellStyle name="20% - Ênfase4 13 4 2 5 2" xfId="9247" xr:uid="{00000000-0005-0000-0000-00005A190000}"/>
    <cellStyle name="20% - Ênfase4 13 4 2 6" xfId="9248" xr:uid="{00000000-0005-0000-0000-00005B190000}"/>
    <cellStyle name="20% - Ênfase4 13 4 2 7" xfId="9249" xr:uid="{00000000-0005-0000-0000-00005C190000}"/>
    <cellStyle name="20% - Ênfase4 13 4 3" xfId="9250" xr:uid="{00000000-0005-0000-0000-00005D190000}"/>
    <cellStyle name="20% - Ênfase4 13 4 3 2" xfId="9251" xr:uid="{00000000-0005-0000-0000-00005E190000}"/>
    <cellStyle name="20% - Ênfase4 13 4 3 2 2" xfId="9252" xr:uid="{00000000-0005-0000-0000-00005F190000}"/>
    <cellStyle name="20% - Ênfase4 13 4 3 3" xfId="9253" xr:uid="{00000000-0005-0000-0000-000060190000}"/>
    <cellStyle name="20% - Ênfase4 13 4 3 3 2" xfId="9254" xr:uid="{00000000-0005-0000-0000-000061190000}"/>
    <cellStyle name="20% - Ênfase4 13 4 3 4" xfId="9255" xr:uid="{00000000-0005-0000-0000-000062190000}"/>
    <cellStyle name="20% - Ênfase4 13 4 3 5" xfId="9256" xr:uid="{00000000-0005-0000-0000-000063190000}"/>
    <cellStyle name="20% - Ênfase4 13 4 4" xfId="9257" xr:uid="{00000000-0005-0000-0000-000064190000}"/>
    <cellStyle name="20% - Ênfase4 13 4 4 2" xfId="9258" xr:uid="{00000000-0005-0000-0000-000065190000}"/>
    <cellStyle name="20% - Ênfase4 13 4 4 2 2" xfId="9259" xr:uid="{00000000-0005-0000-0000-000066190000}"/>
    <cellStyle name="20% - Ênfase4 13 4 4 3" xfId="9260" xr:uid="{00000000-0005-0000-0000-000067190000}"/>
    <cellStyle name="20% - Ênfase4 13 4 4 4" xfId="9261" xr:uid="{00000000-0005-0000-0000-000068190000}"/>
    <cellStyle name="20% - Ênfase4 13 4 5" xfId="9262" xr:uid="{00000000-0005-0000-0000-000069190000}"/>
    <cellStyle name="20% - Ênfase4 13 4 5 2" xfId="9263" xr:uid="{00000000-0005-0000-0000-00006A190000}"/>
    <cellStyle name="20% - Ênfase4 13 4 6" xfId="9264" xr:uid="{00000000-0005-0000-0000-00006B190000}"/>
    <cellStyle name="20% - Ênfase4 13 4 6 2" xfId="9265" xr:uid="{00000000-0005-0000-0000-00006C190000}"/>
    <cellStyle name="20% - Ênfase4 13 4 7" xfId="9266" xr:uid="{00000000-0005-0000-0000-00006D190000}"/>
    <cellStyle name="20% - Ênfase4 13 4 7 2" xfId="9267" xr:uid="{00000000-0005-0000-0000-00006E190000}"/>
    <cellStyle name="20% - Ênfase4 13 4 8" xfId="9268" xr:uid="{00000000-0005-0000-0000-00006F190000}"/>
    <cellStyle name="20% - Ênfase4 13 4 9" xfId="9269" xr:uid="{00000000-0005-0000-0000-000070190000}"/>
    <cellStyle name="20% - Ênfase4 13 5" xfId="9270" xr:uid="{00000000-0005-0000-0000-000071190000}"/>
    <cellStyle name="20% - Ênfase4 13 5 2" xfId="9271" xr:uid="{00000000-0005-0000-0000-000072190000}"/>
    <cellStyle name="20% - Ênfase4 13 5 2 2" xfId="9272" xr:uid="{00000000-0005-0000-0000-000073190000}"/>
    <cellStyle name="20% - Ênfase4 13 5 2 2 2" xfId="9273" xr:uid="{00000000-0005-0000-0000-000074190000}"/>
    <cellStyle name="20% - Ênfase4 13 5 2 2 2 2" xfId="9274" xr:uid="{00000000-0005-0000-0000-000075190000}"/>
    <cellStyle name="20% - Ênfase4 13 5 2 2 3" xfId="9275" xr:uid="{00000000-0005-0000-0000-000076190000}"/>
    <cellStyle name="20% - Ênfase4 13 5 2 2 3 2" xfId="9276" xr:uid="{00000000-0005-0000-0000-000077190000}"/>
    <cellStyle name="20% - Ênfase4 13 5 2 2 4" xfId="9277" xr:uid="{00000000-0005-0000-0000-000078190000}"/>
    <cellStyle name="20% - Ênfase4 13 5 2 2 5" xfId="9278" xr:uid="{00000000-0005-0000-0000-000079190000}"/>
    <cellStyle name="20% - Ênfase4 13 5 2 3" xfId="9279" xr:uid="{00000000-0005-0000-0000-00007A190000}"/>
    <cellStyle name="20% - Ênfase4 13 5 2 3 2" xfId="9280" xr:uid="{00000000-0005-0000-0000-00007B190000}"/>
    <cellStyle name="20% - Ênfase4 13 5 2 3 3" xfId="9281" xr:uid="{00000000-0005-0000-0000-00007C190000}"/>
    <cellStyle name="20% - Ênfase4 13 5 2 4" xfId="9282" xr:uid="{00000000-0005-0000-0000-00007D190000}"/>
    <cellStyle name="20% - Ênfase4 13 5 2 4 2" xfId="9283" xr:uid="{00000000-0005-0000-0000-00007E190000}"/>
    <cellStyle name="20% - Ênfase4 13 5 2 5" xfId="9284" xr:uid="{00000000-0005-0000-0000-00007F190000}"/>
    <cellStyle name="20% - Ênfase4 13 5 2 5 2" xfId="9285" xr:uid="{00000000-0005-0000-0000-000080190000}"/>
    <cellStyle name="20% - Ênfase4 13 5 2 6" xfId="9286" xr:uid="{00000000-0005-0000-0000-000081190000}"/>
    <cellStyle name="20% - Ênfase4 13 5 2 7" xfId="9287" xr:uid="{00000000-0005-0000-0000-000082190000}"/>
    <cellStyle name="20% - Ênfase4 13 5 3" xfId="9288" xr:uid="{00000000-0005-0000-0000-000083190000}"/>
    <cellStyle name="20% - Ênfase4 13 5 3 2" xfId="9289" xr:uid="{00000000-0005-0000-0000-000084190000}"/>
    <cellStyle name="20% - Ênfase4 13 5 3 2 2" xfId="9290" xr:uid="{00000000-0005-0000-0000-000085190000}"/>
    <cellStyle name="20% - Ênfase4 13 5 3 3" xfId="9291" xr:uid="{00000000-0005-0000-0000-000086190000}"/>
    <cellStyle name="20% - Ênfase4 13 5 3 3 2" xfId="9292" xr:uid="{00000000-0005-0000-0000-000087190000}"/>
    <cellStyle name="20% - Ênfase4 13 5 3 4" xfId="9293" xr:uid="{00000000-0005-0000-0000-000088190000}"/>
    <cellStyle name="20% - Ênfase4 13 5 3 5" xfId="9294" xr:uid="{00000000-0005-0000-0000-000089190000}"/>
    <cellStyle name="20% - Ênfase4 13 5 4" xfId="9295" xr:uid="{00000000-0005-0000-0000-00008A190000}"/>
    <cellStyle name="20% - Ênfase4 13 5 4 2" xfId="9296" xr:uid="{00000000-0005-0000-0000-00008B190000}"/>
    <cellStyle name="20% - Ênfase4 13 5 4 2 2" xfId="9297" xr:uid="{00000000-0005-0000-0000-00008C190000}"/>
    <cellStyle name="20% - Ênfase4 13 5 4 3" xfId="9298" xr:uid="{00000000-0005-0000-0000-00008D190000}"/>
    <cellStyle name="20% - Ênfase4 13 5 4 4" xfId="9299" xr:uid="{00000000-0005-0000-0000-00008E190000}"/>
    <cellStyle name="20% - Ênfase4 13 5 5" xfId="9300" xr:uid="{00000000-0005-0000-0000-00008F190000}"/>
    <cellStyle name="20% - Ênfase4 13 5 5 2" xfId="9301" xr:uid="{00000000-0005-0000-0000-000090190000}"/>
    <cellStyle name="20% - Ênfase4 13 5 6" xfId="9302" xr:uid="{00000000-0005-0000-0000-000091190000}"/>
    <cellStyle name="20% - Ênfase4 13 5 6 2" xfId="9303" xr:uid="{00000000-0005-0000-0000-000092190000}"/>
    <cellStyle name="20% - Ênfase4 13 5 7" xfId="9304" xr:uid="{00000000-0005-0000-0000-000093190000}"/>
    <cellStyle name="20% - Ênfase4 13 5 7 2" xfId="9305" xr:uid="{00000000-0005-0000-0000-000094190000}"/>
    <cellStyle name="20% - Ênfase4 13 5 8" xfId="9306" xr:uid="{00000000-0005-0000-0000-000095190000}"/>
    <cellStyle name="20% - Ênfase4 13 5 9" xfId="9307" xr:uid="{00000000-0005-0000-0000-000096190000}"/>
    <cellStyle name="20% - Ênfase4 13 6" xfId="9308" xr:uid="{00000000-0005-0000-0000-000097190000}"/>
    <cellStyle name="20% - Ênfase4 13 6 2" xfId="9309" xr:uid="{00000000-0005-0000-0000-000098190000}"/>
    <cellStyle name="20% - Ênfase4 13 6 2 2" xfId="9310" xr:uid="{00000000-0005-0000-0000-000099190000}"/>
    <cellStyle name="20% - Ênfase4 13 6 2 2 2" xfId="9311" xr:uid="{00000000-0005-0000-0000-00009A190000}"/>
    <cellStyle name="20% - Ênfase4 13 6 2 3" xfId="9312" xr:uid="{00000000-0005-0000-0000-00009B190000}"/>
    <cellStyle name="20% - Ênfase4 13 6 2 3 2" xfId="9313" xr:uid="{00000000-0005-0000-0000-00009C190000}"/>
    <cellStyle name="20% - Ênfase4 13 6 2 4" xfId="9314" xr:uid="{00000000-0005-0000-0000-00009D190000}"/>
    <cellStyle name="20% - Ênfase4 13 6 2 5" xfId="9315" xr:uid="{00000000-0005-0000-0000-00009E190000}"/>
    <cellStyle name="20% - Ênfase4 13 6 3" xfId="9316" xr:uid="{00000000-0005-0000-0000-00009F190000}"/>
    <cellStyle name="20% - Ênfase4 13 6 3 2" xfId="9317" xr:uid="{00000000-0005-0000-0000-0000A0190000}"/>
    <cellStyle name="20% - Ênfase4 13 6 3 2 2" xfId="9318" xr:uid="{00000000-0005-0000-0000-0000A1190000}"/>
    <cellStyle name="20% - Ênfase4 13 6 3 3" xfId="9319" xr:uid="{00000000-0005-0000-0000-0000A2190000}"/>
    <cellStyle name="20% - Ênfase4 13 6 3 4" xfId="9320" xr:uid="{00000000-0005-0000-0000-0000A3190000}"/>
    <cellStyle name="20% - Ênfase4 13 6 4" xfId="9321" xr:uid="{00000000-0005-0000-0000-0000A4190000}"/>
    <cellStyle name="20% - Ênfase4 13 6 4 2" xfId="9322" xr:uid="{00000000-0005-0000-0000-0000A5190000}"/>
    <cellStyle name="20% - Ênfase4 13 6 5" xfId="9323" xr:uid="{00000000-0005-0000-0000-0000A6190000}"/>
    <cellStyle name="20% - Ênfase4 13 6 5 2" xfId="9324" xr:uid="{00000000-0005-0000-0000-0000A7190000}"/>
    <cellStyle name="20% - Ênfase4 13 6 6" xfId="9325" xr:uid="{00000000-0005-0000-0000-0000A8190000}"/>
    <cellStyle name="20% - Ênfase4 13 6 6 2" xfId="9326" xr:uid="{00000000-0005-0000-0000-0000A9190000}"/>
    <cellStyle name="20% - Ênfase4 13 6 7" xfId="9327" xr:uid="{00000000-0005-0000-0000-0000AA190000}"/>
    <cellStyle name="20% - Ênfase4 13 6 8" xfId="9328" xr:uid="{00000000-0005-0000-0000-0000AB190000}"/>
    <cellStyle name="20% - Ênfase4 13 7" xfId="9329" xr:uid="{00000000-0005-0000-0000-0000AC190000}"/>
    <cellStyle name="20% - Ênfase4 13 7 2" xfId="9330" xr:uid="{00000000-0005-0000-0000-0000AD190000}"/>
    <cellStyle name="20% - Ênfase4 13 7 2 2" xfId="9331" xr:uid="{00000000-0005-0000-0000-0000AE190000}"/>
    <cellStyle name="20% - Ênfase4 13 7 2 2 2" xfId="9332" xr:uid="{00000000-0005-0000-0000-0000AF190000}"/>
    <cellStyle name="20% - Ênfase4 13 7 2 3" xfId="9333" xr:uid="{00000000-0005-0000-0000-0000B0190000}"/>
    <cellStyle name="20% - Ênfase4 13 7 2 3 2" xfId="9334" xr:uid="{00000000-0005-0000-0000-0000B1190000}"/>
    <cellStyle name="20% - Ênfase4 13 7 2 4" xfId="9335" xr:uid="{00000000-0005-0000-0000-0000B2190000}"/>
    <cellStyle name="20% - Ênfase4 13 7 2 5" xfId="9336" xr:uid="{00000000-0005-0000-0000-0000B3190000}"/>
    <cellStyle name="20% - Ênfase4 13 7 3" xfId="9337" xr:uid="{00000000-0005-0000-0000-0000B4190000}"/>
    <cellStyle name="20% - Ênfase4 13 7 3 2" xfId="9338" xr:uid="{00000000-0005-0000-0000-0000B5190000}"/>
    <cellStyle name="20% - Ênfase4 13 7 3 3" xfId="9339" xr:uid="{00000000-0005-0000-0000-0000B6190000}"/>
    <cellStyle name="20% - Ênfase4 13 7 4" xfId="9340" xr:uid="{00000000-0005-0000-0000-0000B7190000}"/>
    <cellStyle name="20% - Ênfase4 13 7 4 2" xfId="9341" xr:uid="{00000000-0005-0000-0000-0000B8190000}"/>
    <cellStyle name="20% - Ênfase4 13 7 5" xfId="9342" xr:uid="{00000000-0005-0000-0000-0000B9190000}"/>
    <cellStyle name="20% - Ênfase4 13 7 5 2" xfId="9343" xr:uid="{00000000-0005-0000-0000-0000BA190000}"/>
    <cellStyle name="20% - Ênfase4 13 7 6" xfId="9344" xr:uid="{00000000-0005-0000-0000-0000BB190000}"/>
    <cellStyle name="20% - Ênfase4 13 7 7" xfId="9345" xr:uid="{00000000-0005-0000-0000-0000BC190000}"/>
    <cellStyle name="20% - Ênfase4 13 8" xfId="9346" xr:uid="{00000000-0005-0000-0000-0000BD190000}"/>
    <cellStyle name="20% - Ênfase4 13 8 2" xfId="9347" xr:uid="{00000000-0005-0000-0000-0000BE190000}"/>
    <cellStyle name="20% - Ênfase4 13 8 2 2" xfId="9348" xr:uid="{00000000-0005-0000-0000-0000BF190000}"/>
    <cellStyle name="20% - Ênfase4 13 8 3" xfId="9349" xr:uid="{00000000-0005-0000-0000-0000C0190000}"/>
    <cellStyle name="20% - Ênfase4 13 8 3 2" xfId="9350" xr:uid="{00000000-0005-0000-0000-0000C1190000}"/>
    <cellStyle name="20% - Ênfase4 13 8 4" xfId="9351" xr:uid="{00000000-0005-0000-0000-0000C2190000}"/>
    <cellStyle name="20% - Ênfase4 13 8 4 2" xfId="9352" xr:uid="{00000000-0005-0000-0000-0000C3190000}"/>
    <cellStyle name="20% - Ênfase4 13 8 5" xfId="9353" xr:uid="{00000000-0005-0000-0000-0000C4190000}"/>
    <cellStyle name="20% - Ênfase4 13 8 6" xfId="9354" xr:uid="{00000000-0005-0000-0000-0000C5190000}"/>
    <cellStyle name="20% - Ênfase4 13 9" xfId="9355" xr:uid="{00000000-0005-0000-0000-0000C6190000}"/>
    <cellStyle name="20% - Ênfase4 13 9 2" xfId="9356" xr:uid="{00000000-0005-0000-0000-0000C7190000}"/>
    <cellStyle name="20% - Ênfase4 13 9 2 2" xfId="9357" xr:uid="{00000000-0005-0000-0000-0000C8190000}"/>
    <cellStyle name="20% - Ênfase4 13 9 3" xfId="9358" xr:uid="{00000000-0005-0000-0000-0000C9190000}"/>
    <cellStyle name="20% - Ênfase4 13 9 3 2" xfId="9359" xr:uid="{00000000-0005-0000-0000-0000CA190000}"/>
    <cellStyle name="20% - Ênfase4 13 9 4" xfId="9360" xr:uid="{00000000-0005-0000-0000-0000CB190000}"/>
    <cellStyle name="20% - Ênfase4 13 9 5" xfId="9361" xr:uid="{00000000-0005-0000-0000-0000CC190000}"/>
    <cellStyle name="20% - Ênfase4 14" xfId="2257" xr:uid="{00000000-0005-0000-0000-0000CD190000}"/>
    <cellStyle name="20% - Ênfase4 14 2" xfId="139" xr:uid="{00000000-0005-0000-0000-0000CE190000}"/>
    <cellStyle name="20% - Ênfase4 15" xfId="9362" xr:uid="{00000000-0005-0000-0000-0000CF190000}"/>
    <cellStyle name="20% - Ênfase4 15 10" xfId="9363" xr:uid="{00000000-0005-0000-0000-0000D0190000}"/>
    <cellStyle name="20% - Ênfase4 15 2" xfId="140" xr:uid="{00000000-0005-0000-0000-0000D1190000}"/>
    <cellStyle name="20% - Ênfase4 15 3" xfId="9364" xr:uid="{00000000-0005-0000-0000-0000D2190000}"/>
    <cellStyle name="20% - Ênfase4 15 3 2" xfId="9365" xr:uid="{00000000-0005-0000-0000-0000D3190000}"/>
    <cellStyle name="20% - Ênfase4 15 3 2 2" xfId="9366" xr:uid="{00000000-0005-0000-0000-0000D4190000}"/>
    <cellStyle name="20% - Ênfase4 15 3 2 2 2" xfId="9367" xr:uid="{00000000-0005-0000-0000-0000D5190000}"/>
    <cellStyle name="20% - Ênfase4 15 3 2 3" xfId="9368" xr:uid="{00000000-0005-0000-0000-0000D6190000}"/>
    <cellStyle name="20% - Ênfase4 15 3 2 3 2" xfId="9369" xr:uid="{00000000-0005-0000-0000-0000D7190000}"/>
    <cellStyle name="20% - Ênfase4 15 3 2 4" xfId="9370" xr:uid="{00000000-0005-0000-0000-0000D8190000}"/>
    <cellStyle name="20% - Ênfase4 15 3 2 5" xfId="9371" xr:uid="{00000000-0005-0000-0000-0000D9190000}"/>
    <cellStyle name="20% - Ênfase4 15 3 3" xfId="9372" xr:uid="{00000000-0005-0000-0000-0000DA190000}"/>
    <cellStyle name="20% - Ênfase4 15 3 3 2" xfId="9373" xr:uid="{00000000-0005-0000-0000-0000DB190000}"/>
    <cellStyle name="20% - Ênfase4 15 3 3 3" xfId="9374" xr:uid="{00000000-0005-0000-0000-0000DC190000}"/>
    <cellStyle name="20% - Ênfase4 15 3 4" xfId="9375" xr:uid="{00000000-0005-0000-0000-0000DD190000}"/>
    <cellStyle name="20% - Ênfase4 15 3 4 2" xfId="9376" xr:uid="{00000000-0005-0000-0000-0000DE190000}"/>
    <cellStyle name="20% - Ênfase4 15 3 5" xfId="9377" xr:uid="{00000000-0005-0000-0000-0000DF190000}"/>
    <cellStyle name="20% - Ênfase4 15 3 5 2" xfId="9378" xr:uid="{00000000-0005-0000-0000-0000E0190000}"/>
    <cellStyle name="20% - Ênfase4 15 3 6" xfId="9379" xr:uid="{00000000-0005-0000-0000-0000E1190000}"/>
    <cellStyle name="20% - Ênfase4 15 3 7" xfId="9380" xr:uid="{00000000-0005-0000-0000-0000E2190000}"/>
    <cellStyle name="20% - Ênfase4 15 4" xfId="9381" xr:uid="{00000000-0005-0000-0000-0000E3190000}"/>
    <cellStyle name="20% - Ênfase4 15 4 2" xfId="9382" xr:uid="{00000000-0005-0000-0000-0000E4190000}"/>
    <cellStyle name="20% - Ênfase4 15 4 2 2" xfId="9383" xr:uid="{00000000-0005-0000-0000-0000E5190000}"/>
    <cellStyle name="20% - Ênfase4 15 4 3" xfId="9384" xr:uid="{00000000-0005-0000-0000-0000E6190000}"/>
    <cellStyle name="20% - Ênfase4 15 4 3 2" xfId="9385" xr:uid="{00000000-0005-0000-0000-0000E7190000}"/>
    <cellStyle name="20% - Ênfase4 15 4 4" xfId="9386" xr:uid="{00000000-0005-0000-0000-0000E8190000}"/>
    <cellStyle name="20% - Ênfase4 15 4 5" xfId="9387" xr:uid="{00000000-0005-0000-0000-0000E9190000}"/>
    <cellStyle name="20% - Ênfase4 15 5" xfId="9388" xr:uid="{00000000-0005-0000-0000-0000EA190000}"/>
    <cellStyle name="20% - Ênfase4 15 5 2" xfId="9389" xr:uid="{00000000-0005-0000-0000-0000EB190000}"/>
    <cellStyle name="20% - Ênfase4 15 5 2 2" xfId="9390" xr:uid="{00000000-0005-0000-0000-0000EC190000}"/>
    <cellStyle name="20% - Ênfase4 15 5 3" xfId="9391" xr:uid="{00000000-0005-0000-0000-0000ED190000}"/>
    <cellStyle name="20% - Ênfase4 15 5 4" xfId="9392" xr:uid="{00000000-0005-0000-0000-0000EE190000}"/>
    <cellStyle name="20% - Ênfase4 15 6" xfId="9393" xr:uid="{00000000-0005-0000-0000-0000EF190000}"/>
    <cellStyle name="20% - Ênfase4 15 6 2" xfId="9394" xr:uid="{00000000-0005-0000-0000-0000F0190000}"/>
    <cellStyle name="20% - Ênfase4 15 7" xfId="9395" xr:uid="{00000000-0005-0000-0000-0000F1190000}"/>
    <cellStyle name="20% - Ênfase4 15 7 2" xfId="9396" xr:uid="{00000000-0005-0000-0000-0000F2190000}"/>
    <cellStyle name="20% - Ênfase4 15 8" xfId="9397" xr:uid="{00000000-0005-0000-0000-0000F3190000}"/>
    <cellStyle name="20% - Ênfase4 15 8 2" xfId="9398" xr:uid="{00000000-0005-0000-0000-0000F4190000}"/>
    <cellStyle name="20% - Ênfase4 15 9" xfId="9399" xr:uid="{00000000-0005-0000-0000-0000F5190000}"/>
    <cellStyle name="20% - Ênfase4 16" xfId="9400" xr:uid="{00000000-0005-0000-0000-0000F6190000}"/>
    <cellStyle name="20% - Ênfase4 16 10" xfId="9401" xr:uid="{00000000-0005-0000-0000-0000F7190000}"/>
    <cellStyle name="20% - Ênfase4 16 2" xfId="141" xr:uid="{00000000-0005-0000-0000-0000F8190000}"/>
    <cellStyle name="20% - Ênfase4 16 3" xfId="9402" xr:uid="{00000000-0005-0000-0000-0000F9190000}"/>
    <cellStyle name="20% - Ênfase4 16 3 2" xfId="9403" xr:uid="{00000000-0005-0000-0000-0000FA190000}"/>
    <cellStyle name="20% - Ênfase4 16 3 2 2" xfId="9404" xr:uid="{00000000-0005-0000-0000-0000FB190000}"/>
    <cellStyle name="20% - Ênfase4 16 3 2 2 2" xfId="9405" xr:uid="{00000000-0005-0000-0000-0000FC190000}"/>
    <cellStyle name="20% - Ênfase4 16 3 2 3" xfId="9406" xr:uid="{00000000-0005-0000-0000-0000FD190000}"/>
    <cellStyle name="20% - Ênfase4 16 3 2 3 2" xfId="9407" xr:uid="{00000000-0005-0000-0000-0000FE190000}"/>
    <cellStyle name="20% - Ênfase4 16 3 2 4" xfId="9408" xr:uid="{00000000-0005-0000-0000-0000FF190000}"/>
    <cellStyle name="20% - Ênfase4 16 3 2 5" xfId="9409" xr:uid="{00000000-0005-0000-0000-0000001A0000}"/>
    <cellStyle name="20% - Ênfase4 16 3 3" xfId="9410" xr:uid="{00000000-0005-0000-0000-0000011A0000}"/>
    <cellStyle name="20% - Ênfase4 16 3 3 2" xfId="9411" xr:uid="{00000000-0005-0000-0000-0000021A0000}"/>
    <cellStyle name="20% - Ênfase4 16 3 3 3" xfId="9412" xr:uid="{00000000-0005-0000-0000-0000031A0000}"/>
    <cellStyle name="20% - Ênfase4 16 3 4" xfId="9413" xr:uid="{00000000-0005-0000-0000-0000041A0000}"/>
    <cellStyle name="20% - Ênfase4 16 3 4 2" xfId="9414" xr:uid="{00000000-0005-0000-0000-0000051A0000}"/>
    <cellStyle name="20% - Ênfase4 16 3 5" xfId="9415" xr:uid="{00000000-0005-0000-0000-0000061A0000}"/>
    <cellStyle name="20% - Ênfase4 16 3 5 2" xfId="9416" xr:uid="{00000000-0005-0000-0000-0000071A0000}"/>
    <cellStyle name="20% - Ênfase4 16 3 6" xfId="9417" xr:uid="{00000000-0005-0000-0000-0000081A0000}"/>
    <cellStyle name="20% - Ênfase4 16 3 7" xfId="9418" xr:uid="{00000000-0005-0000-0000-0000091A0000}"/>
    <cellStyle name="20% - Ênfase4 16 4" xfId="9419" xr:uid="{00000000-0005-0000-0000-00000A1A0000}"/>
    <cellStyle name="20% - Ênfase4 16 4 2" xfId="9420" xr:uid="{00000000-0005-0000-0000-00000B1A0000}"/>
    <cellStyle name="20% - Ênfase4 16 4 2 2" xfId="9421" xr:uid="{00000000-0005-0000-0000-00000C1A0000}"/>
    <cellStyle name="20% - Ênfase4 16 4 3" xfId="9422" xr:uid="{00000000-0005-0000-0000-00000D1A0000}"/>
    <cellStyle name="20% - Ênfase4 16 4 3 2" xfId="9423" xr:uid="{00000000-0005-0000-0000-00000E1A0000}"/>
    <cellStyle name="20% - Ênfase4 16 4 4" xfId="9424" xr:uid="{00000000-0005-0000-0000-00000F1A0000}"/>
    <cellStyle name="20% - Ênfase4 16 4 5" xfId="9425" xr:uid="{00000000-0005-0000-0000-0000101A0000}"/>
    <cellStyle name="20% - Ênfase4 16 5" xfId="9426" xr:uid="{00000000-0005-0000-0000-0000111A0000}"/>
    <cellStyle name="20% - Ênfase4 16 5 2" xfId="9427" xr:uid="{00000000-0005-0000-0000-0000121A0000}"/>
    <cellStyle name="20% - Ênfase4 16 5 2 2" xfId="9428" xr:uid="{00000000-0005-0000-0000-0000131A0000}"/>
    <cellStyle name="20% - Ênfase4 16 5 3" xfId="9429" xr:uid="{00000000-0005-0000-0000-0000141A0000}"/>
    <cellStyle name="20% - Ênfase4 16 5 4" xfId="9430" xr:uid="{00000000-0005-0000-0000-0000151A0000}"/>
    <cellStyle name="20% - Ênfase4 16 6" xfId="9431" xr:uid="{00000000-0005-0000-0000-0000161A0000}"/>
    <cellStyle name="20% - Ênfase4 16 6 2" xfId="9432" xr:uid="{00000000-0005-0000-0000-0000171A0000}"/>
    <cellStyle name="20% - Ênfase4 16 7" xfId="9433" xr:uid="{00000000-0005-0000-0000-0000181A0000}"/>
    <cellStyle name="20% - Ênfase4 16 7 2" xfId="9434" xr:uid="{00000000-0005-0000-0000-0000191A0000}"/>
    <cellStyle name="20% - Ênfase4 16 8" xfId="9435" xr:uid="{00000000-0005-0000-0000-00001A1A0000}"/>
    <cellStyle name="20% - Ênfase4 16 8 2" xfId="9436" xr:uid="{00000000-0005-0000-0000-00001B1A0000}"/>
    <cellStyle name="20% - Ênfase4 16 9" xfId="9437" xr:uid="{00000000-0005-0000-0000-00001C1A0000}"/>
    <cellStyle name="20% - Ênfase4 17" xfId="9438" xr:uid="{00000000-0005-0000-0000-00001D1A0000}"/>
    <cellStyle name="20% - Ênfase4 17 2" xfId="142" xr:uid="{00000000-0005-0000-0000-00001E1A0000}"/>
    <cellStyle name="20% - Ênfase4 17 3" xfId="9439" xr:uid="{00000000-0005-0000-0000-00001F1A0000}"/>
    <cellStyle name="20% - Ênfase4 17 3 2" xfId="9440" xr:uid="{00000000-0005-0000-0000-0000201A0000}"/>
    <cellStyle name="20% - Ênfase4 17 3 2 2" xfId="9441" xr:uid="{00000000-0005-0000-0000-0000211A0000}"/>
    <cellStyle name="20% - Ênfase4 17 3 3" xfId="9442" xr:uid="{00000000-0005-0000-0000-0000221A0000}"/>
    <cellStyle name="20% - Ênfase4 17 3 3 2" xfId="9443" xr:uid="{00000000-0005-0000-0000-0000231A0000}"/>
    <cellStyle name="20% - Ênfase4 17 3 4" xfId="9444" xr:uid="{00000000-0005-0000-0000-0000241A0000}"/>
    <cellStyle name="20% - Ênfase4 17 3 5" xfId="9445" xr:uid="{00000000-0005-0000-0000-0000251A0000}"/>
    <cellStyle name="20% - Ênfase4 17 4" xfId="9446" xr:uid="{00000000-0005-0000-0000-0000261A0000}"/>
    <cellStyle name="20% - Ênfase4 17 4 2" xfId="9447" xr:uid="{00000000-0005-0000-0000-0000271A0000}"/>
    <cellStyle name="20% - Ênfase4 17 4 2 2" xfId="9448" xr:uid="{00000000-0005-0000-0000-0000281A0000}"/>
    <cellStyle name="20% - Ênfase4 17 4 3" xfId="9449" xr:uid="{00000000-0005-0000-0000-0000291A0000}"/>
    <cellStyle name="20% - Ênfase4 17 4 4" xfId="9450" xr:uid="{00000000-0005-0000-0000-00002A1A0000}"/>
    <cellStyle name="20% - Ênfase4 17 5" xfId="9451" xr:uid="{00000000-0005-0000-0000-00002B1A0000}"/>
    <cellStyle name="20% - Ênfase4 17 5 2" xfId="9452" xr:uid="{00000000-0005-0000-0000-00002C1A0000}"/>
    <cellStyle name="20% - Ênfase4 17 6" xfId="9453" xr:uid="{00000000-0005-0000-0000-00002D1A0000}"/>
    <cellStyle name="20% - Ênfase4 17 6 2" xfId="9454" xr:uid="{00000000-0005-0000-0000-00002E1A0000}"/>
    <cellStyle name="20% - Ênfase4 17 7" xfId="9455" xr:uid="{00000000-0005-0000-0000-00002F1A0000}"/>
    <cellStyle name="20% - Ênfase4 17 7 2" xfId="9456" xr:uid="{00000000-0005-0000-0000-0000301A0000}"/>
    <cellStyle name="20% - Ênfase4 17 8" xfId="9457" xr:uid="{00000000-0005-0000-0000-0000311A0000}"/>
    <cellStyle name="20% - Ênfase4 17 9" xfId="9458" xr:uid="{00000000-0005-0000-0000-0000321A0000}"/>
    <cellStyle name="20% - Ênfase4 18" xfId="9459" xr:uid="{00000000-0005-0000-0000-0000331A0000}"/>
    <cellStyle name="20% - Ênfase4 18 2" xfId="9460" xr:uid="{00000000-0005-0000-0000-0000341A0000}"/>
    <cellStyle name="20% - Ênfase4 18 2 2" xfId="9461" xr:uid="{00000000-0005-0000-0000-0000351A0000}"/>
    <cellStyle name="20% - Ênfase4 18 2 2 2" xfId="9462" xr:uid="{00000000-0005-0000-0000-0000361A0000}"/>
    <cellStyle name="20% - Ênfase4 18 2 3" xfId="9463" xr:uid="{00000000-0005-0000-0000-0000371A0000}"/>
    <cellStyle name="20% - Ênfase4 18 2 3 2" xfId="9464" xr:uid="{00000000-0005-0000-0000-0000381A0000}"/>
    <cellStyle name="20% - Ênfase4 18 2 4" xfId="9465" xr:uid="{00000000-0005-0000-0000-0000391A0000}"/>
    <cellStyle name="20% - Ênfase4 18 2 5" xfId="9466" xr:uid="{00000000-0005-0000-0000-00003A1A0000}"/>
    <cellStyle name="20% - Ênfase4 18 3" xfId="9467" xr:uid="{00000000-0005-0000-0000-00003B1A0000}"/>
    <cellStyle name="20% - Ênfase4 18 3 2" xfId="9468" xr:uid="{00000000-0005-0000-0000-00003C1A0000}"/>
    <cellStyle name="20% - Ênfase4 18 3 3" xfId="9469" xr:uid="{00000000-0005-0000-0000-00003D1A0000}"/>
    <cellStyle name="20% - Ênfase4 18 4" xfId="9470" xr:uid="{00000000-0005-0000-0000-00003E1A0000}"/>
    <cellStyle name="20% - Ênfase4 18 4 2" xfId="9471" xr:uid="{00000000-0005-0000-0000-00003F1A0000}"/>
    <cellStyle name="20% - Ênfase4 18 5" xfId="9472" xr:uid="{00000000-0005-0000-0000-0000401A0000}"/>
    <cellStyle name="20% - Ênfase4 18 5 2" xfId="9473" xr:uid="{00000000-0005-0000-0000-0000411A0000}"/>
    <cellStyle name="20% - Ênfase4 18 6" xfId="9474" xr:uid="{00000000-0005-0000-0000-0000421A0000}"/>
    <cellStyle name="20% - Ênfase4 18 7" xfId="9475" xr:uid="{00000000-0005-0000-0000-0000431A0000}"/>
    <cellStyle name="20% - Ênfase4 19" xfId="9476" xr:uid="{00000000-0005-0000-0000-0000441A0000}"/>
    <cellStyle name="20% - Ênfase4 19 2" xfId="9477" xr:uid="{00000000-0005-0000-0000-0000451A0000}"/>
    <cellStyle name="20% - Ênfase4 19 2 2" xfId="9478" xr:uid="{00000000-0005-0000-0000-0000461A0000}"/>
    <cellStyle name="20% - Ênfase4 19 3" xfId="9479" xr:uid="{00000000-0005-0000-0000-0000471A0000}"/>
    <cellStyle name="20% - Ênfase4 19 3 2" xfId="9480" xr:uid="{00000000-0005-0000-0000-0000481A0000}"/>
    <cellStyle name="20% - Ênfase4 19 4" xfId="9481" xr:uid="{00000000-0005-0000-0000-0000491A0000}"/>
    <cellStyle name="20% - Ênfase4 19 4 2" xfId="9482" xr:uid="{00000000-0005-0000-0000-00004A1A0000}"/>
    <cellStyle name="20% - Ênfase4 19 5" xfId="9483" xr:uid="{00000000-0005-0000-0000-00004B1A0000}"/>
    <cellStyle name="20% - Ênfase4 19 6" xfId="9484" xr:uid="{00000000-0005-0000-0000-00004C1A0000}"/>
    <cellStyle name="20% - Ênfase4 2" xfId="143" xr:uid="{00000000-0005-0000-0000-00004D1A0000}"/>
    <cellStyle name="20% - Ênfase4 2 2" xfId="144" xr:uid="{00000000-0005-0000-0000-00004E1A0000}"/>
    <cellStyle name="20% - Ênfase4 2 2 2" xfId="9485" xr:uid="{00000000-0005-0000-0000-00004F1A0000}"/>
    <cellStyle name="20% - Ênfase4 2 2 2 2" xfId="9486" xr:uid="{00000000-0005-0000-0000-0000501A0000}"/>
    <cellStyle name="20% - Ênfase4 2 2 2 2 2" xfId="9487" xr:uid="{00000000-0005-0000-0000-0000511A0000}"/>
    <cellStyle name="20% - Ênfase4 2 2 2 2 2 2" xfId="9488" xr:uid="{00000000-0005-0000-0000-0000521A0000}"/>
    <cellStyle name="20% - Ênfase4 2 2 2 2 2 2 2" xfId="9489" xr:uid="{00000000-0005-0000-0000-0000531A0000}"/>
    <cellStyle name="20% - Ênfase4 2 2 2 2 2 3" xfId="9490" xr:uid="{00000000-0005-0000-0000-0000541A0000}"/>
    <cellStyle name="20% - Ênfase4 2 2 2 2 2 3 2" xfId="9491" xr:uid="{00000000-0005-0000-0000-0000551A0000}"/>
    <cellStyle name="20% - Ênfase4 2 2 2 2 2 4" xfId="9492" xr:uid="{00000000-0005-0000-0000-0000561A0000}"/>
    <cellStyle name="20% - Ênfase4 2 2 2 2 2 5" xfId="9493" xr:uid="{00000000-0005-0000-0000-0000571A0000}"/>
    <cellStyle name="20% - Ênfase4 2 2 2 2 3" xfId="9494" xr:uid="{00000000-0005-0000-0000-0000581A0000}"/>
    <cellStyle name="20% - Ênfase4 2 2 2 2 3 2" xfId="9495" xr:uid="{00000000-0005-0000-0000-0000591A0000}"/>
    <cellStyle name="20% - Ênfase4 2 2 2 2 3 3" xfId="9496" xr:uid="{00000000-0005-0000-0000-00005A1A0000}"/>
    <cellStyle name="20% - Ênfase4 2 2 2 2 4" xfId="9497" xr:uid="{00000000-0005-0000-0000-00005B1A0000}"/>
    <cellStyle name="20% - Ênfase4 2 2 2 2 4 2" xfId="9498" xr:uid="{00000000-0005-0000-0000-00005C1A0000}"/>
    <cellStyle name="20% - Ênfase4 2 2 2 2 5" xfId="9499" xr:uid="{00000000-0005-0000-0000-00005D1A0000}"/>
    <cellStyle name="20% - Ênfase4 2 2 2 2 5 2" xfId="9500" xr:uid="{00000000-0005-0000-0000-00005E1A0000}"/>
    <cellStyle name="20% - Ênfase4 2 2 2 2 6" xfId="9501" xr:uid="{00000000-0005-0000-0000-00005F1A0000}"/>
    <cellStyle name="20% - Ênfase4 2 2 2 2 7" xfId="9502" xr:uid="{00000000-0005-0000-0000-0000601A0000}"/>
    <cellStyle name="20% - Ênfase4 2 2 2 3" xfId="9503" xr:uid="{00000000-0005-0000-0000-0000611A0000}"/>
    <cellStyle name="20% - Ênfase4 2 2 2 3 2" xfId="9504" xr:uid="{00000000-0005-0000-0000-0000621A0000}"/>
    <cellStyle name="20% - Ênfase4 2 2 2 3 2 2" xfId="9505" xr:uid="{00000000-0005-0000-0000-0000631A0000}"/>
    <cellStyle name="20% - Ênfase4 2 2 2 3 3" xfId="9506" xr:uid="{00000000-0005-0000-0000-0000641A0000}"/>
    <cellStyle name="20% - Ênfase4 2 2 2 3 3 2" xfId="9507" xr:uid="{00000000-0005-0000-0000-0000651A0000}"/>
    <cellStyle name="20% - Ênfase4 2 2 2 3 4" xfId="9508" xr:uid="{00000000-0005-0000-0000-0000661A0000}"/>
    <cellStyle name="20% - Ênfase4 2 2 2 3 5" xfId="9509" xr:uid="{00000000-0005-0000-0000-0000671A0000}"/>
    <cellStyle name="20% - Ênfase4 2 2 2 4" xfId="9510" xr:uid="{00000000-0005-0000-0000-0000681A0000}"/>
    <cellStyle name="20% - Ênfase4 2 2 2 4 2" xfId="9511" xr:uid="{00000000-0005-0000-0000-0000691A0000}"/>
    <cellStyle name="20% - Ênfase4 2 2 2 4 2 2" xfId="9512" xr:uid="{00000000-0005-0000-0000-00006A1A0000}"/>
    <cellStyle name="20% - Ênfase4 2 2 2 4 3" xfId="9513" xr:uid="{00000000-0005-0000-0000-00006B1A0000}"/>
    <cellStyle name="20% - Ênfase4 2 2 2 4 4" xfId="9514" xr:uid="{00000000-0005-0000-0000-00006C1A0000}"/>
    <cellStyle name="20% - Ênfase4 2 2 2 5" xfId="9515" xr:uid="{00000000-0005-0000-0000-00006D1A0000}"/>
    <cellStyle name="20% - Ênfase4 2 2 2 5 2" xfId="9516" xr:uid="{00000000-0005-0000-0000-00006E1A0000}"/>
    <cellStyle name="20% - Ênfase4 2 2 2 6" xfId="9517" xr:uid="{00000000-0005-0000-0000-00006F1A0000}"/>
    <cellStyle name="20% - Ênfase4 2 2 2 6 2" xfId="9518" xr:uid="{00000000-0005-0000-0000-0000701A0000}"/>
    <cellStyle name="20% - Ênfase4 2 2 2 7" xfId="9519" xr:uid="{00000000-0005-0000-0000-0000711A0000}"/>
    <cellStyle name="20% - Ênfase4 2 2 2 7 2" xfId="9520" xr:uid="{00000000-0005-0000-0000-0000721A0000}"/>
    <cellStyle name="20% - Ênfase4 2 2 2 8" xfId="9521" xr:uid="{00000000-0005-0000-0000-0000731A0000}"/>
    <cellStyle name="20% - Ênfase4 2 2 2 9" xfId="9522" xr:uid="{00000000-0005-0000-0000-0000741A0000}"/>
    <cellStyle name="20% - Ênfase4 2 2 3" xfId="9523" xr:uid="{00000000-0005-0000-0000-0000751A0000}"/>
    <cellStyle name="20% - Ênfase4 2 2 4" xfId="9524" xr:uid="{00000000-0005-0000-0000-0000761A0000}"/>
    <cellStyle name="20% - Ênfase4 2 2 4 2" xfId="9525" xr:uid="{00000000-0005-0000-0000-0000771A0000}"/>
    <cellStyle name="20% - Ênfase4 2 2 4 2 2" xfId="9526" xr:uid="{00000000-0005-0000-0000-0000781A0000}"/>
    <cellStyle name="20% - Ênfase4 2 2 4 2 2 2" xfId="9527" xr:uid="{00000000-0005-0000-0000-0000791A0000}"/>
    <cellStyle name="20% - Ênfase4 2 2 4 2 2 2 2" xfId="9528" xr:uid="{00000000-0005-0000-0000-00007A1A0000}"/>
    <cellStyle name="20% - Ênfase4 2 2 4 2 2 3" xfId="9529" xr:uid="{00000000-0005-0000-0000-00007B1A0000}"/>
    <cellStyle name="20% - Ênfase4 2 2 4 2 2 3 2" xfId="9530" xr:uid="{00000000-0005-0000-0000-00007C1A0000}"/>
    <cellStyle name="20% - Ênfase4 2 2 4 2 2 4" xfId="9531" xr:uid="{00000000-0005-0000-0000-00007D1A0000}"/>
    <cellStyle name="20% - Ênfase4 2 2 4 2 2 5" xfId="9532" xr:uid="{00000000-0005-0000-0000-00007E1A0000}"/>
    <cellStyle name="20% - Ênfase4 2 2 4 2 3" xfId="9533" xr:uid="{00000000-0005-0000-0000-00007F1A0000}"/>
    <cellStyle name="20% - Ênfase4 2 2 4 2 3 2" xfId="9534" xr:uid="{00000000-0005-0000-0000-0000801A0000}"/>
    <cellStyle name="20% - Ênfase4 2 2 4 2 3 3" xfId="9535" xr:uid="{00000000-0005-0000-0000-0000811A0000}"/>
    <cellStyle name="20% - Ênfase4 2 2 4 2 4" xfId="9536" xr:uid="{00000000-0005-0000-0000-0000821A0000}"/>
    <cellStyle name="20% - Ênfase4 2 2 4 2 4 2" xfId="9537" xr:uid="{00000000-0005-0000-0000-0000831A0000}"/>
    <cellStyle name="20% - Ênfase4 2 2 4 2 5" xfId="9538" xr:uid="{00000000-0005-0000-0000-0000841A0000}"/>
    <cellStyle name="20% - Ênfase4 2 2 4 2 5 2" xfId="9539" xr:uid="{00000000-0005-0000-0000-0000851A0000}"/>
    <cellStyle name="20% - Ênfase4 2 2 4 2 6" xfId="9540" xr:uid="{00000000-0005-0000-0000-0000861A0000}"/>
    <cellStyle name="20% - Ênfase4 2 2 4 2 7" xfId="9541" xr:uid="{00000000-0005-0000-0000-0000871A0000}"/>
    <cellStyle name="20% - Ênfase4 2 2 4 3" xfId="9542" xr:uid="{00000000-0005-0000-0000-0000881A0000}"/>
    <cellStyle name="20% - Ênfase4 2 2 4 3 2" xfId="9543" xr:uid="{00000000-0005-0000-0000-0000891A0000}"/>
    <cellStyle name="20% - Ênfase4 2 2 4 3 2 2" xfId="9544" xr:uid="{00000000-0005-0000-0000-00008A1A0000}"/>
    <cellStyle name="20% - Ênfase4 2 2 4 3 3" xfId="9545" xr:uid="{00000000-0005-0000-0000-00008B1A0000}"/>
    <cellStyle name="20% - Ênfase4 2 2 4 3 3 2" xfId="9546" xr:uid="{00000000-0005-0000-0000-00008C1A0000}"/>
    <cellStyle name="20% - Ênfase4 2 2 4 3 4" xfId="9547" xr:uid="{00000000-0005-0000-0000-00008D1A0000}"/>
    <cellStyle name="20% - Ênfase4 2 2 4 3 5" xfId="9548" xr:uid="{00000000-0005-0000-0000-00008E1A0000}"/>
    <cellStyle name="20% - Ênfase4 2 2 4 4" xfId="9549" xr:uid="{00000000-0005-0000-0000-00008F1A0000}"/>
    <cellStyle name="20% - Ênfase4 2 2 4 4 2" xfId="9550" xr:uid="{00000000-0005-0000-0000-0000901A0000}"/>
    <cellStyle name="20% - Ênfase4 2 2 4 4 2 2" xfId="9551" xr:uid="{00000000-0005-0000-0000-0000911A0000}"/>
    <cellStyle name="20% - Ênfase4 2 2 4 4 3" xfId="9552" xr:uid="{00000000-0005-0000-0000-0000921A0000}"/>
    <cellStyle name="20% - Ênfase4 2 2 4 4 4" xfId="9553" xr:uid="{00000000-0005-0000-0000-0000931A0000}"/>
    <cellStyle name="20% - Ênfase4 2 2 4 5" xfId="9554" xr:uid="{00000000-0005-0000-0000-0000941A0000}"/>
    <cellStyle name="20% - Ênfase4 2 2 4 5 2" xfId="9555" xr:uid="{00000000-0005-0000-0000-0000951A0000}"/>
    <cellStyle name="20% - Ênfase4 2 2 4 6" xfId="9556" xr:uid="{00000000-0005-0000-0000-0000961A0000}"/>
    <cellStyle name="20% - Ênfase4 2 2 4 6 2" xfId="9557" xr:uid="{00000000-0005-0000-0000-0000971A0000}"/>
    <cellStyle name="20% - Ênfase4 2 2 4 7" xfId="9558" xr:uid="{00000000-0005-0000-0000-0000981A0000}"/>
    <cellStyle name="20% - Ênfase4 2 2 4 7 2" xfId="9559" xr:uid="{00000000-0005-0000-0000-0000991A0000}"/>
    <cellStyle name="20% - Ênfase4 2 2 4 8" xfId="9560" xr:uid="{00000000-0005-0000-0000-00009A1A0000}"/>
    <cellStyle name="20% - Ênfase4 2 2 4 9" xfId="9561" xr:uid="{00000000-0005-0000-0000-00009B1A0000}"/>
    <cellStyle name="20% - Ênfase4 2 2 5" xfId="9562" xr:uid="{00000000-0005-0000-0000-00009C1A0000}"/>
    <cellStyle name="20% - Ênfase4 2 2 5 2" xfId="9563" xr:uid="{00000000-0005-0000-0000-00009D1A0000}"/>
    <cellStyle name="20% - Ênfase4 2 2 5 2 2" xfId="9564" xr:uid="{00000000-0005-0000-0000-00009E1A0000}"/>
    <cellStyle name="20% - Ênfase4 2 2 5 2 2 2" xfId="9565" xr:uid="{00000000-0005-0000-0000-00009F1A0000}"/>
    <cellStyle name="20% - Ênfase4 2 2 5 2 2 2 2" xfId="9566" xr:uid="{00000000-0005-0000-0000-0000A01A0000}"/>
    <cellStyle name="20% - Ênfase4 2 2 5 2 2 3" xfId="9567" xr:uid="{00000000-0005-0000-0000-0000A11A0000}"/>
    <cellStyle name="20% - Ênfase4 2 2 5 2 2 3 2" xfId="9568" xr:uid="{00000000-0005-0000-0000-0000A21A0000}"/>
    <cellStyle name="20% - Ênfase4 2 2 5 2 2 4" xfId="9569" xr:uid="{00000000-0005-0000-0000-0000A31A0000}"/>
    <cellStyle name="20% - Ênfase4 2 2 5 2 2 5" xfId="9570" xr:uid="{00000000-0005-0000-0000-0000A41A0000}"/>
    <cellStyle name="20% - Ênfase4 2 2 5 2 3" xfId="9571" xr:uid="{00000000-0005-0000-0000-0000A51A0000}"/>
    <cellStyle name="20% - Ênfase4 2 2 5 2 3 2" xfId="9572" xr:uid="{00000000-0005-0000-0000-0000A61A0000}"/>
    <cellStyle name="20% - Ênfase4 2 2 5 2 3 3" xfId="9573" xr:uid="{00000000-0005-0000-0000-0000A71A0000}"/>
    <cellStyle name="20% - Ênfase4 2 2 5 2 4" xfId="9574" xr:uid="{00000000-0005-0000-0000-0000A81A0000}"/>
    <cellStyle name="20% - Ênfase4 2 2 5 2 4 2" xfId="9575" xr:uid="{00000000-0005-0000-0000-0000A91A0000}"/>
    <cellStyle name="20% - Ênfase4 2 2 5 2 5" xfId="9576" xr:uid="{00000000-0005-0000-0000-0000AA1A0000}"/>
    <cellStyle name="20% - Ênfase4 2 2 5 2 5 2" xfId="9577" xr:uid="{00000000-0005-0000-0000-0000AB1A0000}"/>
    <cellStyle name="20% - Ênfase4 2 2 5 2 6" xfId="9578" xr:uid="{00000000-0005-0000-0000-0000AC1A0000}"/>
    <cellStyle name="20% - Ênfase4 2 2 5 2 7" xfId="9579" xr:uid="{00000000-0005-0000-0000-0000AD1A0000}"/>
    <cellStyle name="20% - Ênfase4 2 2 5 3" xfId="9580" xr:uid="{00000000-0005-0000-0000-0000AE1A0000}"/>
    <cellStyle name="20% - Ênfase4 2 2 5 3 2" xfId="9581" xr:uid="{00000000-0005-0000-0000-0000AF1A0000}"/>
    <cellStyle name="20% - Ênfase4 2 2 5 3 2 2" xfId="9582" xr:uid="{00000000-0005-0000-0000-0000B01A0000}"/>
    <cellStyle name="20% - Ênfase4 2 2 5 3 3" xfId="9583" xr:uid="{00000000-0005-0000-0000-0000B11A0000}"/>
    <cellStyle name="20% - Ênfase4 2 2 5 3 3 2" xfId="9584" xr:uid="{00000000-0005-0000-0000-0000B21A0000}"/>
    <cellStyle name="20% - Ênfase4 2 2 5 3 4" xfId="9585" xr:uid="{00000000-0005-0000-0000-0000B31A0000}"/>
    <cellStyle name="20% - Ênfase4 2 2 5 3 5" xfId="9586" xr:uid="{00000000-0005-0000-0000-0000B41A0000}"/>
    <cellStyle name="20% - Ênfase4 2 2 5 4" xfId="9587" xr:uid="{00000000-0005-0000-0000-0000B51A0000}"/>
    <cellStyle name="20% - Ênfase4 2 2 5 4 2" xfId="9588" xr:uid="{00000000-0005-0000-0000-0000B61A0000}"/>
    <cellStyle name="20% - Ênfase4 2 2 5 4 2 2" xfId="9589" xr:uid="{00000000-0005-0000-0000-0000B71A0000}"/>
    <cellStyle name="20% - Ênfase4 2 2 5 4 3" xfId="9590" xr:uid="{00000000-0005-0000-0000-0000B81A0000}"/>
    <cellStyle name="20% - Ênfase4 2 2 5 4 4" xfId="9591" xr:uid="{00000000-0005-0000-0000-0000B91A0000}"/>
    <cellStyle name="20% - Ênfase4 2 2 5 5" xfId="9592" xr:uid="{00000000-0005-0000-0000-0000BA1A0000}"/>
    <cellStyle name="20% - Ênfase4 2 2 5 5 2" xfId="9593" xr:uid="{00000000-0005-0000-0000-0000BB1A0000}"/>
    <cellStyle name="20% - Ênfase4 2 2 5 6" xfId="9594" xr:uid="{00000000-0005-0000-0000-0000BC1A0000}"/>
    <cellStyle name="20% - Ênfase4 2 2 5 6 2" xfId="9595" xr:uid="{00000000-0005-0000-0000-0000BD1A0000}"/>
    <cellStyle name="20% - Ênfase4 2 2 5 7" xfId="9596" xr:uid="{00000000-0005-0000-0000-0000BE1A0000}"/>
    <cellStyle name="20% - Ênfase4 2 2 5 7 2" xfId="9597" xr:uid="{00000000-0005-0000-0000-0000BF1A0000}"/>
    <cellStyle name="20% - Ênfase4 2 2 5 8" xfId="9598" xr:uid="{00000000-0005-0000-0000-0000C01A0000}"/>
    <cellStyle name="20% - Ênfase4 2 2 5 9" xfId="9599" xr:uid="{00000000-0005-0000-0000-0000C11A0000}"/>
    <cellStyle name="20% - Ênfase4 2 2 6" xfId="9600" xr:uid="{00000000-0005-0000-0000-0000C21A0000}"/>
    <cellStyle name="20% - Ênfase4 2 2 6 2" xfId="9601" xr:uid="{00000000-0005-0000-0000-0000C31A0000}"/>
    <cellStyle name="20% - Ênfase4 2 2 6 2 2" xfId="9602" xr:uid="{00000000-0005-0000-0000-0000C41A0000}"/>
    <cellStyle name="20% - Ênfase4 2 2 6 2 2 2" xfId="9603" xr:uid="{00000000-0005-0000-0000-0000C51A0000}"/>
    <cellStyle name="20% - Ênfase4 2 2 6 2 2 2 2" xfId="9604" xr:uid="{00000000-0005-0000-0000-0000C61A0000}"/>
    <cellStyle name="20% - Ênfase4 2 2 6 2 2 3" xfId="9605" xr:uid="{00000000-0005-0000-0000-0000C71A0000}"/>
    <cellStyle name="20% - Ênfase4 2 2 6 2 2 3 2" xfId="9606" xr:uid="{00000000-0005-0000-0000-0000C81A0000}"/>
    <cellStyle name="20% - Ênfase4 2 2 6 2 2 4" xfId="9607" xr:uid="{00000000-0005-0000-0000-0000C91A0000}"/>
    <cellStyle name="20% - Ênfase4 2 2 6 2 2 5" xfId="9608" xr:uid="{00000000-0005-0000-0000-0000CA1A0000}"/>
    <cellStyle name="20% - Ênfase4 2 2 6 2 3" xfId="9609" xr:uid="{00000000-0005-0000-0000-0000CB1A0000}"/>
    <cellStyle name="20% - Ênfase4 2 2 6 2 3 2" xfId="9610" xr:uid="{00000000-0005-0000-0000-0000CC1A0000}"/>
    <cellStyle name="20% - Ênfase4 2 2 6 2 3 3" xfId="9611" xr:uid="{00000000-0005-0000-0000-0000CD1A0000}"/>
    <cellStyle name="20% - Ênfase4 2 2 6 2 4" xfId="9612" xr:uid="{00000000-0005-0000-0000-0000CE1A0000}"/>
    <cellStyle name="20% - Ênfase4 2 2 6 2 4 2" xfId="9613" xr:uid="{00000000-0005-0000-0000-0000CF1A0000}"/>
    <cellStyle name="20% - Ênfase4 2 2 6 2 5" xfId="9614" xr:uid="{00000000-0005-0000-0000-0000D01A0000}"/>
    <cellStyle name="20% - Ênfase4 2 2 6 2 5 2" xfId="9615" xr:uid="{00000000-0005-0000-0000-0000D11A0000}"/>
    <cellStyle name="20% - Ênfase4 2 2 6 2 6" xfId="9616" xr:uid="{00000000-0005-0000-0000-0000D21A0000}"/>
    <cellStyle name="20% - Ênfase4 2 2 6 2 7" xfId="9617" xr:uid="{00000000-0005-0000-0000-0000D31A0000}"/>
    <cellStyle name="20% - Ênfase4 2 2 6 3" xfId="9618" xr:uid="{00000000-0005-0000-0000-0000D41A0000}"/>
    <cellStyle name="20% - Ênfase4 2 2 6 3 2" xfId="9619" xr:uid="{00000000-0005-0000-0000-0000D51A0000}"/>
    <cellStyle name="20% - Ênfase4 2 2 6 3 2 2" xfId="9620" xr:uid="{00000000-0005-0000-0000-0000D61A0000}"/>
    <cellStyle name="20% - Ênfase4 2 2 6 3 3" xfId="9621" xr:uid="{00000000-0005-0000-0000-0000D71A0000}"/>
    <cellStyle name="20% - Ênfase4 2 2 6 3 3 2" xfId="9622" xr:uid="{00000000-0005-0000-0000-0000D81A0000}"/>
    <cellStyle name="20% - Ênfase4 2 2 6 3 4" xfId="9623" xr:uid="{00000000-0005-0000-0000-0000D91A0000}"/>
    <cellStyle name="20% - Ênfase4 2 2 6 3 5" xfId="9624" xr:uid="{00000000-0005-0000-0000-0000DA1A0000}"/>
    <cellStyle name="20% - Ênfase4 2 2 6 4" xfId="9625" xr:uid="{00000000-0005-0000-0000-0000DB1A0000}"/>
    <cellStyle name="20% - Ênfase4 2 2 6 4 2" xfId="9626" xr:uid="{00000000-0005-0000-0000-0000DC1A0000}"/>
    <cellStyle name="20% - Ênfase4 2 2 6 4 2 2" xfId="9627" xr:uid="{00000000-0005-0000-0000-0000DD1A0000}"/>
    <cellStyle name="20% - Ênfase4 2 2 6 4 3" xfId="9628" xr:uid="{00000000-0005-0000-0000-0000DE1A0000}"/>
    <cellStyle name="20% - Ênfase4 2 2 6 4 4" xfId="9629" xr:uid="{00000000-0005-0000-0000-0000DF1A0000}"/>
    <cellStyle name="20% - Ênfase4 2 2 6 5" xfId="9630" xr:uid="{00000000-0005-0000-0000-0000E01A0000}"/>
    <cellStyle name="20% - Ênfase4 2 2 6 5 2" xfId="9631" xr:uid="{00000000-0005-0000-0000-0000E11A0000}"/>
    <cellStyle name="20% - Ênfase4 2 2 6 6" xfId="9632" xr:uid="{00000000-0005-0000-0000-0000E21A0000}"/>
    <cellStyle name="20% - Ênfase4 2 2 6 6 2" xfId="9633" xr:uid="{00000000-0005-0000-0000-0000E31A0000}"/>
    <cellStyle name="20% - Ênfase4 2 2 6 7" xfId="9634" xr:uid="{00000000-0005-0000-0000-0000E41A0000}"/>
    <cellStyle name="20% - Ênfase4 2 2 6 7 2" xfId="9635" xr:uid="{00000000-0005-0000-0000-0000E51A0000}"/>
    <cellStyle name="20% - Ênfase4 2 2 6 8" xfId="9636" xr:uid="{00000000-0005-0000-0000-0000E61A0000}"/>
    <cellStyle name="20% - Ênfase4 2 2 6 9" xfId="9637" xr:uid="{00000000-0005-0000-0000-0000E71A0000}"/>
    <cellStyle name="20% - Ênfase4 2 3" xfId="9638" xr:uid="{00000000-0005-0000-0000-0000E81A0000}"/>
    <cellStyle name="20% - Ênfase4 2 3 10" xfId="9639" xr:uid="{00000000-0005-0000-0000-0000E91A0000}"/>
    <cellStyle name="20% - Ênfase4 2 3 11" xfId="9640" xr:uid="{00000000-0005-0000-0000-0000EA1A0000}"/>
    <cellStyle name="20% - Ênfase4 2 3 2" xfId="9641" xr:uid="{00000000-0005-0000-0000-0000EB1A0000}"/>
    <cellStyle name="20% - Ênfase4 2 3 3" xfId="9642" xr:uid="{00000000-0005-0000-0000-0000EC1A0000}"/>
    <cellStyle name="20% - Ênfase4 2 3 3 2" xfId="9643" xr:uid="{00000000-0005-0000-0000-0000ED1A0000}"/>
    <cellStyle name="20% - Ênfase4 2 3 3 2 2" xfId="9644" xr:uid="{00000000-0005-0000-0000-0000EE1A0000}"/>
    <cellStyle name="20% - Ênfase4 2 3 3 2 2 2" xfId="9645" xr:uid="{00000000-0005-0000-0000-0000EF1A0000}"/>
    <cellStyle name="20% - Ênfase4 2 3 3 2 3" xfId="9646" xr:uid="{00000000-0005-0000-0000-0000F01A0000}"/>
    <cellStyle name="20% - Ênfase4 2 3 3 2 3 2" xfId="9647" xr:uid="{00000000-0005-0000-0000-0000F11A0000}"/>
    <cellStyle name="20% - Ênfase4 2 3 3 2 4" xfId="9648" xr:uid="{00000000-0005-0000-0000-0000F21A0000}"/>
    <cellStyle name="20% - Ênfase4 2 3 3 2 5" xfId="9649" xr:uid="{00000000-0005-0000-0000-0000F31A0000}"/>
    <cellStyle name="20% - Ênfase4 2 3 3 3" xfId="9650" xr:uid="{00000000-0005-0000-0000-0000F41A0000}"/>
    <cellStyle name="20% - Ênfase4 2 3 3 3 2" xfId="9651" xr:uid="{00000000-0005-0000-0000-0000F51A0000}"/>
    <cellStyle name="20% - Ênfase4 2 3 3 3 2 2" xfId="9652" xr:uid="{00000000-0005-0000-0000-0000F61A0000}"/>
    <cellStyle name="20% - Ênfase4 2 3 3 3 3" xfId="9653" xr:uid="{00000000-0005-0000-0000-0000F71A0000}"/>
    <cellStyle name="20% - Ênfase4 2 3 3 3 4" xfId="9654" xr:uid="{00000000-0005-0000-0000-0000F81A0000}"/>
    <cellStyle name="20% - Ênfase4 2 3 3 4" xfId="9655" xr:uid="{00000000-0005-0000-0000-0000F91A0000}"/>
    <cellStyle name="20% - Ênfase4 2 3 3 4 2" xfId="9656" xr:uid="{00000000-0005-0000-0000-0000FA1A0000}"/>
    <cellStyle name="20% - Ênfase4 2 3 3 5" xfId="9657" xr:uid="{00000000-0005-0000-0000-0000FB1A0000}"/>
    <cellStyle name="20% - Ênfase4 2 3 3 5 2" xfId="9658" xr:uid="{00000000-0005-0000-0000-0000FC1A0000}"/>
    <cellStyle name="20% - Ênfase4 2 3 3 6" xfId="9659" xr:uid="{00000000-0005-0000-0000-0000FD1A0000}"/>
    <cellStyle name="20% - Ênfase4 2 3 3 6 2" xfId="9660" xr:uid="{00000000-0005-0000-0000-0000FE1A0000}"/>
    <cellStyle name="20% - Ênfase4 2 3 3 7" xfId="9661" xr:uid="{00000000-0005-0000-0000-0000FF1A0000}"/>
    <cellStyle name="20% - Ênfase4 2 3 3 8" xfId="9662" xr:uid="{00000000-0005-0000-0000-0000001B0000}"/>
    <cellStyle name="20% - Ênfase4 2 3 4" xfId="9663" xr:uid="{00000000-0005-0000-0000-0000011B0000}"/>
    <cellStyle name="20% - Ênfase4 2 3 4 2" xfId="9664" xr:uid="{00000000-0005-0000-0000-0000021B0000}"/>
    <cellStyle name="20% - Ênfase4 2 3 4 2 2" xfId="9665" xr:uid="{00000000-0005-0000-0000-0000031B0000}"/>
    <cellStyle name="20% - Ênfase4 2 3 4 2 2 2" xfId="9666" xr:uid="{00000000-0005-0000-0000-0000041B0000}"/>
    <cellStyle name="20% - Ênfase4 2 3 4 2 3" xfId="9667" xr:uid="{00000000-0005-0000-0000-0000051B0000}"/>
    <cellStyle name="20% - Ênfase4 2 3 4 2 3 2" xfId="9668" xr:uid="{00000000-0005-0000-0000-0000061B0000}"/>
    <cellStyle name="20% - Ênfase4 2 3 4 2 4" xfId="9669" xr:uid="{00000000-0005-0000-0000-0000071B0000}"/>
    <cellStyle name="20% - Ênfase4 2 3 4 2 5" xfId="9670" xr:uid="{00000000-0005-0000-0000-0000081B0000}"/>
    <cellStyle name="20% - Ênfase4 2 3 4 3" xfId="9671" xr:uid="{00000000-0005-0000-0000-0000091B0000}"/>
    <cellStyle name="20% - Ênfase4 2 3 4 3 2" xfId="9672" xr:uid="{00000000-0005-0000-0000-00000A1B0000}"/>
    <cellStyle name="20% - Ênfase4 2 3 4 3 3" xfId="9673" xr:uid="{00000000-0005-0000-0000-00000B1B0000}"/>
    <cellStyle name="20% - Ênfase4 2 3 4 4" xfId="9674" xr:uid="{00000000-0005-0000-0000-00000C1B0000}"/>
    <cellStyle name="20% - Ênfase4 2 3 4 4 2" xfId="9675" xr:uid="{00000000-0005-0000-0000-00000D1B0000}"/>
    <cellStyle name="20% - Ênfase4 2 3 4 5" xfId="9676" xr:uid="{00000000-0005-0000-0000-00000E1B0000}"/>
    <cellStyle name="20% - Ênfase4 2 3 4 5 2" xfId="9677" xr:uid="{00000000-0005-0000-0000-00000F1B0000}"/>
    <cellStyle name="20% - Ênfase4 2 3 4 6" xfId="9678" xr:uid="{00000000-0005-0000-0000-0000101B0000}"/>
    <cellStyle name="20% - Ênfase4 2 3 4 7" xfId="9679" xr:uid="{00000000-0005-0000-0000-0000111B0000}"/>
    <cellStyle name="20% - Ênfase4 2 3 5" xfId="9680" xr:uid="{00000000-0005-0000-0000-0000121B0000}"/>
    <cellStyle name="20% - Ênfase4 2 3 5 2" xfId="9681" xr:uid="{00000000-0005-0000-0000-0000131B0000}"/>
    <cellStyle name="20% - Ênfase4 2 3 5 2 2" xfId="9682" xr:uid="{00000000-0005-0000-0000-0000141B0000}"/>
    <cellStyle name="20% - Ênfase4 2 3 5 3" xfId="9683" xr:uid="{00000000-0005-0000-0000-0000151B0000}"/>
    <cellStyle name="20% - Ênfase4 2 3 5 3 2" xfId="9684" xr:uid="{00000000-0005-0000-0000-0000161B0000}"/>
    <cellStyle name="20% - Ênfase4 2 3 5 4" xfId="9685" xr:uid="{00000000-0005-0000-0000-0000171B0000}"/>
    <cellStyle name="20% - Ênfase4 2 3 5 5" xfId="9686" xr:uid="{00000000-0005-0000-0000-0000181B0000}"/>
    <cellStyle name="20% - Ênfase4 2 3 6" xfId="9687" xr:uid="{00000000-0005-0000-0000-0000191B0000}"/>
    <cellStyle name="20% - Ênfase4 2 3 6 2" xfId="9688" xr:uid="{00000000-0005-0000-0000-00001A1B0000}"/>
    <cellStyle name="20% - Ênfase4 2 3 6 2 2" xfId="9689" xr:uid="{00000000-0005-0000-0000-00001B1B0000}"/>
    <cellStyle name="20% - Ênfase4 2 3 6 3" xfId="9690" xr:uid="{00000000-0005-0000-0000-00001C1B0000}"/>
    <cellStyle name="20% - Ênfase4 2 3 6 4" xfId="9691" xr:uid="{00000000-0005-0000-0000-00001D1B0000}"/>
    <cellStyle name="20% - Ênfase4 2 3 7" xfId="9692" xr:uid="{00000000-0005-0000-0000-00001E1B0000}"/>
    <cellStyle name="20% - Ênfase4 2 3 7 2" xfId="9693" xr:uid="{00000000-0005-0000-0000-00001F1B0000}"/>
    <cellStyle name="20% - Ênfase4 2 3 8" xfId="9694" xr:uid="{00000000-0005-0000-0000-0000201B0000}"/>
    <cellStyle name="20% - Ênfase4 2 3 8 2" xfId="9695" xr:uid="{00000000-0005-0000-0000-0000211B0000}"/>
    <cellStyle name="20% - Ênfase4 2 3 9" xfId="9696" xr:uid="{00000000-0005-0000-0000-0000221B0000}"/>
    <cellStyle name="20% - Ênfase4 2 3 9 2" xfId="9697" xr:uid="{00000000-0005-0000-0000-0000231B0000}"/>
    <cellStyle name="20% - Ênfase4 2 4" xfId="9698" xr:uid="{00000000-0005-0000-0000-0000241B0000}"/>
    <cellStyle name="20% - Ênfase4 2 4 2" xfId="9699" xr:uid="{00000000-0005-0000-0000-0000251B0000}"/>
    <cellStyle name="20% - Ênfase4 2 4 2 2" xfId="9700" xr:uid="{00000000-0005-0000-0000-0000261B0000}"/>
    <cellStyle name="20% - Ênfase4 2 4 2 2 2" xfId="9701" xr:uid="{00000000-0005-0000-0000-0000271B0000}"/>
    <cellStyle name="20% - Ênfase4 2 4 2 2 2 2" xfId="9702" xr:uid="{00000000-0005-0000-0000-0000281B0000}"/>
    <cellStyle name="20% - Ênfase4 2 4 2 2 3" xfId="9703" xr:uid="{00000000-0005-0000-0000-0000291B0000}"/>
    <cellStyle name="20% - Ênfase4 2 4 2 2 3 2" xfId="9704" xr:uid="{00000000-0005-0000-0000-00002A1B0000}"/>
    <cellStyle name="20% - Ênfase4 2 4 2 2 4" xfId="9705" xr:uid="{00000000-0005-0000-0000-00002B1B0000}"/>
    <cellStyle name="20% - Ênfase4 2 4 2 2 5" xfId="9706" xr:uid="{00000000-0005-0000-0000-00002C1B0000}"/>
    <cellStyle name="20% - Ênfase4 2 4 2 3" xfId="9707" xr:uid="{00000000-0005-0000-0000-00002D1B0000}"/>
    <cellStyle name="20% - Ênfase4 2 4 2 3 2" xfId="9708" xr:uid="{00000000-0005-0000-0000-00002E1B0000}"/>
    <cellStyle name="20% - Ênfase4 2 4 2 3 3" xfId="9709" xr:uid="{00000000-0005-0000-0000-00002F1B0000}"/>
    <cellStyle name="20% - Ênfase4 2 4 2 4" xfId="9710" xr:uid="{00000000-0005-0000-0000-0000301B0000}"/>
    <cellStyle name="20% - Ênfase4 2 4 2 4 2" xfId="9711" xr:uid="{00000000-0005-0000-0000-0000311B0000}"/>
    <cellStyle name="20% - Ênfase4 2 4 2 5" xfId="9712" xr:uid="{00000000-0005-0000-0000-0000321B0000}"/>
    <cellStyle name="20% - Ênfase4 2 4 2 5 2" xfId="9713" xr:uid="{00000000-0005-0000-0000-0000331B0000}"/>
    <cellStyle name="20% - Ênfase4 2 4 2 6" xfId="9714" xr:uid="{00000000-0005-0000-0000-0000341B0000}"/>
    <cellStyle name="20% - Ênfase4 2 4 2 7" xfId="9715" xr:uid="{00000000-0005-0000-0000-0000351B0000}"/>
    <cellStyle name="20% - Ênfase4 2 4 3" xfId="9716" xr:uid="{00000000-0005-0000-0000-0000361B0000}"/>
    <cellStyle name="20% - Ênfase4 2 4 3 2" xfId="9717" xr:uid="{00000000-0005-0000-0000-0000371B0000}"/>
    <cellStyle name="20% - Ênfase4 2 4 3 2 2" xfId="9718" xr:uid="{00000000-0005-0000-0000-0000381B0000}"/>
    <cellStyle name="20% - Ênfase4 2 4 3 3" xfId="9719" xr:uid="{00000000-0005-0000-0000-0000391B0000}"/>
    <cellStyle name="20% - Ênfase4 2 4 3 3 2" xfId="9720" xr:uid="{00000000-0005-0000-0000-00003A1B0000}"/>
    <cellStyle name="20% - Ênfase4 2 4 3 4" xfId="9721" xr:uid="{00000000-0005-0000-0000-00003B1B0000}"/>
    <cellStyle name="20% - Ênfase4 2 4 3 5" xfId="9722" xr:uid="{00000000-0005-0000-0000-00003C1B0000}"/>
    <cellStyle name="20% - Ênfase4 2 4 4" xfId="9723" xr:uid="{00000000-0005-0000-0000-00003D1B0000}"/>
    <cellStyle name="20% - Ênfase4 2 4 4 2" xfId="9724" xr:uid="{00000000-0005-0000-0000-00003E1B0000}"/>
    <cellStyle name="20% - Ênfase4 2 4 4 2 2" xfId="9725" xr:uid="{00000000-0005-0000-0000-00003F1B0000}"/>
    <cellStyle name="20% - Ênfase4 2 4 4 3" xfId="9726" xr:uid="{00000000-0005-0000-0000-0000401B0000}"/>
    <cellStyle name="20% - Ênfase4 2 4 4 4" xfId="9727" xr:uid="{00000000-0005-0000-0000-0000411B0000}"/>
    <cellStyle name="20% - Ênfase4 2 4 5" xfId="9728" xr:uid="{00000000-0005-0000-0000-0000421B0000}"/>
    <cellStyle name="20% - Ênfase4 2 4 5 2" xfId="9729" xr:uid="{00000000-0005-0000-0000-0000431B0000}"/>
    <cellStyle name="20% - Ênfase4 2 4 6" xfId="9730" xr:uid="{00000000-0005-0000-0000-0000441B0000}"/>
    <cellStyle name="20% - Ênfase4 2 4 6 2" xfId="9731" xr:uid="{00000000-0005-0000-0000-0000451B0000}"/>
    <cellStyle name="20% - Ênfase4 2 4 7" xfId="9732" xr:uid="{00000000-0005-0000-0000-0000461B0000}"/>
    <cellStyle name="20% - Ênfase4 2 4 7 2" xfId="9733" xr:uid="{00000000-0005-0000-0000-0000471B0000}"/>
    <cellStyle name="20% - Ênfase4 2 4 8" xfId="9734" xr:uid="{00000000-0005-0000-0000-0000481B0000}"/>
    <cellStyle name="20% - Ênfase4 2 4 9" xfId="9735" xr:uid="{00000000-0005-0000-0000-0000491B0000}"/>
    <cellStyle name="20% - Ênfase4 20" xfId="9736" xr:uid="{00000000-0005-0000-0000-00004A1B0000}"/>
    <cellStyle name="20% - Ênfase4 20 2" xfId="9737" xr:uid="{00000000-0005-0000-0000-00004B1B0000}"/>
    <cellStyle name="20% - Ênfase4 20 2 2" xfId="9738" xr:uid="{00000000-0005-0000-0000-00004C1B0000}"/>
    <cellStyle name="20% - Ênfase4 20 3" xfId="9739" xr:uid="{00000000-0005-0000-0000-00004D1B0000}"/>
    <cellStyle name="20% - Ênfase4 20 3 2" xfId="9740" xr:uid="{00000000-0005-0000-0000-00004E1B0000}"/>
    <cellStyle name="20% - Ênfase4 20 4" xfId="9741" xr:uid="{00000000-0005-0000-0000-00004F1B0000}"/>
    <cellStyle name="20% - Ênfase4 20 5" xfId="9742" xr:uid="{00000000-0005-0000-0000-0000501B0000}"/>
    <cellStyle name="20% - Ênfase4 21" xfId="9743" xr:uid="{00000000-0005-0000-0000-0000511B0000}"/>
    <cellStyle name="20% - Ênfase4 21 2" xfId="9744" xr:uid="{00000000-0005-0000-0000-0000521B0000}"/>
    <cellStyle name="20% - Ênfase4 22" xfId="9745" xr:uid="{00000000-0005-0000-0000-0000531B0000}"/>
    <cellStyle name="20% - Ênfase4 22 2" xfId="9746" xr:uid="{00000000-0005-0000-0000-0000541B0000}"/>
    <cellStyle name="20% - Ênfase4 23" xfId="9747" xr:uid="{00000000-0005-0000-0000-0000551B0000}"/>
    <cellStyle name="20% - Ênfase4 23 2" xfId="9748" xr:uid="{00000000-0005-0000-0000-0000561B0000}"/>
    <cellStyle name="20% - Ênfase4 24" xfId="9749" xr:uid="{00000000-0005-0000-0000-0000571B0000}"/>
    <cellStyle name="20% - Ênfase4 25" xfId="9750" xr:uid="{00000000-0005-0000-0000-0000581B0000}"/>
    <cellStyle name="20% - Ênfase4 3" xfId="145" xr:uid="{00000000-0005-0000-0000-0000591B0000}"/>
    <cellStyle name="20% - Ênfase4 3 2" xfId="146" xr:uid="{00000000-0005-0000-0000-00005A1B0000}"/>
    <cellStyle name="20% - Ênfase4 3 2 2" xfId="9751" xr:uid="{00000000-0005-0000-0000-00005B1B0000}"/>
    <cellStyle name="20% - Ênfase4 3 2 2 2" xfId="9752" xr:uid="{00000000-0005-0000-0000-00005C1B0000}"/>
    <cellStyle name="20% - Ênfase4 3 2 2 2 2" xfId="9753" xr:uid="{00000000-0005-0000-0000-00005D1B0000}"/>
    <cellStyle name="20% - Ênfase4 3 2 2 2 2 2" xfId="9754" xr:uid="{00000000-0005-0000-0000-00005E1B0000}"/>
    <cellStyle name="20% - Ênfase4 3 2 2 2 2 2 2" xfId="9755" xr:uid="{00000000-0005-0000-0000-00005F1B0000}"/>
    <cellStyle name="20% - Ênfase4 3 2 2 2 2 3" xfId="9756" xr:uid="{00000000-0005-0000-0000-0000601B0000}"/>
    <cellStyle name="20% - Ênfase4 3 2 2 2 2 3 2" xfId="9757" xr:uid="{00000000-0005-0000-0000-0000611B0000}"/>
    <cellStyle name="20% - Ênfase4 3 2 2 2 2 4" xfId="9758" xr:uid="{00000000-0005-0000-0000-0000621B0000}"/>
    <cellStyle name="20% - Ênfase4 3 2 2 2 2 5" xfId="9759" xr:uid="{00000000-0005-0000-0000-0000631B0000}"/>
    <cellStyle name="20% - Ênfase4 3 2 2 2 3" xfId="9760" xr:uid="{00000000-0005-0000-0000-0000641B0000}"/>
    <cellStyle name="20% - Ênfase4 3 2 2 2 3 2" xfId="9761" xr:uid="{00000000-0005-0000-0000-0000651B0000}"/>
    <cellStyle name="20% - Ênfase4 3 2 2 2 3 3" xfId="9762" xr:uid="{00000000-0005-0000-0000-0000661B0000}"/>
    <cellStyle name="20% - Ênfase4 3 2 2 2 4" xfId="9763" xr:uid="{00000000-0005-0000-0000-0000671B0000}"/>
    <cellStyle name="20% - Ênfase4 3 2 2 2 4 2" xfId="9764" xr:uid="{00000000-0005-0000-0000-0000681B0000}"/>
    <cellStyle name="20% - Ênfase4 3 2 2 2 5" xfId="9765" xr:uid="{00000000-0005-0000-0000-0000691B0000}"/>
    <cellStyle name="20% - Ênfase4 3 2 2 2 5 2" xfId="9766" xr:uid="{00000000-0005-0000-0000-00006A1B0000}"/>
    <cellStyle name="20% - Ênfase4 3 2 2 2 6" xfId="9767" xr:uid="{00000000-0005-0000-0000-00006B1B0000}"/>
    <cellStyle name="20% - Ênfase4 3 2 2 2 7" xfId="9768" xr:uid="{00000000-0005-0000-0000-00006C1B0000}"/>
    <cellStyle name="20% - Ênfase4 3 2 2 3" xfId="9769" xr:uid="{00000000-0005-0000-0000-00006D1B0000}"/>
    <cellStyle name="20% - Ênfase4 3 2 2 3 2" xfId="9770" xr:uid="{00000000-0005-0000-0000-00006E1B0000}"/>
    <cellStyle name="20% - Ênfase4 3 2 2 3 2 2" xfId="9771" xr:uid="{00000000-0005-0000-0000-00006F1B0000}"/>
    <cellStyle name="20% - Ênfase4 3 2 2 3 3" xfId="9772" xr:uid="{00000000-0005-0000-0000-0000701B0000}"/>
    <cellStyle name="20% - Ênfase4 3 2 2 3 3 2" xfId="9773" xr:uid="{00000000-0005-0000-0000-0000711B0000}"/>
    <cellStyle name="20% - Ênfase4 3 2 2 3 4" xfId="9774" xr:uid="{00000000-0005-0000-0000-0000721B0000}"/>
    <cellStyle name="20% - Ênfase4 3 2 2 3 5" xfId="9775" xr:uid="{00000000-0005-0000-0000-0000731B0000}"/>
    <cellStyle name="20% - Ênfase4 3 2 2 4" xfId="9776" xr:uid="{00000000-0005-0000-0000-0000741B0000}"/>
    <cellStyle name="20% - Ênfase4 3 2 2 4 2" xfId="9777" xr:uid="{00000000-0005-0000-0000-0000751B0000}"/>
    <cellStyle name="20% - Ênfase4 3 2 2 4 2 2" xfId="9778" xr:uid="{00000000-0005-0000-0000-0000761B0000}"/>
    <cellStyle name="20% - Ênfase4 3 2 2 4 3" xfId="9779" xr:uid="{00000000-0005-0000-0000-0000771B0000}"/>
    <cellStyle name="20% - Ênfase4 3 2 2 4 4" xfId="9780" xr:uid="{00000000-0005-0000-0000-0000781B0000}"/>
    <cellStyle name="20% - Ênfase4 3 2 2 5" xfId="9781" xr:uid="{00000000-0005-0000-0000-0000791B0000}"/>
    <cellStyle name="20% - Ênfase4 3 2 2 5 2" xfId="9782" xr:uid="{00000000-0005-0000-0000-00007A1B0000}"/>
    <cellStyle name="20% - Ênfase4 3 2 2 6" xfId="9783" xr:uid="{00000000-0005-0000-0000-00007B1B0000}"/>
    <cellStyle name="20% - Ênfase4 3 2 2 6 2" xfId="9784" xr:uid="{00000000-0005-0000-0000-00007C1B0000}"/>
    <cellStyle name="20% - Ênfase4 3 2 2 7" xfId="9785" xr:uid="{00000000-0005-0000-0000-00007D1B0000}"/>
    <cellStyle name="20% - Ênfase4 3 2 2 7 2" xfId="9786" xr:uid="{00000000-0005-0000-0000-00007E1B0000}"/>
    <cellStyle name="20% - Ênfase4 3 2 2 8" xfId="9787" xr:uid="{00000000-0005-0000-0000-00007F1B0000}"/>
    <cellStyle name="20% - Ênfase4 3 2 2 9" xfId="9788" xr:uid="{00000000-0005-0000-0000-0000801B0000}"/>
    <cellStyle name="20% - Ênfase4 3 2 3" xfId="9789" xr:uid="{00000000-0005-0000-0000-0000811B0000}"/>
    <cellStyle name="20% - Ênfase4 3 2 4" xfId="9790" xr:uid="{00000000-0005-0000-0000-0000821B0000}"/>
    <cellStyle name="20% - Ênfase4 3 2 4 2" xfId="9791" xr:uid="{00000000-0005-0000-0000-0000831B0000}"/>
    <cellStyle name="20% - Ênfase4 3 2 4 2 2" xfId="9792" xr:uid="{00000000-0005-0000-0000-0000841B0000}"/>
    <cellStyle name="20% - Ênfase4 3 2 4 2 2 2" xfId="9793" xr:uid="{00000000-0005-0000-0000-0000851B0000}"/>
    <cellStyle name="20% - Ênfase4 3 2 4 2 2 2 2" xfId="9794" xr:uid="{00000000-0005-0000-0000-0000861B0000}"/>
    <cellStyle name="20% - Ênfase4 3 2 4 2 2 3" xfId="9795" xr:uid="{00000000-0005-0000-0000-0000871B0000}"/>
    <cellStyle name="20% - Ênfase4 3 2 4 2 2 3 2" xfId="9796" xr:uid="{00000000-0005-0000-0000-0000881B0000}"/>
    <cellStyle name="20% - Ênfase4 3 2 4 2 2 4" xfId="9797" xr:uid="{00000000-0005-0000-0000-0000891B0000}"/>
    <cellStyle name="20% - Ênfase4 3 2 4 2 2 5" xfId="9798" xr:uid="{00000000-0005-0000-0000-00008A1B0000}"/>
    <cellStyle name="20% - Ênfase4 3 2 4 2 3" xfId="9799" xr:uid="{00000000-0005-0000-0000-00008B1B0000}"/>
    <cellStyle name="20% - Ênfase4 3 2 4 2 3 2" xfId="9800" xr:uid="{00000000-0005-0000-0000-00008C1B0000}"/>
    <cellStyle name="20% - Ênfase4 3 2 4 2 3 3" xfId="9801" xr:uid="{00000000-0005-0000-0000-00008D1B0000}"/>
    <cellStyle name="20% - Ênfase4 3 2 4 2 4" xfId="9802" xr:uid="{00000000-0005-0000-0000-00008E1B0000}"/>
    <cellStyle name="20% - Ênfase4 3 2 4 2 4 2" xfId="9803" xr:uid="{00000000-0005-0000-0000-00008F1B0000}"/>
    <cellStyle name="20% - Ênfase4 3 2 4 2 5" xfId="9804" xr:uid="{00000000-0005-0000-0000-0000901B0000}"/>
    <cellStyle name="20% - Ênfase4 3 2 4 2 5 2" xfId="9805" xr:uid="{00000000-0005-0000-0000-0000911B0000}"/>
    <cellStyle name="20% - Ênfase4 3 2 4 2 6" xfId="9806" xr:uid="{00000000-0005-0000-0000-0000921B0000}"/>
    <cellStyle name="20% - Ênfase4 3 2 4 2 7" xfId="9807" xr:uid="{00000000-0005-0000-0000-0000931B0000}"/>
    <cellStyle name="20% - Ênfase4 3 2 4 3" xfId="9808" xr:uid="{00000000-0005-0000-0000-0000941B0000}"/>
    <cellStyle name="20% - Ênfase4 3 2 4 3 2" xfId="9809" xr:uid="{00000000-0005-0000-0000-0000951B0000}"/>
    <cellStyle name="20% - Ênfase4 3 2 4 3 2 2" xfId="9810" xr:uid="{00000000-0005-0000-0000-0000961B0000}"/>
    <cellStyle name="20% - Ênfase4 3 2 4 3 3" xfId="9811" xr:uid="{00000000-0005-0000-0000-0000971B0000}"/>
    <cellStyle name="20% - Ênfase4 3 2 4 3 3 2" xfId="9812" xr:uid="{00000000-0005-0000-0000-0000981B0000}"/>
    <cellStyle name="20% - Ênfase4 3 2 4 3 4" xfId="9813" xr:uid="{00000000-0005-0000-0000-0000991B0000}"/>
    <cellStyle name="20% - Ênfase4 3 2 4 3 5" xfId="9814" xr:uid="{00000000-0005-0000-0000-00009A1B0000}"/>
    <cellStyle name="20% - Ênfase4 3 2 4 4" xfId="9815" xr:uid="{00000000-0005-0000-0000-00009B1B0000}"/>
    <cellStyle name="20% - Ênfase4 3 2 4 4 2" xfId="9816" xr:uid="{00000000-0005-0000-0000-00009C1B0000}"/>
    <cellStyle name="20% - Ênfase4 3 2 4 4 2 2" xfId="9817" xr:uid="{00000000-0005-0000-0000-00009D1B0000}"/>
    <cellStyle name="20% - Ênfase4 3 2 4 4 3" xfId="9818" xr:uid="{00000000-0005-0000-0000-00009E1B0000}"/>
    <cellStyle name="20% - Ênfase4 3 2 4 4 4" xfId="9819" xr:uid="{00000000-0005-0000-0000-00009F1B0000}"/>
    <cellStyle name="20% - Ênfase4 3 2 4 5" xfId="9820" xr:uid="{00000000-0005-0000-0000-0000A01B0000}"/>
    <cellStyle name="20% - Ênfase4 3 2 4 5 2" xfId="9821" xr:uid="{00000000-0005-0000-0000-0000A11B0000}"/>
    <cellStyle name="20% - Ênfase4 3 2 4 6" xfId="9822" xr:uid="{00000000-0005-0000-0000-0000A21B0000}"/>
    <cellStyle name="20% - Ênfase4 3 2 4 6 2" xfId="9823" xr:uid="{00000000-0005-0000-0000-0000A31B0000}"/>
    <cellStyle name="20% - Ênfase4 3 2 4 7" xfId="9824" xr:uid="{00000000-0005-0000-0000-0000A41B0000}"/>
    <cellStyle name="20% - Ênfase4 3 2 4 7 2" xfId="9825" xr:uid="{00000000-0005-0000-0000-0000A51B0000}"/>
    <cellStyle name="20% - Ênfase4 3 2 4 8" xfId="9826" xr:uid="{00000000-0005-0000-0000-0000A61B0000}"/>
    <cellStyle name="20% - Ênfase4 3 2 4 9" xfId="9827" xr:uid="{00000000-0005-0000-0000-0000A71B0000}"/>
    <cellStyle name="20% - Ênfase4 3 2 5" xfId="9828" xr:uid="{00000000-0005-0000-0000-0000A81B0000}"/>
    <cellStyle name="20% - Ênfase4 3 2 5 2" xfId="9829" xr:uid="{00000000-0005-0000-0000-0000A91B0000}"/>
    <cellStyle name="20% - Ênfase4 3 2 5 2 2" xfId="9830" xr:uid="{00000000-0005-0000-0000-0000AA1B0000}"/>
    <cellStyle name="20% - Ênfase4 3 2 5 2 2 2" xfId="9831" xr:uid="{00000000-0005-0000-0000-0000AB1B0000}"/>
    <cellStyle name="20% - Ênfase4 3 2 5 2 2 2 2" xfId="9832" xr:uid="{00000000-0005-0000-0000-0000AC1B0000}"/>
    <cellStyle name="20% - Ênfase4 3 2 5 2 2 3" xfId="9833" xr:uid="{00000000-0005-0000-0000-0000AD1B0000}"/>
    <cellStyle name="20% - Ênfase4 3 2 5 2 2 3 2" xfId="9834" xr:uid="{00000000-0005-0000-0000-0000AE1B0000}"/>
    <cellStyle name="20% - Ênfase4 3 2 5 2 2 4" xfId="9835" xr:uid="{00000000-0005-0000-0000-0000AF1B0000}"/>
    <cellStyle name="20% - Ênfase4 3 2 5 2 2 5" xfId="9836" xr:uid="{00000000-0005-0000-0000-0000B01B0000}"/>
    <cellStyle name="20% - Ênfase4 3 2 5 2 3" xfId="9837" xr:uid="{00000000-0005-0000-0000-0000B11B0000}"/>
    <cellStyle name="20% - Ênfase4 3 2 5 2 3 2" xfId="9838" xr:uid="{00000000-0005-0000-0000-0000B21B0000}"/>
    <cellStyle name="20% - Ênfase4 3 2 5 2 3 3" xfId="9839" xr:uid="{00000000-0005-0000-0000-0000B31B0000}"/>
    <cellStyle name="20% - Ênfase4 3 2 5 2 4" xfId="9840" xr:uid="{00000000-0005-0000-0000-0000B41B0000}"/>
    <cellStyle name="20% - Ênfase4 3 2 5 2 4 2" xfId="9841" xr:uid="{00000000-0005-0000-0000-0000B51B0000}"/>
    <cellStyle name="20% - Ênfase4 3 2 5 2 5" xfId="9842" xr:uid="{00000000-0005-0000-0000-0000B61B0000}"/>
    <cellStyle name="20% - Ênfase4 3 2 5 2 5 2" xfId="9843" xr:uid="{00000000-0005-0000-0000-0000B71B0000}"/>
    <cellStyle name="20% - Ênfase4 3 2 5 2 6" xfId="9844" xr:uid="{00000000-0005-0000-0000-0000B81B0000}"/>
    <cellStyle name="20% - Ênfase4 3 2 5 2 7" xfId="9845" xr:uid="{00000000-0005-0000-0000-0000B91B0000}"/>
    <cellStyle name="20% - Ênfase4 3 2 5 3" xfId="9846" xr:uid="{00000000-0005-0000-0000-0000BA1B0000}"/>
    <cellStyle name="20% - Ênfase4 3 2 5 3 2" xfId="9847" xr:uid="{00000000-0005-0000-0000-0000BB1B0000}"/>
    <cellStyle name="20% - Ênfase4 3 2 5 3 2 2" xfId="9848" xr:uid="{00000000-0005-0000-0000-0000BC1B0000}"/>
    <cellStyle name="20% - Ênfase4 3 2 5 3 3" xfId="9849" xr:uid="{00000000-0005-0000-0000-0000BD1B0000}"/>
    <cellStyle name="20% - Ênfase4 3 2 5 3 3 2" xfId="9850" xr:uid="{00000000-0005-0000-0000-0000BE1B0000}"/>
    <cellStyle name="20% - Ênfase4 3 2 5 3 4" xfId="9851" xr:uid="{00000000-0005-0000-0000-0000BF1B0000}"/>
    <cellStyle name="20% - Ênfase4 3 2 5 3 5" xfId="9852" xr:uid="{00000000-0005-0000-0000-0000C01B0000}"/>
    <cellStyle name="20% - Ênfase4 3 2 5 4" xfId="9853" xr:uid="{00000000-0005-0000-0000-0000C11B0000}"/>
    <cellStyle name="20% - Ênfase4 3 2 5 4 2" xfId="9854" xr:uid="{00000000-0005-0000-0000-0000C21B0000}"/>
    <cellStyle name="20% - Ênfase4 3 2 5 4 2 2" xfId="9855" xr:uid="{00000000-0005-0000-0000-0000C31B0000}"/>
    <cellStyle name="20% - Ênfase4 3 2 5 4 3" xfId="9856" xr:uid="{00000000-0005-0000-0000-0000C41B0000}"/>
    <cellStyle name="20% - Ênfase4 3 2 5 4 4" xfId="9857" xr:uid="{00000000-0005-0000-0000-0000C51B0000}"/>
    <cellStyle name="20% - Ênfase4 3 2 5 5" xfId="9858" xr:uid="{00000000-0005-0000-0000-0000C61B0000}"/>
    <cellStyle name="20% - Ênfase4 3 2 5 5 2" xfId="9859" xr:uid="{00000000-0005-0000-0000-0000C71B0000}"/>
    <cellStyle name="20% - Ênfase4 3 2 5 6" xfId="9860" xr:uid="{00000000-0005-0000-0000-0000C81B0000}"/>
    <cellStyle name="20% - Ênfase4 3 2 5 6 2" xfId="9861" xr:uid="{00000000-0005-0000-0000-0000C91B0000}"/>
    <cellStyle name="20% - Ênfase4 3 2 5 7" xfId="9862" xr:uid="{00000000-0005-0000-0000-0000CA1B0000}"/>
    <cellStyle name="20% - Ênfase4 3 2 5 7 2" xfId="9863" xr:uid="{00000000-0005-0000-0000-0000CB1B0000}"/>
    <cellStyle name="20% - Ênfase4 3 2 5 8" xfId="9864" xr:uid="{00000000-0005-0000-0000-0000CC1B0000}"/>
    <cellStyle name="20% - Ênfase4 3 2 5 9" xfId="9865" xr:uid="{00000000-0005-0000-0000-0000CD1B0000}"/>
    <cellStyle name="20% - Ênfase4 3 2 6" xfId="9866" xr:uid="{00000000-0005-0000-0000-0000CE1B0000}"/>
    <cellStyle name="20% - Ênfase4 3 2 6 2" xfId="9867" xr:uid="{00000000-0005-0000-0000-0000CF1B0000}"/>
    <cellStyle name="20% - Ênfase4 3 2 6 2 2" xfId="9868" xr:uid="{00000000-0005-0000-0000-0000D01B0000}"/>
    <cellStyle name="20% - Ênfase4 3 2 6 2 2 2" xfId="9869" xr:uid="{00000000-0005-0000-0000-0000D11B0000}"/>
    <cellStyle name="20% - Ênfase4 3 2 6 2 2 2 2" xfId="9870" xr:uid="{00000000-0005-0000-0000-0000D21B0000}"/>
    <cellStyle name="20% - Ênfase4 3 2 6 2 2 3" xfId="9871" xr:uid="{00000000-0005-0000-0000-0000D31B0000}"/>
    <cellStyle name="20% - Ênfase4 3 2 6 2 2 3 2" xfId="9872" xr:uid="{00000000-0005-0000-0000-0000D41B0000}"/>
    <cellStyle name="20% - Ênfase4 3 2 6 2 2 4" xfId="9873" xr:uid="{00000000-0005-0000-0000-0000D51B0000}"/>
    <cellStyle name="20% - Ênfase4 3 2 6 2 2 5" xfId="9874" xr:uid="{00000000-0005-0000-0000-0000D61B0000}"/>
    <cellStyle name="20% - Ênfase4 3 2 6 2 3" xfId="9875" xr:uid="{00000000-0005-0000-0000-0000D71B0000}"/>
    <cellStyle name="20% - Ênfase4 3 2 6 2 3 2" xfId="9876" xr:uid="{00000000-0005-0000-0000-0000D81B0000}"/>
    <cellStyle name="20% - Ênfase4 3 2 6 2 3 3" xfId="9877" xr:uid="{00000000-0005-0000-0000-0000D91B0000}"/>
    <cellStyle name="20% - Ênfase4 3 2 6 2 4" xfId="9878" xr:uid="{00000000-0005-0000-0000-0000DA1B0000}"/>
    <cellStyle name="20% - Ênfase4 3 2 6 2 4 2" xfId="9879" xr:uid="{00000000-0005-0000-0000-0000DB1B0000}"/>
    <cellStyle name="20% - Ênfase4 3 2 6 2 5" xfId="9880" xr:uid="{00000000-0005-0000-0000-0000DC1B0000}"/>
    <cellStyle name="20% - Ênfase4 3 2 6 2 5 2" xfId="9881" xr:uid="{00000000-0005-0000-0000-0000DD1B0000}"/>
    <cellStyle name="20% - Ênfase4 3 2 6 2 6" xfId="9882" xr:uid="{00000000-0005-0000-0000-0000DE1B0000}"/>
    <cellStyle name="20% - Ênfase4 3 2 6 2 7" xfId="9883" xr:uid="{00000000-0005-0000-0000-0000DF1B0000}"/>
    <cellStyle name="20% - Ênfase4 3 2 6 3" xfId="9884" xr:uid="{00000000-0005-0000-0000-0000E01B0000}"/>
    <cellStyle name="20% - Ênfase4 3 2 6 3 2" xfId="9885" xr:uid="{00000000-0005-0000-0000-0000E11B0000}"/>
    <cellStyle name="20% - Ênfase4 3 2 6 3 2 2" xfId="9886" xr:uid="{00000000-0005-0000-0000-0000E21B0000}"/>
    <cellStyle name="20% - Ênfase4 3 2 6 3 3" xfId="9887" xr:uid="{00000000-0005-0000-0000-0000E31B0000}"/>
    <cellStyle name="20% - Ênfase4 3 2 6 3 3 2" xfId="9888" xr:uid="{00000000-0005-0000-0000-0000E41B0000}"/>
    <cellStyle name="20% - Ênfase4 3 2 6 3 4" xfId="9889" xr:uid="{00000000-0005-0000-0000-0000E51B0000}"/>
    <cellStyle name="20% - Ênfase4 3 2 6 3 5" xfId="9890" xr:uid="{00000000-0005-0000-0000-0000E61B0000}"/>
    <cellStyle name="20% - Ênfase4 3 2 6 4" xfId="9891" xr:uid="{00000000-0005-0000-0000-0000E71B0000}"/>
    <cellStyle name="20% - Ênfase4 3 2 6 4 2" xfId="9892" xr:uid="{00000000-0005-0000-0000-0000E81B0000}"/>
    <cellStyle name="20% - Ênfase4 3 2 6 4 2 2" xfId="9893" xr:uid="{00000000-0005-0000-0000-0000E91B0000}"/>
    <cellStyle name="20% - Ênfase4 3 2 6 4 3" xfId="9894" xr:uid="{00000000-0005-0000-0000-0000EA1B0000}"/>
    <cellStyle name="20% - Ênfase4 3 2 6 4 4" xfId="9895" xr:uid="{00000000-0005-0000-0000-0000EB1B0000}"/>
    <cellStyle name="20% - Ênfase4 3 2 6 5" xfId="9896" xr:uid="{00000000-0005-0000-0000-0000EC1B0000}"/>
    <cellStyle name="20% - Ênfase4 3 2 6 5 2" xfId="9897" xr:uid="{00000000-0005-0000-0000-0000ED1B0000}"/>
    <cellStyle name="20% - Ênfase4 3 2 6 6" xfId="9898" xr:uid="{00000000-0005-0000-0000-0000EE1B0000}"/>
    <cellStyle name="20% - Ênfase4 3 2 6 6 2" xfId="9899" xr:uid="{00000000-0005-0000-0000-0000EF1B0000}"/>
    <cellStyle name="20% - Ênfase4 3 2 6 7" xfId="9900" xr:uid="{00000000-0005-0000-0000-0000F01B0000}"/>
    <cellStyle name="20% - Ênfase4 3 2 6 7 2" xfId="9901" xr:uid="{00000000-0005-0000-0000-0000F11B0000}"/>
    <cellStyle name="20% - Ênfase4 3 2 6 8" xfId="9902" xr:uid="{00000000-0005-0000-0000-0000F21B0000}"/>
    <cellStyle name="20% - Ênfase4 3 2 6 9" xfId="9903" xr:uid="{00000000-0005-0000-0000-0000F31B0000}"/>
    <cellStyle name="20% - Ênfase4 3 3" xfId="9904" xr:uid="{00000000-0005-0000-0000-0000F41B0000}"/>
    <cellStyle name="20% - Ênfase4 3 3 10" xfId="9905" xr:uid="{00000000-0005-0000-0000-0000F51B0000}"/>
    <cellStyle name="20% - Ênfase4 3 3 11" xfId="9906" xr:uid="{00000000-0005-0000-0000-0000F61B0000}"/>
    <cellStyle name="20% - Ênfase4 3 3 2" xfId="9907" xr:uid="{00000000-0005-0000-0000-0000F71B0000}"/>
    <cellStyle name="20% - Ênfase4 3 3 3" xfId="9908" xr:uid="{00000000-0005-0000-0000-0000F81B0000}"/>
    <cellStyle name="20% - Ênfase4 3 3 3 2" xfId="9909" xr:uid="{00000000-0005-0000-0000-0000F91B0000}"/>
    <cellStyle name="20% - Ênfase4 3 3 3 2 2" xfId="9910" xr:uid="{00000000-0005-0000-0000-0000FA1B0000}"/>
    <cellStyle name="20% - Ênfase4 3 3 3 2 2 2" xfId="9911" xr:uid="{00000000-0005-0000-0000-0000FB1B0000}"/>
    <cellStyle name="20% - Ênfase4 3 3 3 2 3" xfId="9912" xr:uid="{00000000-0005-0000-0000-0000FC1B0000}"/>
    <cellStyle name="20% - Ênfase4 3 3 3 2 3 2" xfId="9913" xr:uid="{00000000-0005-0000-0000-0000FD1B0000}"/>
    <cellStyle name="20% - Ênfase4 3 3 3 2 4" xfId="9914" xr:uid="{00000000-0005-0000-0000-0000FE1B0000}"/>
    <cellStyle name="20% - Ênfase4 3 3 3 2 5" xfId="9915" xr:uid="{00000000-0005-0000-0000-0000FF1B0000}"/>
    <cellStyle name="20% - Ênfase4 3 3 3 3" xfId="9916" xr:uid="{00000000-0005-0000-0000-0000001C0000}"/>
    <cellStyle name="20% - Ênfase4 3 3 3 3 2" xfId="9917" xr:uid="{00000000-0005-0000-0000-0000011C0000}"/>
    <cellStyle name="20% - Ênfase4 3 3 3 3 2 2" xfId="9918" xr:uid="{00000000-0005-0000-0000-0000021C0000}"/>
    <cellStyle name="20% - Ênfase4 3 3 3 3 3" xfId="9919" xr:uid="{00000000-0005-0000-0000-0000031C0000}"/>
    <cellStyle name="20% - Ênfase4 3 3 3 3 4" xfId="9920" xr:uid="{00000000-0005-0000-0000-0000041C0000}"/>
    <cellStyle name="20% - Ênfase4 3 3 3 4" xfId="9921" xr:uid="{00000000-0005-0000-0000-0000051C0000}"/>
    <cellStyle name="20% - Ênfase4 3 3 3 4 2" xfId="9922" xr:uid="{00000000-0005-0000-0000-0000061C0000}"/>
    <cellStyle name="20% - Ênfase4 3 3 3 5" xfId="9923" xr:uid="{00000000-0005-0000-0000-0000071C0000}"/>
    <cellStyle name="20% - Ênfase4 3 3 3 5 2" xfId="9924" xr:uid="{00000000-0005-0000-0000-0000081C0000}"/>
    <cellStyle name="20% - Ênfase4 3 3 3 6" xfId="9925" xr:uid="{00000000-0005-0000-0000-0000091C0000}"/>
    <cellStyle name="20% - Ênfase4 3 3 3 6 2" xfId="9926" xr:uid="{00000000-0005-0000-0000-00000A1C0000}"/>
    <cellStyle name="20% - Ênfase4 3 3 3 7" xfId="9927" xr:uid="{00000000-0005-0000-0000-00000B1C0000}"/>
    <cellStyle name="20% - Ênfase4 3 3 3 8" xfId="9928" xr:uid="{00000000-0005-0000-0000-00000C1C0000}"/>
    <cellStyle name="20% - Ênfase4 3 3 4" xfId="9929" xr:uid="{00000000-0005-0000-0000-00000D1C0000}"/>
    <cellStyle name="20% - Ênfase4 3 3 4 2" xfId="9930" xr:uid="{00000000-0005-0000-0000-00000E1C0000}"/>
    <cellStyle name="20% - Ênfase4 3 3 4 2 2" xfId="9931" xr:uid="{00000000-0005-0000-0000-00000F1C0000}"/>
    <cellStyle name="20% - Ênfase4 3 3 4 2 2 2" xfId="9932" xr:uid="{00000000-0005-0000-0000-0000101C0000}"/>
    <cellStyle name="20% - Ênfase4 3 3 4 2 3" xfId="9933" xr:uid="{00000000-0005-0000-0000-0000111C0000}"/>
    <cellStyle name="20% - Ênfase4 3 3 4 2 3 2" xfId="9934" xr:uid="{00000000-0005-0000-0000-0000121C0000}"/>
    <cellStyle name="20% - Ênfase4 3 3 4 2 4" xfId="9935" xr:uid="{00000000-0005-0000-0000-0000131C0000}"/>
    <cellStyle name="20% - Ênfase4 3 3 4 2 5" xfId="9936" xr:uid="{00000000-0005-0000-0000-0000141C0000}"/>
    <cellStyle name="20% - Ênfase4 3 3 4 3" xfId="9937" xr:uid="{00000000-0005-0000-0000-0000151C0000}"/>
    <cellStyle name="20% - Ênfase4 3 3 4 3 2" xfId="9938" xr:uid="{00000000-0005-0000-0000-0000161C0000}"/>
    <cellStyle name="20% - Ênfase4 3 3 4 3 3" xfId="9939" xr:uid="{00000000-0005-0000-0000-0000171C0000}"/>
    <cellStyle name="20% - Ênfase4 3 3 4 4" xfId="9940" xr:uid="{00000000-0005-0000-0000-0000181C0000}"/>
    <cellStyle name="20% - Ênfase4 3 3 4 4 2" xfId="9941" xr:uid="{00000000-0005-0000-0000-0000191C0000}"/>
    <cellStyle name="20% - Ênfase4 3 3 4 5" xfId="9942" xr:uid="{00000000-0005-0000-0000-00001A1C0000}"/>
    <cellStyle name="20% - Ênfase4 3 3 4 5 2" xfId="9943" xr:uid="{00000000-0005-0000-0000-00001B1C0000}"/>
    <cellStyle name="20% - Ênfase4 3 3 4 6" xfId="9944" xr:uid="{00000000-0005-0000-0000-00001C1C0000}"/>
    <cellStyle name="20% - Ênfase4 3 3 4 7" xfId="9945" xr:uid="{00000000-0005-0000-0000-00001D1C0000}"/>
    <cellStyle name="20% - Ênfase4 3 3 5" xfId="9946" xr:uid="{00000000-0005-0000-0000-00001E1C0000}"/>
    <cellStyle name="20% - Ênfase4 3 3 5 2" xfId="9947" xr:uid="{00000000-0005-0000-0000-00001F1C0000}"/>
    <cellStyle name="20% - Ênfase4 3 3 5 2 2" xfId="9948" xr:uid="{00000000-0005-0000-0000-0000201C0000}"/>
    <cellStyle name="20% - Ênfase4 3 3 5 3" xfId="9949" xr:uid="{00000000-0005-0000-0000-0000211C0000}"/>
    <cellStyle name="20% - Ênfase4 3 3 5 3 2" xfId="9950" xr:uid="{00000000-0005-0000-0000-0000221C0000}"/>
    <cellStyle name="20% - Ênfase4 3 3 5 4" xfId="9951" xr:uid="{00000000-0005-0000-0000-0000231C0000}"/>
    <cellStyle name="20% - Ênfase4 3 3 5 5" xfId="9952" xr:uid="{00000000-0005-0000-0000-0000241C0000}"/>
    <cellStyle name="20% - Ênfase4 3 3 6" xfId="9953" xr:uid="{00000000-0005-0000-0000-0000251C0000}"/>
    <cellStyle name="20% - Ênfase4 3 3 6 2" xfId="9954" xr:uid="{00000000-0005-0000-0000-0000261C0000}"/>
    <cellStyle name="20% - Ênfase4 3 3 6 2 2" xfId="9955" xr:uid="{00000000-0005-0000-0000-0000271C0000}"/>
    <cellStyle name="20% - Ênfase4 3 3 6 3" xfId="9956" xr:uid="{00000000-0005-0000-0000-0000281C0000}"/>
    <cellStyle name="20% - Ênfase4 3 3 6 4" xfId="9957" xr:uid="{00000000-0005-0000-0000-0000291C0000}"/>
    <cellStyle name="20% - Ênfase4 3 3 7" xfId="9958" xr:uid="{00000000-0005-0000-0000-00002A1C0000}"/>
    <cellStyle name="20% - Ênfase4 3 3 7 2" xfId="9959" xr:uid="{00000000-0005-0000-0000-00002B1C0000}"/>
    <cellStyle name="20% - Ênfase4 3 3 8" xfId="9960" xr:uid="{00000000-0005-0000-0000-00002C1C0000}"/>
    <cellStyle name="20% - Ênfase4 3 3 8 2" xfId="9961" xr:uid="{00000000-0005-0000-0000-00002D1C0000}"/>
    <cellStyle name="20% - Ênfase4 3 3 9" xfId="9962" xr:uid="{00000000-0005-0000-0000-00002E1C0000}"/>
    <cellStyle name="20% - Ênfase4 3 3 9 2" xfId="9963" xr:uid="{00000000-0005-0000-0000-00002F1C0000}"/>
    <cellStyle name="20% - Ênfase4 3 4" xfId="9964" xr:uid="{00000000-0005-0000-0000-0000301C0000}"/>
    <cellStyle name="20% - Ênfase4 3 4 2" xfId="9965" xr:uid="{00000000-0005-0000-0000-0000311C0000}"/>
    <cellStyle name="20% - Ênfase4 3 4 2 2" xfId="9966" xr:uid="{00000000-0005-0000-0000-0000321C0000}"/>
    <cellStyle name="20% - Ênfase4 3 4 2 2 2" xfId="9967" xr:uid="{00000000-0005-0000-0000-0000331C0000}"/>
    <cellStyle name="20% - Ênfase4 3 4 2 2 2 2" xfId="9968" xr:uid="{00000000-0005-0000-0000-0000341C0000}"/>
    <cellStyle name="20% - Ênfase4 3 4 2 2 3" xfId="9969" xr:uid="{00000000-0005-0000-0000-0000351C0000}"/>
    <cellStyle name="20% - Ênfase4 3 4 2 2 3 2" xfId="9970" xr:uid="{00000000-0005-0000-0000-0000361C0000}"/>
    <cellStyle name="20% - Ênfase4 3 4 2 2 4" xfId="9971" xr:uid="{00000000-0005-0000-0000-0000371C0000}"/>
    <cellStyle name="20% - Ênfase4 3 4 2 2 5" xfId="9972" xr:uid="{00000000-0005-0000-0000-0000381C0000}"/>
    <cellStyle name="20% - Ênfase4 3 4 2 3" xfId="9973" xr:uid="{00000000-0005-0000-0000-0000391C0000}"/>
    <cellStyle name="20% - Ênfase4 3 4 2 3 2" xfId="9974" xr:uid="{00000000-0005-0000-0000-00003A1C0000}"/>
    <cellStyle name="20% - Ênfase4 3 4 2 3 3" xfId="9975" xr:uid="{00000000-0005-0000-0000-00003B1C0000}"/>
    <cellStyle name="20% - Ênfase4 3 4 2 4" xfId="9976" xr:uid="{00000000-0005-0000-0000-00003C1C0000}"/>
    <cellStyle name="20% - Ênfase4 3 4 2 4 2" xfId="9977" xr:uid="{00000000-0005-0000-0000-00003D1C0000}"/>
    <cellStyle name="20% - Ênfase4 3 4 2 5" xfId="9978" xr:uid="{00000000-0005-0000-0000-00003E1C0000}"/>
    <cellStyle name="20% - Ênfase4 3 4 2 5 2" xfId="9979" xr:uid="{00000000-0005-0000-0000-00003F1C0000}"/>
    <cellStyle name="20% - Ênfase4 3 4 2 6" xfId="9980" xr:uid="{00000000-0005-0000-0000-0000401C0000}"/>
    <cellStyle name="20% - Ênfase4 3 4 2 7" xfId="9981" xr:uid="{00000000-0005-0000-0000-0000411C0000}"/>
    <cellStyle name="20% - Ênfase4 3 4 3" xfId="9982" xr:uid="{00000000-0005-0000-0000-0000421C0000}"/>
    <cellStyle name="20% - Ênfase4 3 4 3 2" xfId="9983" xr:uid="{00000000-0005-0000-0000-0000431C0000}"/>
    <cellStyle name="20% - Ênfase4 3 4 3 2 2" xfId="9984" xr:uid="{00000000-0005-0000-0000-0000441C0000}"/>
    <cellStyle name="20% - Ênfase4 3 4 3 3" xfId="9985" xr:uid="{00000000-0005-0000-0000-0000451C0000}"/>
    <cellStyle name="20% - Ênfase4 3 4 3 3 2" xfId="9986" xr:uid="{00000000-0005-0000-0000-0000461C0000}"/>
    <cellStyle name="20% - Ênfase4 3 4 3 4" xfId="9987" xr:uid="{00000000-0005-0000-0000-0000471C0000}"/>
    <cellStyle name="20% - Ênfase4 3 4 3 5" xfId="9988" xr:uid="{00000000-0005-0000-0000-0000481C0000}"/>
    <cellStyle name="20% - Ênfase4 3 4 4" xfId="9989" xr:uid="{00000000-0005-0000-0000-0000491C0000}"/>
    <cellStyle name="20% - Ênfase4 3 4 4 2" xfId="9990" xr:uid="{00000000-0005-0000-0000-00004A1C0000}"/>
    <cellStyle name="20% - Ênfase4 3 4 4 2 2" xfId="9991" xr:uid="{00000000-0005-0000-0000-00004B1C0000}"/>
    <cellStyle name="20% - Ênfase4 3 4 4 3" xfId="9992" xr:uid="{00000000-0005-0000-0000-00004C1C0000}"/>
    <cellStyle name="20% - Ênfase4 3 4 4 4" xfId="9993" xr:uid="{00000000-0005-0000-0000-00004D1C0000}"/>
    <cellStyle name="20% - Ênfase4 3 4 5" xfId="9994" xr:uid="{00000000-0005-0000-0000-00004E1C0000}"/>
    <cellStyle name="20% - Ênfase4 3 4 5 2" xfId="9995" xr:uid="{00000000-0005-0000-0000-00004F1C0000}"/>
    <cellStyle name="20% - Ênfase4 3 4 6" xfId="9996" xr:uid="{00000000-0005-0000-0000-0000501C0000}"/>
    <cellStyle name="20% - Ênfase4 3 4 6 2" xfId="9997" xr:uid="{00000000-0005-0000-0000-0000511C0000}"/>
    <cellStyle name="20% - Ênfase4 3 4 7" xfId="9998" xr:uid="{00000000-0005-0000-0000-0000521C0000}"/>
    <cellStyle name="20% - Ênfase4 3 4 7 2" xfId="9999" xr:uid="{00000000-0005-0000-0000-0000531C0000}"/>
    <cellStyle name="20% - Ênfase4 3 4 8" xfId="10000" xr:uid="{00000000-0005-0000-0000-0000541C0000}"/>
    <cellStyle name="20% - Ênfase4 3 4 9" xfId="10001" xr:uid="{00000000-0005-0000-0000-0000551C0000}"/>
    <cellStyle name="20% - Ênfase4 4" xfId="147" xr:uid="{00000000-0005-0000-0000-0000561C0000}"/>
    <cellStyle name="20% - Ênfase4 4 2" xfId="148" xr:uid="{00000000-0005-0000-0000-0000571C0000}"/>
    <cellStyle name="20% - Ênfase4 4 3" xfId="10002" xr:uid="{00000000-0005-0000-0000-0000581C0000}"/>
    <cellStyle name="20% - Ênfase4 4 3 10" xfId="10003" xr:uid="{00000000-0005-0000-0000-0000591C0000}"/>
    <cellStyle name="20% - Ênfase4 4 3 11" xfId="10004" xr:uid="{00000000-0005-0000-0000-00005A1C0000}"/>
    <cellStyle name="20% - Ênfase4 4 3 2" xfId="10005" xr:uid="{00000000-0005-0000-0000-00005B1C0000}"/>
    <cellStyle name="20% - Ênfase4 4 3 3" xfId="10006" xr:uid="{00000000-0005-0000-0000-00005C1C0000}"/>
    <cellStyle name="20% - Ênfase4 4 3 3 2" xfId="10007" xr:uid="{00000000-0005-0000-0000-00005D1C0000}"/>
    <cellStyle name="20% - Ênfase4 4 3 3 2 2" xfId="10008" xr:uid="{00000000-0005-0000-0000-00005E1C0000}"/>
    <cellStyle name="20% - Ênfase4 4 3 3 2 2 2" xfId="10009" xr:uid="{00000000-0005-0000-0000-00005F1C0000}"/>
    <cellStyle name="20% - Ênfase4 4 3 3 2 3" xfId="10010" xr:uid="{00000000-0005-0000-0000-0000601C0000}"/>
    <cellStyle name="20% - Ênfase4 4 3 3 2 3 2" xfId="10011" xr:uid="{00000000-0005-0000-0000-0000611C0000}"/>
    <cellStyle name="20% - Ênfase4 4 3 3 2 4" xfId="10012" xr:uid="{00000000-0005-0000-0000-0000621C0000}"/>
    <cellStyle name="20% - Ênfase4 4 3 3 2 5" xfId="10013" xr:uid="{00000000-0005-0000-0000-0000631C0000}"/>
    <cellStyle name="20% - Ênfase4 4 3 3 3" xfId="10014" xr:uid="{00000000-0005-0000-0000-0000641C0000}"/>
    <cellStyle name="20% - Ênfase4 4 3 3 3 2" xfId="10015" xr:uid="{00000000-0005-0000-0000-0000651C0000}"/>
    <cellStyle name="20% - Ênfase4 4 3 3 3 2 2" xfId="10016" xr:uid="{00000000-0005-0000-0000-0000661C0000}"/>
    <cellStyle name="20% - Ênfase4 4 3 3 3 3" xfId="10017" xr:uid="{00000000-0005-0000-0000-0000671C0000}"/>
    <cellStyle name="20% - Ênfase4 4 3 3 3 4" xfId="10018" xr:uid="{00000000-0005-0000-0000-0000681C0000}"/>
    <cellStyle name="20% - Ênfase4 4 3 3 4" xfId="10019" xr:uid="{00000000-0005-0000-0000-0000691C0000}"/>
    <cellStyle name="20% - Ênfase4 4 3 3 4 2" xfId="10020" xr:uid="{00000000-0005-0000-0000-00006A1C0000}"/>
    <cellStyle name="20% - Ênfase4 4 3 3 5" xfId="10021" xr:uid="{00000000-0005-0000-0000-00006B1C0000}"/>
    <cellStyle name="20% - Ênfase4 4 3 3 5 2" xfId="10022" xr:uid="{00000000-0005-0000-0000-00006C1C0000}"/>
    <cellStyle name="20% - Ênfase4 4 3 3 6" xfId="10023" xr:uid="{00000000-0005-0000-0000-00006D1C0000}"/>
    <cellStyle name="20% - Ênfase4 4 3 3 6 2" xfId="10024" xr:uid="{00000000-0005-0000-0000-00006E1C0000}"/>
    <cellStyle name="20% - Ênfase4 4 3 3 7" xfId="10025" xr:uid="{00000000-0005-0000-0000-00006F1C0000}"/>
    <cellStyle name="20% - Ênfase4 4 3 3 8" xfId="10026" xr:uid="{00000000-0005-0000-0000-0000701C0000}"/>
    <cellStyle name="20% - Ênfase4 4 3 4" xfId="10027" xr:uid="{00000000-0005-0000-0000-0000711C0000}"/>
    <cellStyle name="20% - Ênfase4 4 3 4 2" xfId="10028" xr:uid="{00000000-0005-0000-0000-0000721C0000}"/>
    <cellStyle name="20% - Ênfase4 4 3 4 2 2" xfId="10029" xr:uid="{00000000-0005-0000-0000-0000731C0000}"/>
    <cellStyle name="20% - Ênfase4 4 3 4 2 2 2" xfId="10030" xr:uid="{00000000-0005-0000-0000-0000741C0000}"/>
    <cellStyle name="20% - Ênfase4 4 3 4 2 3" xfId="10031" xr:uid="{00000000-0005-0000-0000-0000751C0000}"/>
    <cellStyle name="20% - Ênfase4 4 3 4 2 3 2" xfId="10032" xr:uid="{00000000-0005-0000-0000-0000761C0000}"/>
    <cellStyle name="20% - Ênfase4 4 3 4 2 4" xfId="10033" xr:uid="{00000000-0005-0000-0000-0000771C0000}"/>
    <cellStyle name="20% - Ênfase4 4 3 4 2 5" xfId="10034" xr:uid="{00000000-0005-0000-0000-0000781C0000}"/>
    <cellStyle name="20% - Ênfase4 4 3 4 3" xfId="10035" xr:uid="{00000000-0005-0000-0000-0000791C0000}"/>
    <cellStyle name="20% - Ênfase4 4 3 4 3 2" xfId="10036" xr:uid="{00000000-0005-0000-0000-00007A1C0000}"/>
    <cellStyle name="20% - Ênfase4 4 3 4 3 3" xfId="10037" xr:uid="{00000000-0005-0000-0000-00007B1C0000}"/>
    <cellStyle name="20% - Ênfase4 4 3 4 4" xfId="10038" xr:uid="{00000000-0005-0000-0000-00007C1C0000}"/>
    <cellStyle name="20% - Ênfase4 4 3 4 4 2" xfId="10039" xr:uid="{00000000-0005-0000-0000-00007D1C0000}"/>
    <cellStyle name="20% - Ênfase4 4 3 4 5" xfId="10040" xr:uid="{00000000-0005-0000-0000-00007E1C0000}"/>
    <cellStyle name="20% - Ênfase4 4 3 4 5 2" xfId="10041" xr:uid="{00000000-0005-0000-0000-00007F1C0000}"/>
    <cellStyle name="20% - Ênfase4 4 3 4 6" xfId="10042" xr:uid="{00000000-0005-0000-0000-0000801C0000}"/>
    <cellStyle name="20% - Ênfase4 4 3 4 7" xfId="10043" xr:uid="{00000000-0005-0000-0000-0000811C0000}"/>
    <cellStyle name="20% - Ênfase4 4 3 5" xfId="10044" xr:uid="{00000000-0005-0000-0000-0000821C0000}"/>
    <cellStyle name="20% - Ênfase4 4 3 5 2" xfId="10045" xr:uid="{00000000-0005-0000-0000-0000831C0000}"/>
    <cellStyle name="20% - Ênfase4 4 3 5 2 2" xfId="10046" xr:uid="{00000000-0005-0000-0000-0000841C0000}"/>
    <cellStyle name="20% - Ênfase4 4 3 5 3" xfId="10047" xr:uid="{00000000-0005-0000-0000-0000851C0000}"/>
    <cellStyle name="20% - Ênfase4 4 3 5 3 2" xfId="10048" xr:uid="{00000000-0005-0000-0000-0000861C0000}"/>
    <cellStyle name="20% - Ênfase4 4 3 5 4" xfId="10049" xr:uid="{00000000-0005-0000-0000-0000871C0000}"/>
    <cellStyle name="20% - Ênfase4 4 3 5 5" xfId="10050" xr:uid="{00000000-0005-0000-0000-0000881C0000}"/>
    <cellStyle name="20% - Ênfase4 4 3 6" xfId="10051" xr:uid="{00000000-0005-0000-0000-0000891C0000}"/>
    <cellStyle name="20% - Ênfase4 4 3 6 2" xfId="10052" xr:uid="{00000000-0005-0000-0000-00008A1C0000}"/>
    <cellStyle name="20% - Ênfase4 4 3 6 2 2" xfId="10053" xr:uid="{00000000-0005-0000-0000-00008B1C0000}"/>
    <cellStyle name="20% - Ênfase4 4 3 6 3" xfId="10054" xr:uid="{00000000-0005-0000-0000-00008C1C0000}"/>
    <cellStyle name="20% - Ênfase4 4 3 6 4" xfId="10055" xr:uid="{00000000-0005-0000-0000-00008D1C0000}"/>
    <cellStyle name="20% - Ênfase4 4 3 7" xfId="10056" xr:uid="{00000000-0005-0000-0000-00008E1C0000}"/>
    <cellStyle name="20% - Ênfase4 4 3 7 2" xfId="10057" xr:uid="{00000000-0005-0000-0000-00008F1C0000}"/>
    <cellStyle name="20% - Ênfase4 4 3 8" xfId="10058" xr:uid="{00000000-0005-0000-0000-0000901C0000}"/>
    <cellStyle name="20% - Ênfase4 4 3 8 2" xfId="10059" xr:uid="{00000000-0005-0000-0000-0000911C0000}"/>
    <cellStyle name="20% - Ênfase4 4 3 9" xfId="10060" xr:uid="{00000000-0005-0000-0000-0000921C0000}"/>
    <cellStyle name="20% - Ênfase4 4 3 9 2" xfId="10061" xr:uid="{00000000-0005-0000-0000-0000931C0000}"/>
    <cellStyle name="20% - Ênfase4 4 4" xfId="10062" xr:uid="{00000000-0005-0000-0000-0000941C0000}"/>
    <cellStyle name="20% - Ênfase4 4 4 2" xfId="10063" xr:uid="{00000000-0005-0000-0000-0000951C0000}"/>
    <cellStyle name="20% - Ênfase4 4 4 2 2" xfId="10064" xr:uid="{00000000-0005-0000-0000-0000961C0000}"/>
    <cellStyle name="20% - Ênfase4 4 4 2 2 2" xfId="10065" xr:uid="{00000000-0005-0000-0000-0000971C0000}"/>
    <cellStyle name="20% - Ênfase4 4 4 2 2 2 2" xfId="10066" xr:uid="{00000000-0005-0000-0000-0000981C0000}"/>
    <cellStyle name="20% - Ênfase4 4 4 2 2 3" xfId="10067" xr:uid="{00000000-0005-0000-0000-0000991C0000}"/>
    <cellStyle name="20% - Ênfase4 4 4 2 2 3 2" xfId="10068" xr:uid="{00000000-0005-0000-0000-00009A1C0000}"/>
    <cellStyle name="20% - Ênfase4 4 4 2 2 4" xfId="10069" xr:uid="{00000000-0005-0000-0000-00009B1C0000}"/>
    <cellStyle name="20% - Ênfase4 4 4 2 2 5" xfId="10070" xr:uid="{00000000-0005-0000-0000-00009C1C0000}"/>
    <cellStyle name="20% - Ênfase4 4 4 2 3" xfId="10071" xr:uid="{00000000-0005-0000-0000-00009D1C0000}"/>
    <cellStyle name="20% - Ênfase4 4 4 2 3 2" xfId="10072" xr:uid="{00000000-0005-0000-0000-00009E1C0000}"/>
    <cellStyle name="20% - Ênfase4 4 4 2 3 3" xfId="10073" xr:uid="{00000000-0005-0000-0000-00009F1C0000}"/>
    <cellStyle name="20% - Ênfase4 4 4 2 4" xfId="10074" xr:uid="{00000000-0005-0000-0000-0000A01C0000}"/>
    <cellStyle name="20% - Ênfase4 4 4 2 4 2" xfId="10075" xr:uid="{00000000-0005-0000-0000-0000A11C0000}"/>
    <cellStyle name="20% - Ênfase4 4 4 2 5" xfId="10076" xr:uid="{00000000-0005-0000-0000-0000A21C0000}"/>
    <cellStyle name="20% - Ênfase4 4 4 2 5 2" xfId="10077" xr:uid="{00000000-0005-0000-0000-0000A31C0000}"/>
    <cellStyle name="20% - Ênfase4 4 4 2 6" xfId="10078" xr:uid="{00000000-0005-0000-0000-0000A41C0000}"/>
    <cellStyle name="20% - Ênfase4 4 4 2 7" xfId="10079" xr:uid="{00000000-0005-0000-0000-0000A51C0000}"/>
    <cellStyle name="20% - Ênfase4 4 4 3" xfId="10080" xr:uid="{00000000-0005-0000-0000-0000A61C0000}"/>
    <cellStyle name="20% - Ênfase4 4 4 3 2" xfId="10081" xr:uid="{00000000-0005-0000-0000-0000A71C0000}"/>
    <cellStyle name="20% - Ênfase4 4 4 3 2 2" xfId="10082" xr:uid="{00000000-0005-0000-0000-0000A81C0000}"/>
    <cellStyle name="20% - Ênfase4 4 4 3 3" xfId="10083" xr:uid="{00000000-0005-0000-0000-0000A91C0000}"/>
    <cellStyle name="20% - Ênfase4 4 4 3 3 2" xfId="10084" xr:uid="{00000000-0005-0000-0000-0000AA1C0000}"/>
    <cellStyle name="20% - Ênfase4 4 4 3 4" xfId="10085" xr:uid="{00000000-0005-0000-0000-0000AB1C0000}"/>
    <cellStyle name="20% - Ênfase4 4 4 3 5" xfId="10086" xr:uid="{00000000-0005-0000-0000-0000AC1C0000}"/>
    <cellStyle name="20% - Ênfase4 4 4 4" xfId="10087" xr:uid="{00000000-0005-0000-0000-0000AD1C0000}"/>
    <cellStyle name="20% - Ênfase4 4 4 4 2" xfId="10088" xr:uid="{00000000-0005-0000-0000-0000AE1C0000}"/>
    <cellStyle name="20% - Ênfase4 4 4 4 2 2" xfId="10089" xr:uid="{00000000-0005-0000-0000-0000AF1C0000}"/>
    <cellStyle name="20% - Ênfase4 4 4 4 3" xfId="10090" xr:uid="{00000000-0005-0000-0000-0000B01C0000}"/>
    <cellStyle name="20% - Ênfase4 4 4 4 4" xfId="10091" xr:uid="{00000000-0005-0000-0000-0000B11C0000}"/>
    <cellStyle name="20% - Ênfase4 4 4 5" xfId="10092" xr:uid="{00000000-0005-0000-0000-0000B21C0000}"/>
    <cellStyle name="20% - Ênfase4 4 4 5 2" xfId="10093" xr:uid="{00000000-0005-0000-0000-0000B31C0000}"/>
    <cellStyle name="20% - Ênfase4 4 4 6" xfId="10094" xr:uid="{00000000-0005-0000-0000-0000B41C0000}"/>
    <cellStyle name="20% - Ênfase4 4 4 6 2" xfId="10095" xr:uid="{00000000-0005-0000-0000-0000B51C0000}"/>
    <cellStyle name="20% - Ênfase4 4 4 7" xfId="10096" xr:uid="{00000000-0005-0000-0000-0000B61C0000}"/>
    <cellStyle name="20% - Ênfase4 4 4 7 2" xfId="10097" xr:uid="{00000000-0005-0000-0000-0000B71C0000}"/>
    <cellStyle name="20% - Ênfase4 4 4 8" xfId="10098" xr:uid="{00000000-0005-0000-0000-0000B81C0000}"/>
    <cellStyle name="20% - Ênfase4 4 4 9" xfId="10099" xr:uid="{00000000-0005-0000-0000-0000B91C0000}"/>
    <cellStyle name="20% - Ênfase4 5" xfId="149" xr:uid="{00000000-0005-0000-0000-0000BA1C0000}"/>
    <cellStyle name="20% - Ênfase4 5 2" xfId="150" xr:uid="{00000000-0005-0000-0000-0000BB1C0000}"/>
    <cellStyle name="20% - Ênfase4 5 3" xfId="10100" xr:uid="{00000000-0005-0000-0000-0000BC1C0000}"/>
    <cellStyle name="20% - Ênfase4 5 3 10" xfId="10101" xr:uid="{00000000-0005-0000-0000-0000BD1C0000}"/>
    <cellStyle name="20% - Ênfase4 5 3 11" xfId="10102" xr:uid="{00000000-0005-0000-0000-0000BE1C0000}"/>
    <cellStyle name="20% - Ênfase4 5 3 2" xfId="10103" xr:uid="{00000000-0005-0000-0000-0000BF1C0000}"/>
    <cellStyle name="20% - Ênfase4 5 3 3" xfId="10104" xr:uid="{00000000-0005-0000-0000-0000C01C0000}"/>
    <cellStyle name="20% - Ênfase4 5 3 3 2" xfId="10105" xr:uid="{00000000-0005-0000-0000-0000C11C0000}"/>
    <cellStyle name="20% - Ênfase4 5 3 3 2 2" xfId="10106" xr:uid="{00000000-0005-0000-0000-0000C21C0000}"/>
    <cellStyle name="20% - Ênfase4 5 3 3 2 2 2" xfId="10107" xr:uid="{00000000-0005-0000-0000-0000C31C0000}"/>
    <cellStyle name="20% - Ênfase4 5 3 3 2 3" xfId="10108" xr:uid="{00000000-0005-0000-0000-0000C41C0000}"/>
    <cellStyle name="20% - Ênfase4 5 3 3 2 3 2" xfId="10109" xr:uid="{00000000-0005-0000-0000-0000C51C0000}"/>
    <cellStyle name="20% - Ênfase4 5 3 3 2 4" xfId="10110" xr:uid="{00000000-0005-0000-0000-0000C61C0000}"/>
    <cellStyle name="20% - Ênfase4 5 3 3 2 5" xfId="10111" xr:uid="{00000000-0005-0000-0000-0000C71C0000}"/>
    <cellStyle name="20% - Ênfase4 5 3 3 3" xfId="10112" xr:uid="{00000000-0005-0000-0000-0000C81C0000}"/>
    <cellStyle name="20% - Ênfase4 5 3 3 3 2" xfId="10113" xr:uid="{00000000-0005-0000-0000-0000C91C0000}"/>
    <cellStyle name="20% - Ênfase4 5 3 3 3 2 2" xfId="10114" xr:uid="{00000000-0005-0000-0000-0000CA1C0000}"/>
    <cellStyle name="20% - Ênfase4 5 3 3 3 3" xfId="10115" xr:uid="{00000000-0005-0000-0000-0000CB1C0000}"/>
    <cellStyle name="20% - Ênfase4 5 3 3 3 4" xfId="10116" xr:uid="{00000000-0005-0000-0000-0000CC1C0000}"/>
    <cellStyle name="20% - Ênfase4 5 3 3 4" xfId="10117" xr:uid="{00000000-0005-0000-0000-0000CD1C0000}"/>
    <cellStyle name="20% - Ênfase4 5 3 3 4 2" xfId="10118" xr:uid="{00000000-0005-0000-0000-0000CE1C0000}"/>
    <cellStyle name="20% - Ênfase4 5 3 3 5" xfId="10119" xr:uid="{00000000-0005-0000-0000-0000CF1C0000}"/>
    <cellStyle name="20% - Ênfase4 5 3 3 5 2" xfId="10120" xr:uid="{00000000-0005-0000-0000-0000D01C0000}"/>
    <cellStyle name="20% - Ênfase4 5 3 3 6" xfId="10121" xr:uid="{00000000-0005-0000-0000-0000D11C0000}"/>
    <cellStyle name="20% - Ênfase4 5 3 3 6 2" xfId="10122" xr:uid="{00000000-0005-0000-0000-0000D21C0000}"/>
    <cellStyle name="20% - Ênfase4 5 3 3 7" xfId="10123" xr:uid="{00000000-0005-0000-0000-0000D31C0000}"/>
    <cellStyle name="20% - Ênfase4 5 3 3 8" xfId="10124" xr:uid="{00000000-0005-0000-0000-0000D41C0000}"/>
    <cellStyle name="20% - Ênfase4 5 3 4" xfId="10125" xr:uid="{00000000-0005-0000-0000-0000D51C0000}"/>
    <cellStyle name="20% - Ênfase4 5 3 4 2" xfId="10126" xr:uid="{00000000-0005-0000-0000-0000D61C0000}"/>
    <cellStyle name="20% - Ênfase4 5 3 4 2 2" xfId="10127" xr:uid="{00000000-0005-0000-0000-0000D71C0000}"/>
    <cellStyle name="20% - Ênfase4 5 3 4 2 2 2" xfId="10128" xr:uid="{00000000-0005-0000-0000-0000D81C0000}"/>
    <cellStyle name="20% - Ênfase4 5 3 4 2 3" xfId="10129" xr:uid="{00000000-0005-0000-0000-0000D91C0000}"/>
    <cellStyle name="20% - Ênfase4 5 3 4 2 3 2" xfId="10130" xr:uid="{00000000-0005-0000-0000-0000DA1C0000}"/>
    <cellStyle name="20% - Ênfase4 5 3 4 2 4" xfId="10131" xr:uid="{00000000-0005-0000-0000-0000DB1C0000}"/>
    <cellStyle name="20% - Ênfase4 5 3 4 2 5" xfId="10132" xr:uid="{00000000-0005-0000-0000-0000DC1C0000}"/>
    <cellStyle name="20% - Ênfase4 5 3 4 3" xfId="10133" xr:uid="{00000000-0005-0000-0000-0000DD1C0000}"/>
    <cellStyle name="20% - Ênfase4 5 3 4 3 2" xfId="10134" xr:uid="{00000000-0005-0000-0000-0000DE1C0000}"/>
    <cellStyle name="20% - Ênfase4 5 3 4 3 3" xfId="10135" xr:uid="{00000000-0005-0000-0000-0000DF1C0000}"/>
    <cellStyle name="20% - Ênfase4 5 3 4 4" xfId="10136" xr:uid="{00000000-0005-0000-0000-0000E01C0000}"/>
    <cellStyle name="20% - Ênfase4 5 3 4 4 2" xfId="10137" xr:uid="{00000000-0005-0000-0000-0000E11C0000}"/>
    <cellStyle name="20% - Ênfase4 5 3 4 5" xfId="10138" xr:uid="{00000000-0005-0000-0000-0000E21C0000}"/>
    <cellStyle name="20% - Ênfase4 5 3 4 5 2" xfId="10139" xr:uid="{00000000-0005-0000-0000-0000E31C0000}"/>
    <cellStyle name="20% - Ênfase4 5 3 4 6" xfId="10140" xr:uid="{00000000-0005-0000-0000-0000E41C0000}"/>
    <cellStyle name="20% - Ênfase4 5 3 4 7" xfId="10141" xr:uid="{00000000-0005-0000-0000-0000E51C0000}"/>
    <cellStyle name="20% - Ênfase4 5 3 5" xfId="10142" xr:uid="{00000000-0005-0000-0000-0000E61C0000}"/>
    <cellStyle name="20% - Ênfase4 5 3 5 2" xfId="10143" xr:uid="{00000000-0005-0000-0000-0000E71C0000}"/>
    <cellStyle name="20% - Ênfase4 5 3 5 2 2" xfId="10144" xr:uid="{00000000-0005-0000-0000-0000E81C0000}"/>
    <cellStyle name="20% - Ênfase4 5 3 5 3" xfId="10145" xr:uid="{00000000-0005-0000-0000-0000E91C0000}"/>
    <cellStyle name="20% - Ênfase4 5 3 5 3 2" xfId="10146" xr:uid="{00000000-0005-0000-0000-0000EA1C0000}"/>
    <cellStyle name="20% - Ênfase4 5 3 5 4" xfId="10147" xr:uid="{00000000-0005-0000-0000-0000EB1C0000}"/>
    <cellStyle name="20% - Ênfase4 5 3 5 5" xfId="10148" xr:uid="{00000000-0005-0000-0000-0000EC1C0000}"/>
    <cellStyle name="20% - Ênfase4 5 3 6" xfId="10149" xr:uid="{00000000-0005-0000-0000-0000ED1C0000}"/>
    <cellStyle name="20% - Ênfase4 5 3 6 2" xfId="10150" xr:uid="{00000000-0005-0000-0000-0000EE1C0000}"/>
    <cellStyle name="20% - Ênfase4 5 3 6 2 2" xfId="10151" xr:uid="{00000000-0005-0000-0000-0000EF1C0000}"/>
    <cellStyle name="20% - Ênfase4 5 3 6 3" xfId="10152" xr:uid="{00000000-0005-0000-0000-0000F01C0000}"/>
    <cellStyle name="20% - Ênfase4 5 3 6 4" xfId="10153" xr:uid="{00000000-0005-0000-0000-0000F11C0000}"/>
    <cellStyle name="20% - Ênfase4 5 3 7" xfId="10154" xr:uid="{00000000-0005-0000-0000-0000F21C0000}"/>
    <cellStyle name="20% - Ênfase4 5 3 7 2" xfId="10155" xr:uid="{00000000-0005-0000-0000-0000F31C0000}"/>
    <cellStyle name="20% - Ênfase4 5 3 8" xfId="10156" xr:uid="{00000000-0005-0000-0000-0000F41C0000}"/>
    <cellStyle name="20% - Ênfase4 5 3 8 2" xfId="10157" xr:uid="{00000000-0005-0000-0000-0000F51C0000}"/>
    <cellStyle name="20% - Ênfase4 5 3 9" xfId="10158" xr:uid="{00000000-0005-0000-0000-0000F61C0000}"/>
    <cellStyle name="20% - Ênfase4 5 3 9 2" xfId="10159" xr:uid="{00000000-0005-0000-0000-0000F71C0000}"/>
    <cellStyle name="20% - Ênfase4 5 4" xfId="10160" xr:uid="{00000000-0005-0000-0000-0000F81C0000}"/>
    <cellStyle name="20% - Ênfase4 5 4 2" xfId="10161" xr:uid="{00000000-0005-0000-0000-0000F91C0000}"/>
    <cellStyle name="20% - Ênfase4 5 4 2 2" xfId="10162" xr:uid="{00000000-0005-0000-0000-0000FA1C0000}"/>
    <cellStyle name="20% - Ênfase4 5 4 2 2 2" xfId="10163" xr:uid="{00000000-0005-0000-0000-0000FB1C0000}"/>
    <cellStyle name="20% - Ênfase4 5 4 2 2 2 2" xfId="10164" xr:uid="{00000000-0005-0000-0000-0000FC1C0000}"/>
    <cellStyle name="20% - Ênfase4 5 4 2 2 3" xfId="10165" xr:uid="{00000000-0005-0000-0000-0000FD1C0000}"/>
    <cellStyle name="20% - Ênfase4 5 4 2 2 3 2" xfId="10166" xr:uid="{00000000-0005-0000-0000-0000FE1C0000}"/>
    <cellStyle name="20% - Ênfase4 5 4 2 2 4" xfId="10167" xr:uid="{00000000-0005-0000-0000-0000FF1C0000}"/>
    <cellStyle name="20% - Ênfase4 5 4 2 2 5" xfId="10168" xr:uid="{00000000-0005-0000-0000-0000001D0000}"/>
    <cellStyle name="20% - Ênfase4 5 4 2 3" xfId="10169" xr:uid="{00000000-0005-0000-0000-0000011D0000}"/>
    <cellStyle name="20% - Ênfase4 5 4 2 3 2" xfId="10170" xr:uid="{00000000-0005-0000-0000-0000021D0000}"/>
    <cellStyle name="20% - Ênfase4 5 4 2 3 3" xfId="10171" xr:uid="{00000000-0005-0000-0000-0000031D0000}"/>
    <cellStyle name="20% - Ênfase4 5 4 2 4" xfId="10172" xr:uid="{00000000-0005-0000-0000-0000041D0000}"/>
    <cellStyle name="20% - Ênfase4 5 4 2 4 2" xfId="10173" xr:uid="{00000000-0005-0000-0000-0000051D0000}"/>
    <cellStyle name="20% - Ênfase4 5 4 2 5" xfId="10174" xr:uid="{00000000-0005-0000-0000-0000061D0000}"/>
    <cellStyle name="20% - Ênfase4 5 4 2 5 2" xfId="10175" xr:uid="{00000000-0005-0000-0000-0000071D0000}"/>
    <cellStyle name="20% - Ênfase4 5 4 2 6" xfId="10176" xr:uid="{00000000-0005-0000-0000-0000081D0000}"/>
    <cellStyle name="20% - Ênfase4 5 4 2 7" xfId="10177" xr:uid="{00000000-0005-0000-0000-0000091D0000}"/>
    <cellStyle name="20% - Ênfase4 5 4 3" xfId="10178" xr:uid="{00000000-0005-0000-0000-00000A1D0000}"/>
    <cellStyle name="20% - Ênfase4 5 4 3 2" xfId="10179" xr:uid="{00000000-0005-0000-0000-00000B1D0000}"/>
    <cellStyle name="20% - Ênfase4 5 4 3 2 2" xfId="10180" xr:uid="{00000000-0005-0000-0000-00000C1D0000}"/>
    <cellStyle name="20% - Ênfase4 5 4 3 3" xfId="10181" xr:uid="{00000000-0005-0000-0000-00000D1D0000}"/>
    <cellStyle name="20% - Ênfase4 5 4 3 3 2" xfId="10182" xr:uid="{00000000-0005-0000-0000-00000E1D0000}"/>
    <cellStyle name="20% - Ênfase4 5 4 3 4" xfId="10183" xr:uid="{00000000-0005-0000-0000-00000F1D0000}"/>
    <cellStyle name="20% - Ênfase4 5 4 3 5" xfId="10184" xr:uid="{00000000-0005-0000-0000-0000101D0000}"/>
    <cellStyle name="20% - Ênfase4 5 4 4" xfId="10185" xr:uid="{00000000-0005-0000-0000-0000111D0000}"/>
    <cellStyle name="20% - Ênfase4 5 4 4 2" xfId="10186" xr:uid="{00000000-0005-0000-0000-0000121D0000}"/>
    <cellStyle name="20% - Ênfase4 5 4 4 2 2" xfId="10187" xr:uid="{00000000-0005-0000-0000-0000131D0000}"/>
    <cellStyle name="20% - Ênfase4 5 4 4 3" xfId="10188" xr:uid="{00000000-0005-0000-0000-0000141D0000}"/>
    <cellStyle name="20% - Ênfase4 5 4 4 4" xfId="10189" xr:uid="{00000000-0005-0000-0000-0000151D0000}"/>
    <cellStyle name="20% - Ênfase4 5 4 5" xfId="10190" xr:uid="{00000000-0005-0000-0000-0000161D0000}"/>
    <cellStyle name="20% - Ênfase4 5 4 5 2" xfId="10191" xr:uid="{00000000-0005-0000-0000-0000171D0000}"/>
    <cellStyle name="20% - Ênfase4 5 4 6" xfId="10192" xr:uid="{00000000-0005-0000-0000-0000181D0000}"/>
    <cellStyle name="20% - Ênfase4 5 4 6 2" xfId="10193" xr:uid="{00000000-0005-0000-0000-0000191D0000}"/>
    <cellStyle name="20% - Ênfase4 5 4 7" xfId="10194" xr:uid="{00000000-0005-0000-0000-00001A1D0000}"/>
    <cellStyle name="20% - Ênfase4 5 4 7 2" xfId="10195" xr:uid="{00000000-0005-0000-0000-00001B1D0000}"/>
    <cellStyle name="20% - Ênfase4 5 4 8" xfId="10196" xr:uid="{00000000-0005-0000-0000-00001C1D0000}"/>
    <cellStyle name="20% - Ênfase4 5 4 9" xfId="10197" xr:uid="{00000000-0005-0000-0000-00001D1D0000}"/>
    <cellStyle name="20% - Ênfase4 6" xfId="151" xr:uid="{00000000-0005-0000-0000-00001E1D0000}"/>
    <cellStyle name="20% - Ênfase4 6 2" xfId="152" xr:uid="{00000000-0005-0000-0000-00001F1D0000}"/>
    <cellStyle name="20% - Ênfase4 6 3" xfId="10198" xr:uid="{00000000-0005-0000-0000-0000201D0000}"/>
    <cellStyle name="20% - Ênfase4 6 3 10" xfId="10199" xr:uid="{00000000-0005-0000-0000-0000211D0000}"/>
    <cellStyle name="20% - Ênfase4 6 3 11" xfId="10200" xr:uid="{00000000-0005-0000-0000-0000221D0000}"/>
    <cellStyle name="20% - Ênfase4 6 3 2" xfId="10201" xr:uid="{00000000-0005-0000-0000-0000231D0000}"/>
    <cellStyle name="20% - Ênfase4 6 3 3" xfId="10202" xr:uid="{00000000-0005-0000-0000-0000241D0000}"/>
    <cellStyle name="20% - Ênfase4 6 3 3 2" xfId="10203" xr:uid="{00000000-0005-0000-0000-0000251D0000}"/>
    <cellStyle name="20% - Ênfase4 6 3 3 2 2" xfId="10204" xr:uid="{00000000-0005-0000-0000-0000261D0000}"/>
    <cellStyle name="20% - Ênfase4 6 3 3 2 2 2" xfId="10205" xr:uid="{00000000-0005-0000-0000-0000271D0000}"/>
    <cellStyle name="20% - Ênfase4 6 3 3 2 3" xfId="10206" xr:uid="{00000000-0005-0000-0000-0000281D0000}"/>
    <cellStyle name="20% - Ênfase4 6 3 3 2 3 2" xfId="10207" xr:uid="{00000000-0005-0000-0000-0000291D0000}"/>
    <cellStyle name="20% - Ênfase4 6 3 3 2 4" xfId="10208" xr:uid="{00000000-0005-0000-0000-00002A1D0000}"/>
    <cellStyle name="20% - Ênfase4 6 3 3 2 5" xfId="10209" xr:uid="{00000000-0005-0000-0000-00002B1D0000}"/>
    <cellStyle name="20% - Ênfase4 6 3 3 3" xfId="10210" xr:uid="{00000000-0005-0000-0000-00002C1D0000}"/>
    <cellStyle name="20% - Ênfase4 6 3 3 3 2" xfId="10211" xr:uid="{00000000-0005-0000-0000-00002D1D0000}"/>
    <cellStyle name="20% - Ênfase4 6 3 3 3 2 2" xfId="10212" xr:uid="{00000000-0005-0000-0000-00002E1D0000}"/>
    <cellStyle name="20% - Ênfase4 6 3 3 3 3" xfId="10213" xr:uid="{00000000-0005-0000-0000-00002F1D0000}"/>
    <cellStyle name="20% - Ênfase4 6 3 3 3 4" xfId="10214" xr:uid="{00000000-0005-0000-0000-0000301D0000}"/>
    <cellStyle name="20% - Ênfase4 6 3 3 4" xfId="10215" xr:uid="{00000000-0005-0000-0000-0000311D0000}"/>
    <cellStyle name="20% - Ênfase4 6 3 3 4 2" xfId="10216" xr:uid="{00000000-0005-0000-0000-0000321D0000}"/>
    <cellStyle name="20% - Ênfase4 6 3 3 5" xfId="10217" xr:uid="{00000000-0005-0000-0000-0000331D0000}"/>
    <cellStyle name="20% - Ênfase4 6 3 3 5 2" xfId="10218" xr:uid="{00000000-0005-0000-0000-0000341D0000}"/>
    <cellStyle name="20% - Ênfase4 6 3 3 6" xfId="10219" xr:uid="{00000000-0005-0000-0000-0000351D0000}"/>
    <cellStyle name="20% - Ênfase4 6 3 3 6 2" xfId="10220" xr:uid="{00000000-0005-0000-0000-0000361D0000}"/>
    <cellStyle name="20% - Ênfase4 6 3 3 7" xfId="10221" xr:uid="{00000000-0005-0000-0000-0000371D0000}"/>
    <cellStyle name="20% - Ênfase4 6 3 3 8" xfId="10222" xr:uid="{00000000-0005-0000-0000-0000381D0000}"/>
    <cellStyle name="20% - Ênfase4 6 3 4" xfId="10223" xr:uid="{00000000-0005-0000-0000-0000391D0000}"/>
    <cellStyle name="20% - Ênfase4 6 3 4 2" xfId="10224" xr:uid="{00000000-0005-0000-0000-00003A1D0000}"/>
    <cellStyle name="20% - Ênfase4 6 3 4 2 2" xfId="10225" xr:uid="{00000000-0005-0000-0000-00003B1D0000}"/>
    <cellStyle name="20% - Ênfase4 6 3 4 2 2 2" xfId="10226" xr:uid="{00000000-0005-0000-0000-00003C1D0000}"/>
    <cellStyle name="20% - Ênfase4 6 3 4 2 3" xfId="10227" xr:uid="{00000000-0005-0000-0000-00003D1D0000}"/>
    <cellStyle name="20% - Ênfase4 6 3 4 2 3 2" xfId="10228" xr:uid="{00000000-0005-0000-0000-00003E1D0000}"/>
    <cellStyle name="20% - Ênfase4 6 3 4 2 4" xfId="10229" xr:uid="{00000000-0005-0000-0000-00003F1D0000}"/>
    <cellStyle name="20% - Ênfase4 6 3 4 2 5" xfId="10230" xr:uid="{00000000-0005-0000-0000-0000401D0000}"/>
    <cellStyle name="20% - Ênfase4 6 3 4 3" xfId="10231" xr:uid="{00000000-0005-0000-0000-0000411D0000}"/>
    <cellStyle name="20% - Ênfase4 6 3 4 3 2" xfId="10232" xr:uid="{00000000-0005-0000-0000-0000421D0000}"/>
    <cellStyle name="20% - Ênfase4 6 3 4 3 3" xfId="10233" xr:uid="{00000000-0005-0000-0000-0000431D0000}"/>
    <cellStyle name="20% - Ênfase4 6 3 4 4" xfId="10234" xr:uid="{00000000-0005-0000-0000-0000441D0000}"/>
    <cellStyle name="20% - Ênfase4 6 3 4 4 2" xfId="10235" xr:uid="{00000000-0005-0000-0000-0000451D0000}"/>
    <cellStyle name="20% - Ênfase4 6 3 4 5" xfId="10236" xr:uid="{00000000-0005-0000-0000-0000461D0000}"/>
    <cellStyle name="20% - Ênfase4 6 3 4 5 2" xfId="10237" xr:uid="{00000000-0005-0000-0000-0000471D0000}"/>
    <cellStyle name="20% - Ênfase4 6 3 4 6" xfId="10238" xr:uid="{00000000-0005-0000-0000-0000481D0000}"/>
    <cellStyle name="20% - Ênfase4 6 3 4 7" xfId="10239" xr:uid="{00000000-0005-0000-0000-0000491D0000}"/>
    <cellStyle name="20% - Ênfase4 6 3 5" xfId="10240" xr:uid="{00000000-0005-0000-0000-00004A1D0000}"/>
    <cellStyle name="20% - Ênfase4 6 3 5 2" xfId="10241" xr:uid="{00000000-0005-0000-0000-00004B1D0000}"/>
    <cellStyle name="20% - Ênfase4 6 3 5 2 2" xfId="10242" xr:uid="{00000000-0005-0000-0000-00004C1D0000}"/>
    <cellStyle name="20% - Ênfase4 6 3 5 3" xfId="10243" xr:uid="{00000000-0005-0000-0000-00004D1D0000}"/>
    <cellStyle name="20% - Ênfase4 6 3 5 3 2" xfId="10244" xr:uid="{00000000-0005-0000-0000-00004E1D0000}"/>
    <cellStyle name="20% - Ênfase4 6 3 5 4" xfId="10245" xr:uid="{00000000-0005-0000-0000-00004F1D0000}"/>
    <cellStyle name="20% - Ênfase4 6 3 5 5" xfId="10246" xr:uid="{00000000-0005-0000-0000-0000501D0000}"/>
    <cellStyle name="20% - Ênfase4 6 3 6" xfId="10247" xr:uid="{00000000-0005-0000-0000-0000511D0000}"/>
    <cellStyle name="20% - Ênfase4 6 3 6 2" xfId="10248" xr:uid="{00000000-0005-0000-0000-0000521D0000}"/>
    <cellStyle name="20% - Ênfase4 6 3 6 2 2" xfId="10249" xr:uid="{00000000-0005-0000-0000-0000531D0000}"/>
    <cellStyle name="20% - Ênfase4 6 3 6 3" xfId="10250" xr:uid="{00000000-0005-0000-0000-0000541D0000}"/>
    <cellStyle name="20% - Ênfase4 6 3 6 4" xfId="10251" xr:uid="{00000000-0005-0000-0000-0000551D0000}"/>
    <cellStyle name="20% - Ênfase4 6 3 7" xfId="10252" xr:uid="{00000000-0005-0000-0000-0000561D0000}"/>
    <cellStyle name="20% - Ênfase4 6 3 7 2" xfId="10253" xr:uid="{00000000-0005-0000-0000-0000571D0000}"/>
    <cellStyle name="20% - Ênfase4 6 3 8" xfId="10254" xr:uid="{00000000-0005-0000-0000-0000581D0000}"/>
    <cellStyle name="20% - Ênfase4 6 3 8 2" xfId="10255" xr:uid="{00000000-0005-0000-0000-0000591D0000}"/>
    <cellStyle name="20% - Ênfase4 6 3 9" xfId="10256" xr:uid="{00000000-0005-0000-0000-00005A1D0000}"/>
    <cellStyle name="20% - Ênfase4 6 3 9 2" xfId="10257" xr:uid="{00000000-0005-0000-0000-00005B1D0000}"/>
    <cellStyle name="20% - Ênfase4 6 4" xfId="10258" xr:uid="{00000000-0005-0000-0000-00005C1D0000}"/>
    <cellStyle name="20% - Ênfase4 6 4 2" xfId="10259" xr:uid="{00000000-0005-0000-0000-00005D1D0000}"/>
    <cellStyle name="20% - Ênfase4 6 4 2 2" xfId="10260" xr:uid="{00000000-0005-0000-0000-00005E1D0000}"/>
    <cellStyle name="20% - Ênfase4 6 4 2 2 2" xfId="10261" xr:uid="{00000000-0005-0000-0000-00005F1D0000}"/>
    <cellStyle name="20% - Ênfase4 6 4 2 2 2 2" xfId="10262" xr:uid="{00000000-0005-0000-0000-0000601D0000}"/>
    <cellStyle name="20% - Ênfase4 6 4 2 2 3" xfId="10263" xr:uid="{00000000-0005-0000-0000-0000611D0000}"/>
    <cellStyle name="20% - Ênfase4 6 4 2 2 3 2" xfId="10264" xr:uid="{00000000-0005-0000-0000-0000621D0000}"/>
    <cellStyle name="20% - Ênfase4 6 4 2 2 4" xfId="10265" xr:uid="{00000000-0005-0000-0000-0000631D0000}"/>
    <cellStyle name="20% - Ênfase4 6 4 2 2 5" xfId="10266" xr:uid="{00000000-0005-0000-0000-0000641D0000}"/>
    <cellStyle name="20% - Ênfase4 6 4 2 3" xfId="10267" xr:uid="{00000000-0005-0000-0000-0000651D0000}"/>
    <cellStyle name="20% - Ênfase4 6 4 2 3 2" xfId="10268" xr:uid="{00000000-0005-0000-0000-0000661D0000}"/>
    <cellStyle name="20% - Ênfase4 6 4 2 3 3" xfId="10269" xr:uid="{00000000-0005-0000-0000-0000671D0000}"/>
    <cellStyle name="20% - Ênfase4 6 4 2 4" xfId="10270" xr:uid="{00000000-0005-0000-0000-0000681D0000}"/>
    <cellStyle name="20% - Ênfase4 6 4 2 4 2" xfId="10271" xr:uid="{00000000-0005-0000-0000-0000691D0000}"/>
    <cellStyle name="20% - Ênfase4 6 4 2 5" xfId="10272" xr:uid="{00000000-0005-0000-0000-00006A1D0000}"/>
    <cellStyle name="20% - Ênfase4 6 4 2 5 2" xfId="10273" xr:uid="{00000000-0005-0000-0000-00006B1D0000}"/>
    <cellStyle name="20% - Ênfase4 6 4 2 6" xfId="10274" xr:uid="{00000000-0005-0000-0000-00006C1D0000}"/>
    <cellStyle name="20% - Ênfase4 6 4 2 7" xfId="10275" xr:uid="{00000000-0005-0000-0000-00006D1D0000}"/>
    <cellStyle name="20% - Ênfase4 6 4 3" xfId="10276" xr:uid="{00000000-0005-0000-0000-00006E1D0000}"/>
    <cellStyle name="20% - Ênfase4 6 4 3 2" xfId="10277" xr:uid="{00000000-0005-0000-0000-00006F1D0000}"/>
    <cellStyle name="20% - Ênfase4 6 4 3 2 2" xfId="10278" xr:uid="{00000000-0005-0000-0000-0000701D0000}"/>
    <cellStyle name="20% - Ênfase4 6 4 3 3" xfId="10279" xr:uid="{00000000-0005-0000-0000-0000711D0000}"/>
    <cellStyle name="20% - Ênfase4 6 4 3 3 2" xfId="10280" xr:uid="{00000000-0005-0000-0000-0000721D0000}"/>
    <cellStyle name="20% - Ênfase4 6 4 3 4" xfId="10281" xr:uid="{00000000-0005-0000-0000-0000731D0000}"/>
    <cellStyle name="20% - Ênfase4 6 4 3 5" xfId="10282" xr:uid="{00000000-0005-0000-0000-0000741D0000}"/>
    <cellStyle name="20% - Ênfase4 6 4 4" xfId="10283" xr:uid="{00000000-0005-0000-0000-0000751D0000}"/>
    <cellStyle name="20% - Ênfase4 6 4 4 2" xfId="10284" xr:uid="{00000000-0005-0000-0000-0000761D0000}"/>
    <cellStyle name="20% - Ênfase4 6 4 4 2 2" xfId="10285" xr:uid="{00000000-0005-0000-0000-0000771D0000}"/>
    <cellStyle name="20% - Ênfase4 6 4 4 3" xfId="10286" xr:uid="{00000000-0005-0000-0000-0000781D0000}"/>
    <cellStyle name="20% - Ênfase4 6 4 4 4" xfId="10287" xr:uid="{00000000-0005-0000-0000-0000791D0000}"/>
    <cellStyle name="20% - Ênfase4 6 4 5" xfId="10288" xr:uid="{00000000-0005-0000-0000-00007A1D0000}"/>
    <cellStyle name="20% - Ênfase4 6 4 5 2" xfId="10289" xr:uid="{00000000-0005-0000-0000-00007B1D0000}"/>
    <cellStyle name="20% - Ênfase4 6 4 6" xfId="10290" xr:uid="{00000000-0005-0000-0000-00007C1D0000}"/>
    <cellStyle name="20% - Ênfase4 6 4 6 2" xfId="10291" xr:uid="{00000000-0005-0000-0000-00007D1D0000}"/>
    <cellStyle name="20% - Ênfase4 6 4 7" xfId="10292" xr:uid="{00000000-0005-0000-0000-00007E1D0000}"/>
    <cellStyle name="20% - Ênfase4 6 4 7 2" xfId="10293" xr:uid="{00000000-0005-0000-0000-00007F1D0000}"/>
    <cellStyle name="20% - Ênfase4 6 4 8" xfId="10294" xr:uid="{00000000-0005-0000-0000-0000801D0000}"/>
    <cellStyle name="20% - Ênfase4 6 4 9" xfId="10295" xr:uid="{00000000-0005-0000-0000-0000811D0000}"/>
    <cellStyle name="20% - Ênfase4 7" xfId="153" xr:uid="{00000000-0005-0000-0000-0000821D0000}"/>
    <cellStyle name="20% - Ênfase4 7 2" xfId="154" xr:uid="{00000000-0005-0000-0000-0000831D0000}"/>
    <cellStyle name="20% - Ênfase4 7 3" xfId="10296" xr:uid="{00000000-0005-0000-0000-0000841D0000}"/>
    <cellStyle name="20% - Ênfase4 7 3 10" xfId="10297" xr:uid="{00000000-0005-0000-0000-0000851D0000}"/>
    <cellStyle name="20% - Ênfase4 7 3 11" xfId="10298" xr:uid="{00000000-0005-0000-0000-0000861D0000}"/>
    <cellStyle name="20% - Ênfase4 7 3 2" xfId="10299" xr:uid="{00000000-0005-0000-0000-0000871D0000}"/>
    <cellStyle name="20% - Ênfase4 7 3 3" xfId="10300" xr:uid="{00000000-0005-0000-0000-0000881D0000}"/>
    <cellStyle name="20% - Ênfase4 7 3 3 2" xfId="10301" xr:uid="{00000000-0005-0000-0000-0000891D0000}"/>
    <cellStyle name="20% - Ênfase4 7 3 3 2 2" xfId="10302" xr:uid="{00000000-0005-0000-0000-00008A1D0000}"/>
    <cellStyle name="20% - Ênfase4 7 3 3 2 2 2" xfId="10303" xr:uid="{00000000-0005-0000-0000-00008B1D0000}"/>
    <cellStyle name="20% - Ênfase4 7 3 3 2 3" xfId="10304" xr:uid="{00000000-0005-0000-0000-00008C1D0000}"/>
    <cellStyle name="20% - Ênfase4 7 3 3 2 3 2" xfId="10305" xr:uid="{00000000-0005-0000-0000-00008D1D0000}"/>
    <cellStyle name="20% - Ênfase4 7 3 3 2 4" xfId="10306" xr:uid="{00000000-0005-0000-0000-00008E1D0000}"/>
    <cellStyle name="20% - Ênfase4 7 3 3 2 5" xfId="10307" xr:uid="{00000000-0005-0000-0000-00008F1D0000}"/>
    <cellStyle name="20% - Ênfase4 7 3 3 3" xfId="10308" xr:uid="{00000000-0005-0000-0000-0000901D0000}"/>
    <cellStyle name="20% - Ênfase4 7 3 3 3 2" xfId="10309" xr:uid="{00000000-0005-0000-0000-0000911D0000}"/>
    <cellStyle name="20% - Ênfase4 7 3 3 3 2 2" xfId="10310" xr:uid="{00000000-0005-0000-0000-0000921D0000}"/>
    <cellStyle name="20% - Ênfase4 7 3 3 3 3" xfId="10311" xr:uid="{00000000-0005-0000-0000-0000931D0000}"/>
    <cellStyle name="20% - Ênfase4 7 3 3 3 4" xfId="10312" xr:uid="{00000000-0005-0000-0000-0000941D0000}"/>
    <cellStyle name="20% - Ênfase4 7 3 3 4" xfId="10313" xr:uid="{00000000-0005-0000-0000-0000951D0000}"/>
    <cellStyle name="20% - Ênfase4 7 3 3 4 2" xfId="10314" xr:uid="{00000000-0005-0000-0000-0000961D0000}"/>
    <cellStyle name="20% - Ênfase4 7 3 3 5" xfId="10315" xr:uid="{00000000-0005-0000-0000-0000971D0000}"/>
    <cellStyle name="20% - Ênfase4 7 3 3 5 2" xfId="10316" xr:uid="{00000000-0005-0000-0000-0000981D0000}"/>
    <cellStyle name="20% - Ênfase4 7 3 3 6" xfId="10317" xr:uid="{00000000-0005-0000-0000-0000991D0000}"/>
    <cellStyle name="20% - Ênfase4 7 3 3 6 2" xfId="10318" xr:uid="{00000000-0005-0000-0000-00009A1D0000}"/>
    <cellStyle name="20% - Ênfase4 7 3 3 7" xfId="10319" xr:uid="{00000000-0005-0000-0000-00009B1D0000}"/>
    <cellStyle name="20% - Ênfase4 7 3 3 8" xfId="10320" xr:uid="{00000000-0005-0000-0000-00009C1D0000}"/>
    <cellStyle name="20% - Ênfase4 7 3 4" xfId="10321" xr:uid="{00000000-0005-0000-0000-00009D1D0000}"/>
    <cellStyle name="20% - Ênfase4 7 3 4 2" xfId="10322" xr:uid="{00000000-0005-0000-0000-00009E1D0000}"/>
    <cellStyle name="20% - Ênfase4 7 3 4 2 2" xfId="10323" xr:uid="{00000000-0005-0000-0000-00009F1D0000}"/>
    <cellStyle name="20% - Ênfase4 7 3 4 2 2 2" xfId="10324" xr:uid="{00000000-0005-0000-0000-0000A01D0000}"/>
    <cellStyle name="20% - Ênfase4 7 3 4 2 3" xfId="10325" xr:uid="{00000000-0005-0000-0000-0000A11D0000}"/>
    <cellStyle name="20% - Ênfase4 7 3 4 2 3 2" xfId="10326" xr:uid="{00000000-0005-0000-0000-0000A21D0000}"/>
    <cellStyle name="20% - Ênfase4 7 3 4 2 4" xfId="10327" xr:uid="{00000000-0005-0000-0000-0000A31D0000}"/>
    <cellStyle name="20% - Ênfase4 7 3 4 2 5" xfId="10328" xr:uid="{00000000-0005-0000-0000-0000A41D0000}"/>
    <cellStyle name="20% - Ênfase4 7 3 4 3" xfId="10329" xr:uid="{00000000-0005-0000-0000-0000A51D0000}"/>
    <cellStyle name="20% - Ênfase4 7 3 4 3 2" xfId="10330" xr:uid="{00000000-0005-0000-0000-0000A61D0000}"/>
    <cellStyle name="20% - Ênfase4 7 3 4 3 3" xfId="10331" xr:uid="{00000000-0005-0000-0000-0000A71D0000}"/>
    <cellStyle name="20% - Ênfase4 7 3 4 4" xfId="10332" xr:uid="{00000000-0005-0000-0000-0000A81D0000}"/>
    <cellStyle name="20% - Ênfase4 7 3 4 4 2" xfId="10333" xr:uid="{00000000-0005-0000-0000-0000A91D0000}"/>
    <cellStyle name="20% - Ênfase4 7 3 4 5" xfId="10334" xr:uid="{00000000-0005-0000-0000-0000AA1D0000}"/>
    <cellStyle name="20% - Ênfase4 7 3 4 5 2" xfId="10335" xr:uid="{00000000-0005-0000-0000-0000AB1D0000}"/>
    <cellStyle name="20% - Ênfase4 7 3 4 6" xfId="10336" xr:uid="{00000000-0005-0000-0000-0000AC1D0000}"/>
    <cellStyle name="20% - Ênfase4 7 3 4 7" xfId="10337" xr:uid="{00000000-0005-0000-0000-0000AD1D0000}"/>
    <cellStyle name="20% - Ênfase4 7 3 5" xfId="10338" xr:uid="{00000000-0005-0000-0000-0000AE1D0000}"/>
    <cellStyle name="20% - Ênfase4 7 3 5 2" xfId="10339" xr:uid="{00000000-0005-0000-0000-0000AF1D0000}"/>
    <cellStyle name="20% - Ênfase4 7 3 5 2 2" xfId="10340" xr:uid="{00000000-0005-0000-0000-0000B01D0000}"/>
    <cellStyle name="20% - Ênfase4 7 3 5 3" xfId="10341" xr:uid="{00000000-0005-0000-0000-0000B11D0000}"/>
    <cellStyle name="20% - Ênfase4 7 3 5 3 2" xfId="10342" xr:uid="{00000000-0005-0000-0000-0000B21D0000}"/>
    <cellStyle name="20% - Ênfase4 7 3 5 4" xfId="10343" xr:uid="{00000000-0005-0000-0000-0000B31D0000}"/>
    <cellStyle name="20% - Ênfase4 7 3 5 5" xfId="10344" xr:uid="{00000000-0005-0000-0000-0000B41D0000}"/>
    <cellStyle name="20% - Ênfase4 7 3 6" xfId="10345" xr:uid="{00000000-0005-0000-0000-0000B51D0000}"/>
    <cellStyle name="20% - Ênfase4 7 3 6 2" xfId="10346" xr:uid="{00000000-0005-0000-0000-0000B61D0000}"/>
    <cellStyle name="20% - Ênfase4 7 3 6 2 2" xfId="10347" xr:uid="{00000000-0005-0000-0000-0000B71D0000}"/>
    <cellStyle name="20% - Ênfase4 7 3 6 3" xfId="10348" xr:uid="{00000000-0005-0000-0000-0000B81D0000}"/>
    <cellStyle name="20% - Ênfase4 7 3 6 4" xfId="10349" xr:uid="{00000000-0005-0000-0000-0000B91D0000}"/>
    <cellStyle name="20% - Ênfase4 7 3 7" xfId="10350" xr:uid="{00000000-0005-0000-0000-0000BA1D0000}"/>
    <cellStyle name="20% - Ênfase4 7 3 7 2" xfId="10351" xr:uid="{00000000-0005-0000-0000-0000BB1D0000}"/>
    <cellStyle name="20% - Ênfase4 7 3 8" xfId="10352" xr:uid="{00000000-0005-0000-0000-0000BC1D0000}"/>
    <cellStyle name="20% - Ênfase4 7 3 8 2" xfId="10353" xr:uid="{00000000-0005-0000-0000-0000BD1D0000}"/>
    <cellStyle name="20% - Ênfase4 7 3 9" xfId="10354" xr:uid="{00000000-0005-0000-0000-0000BE1D0000}"/>
    <cellStyle name="20% - Ênfase4 7 3 9 2" xfId="10355" xr:uid="{00000000-0005-0000-0000-0000BF1D0000}"/>
    <cellStyle name="20% - Ênfase4 7 4" xfId="10356" xr:uid="{00000000-0005-0000-0000-0000C01D0000}"/>
    <cellStyle name="20% - Ênfase4 7 4 2" xfId="10357" xr:uid="{00000000-0005-0000-0000-0000C11D0000}"/>
    <cellStyle name="20% - Ênfase4 7 4 2 2" xfId="10358" xr:uid="{00000000-0005-0000-0000-0000C21D0000}"/>
    <cellStyle name="20% - Ênfase4 7 4 2 2 2" xfId="10359" xr:uid="{00000000-0005-0000-0000-0000C31D0000}"/>
    <cellStyle name="20% - Ênfase4 7 4 2 2 2 2" xfId="10360" xr:uid="{00000000-0005-0000-0000-0000C41D0000}"/>
    <cellStyle name="20% - Ênfase4 7 4 2 2 3" xfId="10361" xr:uid="{00000000-0005-0000-0000-0000C51D0000}"/>
    <cellStyle name="20% - Ênfase4 7 4 2 2 3 2" xfId="10362" xr:uid="{00000000-0005-0000-0000-0000C61D0000}"/>
    <cellStyle name="20% - Ênfase4 7 4 2 2 4" xfId="10363" xr:uid="{00000000-0005-0000-0000-0000C71D0000}"/>
    <cellStyle name="20% - Ênfase4 7 4 2 2 5" xfId="10364" xr:uid="{00000000-0005-0000-0000-0000C81D0000}"/>
    <cellStyle name="20% - Ênfase4 7 4 2 3" xfId="10365" xr:uid="{00000000-0005-0000-0000-0000C91D0000}"/>
    <cellStyle name="20% - Ênfase4 7 4 2 3 2" xfId="10366" xr:uid="{00000000-0005-0000-0000-0000CA1D0000}"/>
    <cellStyle name="20% - Ênfase4 7 4 2 3 3" xfId="10367" xr:uid="{00000000-0005-0000-0000-0000CB1D0000}"/>
    <cellStyle name="20% - Ênfase4 7 4 2 4" xfId="10368" xr:uid="{00000000-0005-0000-0000-0000CC1D0000}"/>
    <cellStyle name="20% - Ênfase4 7 4 2 4 2" xfId="10369" xr:uid="{00000000-0005-0000-0000-0000CD1D0000}"/>
    <cellStyle name="20% - Ênfase4 7 4 2 5" xfId="10370" xr:uid="{00000000-0005-0000-0000-0000CE1D0000}"/>
    <cellStyle name="20% - Ênfase4 7 4 2 5 2" xfId="10371" xr:uid="{00000000-0005-0000-0000-0000CF1D0000}"/>
    <cellStyle name="20% - Ênfase4 7 4 2 6" xfId="10372" xr:uid="{00000000-0005-0000-0000-0000D01D0000}"/>
    <cellStyle name="20% - Ênfase4 7 4 2 7" xfId="10373" xr:uid="{00000000-0005-0000-0000-0000D11D0000}"/>
    <cellStyle name="20% - Ênfase4 7 4 3" xfId="10374" xr:uid="{00000000-0005-0000-0000-0000D21D0000}"/>
    <cellStyle name="20% - Ênfase4 7 4 3 2" xfId="10375" xr:uid="{00000000-0005-0000-0000-0000D31D0000}"/>
    <cellStyle name="20% - Ênfase4 7 4 3 2 2" xfId="10376" xr:uid="{00000000-0005-0000-0000-0000D41D0000}"/>
    <cellStyle name="20% - Ênfase4 7 4 3 3" xfId="10377" xr:uid="{00000000-0005-0000-0000-0000D51D0000}"/>
    <cellStyle name="20% - Ênfase4 7 4 3 3 2" xfId="10378" xr:uid="{00000000-0005-0000-0000-0000D61D0000}"/>
    <cellStyle name="20% - Ênfase4 7 4 3 4" xfId="10379" xr:uid="{00000000-0005-0000-0000-0000D71D0000}"/>
    <cellStyle name="20% - Ênfase4 7 4 3 5" xfId="10380" xr:uid="{00000000-0005-0000-0000-0000D81D0000}"/>
    <cellStyle name="20% - Ênfase4 7 4 4" xfId="10381" xr:uid="{00000000-0005-0000-0000-0000D91D0000}"/>
    <cellStyle name="20% - Ênfase4 7 4 4 2" xfId="10382" xr:uid="{00000000-0005-0000-0000-0000DA1D0000}"/>
    <cellStyle name="20% - Ênfase4 7 4 4 2 2" xfId="10383" xr:uid="{00000000-0005-0000-0000-0000DB1D0000}"/>
    <cellStyle name="20% - Ênfase4 7 4 4 3" xfId="10384" xr:uid="{00000000-0005-0000-0000-0000DC1D0000}"/>
    <cellStyle name="20% - Ênfase4 7 4 4 4" xfId="10385" xr:uid="{00000000-0005-0000-0000-0000DD1D0000}"/>
    <cellStyle name="20% - Ênfase4 7 4 5" xfId="10386" xr:uid="{00000000-0005-0000-0000-0000DE1D0000}"/>
    <cellStyle name="20% - Ênfase4 7 4 5 2" xfId="10387" xr:uid="{00000000-0005-0000-0000-0000DF1D0000}"/>
    <cellStyle name="20% - Ênfase4 7 4 6" xfId="10388" xr:uid="{00000000-0005-0000-0000-0000E01D0000}"/>
    <cellStyle name="20% - Ênfase4 7 4 6 2" xfId="10389" xr:uid="{00000000-0005-0000-0000-0000E11D0000}"/>
    <cellStyle name="20% - Ênfase4 7 4 7" xfId="10390" xr:uid="{00000000-0005-0000-0000-0000E21D0000}"/>
    <cellStyle name="20% - Ênfase4 7 4 7 2" xfId="10391" xr:uid="{00000000-0005-0000-0000-0000E31D0000}"/>
    <cellStyle name="20% - Ênfase4 7 4 8" xfId="10392" xr:uid="{00000000-0005-0000-0000-0000E41D0000}"/>
    <cellStyle name="20% - Ênfase4 7 4 9" xfId="10393" xr:uid="{00000000-0005-0000-0000-0000E51D0000}"/>
    <cellStyle name="20% - Ênfase4 8" xfId="155" xr:uid="{00000000-0005-0000-0000-0000E61D0000}"/>
    <cellStyle name="20% - Ênfase4 8 2" xfId="156" xr:uid="{00000000-0005-0000-0000-0000E71D0000}"/>
    <cellStyle name="20% - Ênfase4 8 3" xfId="10394" xr:uid="{00000000-0005-0000-0000-0000E81D0000}"/>
    <cellStyle name="20% - Ênfase4 8 3 10" xfId="10395" xr:uid="{00000000-0005-0000-0000-0000E91D0000}"/>
    <cellStyle name="20% - Ênfase4 8 3 11" xfId="10396" xr:uid="{00000000-0005-0000-0000-0000EA1D0000}"/>
    <cellStyle name="20% - Ênfase4 8 3 2" xfId="10397" xr:uid="{00000000-0005-0000-0000-0000EB1D0000}"/>
    <cellStyle name="20% - Ênfase4 8 3 3" xfId="10398" xr:uid="{00000000-0005-0000-0000-0000EC1D0000}"/>
    <cellStyle name="20% - Ênfase4 8 3 3 2" xfId="10399" xr:uid="{00000000-0005-0000-0000-0000ED1D0000}"/>
    <cellStyle name="20% - Ênfase4 8 3 3 2 2" xfId="10400" xr:uid="{00000000-0005-0000-0000-0000EE1D0000}"/>
    <cellStyle name="20% - Ênfase4 8 3 3 2 2 2" xfId="10401" xr:uid="{00000000-0005-0000-0000-0000EF1D0000}"/>
    <cellStyle name="20% - Ênfase4 8 3 3 2 3" xfId="10402" xr:uid="{00000000-0005-0000-0000-0000F01D0000}"/>
    <cellStyle name="20% - Ênfase4 8 3 3 2 3 2" xfId="10403" xr:uid="{00000000-0005-0000-0000-0000F11D0000}"/>
    <cellStyle name="20% - Ênfase4 8 3 3 2 4" xfId="10404" xr:uid="{00000000-0005-0000-0000-0000F21D0000}"/>
    <cellStyle name="20% - Ênfase4 8 3 3 2 5" xfId="10405" xr:uid="{00000000-0005-0000-0000-0000F31D0000}"/>
    <cellStyle name="20% - Ênfase4 8 3 3 3" xfId="10406" xr:uid="{00000000-0005-0000-0000-0000F41D0000}"/>
    <cellStyle name="20% - Ênfase4 8 3 3 3 2" xfId="10407" xr:uid="{00000000-0005-0000-0000-0000F51D0000}"/>
    <cellStyle name="20% - Ênfase4 8 3 3 3 2 2" xfId="10408" xr:uid="{00000000-0005-0000-0000-0000F61D0000}"/>
    <cellStyle name="20% - Ênfase4 8 3 3 3 3" xfId="10409" xr:uid="{00000000-0005-0000-0000-0000F71D0000}"/>
    <cellStyle name="20% - Ênfase4 8 3 3 3 4" xfId="10410" xr:uid="{00000000-0005-0000-0000-0000F81D0000}"/>
    <cellStyle name="20% - Ênfase4 8 3 3 4" xfId="10411" xr:uid="{00000000-0005-0000-0000-0000F91D0000}"/>
    <cellStyle name="20% - Ênfase4 8 3 3 4 2" xfId="10412" xr:uid="{00000000-0005-0000-0000-0000FA1D0000}"/>
    <cellStyle name="20% - Ênfase4 8 3 3 5" xfId="10413" xr:uid="{00000000-0005-0000-0000-0000FB1D0000}"/>
    <cellStyle name="20% - Ênfase4 8 3 3 5 2" xfId="10414" xr:uid="{00000000-0005-0000-0000-0000FC1D0000}"/>
    <cellStyle name="20% - Ênfase4 8 3 3 6" xfId="10415" xr:uid="{00000000-0005-0000-0000-0000FD1D0000}"/>
    <cellStyle name="20% - Ênfase4 8 3 3 6 2" xfId="10416" xr:uid="{00000000-0005-0000-0000-0000FE1D0000}"/>
    <cellStyle name="20% - Ênfase4 8 3 3 7" xfId="10417" xr:uid="{00000000-0005-0000-0000-0000FF1D0000}"/>
    <cellStyle name="20% - Ênfase4 8 3 3 8" xfId="10418" xr:uid="{00000000-0005-0000-0000-0000001E0000}"/>
    <cellStyle name="20% - Ênfase4 8 3 4" xfId="10419" xr:uid="{00000000-0005-0000-0000-0000011E0000}"/>
    <cellStyle name="20% - Ênfase4 8 3 4 2" xfId="10420" xr:uid="{00000000-0005-0000-0000-0000021E0000}"/>
    <cellStyle name="20% - Ênfase4 8 3 4 2 2" xfId="10421" xr:uid="{00000000-0005-0000-0000-0000031E0000}"/>
    <cellStyle name="20% - Ênfase4 8 3 4 2 2 2" xfId="10422" xr:uid="{00000000-0005-0000-0000-0000041E0000}"/>
    <cellStyle name="20% - Ênfase4 8 3 4 2 3" xfId="10423" xr:uid="{00000000-0005-0000-0000-0000051E0000}"/>
    <cellStyle name="20% - Ênfase4 8 3 4 2 3 2" xfId="10424" xr:uid="{00000000-0005-0000-0000-0000061E0000}"/>
    <cellStyle name="20% - Ênfase4 8 3 4 2 4" xfId="10425" xr:uid="{00000000-0005-0000-0000-0000071E0000}"/>
    <cellStyle name="20% - Ênfase4 8 3 4 2 5" xfId="10426" xr:uid="{00000000-0005-0000-0000-0000081E0000}"/>
    <cellStyle name="20% - Ênfase4 8 3 4 3" xfId="10427" xr:uid="{00000000-0005-0000-0000-0000091E0000}"/>
    <cellStyle name="20% - Ênfase4 8 3 4 3 2" xfId="10428" xr:uid="{00000000-0005-0000-0000-00000A1E0000}"/>
    <cellStyle name="20% - Ênfase4 8 3 4 3 3" xfId="10429" xr:uid="{00000000-0005-0000-0000-00000B1E0000}"/>
    <cellStyle name="20% - Ênfase4 8 3 4 4" xfId="10430" xr:uid="{00000000-0005-0000-0000-00000C1E0000}"/>
    <cellStyle name="20% - Ênfase4 8 3 4 4 2" xfId="10431" xr:uid="{00000000-0005-0000-0000-00000D1E0000}"/>
    <cellStyle name="20% - Ênfase4 8 3 4 5" xfId="10432" xr:uid="{00000000-0005-0000-0000-00000E1E0000}"/>
    <cellStyle name="20% - Ênfase4 8 3 4 5 2" xfId="10433" xr:uid="{00000000-0005-0000-0000-00000F1E0000}"/>
    <cellStyle name="20% - Ênfase4 8 3 4 6" xfId="10434" xr:uid="{00000000-0005-0000-0000-0000101E0000}"/>
    <cellStyle name="20% - Ênfase4 8 3 4 7" xfId="10435" xr:uid="{00000000-0005-0000-0000-0000111E0000}"/>
    <cellStyle name="20% - Ênfase4 8 3 5" xfId="10436" xr:uid="{00000000-0005-0000-0000-0000121E0000}"/>
    <cellStyle name="20% - Ênfase4 8 3 5 2" xfId="10437" xr:uid="{00000000-0005-0000-0000-0000131E0000}"/>
    <cellStyle name="20% - Ênfase4 8 3 5 2 2" xfId="10438" xr:uid="{00000000-0005-0000-0000-0000141E0000}"/>
    <cellStyle name="20% - Ênfase4 8 3 5 3" xfId="10439" xr:uid="{00000000-0005-0000-0000-0000151E0000}"/>
    <cellStyle name="20% - Ênfase4 8 3 5 3 2" xfId="10440" xr:uid="{00000000-0005-0000-0000-0000161E0000}"/>
    <cellStyle name="20% - Ênfase4 8 3 5 4" xfId="10441" xr:uid="{00000000-0005-0000-0000-0000171E0000}"/>
    <cellStyle name="20% - Ênfase4 8 3 5 5" xfId="10442" xr:uid="{00000000-0005-0000-0000-0000181E0000}"/>
    <cellStyle name="20% - Ênfase4 8 3 6" xfId="10443" xr:uid="{00000000-0005-0000-0000-0000191E0000}"/>
    <cellStyle name="20% - Ênfase4 8 3 6 2" xfId="10444" xr:uid="{00000000-0005-0000-0000-00001A1E0000}"/>
    <cellStyle name="20% - Ênfase4 8 3 6 2 2" xfId="10445" xr:uid="{00000000-0005-0000-0000-00001B1E0000}"/>
    <cellStyle name="20% - Ênfase4 8 3 6 3" xfId="10446" xr:uid="{00000000-0005-0000-0000-00001C1E0000}"/>
    <cellStyle name="20% - Ênfase4 8 3 6 4" xfId="10447" xr:uid="{00000000-0005-0000-0000-00001D1E0000}"/>
    <cellStyle name="20% - Ênfase4 8 3 7" xfId="10448" xr:uid="{00000000-0005-0000-0000-00001E1E0000}"/>
    <cellStyle name="20% - Ênfase4 8 3 7 2" xfId="10449" xr:uid="{00000000-0005-0000-0000-00001F1E0000}"/>
    <cellStyle name="20% - Ênfase4 8 3 8" xfId="10450" xr:uid="{00000000-0005-0000-0000-0000201E0000}"/>
    <cellStyle name="20% - Ênfase4 8 3 8 2" xfId="10451" xr:uid="{00000000-0005-0000-0000-0000211E0000}"/>
    <cellStyle name="20% - Ênfase4 8 3 9" xfId="10452" xr:uid="{00000000-0005-0000-0000-0000221E0000}"/>
    <cellStyle name="20% - Ênfase4 8 3 9 2" xfId="10453" xr:uid="{00000000-0005-0000-0000-0000231E0000}"/>
    <cellStyle name="20% - Ênfase4 8 4" xfId="10454" xr:uid="{00000000-0005-0000-0000-0000241E0000}"/>
    <cellStyle name="20% - Ênfase4 8 4 2" xfId="10455" xr:uid="{00000000-0005-0000-0000-0000251E0000}"/>
    <cellStyle name="20% - Ênfase4 8 4 2 2" xfId="10456" xr:uid="{00000000-0005-0000-0000-0000261E0000}"/>
    <cellStyle name="20% - Ênfase4 8 4 2 2 2" xfId="10457" xr:uid="{00000000-0005-0000-0000-0000271E0000}"/>
    <cellStyle name="20% - Ênfase4 8 4 2 2 2 2" xfId="10458" xr:uid="{00000000-0005-0000-0000-0000281E0000}"/>
    <cellStyle name="20% - Ênfase4 8 4 2 2 3" xfId="10459" xr:uid="{00000000-0005-0000-0000-0000291E0000}"/>
    <cellStyle name="20% - Ênfase4 8 4 2 2 3 2" xfId="10460" xr:uid="{00000000-0005-0000-0000-00002A1E0000}"/>
    <cellStyle name="20% - Ênfase4 8 4 2 2 4" xfId="10461" xr:uid="{00000000-0005-0000-0000-00002B1E0000}"/>
    <cellStyle name="20% - Ênfase4 8 4 2 2 5" xfId="10462" xr:uid="{00000000-0005-0000-0000-00002C1E0000}"/>
    <cellStyle name="20% - Ênfase4 8 4 2 3" xfId="10463" xr:uid="{00000000-0005-0000-0000-00002D1E0000}"/>
    <cellStyle name="20% - Ênfase4 8 4 2 3 2" xfId="10464" xr:uid="{00000000-0005-0000-0000-00002E1E0000}"/>
    <cellStyle name="20% - Ênfase4 8 4 2 3 3" xfId="10465" xr:uid="{00000000-0005-0000-0000-00002F1E0000}"/>
    <cellStyle name="20% - Ênfase4 8 4 2 4" xfId="10466" xr:uid="{00000000-0005-0000-0000-0000301E0000}"/>
    <cellStyle name="20% - Ênfase4 8 4 2 4 2" xfId="10467" xr:uid="{00000000-0005-0000-0000-0000311E0000}"/>
    <cellStyle name="20% - Ênfase4 8 4 2 5" xfId="10468" xr:uid="{00000000-0005-0000-0000-0000321E0000}"/>
    <cellStyle name="20% - Ênfase4 8 4 2 5 2" xfId="10469" xr:uid="{00000000-0005-0000-0000-0000331E0000}"/>
    <cellStyle name="20% - Ênfase4 8 4 2 6" xfId="10470" xr:uid="{00000000-0005-0000-0000-0000341E0000}"/>
    <cellStyle name="20% - Ênfase4 8 4 2 7" xfId="10471" xr:uid="{00000000-0005-0000-0000-0000351E0000}"/>
    <cellStyle name="20% - Ênfase4 8 4 3" xfId="10472" xr:uid="{00000000-0005-0000-0000-0000361E0000}"/>
    <cellStyle name="20% - Ênfase4 8 4 3 2" xfId="10473" xr:uid="{00000000-0005-0000-0000-0000371E0000}"/>
    <cellStyle name="20% - Ênfase4 8 4 3 2 2" xfId="10474" xr:uid="{00000000-0005-0000-0000-0000381E0000}"/>
    <cellStyle name="20% - Ênfase4 8 4 3 3" xfId="10475" xr:uid="{00000000-0005-0000-0000-0000391E0000}"/>
    <cellStyle name="20% - Ênfase4 8 4 3 3 2" xfId="10476" xr:uid="{00000000-0005-0000-0000-00003A1E0000}"/>
    <cellStyle name="20% - Ênfase4 8 4 3 4" xfId="10477" xr:uid="{00000000-0005-0000-0000-00003B1E0000}"/>
    <cellStyle name="20% - Ênfase4 8 4 3 5" xfId="10478" xr:uid="{00000000-0005-0000-0000-00003C1E0000}"/>
    <cellStyle name="20% - Ênfase4 8 4 4" xfId="10479" xr:uid="{00000000-0005-0000-0000-00003D1E0000}"/>
    <cellStyle name="20% - Ênfase4 8 4 4 2" xfId="10480" xr:uid="{00000000-0005-0000-0000-00003E1E0000}"/>
    <cellStyle name="20% - Ênfase4 8 4 4 2 2" xfId="10481" xr:uid="{00000000-0005-0000-0000-00003F1E0000}"/>
    <cellStyle name="20% - Ênfase4 8 4 4 3" xfId="10482" xr:uid="{00000000-0005-0000-0000-0000401E0000}"/>
    <cellStyle name="20% - Ênfase4 8 4 4 4" xfId="10483" xr:uid="{00000000-0005-0000-0000-0000411E0000}"/>
    <cellStyle name="20% - Ênfase4 8 4 5" xfId="10484" xr:uid="{00000000-0005-0000-0000-0000421E0000}"/>
    <cellStyle name="20% - Ênfase4 8 4 5 2" xfId="10485" xr:uid="{00000000-0005-0000-0000-0000431E0000}"/>
    <cellStyle name="20% - Ênfase4 8 4 6" xfId="10486" xr:uid="{00000000-0005-0000-0000-0000441E0000}"/>
    <cellStyle name="20% - Ênfase4 8 4 6 2" xfId="10487" xr:uid="{00000000-0005-0000-0000-0000451E0000}"/>
    <cellStyle name="20% - Ênfase4 8 4 7" xfId="10488" xr:uid="{00000000-0005-0000-0000-0000461E0000}"/>
    <cellStyle name="20% - Ênfase4 8 4 7 2" xfId="10489" xr:uid="{00000000-0005-0000-0000-0000471E0000}"/>
    <cellStyle name="20% - Ênfase4 8 4 8" xfId="10490" xr:uid="{00000000-0005-0000-0000-0000481E0000}"/>
    <cellStyle name="20% - Ênfase4 8 4 9" xfId="10491" xr:uid="{00000000-0005-0000-0000-0000491E0000}"/>
    <cellStyle name="20% - Ênfase4 9" xfId="157" xr:uid="{00000000-0005-0000-0000-00004A1E0000}"/>
    <cellStyle name="20% - Ênfase4 9 2" xfId="158" xr:uid="{00000000-0005-0000-0000-00004B1E0000}"/>
    <cellStyle name="20% - Ênfase4 9 3" xfId="10492" xr:uid="{00000000-0005-0000-0000-00004C1E0000}"/>
    <cellStyle name="20% - Ênfase4 9 3 10" xfId="10493" xr:uid="{00000000-0005-0000-0000-00004D1E0000}"/>
    <cellStyle name="20% - Ênfase4 9 3 11" xfId="10494" xr:uid="{00000000-0005-0000-0000-00004E1E0000}"/>
    <cellStyle name="20% - Ênfase4 9 3 2" xfId="10495" xr:uid="{00000000-0005-0000-0000-00004F1E0000}"/>
    <cellStyle name="20% - Ênfase4 9 3 3" xfId="10496" xr:uid="{00000000-0005-0000-0000-0000501E0000}"/>
    <cellStyle name="20% - Ênfase4 9 3 3 2" xfId="10497" xr:uid="{00000000-0005-0000-0000-0000511E0000}"/>
    <cellStyle name="20% - Ênfase4 9 3 3 2 2" xfId="10498" xr:uid="{00000000-0005-0000-0000-0000521E0000}"/>
    <cellStyle name="20% - Ênfase4 9 3 3 2 2 2" xfId="10499" xr:uid="{00000000-0005-0000-0000-0000531E0000}"/>
    <cellStyle name="20% - Ênfase4 9 3 3 2 3" xfId="10500" xr:uid="{00000000-0005-0000-0000-0000541E0000}"/>
    <cellStyle name="20% - Ênfase4 9 3 3 2 3 2" xfId="10501" xr:uid="{00000000-0005-0000-0000-0000551E0000}"/>
    <cellStyle name="20% - Ênfase4 9 3 3 2 4" xfId="10502" xr:uid="{00000000-0005-0000-0000-0000561E0000}"/>
    <cellStyle name="20% - Ênfase4 9 3 3 2 5" xfId="10503" xr:uid="{00000000-0005-0000-0000-0000571E0000}"/>
    <cellStyle name="20% - Ênfase4 9 3 3 3" xfId="10504" xr:uid="{00000000-0005-0000-0000-0000581E0000}"/>
    <cellStyle name="20% - Ênfase4 9 3 3 3 2" xfId="10505" xr:uid="{00000000-0005-0000-0000-0000591E0000}"/>
    <cellStyle name="20% - Ênfase4 9 3 3 3 2 2" xfId="10506" xr:uid="{00000000-0005-0000-0000-00005A1E0000}"/>
    <cellStyle name="20% - Ênfase4 9 3 3 3 3" xfId="10507" xr:uid="{00000000-0005-0000-0000-00005B1E0000}"/>
    <cellStyle name="20% - Ênfase4 9 3 3 3 4" xfId="10508" xr:uid="{00000000-0005-0000-0000-00005C1E0000}"/>
    <cellStyle name="20% - Ênfase4 9 3 3 4" xfId="10509" xr:uid="{00000000-0005-0000-0000-00005D1E0000}"/>
    <cellStyle name="20% - Ênfase4 9 3 3 4 2" xfId="10510" xr:uid="{00000000-0005-0000-0000-00005E1E0000}"/>
    <cellStyle name="20% - Ênfase4 9 3 3 5" xfId="10511" xr:uid="{00000000-0005-0000-0000-00005F1E0000}"/>
    <cellStyle name="20% - Ênfase4 9 3 3 5 2" xfId="10512" xr:uid="{00000000-0005-0000-0000-0000601E0000}"/>
    <cellStyle name="20% - Ênfase4 9 3 3 6" xfId="10513" xr:uid="{00000000-0005-0000-0000-0000611E0000}"/>
    <cellStyle name="20% - Ênfase4 9 3 3 6 2" xfId="10514" xr:uid="{00000000-0005-0000-0000-0000621E0000}"/>
    <cellStyle name="20% - Ênfase4 9 3 3 7" xfId="10515" xr:uid="{00000000-0005-0000-0000-0000631E0000}"/>
    <cellStyle name="20% - Ênfase4 9 3 3 8" xfId="10516" xr:uid="{00000000-0005-0000-0000-0000641E0000}"/>
    <cellStyle name="20% - Ênfase4 9 3 4" xfId="10517" xr:uid="{00000000-0005-0000-0000-0000651E0000}"/>
    <cellStyle name="20% - Ênfase4 9 3 4 2" xfId="10518" xr:uid="{00000000-0005-0000-0000-0000661E0000}"/>
    <cellStyle name="20% - Ênfase4 9 3 4 2 2" xfId="10519" xr:uid="{00000000-0005-0000-0000-0000671E0000}"/>
    <cellStyle name="20% - Ênfase4 9 3 4 2 2 2" xfId="10520" xr:uid="{00000000-0005-0000-0000-0000681E0000}"/>
    <cellStyle name="20% - Ênfase4 9 3 4 2 3" xfId="10521" xr:uid="{00000000-0005-0000-0000-0000691E0000}"/>
    <cellStyle name="20% - Ênfase4 9 3 4 2 3 2" xfId="10522" xr:uid="{00000000-0005-0000-0000-00006A1E0000}"/>
    <cellStyle name="20% - Ênfase4 9 3 4 2 4" xfId="10523" xr:uid="{00000000-0005-0000-0000-00006B1E0000}"/>
    <cellStyle name="20% - Ênfase4 9 3 4 2 5" xfId="10524" xr:uid="{00000000-0005-0000-0000-00006C1E0000}"/>
    <cellStyle name="20% - Ênfase4 9 3 4 3" xfId="10525" xr:uid="{00000000-0005-0000-0000-00006D1E0000}"/>
    <cellStyle name="20% - Ênfase4 9 3 4 3 2" xfId="10526" xr:uid="{00000000-0005-0000-0000-00006E1E0000}"/>
    <cellStyle name="20% - Ênfase4 9 3 4 3 3" xfId="10527" xr:uid="{00000000-0005-0000-0000-00006F1E0000}"/>
    <cellStyle name="20% - Ênfase4 9 3 4 4" xfId="10528" xr:uid="{00000000-0005-0000-0000-0000701E0000}"/>
    <cellStyle name="20% - Ênfase4 9 3 4 4 2" xfId="10529" xr:uid="{00000000-0005-0000-0000-0000711E0000}"/>
    <cellStyle name="20% - Ênfase4 9 3 4 5" xfId="10530" xr:uid="{00000000-0005-0000-0000-0000721E0000}"/>
    <cellStyle name="20% - Ênfase4 9 3 4 5 2" xfId="10531" xr:uid="{00000000-0005-0000-0000-0000731E0000}"/>
    <cellStyle name="20% - Ênfase4 9 3 4 6" xfId="10532" xr:uid="{00000000-0005-0000-0000-0000741E0000}"/>
    <cellStyle name="20% - Ênfase4 9 3 4 7" xfId="10533" xr:uid="{00000000-0005-0000-0000-0000751E0000}"/>
    <cellStyle name="20% - Ênfase4 9 3 5" xfId="10534" xr:uid="{00000000-0005-0000-0000-0000761E0000}"/>
    <cellStyle name="20% - Ênfase4 9 3 5 2" xfId="10535" xr:uid="{00000000-0005-0000-0000-0000771E0000}"/>
    <cellStyle name="20% - Ênfase4 9 3 5 2 2" xfId="10536" xr:uid="{00000000-0005-0000-0000-0000781E0000}"/>
    <cellStyle name="20% - Ênfase4 9 3 5 3" xfId="10537" xr:uid="{00000000-0005-0000-0000-0000791E0000}"/>
    <cellStyle name="20% - Ênfase4 9 3 5 3 2" xfId="10538" xr:uid="{00000000-0005-0000-0000-00007A1E0000}"/>
    <cellStyle name="20% - Ênfase4 9 3 5 4" xfId="10539" xr:uid="{00000000-0005-0000-0000-00007B1E0000}"/>
    <cellStyle name="20% - Ênfase4 9 3 5 5" xfId="10540" xr:uid="{00000000-0005-0000-0000-00007C1E0000}"/>
    <cellStyle name="20% - Ênfase4 9 3 6" xfId="10541" xr:uid="{00000000-0005-0000-0000-00007D1E0000}"/>
    <cellStyle name="20% - Ênfase4 9 3 6 2" xfId="10542" xr:uid="{00000000-0005-0000-0000-00007E1E0000}"/>
    <cellStyle name="20% - Ênfase4 9 3 6 2 2" xfId="10543" xr:uid="{00000000-0005-0000-0000-00007F1E0000}"/>
    <cellStyle name="20% - Ênfase4 9 3 6 3" xfId="10544" xr:uid="{00000000-0005-0000-0000-0000801E0000}"/>
    <cellStyle name="20% - Ênfase4 9 3 6 4" xfId="10545" xr:uid="{00000000-0005-0000-0000-0000811E0000}"/>
    <cellStyle name="20% - Ênfase4 9 3 7" xfId="10546" xr:uid="{00000000-0005-0000-0000-0000821E0000}"/>
    <cellStyle name="20% - Ênfase4 9 3 7 2" xfId="10547" xr:uid="{00000000-0005-0000-0000-0000831E0000}"/>
    <cellStyle name="20% - Ênfase4 9 3 8" xfId="10548" xr:uid="{00000000-0005-0000-0000-0000841E0000}"/>
    <cellStyle name="20% - Ênfase4 9 3 8 2" xfId="10549" xr:uid="{00000000-0005-0000-0000-0000851E0000}"/>
    <cellStyle name="20% - Ênfase4 9 3 9" xfId="10550" xr:uid="{00000000-0005-0000-0000-0000861E0000}"/>
    <cellStyle name="20% - Ênfase4 9 3 9 2" xfId="10551" xr:uid="{00000000-0005-0000-0000-0000871E0000}"/>
    <cellStyle name="20% - Ênfase4 9 4" xfId="10552" xr:uid="{00000000-0005-0000-0000-0000881E0000}"/>
    <cellStyle name="20% - Ênfase4 9 4 2" xfId="10553" xr:uid="{00000000-0005-0000-0000-0000891E0000}"/>
    <cellStyle name="20% - Ênfase4 9 4 2 2" xfId="10554" xr:uid="{00000000-0005-0000-0000-00008A1E0000}"/>
    <cellStyle name="20% - Ênfase4 9 4 2 2 2" xfId="10555" xr:uid="{00000000-0005-0000-0000-00008B1E0000}"/>
    <cellStyle name="20% - Ênfase4 9 4 2 2 2 2" xfId="10556" xr:uid="{00000000-0005-0000-0000-00008C1E0000}"/>
    <cellStyle name="20% - Ênfase4 9 4 2 2 3" xfId="10557" xr:uid="{00000000-0005-0000-0000-00008D1E0000}"/>
    <cellStyle name="20% - Ênfase4 9 4 2 2 3 2" xfId="10558" xr:uid="{00000000-0005-0000-0000-00008E1E0000}"/>
    <cellStyle name="20% - Ênfase4 9 4 2 2 4" xfId="10559" xr:uid="{00000000-0005-0000-0000-00008F1E0000}"/>
    <cellStyle name="20% - Ênfase4 9 4 2 2 5" xfId="10560" xr:uid="{00000000-0005-0000-0000-0000901E0000}"/>
    <cellStyle name="20% - Ênfase4 9 4 2 3" xfId="10561" xr:uid="{00000000-0005-0000-0000-0000911E0000}"/>
    <cellStyle name="20% - Ênfase4 9 4 2 3 2" xfId="10562" xr:uid="{00000000-0005-0000-0000-0000921E0000}"/>
    <cellStyle name="20% - Ênfase4 9 4 2 3 3" xfId="10563" xr:uid="{00000000-0005-0000-0000-0000931E0000}"/>
    <cellStyle name="20% - Ênfase4 9 4 2 4" xfId="10564" xr:uid="{00000000-0005-0000-0000-0000941E0000}"/>
    <cellStyle name="20% - Ênfase4 9 4 2 4 2" xfId="10565" xr:uid="{00000000-0005-0000-0000-0000951E0000}"/>
    <cellStyle name="20% - Ênfase4 9 4 2 5" xfId="10566" xr:uid="{00000000-0005-0000-0000-0000961E0000}"/>
    <cellStyle name="20% - Ênfase4 9 4 2 5 2" xfId="10567" xr:uid="{00000000-0005-0000-0000-0000971E0000}"/>
    <cellStyle name="20% - Ênfase4 9 4 2 6" xfId="10568" xr:uid="{00000000-0005-0000-0000-0000981E0000}"/>
    <cellStyle name="20% - Ênfase4 9 4 2 7" xfId="10569" xr:uid="{00000000-0005-0000-0000-0000991E0000}"/>
    <cellStyle name="20% - Ênfase4 9 4 3" xfId="10570" xr:uid="{00000000-0005-0000-0000-00009A1E0000}"/>
    <cellStyle name="20% - Ênfase4 9 4 3 2" xfId="10571" xr:uid="{00000000-0005-0000-0000-00009B1E0000}"/>
    <cellStyle name="20% - Ênfase4 9 4 3 2 2" xfId="10572" xr:uid="{00000000-0005-0000-0000-00009C1E0000}"/>
    <cellStyle name="20% - Ênfase4 9 4 3 3" xfId="10573" xr:uid="{00000000-0005-0000-0000-00009D1E0000}"/>
    <cellStyle name="20% - Ênfase4 9 4 3 3 2" xfId="10574" xr:uid="{00000000-0005-0000-0000-00009E1E0000}"/>
    <cellStyle name="20% - Ênfase4 9 4 3 4" xfId="10575" xr:uid="{00000000-0005-0000-0000-00009F1E0000}"/>
    <cellStyle name="20% - Ênfase4 9 4 3 5" xfId="10576" xr:uid="{00000000-0005-0000-0000-0000A01E0000}"/>
    <cellStyle name="20% - Ênfase4 9 4 4" xfId="10577" xr:uid="{00000000-0005-0000-0000-0000A11E0000}"/>
    <cellStyle name="20% - Ênfase4 9 4 4 2" xfId="10578" xr:uid="{00000000-0005-0000-0000-0000A21E0000}"/>
    <cellStyle name="20% - Ênfase4 9 4 4 2 2" xfId="10579" xr:uid="{00000000-0005-0000-0000-0000A31E0000}"/>
    <cellStyle name="20% - Ênfase4 9 4 4 3" xfId="10580" xr:uid="{00000000-0005-0000-0000-0000A41E0000}"/>
    <cellStyle name="20% - Ênfase4 9 4 4 4" xfId="10581" xr:uid="{00000000-0005-0000-0000-0000A51E0000}"/>
    <cellStyle name="20% - Ênfase4 9 4 5" xfId="10582" xr:uid="{00000000-0005-0000-0000-0000A61E0000}"/>
    <cellStyle name="20% - Ênfase4 9 4 5 2" xfId="10583" xr:uid="{00000000-0005-0000-0000-0000A71E0000}"/>
    <cellStyle name="20% - Ênfase4 9 4 6" xfId="10584" xr:uid="{00000000-0005-0000-0000-0000A81E0000}"/>
    <cellStyle name="20% - Ênfase4 9 4 6 2" xfId="10585" xr:uid="{00000000-0005-0000-0000-0000A91E0000}"/>
    <cellStyle name="20% - Ênfase4 9 4 7" xfId="10586" xr:uid="{00000000-0005-0000-0000-0000AA1E0000}"/>
    <cellStyle name="20% - Ênfase4 9 4 7 2" xfId="10587" xr:uid="{00000000-0005-0000-0000-0000AB1E0000}"/>
    <cellStyle name="20% - Ênfase4 9 4 8" xfId="10588" xr:uid="{00000000-0005-0000-0000-0000AC1E0000}"/>
    <cellStyle name="20% - Ênfase4 9 4 9" xfId="10589" xr:uid="{00000000-0005-0000-0000-0000AD1E0000}"/>
    <cellStyle name="20% - Ênfase5" xfId="5" builtinId="46" customBuiltin="1"/>
    <cellStyle name="20% - Ênfase5 10" xfId="159" xr:uid="{00000000-0005-0000-0000-0000AF1E0000}"/>
    <cellStyle name="20% - Ênfase5 10 10" xfId="10590" xr:uid="{00000000-0005-0000-0000-0000B01E0000}"/>
    <cellStyle name="20% - Ênfase5 10 10 2" xfId="10591" xr:uid="{00000000-0005-0000-0000-0000B11E0000}"/>
    <cellStyle name="20% - Ênfase5 10 11" xfId="10592" xr:uid="{00000000-0005-0000-0000-0000B21E0000}"/>
    <cellStyle name="20% - Ênfase5 10 11 2" xfId="10593" xr:uid="{00000000-0005-0000-0000-0000B31E0000}"/>
    <cellStyle name="20% - Ênfase5 10 12" xfId="10594" xr:uid="{00000000-0005-0000-0000-0000B41E0000}"/>
    <cellStyle name="20% - Ênfase5 10 12 2" xfId="10595" xr:uid="{00000000-0005-0000-0000-0000B51E0000}"/>
    <cellStyle name="20% - Ênfase5 10 13" xfId="10596" xr:uid="{00000000-0005-0000-0000-0000B61E0000}"/>
    <cellStyle name="20% - Ênfase5 10 14" xfId="10597" xr:uid="{00000000-0005-0000-0000-0000B71E0000}"/>
    <cellStyle name="20% - Ênfase5 10 2" xfId="160" xr:uid="{00000000-0005-0000-0000-0000B81E0000}"/>
    <cellStyle name="20% - Ênfase5 10 3" xfId="10598" xr:uid="{00000000-0005-0000-0000-0000B91E0000}"/>
    <cellStyle name="20% - Ênfase5 10 3 2" xfId="10599" xr:uid="{00000000-0005-0000-0000-0000BA1E0000}"/>
    <cellStyle name="20% - Ênfase5 10 3 2 2" xfId="10600" xr:uid="{00000000-0005-0000-0000-0000BB1E0000}"/>
    <cellStyle name="20% - Ênfase5 10 3 2 2 2" xfId="10601" xr:uid="{00000000-0005-0000-0000-0000BC1E0000}"/>
    <cellStyle name="20% - Ênfase5 10 3 2 2 2 2" xfId="10602" xr:uid="{00000000-0005-0000-0000-0000BD1E0000}"/>
    <cellStyle name="20% - Ênfase5 10 3 2 2 3" xfId="10603" xr:uid="{00000000-0005-0000-0000-0000BE1E0000}"/>
    <cellStyle name="20% - Ênfase5 10 3 2 2 3 2" xfId="10604" xr:uid="{00000000-0005-0000-0000-0000BF1E0000}"/>
    <cellStyle name="20% - Ênfase5 10 3 2 2 4" xfId="10605" xr:uid="{00000000-0005-0000-0000-0000C01E0000}"/>
    <cellStyle name="20% - Ênfase5 10 3 2 2 5" xfId="10606" xr:uid="{00000000-0005-0000-0000-0000C11E0000}"/>
    <cellStyle name="20% - Ênfase5 10 3 2 3" xfId="10607" xr:uid="{00000000-0005-0000-0000-0000C21E0000}"/>
    <cellStyle name="20% - Ênfase5 10 3 2 3 2" xfId="10608" xr:uid="{00000000-0005-0000-0000-0000C31E0000}"/>
    <cellStyle name="20% - Ênfase5 10 3 2 3 3" xfId="10609" xr:uid="{00000000-0005-0000-0000-0000C41E0000}"/>
    <cellStyle name="20% - Ênfase5 10 3 2 4" xfId="10610" xr:uid="{00000000-0005-0000-0000-0000C51E0000}"/>
    <cellStyle name="20% - Ênfase5 10 3 2 4 2" xfId="10611" xr:uid="{00000000-0005-0000-0000-0000C61E0000}"/>
    <cellStyle name="20% - Ênfase5 10 3 2 5" xfId="10612" xr:uid="{00000000-0005-0000-0000-0000C71E0000}"/>
    <cellStyle name="20% - Ênfase5 10 3 2 5 2" xfId="10613" xr:uid="{00000000-0005-0000-0000-0000C81E0000}"/>
    <cellStyle name="20% - Ênfase5 10 3 2 6" xfId="10614" xr:uid="{00000000-0005-0000-0000-0000C91E0000}"/>
    <cellStyle name="20% - Ênfase5 10 3 2 7" xfId="10615" xr:uid="{00000000-0005-0000-0000-0000CA1E0000}"/>
    <cellStyle name="20% - Ênfase5 10 3 3" xfId="10616" xr:uid="{00000000-0005-0000-0000-0000CB1E0000}"/>
    <cellStyle name="20% - Ênfase5 10 3 3 2" xfId="10617" xr:uid="{00000000-0005-0000-0000-0000CC1E0000}"/>
    <cellStyle name="20% - Ênfase5 10 3 3 2 2" xfId="10618" xr:uid="{00000000-0005-0000-0000-0000CD1E0000}"/>
    <cellStyle name="20% - Ênfase5 10 3 3 3" xfId="10619" xr:uid="{00000000-0005-0000-0000-0000CE1E0000}"/>
    <cellStyle name="20% - Ênfase5 10 3 3 3 2" xfId="10620" xr:uid="{00000000-0005-0000-0000-0000CF1E0000}"/>
    <cellStyle name="20% - Ênfase5 10 3 3 4" xfId="10621" xr:uid="{00000000-0005-0000-0000-0000D01E0000}"/>
    <cellStyle name="20% - Ênfase5 10 3 3 5" xfId="10622" xr:uid="{00000000-0005-0000-0000-0000D11E0000}"/>
    <cellStyle name="20% - Ênfase5 10 3 4" xfId="10623" xr:uid="{00000000-0005-0000-0000-0000D21E0000}"/>
    <cellStyle name="20% - Ênfase5 10 3 4 2" xfId="10624" xr:uid="{00000000-0005-0000-0000-0000D31E0000}"/>
    <cellStyle name="20% - Ênfase5 10 3 4 2 2" xfId="10625" xr:uid="{00000000-0005-0000-0000-0000D41E0000}"/>
    <cellStyle name="20% - Ênfase5 10 3 4 3" xfId="10626" xr:uid="{00000000-0005-0000-0000-0000D51E0000}"/>
    <cellStyle name="20% - Ênfase5 10 3 4 4" xfId="10627" xr:uid="{00000000-0005-0000-0000-0000D61E0000}"/>
    <cellStyle name="20% - Ênfase5 10 3 5" xfId="10628" xr:uid="{00000000-0005-0000-0000-0000D71E0000}"/>
    <cellStyle name="20% - Ênfase5 10 3 5 2" xfId="10629" xr:uid="{00000000-0005-0000-0000-0000D81E0000}"/>
    <cellStyle name="20% - Ênfase5 10 3 6" xfId="10630" xr:uid="{00000000-0005-0000-0000-0000D91E0000}"/>
    <cellStyle name="20% - Ênfase5 10 3 6 2" xfId="10631" xr:uid="{00000000-0005-0000-0000-0000DA1E0000}"/>
    <cellStyle name="20% - Ênfase5 10 3 7" xfId="10632" xr:uid="{00000000-0005-0000-0000-0000DB1E0000}"/>
    <cellStyle name="20% - Ênfase5 10 3 7 2" xfId="10633" xr:uid="{00000000-0005-0000-0000-0000DC1E0000}"/>
    <cellStyle name="20% - Ênfase5 10 3 8" xfId="10634" xr:uid="{00000000-0005-0000-0000-0000DD1E0000}"/>
    <cellStyle name="20% - Ênfase5 10 3 9" xfId="10635" xr:uid="{00000000-0005-0000-0000-0000DE1E0000}"/>
    <cellStyle name="20% - Ênfase5 10 4" xfId="10636" xr:uid="{00000000-0005-0000-0000-0000DF1E0000}"/>
    <cellStyle name="20% - Ênfase5 10 4 2" xfId="10637" xr:uid="{00000000-0005-0000-0000-0000E01E0000}"/>
    <cellStyle name="20% - Ênfase5 10 4 2 2" xfId="10638" xr:uid="{00000000-0005-0000-0000-0000E11E0000}"/>
    <cellStyle name="20% - Ênfase5 10 4 2 2 2" xfId="10639" xr:uid="{00000000-0005-0000-0000-0000E21E0000}"/>
    <cellStyle name="20% - Ênfase5 10 4 2 2 2 2" xfId="10640" xr:uid="{00000000-0005-0000-0000-0000E31E0000}"/>
    <cellStyle name="20% - Ênfase5 10 4 2 2 3" xfId="10641" xr:uid="{00000000-0005-0000-0000-0000E41E0000}"/>
    <cellStyle name="20% - Ênfase5 10 4 2 2 3 2" xfId="10642" xr:uid="{00000000-0005-0000-0000-0000E51E0000}"/>
    <cellStyle name="20% - Ênfase5 10 4 2 2 4" xfId="10643" xr:uid="{00000000-0005-0000-0000-0000E61E0000}"/>
    <cellStyle name="20% - Ênfase5 10 4 2 2 5" xfId="10644" xr:uid="{00000000-0005-0000-0000-0000E71E0000}"/>
    <cellStyle name="20% - Ênfase5 10 4 2 3" xfId="10645" xr:uid="{00000000-0005-0000-0000-0000E81E0000}"/>
    <cellStyle name="20% - Ênfase5 10 4 2 3 2" xfId="10646" xr:uid="{00000000-0005-0000-0000-0000E91E0000}"/>
    <cellStyle name="20% - Ênfase5 10 4 2 3 3" xfId="10647" xr:uid="{00000000-0005-0000-0000-0000EA1E0000}"/>
    <cellStyle name="20% - Ênfase5 10 4 2 4" xfId="10648" xr:uid="{00000000-0005-0000-0000-0000EB1E0000}"/>
    <cellStyle name="20% - Ênfase5 10 4 2 4 2" xfId="10649" xr:uid="{00000000-0005-0000-0000-0000EC1E0000}"/>
    <cellStyle name="20% - Ênfase5 10 4 2 5" xfId="10650" xr:uid="{00000000-0005-0000-0000-0000ED1E0000}"/>
    <cellStyle name="20% - Ênfase5 10 4 2 5 2" xfId="10651" xr:uid="{00000000-0005-0000-0000-0000EE1E0000}"/>
    <cellStyle name="20% - Ênfase5 10 4 2 6" xfId="10652" xr:uid="{00000000-0005-0000-0000-0000EF1E0000}"/>
    <cellStyle name="20% - Ênfase5 10 4 2 7" xfId="10653" xr:uid="{00000000-0005-0000-0000-0000F01E0000}"/>
    <cellStyle name="20% - Ênfase5 10 4 3" xfId="10654" xr:uid="{00000000-0005-0000-0000-0000F11E0000}"/>
    <cellStyle name="20% - Ênfase5 10 4 3 2" xfId="10655" xr:uid="{00000000-0005-0000-0000-0000F21E0000}"/>
    <cellStyle name="20% - Ênfase5 10 4 3 2 2" xfId="10656" xr:uid="{00000000-0005-0000-0000-0000F31E0000}"/>
    <cellStyle name="20% - Ênfase5 10 4 3 3" xfId="10657" xr:uid="{00000000-0005-0000-0000-0000F41E0000}"/>
    <cellStyle name="20% - Ênfase5 10 4 3 3 2" xfId="10658" xr:uid="{00000000-0005-0000-0000-0000F51E0000}"/>
    <cellStyle name="20% - Ênfase5 10 4 3 4" xfId="10659" xr:uid="{00000000-0005-0000-0000-0000F61E0000}"/>
    <cellStyle name="20% - Ênfase5 10 4 3 5" xfId="10660" xr:uid="{00000000-0005-0000-0000-0000F71E0000}"/>
    <cellStyle name="20% - Ênfase5 10 4 4" xfId="10661" xr:uid="{00000000-0005-0000-0000-0000F81E0000}"/>
    <cellStyle name="20% - Ênfase5 10 4 4 2" xfId="10662" xr:uid="{00000000-0005-0000-0000-0000F91E0000}"/>
    <cellStyle name="20% - Ênfase5 10 4 4 2 2" xfId="10663" xr:uid="{00000000-0005-0000-0000-0000FA1E0000}"/>
    <cellStyle name="20% - Ênfase5 10 4 4 3" xfId="10664" xr:uid="{00000000-0005-0000-0000-0000FB1E0000}"/>
    <cellStyle name="20% - Ênfase5 10 4 4 4" xfId="10665" xr:uid="{00000000-0005-0000-0000-0000FC1E0000}"/>
    <cellStyle name="20% - Ênfase5 10 4 5" xfId="10666" xr:uid="{00000000-0005-0000-0000-0000FD1E0000}"/>
    <cellStyle name="20% - Ênfase5 10 4 5 2" xfId="10667" xr:uid="{00000000-0005-0000-0000-0000FE1E0000}"/>
    <cellStyle name="20% - Ênfase5 10 4 6" xfId="10668" xr:uid="{00000000-0005-0000-0000-0000FF1E0000}"/>
    <cellStyle name="20% - Ênfase5 10 4 6 2" xfId="10669" xr:uid="{00000000-0005-0000-0000-0000001F0000}"/>
    <cellStyle name="20% - Ênfase5 10 4 7" xfId="10670" xr:uid="{00000000-0005-0000-0000-0000011F0000}"/>
    <cellStyle name="20% - Ênfase5 10 4 7 2" xfId="10671" xr:uid="{00000000-0005-0000-0000-0000021F0000}"/>
    <cellStyle name="20% - Ênfase5 10 4 8" xfId="10672" xr:uid="{00000000-0005-0000-0000-0000031F0000}"/>
    <cellStyle name="20% - Ênfase5 10 4 9" xfId="10673" xr:uid="{00000000-0005-0000-0000-0000041F0000}"/>
    <cellStyle name="20% - Ênfase5 10 5" xfId="10674" xr:uid="{00000000-0005-0000-0000-0000051F0000}"/>
    <cellStyle name="20% - Ênfase5 10 5 2" xfId="10675" xr:uid="{00000000-0005-0000-0000-0000061F0000}"/>
    <cellStyle name="20% - Ênfase5 10 5 2 2" xfId="10676" xr:uid="{00000000-0005-0000-0000-0000071F0000}"/>
    <cellStyle name="20% - Ênfase5 10 5 2 2 2" xfId="10677" xr:uid="{00000000-0005-0000-0000-0000081F0000}"/>
    <cellStyle name="20% - Ênfase5 10 5 2 2 2 2" xfId="10678" xr:uid="{00000000-0005-0000-0000-0000091F0000}"/>
    <cellStyle name="20% - Ênfase5 10 5 2 2 3" xfId="10679" xr:uid="{00000000-0005-0000-0000-00000A1F0000}"/>
    <cellStyle name="20% - Ênfase5 10 5 2 2 3 2" xfId="10680" xr:uid="{00000000-0005-0000-0000-00000B1F0000}"/>
    <cellStyle name="20% - Ênfase5 10 5 2 2 4" xfId="10681" xr:uid="{00000000-0005-0000-0000-00000C1F0000}"/>
    <cellStyle name="20% - Ênfase5 10 5 2 2 5" xfId="10682" xr:uid="{00000000-0005-0000-0000-00000D1F0000}"/>
    <cellStyle name="20% - Ênfase5 10 5 2 3" xfId="10683" xr:uid="{00000000-0005-0000-0000-00000E1F0000}"/>
    <cellStyle name="20% - Ênfase5 10 5 2 3 2" xfId="10684" xr:uid="{00000000-0005-0000-0000-00000F1F0000}"/>
    <cellStyle name="20% - Ênfase5 10 5 2 3 3" xfId="10685" xr:uid="{00000000-0005-0000-0000-0000101F0000}"/>
    <cellStyle name="20% - Ênfase5 10 5 2 4" xfId="10686" xr:uid="{00000000-0005-0000-0000-0000111F0000}"/>
    <cellStyle name="20% - Ênfase5 10 5 2 4 2" xfId="10687" xr:uid="{00000000-0005-0000-0000-0000121F0000}"/>
    <cellStyle name="20% - Ênfase5 10 5 2 5" xfId="10688" xr:uid="{00000000-0005-0000-0000-0000131F0000}"/>
    <cellStyle name="20% - Ênfase5 10 5 2 5 2" xfId="10689" xr:uid="{00000000-0005-0000-0000-0000141F0000}"/>
    <cellStyle name="20% - Ênfase5 10 5 2 6" xfId="10690" xr:uid="{00000000-0005-0000-0000-0000151F0000}"/>
    <cellStyle name="20% - Ênfase5 10 5 2 7" xfId="10691" xr:uid="{00000000-0005-0000-0000-0000161F0000}"/>
    <cellStyle name="20% - Ênfase5 10 5 3" xfId="10692" xr:uid="{00000000-0005-0000-0000-0000171F0000}"/>
    <cellStyle name="20% - Ênfase5 10 5 3 2" xfId="10693" xr:uid="{00000000-0005-0000-0000-0000181F0000}"/>
    <cellStyle name="20% - Ênfase5 10 5 3 2 2" xfId="10694" xr:uid="{00000000-0005-0000-0000-0000191F0000}"/>
    <cellStyle name="20% - Ênfase5 10 5 3 3" xfId="10695" xr:uid="{00000000-0005-0000-0000-00001A1F0000}"/>
    <cellStyle name="20% - Ênfase5 10 5 3 3 2" xfId="10696" xr:uid="{00000000-0005-0000-0000-00001B1F0000}"/>
    <cellStyle name="20% - Ênfase5 10 5 3 4" xfId="10697" xr:uid="{00000000-0005-0000-0000-00001C1F0000}"/>
    <cellStyle name="20% - Ênfase5 10 5 3 5" xfId="10698" xr:uid="{00000000-0005-0000-0000-00001D1F0000}"/>
    <cellStyle name="20% - Ênfase5 10 5 4" xfId="10699" xr:uid="{00000000-0005-0000-0000-00001E1F0000}"/>
    <cellStyle name="20% - Ênfase5 10 5 4 2" xfId="10700" xr:uid="{00000000-0005-0000-0000-00001F1F0000}"/>
    <cellStyle name="20% - Ênfase5 10 5 4 2 2" xfId="10701" xr:uid="{00000000-0005-0000-0000-0000201F0000}"/>
    <cellStyle name="20% - Ênfase5 10 5 4 3" xfId="10702" xr:uid="{00000000-0005-0000-0000-0000211F0000}"/>
    <cellStyle name="20% - Ênfase5 10 5 4 4" xfId="10703" xr:uid="{00000000-0005-0000-0000-0000221F0000}"/>
    <cellStyle name="20% - Ênfase5 10 5 5" xfId="10704" xr:uid="{00000000-0005-0000-0000-0000231F0000}"/>
    <cellStyle name="20% - Ênfase5 10 5 5 2" xfId="10705" xr:uid="{00000000-0005-0000-0000-0000241F0000}"/>
    <cellStyle name="20% - Ênfase5 10 5 6" xfId="10706" xr:uid="{00000000-0005-0000-0000-0000251F0000}"/>
    <cellStyle name="20% - Ênfase5 10 5 6 2" xfId="10707" xr:uid="{00000000-0005-0000-0000-0000261F0000}"/>
    <cellStyle name="20% - Ênfase5 10 5 7" xfId="10708" xr:uid="{00000000-0005-0000-0000-0000271F0000}"/>
    <cellStyle name="20% - Ênfase5 10 5 7 2" xfId="10709" xr:uid="{00000000-0005-0000-0000-0000281F0000}"/>
    <cellStyle name="20% - Ênfase5 10 5 8" xfId="10710" xr:uid="{00000000-0005-0000-0000-0000291F0000}"/>
    <cellStyle name="20% - Ênfase5 10 5 9" xfId="10711" xr:uid="{00000000-0005-0000-0000-00002A1F0000}"/>
    <cellStyle name="20% - Ênfase5 10 6" xfId="10712" xr:uid="{00000000-0005-0000-0000-00002B1F0000}"/>
    <cellStyle name="20% - Ênfase5 10 6 2" xfId="10713" xr:uid="{00000000-0005-0000-0000-00002C1F0000}"/>
    <cellStyle name="20% - Ênfase5 10 6 2 2" xfId="10714" xr:uid="{00000000-0005-0000-0000-00002D1F0000}"/>
    <cellStyle name="20% - Ênfase5 10 6 2 2 2" xfId="10715" xr:uid="{00000000-0005-0000-0000-00002E1F0000}"/>
    <cellStyle name="20% - Ênfase5 10 6 2 3" xfId="10716" xr:uid="{00000000-0005-0000-0000-00002F1F0000}"/>
    <cellStyle name="20% - Ênfase5 10 6 2 3 2" xfId="10717" xr:uid="{00000000-0005-0000-0000-0000301F0000}"/>
    <cellStyle name="20% - Ênfase5 10 6 2 4" xfId="10718" xr:uid="{00000000-0005-0000-0000-0000311F0000}"/>
    <cellStyle name="20% - Ênfase5 10 6 2 5" xfId="10719" xr:uid="{00000000-0005-0000-0000-0000321F0000}"/>
    <cellStyle name="20% - Ênfase5 10 6 3" xfId="10720" xr:uid="{00000000-0005-0000-0000-0000331F0000}"/>
    <cellStyle name="20% - Ênfase5 10 6 3 2" xfId="10721" xr:uid="{00000000-0005-0000-0000-0000341F0000}"/>
    <cellStyle name="20% - Ênfase5 10 6 3 2 2" xfId="10722" xr:uid="{00000000-0005-0000-0000-0000351F0000}"/>
    <cellStyle name="20% - Ênfase5 10 6 3 3" xfId="10723" xr:uid="{00000000-0005-0000-0000-0000361F0000}"/>
    <cellStyle name="20% - Ênfase5 10 6 3 4" xfId="10724" xr:uid="{00000000-0005-0000-0000-0000371F0000}"/>
    <cellStyle name="20% - Ênfase5 10 6 4" xfId="10725" xr:uid="{00000000-0005-0000-0000-0000381F0000}"/>
    <cellStyle name="20% - Ênfase5 10 6 4 2" xfId="10726" xr:uid="{00000000-0005-0000-0000-0000391F0000}"/>
    <cellStyle name="20% - Ênfase5 10 6 5" xfId="10727" xr:uid="{00000000-0005-0000-0000-00003A1F0000}"/>
    <cellStyle name="20% - Ênfase5 10 6 5 2" xfId="10728" xr:uid="{00000000-0005-0000-0000-00003B1F0000}"/>
    <cellStyle name="20% - Ênfase5 10 6 6" xfId="10729" xr:uid="{00000000-0005-0000-0000-00003C1F0000}"/>
    <cellStyle name="20% - Ênfase5 10 6 6 2" xfId="10730" xr:uid="{00000000-0005-0000-0000-00003D1F0000}"/>
    <cellStyle name="20% - Ênfase5 10 6 7" xfId="10731" xr:uid="{00000000-0005-0000-0000-00003E1F0000}"/>
    <cellStyle name="20% - Ênfase5 10 6 8" xfId="10732" xr:uid="{00000000-0005-0000-0000-00003F1F0000}"/>
    <cellStyle name="20% - Ênfase5 10 7" xfId="10733" xr:uid="{00000000-0005-0000-0000-0000401F0000}"/>
    <cellStyle name="20% - Ênfase5 10 7 2" xfId="10734" xr:uid="{00000000-0005-0000-0000-0000411F0000}"/>
    <cellStyle name="20% - Ênfase5 10 7 2 2" xfId="10735" xr:uid="{00000000-0005-0000-0000-0000421F0000}"/>
    <cellStyle name="20% - Ênfase5 10 7 2 2 2" xfId="10736" xr:uid="{00000000-0005-0000-0000-0000431F0000}"/>
    <cellStyle name="20% - Ênfase5 10 7 2 3" xfId="10737" xr:uid="{00000000-0005-0000-0000-0000441F0000}"/>
    <cellStyle name="20% - Ênfase5 10 7 2 3 2" xfId="10738" xr:uid="{00000000-0005-0000-0000-0000451F0000}"/>
    <cellStyle name="20% - Ênfase5 10 7 2 4" xfId="10739" xr:uid="{00000000-0005-0000-0000-0000461F0000}"/>
    <cellStyle name="20% - Ênfase5 10 7 2 5" xfId="10740" xr:uid="{00000000-0005-0000-0000-0000471F0000}"/>
    <cellStyle name="20% - Ênfase5 10 7 3" xfId="10741" xr:uid="{00000000-0005-0000-0000-0000481F0000}"/>
    <cellStyle name="20% - Ênfase5 10 7 3 2" xfId="10742" xr:uid="{00000000-0005-0000-0000-0000491F0000}"/>
    <cellStyle name="20% - Ênfase5 10 7 3 3" xfId="10743" xr:uid="{00000000-0005-0000-0000-00004A1F0000}"/>
    <cellStyle name="20% - Ênfase5 10 7 4" xfId="10744" xr:uid="{00000000-0005-0000-0000-00004B1F0000}"/>
    <cellStyle name="20% - Ênfase5 10 7 4 2" xfId="10745" xr:uid="{00000000-0005-0000-0000-00004C1F0000}"/>
    <cellStyle name="20% - Ênfase5 10 7 5" xfId="10746" xr:uid="{00000000-0005-0000-0000-00004D1F0000}"/>
    <cellStyle name="20% - Ênfase5 10 7 5 2" xfId="10747" xr:uid="{00000000-0005-0000-0000-00004E1F0000}"/>
    <cellStyle name="20% - Ênfase5 10 7 6" xfId="10748" xr:uid="{00000000-0005-0000-0000-00004F1F0000}"/>
    <cellStyle name="20% - Ênfase5 10 7 7" xfId="10749" xr:uid="{00000000-0005-0000-0000-0000501F0000}"/>
    <cellStyle name="20% - Ênfase5 10 8" xfId="10750" xr:uid="{00000000-0005-0000-0000-0000511F0000}"/>
    <cellStyle name="20% - Ênfase5 10 8 2" xfId="10751" xr:uid="{00000000-0005-0000-0000-0000521F0000}"/>
    <cellStyle name="20% - Ênfase5 10 8 2 2" xfId="10752" xr:uid="{00000000-0005-0000-0000-0000531F0000}"/>
    <cellStyle name="20% - Ênfase5 10 8 3" xfId="10753" xr:uid="{00000000-0005-0000-0000-0000541F0000}"/>
    <cellStyle name="20% - Ênfase5 10 8 3 2" xfId="10754" xr:uid="{00000000-0005-0000-0000-0000551F0000}"/>
    <cellStyle name="20% - Ênfase5 10 8 4" xfId="10755" xr:uid="{00000000-0005-0000-0000-0000561F0000}"/>
    <cellStyle name="20% - Ênfase5 10 8 4 2" xfId="10756" xr:uid="{00000000-0005-0000-0000-0000571F0000}"/>
    <cellStyle name="20% - Ênfase5 10 8 5" xfId="10757" xr:uid="{00000000-0005-0000-0000-0000581F0000}"/>
    <cellStyle name="20% - Ênfase5 10 8 6" xfId="10758" xr:uid="{00000000-0005-0000-0000-0000591F0000}"/>
    <cellStyle name="20% - Ênfase5 10 9" xfId="10759" xr:uid="{00000000-0005-0000-0000-00005A1F0000}"/>
    <cellStyle name="20% - Ênfase5 10 9 2" xfId="10760" xr:uid="{00000000-0005-0000-0000-00005B1F0000}"/>
    <cellStyle name="20% - Ênfase5 10 9 2 2" xfId="10761" xr:uid="{00000000-0005-0000-0000-00005C1F0000}"/>
    <cellStyle name="20% - Ênfase5 10 9 3" xfId="10762" xr:uid="{00000000-0005-0000-0000-00005D1F0000}"/>
    <cellStyle name="20% - Ênfase5 10 9 3 2" xfId="10763" xr:uid="{00000000-0005-0000-0000-00005E1F0000}"/>
    <cellStyle name="20% - Ênfase5 10 9 4" xfId="10764" xr:uid="{00000000-0005-0000-0000-00005F1F0000}"/>
    <cellStyle name="20% - Ênfase5 10 9 5" xfId="10765" xr:uid="{00000000-0005-0000-0000-0000601F0000}"/>
    <cellStyle name="20% - Ênfase5 11" xfId="161" xr:uid="{00000000-0005-0000-0000-0000611F0000}"/>
    <cellStyle name="20% - Ênfase5 11 10" xfId="10766" xr:uid="{00000000-0005-0000-0000-0000621F0000}"/>
    <cellStyle name="20% - Ênfase5 11 10 2" xfId="10767" xr:uid="{00000000-0005-0000-0000-0000631F0000}"/>
    <cellStyle name="20% - Ênfase5 11 11" xfId="10768" xr:uid="{00000000-0005-0000-0000-0000641F0000}"/>
    <cellStyle name="20% - Ênfase5 11 11 2" xfId="10769" xr:uid="{00000000-0005-0000-0000-0000651F0000}"/>
    <cellStyle name="20% - Ênfase5 11 12" xfId="10770" xr:uid="{00000000-0005-0000-0000-0000661F0000}"/>
    <cellStyle name="20% - Ênfase5 11 12 2" xfId="10771" xr:uid="{00000000-0005-0000-0000-0000671F0000}"/>
    <cellStyle name="20% - Ênfase5 11 13" xfId="10772" xr:uid="{00000000-0005-0000-0000-0000681F0000}"/>
    <cellStyle name="20% - Ênfase5 11 14" xfId="10773" xr:uid="{00000000-0005-0000-0000-0000691F0000}"/>
    <cellStyle name="20% - Ênfase5 11 2" xfId="162" xr:uid="{00000000-0005-0000-0000-00006A1F0000}"/>
    <cellStyle name="20% - Ênfase5 11 3" xfId="10774" xr:uid="{00000000-0005-0000-0000-00006B1F0000}"/>
    <cellStyle name="20% - Ênfase5 11 3 2" xfId="10775" xr:uid="{00000000-0005-0000-0000-00006C1F0000}"/>
    <cellStyle name="20% - Ênfase5 11 3 2 2" xfId="10776" xr:uid="{00000000-0005-0000-0000-00006D1F0000}"/>
    <cellStyle name="20% - Ênfase5 11 3 2 2 2" xfId="10777" xr:uid="{00000000-0005-0000-0000-00006E1F0000}"/>
    <cellStyle name="20% - Ênfase5 11 3 2 2 2 2" xfId="10778" xr:uid="{00000000-0005-0000-0000-00006F1F0000}"/>
    <cellStyle name="20% - Ênfase5 11 3 2 2 3" xfId="10779" xr:uid="{00000000-0005-0000-0000-0000701F0000}"/>
    <cellStyle name="20% - Ênfase5 11 3 2 2 3 2" xfId="10780" xr:uid="{00000000-0005-0000-0000-0000711F0000}"/>
    <cellStyle name="20% - Ênfase5 11 3 2 2 4" xfId="10781" xr:uid="{00000000-0005-0000-0000-0000721F0000}"/>
    <cellStyle name="20% - Ênfase5 11 3 2 2 5" xfId="10782" xr:uid="{00000000-0005-0000-0000-0000731F0000}"/>
    <cellStyle name="20% - Ênfase5 11 3 2 3" xfId="10783" xr:uid="{00000000-0005-0000-0000-0000741F0000}"/>
    <cellStyle name="20% - Ênfase5 11 3 2 3 2" xfId="10784" xr:uid="{00000000-0005-0000-0000-0000751F0000}"/>
    <cellStyle name="20% - Ênfase5 11 3 2 3 3" xfId="10785" xr:uid="{00000000-0005-0000-0000-0000761F0000}"/>
    <cellStyle name="20% - Ênfase5 11 3 2 4" xfId="10786" xr:uid="{00000000-0005-0000-0000-0000771F0000}"/>
    <cellStyle name="20% - Ênfase5 11 3 2 4 2" xfId="10787" xr:uid="{00000000-0005-0000-0000-0000781F0000}"/>
    <cellStyle name="20% - Ênfase5 11 3 2 5" xfId="10788" xr:uid="{00000000-0005-0000-0000-0000791F0000}"/>
    <cellStyle name="20% - Ênfase5 11 3 2 5 2" xfId="10789" xr:uid="{00000000-0005-0000-0000-00007A1F0000}"/>
    <cellStyle name="20% - Ênfase5 11 3 2 6" xfId="10790" xr:uid="{00000000-0005-0000-0000-00007B1F0000}"/>
    <cellStyle name="20% - Ênfase5 11 3 2 7" xfId="10791" xr:uid="{00000000-0005-0000-0000-00007C1F0000}"/>
    <cellStyle name="20% - Ênfase5 11 3 3" xfId="10792" xr:uid="{00000000-0005-0000-0000-00007D1F0000}"/>
    <cellStyle name="20% - Ênfase5 11 3 3 2" xfId="10793" xr:uid="{00000000-0005-0000-0000-00007E1F0000}"/>
    <cellStyle name="20% - Ênfase5 11 3 3 2 2" xfId="10794" xr:uid="{00000000-0005-0000-0000-00007F1F0000}"/>
    <cellStyle name="20% - Ênfase5 11 3 3 3" xfId="10795" xr:uid="{00000000-0005-0000-0000-0000801F0000}"/>
    <cellStyle name="20% - Ênfase5 11 3 3 3 2" xfId="10796" xr:uid="{00000000-0005-0000-0000-0000811F0000}"/>
    <cellStyle name="20% - Ênfase5 11 3 3 4" xfId="10797" xr:uid="{00000000-0005-0000-0000-0000821F0000}"/>
    <cellStyle name="20% - Ênfase5 11 3 3 5" xfId="10798" xr:uid="{00000000-0005-0000-0000-0000831F0000}"/>
    <cellStyle name="20% - Ênfase5 11 3 4" xfId="10799" xr:uid="{00000000-0005-0000-0000-0000841F0000}"/>
    <cellStyle name="20% - Ênfase5 11 3 4 2" xfId="10800" xr:uid="{00000000-0005-0000-0000-0000851F0000}"/>
    <cellStyle name="20% - Ênfase5 11 3 4 2 2" xfId="10801" xr:uid="{00000000-0005-0000-0000-0000861F0000}"/>
    <cellStyle name="20% - Ênfase5 11 3 4 3" xfId="10802" xr:uid="{00000000-0005-0000-0000-0000871F0000}"/>
    <cellStyle name="20% - Ênfase5 11 3 4 4" xfId="10803" xr:uid="{00000000-0005-0000-0000-0000881F0000}"/>
    <cellStyle name="20% - Ênfase5 11 3 5" xfId="10804" xr:uid="{00000000-0005-0000-0000-0000891F0000}"/>
    <cellStyle name="20% - Ênfase5 11 3 5 2" xfId="10805" xr:uid="{00000000-0005-0000-0000-00008A1F0000}"/>
    <cellStyle name="20% - Ênfase5 11 3 6" xfId="10806" xr:uid="{00000000-0005-0000-0000-00008B1F0000}"/>
    <cellStyle name="20% - Ênfase5 11 3 6 2" xfId="10807" xr:uid="{00000000-0005-0000-0000-00008C1F0000}"/>
    <cellStyle name="20% - Ênfase5 11 3 7" xfId="10808" xr:uid="{00000000-0005-0000-0000-00008D1F0000}"/>
    <cellStyle name="20% - Ênfase5 11 3 7 2" xfId="10809" xr:uid="{00000000-0005-0000-0000-00008E1F0000}"/>
    <cellStyle name="20% - Ênfase5 11 3 8" xfId="10810" xr:uid="{00000000-0005-0000-0000-00008F1F0000}"/>
    <cellStyle name="20% - Ênfase5 11 3 9" xfId="10811" xr:uid="{00000000-0005-0000-0000-0000901F0000}"/>
    <cellStyle name="20% - Ênfase5 11 4" xfId="10812" xr:uid="{00000000-0005-0000-0000-0000911F0000}"/>
    <cellStyle name="20% - Ênfase5 11 4 2" xfId="10813" xr:uid="{00000000-0005-0000-0000-0000921F0000}"/>
    <cellStyle name="20% - Ênfase5 11 4 2 2" xfId="10814" xr:uid="{00000000-0005-0000-0000-0000931F0000}"/>
    <cellStyle name="20% - Ênfase5 11 4 2 2 2" xfId="10815" xr:uid="{00000000-0005-0000-0000-0000941F0000}"/>
    <cellStyle name="20% - Ênfase5 11 4 2 2 2 2" xfId="10816" xr:uid="{00000000-0005-0000-0000-0000951F0000}"/>
    <cellStyle name="20% - Ênfase5 11 4 2 2 3" xfId="10817" xr:uid="{00000000-0005-0000-0000-0000961F0000}"/>
    <cellStyle name="20% - Ênfase5 11 4 2 2 3 2" xfId="10818" xr:uid="{00000000-0005-0000-0000-0000971F0000}"/>
    <cellStyle name="20% - Ênfase5 11 4 2 2 4" xfId="10819" xr:uid="{00000000-0005-0000-0000-0000981F0000}"/>
    <cellStyle name="20% - Ênfase5 11 4 2 2 5" xfId="10820" xr:uid="{00000000-0005-0000-0000-0000991F0000}"/>
    <cellStyle name="20% - Ênfase5 11 4 2 3" xfId="10821" xr:uid="{00000000-0005-0000-0000-00009A1F0000}"/>
    <cellStyle name="20% - Ênfase5 11 4 2 3 2" xfId="10822" xr:uid="{00000000-0005-0000-0000-00009B1F0000}"/>
    <cellStyle name="20% - Ênfase5 11 4 2 3 3" xfId="10823" xr:uid="{00000000-0005-0000-0000-00009C1F0000}"/>
    <cellStyle name="20% - Ênfase5 11 4 2 4" xfId="10824" xr:uid="{00000000-0005-0000-0000-00009D1F0000}"/>
    <cellStyle name="20% - Ênfase5 11 4 2 4 2" xfId="10825" xr:uid="{00000000-0005-0000-0000-00009E1F0000}"/>
    <cellStyle name="20% - Ênfase5 11 4 2 5" xfId="10826" xr:uid="{00000000-0005-0000-0000-00009F1F0000}"/>
    <cellStyle name="20% - Ênfase5 11 4 2 5 2" xfId="10827" xr:uid="{00000000-0005-0000-0000-0000A01F0000}"/>
    <cellStyle name="20% - Ênfase5 11 4 2 6" xfId="10828" xr:uid="{00000000-0005-0000-0000-0000A11F0000}"/>
    <cellStyle name="20% - Ênfase5 11 4 2 7" xfId="10829" xr:uid="{00000000-0005-0000-0000-0000A21F0000}"/>
    <cellStyle name="20% - Ênfase5 11 4 3" xfId="10830" xr:uid="{00000000-0005-0000-0000-0000A31F0000}"/>
    <cellStyle name="20% - Ênfase5 11 4 3 2" xfId="10831" xr:uid="{00000000-0005-0000-0000-0000A41F0000}"/>
    <cellStyle name="20% - Ênfase5 11 4 3 2 2" xfId="10832" xr:uid="{00000000-0005-0000-0000-0000A51F0000}"/>
    <cellStyle name="20% - Ênfase5 11 4 3 3" xfId="10833" xr:uid="{00000000-0005-0000-0000-0000A61F0000}"/>
    <cellStyle name="20% - Ênfase5 11 4 3 3 2" xfId="10834" xr:uid="{00000000-0005-0000-0000-0000A71F0000}"/>
    <cellStyle name="20% - Ênfase5 11 4 3 4" xfId="10835" xr:uid="{00000000-0005-0000-0000-0000A81F0000}"/>
    <cellStyle name="20% - Ênfase5 11 4 3 5" xfId="10836" xr:uid="{00000000-0005-0000-0000-0000A91F0000}"/>
    <cellStyle name="20% - Ênfase5 11 4 4" xfId="10837" xr:uid="{00000000-0005-0000-0000-0000AA1F0000}"/>
    <cellStyle name="20% - Ênfase5 11 4 4 2" xfId="10838" xr:uid="{00000000-0005-0000-0000-0000AB1F0000}"/>
    <cellStyle name="20% - Ênfase5 11 4 4 2 2" xfId="10839" xr:uid="{00000000-0005-0000-0000-0000AC1F0000}"/>
    <cellStyle name="20% - Ênfase5 11 4 4 3" xfId="10840" xr:uid="{00000000-0005-0000-0000-0000AD1F0000}"/>
    <cellStyle name="20% - Ênfase5 11 4 4 4" xfId="10841" xr:uid="{00000000-0005-0000-0000-0000AE1F0000}"/>
    <cellStyle name="20% - Ênfase5 11 4 5" xfId="10842" xr:uid="{00000000-0005-0000-0000-0000AF1F0000}"/>
    <cellStyle name="20% - Ênfase5 11 4 5 2" xfId="10843" xr:uid="{00000000-0005-0000-0000-0000B01F0000}"/>
    <cellStyle name="20% - Ênfase5 11 4 6" xfId="10844" xr:uid="{00000000-0005-0000-0000-0000B11F0000}"/>
    <cellStyle name="20% - Ênfase5 11 4 6 2" xfId="10845" xr:uid="{00000000-0005-0000-0000-0000B21F0000}"/>
    <cellStyle name="20% - Ênfase5 11 4 7" xfId="10846" xr:uid="{00000000-0005-0000-0000-0000B31F0000}"/>
    <cellStyle name="20% - Ênfase5 11 4 7 2" xfId="10847" xr:uid="{00000000-0005-0000-0000-0000B41F0000}"/>
    <cellStyle name="20% - Ênfase5 11 4 8" xfId="10848" xr:uid="{00000000-0005-0000-0000-0000B51F0000}"/>
    <cellStyle name="20% - Ênfase5 11 4 9" xfId="10849" xr:uid="{00000000-0005-0000-0000-0000B61F0000}"/>
    <cellStyle name="20% - Ênfase5 11 5" xfId="10850" xr:uid="{00000000-0005-0000-0000-0000B71F0000}"/>
    <cellStyle name="20% - Ênfase5 11 5 2" xfId="10851" xr:uid="{00000000-0005-0000-0000-0000B81F0000}"/>
    <cellStyle name="20% - Ênfase5 11 5 2 2" xfId="10852" xr:uid="{00000000-0005-0000-0000-0000B91F0000}"/>
    <cellStyle name="20% - Ênfase5 11 5 2 2 2" xfId="10853" xr:uid="{00000000-0005-0000-0000-0000BA1F0000}"/>
    <cellStyle name="20% - Ênfase5 11 5 2 2 2 2" xfId="10854" xr:uid="{00000000-0005-0000-0000-0000BB1F0000}"/>
    <cellStyle name="20% - Ênfase5 11 5 2 2 3" xfId="10855" xr:uid="{00000000-0005-0000-0000-0000BC1F0000}"/>
    <cellStyle name="20% - Ênfase5 11 5 2 2 3 2" xfId="10856" xr:uid="{00000000-0005-0000-0000-0000BD1F0000}"/>
    <cellStyle name="20% - Ênfase5 11 5 2 2 4" xfId="10857" xr:uid="{00000000-0005-0000-0000-0000BE1F0000}"/>
    <cellStyle name="20% - Ênfase5 11 5 2 2 5" xfId="10858" xr:uid="{00000000-0005-0000-0000-0000BF1F0000}"/>
    <cellStyle name="20% - Ênfase5 11 5 2 3" xfId="10859" xr:uid="{00000000-0005-0000-0000-0000C01F0000}"/>
    <cellStyle name="20% - Ênfase5 11 5 2 3 2" xfId="10860" xr:uid="{00000000-0005-0000-0000-0000C11F0000}"/>
    <cellStyle name="20% - Ênfase5 11 5 2 3 3" xfId="10861" xr:uid="{00000000-0005-0000-0000-0000C21F0000}"/>
    <cellStyle name="20% - Ênfase5 11 5 2 4" xfId="10862" xr:uid="{00000000-0005-0000-0000-0000C31F0000}"/>
    <cellStyle name="20% - Ênfase5 11 5 2 4 2" xfId="10863" xr:uid="{00000000-0005-0000-0000-0000C41F0000}"/>
    <cellStyle name="20% - Ênfase5 11 5 2 5" xfId="10864" xr:uid="{00000000-0005-0000-0000-0000C51F0000}"/>
    <cellStyle name="20% - Ênfase5 11 5 2 5 2" xfId="10865" xr:uid="{00000000-0005-0000-0000-0000C61F0000}"/>
    <cellStyle name="20% - Ênfase5 11 5 2 6" xfId="10866" xr:uid="{00000000-0005-0000-0000-0000C71F0000}"/>
    <cellStyle name="20% - Ênfase5 11 5 2 7" xfId="10867" xr:uid="{00000000-0005-0000-0000-0000C81F0000}"/>
    <cellStyle name="20% - Ênfase5 11 5 3" xfId="10868" xr:uid="{00000000-0005-0000-0000-0000C91F0000}"/>
    <cellStyle name="20% - Ênfase5 11 5 3 2" xfId="10869" xr:uid="{00000000-0005-0000-0000-0000CA1F0000}"/>
    <cellStyle name="20% - Ênfase5 11 5 3 2 2" xfId="10870" xr:uid="{00000000-0005-0000-0000-0000CB1F0000}"/>
    <cellStyle name="20% - Ênfase5 11 5 3 3" xfId="10871" xr:uid="{00000000-0005-0000-0000-0000CC1F0000}"/>
    <cellStyle name="20% - Ênfase5 11 5 3 3 2" xfId="10872" xr:uid="{00000000-0005-0000-0000-0000CD1F0000}"/>
    <cellStyle name="20% - Ênfase5 11 5 3 4" xfId="10873" xr:uid="{00000000-0005-0000-0000-0000CE1F0000}"/>
    <cellStyle name="20% - Ênfase5 11 5 3 5" xfId="10874" xr:uid="{00000000-0005-0000-0000-0000CF1F0000}"/>
    <cellStyle name="20% - Ênfase5 11 5 4" xfId="10875" xr:uid="{00000000-0005-0000-0000-0000D01F0000}"/>
    <cellStyle name="20% - Ênfase5 11 5 4 2" xfId="10876" xr:uid="{00000000-0005-0000-0000-0000D11F0000}"/>
    <cellStyle name="20% - Ênfase5 11 5 4 2 2" xfId="10877" xr:uid="{00000000-0005-0000-0000-0000D21F0000}"/>
    <cellStyle name="20% - Ênfase5 11 5 4 3" xfId="10878" xr:uid="{00000000-0005-0000-0000-0000D31F0000}"/>
    <cellStyle name="20% - Ênfase5 11 5 4 4" xfId="10879" xr:uid="{00000000-0005-0000-0000-0000D41F0000}"/>
    <cellStyle name="20% - Ênfase5 11 5 5" xfId="10880" xr:uid="{00000000-0005-0000-0000-0000D51F0000}"/>
    <cellStyle name="20% - Ênfase5 11 5 5 2" xfId="10881" xr:uid="{00000000-0005-0000-0000-0000D61F0000}"/>
    <cellStyle name="20% - Ênfase5 11 5 6" xfId="10882" xr:uid="{00000000-0005-0000-0000-0000D71F0000}"/>
    <cellStyle name="20% - Ênfase5 11 5 6 2" xfId="10883" xr:uid="{00000000-0005-0000-0000-0000D81F0000}"/>
    <cellStyle name="20% - Ênfase5 11 5 7" xfId="10884" xr:uid="{00000000-0005-0000-0000-0000D91F0000}"/>
    <cellStyle name="20% - Ênfase5 11 5 7 2" xfId="10885" xr:uid="{00000000-0005-0000-0000-0000DA1F0000}"/>
    <cellStyle name="20% - Ênfase5 11 5 8" xfId="10886" xr:uid="{00000000-0005-0000-0000-0000DB1F0000}"/>
    <cellStyle name="20% - Ênfase5 11 5 9" xfId="10887" xr:uid="{00000000-0005-0000-0000-0000DC1F0000}"/>
    <cellStyle name="20% - Ênfase5 11 6" xfId="10888" xr:uid="{00000000-0005-0000-0000-0000DD1F0000}"/>
    <cellStyle name="20% - Ênfase5 11 6 2" xfId="10889" xr:uid="{00000000-0005-0000-0000-0000DE1F0000}"/>
    <cellStyle name="20% - Ênfase5 11 6 2 2" xfId="10890" xr:uid="{00000000-0005-0000-0000-0000DF1F0000}"/>
    <cellStyle name="20% - Ênfase5 11 6 2 2 2" xfId="10891" xr:uid="{00000000-0005-0000-0000-0000E01F0000}"/>
    <cellStyle name="20% - Ênfase5 11 6 2 3" xfId="10892" xr:uid="{00000000-0005-0000-0000-0000E11F0000}"/>
    <cellStyle name="20% - Ênfase5 11 6 2 3 2" xfId="10893" xr:uid="{00000000-0005-0000-0000-0000E21F0000}"/>
    <cellStyle name="20% - Ênfase5 11 6 2 4" xfId="10894" xr:uid="{00000000-0005-0000-0000-0000E31F0000}"/>
    <cellStyle name="20% - Ênfase5 11 6 2 5" xfId="10895" xr:uid="{00000000-0005-0000-0000-0000E41F0000}"/>
    <cellStyle name="20% - Ênfase5 11 6 3" xfId="10896" xr:uid="{00000000-0005-0000-0000-0000E51F0000}"/>
    <cellStyle name="20% - Ênfase5 11 6 3 2" xfId="10897" xr:uid="{00000000-0005-0000-0000-0000E61F0000}"/>
    <cellStyle name="20% - Ênfase5 11 6 3 2 2" xfId="10898" xr:uid="{00000000-0005-0000-0000-0000E71F0000}"/>
    <cellStyle name="20% - Ênfase5 11 6 3 3" xfId="10899" xr:uid="{00000000-0005-0000-0000-0000E81F0000}"/>
    <cellStyle name="20% - Ênfase5 11 6 3 4" xfId="10900" xr:uid="{00000000-0005-0000-0000-0000E91F0000}"/>
    <cellStyle name="20% - Ênfase5 11 6 4" xfId="10901" xr:uid="{00000000-0005-0000-0000-0000EA1F0000}"/>
    <cellStyle name="20% - Ênfase5 11 6 4 2" xfId="10902" xr:uid="{00000000-0005-0000-0000-0000EB1F0000}"/>
    <cellStyle name="20% - Ênfase5 11 6 5" xfId="10903" xr:uid="{00000000-0005-0000-0000-0000EC1F0000}"/>
    <cellStyle name="20% - Ênfase5 11 6 5 2" xfId="10904" xr:uid="{00000000-0005-0000-0000-0000ED1F0000}"/>
    <cellStyle name="20% - Ênfase5 11 6 6" xfId="10905" xr:uid="{00000000-0005-0000-0000-0000EE1F0000}"/>
    <cellStyle name="20% - Ênfase5 11 6 6 2" xfId="10906" xr:uid="{00000000-0005-0000-0000-0000EF1F0000}"/>
    <cellStyle name="20% - Ênfase5 11 6 7" xfId="10907" xr:uid="{00000000-0005-0000-0000-0000F01F0000}"/>
    <cellStyle name="20% - Ênfase5 11 6 8" xfId="10908" xr:uid="{00000000-0005-0000-0000-0000F11F0000}"/>
    <cellStyle name="20% - Ênfase5 11 7" xfId="10909" xr:uid="{00000000-0005-0000-0000-0000F21F0000}"/>
    <cellStyle name="20% - Ênfase5 11 7 2" xfId="10910" xr:uid="{00000000-0005-0000-0000-0000F31F0000}"/>
    <cellStyle name="20% - Ênfase5 11 7 2 2" xfId="10911" xr:uid="{00000000-0005-0000-0000-0000F41F0000}"/>
    <cellStyle name="20% - Ênfase5 11 7 2 2 2" xfId="10912" xr:uid="{00000000-0005-0000-0000-0000F51F0000}"/>
    <cellStyle name="20% - Ênfase5 11 7 2 3" xfId="10913" xr:uid="{00000000-0005-0000-0000-0000F61F0000}"/>
    <cellStyle name="20% - Ênfase5 11 7 2 3 2" xfId="10914" xr:uid="{00000000-0005-0000-0000-0000F71F0000}"/>
    <cellStyle name="20% - Ênfase5 11 7 2 4" xfId="10915" xr:uid="{00000000-0005-0000-0000-0000F81F0000}"/>
    <cellStyle name="20% - Ênfase5 11 7 2 5" xfId="10916" xr:uid="{00000000-0005-0000-0000-0000F91F0000}"/>
    <cellStyle name="20% - Ênfase5 11 7 3" xfId="10917" xr:uid="{00000000-0005-0000-0000-0000FA1F0000}"/>
    <cellStyle name="20% - Ênfase5 11 7 3 2" xfId="10918" xr:uid="{00000000-0005-0000-0000-0000FB1F0000}"/>
    <cellStyle name="20% - Ênfase5 11 7 3 3" xfId="10919" xr:uid="{00000000-0005-0000-0000-0000FC1F0000}"/>
    <cellStyle name="20% - Ênfase5 11 7 4" xfId="10920" xr:uid="{00000000-0005-0000-0000-0000FD1F0000}"/>
    <cellStyle name="20% - Ênfase5 11 7 4 2" xfId="10921" xr:uid="{00000000-0005-0000-0000-0000FE1F0000}"/>
    <cellStyle name="20% - Ênfase5 11 7 5" xfId="10922" xr:uid="{00000000-0005-0000-0000-0000FF1F0000}"/>
    <cellStyle name="20% - Ênfase5 11 7 5 2" xfId="10923" xr:uid="{00000000-0005-0000-0000-000000200000}"/>
    <cellStyle name="20% - Ênfase5 11 7 6" xfId="10924" xr:uid="{00000000-0005-0000-0000-000001200000}"/>
    <cellStyle name="20% - Ênfase5 11 7 7" xfId="10925" xr:uid="{00000000-0005-0000-0000-000002200000}"/>
    <cellStyle name="20% - Ênfase5 11 8" xfId="10926" xr:uid="{00000000-0005-0000-0000-000003200000}"/>
    <cellStyle name="20% - Ênfase5 11 8 2" xfId="10927" xr:uid="{00000000-0005-0000-0000-000004200000}"/>
    <cellStyle name="20% - Ênfase5 11 8 2 2" xfId="10928" xr:uid="{00000000-0005-0000-0000-000005200000}"/>
    <cellStyle name="20% - Ênfase5 11 8 3" xfId="10929" xr:uid="{00000000-0005-0000-0000-000006200000}"/>
    <cellStyle name="20% - Ênfase5 11 8 3 2" xfId="10930" xr:uid="{00000000-0005-0000-0000-000007200000}"/>
    <cellStyle name="20% - Ênfase5 11 8 4" xfId="10931" xr:uid="{00000000-0005-0000-0000-000008200000}"/>
    <cellStyle name="20% - Ênfase5 11 8 4 2" xfId="10932" xr:uid="{00000000-0005-0000-0000-000009200000}"/>
    <cellStyle name="20% - Ênfase5 11 8 5" xfId="10933" xr:uid="{00000000-0005-0000-0000-00000A200000}"/>
    <cellStyle name="20% - Ênfase5 11 8 6" xfId="10934" xr:uid="{00000000-0005-0000-0000-00000B200000}"/>
    <cellStyle name="20% - Ênfase5 11 9" xfId="10935" xr:uid="{00000000-0005-0000-0000-00000C200000}"/>
    <cellStyle name="20% - Ênfase5 11 9 2" xfId="10936" xr:uid="{00000000-0005-0000-0000-00000D200000}"/>
    <cellStyle name="20% - Ênfase5 11 9 2 2" xfId="10937" xr:uid="{00000000-0005-0000-0000-00000E200000}"/>
    <cellStyle name="20% - Ênfase5 11 9 3" xfId="10938" xr:uid="{00000000-0005-0000-0000-00000F200000}"/>
    <cellStyle name="20% - Ênfase5 11 9 3 2" xfId="10939" xr:uid="{00000000-0005-0000-0000-000010200000}"/>
    <cellStyle name="20% - Ênfase5 11 9 4" xfId="10940" xr:uid="{00000000-0005-0000-0000-000011200000}"/>
    <cellStyle name="20% - Ênfase5 11 9 5" xfId="10941" xr:uid="{00000000-0005-0000-0000-000012200000}"/>
    <cellStyle name="20% - Ênfase5 12" xfId="163" xr:uid="{00000000-0005-0000-0000-000013200000}"/>
    <cellStyle name="20% - Ênfase5 12 10" xfId="10942" xr:uid="{00000000-0005-0000-0000-000014200000}"/>
    <cellStyle name="20% - Ênfase5 12 10 2" xfId="10943" xr:uid="{00000000-0005-0000-0000-000015200000}"/>
    <cellStyle name="20% - Ênfase5 12 11" xfId="10944" xr:uid="{00000000-0005-0000-0000-000016200000}"/>
    <cellStyle name="20% - Ênfase5 12 11 2" xfId="10945" xr:uid="{00000000-0005-0000-0000-000017200000}"/>
    <cellStyle name="20% - Ênfase5 12 12" xfId="10946" xr:uid="{00000000-0005-0000-0000-000018200000}"/>
    <cellStyle name="20% - Ênfase5 12 12 2" xfId="10947" xr:uid="{00000000-0005-0000-0000-000019200000}"/>
    <cellStyle name="20% - Ênfase5 12 13" xfId="10948" xr:uid="{00000000-0005-0000-0000-00001A200000}"/>
    <cellStyle name="20% - Ênfase5 12 14" xfId="10949" xr:uid="{00000000-0005-0000-0000-00001B200000}"/>
    <cellStyle name="20% - Ênfase5 12 2" xfId="164" xr:uid="{00000000-0005-0000-0000-00001C200000}"/>
    <cellStyle name="20% - Ênfase5 12 3" xfId="10950" xr:uid="{00000000-0005-0000-0000-00001D200000}"/>
    <cellStyle name="20% - Ênfase5 12 3 2" xfId="10951" xr:uid="{00000000-0005-0000-0000-00001E200000}"/>
    <cellStyle name="20% - Ênfase5 12 3 2 2" xfId="10952" xr:uid="{00000000-0005-0000-0000-00001F200000}"/>
    <cellStyle name="20% - Ênfase5 12 3 2 2 2" xfId="10953" xr:uid="{00000000-0005-0000-0000-000020200000}"/>
    <cellStyle name="20% - Ênfase5 12 3 2 2 2 2" xfId="10954" xr:uid="{00000000-0005-0000-0000-000021200000}"/>
    <cellStyle name="20% - Ênfase5 12 3 2 2 3" xfId="10955" xr:uid="{00000000-0005-0000-0000-000022200000}"/>
    <cellStyle name="20% - Ênfase5 12 3 2 2 3 2" xfId="10956" xr:uid="{00000000-0005-0000-0000-000023200000}"/>
    <cellStyle name="20% - Ênfase5 12 3 2 2 4" xfId="10957" xr:uid="{00000000-0005-0000-0000-000024200000}"/>
    <cellStyle name="20% - Ênfase5 12 3 2 2 5" xfId="10958" xr:uid="{00000000-0005-0000-0000-000025200000}"/>
    <cellStyle name="20% - Ênfase5 12 3 2 3" xfId="10959" xr:uid="{00000000-0005-0000-0000-000026200000}"/>
    <cellStyle name="20% - Ênfase5 12 3 2 3 2" xfId="10960" xr:uid="{00000000-0005-0000-0000-000027200000}"/>
    <cellStyle name="20% - Ênfase5 12 3 2 3 3" xfId="10961" xr:uid="{00000000-0005-0000-0000-000028200000}"/>
    <cellStyle name="20% - Ênfase5 12 3 2 4" xfId="10962" xr:uid="{00000000-0005-0000-0000-000029200000}"/>
    <cellStyle name="20% - Ênfase5 12 3 2 4 2" xfId="10963" xr:uid="{00000000-0005-0000-0000-00002A200000}"/>
    <cellStyle name="20% - Ênfase5 12 3 2 5" xfId="10964" xr:uid="{00000000-0005-0000-0000-00002B200000}"/>
    <cellStyle name="20% - Ênfase5 12 3 2 5 2" xfId="10965" xr:uid="{00000000-0005-0000-0000-00002C200000}"/>
    <cellStyle name="20% - Ênfase5 12 3 2 6" xfId="10966" xr:uid="{00000000-0005-0000-0000-00002D200000}"/>
    <cellStyle name="20% - Ênfase5 12 3 2 7" xfId="10967" xr:uid="{00000000-0005-0000-0000-00002E200000}"/>
    <cellStyle name="20% - Ênfase5 12 3 3" xfId="10968" xr:uid="{00000000-0005-0000-0000-00002F200000}"/>
    <cellStyle name="20% - Ênfase5 12 3 3 2" xfId="10969" xr:uid="{00000000-0005-0000-0000-000030200000}"/>
    <cellStyle name="20% - Ênfase5 12 3 3 2 2" xfId="10970" xr:uid="{00000000-0005-0000-0000-000031200000}"/>
    <cellStyle name="20% - Ênfase5 12 3 3 3" xfId="10971" xr:uid="{00000000-0005-0000-0000-000032200000}"/>
    <cellStyle name="20% - Ênfase5 12 3 3 3 2" xfId="10972" xr:uid="{00000000-0005-0000-0000-000033200000}"/>
    <cellStyle name="20% - Ênfase5 12 3 3 4" xfId="10973" xr:uid="{00000000-0005-0000-0000-000034200000}"/>
    <cellStyle name="20% - Ênfase5 12 3 3 5" xfId="10974" xr:uid="{00000000-0005-0000-0000-000035200000}"/>
    <cellStyle name="20% - Ênfase5 12 3 4" xfId="10975" xr:uid="{00000000-0005-0000-0000-000036200000}"/>
    <cellStyle name="20% - Ênfase5 12 3 4 2" xfId="10976" xr:uid="{00000000-0005-0000-0000-000037200000}"/>
    <cellStyle name="20% - Ênfase5 12 3 4 2 2" xfId="10977" xr:uid="{00000000-0005-0000-0000-000038200000}"/>
    <cellStyle name="20% - Ênfase5 12 3 4 3" xfId="10978" xr:uid="{00000000-0005-0000-0000-000039200000}"/>
    <cellStyle name="20% - Ênfase5 12 3 4 4" xfId="10979" xr:uid="{00000000-0005-0000-0000-00003A200000}"/>
    <cellStyle name="20% - Ênfase5 12 3 5" xfId="10980" xr:uid="{00000000-0005-0000-0000-00003B200000}"/>
    <cellStyle name="20% - Ênfase5 12 3 5 2" xfId="10981" xr:uid="{00000000-0005-0000-0000-00003C200000}"/>
    <cellStyle name="20% - Ênfase5 12 3 6" xfId="10982" xr:uid="{00000000-0005-0000-0000-00003D200000}"/>
    <cellStyle name="20% - Ênfase5 12 3 6 2" xfId="10983" xr:uid="{00000000-0005-0000-0000-00003E200000}"/>
    <cellStyle name="20% - Ênfase5 12 3 7" xfId="10984" xr:uid="{00000000-0005-0000-0000-00003F200000}"/>
    <cellStyle name="20% - Ênfase5 12 3 7 2" xfId="10985" xr:uid="{00000000-0005-0000-0000-000040200000}"/>
    <cellStyle name="20% - Ênfase5 12 3 8" xfId="10986" xr:uid="{00000000-0005-0000-0000-000041200000}"/>
    <cellStyle name="20% - Ênfase5 12 3 9" xfId="10987" xr:uid="{00000000-0005-0000-0000-000042200000}"/>
    <cellStyle name="20% - Ênfase5 12 4" xfId="10988" xr:uid="{00000000-0005-0000-0000-000043200000}"/>
    <cellStyle name="20% - Ênfase5 12 4 2" xfId="10989" xr:uid="{00000000-0005-0000-0000-000044200000}"/>
    <cellStyle name="20% - Ênfase5 12 4 2 2" xfId="10990" xr:uid="{00000000-0005-0000-0000-000045200000}"/>
    <cellStyle name="20% - Ênfase5 12 4 2 2 2" xfId="10991" xr:uid="{00000000-0005-0000-0000-000046200000}"/>
    <cellStyle name="20% - Ênfase5 12 4 2 2 2 2" xfId="10992" xr:uid="{00000000-0005-0000-0000-000047200000}"/>
    <cellStyle name="20% - Ênfase5 12 4 2 2 3" xfId="10993" xr:uid="{00000000-0005-0000-0000-000048200000}"/>
    <cellStyle name="20% - Ênfase5 12 4 2 2 3 2" xfId="10994" xr:uid="{00000000-0005-0000-0000-000049200000}"/>
    <cellStyle name="20% - Ênfase5 12 4 2 2 4" xfId="10995" xr:uid="{00000000-0005-0000-0000-00004A200000}"/>
    <cellStyle name="20% - Ênfase5 12 4 2 2 5" xfId="10996" xr:uid="{00000000-0005-0000-0000-00004B200000}"/>
    <cellStyle name="20% - Ênfase5 12 4 2 3" xfId="10997" xr:uid="{00000000-0005-0000-0000-00004C200000}"/>
    <cellStyle name="20% - Ênfase5 12 4 2 3 2" xfId="10998" xr:uid="{00000000-0005-0000-0000-00004D200000}"/>
    <cellStyle name="20% - Ênfase5 12 4 2 3 3" xfId="10999" xr:uid="{00000000-0005-0000-0000-00004E200000}"/>
    <cellStyle name="20% - Ênfase5 12 4 2 4" xfId="11000" xr:uid="{00000000-0005-0000-0000-00004F200000}"/>
    <cellStyle name="20% - Ênfase5 12 4 2 4 2" xfId="11001" xr:uid="{00000000-0005-0000-0000-000050200000}"/>
    <cellStyle name="20% - Ênfase5 12 4 2 5" xfId="11002" xr:uid="{00000000-0005-0000-0000-000051200000}"/>
    <cellStyle name="20% - Ênfase5 12 4 2 5 2" xfId="11003" xr:uid="{00000000-0005-0000-0000-000052200000}"/>
    <cellStyle name="20% - Ênfase5 12 4 2 6" xfId="11004" xr:uid="{00000000-0005-0000-0000-000053200000}"/>
    <cellStyle name="20% - Ênfase5 12 4 2 7" xfId="11005" xr:uid="{00000000-0005-0000-0000-000054200000}"/>
    <cellStyle name="20% - Ênfase5 12 4 3" xfId="11006" xr:uid="{00000000-0005-0000-0000-000055200000}"/>
    <cellStyle name="20% - Ênfase5 12 4 3 2" xfId="11007" xr:uid="{00000000-0005-0000-0000-000056200000}"/>
    <cellStyle name="20% - Ênfase5 12 4 3 2 2" xfId="11008" xr:uid="{00000000-0005-0000-0000-000057200000}"/>
    <cellStyle name="20% - Ênfase5 12 4 3 3" xfId="11009" xr:uid="{00000000-0005-0000-0000-000058200000}"/>
    <cellStyle name="20% - Ênfase5 12 4 3 3 2" xfId="11010" xr:uid="{00000000-0005-0000-0000-000059200000}"/>
    <cellStyle name="20% - Ênfase5 12 4 3 4" xfId="11011" xr:uid="{00000000-0005-0000-0000-00005A200000}"/>
    <cellStyle name="20% - Ênfase5 12 4 3 5" xfId="11012" xr:uid="{00000000-0005-0000-0000-00005B200000}"/>
    <cellStyle name="20% - Ênfase5 12 4 4" xfId="11013" xr:uid="{00000000-0005-0000-0000-00005C200000}"/>
    <cellStyle name="20% - Ênfase5 12 4 4 2" xfId="11014" xr:uid="{00000000-0005-0000-0000-00005D200000}"/>
    <cellStyle name="20% - Ênfase5 12 4 4 2 2" xfId="11015" xr:uid="{00000000-0005-0000-0000-00005E200000}"/>
    <cellStyle name="20% - Ênfase5 12 4 4 3" xfId="11016" xr:uid="{00000000-0005-0000-0000-00005F200000}"/>
    <cellStyle name="20% - Ênfase5 12 4 4 4" xfId="11017" xr:uid="{00000000-0005-0000-0000-000060200000}"/>
    <cellStyle name="20% - Ênfase5 12 4 5" xfId="11018" xr:uid="{00000000-0005-0000-0000-000061200000}"/>
    <cellStyle name="20% - Ênfase5 12 4 5 2" xfId="11019" xr:uid="{00000000-0005-0000-0000-000062200000}"/>
    <cellStyle name="20% - Ênfase5 12 4 6" xfId="11020" xr:uid="{00000000-0005-0000-0000-000063200000}"/>
    <cellStyle name="20% - Ênfase5 12 4 6 2" xfId="11021" xr:uid="{00000000-0005-0000-0000-000064200000}"/>
    <cellStyle name="20% - Ênfase5 12 4 7" xfId="11022" xr:uid="{00000000-0005-0000-0000-000065200000}"/>
    <cellStyle name="20% - Ênfase5 12 4 7 2" xfId="11023" xr:uid="{00000000-0005-0000-0000-000066200000}"/>
    <cellStyle name="20% - Ênfase5 12 4 8" xfId="11024" xr:uid="{00000000-0005-0000-0000-000067200000}"/>
    <cellStyle name="20% - Ênfase5 12 4 9" xfId="11025" xr:uid="{00000000-0005-0000-0000-000068200000}"/>
    <cellStyle name="20% - Ênfase5 12 5" xfId="11026" xr:uid="{00000000-0005-0000-0000-000069200000}"/>
    <cellStyle name="20% - Ênfase5 12 5 2" xfId="11027" xr:uid="{00000000-0005-0000-0000-00006A200000}"/>
    <cellStyle name="20% - Ênfase5 12 5 2 2" xfId="11028" xr:uid="{00000000-0005-0000-0000-00006B200000}"/>
    <cellStyle name="20% - Ênfase5 12 5 2 2 2" xfId="11029" xr:uid="{00000000-0005-0000-0000-00006C200000}"/>
    <cellStyle name="20% - Ênfase5 12 5 2 2 2 2" xfId="11030" xr:uid="{00000000-0005-0000-0000-00006D200000}"/>
    <cellStyle name="20% - Ênfase5 12 5 2 2 3" xfId="11031" xr:uid="{00000000-0005-0000-0000-00006E200000}"/>
    <cellStyle name="20% - Ênfase5 12 5 2 2 3 2" xfId="11032" xr:uid="{00000000-0005-0000-0000-00006F200000}"/>
    <cellStyle name="20% - Ênfase5 12 5 2 2 4" xfId="11033" xr:uid="{00000000-0005-0000-0000-000070200000}"/>
    <cellStyle name="20% - Ênfase5 12 5 2 2 5" xfId="11034" xr:uid="{00000000-0005-0000-0000-000071200000}"/>
    <cellStyle name="20% - Ênfase5 12 5 2 3" xfId="11035" xr:uid="{00000000-0005-0000-0000-000072200000}"/>
    <cellStyle name="20% - Ênfase5 12 5 2 3 2" xfId="11036" xr:uid="{00000000-0005-0000-0000-000073200000}"/>
    <cellStyle name="20% - Ênfase5 12 5 2 3 3" xfId="11037" xr:uid="{00000000-0005-0000-0000-000074200000}"/>
    <cellStyle name="20% - Ênfase5 12 5 2 4" xfId="11038" xr:uid="{00000000-0005-0000-0000-000075200000}"/>
    <cellStyle name="20% - Ênfase5 12 5 2 4 2" xfId="11039" xr:uid="{00000000-0005-0000-0000-000076200000}"/>
    <cellStyle name="20% - Ênfase5 12 5 2 5" xfId="11040" xr:uid="{00000000-0005-0000-0000-000077200000}"/>
    <cellStyle name="20% - Ênfase5 12 5 2 5 2" xfId="11041" xr:uid="{00000000-0005-0000-0000-000078200000}"/>
    <cellStyle name="20% - Ênfase5 12 5 2 6" xfId="11042" xr:uid="{00000000-0005-0000-0000-000079200000}"/>
    <cellStyle name="20% - Ênfase5 12 5 2 7" xfId="11043" xr:uid="{00000000-0005-0000-0000-00007A200000}"/>
    <cellStyle name="20% - Ênfase5 12 5 3" xfId="11044" xr:uid="{00000000-0005-0000-0000-00007B200000}"/>
    <cellStyle name="20% - Ênfase5 12 5 3 2" xfId="11045" xr:uid="{00000000-0005-0000-0000-00007C200000}"/>
    <cellStyle name="20% - Ênfase5 12 5 3 2 2" xfId="11046" xr:uid="{00000000-0005-0000-0000-00007D200000}"/>
    <cellStyle name="20% - Ênfase5 12 5 3 3" xfId="11047" xr:uid="{00000000-0005-0000-0000-00007E200000}"/>
    <cellStyle name="20% - Ênfase5 12 5 3 3 2" xfId="11048" xr:uid="{00000000-0005-0000-0000-00007F200000}"/>
    <cellStyle name="20% - Ênfase5 12 5 3 4" xfId="11049" xr:uid="{00000000-0005-0000-0000-000080200000}"/>
    <cellStyle name="20% - Ênfase5 12 5 3 5" xfId="11050" xr:uid="{00000000-0005-0000-0000-000081200000}"/>
    <cellStyle name="20% - Ênfase5 12 5 4" xfId="11051" xr:uid="{00000000-0005-0000-0000-000082200000}"/>
    <cellStyle name="20% - Ênfase5 12 5 4 2" xfId="11052" xr:uid="{00000000-0005-0000-0000-000083200000}"/>
    <cellStyle name="20% - Ênfase5 12 5 4 2 2" xfId="11053" xr:uid="{00000000-0005-0000-0000-000084200000}"/>
    <cellStyle name="20% - Ênfase5 12 5 4 3" xfId="11054" xr:uid="{00000000-0005-0000-0000-000085200000}"/>
    <cellStyle name="20% - Ênfase5 12 5 4 4" xfId="11055" xr:uid="{00000000-0005-0000-0000-000086200000}"/>
    <cellStyle name="20% - Ênfase5 12 5 5" xfId="11056" xr:uid="{00000000-0005-0000-0000-000087200000}"/>
    <cellStyle name="20% - Ênfase5 12 5 5 2" xfId="11057" xr:uid="{00000000-0005-0000-0000-000088200000}"/>
    <cellStyle name="20% - Ênfase5 12 5 6" xfId="11058" xr:uid="{00000000-0005-0000-0000-000089200000}"/>
    <cellStyle name="20% - Ênfase5 12 5 6 2" xfId="11059" xr:uid="{00000000-0005-0000-0000-00008A200000}"/>
    <cellStyle name="20% - Ênfase5 12 5 7" xfId="11060" xr:uid="{00000000-0005-0000-0000-00008B200000}"/>
    <cellStyle name="20% - Ênfase5 12 5 7 2" xfId="11061" xr:uid="{00000000-0005-0000-0000-00008C200000}"/>
    <cellStyle name="20% - Ênfase5 12 5 8" xfId="11062" xr:uid="{00000000-0005-0000-0000-00008D200000}"/>
    <cellStyle name="20% - Ênfase5 12 5 9" xfId="11063" xr:uid="{00000000-0005-0000-0000-00008E200000}"/>
    <cellStyle name="20% - Ênfase5 12 6" xfId="11064" xr:uid="{00000000-0005-0000-0000-00008F200000}"/>
    <cellStyle name="20% - Ênfase5 12 6 2" xfId="11065" xr:uid="{00000000-0005-0000-0000-000090200000}"/>
    <cellStyle name="20% - Ênfase5 12 6 2 2" xfId="11066" xr:uid="{00000000-0005-0000-0000-000091200000}"/>
    <cellStyle name="20% - Ênfase5 12 6 2 2 2" xfId="11067" xr:uid="{00000000-0005-0000-0000-000092200000}"/>
    <cellStyle name="20% - Ênfase5 12 6 2 3" xfId="11068" xr:uid="{00000000-0005-0000-0000-000093200000}"/>
    <cellStyle name="20% - Ênfase5 12 6 2 3 2" xfId="11069" xr:uid="{00000000-0005-0000-0000-000094200000}"/>
    <cellStyle name="20% - Ênfase5 12 6 2 4" xfId="11070" xr:uid="{00000000-0005-0000-0000-000095200000}"/>
    <cellStyle name="20% - Ênfase5 12 6 2 5" xfId="11071" xr:uid="{00000000-0005-0000-0000-000096200000}"/>
    <cellStyle name="20% - Ênfase5 12 6 3" xfId="11072" xr:uid="{00000000-0005-0000-0000-000097200000}"/>
    <cellStyle name="20% - Ênfase5 12 6 3 2" xfId="11073" xr:uid="{00000000-0005-0000-0000-000098200000}"/>
    <cellStyle name="20% - Ênfase5 12 6 3 2 2" xfId="11074" xr:uid="{00000000-0005-0000-0000-000099200000}"/>
    <cellStyle name="20% - Ênfase5 12 6 3 3" xfId="11075" xr:uid="{00000000-0005-0000-0000-00009A200000}"/>
    <cellStyle name="20% - Ênfase5 12 6 3 4" xfId="11076" xr:uid="{00000000-0005-0000-0000-00009B200000}"/>
    <cellStyle name="20% - Ênfase5 12 6 4" xfId="11077" xr:uid="{00000000-0005-0000-0000-00009C200000}"/>
    <cellStyle name="20% - Ênfase5 12 6 4 2" xfId="11078" xr:uid="{00000000-0005-0000-0000-00009D200000}"/>
    <cellStyle name="20% - Ênfase5 12 6 5" xfId="11079" xr:uid="{00000000-0005-0000-0000-00009E200000}"/>
    <cellStyle name="20% - Ênfase5 12 6 5 2" xfId="11080" xr:uid="{00000000-0005-0000-0000-00009F200000}"/>
    <cellStyle name="20% - Ênfase5 12 6 6" xfId="11081" xr:uid="{00000000-0005-0000-0000-0000A0200000}"/>
    <cellStyle name="20% - Ênfase5 12 6 6 2" xfId="11082" xr:uid="{00000000-0005-0000-0000-0000A1200000}"/>
    <cellStyle name="20% - Ênfase5 12 6 7" xfId="11083" xr:uid="{00000000-0005-0000-0000-0000A2200000}"/>
    <cellStyle name="20% - Ênfase5 12 6 8" xfId="11084" xr:uid="{00000000-0005-0000-0000-0000A3200000}"/>
    <cellStyle name="20% - Ênfase5 12 7" xfId="11085" xr:uid="{00000000-0005-0000-0000-0000A4200000}"/>
    <cellStyle name="20% - Ênfase5 12 7 2" xfId="11086" xr:uid="{00000000-0005-0000-0000-0000A5200000}"/>
    <cellStyle name="20% - Ênfase5 12 7 2 2" xfId="11087" xr:uid="{00000000-0005-0000-0000-0000A6200000}"/>
    <cellStyle name="20% - Ênfase5 12 7 2 2 2" xfId="11088" xr:uid="{00000000-0005-0000-0000-0000A7200000}"/>
    <cellStyle name="20% - Ênfase5 12 7 2 3" xfId="11089" xr:uid="{00000000-0005-0000-0000-0000A8200000}"/>
    <cellStyle name="20% - Ênfase5 12 7 2 3 2" xfId="11090" xr:uid="{00000000-0005-0000-0000-0000A9200000}"/>
    <cellStyle name="20% - Ênfase5 12 7 2 4" xfId="11091" xr:uid="{00000000-0005-0000-0000-0000AA200000}"/>
    <cellStyle name="20% - Ênfase5 12 7 2 5" xfId="11092" xr:uid="{00000000-0005-0000-0000-0000AB200000}"/>
    <cellStyle name="20% - Ênfase5 12 7 3" xfId="11093" xr:uid="{00000000-0005-0000-0000-0000AC200000}"/>
    <cellStyle name="20% - Ênfase5 12 7 3 2" xfId="11094" xr:uid="{00000000-0005-0000-0000-0000AD200000}"/>
    <cellStyle name="20% - Ênfase5 12 7 3 3" xfId="11095" xr:uid="{00000000-0005-0000-0000-0000AE200000}"/>
    <cellStyle name="20% - Ênfase5 12 7 4" xfId="11096" xr:uid="{00000000-0005-0000-0000-0000AF200000}"/>
    <cellStyle name="20% - Ênfase5 12 7 4 2" xfId="11097" xr:uid="{00000000-0005-0000-0000-0000B0200000}"/>
    <cellStyle name="20% - Ênfase5 12 7 5" xfId="11098" xr:uid="{00000000-0005-0000-0000-0000B1200000}"/>
    <cellStyle name="20% - Ênfase5 12 7 5 2" xfId="11099" xr:uid="{00000000-0005-0000-0000-0000B2200000}"/>
    <cellStyle name="20% - Ênfase5 12 7 6" xfId="11100" xr:uid="{00000000-0005-0000-0000-0000B3200000}"/>
    <cellStyle name="20% - Ênfase5 12 7 7" xfId="11101" xr:uid="{00000000-0005-0000-0000-0000B4200000}"/>
    <cellStyle name="20% - Ênfase5 12 8" xfId="11102" xr:uid="{00000000-0005-0000-0000-0000B5200000}"/>
    <cellStyle name="20% - Ênfase5 12 8 2" xfId="11103" xr:uid="{00000000-0005-0000-0000-0000B6200000}"/>
    <cellStyle name="20% - Ênfase5 12 8 2 2" xfId="11104" xr:uid="{00000000-0005-0000-0000-0000B7200000}"/>
    <cellStyle name="20% - Ênfase5 12 8 3" xfId="11105" xr:uid="{00000000-0005-0000-0000-0000B8200000}"/>
    <cellStyle name="20% - Ênfase5 12 8 3 2" xfId="11106" xr:uid="{00000000-0005-0000-0000-0000B9200000}"/>
    <cellStyle name="20% - Ênfase5 12 8 4" xfId="11107" xr:uid="{00000000-0005-0000-0000-0000BA200000}"/>
    <cellStyle name="20% - Ênfase5 12 8 4 2" xfId="11108" xr:uid="{00000000-0005-0000-0000-0000BB200000}"/>
    <cellStyle name="20% - Ênfase5 12 8 5" xfId="11109" xr:uid="{00000000-0005-0000-0000-0000BC200000}"/>
    <cellStyle name="20% - Ênfase5 12 8 6" xfId="11110" xr:uid="{00000000-0005-0000-0000-0000BD200000}"/>
    <cellStyle name="20% - Ênfase5 12 9" xfId="11111" xr:uid="{00000000-0005-0000-0000-0000BE200000}"/>
    <cellStyle name="20% - Ênfase5 12 9 2" xfId="11112" xr:uid="{00000000-0005-0000-0000-0000BF200000}"/>
    <cellStyle name="20% - Ênfase5 12 9 2 2" xfId="11113" xr:uid="{00000000-0005-0000-0000-0000C0200000}"/>
    <cellStyle name="20% - Ênfase5 12 9 3" xfId="11114" xr:uid="{00000000-0005-0000-0000-0000C1200000}"/>
    <cellStyle name="20% - Ênfase5 12 9 3 2" xfId="11115" xr:uid="{00000000-0005-0000-0000-0000C2200000}"/>
    <cellStyle name="20% - Ênfase5 12 9 4" xfId="11116" xr:uid="{00000000-0005-0000-0000-0000C3200000}"/>
    <cellStyle name="20% - Ênfase5 12 9 5" xfId="11117" xr:uid="{00000000-0005-0000-0000-0000C4200000}"/>
    <cellStyle name="20% - Ênfase5 13" xfId="165" xr:uid="{00000000-0005-0000-0000-0000C5200000}"/>
    <cellStyle name="20% - Ênfase5 13 10" xfId="11118" xr:uid="{00000000-0005-0000-0000-0000C6200000}"/>
    <cellStyle name="20% - Ênfase5 13 10 2" xfId="11119" xr:uid="{00000000-0005-0000-0000-0000C7200000}"/>
    <cellStyle name="20% - Ênfase5 13 11" xfId="11120" xr:uid="{00000000-0005-0000-0000-0000C8200000}"/>
    <cellStyle name="20% - Ênfase5 13 11 2" xfId="11121" xr:uid="{00000000-0005-0000-0000-0000C9200000}"/>
    <cellStyle name="20% - Ênfase5 13 12" xfId="11122" xr:uid="{00000000-0005-0000-0000-0000CA200000}"/>
    <cellStyle name="20% - Ênfase5 13 12 2" xfId="11123" xr:uid="{00000000-0005-0000-0000-0000CB200000}"/>
    <cellStyle name="20% - Ênfase5 13 13" xfId="11124" xr:uid="{00000000-0005-0000-0000-0000CC200000}"/>
    <cellStyle name="20% - Ênfase5 13 14" xfId="11125" xr:uid="{00000000-0005-0000-0000-0000CD200000}"/>
    <cellStyle name="20% - Ênfase5 13 2" xfId="166" xr:uid="{00000000-0005-0000-0000-0000CE200000}"/>
    <cellStyle name="20% - Ênfase5 13 3" xfId="11126" xr:uid="{00000000-0005-0000-0000-0000CF200000}"/>
    <cellStyle name="20% - Ênfase5 13 3 2" xfId="11127" xr:uid="{00000000-0005-0000-0000-0000D0200000}"/>
    <cellStyle name="20% - Ênfase5 13 3 2 2" xfId="11128" xr:uid="{00000000-0005-0000-0000-0000D1200000}"/>
    <cellStyle name="20% - Ênfase5 13 3 2 2 2" xfId="11129" xr:uid="{00000000-0005-0000-0000-0000D2200000}"/>
    <cellStyle name="20% - Ênfase5 13 3 2 2 2 2" xfId="11130" xr:uid="{00000000-0005-0000-0000-0000D3200000}"/>
    <cellStyle name="20% - Ênfase5 13 3 2 2 3" xfId="11131" xr:uid="{00000000-0005-0000-0000-0000D4200000}"/>
    <cellStyle name="20% - Ênfase5 13 3 2 2 3 2" xfId="11132" xr:uid="{00000000-0005-0000-0000-0000D5200000}"/>
    <cellStyle name="20% - Ênfase5 13 3 2 2 4" xfId="11133" xr:uid="{00000000-0005-0000-0000-0000D6200000}"/>
    <cellStyle name="20% - Ênfase5 13 3 2 2 5" xfId="11134" xr:uid="{00000000-0005-0000-0000-0000D7200000}"/>
    <cellStyle name="20% - Ênfase5 13 3 2 3" xfId="11135" xr:uid="{00000000-0005-0000-0000-0000D8200000}"/>
    <cellStyle name="20% - Ênfase5 13 3 2 3 2" xfId="11136" xr:uid="{00000000-0005-0000-0000-0000D9200000}"/>
    <cellStyle name="20% - Ênfase5 13 3 2 3 3" xfId="11137" xr:uid="{00000000-0005-0000-0000-0000DA200000}"/>
    <cellStyle name="20% - Ênfase5 13 3 2 4" xfId="11138" xr:uid="{00000000-0005-0000-0000-0000DB200000}"/>
    <cellStyle name="20% - Ênfase5 13 3 2 4 2" xfId="11139" xr:uid="{00000000-0005-0000-0000-0000DC200000}"/>
    <cellStyle name="20% - Ênfase5 13 3 2 5" xfId="11140" xr:uid="{00000000-0005-0000-0000-0000DD200000}"/>
    <cellStyle name="20% - Ênfase5 13 3 2 5 2" xfId="11141" xr:uid="{00000000-0005-0000-0000-0000DE200000}"/>
    <cellStyle name="20% - Ênfase5 13 3 2 6" xfId="11142" xr:uid="{00000000-0005-0000-0000-0000DF200000}"/>
    <cellStyle name="20% - Ênfase5 13 3 2 7" xfId="11143" xr:uid="{00000000-0005-0000-0000-0000E0200000}"/>
    <cellStyle name="20% - Ênfase5 13 3 3" xfId="11144" xr:uid="{00000000-0005-0000-0000-0000E1200000}"/>
    <cellStyle name="20% - Ênfase5 13 3 3 2" xfId="11145" xr:uid="{00000000-0005-0000-0000-0000E2200000}"/>
    <cellStyle name="20% - Ênfase5 13 3 3 2 2" xfId="11146" xr:uid="{00000000-0005-0000-0000-0000E3200000}"/>
    <cellStyle name="20% - Ênfase5 13 3 3 3" xfId="11147" xr:uid="{00000000-0005-0000-0000-0000E4200000}"/>
    <cellStyle name="20% - Ênfase5 13 3 3 3 2" xfId="11148" xr:uid="{00000000-0005-0000-0000-0000E5200000}"/>
    <cellStyle name="20% - Ênfase5 13 3 3 4" xfId="11149" xr:uid="{00000000-0005-0000-0000-0000E6200000}"/>
    <cellStyle name="20% - Ênfase5 13 3 3 5" xfId="11150" xr:uid="{00000000-0005-0000-0000-0000E7200000}"/>
    <cellStyle name="20% - Ênfase5 13 3 4" xfId="11151" xr:uid="{00000000-0005-0000-0000-0000E8200000}"/>
    <cellStyle name="20% - Ênfase5 13 3 4 2" xfId="11152" xr:uid="{00000000-0005-0000-0000-0000E9200000}"/>
    <cellStyle name="20% - Ênfase5 13 3 4 2 2" xfId="11153" xr:uid="{00000000-0005-0000-0000-0000EA200000}"/>
    <cellStyle name="20% - Ênfase5 13 3 4 3" xfId="11154" xr:uid="{00000000-0005-0000-0000-0000EB200000}"/>
    <cellStyle name="20% - Ênfase5 13 3 4 4" xfId="11155" xr:uid="{00000000-0005-0000-0000-0000EC200000}"/>
    <cellStyle name="20% - Ênfase5 13 3 5" xfId="11156" xr:uid="{00000000-0005-0000-0000-0000ED200000}"/>
    <cellStyle name="20% - Ênfase5 13 3 5 2" xfId="11157" xr:uid="{00000000-0005-0000-0000-0000EE200000}"/>
    <cellStyle name="20% - Ênfase5 13 3 6" xfId="11158" xr:uid="{00000000-0005-0000-0000-0000EF200000}"/>
    <cellStyle name="20% - Ênfase5 13 3 6 2" xfId="11159" xr:uid="{00000000-0005-0000-0000-0000F0200000}"/>
    <cellStyle name="20% - Ênfase5 13 3 7" xfId="11160" xr:uid="{00000000-0005-0000-0000-0000F1200000}"/>
    <cellStyle name="20% - Ênfase5 13 3 7 2" xfId="11161" xr:uid="{00000000-0005-0000-0000-0000F2200000}"/>
    <cellStyle name="20% - Ênfase5 13 3 8" xfId="11162" xr:uid="{00000000-0005-0000-0000-0000F3200000}"/>
    <cellStyle name="20% - Ênfase5 13 3 9" xfId="11163" xr:uid="{00000000-0005-0000-0000-0000F4200000}"/>
    <cellStyle name="20% - Ênfase5 13 4" xfId="11164" xr:uid="{00000000-0005-0000-0000-0000F5200000}"/>
    <cellStyle name="20% - Ênfase5 13 4 2" xfId="11165" xr:uid="{00000000-0005-0000-0000-0000F6200000}"/>
    <cellStyle name="20% - Ênfase5 13 4 2 2" xfId="11166" xr:uid="{00000000-0005-0000-0000-0000F7200000}"/>
    <cellStyle name="20% - Ênfase5 13 4 2 2 2" xfId="11167" xr:uid="{00000000-0005-0000-0000-0000F8200000}"/>
    <cellStyle name="20% - Ênfase5 13 4 2 2 2 2" xfId="11168" xr:uid="{00000000-0005-0000-0000-0000F9200000}"/>
    <cellStyle name="20% - Ênfase5 13 4 2 2 3" xfId="11169" xr:uid="{00000000-0005-0000-0000-0000FA200000}"/>
    <cellStyle name="20% - Ênfase5 13 4 2 2 3 2" xfId="11170" xr:uid="{00000000-0005-0000-0000-0000FB200000}"/>
    <cellStyle name="20% - Ênfase5 13 4 2 2 4" xfId="11171" xr:uid="{00000000-0005-0000-0000-0000FC200000}"/>
    <cellStyle name="20% - Ênfase5 13 4 2 2 5" xfId="11172" xr:uid="{00000000-0005-0000-0000-0000FD200000}"/>
    <cellStyle name="20% - Ênfase5 13 4 2 3" xfId="11173" xr:uid="{00000000-0005-0000-0000-0000FE200000}"/>
    <cellStyle name="20% - Ênfase5 13 4 2 3 2" xfId="11174" xr:uid="{00000000-0005-0000-0000-0000FF200000}"/>
    <cellStyle name="20% - Ênfase5 13 4 2 3 3" xfId="11175" xr:uid="{00000000-0005-0000-0000-000000210000}"/>
    <cellStyle name="20% - Ênfase5 13 4 2 4" xfId="11176" xr:uid="{00000000-0005-0000-0000-000001210000}"/>
    <cellStyle name="20% - Ênfase5 13 4 2 4 2" xfId="11177" xr:uid="{00000000-0005-0000-0000-000002210000}"/>
    <cellStyle name="20% - Ênfase5 13 4 2 5" xfId="11178" xr:uid="{00000000-0005-0000-0000-000003210000}"/>
    <cellStyle name="20% - Ênfase5 13 4 2 5 2" xfId="11179" xr:uid="{00000000-0005-0000-0000-000004210000}"/>
    <cellStyle name="20% - Ênfase5 13 4 2 6" xfId="11180" xr:uid="{00000000-0005-0000-0000-000005210000}"/>
    <cellStyle name="20% - Ênfase5 13 4 2 7" xfId="11181" xr:uid="{00000000-0005-0000-0000-000006210000}"/>
    <cellStyle name="20% - Ênfase5 13 4 3" xfId="11182" xr:uid="{00000000-0005-0000-0000-000007210000}"/>
    <cellStyle name="20% - Ênfase5 13 4 3 2" xfId="11183" xr:uid="{00000000-0005-0000-0000-000008210000}"/>
    <cellStyle name="20% - Ênfase5 13 4 3 2 2" xfId="11184" xr:uid="{00000000-0005-0000-0000-000009210000}"/>
    <cellStyle name="20% - Ênfase5 13 4 3 3" xfId="11185" xr:uid="{00000000-0005-0000-0000-00000A210000}"/>
    <cellStyle name="20% - Ênfase5 13 4 3 3 2" xfId="11186" xr:uid="{00000000-0005-0000-0000-00000B210000}"/>
    <cellStyle name="20% - Ênfase5 13 4 3 4" xfId="11187" xr:uid="{00000000-0005-0000-0000-00000C210000}"/>
    <cellStyle name="20% - Ênfase5 13 4 3 5" xfId="11188" xr:uid="{00000000-0005-0000-0000-00000D210000}"/>
    <cellStyle name="20% - Ênfase5 13 4 4" xfId="11189" xr:uid="{00000000-0005-0000-0000-00000E210000}"/>
    <cellStyle name="20% - Ênfase5 13 4 4 2" xfId="11190" xr:uid="{00000000-0005-0000-0000-00000F210000}"/>
    <cellStyle name="20% - Ênfase5 13 4 4 2 2" xfId="11191" xr:uid="{00000000-0005-0000-0000-000010210000}"/>
    <cellStyle name="20% - Ênfase5 13 4 4 3" xfId="11192" xr:uid="{00000000-0005-0000-0000-000011210000}"/>
    <cellStyle name="20% - Ênfase5 13 4 4 4" xfId="11193" xr:uid="{00000000-0005-0000-0000-000012210000}"/>
    <cellStyle name="20% - Ênfase5 13 4 5" xfId="11194" xr:uid="{00000000-0005-0000-0000-000013210000}"/>
    <cellStyle name="20% - Ênfase5 13 4 5 2" xfId="11195" xr:uid="{00000000-0005-0000-0000-000014210000}"/>
    <cellStyle name="20% - Ênfase5 13 4 6" xfId="11196" xr:uid="{00000000-0005-0000-0000-000015210000}"/>
    <cellStyle name="20% - Ênfase5 13 4 6 2" xfId="11197" xr:uid="{00000000-0005-0000-0000-000016210000}"/>
    <cellStyle name="20% - Ênfase5 13 4 7" xfId="11198" xr:uid="{00000000-0005-0000-0000-000017210000}"/>
    <cellStyle name="20% - Ênfase5 13 4 7 2" xfId="11199" xr:uid="{00000000-0005-0000-0000-000018210000}"/>
    <cellStyle name="20% - Ênfase5 13 4 8" xfId="11200" xr:uid="{00000000-0005-0000-0000-000019210000}"/>
    <cellStyle name="20% - Ênfase5 13 4 9" xfId="11201" xr:uid="{00000000-0005-0000-0000-00001A210000}"/>
    <cellStyle name="20% - Ênfase5 13 5" xfId="11202" xr:uid="{00000000-0005-0000-0000-00001B210000}"/>
    <cellStyle name="20% - Ênfase5 13 5 2" xfId="11203" xr:uid="{00000000-0005-0000-0000-00001C210000}"/>
    <cellStyle name="20% - Ênfase5 13 5 2 2" xfId="11204" xr:uid="{00000000-0005-0000-0000-00001D210000}"/>
    <cellStyle name="20% - Ênfase5 13 5 2 2 2" xfId="11205" xr:uid="{00000000-0005-0000-0000-00001E210000}"/>
    <cellStyle name="20% - Ênfase5 13 5 2 2 2 2" xfId="11206" xr:uid="{00000000-0005-0000-0000-00001F210000}"/>
    <cellStyle name="20% - Ênfase5 13 5 2 2 3" xfId="11207" xr:uid="{00000000-0005-0000-0000-000020210000}"/>
    <cellStyle name="20% - Ênfase5 13 5 2 2 3 2" xfId="11208" xr:uid="{00000000-0005-0000-0000-000021210000}"/>
    <cellStyle name="20% - Ênfase5 13 5 2 2 4" xfId="11209" xr:uid="{00000000-0005-0000-0000-000022210000}"/>
    <cellStyle name="20% - Ênfase5 13 5 2 2 5" xfId="11210" xr:uid="{00000000-0005-0000-0000-000023210000}"/>
    <cellStyle name="20% - Ênfase5 13 5 2 3" xfId="11211" xr:uid="{00000000-0005-0000-0000-000024210000}"/>
    <cellStyle name="20% - Ênfase5 13 5 2 3 2" xfId="11212" xr:uid="{00000000-0005-0000-0000-000025210000}"/>
    <cellStyle name="20% - Ênfase5 13 5 2 3 3" xfId="11213" xr:uid="{00000000-0005-0000-0000-000026210000}"/>
    <cellStyle name="20% - Ênfase5 13 5 2 4" xfId="11214" xr:uid="{00000000-0005-0000-0000-000027210000}"/>
    <cellStyle name="20% - Ênfase5 13 5 2 4 2" xfId="11215" xr:uid="{00000000-0005-0000-0000-000028210000}"/>
    <cellStyle name="20% - Ênfase5 13 5 2 5" xfId="11216" xr:uid="{00000000-0005-0000-0000-000029210000}"/>
    <cellStyle name="20% - Ênfase5 13 5 2 5 2" xfId="11217" xr:uid="{00000000-0005-0000-0000-00002A210000}"/>
    <cellStyle name="20% - Ênfase5 13 5 2 6" xfId="11218" xr:uid="{00000000-0005-0000-0000-00002B210000}"/>
    <cellStyle name="20% - Ênfase5 13 5 2 7" xfId="11219" xr:uid="{00000000-0005-0000-0000-00002C210000}"/>
    <cellStyle name="20% - Ênfase5 13 5 3" xfId="11220" xr:uid="{00000000-0005-0000-0000-00002D210000}"/>
    <cellStyle name="20% - Ênfase5 13 5 3 2" xfId="11221" xr:uid="{00000000-0005-0000-0000-00002E210000}"/>
    <cellStyle name="20% - Ênfase5 13 5 3 2 2" xfId="11222" xr:uid="{00000000-0005-0000-0000-00002F210000}"/>
    <cellStyle name="20% - Ênfase5 13 5 3 3" xfId="11223" xr:uid="{00000000-0005-0000-0000-000030210000}"/>
    <cellStyle name="20% - Ênfase5 13 5 3 3 2" xfId="11224" xr:uid="{00000000-0005-0000-0000-000031210000}"/>
    <cellStyle name="20% - Ênfase5 13 5 3 4" xfId="11225" xr:uid="{00000000-0005-0000-0000-000032210000}"/>
    <cellStyle name="20% - Ênfase5 13 5 3 5" xfId="11226" xr:uid="{00000000-0005-0000-0000-000033210000}"/>
    <cellStyle name="20% - Ênfase5 13 5 4" xfId="11227" xr:uid="{00000000-0005-0000-0000-000034210000}"/>
    <cellStyle name="20% - Ênfase5 13 5 4 2" xfId="11228" xr:uid="{00000000-0005-0000-0000-000035210000}"/>
    <cellStyle name="20% - Ênfase5 13 5 4 2 2" xfId="11229" xr:uid="{00000000-0005-0000-0000-000036210000}"/>
    <cellStyle name="20% - Ênfase5 13 5 4 3" xfId="11230" xr:uid="{00000000-0005-0000-0000-000037210000}"/>
    <cellStyle name="20% - Ênfase5 13 5 4 4" xfId="11231" xr:uid="{00000000-0005-0000-0000-000038210000}"/>
    <cellStyle name="20% - Ênfase5 13 5 5" xfId="11232" xr:uid="{00000000-0005-0000-0000-000039210000}"/>
    <cellStyle name="20% - Ênfase5 13 5 5 2" xfId="11233" xr:uid="{00000000-0005-0000-0000-00003A210000}"/>
    <cellStyle name="20% - Ênfase5 13 5 6" xfId="11234" xr:uid="{00000000-0005-0000-0000-00003B210000}"/>
    <cellStyle name="20% - Ênfase5 13 5 6 2" xfId="11235" xr:uid="{00000000-0005-0000-0000-00003C210000}"/>
    <cellStyle name="20% - Ênfase5 13 5 7" xfId="11236" xr:uid="{00000000-0005-0000-0000-00003D210000}"/>
    <cellStyle name="20% - Ênfase5 13 5 7 2" xfId="11237" xr:uid="{00000000-0005-0000-0000-00003E210000}"/>
    <cellStyle name="20% - Ênfase5 13 5 8" xfId="11238" xr:uid="{00000000-0005-0000-0000-00003F210000}"/>
    <cellStyle name="20% - Ênfase5 13 5 9" xfId="11239" xr:uid="{00000000-0005-0000-0000-000040210000}"/>
    <cellStyle name="20% - Ênfase5 13 6" xfId="11240" xr:uid="{00000000-0005-0000-0000-000041210000}"/>
    <cellStyle name="20% - Ênfase5 13 6 2" xfId="11241" xr:uid="{00000000-0005-0000-0000-000042210000}"/>
    <cellStyle name="20% - Ênfase5 13 6 2 2" xfId="11242" xr:uid="{00000000-0005-0000-0000-000043210000}"/>
    <cellStyle name="20% - Ênfase5 13 6 2 2 2" xfId="11243" xr:uid="{00000000-0005-0000-0000-000044210000}"/>
    <cellStyle name="20% - Ênfase5 13 6 2 3" xfId="11244" xr:uid="{00000000-0005-0000-0000-000045210000}"/>
    <cellStyle name="20% - Ênfase5 13 6 2 3 2" xfId="11245" xr:uid="{00000000-0005-0000-0000-000046210000}"/>
    <cellStyle name="20% - Ênfase5 13 6 2 4" xfId="11246" xr:uid="{00000000-0005-0000-0000-000047210000}"/>
    <cellStyle name="20% - Ênfase5 13 6 2 5" xfId="11247" xr:uid="{00000000-0005-0000-0000-000048210000}"/>
    <cellStyle name="20% - Ênfase5 13 6 3" xfId="11248" xr:uid="{00000000-0005-0000-0000-000049210000}"/>
    <cellStyle name="20% - Ênfase5 13 6 3 2" xfId="11249" xr:uid="{00000000-0005-0000-0000-00004A210000}"/>
    <cellStyle name="20% - Ênfase5 13 6 3 2 2" xfId="11250" xr:uid="{00000000-0005-0000-0000-00004B210000}"/>
    <cellStyle name="20% - Ênfase5 13 6 3 3" xfId="11251" xr:uid="{00000000-0005-0000-0000-00004C210000}"/>
    <cellStyle name="20% - Ênfase5 13 6 3 4" xfId="11252" xr:uid="{00000000-0005-0000-0000-00004D210000}"/>
    <cellStyle name="20% - Ênfase5 13 6 4" xfId="11253" xr:uid="{00000000-0005-0000-0000-00004E210000}"/>
    <cellStyle name="20% - Ênfase5 13 6 4 2" xfId="11254" xr:uid="{00000000-0005-0000-0000-00004F210000}"/>
    <cellStyle name="20% - Ênfase5 13 6 5" xfId="11255" xr:uid="{00000000-0005-0000-0000-000050210000}"/>
    <cellStyle name="20% - Ênfase5 13 6 5 2" xfId="11256" xr:uid="{00000000-0005-0000-0000-000051210000}"/>
    <cellStyle name="20% - Ênfase5 13 6 6" xfId="11257" xr:uid="{00000000-0005-0000-0000-000052210000}"/>
    <cellStyle name="20% - Ênfase5 13 6 6 2" xfId="11258" xr:uid="{00000000-0005-0000-0000-000053210000}"/>
    <cellStyle name="20% - Ênfase5 13 6 7" xfId="11259" xr:uid="{00000000-0005-0000-0000-000054210000}"/>
    <cellStyle name="20% - Ênfase5 13 6 8" xfId="11260" xr:uid="{00000000-0005-0000-0000-000055210000}"/>
    <cellStyle name="20% - Ênfase5 13 7" xfId="11261" xr:uid="{00000000-0005-0000-0000-000056210000}"/>
    <cellStyle name="20% - Ênfase5 13 7 2" xfId="11262" xr:uid="{00000000-0005-0000-0000-000057210000}"/>
    <cellStyle name="20% - Ênfase5 13 7 2 2" xfId="11263" xr:uid="{00000000-0005-0000-0000-000058210000}"/>
    <cellStyle name="20% - Ênfase5 13 7 2 2 2" xfId="11264" xr:uid="{00000000-0005-0000-0000-000059210000}"/>
    <cellStyle name="20% - Ênfase5 13 7 2 3" xfId="11265" xr:uid="{00000000-0005-0000-0000-00005A210000}"/>
    <cellStyle name="20% - Ênfase5 13 7 2 3 2" xfId="11266" xr:uid="{00000000-0005-0000-0000-00005B210000}"/>
    <cellStyle name="20% - Ênfase5 13 7 2 4" xfId="11267" xr:uid="{00000000-0005-0000-0000-00005C210000}"/>
    <cellStyle name="20% - Ênfase5 13 7 2 5" xfId="11268" xr:uid="{00000000-0005-0000-0000-00005D210000}"/>
    <cellStyle name="20% - Ênfase5 13 7 3" xfId="11269" xr:uid="{00000000-0005-0000-0000-00005E210000}"/>
    <cellStyle name="20% - Ênfase5 13 7 3 2" xfId="11270" xr:uid="{00000000-0005-0000-0000-00005F210000}"/>
    <cellStyle name="20% - Ênfase5 13 7 3 3" xfId="11271" xr:uid="{00000000-0005-0000-0000-000060210000}"/>
    <cellStyle name="20% - Ênfase5 13 7 4" xfId="11272" xr:uid="{00000000-0005-0000-0000-000061210000}"/>
    <cellStyle name="20% - Ênfase5 13 7 4 2" xfId="11273" xr:uid="{00000000-0005-0000-0000-000062210000}"/>
    <cellStyle name="20% - Ênfase5 13 7 5" xfId="11274" xr:uid="{00000000-0005-0000-0000-000063210000}"/>
    <cellStyle name="20% - Ênfase5 13 7 5 2" xfId="11275" xr:uid="{00000000-0005-0000-0000-000064210000}"/>
    <cellStyle name="20% - Ênfase5 13 7 6" xfId="11276" xr:uid="{00000000-0005-0000-0000-000065210000}"/>
    <cellStyle name="20% - Ênfase5 13 7 7" xfId="11277" xr:uid="{00000000-0005-0000-0000-000066210000}"/>
    <cellStyle name="20% - Ênfase5 13 8" xfId="11278" xr:uid="{00000000-0005-0000-0000-000067210000}"/>
    <cellStyle name="20% - Ênfase5 13 8 2" xfId="11279" xr:uid="{00000000-0005-0000-0000-000068210000}"/>
    <cellStyle name="20% - Ênfase5 13 8 2 2" xfId="11280" xr:uid="{00000000-0005-0000-0000-000069210000}"/>
    <cellStyle name="20% - Ênfase5 13 8 3" xfId="11281" xr:uid="{00000000-0005-0000-0000-00006A210000}"/>
    <cellStyle name="20% - Ênfase5 13 8 3 2" xfId="11282" xr:uid="{00000000-0005-0000-0000-00006B210000}"/>
    <cellStyle name="20% - Ênfase5 13 8 4" xfId="11283" xr:uid="{00000000-0005-0000-0000-00006C210000}"/>
    <cellStyle name="20% - Ênfase5 13 8 4 2" xfId="11284" xr:uid="{00000000-0005-0000-0000-00006D210000}"/>
    <cellStyle name="20% - Ênfase5 13 8 5" xfId="11285" xr:uid="{00000000-0005-0000-0000-00006E210000}"/>
    <cellStyle name="20% - Ênfase5 13 8 6" xfId="11286" xr:uid="{00000000-0005-0000-0000-00006F210000}"/>
    <cellStyle name="20% - Ênfase5 13 9" xfId="11287" xr:uid="{00000000-0005-0000-0000-000070210000}"/>
    <cellStyle name="20% - Ênfase5 13 9 2" xfId="11288" xr:uid="{00000000-0005-0000-0000-000071210000}"/>
    <cellStyle name="20% - Ênfase5 13 9 2 2" xfId="11289" xr:uid="{00000000-0005-0000-0000-000072210000}"/>
    <cellStyle name="20% - Ênfase5 13 9 3" xfId="11290" xr:uid="{00000000-0005-0000-0000-000073210000}"/>
    <cellStyle name="20% - Ênfase5 13 9 3 2" xfId="11291" xr:uid="{00000000-0005-0000-0000-000074210000}"/>
    <cellStyle name="20% - Ênfase5 13 9 4" xfId="11292" xr:uid="{00000000-0005-0000-0000-000075210000}"/>
    <cellStyle name="20% - Ênfase5 13 9 5" xfId="11293" xr:uid="{00000000-0005-0000-0000-000076210000}"/>
    <cellStyle name="20% - Ênfase5 14" xfId="11294" xr:uid="{00000000-0005-0000-0000-000077210000}"/>
    <cellStyle name="20% - Ênfase5 14 10" xfId="11295" xr:uid="{00000000-0005-0000-0000-000078210000}"/>
    <cellStyle name="20% - Ênfase5 14 2" xfId="167" xr:uid="{00000000-0005-0000-0000-000079210000}"/>
    <cellStyle name="20% - Ênfase5 14 3" xfId="11296" xr:uid="{00000000-0005-0000-0000-00007A210000}"/>
    <cellStyle name="20% - Ênfase5 14 3 2" xfId="11297" xr:uid="{00000000-0005-0000-0000-00007B210000}"/>
    <cellStyle name="20% - Ênfase5 14 3 2 2" xfId="11298" xr:uid="{00000000-0005-0000-0000-00007C210000}"/>
    <cellStyle name="20% - Ênfase5 14 3 2 2 2" xfId="11299" xr:uid="{00000000-0005-0000-0000-00007D210000}"/>
    <cellStyle name="20% - Ênfase5 14 3 2 3" xfId="11300" xr:uid="{00000000-0005-0000-0000-00007E210000}"/>
    <cellStyle name="20% - Ênfase5 14 3 2 3 2" xfId="11301" xr:uid="{00000000-0005-0000-0000-00007F210000}"/>
    <cellStyle name="20% - Ênfase5 14 3 2 4" xfId="11302" xr:uid="{00000000-0005-0000-0000-000080210000}"/>
    <cellStyle name="20% - Ênfase5 14 3 2 5" xfId="11303" xr:uid="{00000000-0005-0000-0000-000081210000}"/>
    <cellStyle name="20% - Ênfase5 14 3 3" xfId="11304" xr:uid="{00000000-0005-0000-0000-000082210000}"/>
    <cellStyle name="20% - Ênfase5 14 3 3 2" xfId="11305" xr:uid="{00000000-0005-0000-0000-000083210000}"/>
    <cellStyle name="20% - Ênfase5 14 3 3 3" xfId="11306" xr:uid="{00000000-0005-0000-0000-000084210000}"/>
    <cellStyle name="20% - Ênfase5 14 3 4" xfId="11307" xr:uid="{00000000-0005-0000-0000-000085210000}"/>
    <cellStyle name="20% - Ênfase5 14 3 4 2" xfId="11308" xr:uid="{00000000-0005-0000-0000-000086210000}"/>
    <cellStyle name="20% - Ênfase5 14 3 5" xfId="11309" xr:uid="{00000000-0005-0000-0000-000087210000}"/>
    <cellStyle name="20% - Ênfase5 14 3 5 2" xfId="11310" xr:uid="{00000000-0005-0000-0000-000088210000}"/>
    <cellStyle name="20% - Ênfase5 14 3 6" xfId="11311" xr:uid="{00000000-0005-0000-0000-000089210000}"/>
    <cellStyle name="20% - Ênfase5 14 3 7" xfId="11312" xr:uid="{00000000-0005-0000-0000-00008A210000}"/>
    <cellStyle name="20% - Ênfase5 14 4" xfId="11313" xr:uid="{00000000-0005-0000-0000-00008B210000}"/>
    <cellStyle name="20% - Ênfase5 14 4 2" xfId="11314" xr:uid="{00000000-0005-0000-0000-00008C210000}"/>
    <cellStyle name="20% - Ênfase5 14 4 2 2" xfId="11315" xr:uid="{00000000-0005-0000-0000-00008D210000}"/>
    <cellStyle name="20% - Ênfase5 14 4 3" xfId="11316" xr:uid="{00000000-0005-0000-0000-00008E210000}"/>
    <cellStyle name="20% - Ênfase5 14 4 3 2" xfId="11317" xr:uid="{00000000-0005-0000-0000-00008F210000}"/>
    <cellStyle name="20% - Ênfase5 14 4 4" xfId="11318" xr:uid="{00000000-0005-0000-0000-000090210000}"/>
    <cellStyle name="20% - Ênfase5 14 4 5" xfId="11319" xr:uid="{00000000-0005-0000-0000-000091210000}"/>
    <cellStyle name="20% - Ênfase5 14 5" xfId="11320" xr:uid="{00000000-0005-0000-0000-000092210000}"/>
    <cellStyle name="20% - Ênfase5 14 5 2" xfId="11321" xr:uid="{00000000-0005-0000-0000-000093210000}"/>
    <cellStyle name="20% - Ênfase5 14 5 2 2" xfId="11322" xr:uid="{00000000-0005-0000-0000-000094210000}"/>
    <cellStyle name="20% - Ênfase5 14 5 3" xfId="11323" xr:uid="{00000000-0005-0000-0000-000095210000}"/>
    <cellStyle name="20% - Ênfase5 14 5 4" xfId="11324" xr:uid="{00000000-0005-0000-0000-000096210000}"/>
    <cellStyle name="20% - Ênfase5 14 6" xfId="11325" xr:uid="{00000000-0005-0000-0000-000097210000}"/>
    <cellStyle name="20% - Ênfase5 14 6 2" xfId="11326" xr:uid="{00000000-0005-0000-0000-000098210000}"/>
    <cellStyle name="20% - Ênfase5 14 7" xfId="11327" xr:uid="{00000000-0005-0000-0000-000099210000}"/>
    <cellStyle name="20% - Ênfase5 14 7 2" xfId="11328" xr:uid="{00000000-0005-0000-0000-00009A210000}"/>
    <cellStyle name="20% - Ênfase5 14 8" xfId="11329" xr:uid="{00000000-0005-0000-0000-00009B210000}"/>
    <cellStyle name="20% - Ênfase5 14 8 2" xfId="11330" xr:uid="{00000000-0005-0000-0000-00009C210000}"/>
    <cellStyle name="20% - Ênfase5 14 9" xfId="11331" xr:uid="{00000000-0005-0000-0000-00009D210000}"/>
    <cellStyle name="20% - Ênfase5 15" xfId="11332" xr:uid="{00000000-0005-0000-0000-00009E210000}"/>
    <cellStyle name="20% - Ênfase5 15 10" xfId="11333" xr:uid="{00000000-0005-0000-0000-00009F210000}"/>
    <cellStyle name="20% - Ênfase5 15 2" xfId="168" xr:uid="{00000000-0005-0000-0000-0000A0210000}"/>
    <cellStyle name="20% - Ênfase5 15 3" xfId="11334" xr:uid="{00000000-0005-0000-0000-0000A1210000}"/>
    <cellStyle name="20% - Ênfase5 15 3 2" xfId="11335" xr:uid="{00000000-0005-0000-0000-0000A2210000}"/>
    <cellStyle name="20% - Ênfase5 15 3 2 2" xfId="11336" xr:uid="{00000000-0005-0000-0000-0000A3210000}"/>
    <cellStyle name="20% - Ênfase5 15 3 2 2 2" xfId="11337" xr:uid="{00000000-0005-0000-0000-0000A4210000}"/>
    <cellStyle name="20% - Ênfase5 15 3 2 3" xfId="11338" xr:uid="{00000000-0005-0000-0000-0000A5210000}"/>
    <cellStyle name="20% - Ênfase5 15 3 2 3 2" xfId="11339" xr:uid="{00000000-0005-0000-0000-0000A6210000}"/>
    <cellStyle name="20% - Ênfase5 15 3 2 4" xfId="11340" xr:uid="{00000000-0005-0000-0000-0000A7210000}"/>
    <cellStyle name="20% - Ênfase5 15 3 2 5" xfId="11341" xr:uid="{00000000-0005-0000-0000-0000A8210000}"/>
    <cellStyle name="20% - Ênfase5 15 3 3" xfId="11342" xr:uid="{00000000-0005-0000-0000-0000A9210000}"/>
    <cellStyle name="20% - Ênfase5 15 3 3 2" xfId="11343" xr:uid="{00000000-0005-0000-0000-0000AA210000}"/>
    <cellStyle name="20% - Ênfase5 15 3 3 3" xfId="11344" xr:uid="{00000000-0005-0000-0000-0000AB210000}"/>
    <cellStyle name="20% - Ênfase5 15 3 4" xfId="11345" xr:uid="{00000000-0005-0000-0000-0000AC210000}"/>
    <cellStyle name="20% - Ênfase5 15 3 4 2" xfId="11346" xr:uid="{00000000-0005-0000-0000-0000AD210000}"/>
    <cellStyle name="20% - Ênfase5 15 3 5" xfId="11347" xr:uid="{00000000-0005-0000-0000-0000AE210000}"/>
    <cellStyle name="20% - Ênfase5 15 3 5 2" xfId="11348" xr:uid="{00000000-0005-0000-0000-0000AF210000}"/>
    <cellStyle name="20% - Ênfase5 15 3 6" xfId="11349" xr:uid="{00000000-0005-0000-0000-0000B0210000}"/>
    <cellStyle name="20% - Ênfase5 15 3 7" xfId="11350" xr:uid="{00000000-0005-0000-0000-0000B1210000}"/>
    <cellStyle name="20% - Ênfase5 15 4" xfId="11351" xr:uid="{00000000-0005-0000-0000-0000B2210000}"/>
    <cellStyle name="20% - Ênfase5 15 4 2" xfId="11352" xr:uid="{00000000-0005-0000-0000-0000B3210000}"/>
    <cellStyle name="20% - Ênfase5 15 4 2 2" xfId="11353" xr:uid="{00000000-0005-0000-0000-0000B4210000}"/>
    <cellStyle name="20% - Ênfase5 15 4 3" xfId="11354" xr:uid="{00000000-0005-0000-0000-0000B5210000}"/>
    <cellStyle name="20% - Ênfase5 15 4 3 2" xfId="11355" xr:uid="{00000000-0005-0000-0000-0000B6210000}"/>
    <cellStyle name="20% - Ênfase5 15 4 4" xfId="11356" xr:uid="{00000000-0005-0000-0000-0000B7210000}"/>
    <cellStyle name="20% - Ênfase5 15 4 5" xfId="11357" xr:uid="{00000000-0005-0000-0000-0000B8210000}"/>
    <cellStyle name="20% - Ênfase5 15 5" xfId="11358" xr:uid="{00000000-0005-0000-0000-0000B9210000}"/>
    <cellStyle name="20% - Ênfase5 15 5 2" xfId="11359" xr:uid="{00000000-0005-0000-0000-0000BA210000}"/>
    <cellStyle name="20% - Ênfase5 15 5 2 2" xfId="11360" xr:uid="{00000000-0005-0000-0000-0000BB210000}"/>
    <cellStyle name="20% - Ênfase5 15 5 3" xfId="11361" xr:uid="{00000000-0005-0000-0000-0000BC210000}"/>
    <cellStyle name="20% - Ênfase5 15 5 4" xfId="11362" xr:uid="{00000000-0005-0000-0000-0000BD210000}"/>
    <cellStyle name="20% - Ênfase5 15 6" xfId="11363" xr:uid="{00000000-0005-0000-0000-0000BE210000}"/>
    <cellStyle name="20% - Ênfase5 15 6 2" xfId="11364" xr:uid="{00000000-0005-0000-0000-0000BF210000}"/>
    <cellStyle name="20% - Ênfase5 15 7" xfId="11365" xr:uid="{00000000-0005-0000-0000-0000C0210000}"/>
    <cellStyle name="20% - Ênfase5 15 7 2" xfId="11366" xr:uid="{00000000-0005-0000-0000-0000C1210000}"/>
    <cellStyle name="20% - Ênfase5 15 8" xfId="11367" xr:uid="{00000000-0005-0000-0000-0000C2210000}"/>
    <cellStyle name="20% - Ênfase5 15 8 2" xfId="11368" xr:uid="{00000000-0005-0000-0000-0000C3210000}"/>
    <cellStyle name="20% - Ênfase5 15 9" xfId="11369" xr:uid="{00000000-0005-0000-0000-0000C4210000}"/>
    <cellStyle name="20% - Ênfase5 16" xfId="11370" xr:uid="{00000000-0005-0000-0000-0000C5210000}"/>
    <cellStyle name="20% - Ênfase5 16 2" xfId="169" xr:uid="{00000000-0005-0000-0000-0000C6210000}"/>
    <cellStyle name="20% - Ênfase5 16 3" xfId="11371" xr:uid="{00000000-0005-0000-0000-0000C7210000}"/>
    <cellStyle name="20% - Ênfase5 16 3 2" xfId="11372" xr:uid="{00000000-0005-0000-0000-0000C8210000}"/>
    <cellStyle name="20% - Ênfase5 16 3 2 2" xfId="11373" xr:uid="{00000000-0005-0000-0000-0000C9210000}"/>
    <cellStyle name="20% - Ênfase5 16 3 3" xfId="11374" xr:uid="{00000000-0005-0000-0000-0000CA210000}"/>
    <cellStyle name="20% - Ênfase5 16 3 3 2" xfId="11375" xr:uid="{00000000-0005-0000-0000-0000CB210000}"/>
    <cellStyle name="20% - Ênfase5 16 3 4" xfId="11376" xr:uid="{00000000-0005-0000-0000-0000CC210000}"/>
    <cellStyle name="20% - Ênfase5 16 3 5" xfId="11377" xr:uid="{00000000-0005-0000-0000-0000CD210000}"/>
    <cellStyle name="20% - Ênfase5 16 4" xfId="11378" xr:uid="{00000000-0005-0000-0000-0000CE210000}"/>
    <cellStyle name="20% - Ênfase5 16 4 2" xfId="11379" xr:uid="{00000000-0005-0000-0000-0000CF210000}"/>
    <cellStyle name="20% - Ênfase5 16 4 2 2" xfId="11380" xr:uid="{00000000-0005-0000-0000-0000D0210000}"/>
    <cellStyle name="20% - Ênfase5 16 4 3" xfId="11381" xr:uid="{00000000-0005-0000-0000-0000D1210000}"/>
    <cellStyle name="20% - Ênfase5 16 4 4" xfId="11382" xr:uid="{00000000-0005-0000-0000-0000D2210000}"/>
    <cellStyle name="20% - Ênfase5 16 5" xfId="11383" xr:uid="{00000000-0005-0000-0000-0000D3210000}"/>
    <cellStyle name="20% - Ênfase5 16 5 2" xfId="11384" xr:uid="{00000000-0005-0000-0000-0000D4210000}"/>
    <cellStyle name="20% - Ênfase5 16 6" xfId="11385" xr:uid="{00000000-0005-0000-0000-0000D5210000}"/>
    <cellStyle name="20% - Ênfase5 16 6 2" xfId="11386" xr:uid="{00000000-0005-0000-0000-0000D6210000}"/>
    <cellStyle name="20% - Ênfase5 16 7" xfId="11387" xr:uid="{00000000-0005-0000-0000-0000D7210000}"/>
    <cellStyle name="20% - Ênfase5 16 7 2" xfId="11388" xr:uid="{00000000-0005-0000-0000-0000D8210000}"/>
    <cellStyle name="20% - Ênfase5 16 8" xfId="11389" xr:uid="{00000000-0005-0000-0000-0000D9210000}"/>
    <cellStyle name="20% - Ênfase5 16 9" xfId="11390" xr:uid="{00000000-0005-0000-0000-0000DA210000}"/>
    <cellStyle name="20% - Ênfase5 17" xfId="11391" xr:uid="{00000000-0005-0000-0000-0000DB210000}"/>
    <cellStyle name="20% - Ênfase5 17 2" xfId="170" xr:uid="{00000000-0005-0000-0000-0000DC210000}"/>
    <cellStyle name="20% - Ênfase5 17 3" xfId="11392" xr:uid="{00000000-0005-0000-0000-0000DD210000}"/>
    <cellStyle name="20% - Ênfase5 17 3 2" xfId="11393" xr:uid="{00000000-0005-0000-0000-0000DE210000}"/>
    <cellStyle name="20% - Ênfase5 17 3 2 2" xfId="11394" xr:uid="{00000000-0005-0000-0000-0000DF210000}"/>
    <cellStyle name="20% - Ênfase5 17 3 3" xfId="11395" xr:uid="{00000000-0005-0000-0000-0000E0210000}"/>
    <cellStyle name="20% - Ênfase5 17 3 3 2" xfId="11396" xr:uid="{00000000-0005-0000-0000-0000E1210000}"/>
    <cellStyle name="20% - Ênfase5 17 3 4" xfId="11397" xr:uid="{00000000-0005-0000-0000-0000E2210000}"/>
    <cellStyle name="20% - Ênfase5 17 3 5" xfId="11398" xr:uid="{00000000-0005-0000-0000-0000E3210000}"/>
    <cellStyle name="20% - Ênfase5 17 4" xfId="11399" xr:uid="{00000000-0005-0000-0000-0000E4210000}"/>
    <cellStyle name="20% - Ênfase5 17 4 2" xfId="11400" xr:uid="{00000000-0005-0000-0000-0000E5210000}"/>
    <cellStyle name="20% - Ênfase5 17 4 3" xfId="11401" xr:uid="{00000000-0005-0000-0000-0000E6210000}"/>
    <cellStyle name="20% - Ênfase5 17 5" xfId="11402" xr:uid="{00000000-0005-0000-0000-0000E7210000}"/>
    <cellStyle name="20% - Ênfase5 17 5 2" xfId="11403" xr:uid="{00000000-0005-0000-0000-0000E8210000}"/>
    <cellStyle name="20% - Ênfase5 17 6" xfId="11404" xr:uid="{00000000-0005-0000-0000-0000E9210000}"/>
    <cellStyle name="20% - Ênfase5 17 6 2" xfId="11405" xr:uid="{00000000-0005-0000-0000-0000EA210000}"/>
    <cellStyle name="20% - Ênfase5 17 7" xfId="11406" xr:uid="{00000000-0005-0000-0000-0000EB210000}"/>
    <cellStyle name="20% - Ênfase5 17 8" xfId="11407" xr:uid="{00000000-0005-0000-0000-0000EC210000}"/>
    <cellStyle name="20% - Ênfase5 18" xfId="11408" xr:uid="{00000000-0005-0000-0000-0000ED210000}"/>
    <cellStyle name="20% - Ênfase5 18 2" xfId="11409" xr:uid="{00000000-0005-0000-0000-0000EE210000}"/>
    <cellStyle name="20% - Ênfase5 18 2 2" xfId="11410" xr:uid="{00000000-0005-0000-0000-0000EF210000}"/>
    <cellStyle name="20% - Ênfase5 18 3" xfId="11411" xr:uid="{00000000-0005-0000-0000-0000F0210000}"/>
    <cellStyle name="20% - Ênfase5 18 3 2" xfId="11412" xr:uid="{00000000-0005-0000-0000-0000F1210000}"/>
    <cellStyle name="20% - Ênfase5 18 4" xfId="11413" xr:uid="{00000000-0005-0000-0000-0000F2210000}"/>
    <cellStyle name="20% - Ênfase5 18 4 2" xfId="11414" xr:uid="{00000000-0005-0000-0000-0000F3210000}"/>
    <cellStyle name="20% - Ênfase5 18 5" xfId="11415" xr:uid="{00000000-0005-0000-0000-0000F4210000}"/>
    <cellStyle name="20% - Ênfase5 18 6" xfId="11416" xr:uid="{00000000-0005-0000-0000-0000F5210000}"/>
    <cellStyle name="20% - Ênfase5 19" xfId="11417" xr:uid="{00000000-0005-0000-0000-0000F6210000}"/>
    <cellStyle name="20% - Ênfase5 19 2" xfId="11418" xr:uid="{00000000-0005-0000-0000-0000F7210000}"/>
    <cellStyle name="20% - Ênfase5 19 2 2" xfId="11419" xr:uid="{00000000-0005-0000-0000-0000F8210000}"/>
    <cellStyle name="20% - Ênfase5 19 3" xfId="11420" xr:uid="{00000000-0005-0000-0000-0000F9210000}"/>
    <cellStyle name="20% - Ênfase5 19 3 2" xfId="11421" xr:uid="{00000000-0005-0000-0000-0000FA210000}"/>
    <cellStyle name="20% - Ênfase5 19 4" xfId="11422" xr:uid="{00000000-0005-0000-0000-0000FB210000}"/>
    <cellStyle name="20% - Ênfase5 19 5" xfId="11423" xr:uid="{00000000-0005-0000-0000-0000FC210000}"/>
    <cellStyle name="20% - Ênfase5 2" xfId="171" xr:uid="{00000000-0005-0000-0000-0000FD210000}"/>
    <cellStyle name="20% - Ênfase5 2 2" xfId="172" xr:uid="{00000000-0005-0000-0000-0000FE210000}"/>
    <cellStyle name="20% - Ênfase5 2 2 2" xfId="11424" xr:uid="{00000000-0005-0000-0000-0000FF210000}"/>
    <cellStyle name="20% - Ênfase5 2 2 2 2" xfId="11425" xr:uid="{00000000-0005-0000-0000-000000220000}"/>
    <cellStyle name="20% - Ênfase5 2 2 2 2 2" xfId="11426" xr:uid="{00000000-0005-0000-0000-000001220000}"/>
    <cellStyle name="20% - Ênfase5 2 2 2 2 2 2" xfId="11427" xr:uid="{00000000-0005-0000-0000-000002220000}"/>
    <cellStyle name="20% - Ênfase5 2 2 2 2 2 2 2" xfId="11428" xr:uid="{00000000-0005-0000-0000-000003220000}"/>
    <cellStyle name="20% - Ênfase5 2 2 2 2 2 3" xfId="11429" xr:uid="{00000000-0005-0000-0000-000004220000}"/>
    <cellStyle name="20% - Ênfase5 2 2 2 2 2 3 2" xfId="11430" xr:uid="{00000000-0005-0000-0000-000005220000}"/>
    <cellStyle name="20% - Ênfase5 2 2 2 2 2 4" xfId="11431" xr:uid="{00000000-0005-0000-0000-000006220000}"/>
    <cellStyle name="20% - Ênfase5 2 2 2 2 2 5" xfId="11432" xr:uid="{00000000-0005-0000-0000-000007220000}"/>
    <cellStyle name="20% - Ênfase5 2 2 2 2 3" xfId="11433" xr:uid="{00000000-0005-0000-0000-000008220000}"/>
    <cellStyle name="20% - Ênfase5 2 2 2 2 3 2" xfId="11434" xr:uid="{00000000-0005-0000-0000-000009220000}"/>
    <cellStyle name="20% - Ênfase5 2 2 2 2 3 3" xfId="11435" xr:uid="{00000000-0005-0000-0000-00000A220000}"/>
    <cellStyle name="20% - Ênfase5 2 2 2 2 4" xfId="11436" xr:uid="{00000000-0005-0000-0000-00000B220000}"/>
    <cellStyle name="20% - Ênfase5 2 2 2 2 4 2" xfId="11437" xr:uid="{00000000-0005-0000-0000-00000C220000}"/>
    <cellStyle name="20% - Ênfase5 2 2 2 2 5" xfId="11438" xr:uid="{00000000-0005-0000-0000-00000D220000}"/>
    <cellStyle name="20% - Ênfase5 2 2 2 2 5 2" xfId="11439" xr:uid="{00000000-0005-0000-0000-00000E220000}"/>
    <cellStyle name="20% - Ênfase5 2 2 2 2 6" xfId="11440" xr:uid="{00000000-0005-0000-0000-00000F220000}"/>
    <cellStyle name="20% - Ênfase5 2 2 2 2 7" xfId="11441" xr:uid="{00000000-0005-0000-0000-000010220000}"/>
    <cellStyle name="20% - Ênfase5 2 2 2 3" xfId="11442" xr:uid="{00000000-0005-0000-0000-000011220000}"/>
    <cellStyle name="20% - Ênfase5 2 2 2 3 2" xfId="11443" xr:uid="{00000000-0005-0000-0000-000012220000}"/>
    <cellStyle name="20% - Ênfase5 2 2 2 3 2 2" xfId="11444" xr:uid="{00000000-0005-0000-0000-000013220000}"/>
    <cellStyle name="20% - Ênfase5 2 2 2 3 3" xfId="11445" xr:uid="{00000000-0005-0000-0000-000014220000}"/>
    <cellStyle name="20% - Ênfase5 2 2 2 3 3 2" xfId="11446" xr:uid="{00000000-0005-0000-0000-000015220000}"/>
    <cellStyle name="20% - Ênfase5 2 2 2 3 4" xfId="11447" xr:uid="{00000000-0005-0000-0000-000016220000}"/>
    <cellStyle name="20% - Ênfase5 2 2 2 3 5" xfId="11448" xr:uid="{00000000-0005-0000-0000-000017220000}"/>
    <cellStyle name="20% - Ênfase5 2 2 2 4" xfId="11449" xr:uid="{00000000-0005-0000-0000-000018220000}"/>
    <cellStyle name="20% - Ênfase5 2 2 2 4 2" xfId="11450" xr:uid="{00000000-0005-0000-0000-000019220000}"/>
    <cellStyle name="20% - Ênfase5 2 2 2 4 2 2" xfId="11451" xr:uid="{00000000-0005-0000-0000-00001A220000}"/>
    <cellStyle name="20% - Ênfase5 2 2 2 4 3" xfId="11452" xr:uid="{00000000-0005-0000-0000-00001B220000}"/>
    <cellStyle name="20% - Ênfase5 2 2 2 4 4" xfId="11453" xr:uid="{00000000-0005-0000-0000-00001C220000}"/>
    <cellStyle name="20% - Ênfase5 2 2 2 5" xfId="11454" xr:uid="{00000000-0005-0000-0000-00001D220000}"/>
    <cellStyle name="20% - Ênfase5 2 2 2 5 2" xfId="11455" xr:uid="{00000000-0005-0000-0000-00001E220000}"/>
    <cellStyle name="20% - Ênfase5 2 2 2 6" xfId="11456" xr:uid="{00000000-0005-0000-0000-00001F220000}"/>
    <cellStyle name="20% - Ênfase5 2 2 2 6 2" xfId="11457" xr:uid="{00000000-0005-0000-0000-000020220000}"/>
    <cellStyle name="20% - Ênfase5 2 2 2 7" xfId="11458" xr:uid="{00000000-0005-0000-0000-000021220000}"/>
    <cellStyle name="20% - Ênfase5 2 2 2 7 2" xfId="11459" xr:uid="{00000000-0005-0000-0000-000022220000}"/>
    <cellStyle name="20% - Ênfase5 2 2 2 8" xfId="11460" xr:uid="{00000000-0005-0000-0000-000023220000}"/>
    <cellStyle name="20% - Ênfase5 2 2 2 9" xfId="11461" xr:uid="{00000000-0005-0000-0000-000024220000}"/>
    <cellStyle name="20% - Ênfase5 2 2 3" xfId="11462" xr:uid="{00000000-0005-0000-0000-000025220000}"/>
    <cellStyle name="20% - Ênfase5 2 2 4" xfId="11463" xr:uid="{00000000-0005-0000-0000-000026220000}"/>
    <cellStyle name="20% - Ênfase5 2 2 4 2" xfId="11464" xr:uid="{00000000-0005-0000-0000-000027220000}"/>
    <cellStyle name="20% - Ênfase5 2 2 4 2 2" xfId="11465" xr:uid="{00000000-0005-0000-0000-000028220000}"/>
    <cellStyle name="20% - Ênfase5 2 2 4 2 2 2" xfId="11466" xr:uid="{00000000-0005-0000-0000-000029220000}"/>
    <cellStyle name="20% - Ênfase5 2 2 4 2 2 2 2" xfId="11467" xr:uid="{00000000-0005-0000-0000-00002A220000}"/>
    <cellStyle name="20% - Ênfase5 2 2 4 2 2 3" xfId="11468" xr:uid="{00000000-0005-0000-0000-00002B220000}"/>
    <cellStyle name="20% - Ênfase5 2 2 4 2 2 3 2" xfId="11469" xr:uid="{00000000-0005-0000-0000-00002C220000}"/>
    <cellStyle name="20% - Ênfase5 2 2 4 2 2 4" xfId="11470" xr:uid="{00000000-0005-0000-0000-00002D220000}"/>
    <cellStyle name="20% - Ênfase5 2 2 4 2 2 5" xfId="11471" xr:uid="{00000000-0005-0000-0000-00002E220000}"/>
    <cellStyle name="20% - Ênfase5 2 2 4 2 3" xfId="11472" xr:uid="{00000000-0005-0000-0000-00002F220000}"/>
    <cellStyle name="20% - Ênfase5 2 2 4 2 3 2" xfId="11473" xr:uid="{00000000-0005-0000-0000-000030220000}"/>
    <cellStyle name="20% - Ênfase5 2 2 4 2 3 3" xfId="11474" xr:uid="{00000000-0005-0000-0000-000031220000}"/>
    <cellStyle name="20% - Ênfase5 2 2 4 2 4" xfId="11475" xr:uid="{00000000-0005-0000-0000-000032220000}"/>
    <cellStyle name="20% - Ênfase5 2 2 4 2 4 2" xfId="11476" xr:uid="{00000000-0005-0000-0000-000033220000}"/>
    <cellStyle name="20% - Ênfase5 2 2 4 2 5" xfId="11477" xr:uid="{00000000-0005-0000-0000-000034220000}"/>
    <cellStyle name="20% - Ênfase5 2 2 4 2 5 2" xfId="11478" xr:uid="{00000000-0005-0000-0000-000035220000}"/>
    <cellStyle name="20% - Ênfase5 2 2 4 2 6" xfId="11479" xr:uid="{00000000-0005-0000-0000-000036220000}"/>
    <cellStyle name="20% - Ênfase5 2 2 4 2 7" xfId="11480" xr:uid="{00000000-0005-0000-0000-000037220000}"/>
    <cellStyle name="20% - Ênfase5 2 2 4 3" xfId="11481" xr:uid="{00000000-0005-0000-0000-000038220000}"/>
    <cellStyle name="20% - Ênfase5 2 2 4 3 2" xfId="11482" xr:uid="{00000000-0005-0000-0000-000039220000}"/>
    <cellStyle name="20% - Ênfase5 2 2 4 3 2 2" xfId="11483" xr:uid="{00000000-0005-0000-0000-00003A220000}"/>
    <cellStyle name="20% - Ênfase5 2 2 4 3 3" xfId="11484" xr:uid="{00000000-0005-0000-0000-00003B220000}"/>
    <cellStyle name="20% - Ênfase5 2 2 4 3 3 2" xfId="11485" xr:uid="{00000000-0005-0000-0000-00003C220000}"/>
    <cellStyle name="20% - Ênfase5 2 2 4 3 4" xfId="11486" xr:uid="{00000000-0005-0000-0000-00003D220000}"/>
    <cellStyle name="20% - Ênfase5 2 2 4 3 5" xfId="11487" xr:uid="{00000000-0005-0000-0000-00003E220000}"/>
    <cellStyle name="20% - Ênfase5 2 2 4 4" xfId="11488" xr:uid="{00000000-0005-0000-0000-00003F220000}"/>
    <cellStyle name="20% - Ênfase5 2 2 4 4 2" xfId="11489" xr:uid="{00000000-0005-0000-0000-000040220000}"/>
    <cellStyle name="20% - Ênfase5 2 2 4 4 2 2" xfId="11490" xr:uid="{00000000-0005-0000-0000-000041220000}"/>
    <cellStyle name="20% - Ênfase5 2 2 4 4 3" xfId="11491" xr:uid="{00000000-0005-0000-0000-000042220000}"/>
    <cellStyle name="20% - Ênfase5 2 2 4 4 4" xfId="11492" xr:uid="{00000000-0005-0000-0000-000043220000}"/>
    <cellStyle name="20% - Ênfase5 2 2 4 5" xfId="11493" xr:uid="{00000000-0005-0000-0000-000044220000}"/>
    <cellStyle name="20% - Ênfase5 2 2 4 5 2" xfId="11494" xr:uid="{00000000-0005-0000-0000-000045220000}"/>
    <cellStyle name="20% - Ênfase5 2 2 4 6" xfId="11495" xr:uid="{00000000-0005-0000-0000-000046220000}"/>
    <cellStyle name="20% - Ênfase5 2 2 4 6 2" xfId="11496" xr:uid="{00000000-0005-0000-0000-000047220000}"/>
    <cellStyle name="20% - Ênfase5 2 2 4 7" xfId="11497" xr:uid="{00000000-0005-0000-0000-000048220000}"/>
    <cellStyle name="20% - Ênfase5 2 2 4 7 2" xfId="11498" xr:uid="{00000000-0005-0000-0000-000049220000}"/>
    <cellStyle name="20% - Ênfase5 2 2 4 8" xfId="11499" xr:uid="{00000000-0005-0000-0000-00004A220000}"/>
    <cellStyle name="20% - Ênfase5 2 2 4 9" xfId="11500" xr:uid="{00000000-0005-0000-0000-00004B220000}"/>
    <cellStyle name="20% - Ênfase5 2 2 5" xfId="11501" xr:uid="{00000000-0005-0000-0000-00004C220000}"/>
    <cellStyle name="20% - Ênfase5 2 2 5 2" xfId="11502" xr:uid="{00000000-0005-0000-0000-00004D220000}"/>
    <cellStyle name="20% - Ênfase5 2 2 5 2 2" xfId="11503" xr:uid="{00000000-0005-0000-0000-00004E220000}"/>
    <cellStyle name="20% - Ênfase5 2 2 5 2 2 2" xfId="11504" xr:uid="{00000000-0005-0000-0000-00004F220000}"/>
    <cellStyle name="20% - Ênfase5 2 2 5 2 2 2 2" xfId="11505" xr:uid="{00000000-0005-0000-0000-000050220000}"/>
    <cellStyle name="20% - Ênfase5 2 2 5 2 2 3" xfId="11506" xr:uid="{00000000-0005-0000-0000-000051220000}"/>
    <cellStyle name="20% - Ênfase5 2 2 5 2 2 3 2" xfId="11507" xr:uid="{00000000-0005-0000-0000-000052220000}"/>
    <cellStyle name="20% - Ênfase5 2 2 5 2 2 4" xfId="11508" xr:uid="{00000000-0005-0000-0000-000053220000}"/>
    <cellStyle name="20% - Ênfase5 2 2 5 2 2 5" xfId="11509" xr:uid="{00000000-0005-0000-0000-000054220000}"/>
    <cellStyle name="20% - Ênfase5 2 2 5 2 3" xfId="11510" xr:uid="{00000000-0005-0000-0000-000055220000}"/>
    <cellStyle name="20% - Ênfase5 2 2 5 2 3 2" xfId="11511" xr:uid="{00000000-0005-0000-0000-000056220000}"/>
    <cellStyle name="20% - Ênfase5 2 2 5 2 3 3" xfId="11512" xr:uid="{00000000-0005-0000-0000-000057220000}"/>
    <cellStyle name="20% - Ênfase5 2 2 5 2 4" xfId="11513" xr:uid="{00000000-0005-0000-0000-000058220000}"/>
    <cellStyle name="20% - Ênfase5 2 2 5 2 4 2" xfId="11514" xr:uid="{00000000-0005-0000-0000-000059220000}"/>
    <cellStyle name="20% - Ênfase5 2 2 5 2 5" xfId="11515" xr:uid="{00000000-0005-0000-0000-00005A220000}"/>
    <cellStyle name="20% - Ênfase5 2 2 5 2 5 2" xfId="11516" xr:uid="{00000000-0005-0000-0000-00005B220000}"/>
    <cellStyle name="20% - Ênfase5 2 2 5 2 6" xfId="11517" xr:uid="{00000000-0005-0000-0000-00005C220000}"/>
    <cellStyle name="20% - Ênfase5 2 2 5 2 7" xfId="11518" xr:uid="{00000000-0005-0000-0000-00005D220000}"/>
    <cellStyle name="20% - Ênfase5 2 2 5 3" xfId="11519" xr:uid="{00000000-0005-0000-0000-00005E220000}"/>
    <cellStyle name="20% - Ênfase5 2 2 5 3 2" xfId="11520" xr:uid="{00000000-0005-0000-0000-00005F220000}"/>
    <cellStyle name="20% - Ênfase5 2 2 5 3 2 2" xfId="11521" xr:uid="{00000000-0005-0000-0000-000060220000}"/>
    <cellStyle name="20% - Ênfase5 2 2 5 3 3" xfId="11522" xr:uid="{00000000-0005-0000-0000-000061220000}"/>
    <cellStyle name="20% - Ênfase5 2 2 5 3 3 2" xfId="11523" xr:uid="{00000000-0005-0000-0000-000062220000}"/>
    <cellStyle name="20% - Ênfase5 2 2 5 3 4" xfId="11524" xr:uid="{00000000-0005-0000-0000-000063220000}"/>
    <cellStyle name="20% - Ênfase5 2 2 5 3 5" xfId="11525" xr:uid="{00000000-0005-0000-0000-000064220000}"/>
    <cellStyle name="20% - Ênfase5 2 2 5 4" xfId="11526" xr:uid="{00000000-0005-0000-0000-000065220000}"/>
    <cellStyle name="20% - Ênfase5 2 2 5 4 2" xfId="11527" xr:uid="{00000000-0005-0000-0000-000066220000}"/>
    <cellStyle name="20% - Ênfase5 2 2 5 4 2 2" xfId="11528" xr:uid="{00000000-0005-0000-0000-000067220000}"/>
    <cellStyle name="20% - Ênfase5 2 2 5 4 3" xfId="11529" xr:uid="{00000000-0005-0000-0000-000068220000}"/>
    <cellStyle name="20% - Ênfase5 2 2 5 4 4" xfId="11530" xr:uid="{00000000-0005-0000-0000-000069220000}"/>
    <cellStyle name="20% - Ênfase5 2 2 5 5" xfId="11531" xr:uid="{00000000-0005-0000-0000-00006A220000}"/>
    <cellStyle name="20% - Ênfase5 2 2 5 5 2" xfId="11532" xr:uid="{00000000-0005-0000-0000-00006B220000}"/>
    <cellStyle name="20% - Ênfase5 2 2 5 6" xfId="11533" xr:uid="{00000000-0005-0000-0000-00006C220000}"/>
    <cellStyle name="20% - Ênfase5 2 2 5 6 2" xfId="11534" xr:uid="{00000000-0005-0000-0000-00006D220000}"/>
    <cellStyle name="20% - Ênfase5 2 2 5 7" xfId="11535" xr:uid="{00000000-0005-0000-0000-00006E220000}"/>
    <cellStyle name="20% - Ênfase5 2 2 5 7 2" xfId="11536" xr:uid="{00000000-0005-0000-0000-00006F220000}"/>
    <cellStyle name="20% - Ênfase5 2 2 5 8" xfId="11537" xr:uid="{00000000-0005-0000-0000-000070220000}"/>
    <cellStyle name="20% - Ênfase5 2 2 5 9" xfId="11538" xr:uid="{00000000-0005-0000-0000-000071220000}"/>
    <cellStyle name="20% - Ênfase5 2 2 6" xfId="11539" xr:uid="{00000000-0005-0000-0000-000072220000}"/>
    <cellStyle name="20% - Ênfase5 2 2 6 2" xfId="11540" xr:uid="{00000000-0005-0000-0000-000073220000}"/>
    <cellStyle name="20% - Ênfase5 2 2 6 2 2" xfId="11541" xr:uid="{00000000-0005-0000-0000-000074220000}"/>
    <cellStyle name="20% - Ênfase5 2 2 6 2 2 2" xfId="11542" xr:uid="{00000000-0005-0000-0000-000075220000}"/>
    <cellStyle name="20% - Ênfase5 2 2 6 2 2 2 2" xfId="11543" xr:uid="{00000000-0005-0000-0000-000076220000}"/>
    <cellStyle name="20% - Ênfase5 2 2 6 2 2 3" xfId="11544" xr:uid="{00000000-0005-0000-0000-000077220000}"/>
    <cellStyle name="20% - Ênfase5 2 2 6 2 2 3 2" xfId="11545" xr:uid="{00000000-0005-0000-0000-000078220000}"/>
    <cellStyle name="20% - Ênfase5 2 2 6 2 2 4" xfId="11546" xr:uid="{00000000-0005-0000-0000-000079220000}"/>
    <cellStyle name="20% - Ênfase5 2 2 6 2 2 5" xfId="11547" xr:uid="{00000000-0005-0000-0000-00007A220000}"/>
    <cellStyle name="20% - Ênfase5 2 2 6 2 3" xfId="11548" xr:uid="{00000000-0005-0000-0000-00007B220000}"/>
    <cellStyle name="20% - Ênfase5 2 2 6 2 3 2" xfId="11549" xr:uid="{00000000-0005-0000-0000-00007C220000}"/>
    <cellStyle name="20% - Ênfase5 2 2 6 2 3 3" xfId="11550" xr:uid="{00000000-0005-0000-0000-00007D220000}"/>
    <cellStyle name="20% - Ênfase5 2 2 6 2 4" xfId="11551" xr:uid="{00000000-0005-0000-0000-00007E220000}"/>
    <cellStyle name="20% - Ênfase5 2 2 6 2 4 2" xfId="11552" xr:uid="{00000000-0005-0000-0000-00007F220000}"/>
    <cellStyle name="20% - Ênfase5 2 2 6 2 5" xfId="11553" xr:uid="{00000000-0005-0000-0000-000080220000}"/>
    <cellStyle name="20% - Ênfase5 2 2 6 2 5 2" xfId="11554" xr:uid="{00000000-0005-0000-0000-000081220000}"/>
    <cellStyle name="20% - Ênfase5 2 2 6 2 6" xfId="11555" xr:uid="{00000000-0005-0000-0000-000082220000}"/>
    <cellStyle name="20% - Ênfase5 2 2 6 2 7" xfId="11556" xr:uid="{00000000-0005-0000-0000-000083220000}"/>
    <cellStyle name="20% - Ênfase5 2 2 6 3" xfId="11557" xr:uid="{00000000-0005-0000-0000-000084220000}"/>
    <cellStyle name="20% - Ênfase5 2 2 6 3 2" xfId="11558" xr:uid="{00000000-0005-0000-0000-000085220000}"/>
    <cellStyle name="20% - Ênfase5 2 2 6 3 2 2" xfId="11559" xr:uid="{00000000-0005-0000-0000-000086220000}"/>
    <cellStyle name="20% - Ênfase5 2 2 6 3 3" xfId="11560" xr:uid="{00000000-0005-0000-0000-000087220000}"/>
    <cellStyle name="20% - Ênfase5 2 2 6 3 3 2" xfId="11561" xr:uid="{00000000-0005-0000-0000-000088220000}"/>
    <cellStyle name="20% - Ênfase5 2 2 6 3 4" xfId="11562" xr:uid="{00000000-0005-0000-0000-000089220000}"/>
    <cellStyle name="20% - Ênfase5 2 2 6 3 5" xfId="11563" xr:uid="{00000000-0005-0000-0000-00008A220000}"/>
    <cellStyle name="20% - Ênfase5 2 2 6 4" xfId="11564" xr:uid="{00000000-0005-0000-0000-00008B220000}"/>
    <cellStyle name="20% - Ênfase5 2 2 6 4 2" xfId="11565" xr:uid="{00000000-0005-0000-0000-00008C220000}"/>
    <cellStyle name="20% - Ênfase5 2 2 6 4 2 2" xfId="11566" xr:uid="{00000000-0005-0000-0000-00008D220000}"/>
    <cellStyle name="20% - Ênfase5 2 2 6 4 3" xfId="11567" xr:uid="{00000000-0005-0000-0000-00008E220000}"/>
    <cellStyle name="20% - Ênfase5 2 2 6 4 4" xfId="11568" xr:uid="{00000000-0005-0000-0000-00008F220000}"/>
    <cellStyle name="20% - Ênfase5 2 2 6 5" xfId="11569" xr:uid="{00000000-0005-0000-0000-000090220000}"/>
    <cellStyle name="20% - Ênfase5 2 2 6 5 2" xfId="11570" xr:uid="{00000000-0005-0000-0000-000091220000}"/>
    <cellStyle name="20% - Ênfase5 2 2 6 6" xfId="11571" xr:uid="{00000000-0005-0000-0000-000092220000}"/>
    <cellStyle name="20% - Ênfase5 2 2 6 6 2" xfId="11572" xr:uid="{00000000-0005-0000-0000-000093220000}"/>
    <cellStyle name="20% - Ênfase5 2 2 6 7" xfId="11573" xr:uid="{00000000-0005-0000-0000-000094220000}"/>
    <cellStyle name="20% - Ênfase5 2 2 6 7 2" xfId="11574" xr:uid="{00000000-0005-0000-0000-000095220000}"/>
    <cellStyle name="20% - Ênfase5 2 2 6 8" xfId="11575" xr:uid="{00000000-0005-0000-0000-000096220000}"/>
    <cellStyle name="20% - Ênfase5 2 2 6 9" xfId="11576" xr:uid="{00000000-0005-0000-0000-000097220000}"/>
    <cellStyle name="20% - Ênfase5 2 3" xfId="11577" xr:uid="{00000000-0005-0000-0000-000098220000}"/>
    <cellStyle name="20% - Ênfase5 2 3 10" xfId="11578" xr:uid="{00000000-0005-0000-0000-000099220000}"/>
    <cellStyle name="20% - Ênfase5 2 3 11" xfId="11579" xr:uid="{00000000-0005-0000-0000-00009A220000}"/>
    <cellStyle name="20% - Ênfase5 2 3 2" xfId="11580" xr:uid="{00000000-0005-0000-0000-00009B220000}"/>
    <cellStyle name="20% - Ênfase5 2 3 3" xfId="11581" xr:uid="{00000000-0005-0000-0000-00009C220000}"/>
    <cellStyle name="20% - Ênfase5 2 3 3 2" xfId="11582" xr:uid="{00000000-0005-0000-0000-00009D220000}"/>
    <cellStyle name="20% - Ênfase5 2 3 3 2 2" xfId="11583" xr:uid="{00000000-0005-0000-0000-00009E220000}"/>
    <cellStyle name="20% - Ênfase5 2 3 3 2 2 2" xfId="11584" xr:uid="{00000000-0005-0000-0000-00009F220000}"/>
    <cellStyle name="20% - Ênfase5 2 3 3 2 3" xfId="11585" xr:uid="{00000000-0005-0000-0000-0000A0220000}"/>
    <cellStyle name="20% - Ênfase5 2 3 3 2 3 2" xfId="11586" xr:uid="{00000000-0005-0000-0000-0000A1220000}"/>
    <cellStyle name="20% - Ênfase5 2 3 3 2 4" xfId="11587" xr:uid="{00000000-0005-0000-0000-0000A2220000}"/>
    <cellStyle name="20% - Ênfase5 2 3 3 2 5" xfId="11588" xr:uid="{00000000-0005-0000-0000-0000A3220000}"/>
    <cellStyle name="20% - Ênfase5 2 3 3 3" xfId="11589" xr:uid="{00000000-0005-0000-0000-0000A4220000}"/>
    <cellStyle name="20% - Ênfase5 2 3 3 3 2" xfId="11590" xr:uid="{00000000-0005-0000-0000-0000A5220000}"/>
    <cellStyle name="20% - Ênfase5 2 3 3 3 2 2" xfId="11591" xr:uid="{00000000-0005-0000-0000-0000A6220000}"/>
    <cellStyle name="20% - Ênfase5 2 3 3 3 3" xfId="11592" xr:uid="{00000000-0005-0000-0000-0000A7220000}"/>
    <cellStyle name="20% - Ênfase5 2 3 3 3 4" xfId="11593" xr:uid="{00000000-0005-0000-0000-0000A8220000}"/>
    <cellStyle name="20% - Ênfase5 2 3 3 4" xfId="11594" xr:uid="{00000000-0005-0000-0000-0000A9220000}"/>
    <cellStyle name="20% - Ênfase5 2 3 3 4 2" xfId="11595" xr:uid="{00000000-0005-0000-0000-0000AA220000}"/>
    <cellStyle name="20% - Ênfase5 2 3 3 5" xfId="11596" xr:uid="{00000000-0005-0000-0000-0000AB220000}"/>
    <cellStyle name="20% - Ênfase5 2 3 3 5 2" xfId="11597" xr:uid="{00000000-0005-0000-0000-0000AC220000}"/>
    <cellStyle name="20% - Ênfase5 2 3 3 6" xfId="11598" xr:uid="{00000000-0005-0000-0000-0000AD220000}"/>
    <cellStyle name="20% - Ênfase5 2 3 3 6 2" xfId="11599" xr:uid="{00000000-0005-0000-0000-0000AE220000}"/>
    <cellStyle name="20% - Ênfase5 2 3 3 7" xfId="11600" xr:uid="{00000000-0005-0000-0000-0000AF220000}"/>
    <cellStyle name="20% - Ênfase5 2 3 3 8" xfId="11601" xr:uid="{00000000-0005-0000-0000-0000B0220000}"/>
    <cellStyle name="20% - Ênfase5 2 3 4" xfId="11602" xr:uid="{00000000-0005-0000-0000-0000B1220000}"/>
    <cellStyle name="20% - Ênfase5 2 3 4 2" xfId="11603" xr:uid="{00000000-0005-0000-0000-0000B2220000}"/>
    <cellStyle name="20% - Ênfase5 2 3 4 2 2" xfId="11604" xr:uid="{00000000-0005-0000-0000-0000B3220000}"/>
    <cellStyle name="20% - Ênfase5 2 3 4 2 2 2" xfId="11605" xr:uid="{00000000-0005-0000-0000-0000B4220000}"/>
    <cellStyle name="20% - Ênfase5 2 3 4 2 3" xfId="11606" xr:uid="{00000000-0005-0000-0000-0000B5220000}"/>
    <cellStyle name="20% - Ênfase5 2 3 4 2 3 2" xfId="11607" xr:uid="{00000000-0005-0000-0000-0000B6220000}"/>
    <cellStyle name="20% - Ênfase5 2 3 4 2 4" xfId="11608" xr:uid="{00000000-0005-0000-0000-0000B7220000}"/>
    <cellStyle name="20% - Ênfase5 2 3 4 2 5" xfId="11609" xr:uid="{00000000-0005-0000-0000-0000B8220000}"/>
    <cellStyle name="20% - Ênfase5 2 3 4 3" xfId="11610" xr:uid="{00000000-0005-0000-0000-0000B9220000}"/>
    <cellStyle name="20% - Ênfase5 2 3 4 3 2" xfId="11611" xr:uid="{00000000-0005-0000-0000-0000BA220000}"/>
    <cellStyle name="20% - Ênfase5 2 3 4 3 3" xfId="11612" xr:uid="{00000000-0005-0000-0000-0000BB220000}"/>
    <cellStyle name="20% - Ênfase5 2 3 4 4" xfId="11613" xr:uid="{00000000-0005-0000-0000-0000BC220000}"/>
    <cellStyle name="20% - Ênfase5 2 3 4 4 2" xfId="11614" xr:uid="{00000000-0005-0000-0000-0000BD220000}"/>
    <cellStyle name="20% - Ênfase5 2 3 4 5" xfId="11615" xr:uid="{00000000-0005-0000-0000-0000BE220000}"/>
    <cellStyle name="20% - Ênfase5 2 3 4 5 2" xfId="11616" xr:uid="{00000000-0005-0000-0000-0000BF220000}"/>
    <cellStyle name="20% - Ênfase5 2 3 4 6" xfId="11617" xr:uid="{00000000-0005-0000-0000-0000C0220000}"/>
    <cellStyle name="20% - Ênfase5 2 3 4 7" xfId="11618" xr:uid="{00000000-0005-0000-0000-0000C1220000}"/>
    <cellStyle name="20% - Ênfase5 2 3 5" xfId="11619" xr:uid="{00000000-0005-0000-0000-0000C2220000}"/>
    <cellStyle name="20% - Ênfase5 2 3 5 2" xfId="11620" xr:uid="{00000000-0005-0000-0000-0000C3220000}"/>
    <cellStyle name="20% - Ênfase5 2 3 5 2 2" xfId="11621" xr:uid="{00000000-0005-0000-0000-0000C4220000}"/>
    <cellStyle name="20% - Ênfase5 2 3 5 3" xfId="11622" xr:uid="{00000000-0005-0000-0000-0000C5220000}"/>
    <cellStyle name="20% - Ênfase5 2 3 5 3 2" xfId="11623" xr:uid="{00000000-0005-0000-0000-0000C6220000}"/>
    <cellStyle name="20% - Ênfase5 2 3 5 4" xfId="11624" xr:uid="{00000000-0005-0000-0000-0000C7220000}"/>
    <cellStyle name="20% - Ênfase5 2 3 5 5" xfId="11625" xr:uid="{00000000-0005-0000-0000-0000C8220000}"/>
    <cellStyle name="20% - Ênfase5 2 3 6" xfId="11626" xr:uid="{00000000-0005-0000-0000-0000C9220000}"/>
    <cellStyle name="20% - Ênfase5 2 3 6 2" xfId="11627" xr:uid="{00000000-0005-0000-0000-0000CA220000}"/>
    <cellStyle name="20% - Ênfase5 2 3 6 2 2" xfId="11628" xr:uid="{00000000-0005-0000-0000-0000CB220000}"/>
    <cellStyle name="20% - Ênfase5 2 3 6 3" xfId="11629" xr:uid="{00000000-0005-0000-0000-0000CC220000}"/>
    <cellStyle name="20% - Ênfase5 2 3 6 4" xfId="11630" xr:uid="{00000000-0005-0000-0000-0000CD220000}"/>
    <cellStyle name="20% - Ênfase5 2 3 7" xfId="11631" xr:uid="{00000000-0005-0000-0000-0000CE220000}"/>
    <cellStyle name="20% - Ênfase5 2 3 7 2" xfId="11632" xr:uid="{00000000-0005-0000-0000-0000CF220000}"/>
    <cellStyle name="20% - Ênfase5 2 3 8" xfId="11633" xr:uid="{00000000-0005-0000-0000-0000D0220000}"/>
    <cellStyle name="20% - Ênfase5 2 3 8 2" xfId="11634" xr:uid="{00000000-0005-0000-0000-0000D1220000}"/>
    <cellStyle name="20% - Ênfase5 2 3 9" xfId="11635" xr:uid="{00000000-0005-0000-0000-0000D2220000}"/>
    <cellStyle name="20% - Ênfase5 2 3 9 2" xfId="11636" xr:uid="{00000000-0005-0000-0000-0000D3220000}"/>
    <cellStyle name="20% - Ênfase5 2 4" xfId="11637" xr:uid="{00000000-0005-0000-0000-0000D4220000}"/>
    <cellStyle name="20% - Ênfase5 2 4 2" xfId="11638" xr:uid="{00000000-0005-0000-0000-0000D5220000}"/>
    <cellStyle name="20% - Ênfase5 2 4 2 2" xfId="11639" xr:uid="{00000000-0005-0000-0000-0000D6220000}"/>
    <cellStyle name="20% - Ênfase5 2 4 2 2 2" xfId="11640" xr:uid="{00000000-0005-0000-0000-0000D7220000}"/>
    <cellStyle name="20% - Ênfase5 2 4 2 2 2 2" xfId="11641" xr:uid="{00000000-0005-0000-0000-0000D8220000}"/>
    <cellStyle name="20% - Ênfase5 2 4 2 2 3" xfId="11642" xr:uid="{00000000-0005-0000-0000-0000D9220000}"/>
    <cellStyle name="20% - Ênfase5 2 4 2 2 3 2" xfId="11643" xr:uid="{00000000-0005-0000-0000-0000DA220000}"/>
    <cellStyle name="20% - Ênfase5 2 4 2 2 4" xfId="11644" xr:uid="{00000000-0005-0000-0000-0000DB220000}"/>
    <cellStyle name="20% - Ênfase5 2 4 2 2 5" xfId="11645" xr:uid="{00000000-0005-0000-0000-0000DC220000}"/>
    <cellStyle name="20% - Ênfase5 2 4 2 3" xfId="11646" xr:uid="{00000000-0005-0000-0000-0000DD220000}"/>
    <cellStyle name="20% - Ênfase5 2 4 2 3 2" xfId="11647" xr:uid="{00000000-0005-0000-0000-0000DE220000}"/>
    <cellStyle name="20% - Ênfase5 2 4 2 3 3" xfId="11648" xr:uid="{00000000-0005-0000-0000-0000DF220000}"/>
    <cellStyle name="20% - Ênfase5 2 4 2 4" xfId="11649" xr:uid="{00000000-0005-0000-0000-0000E0220000}"/>
    <cellStyle name="20% - Ênfase5 2 4 2 4 2" xfId="11650" xr:uid="{00000000-0005-0000-0000-0000E1220000}"/>
    <cellStyle name="20% - Ênfase5 2 4 2 5" xfId="11651" xr:uid="{00000000-0005-0000-0000-0000E2220000}"/>
    <cellStyle name="20% - Ênfase5 2 4 2 5 2" xfId="11652" xr:uid="{00000000-0005-0000-0000-0000E3220000}"/>
    <cellStyle name="20% - Ênfase5 2 4 2 6" xfId="11653" xr:uid="{00000000-0005-0000-0000-0000E4220000}"/>
    <cellStyle name="20% - Ênfase5 2 4 2 7" xfId="11654" xr:uid="{00000000-0005-0000-0000-0000E5220000}"/>
    <cellStyle name="20% - Ênfase5 2 4 3" xfId="11655" xr:uid="{00000000-0005-0000-0000-0000E6220000}"/>
    <cellStyle name="20% - Ênfase5 2 4 3 2" xfId="11656" xr:uid="{00000000-0005-0000-0000-0000E7220000}"/>
    <cellStyle name="20% - Ênfase5 2 4 3 2 2" xfId="11657" xr:uid="{00000000-0005-0000-0000-0000E8220000}"/>
    <cellStyle name="20% - Ênfase5 2 4 3 3" xfId="11658" xr:uid="{00000000-0005-0000-0000-0000E9220000}"/>
    <cellStyle name="20% - Ênfase5 2 4 3 3 2" xfId="11659" xr:uid="{00000000-0005-0000-0000-0000EA220000}"/>
    <cellStyle name="20% - Ênfase5 2 4 3 4" xfId="11660" xr:uid="{00000000-0005-0000-0000-0000EB220000}"/>
    <cellStyle name="20% - Ênfase5 2 4 3 5" xfId="11661" xr:uid="{00000000-0005-0000-0000-0000EC220000}"/>
    <cellStyle name="20% - Ênfase5 2 4 4" xfId="11662" xr:uid="{00000000-0005-0000-0000-0000ED220000}"/>
    <cellStyle name="20% - Ênfase5 2 4 4 2" xfId="11663" xr:uid="{00000000-0005-0000-0000-0000EE220000}"/>
    <cellStyle name="20% - Ênfase5 2 4 4 2 2" xfId="11664" xr:uid="{00000000-0005-0000-0000-0000EF220000}"/>
    <cellStyle name="20% - Ênfase5 2 4 4 3" xfId="11665" xr:uid="{00000000-0005-0000-0000-0000F0220000}"/>
    <cellStyle name="20% - Ênfase5 2 4 4 4" xfId="11666" xr:uid="{00000000-0005-0000-0000-0000F1220000}"/>
    <cellStyle name="20% - Ênfase5 2 4 5" xfId="11667" xr:uid="{00000000-0005-0000-0000-0000F2220000}"/>
    <cellStyle name="20% - Ênfase5 2 4 5 2" xfId="11668" xr:uid="{00000000-0005-0000-0000-0000F3220000}"/>
    <cellStyle name="20% - Ênfase5 2 4 6" xfId="11669" xr:uid="{00000000-0005-0000-0000-0000F4220000}"/>
    <cellStyle name="20% - Ênfase5 2 4 6 2" xfId="11670" xr:uid="{00000000-0005-0000-0000-0000F5220000}"/>
    <cellStyle name="20% - Ênfase5 2 4 7" xfId="11671" xr:uid="{00000000-0005-0000-0000-0000F6220000}"/>
    <cellStyle name="20% - Ênfase5 2 4 7 2" xfId="11672" xr:uid="{00000000-0005-0000-0000-0000F7220000}"/>
    <cellStyle name="20% - Ênfase5 2 4 8" xfId="11673" xr:uid="{00000000-0005-0000-0000-0000F8220000}"/>
    <cellStyle name="20% - Ênfase5 2 4 9" xfId="11674" xr:uid="{00000000-0005-0000-0000-0000F9220000}"/>
    <cellStyle name="20% - Ênfase5 20" xfId="11675" xr:uid="{00000000-0005-0000-0000-0000FA220000}"/>
    <cellStyle name="20% - Ênfase5 20 2" xfId="11676" xr:uid="{00000000-0005-0000-0000-0000FB220000}"/>
    <cellStyle name="20% - Ênfase5 21" xfId="11677" xr:uid="{00000000-0005-0000-0000-0000FC220000}"/>
    <cellStyle name="20% - Ênfase5 21 2" xfId="11678" xr:uid="{00000000-0005-0000-0000-0000FD220000}"/>
    <cellStyle name="20% - Ênfase5 22" xfId="11679" xr:uid="{00000000-0005-0000-0000-0000FE220000}"/>
    <cellStyle name="20% - Ênfase5 22 2" xfId="11680" xr:uid="{00000000-0005-0000-0000-0000FF220000}"/>
    <cellStyle name="20% - Ênfase5 23" xfId="11681" xr:uid="{00000000-0005-0000-0000-000000230000}"/>
    <cellStyle name="20% - Ênfase5 24" xfId="11682" xr:uid="{00000000-0005-0000-0000-000001230000}"/>
    <cellStyle name="20% - Ênfase5 3" xfId="173" xr:uid="{00000000-0005-0000-0000-000002230000}"/>
    <cellStyle name="20% - Ênfase5 3 2" xfId="174" xr:uid="{00000000-0005-0000-0000-000003230000}"/>
    <cellStyle name="20% - Ênfase5 3 2 2" xfId="11683" xr:uid="{00000000-0005-0000-0000-000004230000}"/>
    <cellStyle name="20% - Ênfase5 3 2 2 2" xfId="11684" xr:uid="{00000000-0005-0000-0000-000005230000}"/>
    <cellStyle name="20% - Ênfase5 3 2 2 2 2" xfId="11685" xr:uid="{00000000-0005-0000-0000-000006230000}"/>
    <cellStyle name="20% - Ênfase5 3 2 2 2 2 2" xfId="11686" xr:uid="{00000000-0005-0000-0000-000007230000}"/>
    <cellStyle name="20% - Ênfase5 3 2 2 2 2 2 2" xfId="11687" xr:uid="{00000000-0005-0000-0000-000008230000}"/>
    <cellStyle name="20% - Ênfase5 3 2 2 2 2 3" xfId="11688" xr:uid="{00000000-0005-0000-0000-000009230000}"/>
    <cellStyle name="20% - Ênfase5 3 2 2 2 2 3 2" xfId="11689" xr:uid="{00000000-0005-0000-0000-00000A230000}"/>
    <cellStyle name="20% - Ênfase5 3 2 2 2 2 4" xfId="11690" xr:uid="{00000000-0005-0000-0000-00000B230000}"/>
    <cellStyle name="20% - Ênfase5 3 2 2 2 2 5" xfId="11691" xr:uid="{00000000-0005-0000-0000-00000C230000}"/>
    <cellStyle name="20% - Ênfase5 3 2 2 2 3" xfId="11692" xr:uid="{00000000-0005-0000-0000-00000D230000}"/>
    <cellStyle name="20% - Ênfase5 3 2 2 2 3 2" xfId="11693" xr:uid="{00000000-0005-0000-0000-00000E230000}"/>
    <cellStyle name="20% - Ênfase5 3 2 2 2 3 3" xfId="11694" xr:uid="{00000000-0005-0000-0000-00000F230000}"/>
    <cellStyle name="20% - Ênfase5 3 2 2 2 4" xfId="11695" xr:uid="{00000000-0005-0000-0000-000010230000}"/>
    <cellStyle name="20% - Ênfase5 3 2 2 2 4 2" xfId="11696" xr:uid="{00000000-0005-0000-0000-000011230000}"/>
    <cellStyle name="20% - Ênfase5 3 2 2 2 5" xfId="11697" xr:uid="{00000000-0005-0000-0000-000012230000}"/>
    <cellStyle name="20% - Ênfase5 3 2 2 2 5 2" xfId="11698" xr:uid="{00000000-0005-0000-0000-000013230000}"/>
    <cellStyle name="20% - Ênfase5 3 2 2 2 6" xfId="11699" xr:uid="{00000000-0005-0000-0000-000014230000}"/>
    <cellStyle name="20% - Ênfase5 3 2 2 2 7" xfId="11700" xr:uid="{00000000-0005-0000-0000-000015230000}"/>
    <cellStyle name="20% - Ênfase5 3 2 2 3" xfId="11701" xr:uid="{00000000-0005-0000-0000-000016230000}"/>
    <cellStyle name="20% - Ênfase5 3 2 2 3 2" xfId="11702" xr:uid="{00000000-0005-0000-0000-000017230000}"/>
    <cellStyle name="20% - Ênfase5 3 2 2 3 2 2" xfId="11703" xr:uid="{00000000-0005-0000-0000-000018230000}"/>
    <cellStyle name="20% - Ênfase5 3 2 2 3 3" xfId="11704" xr:uid="{00000000-0005-0000-0000-000019230000}"/>
    <cellStyle name="20% - Ênfase5 3 2 2 3 3 2" xfId="11705" xr:uid="{00000000-0005-0000-0000-00001A230000}"/>
    <cellStyle name="20% - Ênfase5 3 2 2 3 4" xfId="11706" xr:uid="{00000000-0005-0000-0000-00001B230000}"/>
    <cellStyle name="20% - Ênfase5 3 2 2 3 5" xfId="11707" xr:uid="{00000000-0005-0000-0000-00001C230000}"/>
    <cellStyle name="20% - Ênfase5 3 2 2 4" xfId="11708" xr:uid="{00000000-0005-0000-0000-00001D230000}"/>
    <cellStyle name="20% - Ênfase5 3 2 2 4 2" xfId="11709" xr:uid="{00000000-0005-0000-0000-00001E230000}"/>
    <cellStyle name="20% - Ênfase5 3 2 2 4 2 2" xfId="11710" xr:uid="{00000000-0005-0000-0000-00001F230000}"/>
    <cellStyle name="20% - Ênfase5 3 2 2 4 3" xfId="11711" xr:uid="{00000000-0005-0000-0000-000020230000}"/>
    <cellStyle name="20% - Ênfase5 3 2 2 4 4" xfId="11712" xr:uid="{00000000-0005-0000-0000-000021230000}"/>
    <cellStyle name="20% - Ênfase5 3 2 2 5" xfId="11713" xr:uid="{00000000-0005-0000-0000-000022230000}"/>
    <cellStyle name="20% - Ênfase5 3 2 2 5 2" xfId="11714" xr:uid="{00000000-0005-0000-0000-000023230000}"/>
    <cellStyle name="20% - Ênfase5 3 2 2 6" xfId="11715" xr:uid="{00000000-0005-0000-0000-000024230000}"/>
    <cellStyle name="20% - Ênfase5 3 2 2 6 2" xfId="11716" xr:uid="{00000000-0005-0000-0000-000025230000}"/>
    <cellStyle name="20% - Ênfase5 3 2 2 7" xfId="11717" xr:uid="{00000000-0005-0000-0000-000026230000}"/>
    <cellStyle name="20% - Ênfase5 3 2 2 7 2" xfId="11718" xr:uid="{00000000-0005-0000-0000-000027230000}"/>
    <cellStyle name="20% - Ênfase5 3 2 2 8" xfId="11719" xr:uid="{00000000-0005-0000-0000-000028230000}"/>
    <cellStyle name="20% - Ênfase5 3 2 2 9" xfId="11720" xr:uid="{00000000-0005-0000-0000-000029230000}"/>
    <cellStyle name="20% - Ênfase5 3 2 3" xfId="11721" xr:uid="{00000000-0005-0000-0000-00002A230000}"/>
    <cellStyle name="20% - Ênfase5 3 2 4" xfId="11722" xr:uid="{00000000-0005-0000-0000-00002B230000}"/>
    <cellStyle name="20% - Ênfase5 3 2 4 2" xfId="11723" xr:uid="{00000000-0005-0000-0000-00002C230000}"/>
    <cellStyle name="20% - Ênfase5 3 2 4 2 2" xfId="11724" xr:uid="{00000000-0005-0000-0000-00002D230000}"/>
    <cellStyle name="20% - Ênfase5 3 2 4 2 2 2" xfId="11725" xr:uid="{00000000-0005-0000-0000-00002E230000}"/>
    <cellStyle name="20% - Ênfase5 3 2 4 2 2 2 2" xfId="11726" xr:uid="{00000000-0005-0000-0000-00002F230000}"/>
    <cellStyle name="20% - Ênfase5 3 2 4 2 2 3" xfId="11727" xr:uid="{00000000-0005-0000-0000-000030230000}"/>
    <cellStyle name="20% - Ênfase5 3 2 4 2 2 3 2" xfId="11728" xr:uid="{00000000-0005-0000-0000-000031230000}"/>
    <cellStyle name="20% - Ênfase5 3 2 4 2 2 4" xfId="11729" xr:uid="{00000000-0005-0000-0000-000032230000}"/>
    <cellStyle name="20% - Ênfase5 3 2 4 2 2 5" xfId="11730" xr:uid="{00000000-0005-0000-0000-000033230000}"/>
    <cellStyle name="20% - Ênfase5 3 2 4 2 3" xfId="11731" xr:uid="{00000000-0005-0000-0000-000034230000}"/>
    <cellStyle name="20% - Ênfase5 3 2 4 2 3 2" xfId="11732" xr:uid="{00000000-0005-0000-0000-000035230000}"/>
    <cellStyle name="20% - Ênfase5 3 2 4 2 3 3" xfId="11733" xr:uid="{00000000-0005-0000-0000-000036230000}"/>
    <cellStyle name="20% - Ênfase5 3 2 4 2 4" xfId="11734" xr:uid="{00000000-0005-0000-0000-000037230000}"/>
    <cellStyle name="20% - Ênfase5 3 2 4 2 4 2" xfId="11735" xr:uid="{00000000-0005-0000-0000-000038230000}"/>
    <cellStyle name="20% - Ênfase5 3 2 4 2 5" xfId="11736" xr:uid="{00000000-0005-0000-0000-000039230000}"/>
    <cellStyle name="20% - Ênfase5 3 2 4 2 5 2" xfId="11737" xr:uid="{00000000-0005-0000-0000-00003A230000}"/>
    <cellStyle name="20% - Ênfase5 3 2 4 2 6" xfId="11738" xr:uid="{00000000-0005-0000-0000-00003B230000}"/>
    <cellStyle name="20% - Ênfase5 3 2 4 2 7" xfId="11739" xr:uid="{00000000-0005-0000-0000-00003C230000}"/>
    <cellStyle name="20% - Ênfase5 3 2 4 3" xfId="11740" xr:uid="{00000000-0005-0000-0000-00003D230000}"/>
    <cellStyle name="20% - Ênfase5 3 2 4 3 2" xfId="11741" xr:uid="{00000000-0005-0000-0000-00003E230000}"/>
    <cellStyle name="20% - Ênfase5 3 2 4 3 2 2" xfId="11742" xr:uid="{00000000-0005-0000-0000-00003F230000}"/>
    <cellStyle name="20% - Ênfase5 3 2 4 3 3" xfId="11743" xr:uid="{00000000-0005-0000-0000-000040230000}"/>
    <cellStyle name="20% - Ênfase5 3 2 4 3 3 2" xfId="11744" xr:uid="{00000000-0005-0000-0000-000041230000}"/>
    <cellStyle name="20% - Ênfase5 3 2 4 3 4" xfId="11745" xr:uid="{00000000-0005-0000-0000-000042230000}"/>
    <cellStyle name="20% - Ênfase5 3 2 4 3 5" xfId="11746" xr:uid="{00000000-0005-0000-0000-000043230000}"/>
    <cellStyle name="20% - Ênfase5 3 2 4 4" xfId="11747" xr:uid="{00000000-0005-0000-0000-000044230000}"/>
    <cellStyle name="20% - Ênfase5 3 2 4 4 2" xfId="11748" xr:uid="{00000000-0005-0000-0000-000045230000}"/>
    <cellStyle name="20% - Ênfase5 3 2 4 4 2 2" xfId="11749" xr:uid="{00000000-0005-0000-0000-000046230000}"/>
    <cellStyle name="20% - Ênfase5 3 2 4 4 3" xfId="11750" xr:uid="{00000000-0005-0000-0000-000047230000}"/>
    <cellStyle name="20% - Ênfase5 3 2 4 4 4" xfId="11751" xr:uid="{00000000-0005-0000-0000-000048230000}"/>
    <cellStyle name="20% - Ênfase5 3 2 4 5" xfId="11752" xr:uid="{00000000-0005-0000-0000-000049230000}"/>
    <cellStyle name="20% - Ênfase5 3 2 4 5 2" xfId="11753" xr:uid="{00000000-0005-0000-0000-00004A230000}"/>
    <cellStyle name="20% - Ênfase5 3 2 4 6" xfId="11754" xr:uid="{00000000-0005-0000-0000-00004B230000}"/>
    <cellStyle name="20% - Ênfase5 3 2 4 6 2" xfId="11755" xr:uid="{00000000-0005-0000-0000-00004C230000}"/>
    <cellStyle name="20% - Ênfase5 3 2 4 7" xfId="11756" xr:uid="{00000000-0005-0000-0000-00004D230000}"/>
    <cellStyle name="20% - Ênfase5 3 2 4 7 2" xfId="11757" xr:uid="{00000000-0005-0000-0000-00004E230000}"/>
    <cellStyle name="20% - Ênfase5 3 2 4 8" xfId="11758" xr:uid="{00000000-0005-0000-0000-00004F230000}"/>
    <cellStyle name="20% - Ênfase5 3 2 4 9" xfId="11759" xr:uid="{00000000-0005-0000-0000-000050230000}"/>
    <cellStyle name="20% - Ênfase5 3 2 5" xfId="11760" xr:uid="{00000000-0005-0000-0000-000051230000}"/>
    <cellStyle name="20% - Ênfase5 3 2 5 2" xfId="11761" xr:uid="{00000000-0005-0000-0000-000052230000}"/>
    <cellStyle name="20% - Ênfase5 3 2 5 2 2" xfId="11762" xr:uid="{00000000-0005-0000-0000-000053230000}"/>
    <cellStyle name="20% - Ênfase5 3 2 5 2 2 2" xfId="11763" xr:uid="{00000000-0005-0000-0000-000054230000}"/>
    <cellStyle name="20% - Ênfase5 3 2 5 2 2 2 2" xfId="11764" xr:uid="{00000000-0005-0000-0000-000055230000}"/>
    <cellStyle name="20% - Ênfase5 3 2 5 2 2 3" xfId="11765" xr:uid="{00000000-0005-0000-0000-000056230000}"/>
    <cellStyle name="20% - Ênfase5 3 2 5 2 2 3 2" xfId="11766" xr:uid="{00000000-0005-0000-0000-000057230000}"/>
    <cellStyle name="20% - Ênfase5 3 2 5 2 2 4" xfId="11767" xr:uid="{00000000-0005-0000-0000-000058230000}"/>
    <cellStyle name="20% - Ênfase5 3 2 5 2 2 5" xfId="11768" xr:uid="{00000000-0005-0000-0000-000059230000}"/>
    <cellStyle name="20% - Ênfase5 3 2 5 2 3" xfId="11769" xr:uid="{00000000-0005-0000-0000-00005A230000}"/>
    <cellStyle name="20% - Ênfase5 3 2 5 2 3 2" xfId="11770" xr:uid="{00000000-0005-0000-0000-00005B230000}"/>
    <cellStyle name="20% - Ênfase5 3 2 5 2 3 3" xfId="11771" xr:uid="{00000000-0005-0000-0000-00005C230000}"/>
    <cellStyle name="20% - Ênfase5 3 2 5 2 4" xfId="11772" xr:uid="{00000000-0005-0000-0000-00005D230000}"/>
    <cellStyle name="20% - Ênfase5 3 2 5 2 4 2" xfId="11773" xr:uid="{00000000-0005-0000-0000-00005E230000}"/>
    <cellStyle name="20% - Ênfase5 3 2 5 2 5" xfId="11774" xr:uid="{00000000-0005-0000-0000-00005F230000}"/>
    <cellStyle name="20% - Ênfase5 3 2 5 2 5 2" xfId="11775" xr:uid="{00000000-0005-0000-0000-000060230000}"/>
    <cellStyle name="20% - Ênfase5 3 2 5 2 6" xfId="11776" xr:uid="{00000000-0005-0000-0000-000061230000}"/>
    <cellStyle name="20% - Ênfase5 3 2 5 2 7" xfId="11777" xr:uid="{00000000-0005-0000-0000-000062230000}"/>
    <cellStyle name="20% - Ênfase5 3 2 5 3" xfId="11778" xr:uid="{00000000-0005-0000-0000-000063230000}"/>
    <cellStyle name="20% - Ênfase5 3 2 5 3 2" xfId="11779" xr:uid="{00000000-0005-0000-0000-000064230000}"/>
    <cellStyle name="20% - Ênfase5 3 2 5 3 2 2" xfId="11780" xr:uid="{00000000-0005-0000-0000-000065230000}"/>
    <cellStyle name="20% - Ênfase5 3 2 5 3 3" xfId="11781" xr:uid="{00000000-0005-0000-0000-000066230000}"/>
    <cellStyle name="20% - Ênfase5 3 2 5 3 3 2" xfId="11782" xr:uid="{00000000-0005-0000-0000-000067230000}"/>
    <cellStyle name="20% - Ênfase5 3 2 5 3 4" xfId="11783" xr:uid="{00000000-0005-0000-0000-000068230000}"/>
    <cellStyle name="20% - Ênfase5 3 2 5 3 5" xfId="11784" xr:uid="{00000000-0005-0000-0000-000069230000}"/>
    <cellStyle name="20% - Ênfase5 3 2 5 4" xfId="11785" xr:uid="{00000000-0005-0000-0000-00006A230000}"/>
    <cellStyle name="20% - Ênfase5 3 2 5 4 2" xfId="11786" xr:uid="{00000000-0005-0000-0000-00006B230000}"/>
    <cellStyle name="20% - Ênfase5 3 2 5 4 2 2" xfId="11787" xr:uid="{00000000-0005-0000-0000-00006C230000}"/>
    <cellStyle name="20% - Ênfase5 3 2 5 4 3" xfId="11788" xr:uid="{00000000-0005-0000-0000-00006D230000}"/>
    <cellStyle name="20% - Ênfase5 3 2 5 4 4" xfId="11789" xr:uid="{00000000-0005-0000-0000-00006E230000}"/>
    <cellStyle name="20% - Ênfase5 3 2 5 5" xfId="11790" xr:uid="{00000000-0005-0000-0000-00006F230000}"/>
    <cellStyle name="20% - Ênfase5 3 2 5 5 2" xfId="11791" xr:uid="{00000000-0005-0000-0000-000070230000}"/>
    <cellStyle name="20% - Ênfase5 3 2 5 6" xfId="11792" xr:uid="{00000000-0005-0000-0000-000071230000}"/>
    <cellStyle name="20% - Ênfase5 3 2 5 6 2" xfId="11793" xr:uid="{00000000-0005-0000-0000-000072230000}"/>
    <cellStyle name="20% - Ênfase5 3 2 5 7" xfId="11794" xr:uid="{00000000-0005-0000-0000-000073230000}"/>
    <cellStyle name="20% - Ênfase5 3 2 5 7 2" xfId="11795" xr:uid="{00000000-0005-0000-0000-000074230000}"/>
    <cellStyle name="20% - Ênfase5 3 2 5 8" xfId="11796" xr:uid="{00000000-0005-0000-0000-000075230000}"/>
    <cellStyle name="20% - Ênfase5 3 2 5 9" xfId="11797" xr:uid="{00000000-0005-0000-0000-000076230000}"/>
    <cellStyle name="20% - Ênfase5 3 2 6" xfId="11798" xr:uid="{00000000-0005-0000-0000-000077230000}"/>
    <cellStyle name="20% - Ênfase5 3 2 6 2" xfId="11799" xr:uid="{00000000-0005-0000-0000-000078230000}"/>
    <cellStyle name="20% - Ênfase5 3 2 6 2 2" xfId="11800" xr:uid="{00000000-0005-0000-0000-000079230000}"/>
    <cellStyle name="20% - Ênfase5 3 2 6 2 2 2" xfId="11801" xr:uid="{00000000-0005-0000-0000-00007A230000}"/>
    <cellStyle name="20% - Ênfase5 3 2 6 2 2 2 2" xfId="11802" xr:uid="{00000000-0005-0000-0000-00007B230000}"/>
    <cellStyle name="20% - Ênfase5 3 2 6 2 2 3" xfId="11803" xr:uid="{00000000-0005-0000-0000-00007C230000}"/>
    <cellStyle name="20% - Ênfase5 3 2 6 2 2 3 2" xfId="11804" xr:uid="{00000000-0005-0000-0000-00007D230000}"/>
    <cellStyle name="20% - Ênfase5 3 2 6 2 2 4" xfId="11805" xr:uid="{00000000-0005-0000-0000-00007E230000}"/>
    <cellStyle name="20% - Ênfase5 3 2 6 2 2 5" xfId="11806" xr:uid="{00000000-0005-0000-0000-00007F230000}"/>
    <cellStyle name="20% - Ênfase5 3 2 6 2 3" xfId="11807" xr:uid="{00000000-0005-0000-0000-000080230000}"/>
    <cellStyle name="20% - Ênfase5 3 2 6 2 3 2" xfId="11808" xr:uid="{00000000-0005-0000-0000-000081230000}"/>
    <cellStyle name="20% - Ênfase5 3 2 6 2 3 3" xfId="11809" xr:uid="{00000000-0005-0000-0000-000082230000}"/>
    <cellStyle name="20% - Ênfase5 3 2 6 2 4" xfId="11810" xr:uid="{00000000-0005-0000-0000-000083230000}"/>
    <cellStyle name="20% - Ênfase5 3 2 6 2 4 2" xfId="11811" xr:uid="{00000000-0005-0000-0000-000084230000}"/>
    <cellStyle name="20% - Ênfase5 3 2 6 2 5" xfId="11812" xr:uid="{00000000-0005-0000-0000-000085230000}"/>
    <cellStyle name="20% - Ênfase5 3 2 6 2 5 2" xfId="11813" xr:uid="{00000000-0005-0000-0000-000086230000}"/>
    <cellStyle name="20% - Ênfase5 3 2 6 2 6" xfId="11814" xr:uid="{00000000-0005-0000-0000-000087230000}"/>
    <cellStyle name="20% - Ênfase5 3 2 6 2 7" xfId="11815" xr:uid="{00000000-0005-0000-0000-000088230000}"/>
    <cellStyle name="20% - Ênfase5 3 2 6 3" xfId="11816" xr:uid="{00000000-0005-0000-0000-000089230000}"/>
    <cellStyle name="20% - Ênfase5 3 2 6 3 2" xfId="11817" xr:uid="{00000000-0005-0000-0000-00008A230000}"/>
    <cellStyle name="20% - Ênfase5 3 2 6 3 2 2" xfId="11818" xr:uid="{00000000-0005-0000-0000-00008B230000}"/>
    <cellStyle name="20% - Ênfase5 3 2 6 3 3" xfId="11819" xr:uid="{00000000-0005-0000-0000-00008C230000}"/>
    <cellStyle name="20% - Ênfase5 3 2 6 3 3 2" xfId="11820" xr:uid="{00000000-0005-0000-0000-00008D230000}"/>
    <cellStyle name="20% - Ênfase5 3 2 6 3 4" xfId="11821" xr:uid="{00000000-0005-0000-0000-00008E230000}"/>
    <cellStyle name="20% - Ênfase5 3 2 6 3 5" xfId="11822" xr:uid="{00000000-0005-0000-0000-00008F230000}"/>
    <cellStyle name="20% - Ênfase5 3 2 6 4" xfId="11823" xr:uid="{00000000-0005-0000-0000-000090230000}"/>
    <cellStyle name="20% - Ênfase5 3 2 6 4 2" xfId="11824" xr:uid="{00000000-0005-0000-0000-000091230000}"/>
    <cellStyle name="20% - Ênfase5 3 2 6 4 2 2" xfId="11825" xr:uid="{00000000-0005-0000-0000-000092230000}"/>
    <cellStyle name="20% - Ênfase5 3 2 6 4 3" xfId="11826" xr:uid="{00000000-0005-0000-0000-000093230000}"/>
    <cellStyle name="20% - Ênfase5 3 2 6 4 4" xfId="11827" xr:uid="{00000000-0005-0000-0000-000094230000}"/>
    <cellStyle name="20% - Ênfase5 3 2 6 5" xfId="11828" xr:uid="{00000000-0005-0000-0000-000095230000}"/>
    <cellStyle name="20% - Ênfase5 3 2 6 5 2" xfId="11829" xr:uid="{00000000-0005-0000-0000-000096230000}"/>
    <cellStyle name="20% - Ênfase5 3 2 6 6" xfId="11830" xr:uid="{00000000-0005-0000-0000-000097230000}"/>
    <cellStyle name="20% - Ênfase5 3 2 6 6 2" xfId="11831" xr:uid="{00000000-0005-0000-0000-000098230000}"/>
    <cellStyle name="20% - Ênfase5 3 2 6 7" xfId="11832" xr:uid="{00000000-0005-0000-0000-000099230000}"/>
    <cellStyle name="20% - Ênfase5 3 2 6 7 2" xfId="11833" xr:uid="{00000000-0005-0000-0000-00009A230000}"/>
    <cellStyle name="20% - Ênfase5 3 2 6 8" xfId="11834" xr:uid="{00000000-0005-0000-0000-00009B230000}"/>
    <cellStyle name="20% - Ênfase5 3 2 6 9" xfId="11835" xr:uid="{00000000-0005-0000-0000-00009C230000}"/>
    <cellStyle name="20% - Ênfase5 3 3" xfId="11836" xr:uid="{00000000-0005-0000-0000-00009D230000}"/>
    <cellStyle name="20% - Ênfase5 3 3 10" xfId="11837" xr:uid="{00000000-0005-0000-0000-00009E230000}"/>
    <cellStyle name="20% - Ênfase5 3 3 11" xfId="11838" xr:uid="{00000000-0005-0000-0000-00009F230000}"/>
    <cellStyle name="20% - Ênfase5 3 3 2" xfId="11839" xr:uid="{00000000-0005-0000-0000-0000A0230000}"/>
    <cellStyle name="20% - Ênfase5 3 3 3" xfId="11840" xr:uid="{00000000-0005-0000-0000-0000A1230000}"/>
    <cellStyle name="20% - Ênfase5 3 3 3 2" xfId="11841" xr:uid="{00000000-0005-0000-0000-0000A2230000}"/>
    <cellStyle name="20% - Ênfase5 3 3 3 2 2" xfId="11842" xr:uid="{00000000-0005-0000-0000-0000A3230000}"/>
    <cellStyle name="20% - Ênfase5 3 3 3 2 2 2" xfId="11843" xr:uid="{00000000-0005-0000-0000-0000A4230000}"/>
    <cellStyle name="20% - Ênfase5 3 3 3 2 3" xfId="11844" xr:uid="{00000000-0005-0000-0000-0000A5230000}"/>
    <cellStyle name="20% - Ênfase5 3 3 3 2 3 2" xfId="11845" xr:uid="{00000000-0005-0000-0000-0000A6230000}"/>
    <cellStyle name="20% - Ênfase5 3 3 3 2 4" xfId="11846" xr:uid="{00000000-0005-0000-0000-0000A7230000}"/>
    <cellStyle name="20% - Ênfase5 3 3 3 2 5" xfId="11847" xr:uid="{00000000-0005-0000-0000-0000A8230000}"/>
    <cellStyle name="20% - Ênfase5 3 3 3 3" xfId="11848" xr:uid="{00000000-0005-0000-0000-0000A9230000}"/>
    <cellStyle name="20% - Ênfase5 3 3 3 3 2" xfId="11849" xr:uid="{00000000-0005-0000-0000-0000AA230000}"/>
    <cellStyle name="20% - Ênfase5 3 3 3 3 2 2" xfId="11850" xr:uid="{00000000-0005-0000-0000-0000AB230000}"/>
    <cellStyle name="20% - Ênfase5 3 3 3 3 3" xfId="11851" xr:uid="{00000000-0005-0000-0000-0000AC230000}"/>
    <cellStyle name="20% - Ênfase5 3 3 3 3 4" xfId="11852" xr:uid="{00000000-0005-0000-0000-0000AD230000}"/>
    <cellStyle name="20% - Ênfase5 3 3 3 4" xfId="11853" xr:uid="{00000000-0005-0000-0000-0000AE230000}"/>
    <cellStyle name="20% - Ênfase5 3 3 3 4 2" xfId="11854" xr:uid="{00000000-0005-0000-0000-0000AF230000}"/>
    <cellStyle name="20% - Ênfase5 3 3 3 5" xfId="11855" xr:uid="{00000000-0005-0000-0000-0000B0230000}"/>
    <cellStyle name="20% - Ênfase5 3 3 3 5 2" xfId="11856" xr:uid="{00000000-0005-0000-0000-0000B1230000}"/>
    <cellStyle name="20% - Ênfase5 3 3 3 6" xfId="11857" xr:uid="{00000000-0005-0000-0000-0000B2230000}"/>
    <cellStyle name="20% - Ênfase5 3 3 3 6 2" xfId="11858" xr:uid="{00000000-0005-0000-0000-0000B3230000}"/>
    <cellStyle name="20% - Ênfase5 3 3 3 7" xfId="11859" xr:uid="{00000000-0005-0000-0000-0000B4230000}"/>
    <cellStyle name="20% - Ênfase5 3 3 3 8" xfId="11860" xr:uid="{00000000-0005-0000-0000-0000B5230000}"/>
    <cellStyle name="20% - Ênfase5 3 3 4" xfId="11861" xr:uid="{00000000-0005-0000-0000-0000B6230000}"/>
    <cellStyle name="20% - Ênfase5 3 3 4 2" xfId="11862" xr:uid="{00000000-0005-0000-0000-0000B7230000}"/>
    <cellStyle name="20% - Ênfase5 3 3 4 2 2" xfId="11863" xr:uid="{00000000-0005-0000-0000-0000B8230000}"/>
    <cellStyle name="20% - Ênfase5 3 3 4 2 2 2" xfId="11864" xr:uid="{00000000-0005-0000-0000-0000B9230000}"/>
    <cellStyle name="20% - Ênfase5 3 3 4 2 3" xfId="11865" xr:uid="{00000000-0005-0000-0000-0000BA230000}"/>
    <cellStyle name="20% - Ênfase5 3 3 4 2 3 2" xfId="11866" xr:uid="{00000000-0005-0000-0000-0000BB230000}"/>
    <cellStyle name="20% - Ênfase5 3 3 4 2 4" xfId="11867" xr:uid="{00000000-0005-0000-0000-0000BC230000}"/>
    <cellStyle name="20% - Ênfase5 3 3 4 2 5" xfId="11868" xr:uid="{00000000-0005-0000-0000-0000BD230000}"/>
    <cellStyle name="20% - Ênfase5 3 3 4 3" xfId="11869" xr:uid="{00000000-0005-0000-0000-0000BE230000}"/>
    <cellStyle name="20% - Ênfase5 3 3 4 3 2" xfId="11870" xr:uid="{00000000-0005-0000-0000-0000BF230000}"/>
    <cellStyle name="20% - Ênfase5 3 3 4 3 3" xfId="11871" xr:uid="{00000000-0005-0000-0000-0000C0230000}"/>
    <cellStyle name="20% - Ênfase5 3 3 4 4" xfId="11872" xr:uid="{00000000-0005-0000-0000-0000C1230000}"/>
    <cellStyle name="20% - Ênfase5 3 3 4 4 2" xfId="11873" xr:uid="{00000000-0005-0000-0000-0000C2230000}"/>
    <cellStyle name="20% - Ênfase5 3 3 4 5" xfId="11874" xr:uid="{00000000-0005-0000-0000-0000C3230000}"/>
    <cellStyle name="20% - Ênfase5 3 3 4 5 2" xfId="11875" xr:uid="{00000000-0005-0000-0000-0000C4230000}"/>
    <cellStyle name="20% - Ênfase5 3 3 4 6" xfId="11876" xr:uid="{00000000-0005-0000-0000-0000C5230000}"/>
    <cellStyle name="20% - Ênfase5 3 3 4 7" xfId="11877" xr:uid="{00000000-0005-0000-0000-0000C6230000}"/>
    <cellStyle name="20% - Ênfase5 3 3 5" xfId="11878" xr:uid="{00000000-0005-0000-0000-0000C7230000}"/>
    <cellStyle name="20% - Ênfase5 3 3 5 2" xfId="11879" xr:uid="{00000000-0005-0000-0000-0000C8230000}"/>
    <cellStyle name="20% - Ênfase5 3 3 5 2 2" xfId="11880" xr:uid="{00000000-0005-0000-0000-0000C9230000}"/>
    <cellStyle name="20% - Ênfase5 3 3 5 3" xfId="11881" xr:uid="{00000000-0005-0000-0000-0000CA230000}"/>
    <cellStyle name="20% - Ênfase5 3 3 5 3 2" xfId="11882" xr:uid="{00000000-0005-0000-0000-0000CB230000}"/>
    <cellStyle name="20% - Ênfase5 3 3 5 4" xfId="11883" xr:uid="{00000000-0005-0000-0000-0000CC230000}"/>
    <cellStyle name="20% - Ênfase5 3 3 5 5" xfId="11884" xr:uid="{00000000-0005-0000-0000-0000CD230000}"/>
    <cellStyle name="20% - Ênfase5 3 3 6" xfId="11885" xr:uid="{00000000-0005-0000-0000-0000CE230000}"/>
    <cellStyle name="20% - Ênfase5 3 3 6 2" xfId="11886" xr:uid="{00000000-0005-0000-0000-0000CF230000}"/>
    <cellStyle name="20% - Ênfase5 3 3 6 2 2" xfId="11887" xr:uid="{00000000-0005-0000-0000-0000D0230000}"/>
    <cellStyle name="20% - Ênfase5 3 3 6 3" xfId="11888" xr:uid="{00000000-0005-0000-0000-0000D1230000}"/>
    <cellStyle name="20% - Ênfase5 3 3 6 4" xfId="11889" xr:uid="{00000000-0005-0000-0000-0000D2230000}"/>
    <cellStyle name="20% - Ênfase5 3 3 7" xfId="11890" xr:uid="{00000000-0005-0000-0000-0000D3230000}"/>
    <cellStyle name="20% - Ênfase5 3 3 7 2" xfId="11891" xr:uid="{00000000-0005-0000-0000-0000D4230000}"/>
    <cellStyle name="20% - Ênfase5 3 3 8" xfId="11892" xr:uid="{00000000-0005-0000-0000-0000D5230000}"/>
    <cellStyle name="20% - Ênfase5 3 3 8 2" xfId="11893" xr:uid="{00000000-0005-0000-0000-0000D6230000}"/>
    <cellStyle name="20% - Ênfase5 3 3 9" xfId="11894" xr:uid="{00000000-0005-0000-0000-0000D7230000}"/>
    <cellStyle name="20% - Ênfase5 3 3 9 2" xfId="11895" xr:uid="{00000000-0005-0000-0000-0000D8230000}"/>
    <cellStyle name="20% - Ênfase5 3 4" xfId="11896" xr:uid="{00000000-0005-0000-0000-0000D9230000}"/>
    <cellStyle name="20% - Ênfase5 3 4 2" xfId="11897" xr:uid="{00000000-0005-0000-0000-0000DA230000}"/>
    <cellStyle name="20% - Ênfase5 3 4 2 2" xfId="11898" xr:uid="{00000000-0005-0000-0000-0000DB230000}"/>
    <cellStyle name="20% - Ênfase5 3 4 2 2 2" xfId="11899" xr:uid="{00000000-0005-0000-0000-0000DC230000}"/>
    <cellStyle name="20% - Ênfase5 3 4 2 2 2 2" xfId="11900" xr:uid="{00000000-0005-0000-0000-0000DD230000}"/>
    <cellStyle name="20% - Ênfase5 3 4 2 2 3" xfId="11901" xr:uid="{00000000-0005-0000-0000-0000DE230000}"/>
    <cellStyle name="20% - Ênfase5 3 4 2 2 3 2" xfId="11902" xr:uid="{00000000-0005-0000-0000-0000DF230000}"/>
    <cellStyle name="20% - Ênfase5 3 4 2 2 4" xfId="11903" xr:uid="{00000000-0005-0000-0000-0000E0230000}"/>
    <cellStyle name="20% - Ênfase5 3 4 2 2 5" xfId="11904" xr:uid="{00000000-0005-0000-0000-0000E1230000}"/>
    <cellStyle name="20% - Ênfase5 3 4 2 3" xfId="11905" xr:uid="{00000000-0005-0000-0000-0000E2230000}"/>
    <cellStyle name="20% - Ênfase5 3 4 2 3 2" xfId="11906" xr:uid="{00000000-0005-0000-0000-0000E3230000}"/>
    <cellStyle name="20% - Ênfase5 3 4 2 3 3" xfId="11907" xr:uid="{00000000-0005-0000-0000-0000E4230000}"/>
    <cellStyle name="20% - Ênfase5 3 4 2 4" xfId="11908" xr:uid="{00000000-0005-0000-0000-0000E5230000}"/>
    <cellStyle name="20% - Ênfase5 3 4 2 4 2" xfId="11909" xr:uid="{00000000-0005-0000-0000-0000E6230000}"/>
    <cellStyle name="20% - Ênfase5 3 4 2 5" xfId="11910" xr:uid="{00000000-0005-0000-0000-0000E7230000}"/>
    <cellStyle name="20% - Ênfase5 3 4 2 5 2" xfId="11911" xr:uid="{00000000-0005-0000-0000-0000E8230000}"/>
    <cellStyle name="20% - Ênfase5 3 4 2 6" xfId="11912" xr:uid="{00000000-0005-0000-0000-0000E9230000}"/>
    <cellStyle name="20% - Ênfase5 3 4 2 7" xfId="11913" xr:uid="{00000000-0005-0000-0000-0000EA230000}"/>
    <cellStyle name="20% - Ênfase5 3 4 3" xfId="11914" xr:uid="{00000000-0005-0000-0000-0000EB230000}"/>
    <cellStyle name="20% - Ênfase5 3 4 3 2" xfId="11915" xr:uid="{00000000-0005-0000-0000-0000EC230000}"/>
    <cellStyle name="20% - Ênfase5 3 4 3 2 2" xfId="11916" xr:uid="{00000000-0005-0000-0000-0000ED230000}"/>
    <cellStyle name="20% - Ênfase5 3 4 3 3" xfId="11917" xr:uid="{00000000-0005-0000-0000-0000EE230000}"/>
    <cellStyle name="20% - Ênfase5 3 4 3 3 2" xfId="11918" xr:uid="{00000000-0005-0000-0000-0000EF230000}"/>
    <cellStyle name="20% - Ênfase5 3 4 3 4" xfId="11919" xr:uid="{00000000-0005-0000-0000-0000F0230000}"/>
    <cellStyle name="20% - Ênfase5 3 4 3 5" xfId="11920" xr:uid="{00000000-0005-0000-0000-0000F1230000}"/>
    <cellStyle name="20% - Ênfase5 3 4 4" xfId="11921" xr:uid="{00000000-0005-0000-0000-0000F2230000}"/>
    <cellStyle name="20% - Ênfase5 3 4 4 2" xfId="11922" xr:uid="{00000000-0005-0000-0000-0000F3230000}"/>
    <cellStyle name="20% - Ênfase5 3 4 4 2 2" xfId="11923" xr:uid="{00000000-0005-0000-0000-0000F4230000}"/>
    <cellStyle name="20% - Ênfase5 3 4 4 3" xfId="11924" xr:uid="{00000000-0005-0000-0000-0000F5230000}"/>
    <cellStyle name="20% - Ênfase5 3 4 4 4" xfId="11925" xr:uid="{00000000-0005-0000-0000-0000F6230000}"/>
    <cellStyle name="20% - Ênfase5 3 4 5" xfId="11926" xr:uid="{00000000-0005-0000-0000-0000F7230000}"/>
    <cellStyle name="20% - Ênfase5 3 4 5 2" xfId="11927" xr:uid="{00000000-0005-0000-0000-0000F8230000}"/>
    <cellStyle name="20% - Ênfase5 3 4 6" xfId="11928" xr:uid="{00000000-0005-0000-0000-0000F9230000}"/>
    <cellStyle name="20% - Ênfase5 3 4 6 2" xfId="11929" xr:uid="{00000000-0005-0000-0000-0000FA230000}"/>
    <cellStyle name="20% - Ênfase5 3 4 7" xfId="11930" xr:uid="{00000000-0005-0000-0000-0000FB230000}"/>
    <cellStyle name="20% - Ênfase5 3 4 7 2" xfId="11931" xr:uid="{00000000-0005-0000-0000-0000FC230000}"/>
    <cellStyle name="20% - Ênfase5 3 4 8" xfId="11932" xr:uid="{00000000-0005-0000-0000-0000FD230000}"/>
    <cellStyle name="20% - Ênfase5 3 4 9" xfId="11933" xr:uid="{00000000-0005-0000-0000-0000FE230000}"/>
    <cellStyle name="20% - Ênfase5 4" xfId="175" xr:uid="{00000000-0005-0000-0000-0000FF230000}"/>
    <cellStyle name="20% - Ênfase5 4 2" xfId="176" xr:uid="{00000000-0005-0000-0000-000000240000}"/>
    <cellStyle name="20% - Ênfase5 4 3" xfId="11934" xr:uid="{00000000-0005-0000-0000-000001240000}"/>
    <cellStyle name="20% - Ênfase5 4 3 10" xfId="11935" xr:uid="{00000000-0005-0000-0000-000002240000}"/>
    <cellStyle name="20% - Ênfase5 4 3 11" xfId="11936" xr:uid="{00000000-0005-0000-0000-000003240000}"/>
    <cellStyle name="20% - Ênfase5 4 3 2" xfId="11937" xr:uid="{00000000-0005-0000-0000-000004240000}"/>
    <cellStyle name="20% - Ênfase5 4 3 3" xfId="11938" xr:uid="{00000000-0005-0000-0000-000005240000}"/>
    <cellStyle name="20% - Ênfase5 4 3 3 2" xfId="11939" xr:uid="{00000000-0005-0000-0000-000006240000}"/>
    <cellStyle name="20% - Ênfase5 4 3 3 2 2" xfId="11940" xr:uid="{00000000-0005-0000-0000-000007240000}"/>
    <cellStyle name="20% - Ênfase5 4 3 3 2 2 2" xfId="11941" xr:uid="{00000000-0005-0000-0000-000008240000}"/>
    <cellStyle name="20% - Ênfase5 4 3 3 2 3" xfId="11942" xr:uid="{00000000-0005-0000-0000-000009240000}"/>
    <cellStyle name="20% - Ênfase5 4 3 3 2 3 2" xfId="11943" xr:uid="{00000000-0005-0000-0000-00000A240000}"/>
    <cellStyle name="20% - Ênfase5 4 3 3 2 4" xfId="11944" xr:uid="{00000000-0005-0000-0000-00000B240000}"/>
    <cellStyle name="20% - Ênfase5 4 3 3 2 5" xfId="11945" xr:uid="{00000000-0005-0000-0000-00000C240000}"/>
    <cellStyle name="20% - Ênfase5 4 3 3 3" xfId="11946" xr:uid="{00000000-0005-0000-0000-00000D240000}"/>
    <cellStyle name="20% - Ênfase5 4 3 3 3 2" xfId="11947" xr:uid="{00000000-0005-0000-0000-00000E240000}"/>
    <cellStyle name="20% - Ênfase5 4 3 3 3 2 2" xfId="11948" xr:uid="{00000000-0005-0000-0000-00000F240000}"/>
    <cellStyle name="20% - Ênfase5 4 3 3 3 3" xfId="11949" xr:uid="{00000000-0005-0000-0000-000010240000}"/>
    <cellStyle name="20% - Ênfase5 4 3 3 3 4" xfId="11950" xr:uid="{00000000-0005-0000-0000-000011240000}"/>
    <cellStyle name="20% - Ênfase5 4 3 3 4" xfId="11951" xr:uid="{00000000-0005-0000-0000-000012240000}"/>
    <cellStyle name="20% - Ênfase5 4 3 3 4 2" xfId="11952" xr:uid="{00000000-0005-0000-0000-000013240000}"/>
    <cellStyle name="20% - Ênfase5 4 3 3 5" xfId="11953" xr:uid="{00000000-0005-0000-0000-000014240000}"/>
    <cellStyle name="20% - Ênfase5 4 3 3 5 2" xfId="11954" xr:uid="{00000000-0005-0000-0000-000015240000}"/>
    <cellStyle name="20% - Ênfase5 4 3 3 6" xfId="11955" xr:uid="{00000000-0005-0000-0000-000016240000}"/>
    <cellStyle name="20% - Ênfase5 4 3 3 6 2" xfId="11956" xr:uid="{00000000-0005-0000-0000-000017240000}"/>
    <cellStyle name="20% - Ênfase5 4 3 3 7" xfId="11957" xr:uid="{00000000-0005-0000-0000-000018240000}"/>
    <cellStyle name="20% - Ênfase5 4 3 3 8" xfId="11958" xr:uid="{00000000-0005-0000-0000-000019240000}"/>
    <cellStyle name="20% - Ênfase5 4 3 4" xfId="11959" xr:uid="{00000000-0005-0000-0000-00001A240000}"/>
    <cellStyle name="20% - Ênfase5 4 3 4 2" xfId="11960" xr:uid="{00000000-0005-0000-0000-00001B240000}"/>
    <cellStyle name="20% - Ênfase5 4 3 4 2 2" xfId="11961" xr:uid="{00000000-0005-0000-0000-00001C240000}"/>
    <cellStyle name="20% - Ênfase5 4 3 4 2 2 2" xfId="11962" xr:uid="{00000000-0005-0000-0000-00001D240000}"/>
    <cellStyle name="20% - Ênfase5 4 3 4 2 3" xfId="11963" xr:uid="{00000000-0005-0000-0000-00001E240000}"/>
    <cellStyle name="20% - Ênfase5 4 3 4 2 3 2" xfId="11964" xr:uid="{00000000-0005-0000-0000-00001F240000}"/>
    <cellStyle name="20% - Ênfase5 4 3 4 2 4" xfId="11965" xr:uid="{00000000-0005-0000-0000-000020240000}"/>
    <cellStyle name="20% - Ênfase5 4 3 4 2 5" xfId="11966" xr:uid="{00000000-0005-0000-0000-000021240000}"/>
    <cellStyle name="20% - Ênfase5 4 3 4 3" xfId="11967" xr:uid="{00000000-0005-0000-0000-000022240000}"/>
    <cellStyle name="20% - Ênfase5 4 3 4 3 2" xfId="11968" xr:uid="{00000000-0005-0000-0000-000023240000}"/>
    <cellStyle name="20% - Ênfase5 4 3 4 3 3" xfId="11969" xr:uid="{00000000-0005-0000-0000-000024240000}"/>
    <cellStyle name="20% - Ênfase5 4 3 4 4" xfId="11970" xr:uid="{00000000-0005-0000-0000-000025240000}"/>
    <cellStyle name="20% - Ênfase5 4 3 4 4 2" xfId="11971" xr:uid="{00000000-0005-0000-0000-000026240000}"/>
    <cellStyle name="20% - Ênfase5 4 3 4 5" xfId="11972" xr:uid="{00000000-0005-0000-0000-000027240000}"/>
    <cellStyle name="20% - Ênfase5 4 3 4 5 2" xfId="11973" xr:uid="{00000000-0005-0000-0000-000028240000}"/>
    <cellStyle name="20% - Ênfase5 4 3 4 6" xfId="11974" xr:uid="{00000000-0005-0000-0000-000029240000}"/>
    <cellStyle name="20% - Ênfase5 4 3 4 7" xfId="11975" xr:uid="{00000000-0005-0000-0000-00002A240000}"/>
    <cellStyle name="20% - Ênfase5 4 3 5" xfId="11976" xr:uid="{00000000-0005-0000-0000-00002B240000}"/>
    <cellStyle name="20% - Ênfase5 4 3 5 2" xfId="11977" xr:uid="{00000000-0005-0000-0000-00002C240000}"/>
    <cellStyle name="20% - Ênfase5 4 3 5 2 2" xfId="11978" xr:uid="{00000000-0005-0000-0000-00002D240000}"/>
    <cellStyle name="20% - Ênfase5 4 3 5 3" xfId="11979" xr:uid="{00000000-0005-0000-0000-00002E240000}"/>
    <cellStyle name="20% - Ênfase5 4 3 5 3 2" xfId="11980" xr:uid="{00000000-0005-0000-0000-00002F240000}"/>
    <cellStyle name="20% - Ênfase5 4 3 5 4" xfId="11981" xr:uid="{00000000-0005-0000-0000-000030240000}"/>
    <cellStyle name="20% - Ênfase5 4 3 5 5" xfId="11982" xr:uid="{00000000-0005-0000-0000-000031240000}"/>
    <cellStyle name="20% - Ênfase5 4 3 6" xfId="11983" xr:uid="{00000000-0005-0000-0000-000032240000}"/>
    <cellStyle name="20% - Ênfase5 4 3 6 2" xfId="11984" xr:uid="{00000000-0005-0000-0000-000033240000}"/>
    <cellStyle name="20% - Ênfase5 4 3 6 2 2" xfId="11985" xr:uid="{00000000-0005-0000-0000-000034240000}"/>
    <cellStyle name="20% - Ênfase5 4 3 6 3" xfId="11986" xr:uid="{00000000-0005-0000-0000-000035240000}"/>
    <cellStyle name="20% - Ênfase5 4 3 6 4" xfId="11987" xr:uid="{00000000-0005-0000-0000-000036240000}"/>
    <cellStyle name="20% - Ênfase5 4 3 7" xfId="11988" xr:uid="{00000000-0005-0000-0000-000037240000}"/>
    <cellStyle name="20% - Ênfase5 4 3 7 2" xfId="11989" xr:uid="{00000000-0005-0000-0000-000038240000}"/>
    <cellStyle name="20% - Ênfase5 4 3 8" xfId="11990" xr:uid="{00000000-0005-0000-0000-000039240000}"/>
    <cellStyle name="20% - Ênfase5 4 3 8 2" xfId="11991" xr:uid="{00000000-0005-0000-0000-00003A240000}"/>
    <cellStyle name="20% - Ênfase5 4 3 9" xfId="11992" xr:uid="{00000000-0005-0000-0000-00003B240000}"/>
    <cellStyle name="20% - Ênfase5 4 3 9 2" xfId="11993" xr:uid="{00000000-0005-0000-0000-00003C240000}"/>
    <cellStyle name="20% - Ênfase5 4 4" xfId="11994" xr:uid="{00000000-0005-0000-0000-00003D240000}"/>
    <cellStyle name="20% - Ênfase5 4 4 2" xfId="11995" xr:uid="{00000000-0005-0000-0000-00003E240000}"/>
    <cellStyle name="20% - Ênfase5 4 4 2 2" xfId="11996" xr:uid="{00000000-0005-0000-0000-00003F240000}"/>
    <cellStyle name="20% - Ênfase5 4 4 2 2 2" xfId="11997" xr:uid="{00000000-0005-0000-0000-000040240000}"/>
    <cellStyle name="20% - Ênfase5 4 4 2 2 2 2" xfId="11998" xr:uid="{00000000-0005-0000-0000-000041240000}"/>
    <cellStyle name="20% - Ênfase5 4 4 2 2 3" xfId="11999" xr:uid="{00000000-0005-0000-0000-000042240000}"/>
    <cellStyle name="20% - Ênfase5 4 4 2 2 3 2" xfId="12000" xr:uid="{00000000-0005-0000-0000-000043240000}"/>
    <cellStyle name="20% - Ênfase5 4 4 2 2 4" xfId="12001" xr:uid="{00000000-0005-0000-0000-000044240000}"/>
    <cellStyle name="20% - Ênfase5 4 4 2 2 5" xfId="12002" xr:uid="{00000000-0005-0000-0000-000045240000}"/>
    <cellStyle name="20% - Ênfase5 4 4 2 3" xfId="12003" xr:uid="{00000000-0005-0000-0000-000046240000}"/>
    <cellStyle name="20% - Ênfase5 4 4 2 3 2" xfId="12004" xr:uid="{00000000-0005-0000-0000-000047240000}"/>
    <cellStyle name="20% - Ênfase5 4 4 2 3 3" xfId="12005" xr:uid="{00000000-0005-0000-0000-000048240000}"/>
    <cellStyle name="20% - Ênfase5 4 4 2 4" xfId="12006" xr:uid="{00000000-0005-0000-0000-000049240000}"/>
    <cellStyle name="20% - Ênfase5 4 4 2 4 2" xfId="12007" xr:uid="{00000000-0005-0000-0000-00004A240000}"/>
    <cellStyle name="20% - Ênfase5 4 4 2 5" xfId="12008" xr:uid="{00000000-0005-0000-0000-00004B240000}"/>
    <cellStyle name="20% - Ênfase5 4 4 2 5 2" xfId="12009" xr:uid="{00000000-0005-0000-0000-00004C240000}"/>
    <cellStyle name="20% - Ênfase5 4 4 2 6" xfId="12010" xr:uid="{00000000-0005-0000-0000-00004D240000}"/>
    <cellStyle name="20% - Ênfase5 4 4 2 7" xfId="12011" xr:uid="{00000000-0005-0000-0000-00004E240000}"/>
    <cellStyle name="20% - Ênfase5 4 4 3" xfId="12012" xr:uid="{00000000-0005-0000-0000-00004F240000}"/>
    <cellStyle name="20% - Ênfase5 4 4 3 2" xfId="12013" xr:uid="{00000000-0005-0000-0000-000050240000}"/>
    <cellStyle name="20% - Ênfase5 4 4 3 2 2" xfId="12014" xr:uid="{00000000-0005-0000-0000-000051240000}"/>
    <cellStyle name="20% - Ênfase5 4 4 3 3" xfId="12015" xr:uid="{00000000-0005-0000-0000-000052240000}"/>
    <cellStyle name="20% - Ênfase5 4 4 3 3 2" xfId="12016" xr:uid="{00000000-0005-0000-0000-000053240000}"/>
    <cellStyle name="20% - Ênfase5 4 4 3 4" xfId="12017" xr:uid="{00000000-0005-0000-0000-000054240000}"/>
    <cellStyle name="20% - Ênfase5 4 4 3 5" xfId="12018" xr:uid="{00000000-0005-0000-0000-000055240000}"/>
    <cellStyle name="20% - Ênfase5 4 4 4" xfId="12019" xr:uid="{00000000-0005-0000-0000-000056240000}"/>
    <cellStyle name="20% - Ênfase5 4 4 4 2" xfId="12020" xr:uid="{00000000-0005-0000-0000-000057240000}"/>
    <cellStyle name="20% - Ênfase5 4 4 4 2 2" xfId="12021" xr:uid="{00000000-0005-0000-0000-000058240000}"/>
    <cellStyle name="20% - Ênfase5 4 4 4 3" xfId="12022" xr:uid="{00000000-0005-0000-0000-000059240000}"/>
    <cellStyle name="20% - Ênfase5 4 4 4 4" xfId="12023" xr:uid="{00000000-0005-0000-0000-00005A240000}"/>
    <cellStyle name="20% - Ênfase5 4 4 5" xfId="12024" xr:uid="{00000000-0005-0000-0000-00005B240000}"/>
    <cellStyle name="20% - Ênfase5 4 4 5 2" xfId="12025" xr:uid="{00000000-0005-0000-0000-00005C240000}"/>
    <cellStyle name="20% - Ênfase5 4 4 6" xfId="12026" xr:uid="{00000000-0005-0000-0000-00005D240000}"/>
    <cellStyle name="20% - Ênfase5 4 4 6 2" xfId="12027" xr:uid="{00000000-0005-0000-0000-00005E240000}"/>
    <cellStyle name="20% - Ênfase5 4 4 7" xfId="12028" xr:uid="{00000000-0005-0000-0000-00005F240000}"/>
    <cellStyle name="20% - Ênfase5 4 4 7 2" xfId="12029" xr:uid="{00000000-0005-0000-0000-000060240000}"/>
    <cellStyle name="20% - Ênfase5 4 4 8" xfId="12030" xr:uid="{00000000-0005-0000-0000-000061240000}"/>
    <cellStyle name="20% - Ênfase5 4 4 9" xfId="12031" xr:uid="{00000000-0005-0000-0000-000062240000}"/>
    <cellStyle name="20% - Ênfase5 5" xfId="177" xr:uid="{00000000-0005-0000-0000-000063240000}"/>
    <cellStyle name="20% - Ênfase5 5 2" xfId="178" xr:uid="{00000000-0005-0000-0000-000064240000}"/>
    <cellStyle name="20% - Ênfase5 5 3" xfId="12032" xr:uid="{00000000-0005-0000-0000-000065240000}"/>
    <cellStyle name="20% - Ênfase5 5 3 10" xfId="12033" xr:uid="{00000000-0005-0000-0000-000066240000}"/>
    <cellStyle name="20% - Ênfase5 5 3 11" xfId="12034" xr:uid="{00000000-0005-0000-0000-000067240000}"/>
    <cellStyle name="20% - Ênfase5 5 3 2" xfId="12035" xr:uid="{00000000-0005-0000-0000-000068240000}"/>
    <cellStyle name="20% - Ênfase5 5 3 3" xfId="12036" xr:uid="{00000000-0005-0000-0000-000069240000}"/>
    <cellStyle name="20% - Ênfase5 5 3 3 2" xfId="12037" xr:uid="{00000000-0005-0000-0000-00006A240000}"/>
    <cellStyle name="20% - Ênfase5 5 3 3 2 2" xfId="12038" xr:uid="{00000000-0005-0000-0000-00006B240000}"/>
    <cellStyle name="20% - Ênfase5 5 3 3 2 2 2" xfId="12039" xr:uid="{00000000-0005-0000-0000-00006C240000}"/>
    <cellStyle name="20% - Ênfase5 5 3 3 2 3" xfId="12040" xr:uid="{00000000-0005-0000-0000-00006D240000}"/>
    <cellStyle name="20% - Ênfase5 5 3 3 2 3 2" xfId="12041" xr:uid="{00000000-0005-0000-0000-00006E240000}"/>
    <cellStyle name="20% - Ênfase5 5 3 3 2 4" xfId="12042" xr:uid="{00000000-0005-0000-0000-00006F240000}"/>
    <cellStyle name="20% - Ênfase5 5 3 3 2 5" xfId="12043" xr:uid="{00000000-0005-0000-0000-000070240000}"/>
    <cellStyle name="20% - Ênfase5 5 3 3 3" xfId="12044" xr:uid="{00000000-0005-0000-0000-000071240000}"/>
    <cellStyle name="20% - Ênfase5 5 3 3 3 2" xfId="12045" xr:uid="{00000000-0005-0000-0000-000072240000}"/>
    <cellStyle name="20% - Ênfase5 5 3 3 3 2 2" xfId="12046" xr:uid="{00000000-0005-0000-0000-000073240000}"/>
    <cellStyle name="20% - Ênfase5 5 3 3 3 3" xfId="12047" xr:uid="{00000000-0005-0000-0000-000074240000}"/>
    <cellStyle name="20% - Ênfase5 5 3 3 3 4" xfId="12048" xr:uid="{00000000-0005-0000-0000-000075240000}"/>
    <cellStyle name="20% - Ênfase5 5 3 3 4" xfId="12049" xr:uid="{00000000-0005-0000-0000-000076240000}"/>
    <cellStyle name="20% - Ênfase5 5 3 3 4 2" xfId="12050" xr:uid="{00000000-0005-0000-0000-000077240000}"/>
    <cellStyle name="20% - Ênfase5 5 3 3 5" xfId="12051" xr:uid="{00000000-0005-0000-0000-000078240000}"/>
    <cellStyle name="20% - Ênfase5 5 3 3 5 2" xfId="12052" xr:uid="{00000000-0005-0000-0000-000079240000}"/>
    <cellStyle name="20% - Ênfase5 5 3 3 6" xfId="12053" xr:uid="{00000000-0005-0000-0000-00007A240000}"/>
    <cellStyle name="20% - Ênfase5 5 3 3 6 2" xfId="12054" xr:uid="{00000000-0005-0000-0000-00007B240000}"/>
    <cellStyle name="20% - Ênfase5 5 3 3 7" xfId="12055" xr:uid="{00000000-0005-0000-0000-00007C240000}"/>
    <cellStyle name="20% - Ênfase5 5 3 3 8" xfId="12056" xr:uid="{00000000-0005-0000-0000-00007D240000}"/>
    <cellStyle name="20% - Ênfase5 5 3 4" xfId="12057" xr:uid="{00000000-0005-0000-0000-00007E240000}"/>
    <cellStyle name="20% - Ênfase5 5 3 4 2" xfId="12058" xr:uid="{00000000-0005-0000-0000-00007F240000}"/>
    <cellStyle name="20% - Ênfase5 5 3 4 2 2" xfId="12059" xr:uid="{00000000-0005-0000-0000-000080240000}"/>
    <cellStyle name="20% - Ênfase5 5 3 4 2 2 2" xfId="12060" xr:uid="{00000000-0005-0000-0000-000081240000}"/>
    <cellStyle name="20% - Ênfase5 5 3 4 2 3" xfId="12061" xr:uid="{00000000-0005-0000-0000-000082240000}"/>
    <cellStyle name="20% - Ênfase5 5 3 4 2 3 2" xfId="12062" xr:uid="{00000000-0005-0000-0000-000083240000}"/>
    <cellStyle name="20% - Ênfase5 5 3 4 2 4" xfId="12063" xr:uid="{00000000-0005-0000-0000-000084240000}"/>
    <cellStyle name="20% - Ênfase5 5 3 4 2 5" xfId="12064" xr:uid="{00000000-0005-0000-0000-000085240000}"/>
    <cellStyle name="20% - Ênfase5 5 3 4 3" xfId="12065" xr:uid="{00000000-0005-0000-0000-000086240000}"/>
    <cellStyle name="20% - Ênfase5 5 3 4 3 2" xfId="12066" xr:uid="{00000000-0005-0000-0000-000087240000}"/>
    <cellStyle name="20% - Ênfase5 5 3 4 3 3" xfId="12067" xr:uid="{00000000-0005-0000-0000-000088240000}"/>
    <cellStyle name="20% - Ênfase5 5 3 4 4" xfId="12068" xr:uid="{00000000-0005-0000-0000-000089240000}"/>
    <cellStyle name="20% - Ênfase5 5 3 4 4 2" xfId="12069" xr:uid="{00000000-0005-0000-0000-00008A240000}"/>
    <cellStyle name="20% - Ênfase5 5 3 4 5" xfId="12070" xr:uid="{00000000-0005-0000-0000-00008B240000}"/>
    <cellStyle name="20% - Ênfase5 5 3 4 5 2" xfId="12071" xr:uid="{00000000-0005-0000-0000-00008C240000}"/>
    <cellStyle name="20% - Ênfase5 5 3 4 6" xfId="12072" xr:uid="{00000000-0005-0000-0000-00008D240000}"/>
    <cellStyle name="20% - Ênfase5 5 3 4 7" xfId="12073" xr:uid="{00000000-0005-0000-0000-00008E240000}"/>
    <cellStyle name="20% - Ênfase5 5 3 5" xfId="12074" xr:uid="{00000000-0005-0000-0000-00008F240000}"/>
    <cellStyle name="20% - Ênfase5 5 3 5 2" xfId="12075" xr:uid="{00000000-0005-0000-0000-000090240000}"/>
    <cellStyle name="20% - Ênfase5 5 3 5 2 2" xfId="12076" xr:uid="{00000000-0005-0000-0000-000091240000}"/>
    <cellStyle name="20% - Ênfase5 5 3 5 3" xfId="12077" xr:uid="{00000000-0005-0000-0000-000092240000}"/>
    <cellStyle name="20% - Ênfase5 5 3 5 3 2" xfId="12078" xr:uid="{00000000-0005-0000-0000-000093240000}"/>
    <cellStyle name="20% - Ênfase5 5 3 5 4" xfId="12079" xr:uid="{00000000-0005-0000-0000-000094240000}"/>
    <cellStyle name="20% - Ênfase5 5 3 5 5" xfId="12080" xr:uid="{00000000-0005-0000-0000-000095240000}"/>
    <cellStyle name="20% - Ênfase5 5 3 6" xfId="12081" xr:uid="{00000000-0005-0000-0000-000096240000}"/>
    <cellStyle name="20% - Ênfase5 5 3 6 2" xfId="12082" xr:uid="{00000000-0005-0000-0000-000097240000}"/>
    <cellStyle name="20% - Ênfase5 5 3 6 2 2" xfId="12083" xr:uid="{00000000-0005-0000-0000-000098240000}"/>
    <cellStyle name="20% - Ênfase5 5 3 6 3" xfId="12084" xr:uid="{00000000-0005-0000-0000-000099240000}"/>
    <cellStyle name="20% - Ênfase5 5 3 6 4" xfId="12085" xr:uid="{00000000-0005-0000-0000-00009A240000}"/>
    <cellStyle name="20% - Ênfase5 5 3 7" xfId="12086" xr:uid="{00000000-0005-0000-0000-00009B240000}"/>
    <cellStyle name="20% - Ênfase5 5 3 7 2" xfId="12087" xr:uid="{00000000-0005-0000-0000-00009C240000}"/>
    <cellStyle name="20% - Ênfase5 5 3 8" xfId="12088" xr:uid="{00000000-0005-0000-0000-00009D240000}"/>
    <cellStyle name="20% - Ênfase5 5 3 8 2" xfId="12089" xr:uid="{00000000-0005-0000-0000-00009E240000}"/>
    <cellStyle name="20% - Ênfase5 5 3 9" xfId="12090" xr:uid="{00000000-0005-0000-0000-00009F240000}"/>
    <cellStyle name="20% - Ênfase5 5 3 9 2" xfId="12091" xr:uid="{00000000-0005-0000-0000-0000A0240000}"/>
    <cellStyle name="20% - Ênfase5 5 4" xfId="12092" xr:uid="{00000000-0005-0000-0000-0000A1240000}"/>
    <cellStyle name="20% - Ênfase5 5 4 2" xfId="12093" xr:uid="{00000000-0005-0000-0000-0000A2240000}"/>
    <cellStyle name="20% - Ênfase5 5 4 2 2" xfId="12094" xr:uid="{00000000-0005-0000-0000-0000A3240000}"/>
    <cellStyle name="20% - Ênfase5 5 4 2 2 2" xfId="12095" xr:uid="{00000000-0005-0000-0000-0000A4240000}"/>
    <cellStyle name="20% - Ênfase5 5 4 2 2 2 2" xfId="12096" xr:uid="{00000000-0005-0000-0000-0000A5240000}"/>
    <cellStyle name="20% - Ênfase5 5 4 2 2 3" xfId="12097" xr:uid="{00000000-0005-0000-0000-0000A6240000}"/>
    <cellStyle name="20% - Ênfase5 5 4 2 2 3 2" xfId="12098" xr:uid="{00000000-0005-0000-0000-0000A7240000}"/>
    <cellStyle name="20% - Ênfase5 5 4 2 2 4" xfId="12099" xr:uid="{00000000-0005-0000-0000-0000A8240000}"/>
    <cellStyle name="20% - Ênfase5 5 4 2 2 5" xfId="12100" xr:uid="{00000000-0005-0000-0000-0000A9240000}"/>
    <cellStyle name="20% - Ênfase5 5 4 2 3" xfId="12101" xr:uid="{00000000-0005-0000-0000-0000AA240000}"/>
    <cellStyle name="20% - Ênfase5 5 4 2 3 2" xfId="12102" xr:uid="{00000000-0005-0000-0000-0000AB240000}"/>
    <cellStyle name="20% - Ênfase5 5 4 2 3 3" xfId="12103" xr:uid="{00000000-0005-0000-0000-0000AC240000}"/>
    <cellStyle name="20% - Ênfase5 5 4 2 4" xfId="12104" xr:uid="{00000000-0005-0000-0000-0000AD240000}"/>
    <cellStyle name="20% - Ênfase5 5 4 2 4 2" xfId="12105" xr:uid="{00000000-0005-0000-0000-0000AE240000}"/>
    <cellStyle name="20% - Ênfase5 5 4 2 5" xfId="12106" xr:uid="{00000000-0005-0000-0000-0000AF240000}"/>
    <cellStyle name="20% - Ênfase5 5 4 2 5 2" xfId="12107" xr:uid="{00000000-0005-0000-0000-0000B0240000}"/>
    <cellStyle name="20% - Ênfase5 5 4 2 6" xfId="12108" xr:uid="{00000000-0005-0000-0000-0000B1240000}"/>
    <cellStyle name="20% - Ênfase5 5 4 2 7" xfId="12109" xr:uid="{00000000-0005-0000-0000-0000B2240000}"/>
    <cellStyle name="20% - Ênfase5 5 4 3" xfId="12110" xr:uid="{00000000-0005-0000-0000-0000B3240000}"/>
    <cellStyle name="20% - Ênfase5 5 4 3 2" xfId="12111" xr:uid="{00000000-0005-0000-0000-0000B4240000}"/>
    <cellStyle name="20% - Ênfase5 5 4 3 2 2" xfId="12112" xr:uid="{00000000-0005-0000-0000-0000B5240000}"/>
    <cellStyle name="20% - Ênfase5 5 4 3 3" xfId="12113" xr:uid="{00000000-0005-0000-0000-0000B6240000}"/>
    <cellStyle name="20% - Ênfase5 5 4 3 3 2" xfId="12114" xr:uid="{00000000-0005-0000-0000-0000B7240000}"/>
    <cellStyle name="20% - Ênfase5 5 4 3 4" xfId="12115" xr:uid="{00000000-0005-0000-0000-0000B8240000}"/>
    <cellStyle name="20% - Ênfase5 5 4 3 5" xfId="12116" xr:uid="{00000000-0005-0000-0000-0000B9240000}"/>
    <cellStyle name="20% - Ênfase5 5 4 4" xfId="12117" xr:uid="{00000000-0005-0000-0000-0000BA240000}"/>
    <cellStyle name="20% - Ênfase5 5 4 4 2" xfId="12118" xr:uid="{00000000-0005-0000-0000-0000BB240000}"/>
    <cellStyle name="20% - Ênfase5 5 4 4 2 2" xfId="12119" xr:uid="{00000000-0005-0000-0000-0000BC240000}"/>
    <cellStyle name="20% - Ênfase5 5 4 4 3" xfId="12120" xr:uid="{00000000-0005-0000-0000-0000BD240000}"/>
    <cellStyle name="20% - Ênfase5 5 4 4 4" xfId="12121" xr:uid="{00000000-0005-0000-0000-0000BE240000}"/>
    <cellStyle name="20% - Ênfase5 5 4 5" xfId="12122" xr:uid="{00000000-0005-0000-0000-0000BF240000}"/>
    <cellStyle name="20% - Ênfase5 5 4 5 2" xfId="12123" xr:uid="{00000000-0005-0000-0000-0000C0240000}"/>
    <cellStyle name="20% - Ênfase5 5 4 6" xfId="12124" xr:uid="{00000000-0005-0000-0000-0000C1240000}"/>
    <cellStyle name="20% - Ênfase5 5 4 6 2" xfId="12125" xr:uid="{00000000-0005-0000-0000-0000C2240000}"/>
    <cellStyle name="20% - Ênfase5 5 4 7" xfId="12126" xr:uid="{00000000-0005-0000-0000-0000C3240000}"/>
    <cellStyle name="20% - Ênfase5 5 4 7 2" xfId="12127" xr:uid="{00000000-0005-0000-0000-0000C4240000}"/>
    <cellStyle name="20% - Ênfase5 5 4 8" xfId="12128" xr:uid="{00000000-0005-0000-0000-0000C5240000}"/>
    <cellStyle name="20% - Ênfase5 5 4 9" xfId="12129" xr:uid="{00000000-0005-0000-0000-0000C6240000}"/>
    <cellStyle name="20% - Ênfase5 6" xfId="179" xr:uid="{00000000-0005-0000-0000-0000C7240000}"/>
    <cellStyle name="20% - Ênfase5 6 2" xfId="180" xr:uid="{00000000-0005-0000-0000-0000C8240000}"/>
    <cellStyle name="20% - Ênfase5 6 3" xfId="12130" xr:uid="{00000000-0005-0000-0000-0000C9240000}"/>
    <cellStyle name="20% - Ênfase5 6 3 10" xfId="12131" xr:uid="{00000000-0005-0000-0000-0000CA240000}"/>
    <cellStyle name="20% - Ênfase5 6 3 11" xfId="12132" xr:uid="{00000000-0005-0000-0000-0000CB240000}"/>
    <cellStyle name="20% - Ênfase5 6 3 2" xfId="12133" xr:uid="{00000000-0005-0000-0000-0000CC240000}"/>
    <cellStyle name="20% - Ênfase5 6 3 3" xfId="12134" xr:uid="{00000000-0005-0000-0000-0000CD240000}"/>
    <cellStyle name="20% - Ênfase5 6 3 3 2" xfId="12135" xr:uid="{00000000-0005-0000-0000-0000CE240000}"/>
    <cellStyle name="20% - Ênfase5 6 3 3 2 2" xfId="12136" xr:uid="{00000000-0005-0000-0000-0000CF240000}"/>
    <cellStyle name="20% - Ênfase5 6 3 3 2 2 2" xfId="12137" xr:uid="{00000000-0005-0000-0000-0000D0240000}"/>
    <cellStyle name="20% - Ênfase5 6 3 3 2 3" xfId="12138" xr:uid="{00000000-0005-0000-0000-0000D1240000}"/>
    <cellStyle name="20% - Ênfase5 6 3 3 2 3 2" xfId="12139" xr:uid="{00000000-0005-0000-0000-0000D2240000}"/>
    <cellStyle name="20% - Ênfase5 6 3 3 2 4" xfId="12140" xr:uid="{00000000-0005-0000-0000-0000D3240000}"/>
    <cellStyle name="20% - Ênfase5 6 3 3 2 5" xfId="12141" xr:uid="{00000000-0005-0000-0000-0000D4240000}"/>
    <cellStyle name="20% - Ênfase5 6 3 3 3" xfId="12142" xr:uid="{00000000-0005-0000-0000-0000D5240000}"/>
    <cellStyle name="20% - Ênfase5 6 3 3 3 2" xfId="12143" xr:uid="{00000000-0005-0000-0000-0000D6240000}"/>
    <cellStyle name="20% - Ênfase5 6 3 3 3 2 2" xfId="12144" xr:uid="{00000000-0005-0000-0000-0000D7240000}"/>
    <cellStyle name="20% - Ênfase5 6 3 3 3 3" xfId="12145" xr:uid="{00000000-0005-0000-0000-0000D8240000}"/>
    <cellStyle name="20% - Ênfase5 6 3 3 3 4" xfId="12146" xr:uid="{00000000-0005-0000-0000-0000D9240000}"/>
    <cellStyle name="20% - Ênfase5 6 3 3 4" xfId="12147" xr:uid="{00000000-0005-0000-0000-0000DA240000}"/>
    <cellStyle name="20% - Ênfase5 6 3 3 4 2" xfId="12148" xr:uid="{00000000-0005-0000-0000-0000DB240000}"/>
    <cellStyle name="20% - Ênfase5 6 3 3 5" xfId="12149" xr:uid="{00000000-0005-0000-0000-0000DC240000}"/>
    <cellStyle name="20% - Ênfase5 6 3 3 5 2" xfId="12150" xr:uid="{00000000-0005-0000-0000-0000DD240000}"/>
    <cellStyle name="20% - Ênfase5 6 3 3 6" xfId="12151" xr:uid="{00000000-0005-0000-0000-0000DE240000}"/>
    <cellStyle name="20% - Ênfase5 6 3 3 6 2" xfId="12152" xr:uid="{00000000-0005-0000-0000-0000DF240000}"/>
    <cellStyle name="20% - Ênfase5 6 3 3 7" xfId="12153" xr:uid="{00000000-0005-0000-0000-0000E0240000}"/>
    <cellStyle name="20% - Ênfase5 6 3 3 8" xfId="12154" xr:uid="{00000000-0005-0000-0000-0000E1240000}"/>
    <cellStyle name="20% - Ênfase5 6 3 4" xfId="12155" xr:uid="{00000000-0005-0000-0000-0000E2240000}"/>
    <cellStyle name="20% - Ênfase5 6 3 4 2" xfId="12156" xr:uid="{00000000-0005-0000-0000-0000E3240000}"/>
    <cellStyle name="20% - Ênfase5 6 3 4 2 2" xfId="12157" xr:uid="{00000000-0005-0000-0000-0000E4240000}"/>
    <cellStyle name="20% - Ênfase5 6 3 4 2 2 2" xfId="12158" xr:uid="{00000000-0005-0000-0000-0000E5240000}"/>
    <cellStyle name="20% - Ênfase5 6 3 4 2 3" xfId="12159" xr:uid="{00000000-0005-0000-0000-0000E6240000}"/>
    <cellStyle name="20% - Ênfase5 6 3 4 2 3 2" xfId="12160" xr:uid="{00000000-0005-0000-0000-0000E7240000}"/>
    <cellStyle name="20% - Ênfase5 6 3 4 2 4" xfId="12161" xr:uid="{00000000-0005-0000-0000-0000E8240000}"/>
    <cellStyle name="20% - Ênfase5 6 3 4 2 5" xfId="12162" xr:uid="{00000000-0005-0000-0000-0000E9240000}"/>
    <cellStyle name="20% - Ênfase5 6 3 4 3" xfId="12163" xr:uid="{00000000-0005-0000-0000-0000EA240000}"/>
    <cellStyle name="20% - Ênfase5 6 3 4 3 2" xfId="12164" xr:uid="{00000000-0005-0000-0000-0000EB240000}"/>
    <cellStyle name="20% - Ênfase5 6 3 4 3 3" xfId="12165" xr:uid="{00000000-0005-0000-0000-0000EC240000}"/>
    <cellStyle name="20% - Ênfase5 6 3 4 4" xfId="12166" xr:uid="{00000000-0005-0000-0000-0000ED240000}"/>
    <cellStyle name="20% - Ênfase5 6 3 4 4 2" xfId="12167" xr:uid="{00000000-0005-0000-0000-0000EE240000}"/>
    <cellStyle name="20% - Ênfase5 6 3 4 5" xfId="12168" xr:uid="{00000000-0005-0000-0000-0000EF240000}"/>
    <cellStyle name="20% - Ênfase5 6 3 4 5 2" xfId="12169" xr:uid="{00000000-0005-0000-0000-0000F0240000}"/>
    <cellStyle name="20% - Ênfase5 6 3 4 6" xfId="12170" xr:uid="{00000000-0005-0000-0000-0000F1240000}"/>
    <cellStyle name="20% - Ênfase5 6 3 4 7" xfId="12171" xr:uid="{00000000-0005-0000-0000-0000F2240000}"/>
    <cellStyle name="20% - Ênfase5 6 3 5" xfId="12172" xr:uid="{00000000-0005-0000-0000-0000F3240000}"/>
    <cellStyle name="20% - Ênfase5 6 3 5 2" xfId="12173" xr:uid="{00000000-0005-0000-0000-0000F4240000}"/>
    <cellStyle name="20% - Ênfase5 6 3 5 2 2" xfId="12174" xr:uid="{00000000-0005-0000-0000-0000F5240000}"/>
    <cellStyle name="20% - Ênfase5 6 3 5 3" xfId="12175" xr:uid="{00000000-0005-0000-0000-0000F6240000}"/>
    <cellStyle name="20% - Ênfase5 6 3 5 3 2" xfId="12176" xr:uid="{00000000-0005-0000-0000-0000F7240000}"/>
    <cellStyle name="20% - Ênfase5 6 3 5 4" xfId="12177" xr:uid="{00000000-0005-0000-0000-0000F8240000}"/>
    <cellStyle name="20% - Ênfase5 6 3 5 5" xfId="12178" xr:uid="{00000000-0005-0000-0000-0000F9240000}"/>
    <cellStyle name="20% - Ênfase5 6 3 6" xfId="12179" xr:uid="{00000000-0005-0000-0000-0000FA240000}"/>
    <cellStyle name="20% - Ênfase5 6 3 6 2" xfId="12180" xr:uid="{00000000-0005-0000-0000-0000FB240000}"/>
    <cellStyle name="20% - Ênfase5 6 3 6 2 2" xfId="12181" xr:uid="{00000000-0005-0000-0000-0000FC240000}"/>
    <cellStyle name="20% - Ênfase5 6 3 6 3" xfId="12182" xr:uid="{00000000-0005-0000-0000-0000FD240000}"/>
    <cellStyle name="20% - Ênfase5 6 3 6 4" xfId="12183" xr:uid="{00000000-0005-0000-0000-0000FE240000}"/>
    <cellStyle name="20% - Ênfase5 6 3 7" xfId="12184" xr:uid="{00000000-0005-0000-0000-0000FF240000}"/>
    <cellStyle name="20% - Ênfase5 6 3 7 2" xfId="12185" xr:uid="{00000000-0005-0000-0000-000000250000}"/>
    <cellStyle name="20% - Ênfase5 6 3 8" xfId="12186" xr:uid="{00000000-0005-0000-0000-000001250000}"/>
    <cellStyle name="20% - Ênfase5 6 3 8 2" xfId="12187" xr:uid="{00000000-0005-0000-0000-000002250000}"/>
    <cellStyle name="20% - Ênfase5 6 3 9" xfId="12188" xr:uid="{00000000-0005-0000-0000-000003250000}"/>
    <cellStyle name="20% - Ênfase5 6 3 9 2" xfId="12189" xr:uid="{00000000-0005-0000-0000-000004250000}"/>
    <cellStyle name="20% - Ênfase5 6 4" xfId="12190" xr:uid="{00000000-0005-0000-0000-000005250000}"/>
    <cellStyle name="20% - Ênfase5 6 4 2" xfId="12191" xr:uid="{00000000-0005-0000-0000-000006250000}"/>
    <cellStyle name="20% - Ênfase5 6 4 2 2" xfId="12192" xr:uid="{00000000-0005-0000-0000-000007250000}"/>
    <cellStyle name="20% - Ênfase5 6 4 2 2 2" xfId="12193" xr:uid="{00000000-0005-0000-0000-000008250000}"/>
    <cellStyle name="20% - Ênfase5 6 4 2 2 2 2" xfId="12194" xr:uid="{00000000-0005-0000-0000-000009250000}"/>
    <cellStyle name="20% - Ênfase5 6 4 2 2 3" xfId="12195" xr:uid="{00000000-0005-0000-0000-00000A250000}"/>
    <cellStyle name="20% - Ênfase5 6 4 2 2 3 2" xfId="12196" xr:uid="{00000000-0005-0000-0000-00000B250000}"/>
    <cellStyle name="20% - Ênfase5 6 4 2 2 4" xfId="12197" xr:uid="{00000000-0005-0000-0000-00000C250000}"/>
    <cellStyle name="20% - Ênfase5 6 4 2 2 5" xfId="12198" xr:uid="{00000000-0005-0000-0000-00000D250000}"/>
    <cellStyle name="20% - Ênfase5 6 4 2 3" xfId="12199" xr:uid="{00000000-0005-0000-0000-00000E250000}"/>
    <cellStyle name="20% - Ênfase5 6 4 2 3 2" xfId="12200" xr:uid="{00000000-0005-0000-0000-00000F250000}"/>
    <cellStyle name="20% - Ênfase5 6 4 2 3 3" xfId="12201" xr:uid="{00000000-0005-0000-0000-000010250000}"/>
    <cellStyle name="20% - Ênfase5 6 4 2 4" xfId="12202" xr:uid="{00000000-0005-0000-0000-000011250000}"/>
    <cellStyle name="20% - Ênfase5 6 4 2 4 2" xfId="12203" xr:uid="{00000000-0005-0000-0000-000012250000}"/>
    <cellStyle name="20% - Ênfase5 6 4 2 5" xfId="12204" xr:uid="{00000000-0005-0000-0000-000013250000}"/>
    <cellStyle name="20% - Ênfase5 6 4 2 5 2" xfId="12205" xr:uid="{00000000-0005-0000-0000-000014250000}"/>
    <cellStyle name="20% - Ênfase5 6 4 2 6" xfId="12206" xr:uid="{00000000-0005-0000-0000-000015250000}"/>
    <cellStyle name="20% - Ênfase5 6 4 2 7" xfId="12207" xr:uid="{00000000-0005-0000-0000-000016250000}"/>
    <cellStyle name="20% - Ênfase5 6 4 3" xfId="12208" xr:uid="{00000000-0005-0000-0000-000017250000}"/>
    <cellStyle name="20% - Ênfase5 6 4 3 2" xfId="12209" xr:uid="{00000000-0005-0000-0000-000018250000}"/>
    <cellStyle name="20% - Ênfase5 6 4 3 2 2" xfId="12210" xr:uid="{00000000-0005-0000-0000-000019250000}"/>
    <cellStyle name="20% - Ênfase5 6 4 3 3" xfId="12211" xr:uid="{00000000-0005-0000-0000-00001A250000}"/>
    <cellStyle name="20% - Ênfase5 6 4 3 3 2" xfId="12212" xr:uid="{00000000-0005-0000-0000-00001B250000}"/>
    <cellStyle name="20% - Ênfase5 6 4 3 4" xfId="12213" xr:uid="{00000000-0005-0000-0000-00001C250000}"/>
    <cellStyle name="20% - Ênfase5 6 4 3 5" xfId="12214" xr:uid="{00000000-0005-0000-0000-00001D250000}"/>
    <cellStyle name="20% - Ênfase5 6 4 4" xfId="12215" xr:uid="{00000000-0005-0000-0000-00001E250000}"/>
    <cellStyle name="20% - Ênfase5 6 4 4 2" xfId="12216" xr:uid="{00000000-0005-0000-0000-00001F250000}"/>
    <cellStyle name="20% - Ênfase5 6 4 4 2 2" xfId="12217" xr:uid="{00000000-0005-0000-0000-000020250000}"/>
    <cellStyle name="20% - Ênfase5 6 4 4 3" xfId="12218" xr:uid="{00000000-0005-0000-0000-000021250000}"/>
    <cellStyle name="20% - Ênfase5 6 4 4 4" xfId="12219" xr:uid="{00000000-0005-0000-0000-000022250000}"/>
    <cellStyle name="20% - Ênfase5 6 4 5" xfId="12220" xr:uid="{00000000-0005-0000-0000-000023250000}"/>
    <cellStyle name="20% - Ênfase5 6 4 5 2" xfId="12221" xr:uid="{00000000-0005-0000-0000-000024250000}"/>
    <cellStyle name="20% - Ênfase5 6 4 6" xfId="12222" xr:uid="{00000000-0005-0000-0000-000025250000}"/>
    <cellStyle name="20% - Ênfase5 6 4 6 2" xfId="12223" xr:uid="{00000000-0005-0000-0000-000026250000}"/>
    <cellStyle name="20% - Ênfase5 6 4 7" xfId="12224" xr:uid="{00000000-0005-0000-0000-000027250000}"/>
    <cellStyle name="20% - Ênfase5 6 4 7 2" xfId="12225" xr:uid="{00000000-0005-0000-0000-000028250000}"/>
    <cellStyle name="20% - Ênfase5 6 4 8" xfId="12226" xr:uid="{00000000-0005-0000-0000-000029250000}"/>
    <cellStyle name="20% - Ênfase5 6 4 9" xfId="12227" xr:uid="{00000000-0005-0000-0000-00002A250000}"/>
    <cellStyle name="20% - Ênfase5 7" xfId="181" xr:uid="{00000000-0005-0000-0000-00002B250000}"/>
    <cellStyle name="20% - Ênfase5 7 2" xfId="182" xr:uid="{00000000-0005-0000-0000-00002C250000}"/>
    <cellStyle name="20% - Ênfase5 7 3" xfId="12228" xr:uid="{00000000-0005-0000-0000-00002D250000}"/>
    <cellStyle name="20% - Ênfase5 7 3 10" xfId="12229" xr:uid="{00000000-0005-0000-0000-00002E250000}"/>
    <cellStyle name="20% - Ênfase5 7 3 11" xfId="12230" xr:uid="{00000000-0005-0000-0000-00002F250000}"/>
    <cellStyle name="20% - Ênfase5 7 3 2" xfId="12231" xr:uid="{00000000-0005-0000-0000-000030250000}"/>
    <cellStyle name="20% - Ênfase5 7 3 3" xfId="12232" xr:uid="{00000000-0005-0000-0000-000031250000}"/>
    <cellStyle name="20% - Ênfase5 7 3 3 2" xfId="12233" xr:uid="{00000000-0005-0000-0000-000032250000}"/>
    <cellStyle name="20% - Ênfase5 7 3 3 2 2" xfId="12234" xr:uid="{00000000-0005-0000-0000-000033250000}"/>
    <cellStyle name="20% - Ênfase5 7 3 3 2 2 2" xfId="12235" xr:uid="{00000000-0005-0000-0000-000034250000}"/>
    <cellStyle name="20% - Ênfase5 7 3 3 2 3" xfId="12236" xr:uid="{00000000-0005-0000-0000-000035250000}"/>
    <cellStyle name="20% - Ênfase5 7 3 3 2 3 2" xfId="12237" xr:uid="{00000000-0005-0000-0000-000036250000}"/>
    <cellStyle name="20% - Ênfase5 7 3 3 2 4" xfId="12238" xr:uid="{00000000-0005-0000-0000-000037250000}"/>
    <cellStyle name="20% - Ênfase5 7 3 3 2 5" xfId="12239" xr:uid="{00000000-0005-0000-0000-000038250000}"/>
    <cellStyle name="20% - Ênfase5 7 3 3 3" xfId="12240" xr:uid="{00000000-0005-0000-0000-000039250000}"/>
    <cellStyle name="20% - Ênfase5 7 3 3 3 2" xfId="12241" xr:uid="{00000000-0005-0000-0000-00003A250000}"/>
    <cellStyle name="20% - Ênfase5 7 3 3 3 2 2" xfId="12242" xr:uid="{00000000-0005-0000-0000-00003B250000}"/>
    <cellStyle name="20% - Ênfase5 7 3 3 3 3" xfId="12243" xr:uid="{00000000-0005-0000-0000-00003C250000}"/>
    <cellStyle name="20% - Ênfase5 7 3 3 3 4" xfId="12244" xr:uid="{00000000-0005-0000-0000-00003D250000}"/>
    <cellStyle name="20% - Ênfase5 7 3 3 4" xfId="12245" xr:uid="{00000000-0005-0000-0000-00003E250000}"/>
    <cellStyle name="20% - Ênfase5 7 3 3 4 2" xfId="12246" xr:uid="{00000000-0005-0000-0000-00003F250000}"/>
    <cellStyle name="20% - Ênfase5 7 3 3 5" xfId="12247" xr:uid="{00000000-0005-0000-0000-000040250000}"/>
    <cellStyle name="20% - Ênfase5 7 3 3 5 2" xfId="12248" xr:uid="{00000000-0005-0000-0000-000041250000}"/>
    <cellStyle name="20% - Ênfase5 7 3 3 6" xfId="12249" xr:uid="{00000000-0005-0000-0000-000042250000}"/>
    <cellStyle name="20% - Ênfase5 7 3 3 6 2" xfId="12250" xr:uid="{00000000-0005-0000-0000-000043250000}"/>
    <cellStyle name="20% - Ênfase5 7 3 3 7" xfId="12251" xr:uid="{00000000-0005-0000-0000-000044250000}"/>
    <cellStyle name="20% - Ênfase5 7 3 3 8" xfId="12252" xr:uid="{00000000-0005-0000-0000-000045250000}"/>
    <cellStyle name="20% - Ênfase5 7 3 4" xfId="12253" xr:uid="{00000000-0005-0000-0000-000046250000}"/>
    <cellStyle name="20% - Ênfase5 7 3 4 2" xfId="12254" xr:uid="{00000000-0005-0000-0000-000047250000}"/>
    <cellStyle name="20% - Ênfase5 7 3 4 2 2" xfId="12255" xr:uid="{00000000-0005-0000-0000-000048250000}"/>
    <cellStyle name="20% - Ênfase5 7 3 4 2 2 2" xfId="12256" xr:uid="{00000000-0005-0000-0000-000049250000}"/>
    <cellStyle name="20% - Ênfase5 7 3 4 2 3" xfId="12257" xr:uid="{00000000-0005-0000-0000-00004A250000}"/>
    <cellStyle name="20% - Ênfase5 7 3 4 2 3 2" xfId="12258" xr:uid="{00000000-0005-0000-0000-00004B250000}"/>
    <cellStyle name="20% - Ênfase5 7 3 4 2 4" xfId="12259" xr:uid="{00000000-0005-0000-0000-00004C250000}"/>
    <cellStyle name="20% - Ênfase5 7 3 4 2 5" xfId="12260" xr:uid="{00000000-0005-0000-0000-00004D250000}"/>
    <cellStyle name="20% - Ênfase5 7 3 4 3" xfId="12261" xr:uid="{00000000-0005-0000-0000-00004E250000}"/>
    <cellStyle name="20% - Ênfase5 7 3 4 3 2" xfId="12262" xr:uid="{00000000-0005-0000-0000-00004F250000}"/>
    <cellStyle name="20% - Ênfase5 7 3 4 3 3" xfId="12263" xr:uid="{00000000-0005-0000-0000-000050250000}"/>
    <cellStyle name="20% - Ênfase5 7 3 4 4" xfId="12264" xr:uid="{00000000-0005-0000-0000-000051250000}"/>
    <cellStyle name="20% - Ênfase5 7 3 4 4 2" xfId="12265" xr:uid="{00000000-0005-0000-0000-000052250000}"/>
    <cellStyle name="20% - Ênfase5 7 3 4 5" xfId="12266" xr:uid="{00000000-0005-0000-0000-000053250000}"/>
    <cellStyle name="20% - Ênfase5 7 3 4 5 2" xfId="12267" xr:uid="{00000000-0005-0000-0000-000054250000}"/>
    <cellStyle name="20% - Ênfase5 7 3 4 6" xfId="12268" xr:uid="{00000000-0005-0000-0000-000055250000}"/>
    <cellStyle name="20% - Ênfase5 7 3 4 7" xfId="12269" xr:uid="{00000000-0005-0000-0000-000056250000}"/>
    <cellStyle name="20% - Ênfase5 7 3 5" xfId="12270" xr:uid="{00000000-0005-0000-0000-000057250000}"/>
    <cellStyle name="20% - Ênfase5 7 3 5 2" xfId="12271" xr:uid="{00000000-0005-0000-0000-000058250000}"/>
    <cellStyle name="20% - Ênfase5 7 3 5 2 2" xfId="12272" xr:uid="{00000000-0005-0000-0000-000059250000}"/>
    <cellStyle name="20% - Ênfase5 7 3 5 3" xfId="12273" xr:uid="{00000000-0005-0000-0000-00005A250000}"/>
    <cellStyle name="20% - Ênfase5 7 3 5 3 2" xfId="12274" xr:uid="{00000000-0005-0000-0000-00005B250000}"/>
    <cellStyle name="20% - Ênfase5 7 3 5 4" xfId="12275" xr:uid="{00000000-0005-0000-0000-00005C250000}"/>
    <cellStyle name="20% - Ênfase5 7 3 5 5" xfId="12276" xr:uid="{00000000-0005-0000-0000-00005D250000}"/>
    <cellStyle name="20% - Ênfase5 7 3 6" xfId="12277" xr:uid="{00000000-0005-0000-0000-00005E250000}"/>
    <cellStyle name="20% - Ênfase5 7 3 6 2" xfId="12278" xr:uid="{00000000-0005-0000-0000-00005F250000}"/>
    <cellStyle name="20% - Ênfase5 7 3 6 2 2" xfId="12279" xr:uid="{00000000-0005-0000-0000-000060250000}"/>
    <cellStyle name="20% - Ênfase5 7 3 6 3" xfId="12280" xr:uid="{00000000-0005-0000-0000-000061250000}"/>
    <cellStyle name="20% - Ênfase5 7 3 6 4" xfId="12281" xr:uid="{00000000-0005-0000-0000-000062250000}"/>
    <cellStyle name="20% - Ênfase5 7 3 7" xfId="12282" xr:uid="{00000000-0005-0000-0000-000063250000}"/>
    <cellStyle name="20% - Ênfase5 7 3 7 2" xfId="12283" xr:uid="{00000000-0005-0000-0000-000064250000}"/>
    <cellStyle name="20% - Ênfase5 7 3 8" xfId="12284" xr:uid="{00000000-0005-0000-0000-000065250000}"/>
    <cellStyle name="20% - Ênfase5 7 3 8 2" xfId="12285" xr:uid="{00000000-0005-0000-0000-000066250000}"/>
    <cellStyle name="20% - Ênfase5 7 3 9" xfId="12286" xr:uid="{00000000-0005-0000-0000-000067250000}"/>
    <cellStyle name="20% - Ênfase5 7 3 9 2" xfId="12287" xr:uid="{00000000-0005-0000-0000-000068250000}"/>
    <cellStyle name="20% - Ênfase5 7 4" xfId="12288" xr:uid="{00000000-0005-0000-0000-000069250000}"/>
    <cellStyle name="20% - Ênfase5 7 4 2" xfId="12289" xr:uid="{00000000-0005-0000-0000-00006A250000}"/>
    <cellStyle name="20% - Ênfase5 7 4 2 2" xfId="12290" xr:uid="{00000000-0005-0000-0000-00006B250000}"/>
    <cellStyle name="20% - Ênfase5 7 4 2 2 2" xfId="12291" xr:uid="{00000000-0005-0000-0000-00006C250000}"/>
    <cellStyle name="20% - Ênfase5 7 4 2 2 2 2" xfId="12292" xr:uid="{00000000-0005-0000-0000-00006D250000}"/>
    <cellStyle name="20% - Ênfase5 7 4 2 2 3" xfId="12293" xr:uid="{00000000-0005-0000-0000-00006E250000}"/>
    <cellStyle name="20% - Ênfase5 7 4 2 2 3 2" xfId="12294" xr:uid="{00000000-0005-0000-0000-00006F250000}"/>
    <cellStyle name="20% - Ênfase5 7 4 2 2 4" xfId="12295" xr:uid="{00000000-0005-0000-0000-000070250000}"/>
    <cellStyle name="20% - Ênfase5 7 4 2 2 5" xfId="12296" xr:uid="{00000000-0005-0000-0000-000071250000}"/>
    <cellStyle name="20% - Ênfase5 7 4 2 3" xfId="12297" xr:uid="{00000000-0005-0000-0000-000072250000}"/>
    <cellStyle name="20% - Ênfase5 7 4 2 3 2" xfId="12298" xr:uid="{00000000-0005-0000-0000-000073250000}"/>
    <cellStyle name="20% - Ênfase5 7 4 2 3 3" xfId="12299" xr:uid="{00000000-0005-0000-0000-000074250000}"/>
    <cellStyle name="20% - Ênfase5 7 4 2 4" xfId="12300" xr:uid="{00000000-0005-0000-0000-000075250000}"/>
    <cellStyle name="20% - Ênfase5 7 4 2 4 2" xfId="12301" xr:uid="{00000000-0005-0000-0000-000076250000}"/>
    <cellStyle name="20% - Ênfase5 7 4 2 5" xfId="12302" xr:uid="{00000000-0005-0000-0000-000077250000}"/>
    <cellStyle name="20% - Ênfase5 7 4 2 5 2" xfId="12303" xr:uid="{00000000-0005-0000-0000-000078250000}"/>
    <cellStyle name="20% - Ênfase5 7 4 2 6" xfId="12304" xr:uid="{00000000-0005-0000-0000-000079250000}"/>
    <cellStyle name="20% - Ênfase5 7 4 2 7" xfId="12305" xr:uid="{00000000-0005-0000-0000-00007A250000}"/>
    <cellStyle name="20% - Ênfase5 7 4 3" xfId="12306" xr:uid="{00000000-0005-0000-0000-00007B250000}"/>
    <cellStyle name="20% - Ênfase5 7 4 3 2" xfId="12307" xr:uid="{00000000-0005-0000-0000-00007C250000}"/>
    <cellStyle name="20% - Ênfase5 7 4 3 2 2" xfId="12308" xr:uid="{00000000-0005-0000-0000-00007D250000}"/>
    <cellStyle name="20% - Ênfase5 7 4 3 3" xfId="12309" xr:uid="{00000000-0005-0000-0000-00007E250000}"/>
    <cellStyle name="20% - Ênfase5 7 4 3 3 2" xfId="12310" xr:uid="{00000000-0005-0000-0000-00007F250000}"/>
    <cellStyle name="20% - Ênfase5 7 4 3 4" xfId="12311" xr:uid="{00000000-0005-0000-0000-000080250000}"/>
    <cellStyle name="20% - Ênfase5 7 4 3 5" xfId="12312" xr:uid="{00000000-0005-0000-0000-000081250000}"/>
    <cellStyle name="20% - Ênfase5 7 4 4" xfId="12313" xr:uid="{00000000-0005-0000-0000-000082250000}"/>
    <cellStyle name="20% - Ênfase5 7 4 4 2" xfId="12314" xr:uid="{00000000-0005-0000-0000-000083250000}"/>
    <cellStyle name="20% - Ênfase5 7 4 4 2 2" xfId="12315" xr:uid="{00000000-0005-0000-0000-000084250000}"/>
    <cellStyle name="20% - Ênfase5 7 4 4 3" xfId="12316" xr:uid="{00000000-0005-0000-0000-000085250000}"/>
    <cellStyle name="20% - Ênfase5 7 4 4 4" xfId="12317" xr:uid="{00000000-0005-0000-0000-000086250000}"/>
    <cellStyle name="20% - Ênfase5 7 4 5" xfId="12318" xr:uid="{00000000-0005-0000-0000-000087250000}"/>
    <cellStyle name="20% - Ênfase5 7 4 5 2" xfId="12319" xr:uid="{00000000-0005-0000-0000-000088250000}"/>
    <cellStyle name="20% - Ênfase5 7 4 6" xfId="12320" xr:uid="{00000000-0005-0000-0000-000089250000}"/>
    <cellStyle name="20% - Ênfase5 7 4 6 2" xfId="12321" xr:uid="{00000000-0005-0000-0000-00008A250000}"/>
    <cellStyle name="20% - Ênfase5 7 4 7" xfId="12322" xr:uid="{00000000-0005-0000-0000-00008B250000}"/>
    <cellStyle name="20% - Ênfase5 7 4 7 2" xfId="12323" xr:uid="{00000000-0005-0000-0000-00008C250000}"/>
    <cellStyle name="20% - Ênfase5 7 4 8" xfId="12324" xr:uid="{00000000-0005-0000-0000-00008D250000}"/>
    <cellStyle name="20% - Ênfase5 7 4 9" xfId="12325" xr:uid="{00000000-0005-0000-0000-00008E250000}"/>
    <cellStyle name="20% - Ênfase5 8" xfId="183" xr:uid="{00000000-0005-0000-0000-00008F250000}"/>
    <cellStyle name="20% - Ênfase5 8 2" xfId="184" xr:uid="{00000000-0005-0000-0000-000090250000}"/>
    <cellStyle name="20% - Ênfase5 8 3" xfId="12326" xr:uid="{00000000-0005-0000-0000-000091250000}"/>
    <cellStyle name="20% - Ênfase5 8 3 10" xfId="12327" xr:uid="{00000000-0005-0000-0000-000092250000}"/>
    <cellStyle name="20% - Ênfase5 8 3 11" xfId="12328" xr:uid="{00000000-0005-0000-0000-000093250000}"/>
    <cellStyle name="20% - Ênfase5 8 3 2" xfId="12329" xr:uid="{00000000-0005-0000-0000-000094250000}"/>
    <cellStyle name="20% - Ênfase5 8 3 3" xfId="12330" xr:uid="{00000000-0005-0000-0000-000095250000}"/>
    <cellStyle name="20% - Ênfase5 8 3 3 2" xfId="12331" xr:uid="{00000000-0005-0000-0000-000096250000}"/>
    <cellStyle name="20% - Ênfase5 8 3 3 2 2" xfId="12332" xr:uid="{00000000-0005-0000-0000-000097250000}"/>
    <cellStyle name="20% - Ênfase5 8 3 3 2 2 2" xfId="12333" xr:uid="{00000000-0005-0000-0000-000098250000}"/>
    <cellStyle name="20% - Ênfase5 8 3 3 2 3" xfId="12334" xr:uid="{00000000-0005-0000-0000-000099250000}"/>
    <cellStyle name="20% - Ênfase5 8 3 3 2 3 2" xfId="12335" xr:uid="{00000000-0005-0000-0000-00009A250000}"/>
    <cellStyle name="20% - Ênfase5 8 3 3 2 4" xfId="12336" xr:uid="{00000000-0005-0000-0000-00009B250000}"/>
    <cellStyle name="20% - Ênfase5 8 3 3 2 5" xfId="12337" xr:uid="{00000000-0005-0000-0000-00009C250000}"/>
    <cellStyle name="20% - Ênfase5 8 3 3 3" xfId="12338" xr:uid="{00000000-0005-0000-0000-00009D250000}"/>
    <cellStyle name="20% - Ênfase5 8 3 3 3 2" xfId="12339" xr:uid="{00000000-0005-0000-0000-00009E250000}"/>
    <cellStyle name="20% - Ênfase5 8 3 3 3 2 2" xfId="12340" xr:uid="{00000000-0005-0000-0000-00009F250000}"/>
    <cellStyle name="20% - Ênfase5 8 3 3 3 3" xfId="12341" xr:uid="{00000000-0005-0000-0000-0000A0250000}"/>
    <cellStyle name="20% - Ênfase5 8 3 3 3 4" xfId="12342" xr:uid="{00000000-0005-0000-0000-0000A1250000}"/>
    <cellStyle name="20% - Ênfase5 8 3 3 4" xfId="12343" xr:uid="{00000000-0005-0000-0000-0000A2250000}"/>
    <cellStyle name="20% - Ênfase5 8 3 3 4 2" xfId="12344" xr:uid="{00000000-0005-0000-0000-0000A3250000}"/>
    <cellStyle name="20% - Ênfase5 8 3 3 5" xfId="12345" xr:uid="{00000000-0005-0000-0000-0000A4250000}"/>
    <cellStyle name="20% - Ênfase5 8 3 3 5 2" xfId="12346" xr:uid="{00000000-0005-0000-0000-0000A5250000}"/>
    <cellStyle name="20% - Ênfase5 8 3 3 6" xfId="12347" xr:uid="{00000000-0005-0000-0000-0000A6250000}"/>
    <cellStyle name="20% - Ênfase5 8 3 3 6 2" xfId="12348" xr:uid="{00000000-0005-0000-0000-0000A7250000}"/>
    <cellStyle name="20% - Ênfase5 8 3 3 7" xfId="12349" xr:uid="{00000000-0005-0000-0000-0000A8250000}"/>
    <cellStyle name="20% - Ênfase5 8 3 3 8" xfId="12350" xr:uid="{00000000-0005-0000-0000-0000A9250000}"/>
    <cellStyle name="20% - Ênfase5 8 3 4" xfId="12351" xr:uid="{00000000-0005-0000-0000-0000AA250000}"/>
    <cellStyle name="20% - Ênfase5 8 3 4 2" xfId="12352" xr:uid="{00000000-0005-0000-0000-0000AB250000}"/>
    <cellStyle name="20% - Ênfase5 8 3 4 2 2" xfId="12353" xr:uid="{00000000-0005-0000-0000-0000AC250000}"/>
    <cellStyle name="20% - Ênfase5 8 3 4 2 2 2" xfId="12354" xr:uid="{00000000-0005-0000-0000-0000AD250000}"/>
    <cellStyle name="20% - Ênfase5 8 3 4 2 3" xfId="12355" xr:uid="{00000000-0005-0000-0000-0000AE250000}"/>
    <cellStyle name="20% - Ênfase5 8 3 4 2 3 2" xfId="12356" xr:uid="{00000000-0005-0000-0000-0000AF250000}"/>
    <cellStyle name="20% - Ênfase5 8 3 4 2 4" xfId="12357" xr:uid="{00000000-0005-0000-0000-0000B0250000}"/>
    <cellStyle name="20% - Ênfase5 8 3 4 2 5" xfId="12358" xr:uid="{00000000-0005-0000-0000-0000B1250000}"/>
    <cellStyle name="20% - Ênfase5 8 3 4 3" xfId="12359" xr:uid="{00000000-0005-0000-0000-0000B2250000}"/>
    <cellStyle name="20% - Ênfase5 8 3 4 3 2" xfId="12360" xr:uid="{00000000-0005-0000-0000-0000B3250000}"/>
    <cellStyle name="20% - Ênfase5 8 3 4 3 3" xfId="12361" xr:uid="{00000000-0005-0000-0000-0000B4250000}"/>
    <cellStyle name="20% - Ênfase5 8 3 4 4" xfId="12362" xr:uid="{00000000-0005-0000-0000-0000B5250000}"/>
    <cellStyle name="20% - Ênfase5 8 3 4 4 2" xfId="12363" xr:uid="{00000000-0005-0000-0000-0000B6250000}"/>
    <cellStyle name="20% - Ênfase5 8 3 4 5" xfId="12364" xr:uid="{00000000-0005-0000-0000-0000B7250000}"/>
    <cellStyle name="20% - Ênfase5 8 3 4 5 2" xfId="12365" xr:uid="{00000000-0005-0000-0000-0000B8250000}"/>
    <cellStyle name="20% - Ênfase5 8 3 4 6" xfId="12366" xr:uid="{00000000-0005-0000-0000-0000B9250000}"/>
    <cellStyle name="20% - Ênfase5 8 3 4 7" xfId="12367" xr:uid="{00000000-0005-0000-0000-0000BA250000}"/>
    <cellStyle name="20% - Ênfase5 8 3 5" xfId="12368" xr:uid="{00000000-0005-0000-0000-0000BB250000}"/>
    <cellStyle name="20% - Ênfase5 8 3 5 2" xfId="12369" xr:uid="{00000000-0005-0000-0000-0000BC250000}"/>
    <cellStyle name="20% - Ênfase5 8 3 5 2 2" xfId="12370" xr:uid="{00000000-0005-0000-0000-0000BD250000}"/>
    <cellStyle name="20% - Ênfase5 8 3 5 3" xfId="12371" xr:uid="{00000000-0005-0000-0000-0000BE250000}"/>
    <cellStyle name="20% - Ênfase5 8 3 5 3 2" xfId="12372" xr:uid="{00000000-0005-0000-0000-0000BF250000}"/>
    <cellStyle name="20% - Ênfase5 8 3 5 4" xfId="12373" xr:uid="{00000000-0005-0000-0000-0000C0250000}"/>
    <cellStyle name="20% - Ênfase5 8 3 5 5" xfId="12374" xr:uid="{00000000-0005-0000-0000-0000C1250000}"/>
    <cellStyle name="20% - Ênfase5 8 3 6" xfId="12375" xr:uid="{00000000-0005-0000-0000-0000C2250000}"/>
    <cellStyle name="20% - Ênfase5 8 3 6 2" xfId="12376" xr:uid="{00000000-0005-0000-0000-0000C3250000}"/>
    <cellStyle name="20% - Ênfase5 8 3 6 2 2" xfId="12377" xr:uid="{00000000-0005-0000-0000-0000C4250000}"/>
    <cellStyle name="20% - Ênfase5 8 3 6 3" xfId="12378" xr:uid="{00000000-0005-0000-0000-0000C5250000}"/>
    <cellStyle name="20% - Ênfase5 8 3 6 4" xfId="12379" xr:uid="{00000000-0005-0000-0000-0000C6250000}"/>
    <cellStyle name="20% - Ênfase5 8 3 7" xfId="12380" xr:uid="{00000000-0005-0000-0000-0000C7250000}"/>
    <cellStyle name="20% - Ênfase5 8 3 7 2" xfId="12381" xr:uid="{00000000-0005-0000-0000-0000C8250000}"/>
    <cellStyle name="20% - Ênfase5 8 3 8" xfId="12382" xr:uid="{00000000-0005-0000-0000-0000C9250000}"/>
    <cellStyle name="20% - Ênfase5 8 3 8 2" xfId="12383" xr:uid="{00000000-0005-0000-0000-0000CA250000}"/>
    <cellStyle name="20% - Ênfase5 8 3 9" xfId="12384" xr:uid="{00000000-0005-0000-0000-0000CB250000}"/>
    <cellStyle name="20% - Ênfase5 8 3 9 2" xfId="12385" xr:uid="{00000000-0005-0000-0000-0000CC250000}"/>
    <cellStyle name="20% - Ênfase5 8 4" xfId="12386" xr:uid="{00000000-0005-0000-0000-0000CD250000}"/>
    <cellStyle name="20% - Ênfase5 8 4 2" xfId="12387" xr:uid="{00000000-0005-0000-0000-0000CE250000}"/>
    <cellStyle name="20% - Ênfase5 8 4 2 2" xfId="12388" xr:uid="{00000000-0005-0000-0000-0000CF250000}"/>
    <cellStyle name="20% - Ênfase5 8 4 2 2 2" xfId="12389" xr:uid="{00000000-0005-0000-0000-0000D0250000}"/>
    <cellStyle name="20% - Ênfase5 8 4 2 2 2 2" xfId="12390" xr:uid="{00000000-0005-0000-0000-0000D1250000}"/>
    <cellStyle name="20% - Ênfase5 8 4 2 2 3" xfId="12391" xr:uid="{00000000-0005-0000-0000-0000D2250000}"/>
    <cellStyle name="20% - Ênfase5 8 4 2 2 3 2" xfId="12392" xr:uid="{00000000-0005-0000-0000-0000D3250000}"/>
    <cellStyle name="20% - Ênfase5 8 4 2 2 4" xfId="12393" xr:uid="{00000000-0005-0000-0000-0000D4250000}"/>
    <cellStyle name="20% - Ênfase5 8 4 2 2 5" xfId="12394" xr:uid="{00000000-0005-0000-0000-0000D5250000}"/>
    <cellStyle name="20% - Ênfase5 8 4 2 3" xfId="12395" xr:uid="{00000000-0005-0000-0000-0000D6250000}"/>
    <cellStyle name="20% - Ênfase5 8 4 2 3 2" xfId="12396" xr:uid="{00000000-0005-0000-0000-0000D7250000}"/>
    <cellStyle name="20% - Ênfase5 8 4 2 3 3" xfId="12397" xr:uid="{00000000-0005-0000-0000-0000D8250000}"/>
    <cellStyle name="20% - Ênfase5 8 4 2 4" xfId="12398" xr:uid="{00000000-0005-0000-0000-0000D9250000}"/>
    <cellStyle name="20% - Ênfase5 8 4 2 4 2" xfId="12399" xr:uid="{00000000-0005-0000-0000-0000DA250000}"/>
    <cellStyle name="20% - Ênfase5 8 4 2 5" xfId="12400" xr:uid="{00000000-0005-0000-0000-0000DB250000}"/>
    <cellStyle name="20% - Ênfase5 8 4 2 5 2" xfId="12401" xr:uid="{00000000-0005-0000-0000-0000DC250000}"/>
    <cellStyle name="20% - Ênfase5 8 4 2 6" xfId="12402" xr:uid="{00000000-0005-0000-0000-0000DD250000}"/>
    <cellStyle name="20% - Ênfase5 8 4 2 7" xfId="12403" xr:uid="{00000000-0005-0000-0000-0000DE250000}"/>
    <cellStyle name="20% - Ênfase5 8 4 3" xfId="12404" xr:uid="{00000000-0005-0000-0000-0000DF250000}"/>
    <cellStyle name="20% - Ênfase5 8 4 3 2" xfId="12405" xr:uid="{00000000-0005-0000-0000-0000E0250000}"/>
    <cellStyle name="20% - Ênfase5 8 4 3 2 2" xfId="12406" xr:uid="{00000000-0005-0000-0000-0000E1250000}"/>
    <cellStyle name="20% - Ênfase5 8 4 3 3" xfId="12407" xr:uid="{00000000-0005-0000-0000-0000E2250000}"/>
    <cellStyle name="20% - Ênfase5 8 4 3 3 2" xfId="12408" xr:uid="{00000000-0005-0000-0000-0000E3250000}"/>
    <cellStyle name="20% - Ênfase5 8 4 3 4" xfId="12409" xr:uid="{00000000-0005-0000-0000-0000E4250000}"/>
    <cellStyle name="20% - Ênfase5 8 4 3 5" xfId="12410" xr:uid="{00000000-0005-0000-0000-0000E5250000}"/>
    <cellStyle name="20% - Ênfase5 8 4 4" xfId="12411" xr:uid="{00000000-0005-0000-0000-0000E6250000}"/>
    <cellStyle name="20% - Ênfase5 8 4 4 2" xfId="12412" xr:uid="{00000000-0005-0000-0000-0000E7250000}"/>
    <cellStyle name="20% - Ênfase5 8 4 4 2 2" xfId="12413" xr:uid="{00000000-0005-0000-0000-0000E8250000}"/>
    <cellStyle name="20% - Ênfase5 8 4 4 3" xfId="12414" xr:uid="{00000000-0005-0000-0000-0000E9250000}"/>
    <cellStyle name="20% - Ênfase5 8 4 4 4" xfId="12415" xr:uid="{00000000-0005-0000-0000-0000EA250000}"/>
    <cellStyle name="20% - Ênfase5 8 4 5" xfId="12416" xr:uid="{00000000-0005-0000-0000-0000EB250000}"/>
    <cellStyle name="20% - Ênfase5 8 4 5 2" xfId="12417" xr:uid="{00000000-0005-0000-0000-0000EC250000}"/>
    <cellStyle name="20% - Ênfase5 8 4 6" xfId="12418" xr:uid="{00000000-0005-0000-0000-0000ED250000}"/>
    <cellStyle name="20% - Ênfase5 8 4 6 2" xfId="12419" xr:uid="{00000000-0005-0000-0000-0000EE250000}"/>
    <cellStyle name="20% - Ênfase5 8 4 7" xfId="12420" xr:uid="{00000000-0005-0000-0000-0000EF250000}"/>
    <cellStyle name="20% - Ênfase5 8 4 7 2" xfId="12421" xr:uid="{00000000-0005-0000-0000-0000F0250000}"/>
    <cellStyle name="20% - Ênfase5 8 4 8" xfId="12422" xr:uid="{00000000-0005-0000-0000-0000F1250000}"/>
    <cellStyle name="20% - Ênfase5 8 4 9" xfId="12423" xr:uid="{00000000-0005-0000-0000-0000F2250000}"/>
    <cellStyle name="20% - Ênfase5 9" xfId="185" xr:uid="{00000000-0005-0000-0000-0000F3250000}"/>
    <cellStyle name="20% - Ênfase5 9 2" xfId="186" xr:uid="{00000000-0005-0000-0000-0000F4250000}"/>
    <cellStyle name="20% - Ênfase5 9 3" xfId="12424" xr:uid="{00000000-0005-0000-0000-0000F5250000}"/>
    <cellStyle name="20% - Ênfase5 9 3 10" xfId="12425" xr:uid="{00000000-0005-0000-0000-0000F6250000}"/>
    <cellStyle name="20% - Ênfase5 9 3 11" xfId="12426" xr:uid="{00000000-0005-0000-0000-0000F7250000}"/>
    <cellStyle name="20% - Ênfase5 9 3 2" xfId="12427" xr:uid="{00000000-0005-0000-0000-0000F8250000}"/>
    <cellStyle name="20% - Ênfase5 9 3 3" xfId="12428" xr:uid="{00000000-0005-0000-0000-0000F9250000}"/>
    <cellStyle name="20% - Ênfase5 9 3 3 2" xfId="12429" xr:uid="{00000000-0005-0000-0000-0000FA250000}"/>
    <cellStyle name="20% - Ênfase5 9 3 3 2 2" xfId="12430" xr:uid="{00000000-0005-0000-0000-0000FB250000}"/>
    <cellStyle name="20% - Ênfase5 9 3 3 2 2 2" xfId="12431" xr:uid="{00000000-0005-0000-0000-0000FC250000}"/>
    <cellStyle name="20% - Ênfase5 9 3 3 2 3" xfId="12432" xr:uid="{00000000-0005-0000-0000-0000FD250000}"/>
    <cellStyle name="20% - Ênfase5 9 3 3 2 3 2" xfId="12433" xr:uid="{00000000-0005-0000-0000-0000FE250000}"/>
    <cellStyle name="20% - Ênfase5 9 3 3 2 4" xfId="12434" xr:uid="{00000000-0005-0000-0000-0000FF250000}"/>
    <cellStyle name="20% - Ênfase5 9 3 3 2 5" xfId="12435" xr:uid="{00000000-0005-0000-0000-000000260000}"/>
    <cellStyle name="20% - Ênfase5 9 3 3 3" xfId="12436" xr:uid="{00000000-0005-0000-0000-000001260000}"/>
    <cellStyle name="20% - Ênfase5 9 3 3 3 2" xfId="12437" xr:uid="{00000000-0005-0000-0000-000002260000}"/>
    <cellStyle name="20% - Ênfase5 9 3 3 3 2 2" xfId="12438" xr:uid="{00000000-0005-0000-0000-000003260000}"/>
    <cellStyle name="20% - Ênfase5 9 3 3 3 3" xfId="12439" xr:uid="{00000000-0005-0000-0000-000004260000}"/>
    <cellStyle name="20% - Ênfase5 9 3 3 3 4" xfId="12440" xr:uid="{00000000-0005-0000-0000-000005260000}"/>
    <cellStyle name="20% - Ênfase5 9 3 3 4" xfId="12441" xr:uid="{00000000-0005-0000-0000-000006260000}"/>
    <cellStyle name="20% - Ênfase5 9 3 3 4 2" xfId="12442" xr:uid="{00000000-0005-0000-0000-000007260000}"/>
    <cellStyle name="20% - Ênfase5 9 3 3 5" xfId="12443" xr:uid="{00000000-0005-0000-0000-000008260000}"/>
    <cellStyle name="20% - Ênfase5 9 3 3 5 2" xfId="12444" xr:uid="{00000000-0005-0000-0000-000009260000}"/>
    <cellStyle name="20% - Ênfase5 9 3 3 6" xfId="12445" xr:uid="{00000000-0005-0000-0000-00000A260000}"/>
    <cellStyle name="20% - Ênfase5 9 3 3 6 2" xfId="12446" xr:uid="{00000000-0005-0000-0000-00000B260000}"/>
    <cellStyle name="20% - Ênfase5 9 3 3 7" xfId="12447" xr:uid="{00000000-0005-0000-0000-00000C260000}"/>
    <cellStyle name="20% - Ênfase5 9 3 3 8" xfId="12448" xr:uid="{00000000-0005-0000-0000-00000D260000}"/>
    <cellStyle name="20% - Ênfase5 9 3 4" xfId="12449" xr:uid="{00000000-0005-0000-0000-00000E260000}"/>
    <cellStyle name="20% - Ênfase5 9 3 4 2" xfId="12450" xr:uid="{00000000-0005-0000-0000-00000F260000}"/>
    <cellStyle name="20% - Ênfase5 9 3 4 2 2" xfId="12451" xr:uid="{00000000-0005-0000-0000-000010260000}"/>
    <cellStyle name="20% - Ênfase5 9 3 4 2 2 2" xfId="12452" xr:uid="{00000000-0005-0000-0000-000011260000}"/>
    <cellStyle name="20% - Ênfase5 9 3 4 2 3" xfId="12453" xr:uid="{00000000-0005-0000-0000-000012260000}"/>
    <cellStyle name="20% - Ênfase5 9 3 4 2 3 2" xfId="12454" xr:uid="{00000000-0005-0000-0000-000013260000}"/>
    <cellStyle name="20% - Ênfase5 9 3 4 2 4" xfId="12455" xr:uid="{00000000-0005-0000-0000-000014260000}"/>
    <cellStyle name="20% - Ênfase5 9 3 4 2 5" xfId="12456" xr:uid="{00000000-0005-0000-0000-000015260000}"/>
    <cellStyle name="20% - Ênfase5 9 3 4 3" xfId="12457" xr:uid="{00000000-0005-0000-0000-000016260000}"/>
    <cellStyle name="20% - Ênfase5 9 3 4 3 2" xfId="12458" xr:uid="{00000000-0005-0000-0000-000017260000}"/>
    <cellStyle name="20% - Ênfase5 9 3 4 3 3" xfId="12459" xr:uid="{00000000-0005-0000-0000-000018260000}"/>
    <cellStyle name="20% - Ênfase5 9 3 4 4" xfId="12460" xr:uid="{00000000-0005-0000-0000-000019260000}"/>
    <cellStyle name="20% - Ênfase5 9 3 4 4 2" xfId="12461" xr:uid="{00000000-0005-0000-0000-00001A260000}"/>
    <cellStyle name="20% - Ênfase5 9 3 4 5" xfId="12462" xr:uid="{00000000-0005-0000-0000-00001B260000}"/>
    <cellStyle name="20% - Ênfase5 9 3 4 5 2" xfId="12463" xr:uid="{00000000-0005-0000-0000-00001C260000}"/>
    <cellStyle name="20% - Ênfase5 9 3 4 6" xfId="12464" xr:uid="{00000000-0005-0000-0000-00001D260000}"/>
    <cellStyle name="20% - Ênfase5 9 3 4 7" xfId="12465" xr:uid="{00000000-0005-0000-0000-00001E260000}"/>
    <cellStyle name="20% - Ênfase5 9 3 5" xfId="12466" xr:uid="{00000000-0005-0000-0000-00001F260000}"/>
    <cellStyle name="20% - Ênfase5 9 3 5 2" xfId="12467" xr:uid="{00000000-0005-0000-0000-000020260000}"/>
    <cellStyle name="20% - Ênfase5 9 3 5 2 2" xfId="12468" xr:uid="{00000000-0005-0000-0000-000021260000}"/>
    <cellStyle name="20% - Ênfase5 9 3 5 3" xfId="12469" xr:uid="{00000000-0005-0000-0000-000022260000}"/>
    <cellStyle name="20% - Ênfase5 9 3 5 3 2" xfId="12470" xr:uid="{00000000-0005-0000-0000-000023260000}"/>
    <cellStyle name="20% - Ênfase5 9 3 5 4" xfId="12471" xr:uid="{00000000-0005-0000-0000-000024260000}"/>
    <cellStyle name="20% - Ênfase5 9 3 5 5" xfId="12472" xr:uid="{00000000-0005-0000-0000-000025260000}"/>
    <cellStyle name="20% - Ênfase5 9 3 6" xfId="12473" xr:uid="{00000000-0005-0000-0000-000026260000}"/>
    <cellStyle name="20% - Ênfase5 9 3 6 2" xfId="12474" xr:uid="{00000000-0005-0000-0000-000027260000}"/>
    <cellStyle name="20% - Ênfase5 9 3 6 2 2" xfId="12475" xr:uid="{00000000-0005-0000-0000-000028260000}"/>
    <cellStyle name="20% - Ênfase5 9 3 6 3" xfId="12476" xr:uid="{00000000-0005-0000-0000-000029260000}"/>
    <cellStyle name="20% - Ênfase5 9 3 6 4" xfId="12477" xr:uid="{00000000-0005-0000-0000-00002A260000}"/>
    <cellStyle name="20% - Ênfase5 9 3 7" xfId="12478" xr:uid="{00000000-0005-0000-0000-00002B260000}"/>
    <cellStyle name="20% - Ênfase5 9 3 7 2" xfId="12479" xr:uid="{00000000-0005-0000-0000-00002C260000}"/>
    <cellStyle name="20% - Ênfase5 9 3 8" xfId="12480" xr:uid="{00000000-0005-0000-0000-00002D260000}"/>
    <cellStyle name="20% - Ênfase5 9 3 8 2" xfId="12481" xr:uid="{00000000-0005-0000-0000-00002E260000}"/>
    <cellStyle name="20% - Ênfase5 9 3 9" xfId="12482" xr:uid="{00000000-0005-0000-0000-00002F260000}"/>
    <cellStyle name="20% - Ênfase5 9 3 9 2" xfId="12483" xr:uid="{00000000-0005-0000-0000-000030260000}"/>
    <cellStyle name="20% - Ênfase5 9 4" xfId="12484" xr:uid="{00000000-0005-0000-0000-000031260000}"/>
    <cellStyle name="20% - Ênfase5 9 4 2" xfId="12485" xr:uid="{00000000-0005-0000-0000-000032260000}"/>
    <cellStyle name="20% - Ênfase5 9 4 2 2" xfId="12486" xr:uid="{00000000-0005-0000-0000-000033260000}"/>
    <cellStyle name="20% - Ênfase5 9 4 2 2 2" xfId="12487" xr:uid="{00000000-0005-0000-0000-000034260000}"/>
    <cellStyle name="20% - Ênfase5 9 4 2 2 2 2" xfId="12488" xr:uid="{00000000-0005-0000-0000-000035260000}"/>
    <cellStyle name="20% - Ênfase5 9 4 2 2 3" xfId="12489" xr:uid="{00000000-0005-0000-0000-000036260000}"/>
    <cellStyle name="20% - Ênfase5 9 4 2 2 3 2" xfId="12490" xr:uid="{00000000-0005-0000-0000-000037260000}"/>
    <cellStyle name="20% - Ênfase5 9 4 2 2 4" xfId="12491" xr:uid="{00000000-0005-0000-0000-000038260000}"/>
    <cellStyle name="20% - Ênfase5 9 4 2 2 5" xfId="12492" xr:uid="{00000000-0005-0000-0000-000039260000}"/>
    <cellStyle name="20% - Ênfase5 9 4 2 3" xfId="12493" xr:uid="{00000000-0005-0000-0000-00003A260000}"/>
    <cellStyle name="20% - Ênfase5 9 4 2 3 2" xfId="12494" xr:uid="{00000000-0005-0000-0000-00003B260000}"/>
    <cellStyle name="20% - Ênfase5 9 4 2 3 3" xfId="12495" xr:uid="{00000000-0005-0000-0000-00003C260000}"/>
    <cellStyle name="20% - Ênfase5 9 4 2 4" xfId="12496" xr:uid="{00000000-0005-0000-0000-00003D260000}"/>
    <cellStyle name="20% - Ênfase5 9 4 2 4 2" xfId="12497" xr:uid="{00000000-0005-0000-0000-00003E260000}"/>
    <cellStyle name="20% - Ênfase5 9 4 2 5" xfId="12498" xr:uid="{00000000-0005-0000-0000-00003F260000}"/>
    <cellStyle name="20% - Ênfase5 9 4 2 5 2" xfId="12499" xr:uid="{00000000-0005-0000-0000-000040260000}"/>
    <cellStyle name="20% - Ênfase5 9 4 2 6" xfId="12500" xr:uid="{00000000-0005-0000-0000-000041260000}"/>
    <cellStyle name="20% - Ênfase5 9 4 2 7" xfId="12501" xr:uid="{00000000-0005-0000-0000-000042260000}"/>
    <cellStyle name="20% - Ênfase5 9 4 3" xfId="12502" xr:uid="{00000000-0005-0000-0000-000043260000}"/>
    <cellStyle name="20% - Ênfase5 9 4 3 2" xfId="12503" xr:uid="{00000000-0005-0000-0000-000044260000}"/>
    <cellStyle name="20% - Ênfase5 9 4 3 2 2" xfId="12504" xr:uid="{00000000-0005-0000-0000-000045260000}"/>
    <cellStyle name="20% - Ênfase5 9 4 3 3" xfId="12505" xr:uid="{00000000-0005-0000-0000-000046260000}"/>
    <cellStyle name="20% - Ênfase5 9 4 3 3 2" xfId="12506" xr:uid="{00000000-0005-0000-0000-000047260000}"/>
    <cellStyle name="20% - Ênfase5 9 4 3 4" xfId="12507" xr:uid="{00000000-0005-0000-0000-000048260000}"/>
    <cellStyle name="20% - Ênfase5 9 4 3 5" xfId="12508" xr:uid="{00000000-0005-0000-0000-000049260000}"/>
    <cellStyle name="20% - Ênfase5 9 4 4" xfId="12509" xr:uid="{00000000-0005-0000-0000-00004A260000}"/>
    <cellStyle name="20% - Ênfase5 9 4 4 2" xfId="12510" xr:uid="{00000000-0005-0000-0000-00004B260000}"/>
    <cellStyle name="20% - Ênfase5 9 4 4 2 2" xfId="12511" xr:uid="{00000000-0005-0000-0000-00004C260000}"/>
    <cellStyle name="20% - Ênfase5 9 4 4 3" xfId="12512" xr:uid="{00000000-0005-0000-0000-00004D260000}"/>
    <cellStyle name="20% - Ênfase5 9 4 4 4" xfId="12513" xr:uid="{00000000-0005-0000-0000-00004E260000}"/>
    <cellStyle name="20% - Ênfase5 9 4 5" xfId="12514" xr:uid="{00000000-0005-0000-0000-00004F260000}"/>
    <cellStyle name="20% - Ênfase5 9 4 5 2" xfId="12515" xr:uid="{00000000-0005-0000-0000-000050260000}"/>
    <cellStyle name="20% - Ênfase5 9 4 6" xfId="12516" xr:uid="{00000000-0005-0000-0000-000051260000}"/>
    <cellStyle name="20% - Ênfase5 9 4 6 2" xfId="12517" xr:uid="{00000000-0005-0000-0000-000052260000}"/>
    <cellStyle name="20% - Ênfase5 9 4 7" xfId="12518" xr:uid="{00000000-0005-0000-0000-000053260000}"/>
    <cellStyle name="20% - Ênfase5 9 4 7 2" xfId="12519" xr:uid="{00000000-0005-0000-0000-000054260000}"/>
    <cellStyle name="20% - Ênfase5 9 4 8" xfId="12520" xr:uid="{00000000-0005-0000-0000-000055260000}"/>
    <cellStyle name="20% - Ênfase5 9 4 9" xfId="12521" xr:uid="{00000000-0005-0000-0000-000056260000}"/>
    <cellStyle name="20% - Ênfase6" xfId="6" builtinId="50" customBuiltin="1"/>
    <cellStyle name="20% - Ênfase6 10" xfId="187" xr:uid="{00000000-0005-0000-0000-000058260000}"/>
    <cellStyle name="20% - Ênfase6 10 10" xfId="12522" xr:uid="{00000000-0005-0000-0000-000059260000}"/>
    <cellStyle name="20% - Ênfase6 10 10 2" xfId="12523" xr:uid="{00000000-0005-0000-0000-00005A260000}"/>
    <cellStyle name="20% - Ênfase6 10 11" xfId="12524" xr:uid="{00000000-0005-0000-0000-00005B260000}"/>
    <cellStyle name="20% - Ênfase6 10 11 2" xfId="12525" xr:uid="{00000000-0005-0000-0000-00005C260000}"/>
    <cellStyle name="20% - Ênfase6 10 12" xfId="12526" xr:uid="{00000000-0005-0000-0000-00005D260000}"/>
    <cellStyle name="20% - Ênfase6 10 12 2" xfId="12527" xr:uid="{00000000-0005-0000-0000-00005E260000}"/>
    <cellStyle name="20% - Ênfase6 10 13" xfId="12528" xr:uid="{00000000-0005-0000-0000-00005F260000}"/>
    <cellStyle name="20% - Ênfase6 10 14" xfId="12529" xr:uid="{00000000-0005-0000-0000-000060260000}"/>
    <cellStyle name="20% - Ênfase6 10 2" xfId="188" xr:uid="{00000000-0005-0000-0000-000061260000}"/>
    <cellStyle name="20% - Ênfase6 10 3" xfId="12530" xr:uid="{00000000-0005-0000-0000-000062260000}"/>
    <cellStyle name="20% - Ênfase6 10 3 2" xfId="12531" xr:uid="{00000000-0005-0000-0000-000063260000}"/>
    <cellStyle name="20% - Ênfase6 10 3 2 2" xfId="12532" xr:uid="{00000000-0005-0000-0000-000064260000}"/>
    <cellStyle name="20% - Ênfase6 10 3 2 2 2" xfId="12533" xr:uid="{00000000-0005-0000-0000-000065260000}"/>
    <cellStyle name="20% - Ênfase6 10 3 2 2 2 2" xfId="12534" xr:uid="{00000000-0005-0000-0000-000066260000}"/>
    <cellStyle name="20% - Ênfase6 10 3 2 2 3" xfId="12535" xr:uid="{00000000-0005-0000-0000-000067260000}"/>
    <cellStyle name="20% - Ênfase6 10 3 2 2 3 2" xfId="12536" xr:uid="{00000000-0005-0000-0000-000068260000}"/>
    <cellStyle name="20% - Ênfase6 10 3 2 2 4" xfId="12537" xr:uid="{00000000-0005-0000-0000-000069260000}"/>
    <cellStyle name="20% - Ênfase6 10 3 2 2 5" xfId="12538" xr:uid="{00000000-0005-0000-0000-00006A260000}"/>
    <cellStyle name="20% - Ênfase6 10 3 2 3" xfId="12539" xr:uid="{00000000-0005-0000-0000-00006B260000}"/>
    <cellStyle name="20% - Ênfase6 10 3 2 3 2" xfId="12540" xr:uid="{00000000-0005-0000-0000-00006C260000}"/>
    <cellStyle name="20% - Ênfase6 10 3 2 3 3" xfId="12541" xr:uid="{00000000-0005-0000-0000-00006D260000}"/>
    <cellStyle name="20% - Ênfase6 10 3 2 4" xfId="12542" xr:uid="{00000000-0005-0000-0000-00006E260000}"/>
    <cellStyle name="20% - Ênfase6 10 3 2 4 2" xfId="12543" xr:uid="{00000000-0005-0000-0000-00006F260000}"/>
    <cellStyle name="20% - Ênfase6 10 3 2 5" xfId="12544" xr:uid="{00000000-0005-0000-0000-000070260000}"/>
    <cellStyle name="20% - Ênfase6 10 3 2 5 2" xfId="12545" xr:uid="{00000000-0005-0000-0000-000071260000}"/>
    <cellStyle name="20% - Ênfase6 10 3 2 6" xfId="12546" xr:uid="{00000000-0005-0000-0000-000072260000}"/>
    <cellStyle name="20% - Ênfase6 10 3 2 7" xfId="12547" xr:uid="{00000000-0005-0000-0000-000073260000}"/>
    <cellStyle name="20% - Ênfase6 10 3 3" xfId="12548" xr:uid="{00000000-0005-0000-0000-000074260000}"/>
    <cellStyle name="20% - Ênfase6 10 3 3 2" xfId="12549" xr:uid="{00000000-0005-0000-0000-000075260000}"/>
    <cellStyle name="20% - Ênfase6 10 3 3 2 2" xfId="12550" xr:uid="{00000000-0005-0000-0000-000076260000}"/>
    <cellStyle name="20% - Ênfase6 10 3 3 3" xfId="12551" xr:uid="{00000000-0005-0000-0000-000077260000}"/>
    <cellStyle name="20% - Ênfase6 10 3 3 3 2" xfId="12552" xr:uid="{00000000-0005-0000-0000-000078260000}"/>
    <cellStyle name="20% - Ênfase6 10 3 3 4" xfId="12553" xr:uid="{00000000-0005-0000-0000-000079260000}"/>
    <cellStyle name="20% - Ênfase6 10 3 3 5" xfId="12554" xr:uid="{00000000-0005-0000-0000-00007A260000}"/>
    <cellStyle name="20% - Ênfase6 10 3 4" xfId="12555" xr:uid="{00000000-0005-0000-0000-00007B260000}"/>
    <cellStyle name="20% - Ênfase6 10 3 4 2" xfId="12556" xr:uid="{00000000-0005-0000-0000-00007C260000}"/>
    <cellStyle name="20% - Ênfase6 10 3 4 2 2" xfId="12557" xr:uid="{00000000-0005-0000-0000-00007D260000}"/>
    <cellStyle name="20% - Ênfase6 10 3 4 3" xfId="12558" xr:uid="{00000000-0005-0000-0000-00007E260000}"/>
    <cellStyle name="20% - Ênfase6 10 3 4 4" xfId="12559" xr:uid="{00000000-0005-0000-0000-00007F260000}"/>
    <cellStyle name="20% - Ênfase6 10 3 5" xfId="12560" xr:uid="{00000000-0005-0000-0000-000080260000}"/>
    <cellStyle name="20% - Ênfase6 10 3 5 2" xfId="12561" xr:uid="{00000000-0005-0000-0000-000081260000}"/>
    <cellStyle name="20% - Ênfase6 10 3 6" xfId="12562" xr:uid="{00000000-0005-0000-0000-000082260000}"/>
    <cellStyle name="20% - Ênfase6 10 3 6 2" xfId="12563" xr:uid="{00000000-0005-0000-0000-000083260000}"/>
    <cellStyle name="20% - Ênfase6 10 3 7" xfId="12564" xr:uid="{00000000-0005-0000-0000-000084260000}"/>
    <cellStyle name="20% - Ênfase6 10 3 7 2" xfId="12565" xr:uid="{00000000-0005-0000-0000-000085260000}"/>
    <cellStyle name="20% - Ênfase6 10 3 8" xfId="12566" xr:uid="{00000000-0005-0000-0000-000086260000}"/>
    <cellStyle name="20% - Ênfase6 10 3 9" xfId="12567" xr:uid="{00000000-0005-0000-0000-000087260000}"/>
    <cellStyle name="20% - Ênfase6 10 4" xfId="12568" xr:uid="{00000000-0005-0000-0000-000088260000}"/>
    <cellStyle name="20% - Ênfase6 10 4 2" xfId="12569" xr:uid="{00000000-0005-0000-0000-000089260000}"/>
    <cellStyle name="20% - Ênfase6 10 4 2 2" xfId="12570" xr:uid="{00000000-0005-0000-0000-00008A260000}"/>
    <cellStyle name="20% - Ênfase6 10 4 2 2 2" xfId="12571" xr:uid="{00000000-0005-0000-0000-00008B260000}"/>
    <cellStyle name="20% - Ênfase6 10 4 2 2 2 2" xfId="12572" xr:uid="{00000000-0005-0000-0000-00008C260000}"/>
    <cellStyle name="20% - Ênfase6 10 4 2 2 3" xfId="12573" xr:uid="{00000000-0005-0000-0000-00008D260000}"/>
    <cellStyle name="20% - Ênfase6 10 4 2 2 3 2" xfId="12574" xr:uid="{00000000-0005-0000-0000-00008E260000}"/>
    <cellStyle name="20% - Ênfase6 10 4 2 2 4" xfId="12575" xr:uid="{00000000-0005-0000-0000-00008F260000}"/>
    <cellStyle name="20% - Ênfase6 10 4 2 2 5" xfId="12576" xr:uid="{00000000-0005-0000-0000-000090260000}"/>
    <cellStyle name="20% - Ênfase6 10 4 2 3" xfId="12577" xr:uid="{00000000-0005-0000-0000-000091260000}"/>
    <cellStyle name="20% - Ênfase6 10 4 2 3 2" xfId="12578" xr:uid="{00000000-0005-0000-0000-000092260000}"/>
    <cellStyle name="20% - Ênfase6 10 4 2 3 3" xfId="12579" xr:uid="{00000000-0005-0000-0000-000093260000}"/>
    <cellStyle name="20% - Ênfase6 10 4 2 4" xfId="12580" xr:uid="{00000000-0005-0000-0000-000094260000}"/>
    <cellStyle name="20% - Ênfase6 10 4 2 4 2" xfId="12581" xr:uid="{00000000-0005-0000-0000-000095260000}"/>
    <cellStyle name="20% - Ênfase6 10 4 2 5" xfId="12582" xr:uid="{00000000-0005-0000-0000-000096260000}"/>
    <cellStyle name="20% - Ênfase6 10 4 2 5 2" xfId="12583" xr:uid="{00000000-0005-0000-0000-000097260000}"/>
    <cellStyle name="20% - Ênfase6 10 4 2 6" xfId="12584" xr:uid="{00000000-0005-0000-0000-000098260000}"/>
    <cellStyle name="20% - Ênfase6 10 4 2 7" xfId="12585" xr:uid="{00000000-0005-0000-0000-000099260000}"/>
    <cellStyle name="20% - Ênfase6 10 4 3" xfId="12586" xr:uid="{00000000-0005-0000-0000-00009A260000}"/>
    <cellStyle name="20% - Ênfase6 10 4 3 2" xfId="12587" xr:uid="{00000000-0005-0000-0000-00009B260000}"/>
    <cellStyle name="20% - Ênfase6 10 4 3 2 2" xfId="12588" xr:uid="{00000000-0005-0000-0000-00009C260000}"/>
    <cellStyle name="20% - Ênfase6 10 4 3 3" xfId="12589" xr:uid="{00000000-0005-0000-0000-00009D260000}"/>
    <cellStyle name="20% - Ênfase6 10 4 3 3 2" xfId="12590" xr:uid="{00000000-0005-0000-0000-00009E260000}"/>
    <cellStyle name="20% - Ênfase6 10 4 3 4" xfId="12591" xr:uid="{00000000-0005-0000-0000-00009F260000}"/>
    <cellStyle name="20% - Ênfase6 10 4 3 5" xfId="12592" xr:uid="{00000000-0005-0000-0000-0000A0260000}"/>
    <cellStyle name="20% - Ênfase6 10 4 4" xfId="12593" xr:uid="{00000000-0005-0000-0000-0000A1260000}"/>
    <cellStyle name="20% - Ênfase6 10 4 4 2" xfId="12594" xr:uid="{00000000-0005-0000-0000-0000A2260000}"/>
    <cellStyle name="20% - Ênfase6 10 4 4 2 2" xfId="12595" xr:uid="{00000000-0005-0000-0000-0000A3260000}"/>
    <cellStyle name="20% - Ênfase6 10 4 4 3" xfId="12596" xr:uid="{00000000-0005-0000-0000-0000A4260000}"/>
    <cellStyle name="20% - Ênfase6 10 4 4 4" xfId="12597" xr:uid="{00000000-0005-0000-0000-0000A5260000}"/>
    <cellStyle name="20% - Ênfase6 10 4 5" xfId="12598" xr:uid="{00000000-0005-0000-0000-0000A6260000}"/>
    <cellStyle name="20% - Ênfase6 10 4 5 2" xfId="12599" xr:uid="{00000000-0005-0000-0000-0000A7260000}"/>
    <cellStyle name="20% - Ênfase6 10 4 6" xfId="12600" xr:uid="{00000000-0005-0000-0000-0000A8260000}"/>
    <cellStyle name="20% - Ênfase6 10 4 6 2" xfId="12601" xr:uid="{00000000-0005-0000-0000-0000A9260000}"/>
    <cellStyle name="20% - Ênfase6 10 4 7" xfId="12602" xr:uid="{00000000-0005-0000-0000-0000AA260000}"/>
    <cellStyle name="20% - Ênfase6 10 4 7 2" xfId="12603" xr:uid="{00000000-0005-0000-0000-0000AB260000}"/>
    <cellStyle name="20% - Ênfase6 10 4 8" xfId="12604" xr:uid="{00000000-0005-0000-0000-0000AC260000}"/>
    <cellStyle name="20% - Ênfase6 10 4 9" xfId="12605" xr:uid="{00000000-0005-0000-0000-0000AD260000}"/>
    <cellStyle name="20% - Ênfase6 10 5" xfId="12606" xr:uid="{00000000-0005-0000-0000-0000AE260000}"/>
    <cellStyle name="20% - Ênfase6 10 5 2" xfId="12607" xr:uid="{00000000-0005-0000-0000-0000AF260000}"/>
    <cellStyle name="20% - Ênfase6 10 5 2 2" xfId="12608" xr:uid="{00000000-0005-0000-0000-0000B0260000}"/>
    <cellStyle name="20% - Ênfase6 10 5 2 2 2" xfId="12609" xr:uid="{00000000-0005-0000-0000-0000B1260000}"/>
    <cellStyle name="20% - Ênfase6 10 5 2 2 2 2" xfId="12610" xr:uid="{00000000-0005-0000-0000-0000B2260000}"/>
    <cellStyle name="20% - Ênfase6 10 5 2 2 3" xfId="12611" xr:uid="{00000000-0005-0000-0000-0000B3260000}"/>
    <cellStyle name="20% - Ênfase6 10 5 2 2 3 2" xfId="12612" xr:uid="{00000000-0005-0000-0000-0000B4260000}"/>
    <cellStyle name="20% - Ênfase6 10 5 2 2 4" xfId="12613" xr:uid="{00000000-0005-0000-0000-0000B5260000}"/>
    <cellStyle name="20% - Ênfase6 10 5 2 2 5" xfId="12614" xr:uid="{00000000-0005-0000-0000-0000B6260000}"/>
    <cellStyle name="20% - Ênfase6 10 5 2 3" xfId="12615" xr:uid="{00000000-0005-0000-0000-0000B7260000}"/>
    <cellStyle name="20% - Ênfase6 10 5 2 3 2" xfId="12616" xr:uid="{00000000-0005-0000-0000-0000B8260000}"/>
    <cellStyle name="20% - Ênfase6 10 5 2 3 3" xfId="12617" xr:uid="{00000000-0005-0000-0000-0000B9260000}"/>
    <cellStyle name="20% - Ênfase6 10 5 2 4" xfId="12618" xr:uid="{00000000-0005-0000-0000-0000BA260000}"/>
    <cellStyle name="20% - Ênfase6 10 5 2 4 2" xfId="12619" xr:uid="{00000000-0005-0000-0000-0000BB260000}"/>
    <cellStyle name="20% - Ênfase6 10 5 2 5" xfId="12620" xr:uid="{00000000-0005-0000-0000-0000BC260000}"/>
    <cellStyle name="20% - Ênfase6 10 5 2 5 2" xfId="12621" xr:uid="{00000000-0005-0000-0000-0000BD260000}"/>
    <cellStyle name="20% - Ênfase6 10 5 2 6" xfId="12622" xr:uid="{00000000-0005-0000-0000-0000BE260000}"/>
    <cellStyle name="20% - Ênfase6 10 5 2 7" xfId="12623" xr:uid="{00000000-0005-0000-0000-0000BF260000}"/>
    <cellStyle name="20% - Ênfase6 10 5 3" xfId="12624" xr:uid="{00000000-0005-0000-0000-0000C0260000}"/>
    <cellStyle name="20% - Ênfase6 10 5 3 2" xfId="12625" xr:uid="{00000000-0005-0000-0000-0000C1260000}"/>
    <cellStyle name="20% - Ênfase6 10 5 3 2 2" xfId="12626" xr:uid="{00000000-0005-0000-0000-0000C2260000}"/>
    <cellStyle name="20% - Ênfase6 10 5 3 3" xfId="12627" xr:uid="{00000000-0005-0000-0000-0000C3260000}"/>
    <cellStyle name="20% - Ênfase6 10 5 3 3 2" xfId="12628" xr:uid="{00000000-0005-0000-0000-0000C4260000}"/>
    <cellStyle name="20% - Ênfase6 10 5 3 4" xfId="12629" xr:uid="{00000000-0005-0000-0000-0000C5260000}"/>
    <cellStyle name="20% - Ênfase6 10 5 3 5" xfId="12630" xr:uid="{00000000-0005-0000-0000-0000C6260000}"/>
    <cellStyle name="20% - Ênfase6 10 5 4" xfId="12631" xr:uid="{00000000-0005-0000-0000-0000C7260000}"/>
    <cellStyle name="20% - Ênfase6 10 5 4 2" xfId="12632" xr:uid="{00000000-0005-0000-0000-0000C8260000}"/>
    <cellStyle name="20% - Ênfase6 10 5 4 2 2" xfId="12633" xr:uid="{00000000-0005-0000-0000-0000C9260000}"/>
    <cellStyle name="20% - Ênfase6 10 5 4 3" xfId="12634" xr:uid="{00000000-0005-0000-0000-0000CA260000}"/>
    <cellStyle name="20% - Ênfase6 10 5 4 4" xfId="12635" xr:uid="{00000000-0005-0000-0000-0000CB260000}"/>
    <cellStyle name="20% - Ênfase6 10 5 5" xfId="12636" xr:uid="{00000000-0005-0000-0000-0000CC260000}"/>
    <cellStyle name="20% - Ênfase6 10 5 5 2" xfId="12637" xr:uid="{00000000-0005-0000-0000-0000CD260000}"/>
    <cellStyle name="20% - Ênfase6 10 5 6" xfId="12638" xr:uid="{00000000-0005-0000-0000-0000CE260000}"/>
    <cellStyle name="20% - Ênfase6 10 5 6 2" xfId="12639" xr:uid="{00000000-0005-0000-0000-0000CF260000}"/>
    <cellStyle name="20% - Ênfase6 10 5 7" xfId="12640" xr:uid="{00000000-0005-0000-0000-0000D0260000}"/>
    <cellStyle name="20% - Ênfase6 10 5 7 2" xfId="12641" xr:uid="{00000000-0005-0000-0000-0000D1260000}"/>
    <cellStyle name="20% - Ênfase6 10 5 8" xfId="12642" xr:uid="{00000000-0005-0000-0000-0000D2260000}"/>
    <cellStyle name="20% - Ênfase6 10 5 9" xfId="12643" xr:uid="{00000000-0005-0000-0000-0000D3260000}"/>
    <cellStyle name="20% - Ênfase6 10 6" xfId="12644" xr:uid="{00000000-0005-0000-0000-0000D4260000}"/>
    <cellStyle name="20% - Ênfase6 10 6 2" xfId="12645" xr:uid="{00000000-0005-0000-0000-0000D5260000}"/>
    <cellStyle name="20% - Ênfase6 10 6 2 2" xfId="12646" xr:uid="{00000000-0005-0000-0000-0000D6260000}"/>
    <cellStyle name="20% - Ênfase6 10 6 2 2 2" xfId="12647" xr:uid="{00000000-0005-0000-0000-0000D7260000}"/>
    <cellStyle name="20% - Ênfase6 10 6 2 3" xfId="12648" xr:uid="{00000000-0005-0000-0000-0000D8260000}"/>
    <cellStyle name="20% - Ênfase6 10 6 2 3 2" xfId="12649" xr:uid="{00000000-0005-0000-0000-0000D9260000}"/>
    <cellStyle name="20% - Ênfase6 10 6 2 4" xfId="12650" xr:uid="{00000000-0005-0000-0000-0000DA260000}"/>
    <cellStyle name="20% - Ênfase6 10 6 2 5" xfId="12651" xr:uid="{00000000-0005-0000-0000-0000DB260000}"/>
    <cellStyle name="20% - Ênfase6 10 6 3" xfId="12652" xr:uid="{00000000-0005-0000-0000-0000DC260000}"/>
    <cellStyle name="20% - Ênfase6 10 6 3 2" xfId="12653" xr:uid="{00000000-0005-0000-0000-0000DD260000}"/>
    <cellStyle name="20% - Ênfase6 10 6 3 2 2" xfId="12654" xr:uid="{00000000-0005-0000-0000-0000DE260000}"/>
    <cellStyle name="20% - Ênfase6 10 6 3 3" xfId="12655" xr:uid="{00000000-0005-0000-0000-0000DF260000}"/>
    <cellStyle name="20% - Ênfase6 10 6 3 4" xfId="12656" xr:uid="{00000000-0005-0000-0000-0000E0260000}"/>
    <cellStyle name="20% - Ênfase6 10 6 4" xfId="12657" xr:uid="{00000000-0005-0000-0000-0000E1260000}"/>
    <cellStyle name="20% - Ênfase6 10 6 4 2" xfId="12658" xr:uid="{00000000-0005-0000-0000-0000E2260000}"/>
    <cellStyle name="20% - Ênfase6 10 6 5" xfId="12659" xr:uid="{00000000-0005-0000-0000-0000E3260000}"/>
    <cellStyle name="20% - Ênfase6 10 6 5 2" xfId="12660" xr:uid="{00000000-0005-0000-0000-0000E4260000}"/>
    <cellStyle name="20% - Ênfase6 10 6 6" xfId="12661" xr:uid="{00000000-0005-0000-0000-0000E5260000}"/>
    <cellStyle name="20% - Ênfase6 10 6 6 2" xfId="12662" xr:uid="{00000000-0005-0000-0000-0000E6260000}"/>
    <cellStyle name="20% - Ênfase6 10 6 7" xfId="12663" xr:uid="{00000000-0005-0000-0000-0000E7260000}"/>
    <cellStyle name="20% - Ênfase6 10 6 8" xfId="12664" xr:uid="{00000000-0005-0000-0000-0000E8260000}"/>
    <cellStyle name="20% - Ênfase6 10 7" xfId="12665" xr:uid="{00000000-0005-0000-0000-0000E9260000}"/>
    <cellStyle name="20% - Ênfase6 10 7 2" xfId="12666" xr:uid="{00000000-0005-0000-0000-0000EA260000}"/>
    <cellStyle name="20% - Ênfase6 10 7 2 2" xfId="12667" xr:uid="{00000000-0005-0000-0000-0000EB260000}"/>
    <cellStyle name="20% - Ênfase6 10 7 2 2 2" xfId="12668" xr:uid="{00000000-0005-0000-0000-0000EC260000}"/>
    <cellStyle name="20% - Ênfase6 10 7 2 3" xfId="12669" xr:uid="{00000000-0005-0000-0000-0000ED260000}"/>
    <cellStyle name="20% - Ênfase6 10 7 2 3 2" xfId="12670" xr:uid="{00000000-0005-0000-0000-0000EE260000}"/>
    <cellStyle name="20% - Ênfase6 10 7 2 4" xfId="12671" xr:uid="{00000000-0005-0000-0000-0000EF260000}"/>
    <cellStyle name="20% - Ênfase6 10 7 2 5" xfId="12672" xr:uid="{00000000-0005-0000-0000-0000F0260000}"/>
    <cellStyle name="20% - Ênfase6 10 7 3" xfId="12673" xr:uid="{00000000-0005-0000-0000-0000F1260000}"/>
    <cellStyle name="20% - Ênfase6 10 7 3 2" xfId="12674" xr:uid="{00000000-0005-0000-0000-0000F2260000}"/>
    <cellStyle name="20% - Ênfase6 10 7 3 3" xfId="12675" xr:uid="{00000000-0005-0000-0000-0000F3260000}"/>
    <cellStyle name="20% - Ênfase6 10 7 4" xfId="12676" xr:uid="{00000000-0005-0000-0000-0000F4260000}"/>
    <cellStyle name="20% - Ênfase6 10 7 4 2" xfId="12677" xr:uid="{00000000-0005-0000-0000-0000F5260000}"/>
    <cellStyle name="20% - Ênfase6 10 7 5" xfId="12678" xr:uid="{00000000-0005-0000-0000-0000F6260000}"/>
    <cellStyle name="20% - Ênfase6 10 7 5 2" xfId="12679" xr:uid="{00000000-0005-0000-0000-0000F7260000}"/>
    <cellStyle name="20% - Ênfase6 10 7 6" xfId="12680" xr:uid="{00000000-0005-0000-0000-0000F8260000}"/>
    <cellStyle name="20% - Ênfase6 10 7 7" xfId="12681" xr:uid="{00000000-0005-0000-0000-0000F9260000}"/>
    <cellStyle name="20% - Ênfase6 10 8" xfId="12682" xr:uid="{00000000-0005-0000-0000-0000FA260000}"/>
    <cellStyle name="20% - Ênfase6 10 8 2" xfId="12683" xr:uid="{00000000-0005-0000-0000-0000FB260000}"/>
    <cellStyle name="20% - Ênfase6 10 8 2 2" xfId="12684" xr:uid="{00000000-0005-0000-0000-0000FC260000}"/>
    <cellStyle name="20% - Ênfase6 10 8 3" xfId="12685" xr:uid="{00000000-0005-0000-0000-0000FD260000}"/>
    <cellStyle name="20% - Ênfase6 10 8 3 2" xfId="12686" xr:uid="{00000000-0005-0000-0000-0000FE260000}"/>
    <cellStyle name="20% - Ênfase6 10 8 4" xfId="12687" xr:uid="{00000000-0005-0000-0000-0000FF260000}"/>
    <cellStyle name="20% - Ênfase6 10 8 4 2" xfId="12688" xr:uid="{00000000-0005-0000-0000-000000270000}"/>
    <cellStyle name="20% - Ênfase6 10 8 5" xfId="12689" xr:uid="{00000000-0005-0000-0000-000001270000}"/>
    <cellStyle name="20% - Ênfase6 10 8 6" xfId="12690" xr:uid="{00000000-0005-0000-0000-000002270000}"/>
    <cellStyle name="20% - Ênfase6 10 9" xfId="12691" xr:uid="{00000000-0005-0000-0000-000003270000}"/>
    <cellStyle name="20% - Ênfase6 10 9 2" xfId="12692" xr:uid="{00000000-0005-0000-0000-000004270000}"/>
    <cellStyle name="20% - Ênfase6 10 9 2 2" xfId="12693" xr:uid="{00000000-0005-0000-0000-000005270000}"/>
    <cellStyle name="20% - Ênfase6 10 9 3" xfId="12694" xr:uid="{00000000-0005-0000-0000-000006270000}"/>
    <cellStyle name="20% - Ênfase6 10 9 3 2" xfId="12695" xr:uid="{00000000-0005-0000-0000-000007270000}"/>
    <cellStyle name="20% - Ênfase6 10 9 4" xfId="12696" xr:uid="{00000000-0005-0000-0000-000008270000}"/>
    <cellStyle name="20% - Ênfase6 10 9 5" xfId="12697" xr:uid="{00000000-0005-0000-0000-000009270000}"/>
    <cellStyle name="20% - Ênfase6 11" xfId="189" xr:uid="{00000000-0005-0000-0000-00000A270000}"/>
    <cellStyle name="20% - Ênfase6 11 10" xfId="12698" xr:uid="{00000000-0005-0000-0000-00000B270000}"/>
    <cellStyle name="20% - Ênfase6 11 10 2" xfId="12699" xr:uid="{00000000-0005-0000-0000-00000C270000}"/>
    <cellStyle name="20% - Ênfase6 11 11" xfId="12700" xr:uid="{00000000-0005-0000-0000-00000D270000}"/>
    <cellStyle name="20% - Ênfase6 11 11 2" xfId="12701" xr:uid="{00000000-0005-0000-0000-00000E270000}"/>
    <cellStyle name="20% - Ênfase6 11 12" xfId="12702" xr:uid="{00000000-0005-0000-0000-00000F270000}"/>
    <cellStyle name="20% - Ênfase6 11 12 2" xfId="12703" xr:uid="{00000000-0005-0000-0000-000010270000}"/>
    <cellStyle name="20% - Ênfase6 11 13" xfId="12704" xr:uid="{00000000-0005-0000-0000-000011270000}"/>
    <cellStyle name="20% - Ênfase6 11 14" xfId="12705" xr:uid="{00000000-0005-0000-0000-000012270000}"/>
    <cellStyle name="20% - Ênfase6 11 2" xfId="190" xr:uid="{00000000-0005-0000-0000-000013270000}"/>
    <cellStyle name="20% - Ênfase6 11 3" xfId="12706" xr:uid="{00000000-0005-0000-0000-000014270000}"/>
    <cellStyle name="20% - Ênfase6 11 3 2" xfId="12707" xr:uid="{00000000-0005-0000-0000-000015270000}"/>
    <cellStyle name="20% - Ênfase6 11 3 2 2" xfId="12708" xr:uid="{00000000-0005-0000-0000-000016270000}"/>
    <cellStyle name="20% - Ênfase6 11 3 2 2 2" xfId="12709" xr:uid="{00000000-0005-0000-0000-000017270000}"/>
    <cellStyle name="20% - Ênfase6 11 3 2 2 2 2" xfId="12710" xr:uid="{00000000-0005-0000-0000-000018270000}"/>
    <cellStyle name="20% - Ênfase6 11 3 2 2 3" xfId="12711" xr:uid="{00000000-0005-0000-0000-000019270000}"/>
    <cellStyle name="20% - Ênfase6 11 3 2 2 3 2" xfId="12712" xr:uid="{00000000-0005-0000-0000-00001A270000}"/>
    <cellStyle name="20% - Ênfase6 11 3 2 2 4" xfId="12713" xr:uid="{00000000-0005-0000-0000-00001B270000}"/>
    <cellStyle name="20% - Ênfase6 11 3 2 2 5" xfId="12714" xr:uid="{00000000-0005-0000-0000-00001C270000}"/>
    <cellStyle name="20% - Ênfase6 11 3 2 3" xfId="12715" xr:uid="{00000000-0005-0000-0000-00001D270000}"/>
    <cellStyle name="20% - Ênfase6 11 3 2 3 2" xfId="12716" xr:uid="{00000000-0005-0000-0000-00001E270000}"/>
    <cellStyle name="20% - Ênfase6 11 3 2 3 3" xfId="12717" xr:uid="{00000000-0005-0000-0000-00001F270000}"/>
    <cellStyle name="20% - Ênfase6 11 3 2 4" xfId="12718" xr:uid="{00000000-0005-0000-0000-000020270000}"/>
    <cellStyle name="20% - Ênfase6 11 3 2 4 2" xfId="12719" xr:uid="{00000000-0005-0000-0000-000021270000}"/>
    <cellStyle name="20% - Ênfase6 11 3 2 5" xfId="12720" xr:uid="{00000000-0005-0000-0000-000022270000}"/>
    <cellStyle name="20% - Ênfase6 11 3 2 5 2" xfId="12721" xr:uid="{00000000-0005-0000-0000-000023270000}"/>
    <cellStyle name="20% - Ênfase6 11 3 2 6" xfId="12722" xr:uid="{00000000-0005-0000-0000-000024270000}"/>
    <cellStyle name="20% - Ênfase6 11 3 2 7" xfId="12723" xr:uid="{00000000-0005-0000-0000-000025270000}"/>
    <cellStyle name="20% - Ênfase6 11 3 3" xfId="12724" xr:uid="{00000000-0005-0000-0000-000026270000}"/>
    <cellStyle name="20% - Ênfase6 11 3 3 2" xfId="12725" xr:uid="{00000000-0005-0000-0000-000027270000}"/>
    <cellStyle name="20% - Ênfase6 11 3 3 2 2" xfId="12726" xr:uid="{00000000-0005-0000-0000-000028270000}"/>
    <cellStyle name="20% - Ênfase6 11 3 3 3" xfId="12727" xr:uid="{00000000-0005-0000-0000-000029270000}"/>
    <cellStyle name="20% - Ênfase6 11 3 3 3 2" xfId="12728" xr:uid="{00000000-0005-0000-0000-00002A270000}"/>
    <cellStyle name="20% - Ênfase6 11 3 3 4" xfId="12729" xr:uid="{00000000-0005-0000-0000-00002B270000}"/>
    <cellStyle name="20% - Ênfase6 11 3 3 5" xfId="12730" xr:uid="{00000000-0005-0000-0000-00002C270000}"/>
    <cellStyle name="20% - Ênfase6 11 3 4" xfId="12731" xr:uid="{00000000-0005-0000-0000-00002D270000}"/>
    <cellStyle name="20% - Ênfase6 11 3 4 2" xfId="12732" xr:uid="{00000000-0005-0000-0000-00002E270000}"/>
    <cellStyle name="20% - Ênfase6 11 3 4 2 2" xfId="12733" xr:uid="{00000000-0005-0000-0000-00002F270000}"/>
    <cellStyle name="20% - Ênfase6 11 3 4 3" xfId="12734" xr:uid="{00000000-0005-0000-0000-000030270000}"/>
    <cellStyle name="20% - Ênfase6 11 3 4 4" xfId="12735" xr:uid="{00000000-0005-0000-0000-000031270000}"/>
    <cellStyle name="20% - Ênfase6 11 3 5" xfId="12736" xr:uid="{00000000-0005-0000-0000-000032270000}"/>
    <cellStyle name="20% - Ênfase6 11 3 5 2" xfId="12737" xr:uid="{00000000-0005-0000-0000-000033270000}"/>
    <cellStyle name="20% - Ênfase6 11 3 6" xfId="12738" xr:uid="{00000000-0005-0000-0000-000034270000}"/>
    <cellStyle name="20% - Ênfase6 11 3 6 2" xfId="12739" xr:uid="{00000000-0005-0000-0000-000035270000}"/>
    <cellStyle name="20% - Ênfase6 11 3 7" xfId="12740" xr:uid="{00000000-0005-0000-0000-000036270000}"/>
    <cellStyle name="20% - Ênfase6 11 3 7 2" xfId="12741" xr:uid="{00000000-0005-0000-0000-000037270000}"/>
    <cellStyle name="20% - Ênfase6 11 3 8" xfId="12742" xr:uid="{00000000-0005-0000-0000-000038270000}"/>
    <cellStyle name="20% - Ênfase6 11 3 9" xfId="12743" xr:uid="{00000000-0005-0000-0000-000039270000}"/>
    <cellStyle name="20% - Ênfase6 11 4" xfId="12744" xr:uid="{00000000-0005-0000-0000-00003A270000}"/>
    <cellStyle name="20% - Ênfase6 11 4 2" xfId="12745" xr:uid="{00000000-0005-0000-0000-00003B270000}"/>
    <cellStyle name="20% - Ênfase6 11 4 2 2" xfId="12746" xr:uid="{00000000-0005-0000-0000-00003C270000}"/>
    <cellStyle name="20% - Ênfase6 11 4 2 2 2" xfId="12747" xr:uid="{00000000-0005-0000-0000-00003D270000}"/>
    <cellStyle name="20% - Ênfase6 11 4 2 2 2 2" xfId="12748" xr:uid="{00000000-0005-0000-0000-00003E270000}"/>
    <cellStyle name="20% - Ênfase6 11 4 2 2 3" xfId="12749" xr:uid="{00000000-0005-0000-0000-00003F270000}"/>
    <cellStyle name="20% - Ênfase6 11 4 2 2 3 2" xfId="12750" xr:uid="{00000000-0005-0000-0000-000040270000}"/>
    <cellStyle name="20% - Ênfase6 11 4 2 2 4" xfId="12751" xr:uid="{00000000-0005-0000-0000-000041270000}"/>
    <cellStyle name="20% - Ênfase6 11 4 2 2 5" xfId="12752" xr:uid="{00000000-0005-0000-0000-000042270000}"/>
    <cellStyle name="20% - Ênfase6 11 4 2 3" xfId="12753" xr:uid="{00000000-0005-0000-0000-000043270000}"/>
    <cellStyle name="20% - Ênfase6 11 4 2 3 2" xfId="12754" xr:uid="{00000000-0005-0000-0000-000044270000}"/>
    <cellStyle name="20% - Ênfase6 11 4 2 3 3" xfId="12755" xr:uid="{00000000-0005-0000-0000-000045270000}"/>
    <cellStyle name="20% - Ênfase6 11 4 2 4" xfId="12756" xr:uid="{00000000-0005-0000-0000-000046270000}"/>
    <cellStyle name="20% - Ênfase6 11 4 2 4 2" xfId="12757" xr:uid="{00000000-0005-0000-0000-000047270000}"/>
    <cellStyle name="20% - Ênfase6 11 4 2 5" xfId="12758" xr:uid="{00000000-0005-0000-0000-000048270000}"/>
    <cellStyle name="20% - Ênfase6 11 4 2 5 2" xfId="12759" xr:uid="{00000000-0005-0000-0000-000049270000}"/>
    <cellStyle name="20% - Ênfase6 11 4 2 6" xfId="12760" xr:uid="{00000000-0005-0000-0000-00004A270000}"/>
    <cellStyle name="20% - Ênfase6 11 4 2 7" xfId="12761" xr:uid="{00000000-0005-0000-0000-00004B270000}"/>
    <cellStyle name="20% - Ênfase6 11 4 3" xfId="12762" xr:uid="{00000000-0005-0000-0000-00004C270000}"/>
    <cellStyle name="20% - Ênfase6 11 4 3 2" xfId="12763" xr:uid="{00000000-0005-0000-0000-00004D270000}"/>
    <cellStyle name="20% - Ênfase6 11 4 3 2 2" xfId="12764" xr:uid="{00000000-0005-0000-0000-00004E270000}"/>
    <cellStyle name="20% - Ênfase6 11 4 3 3" xfId="12765" xr:uid="{00000000-0005-0000-0000-00004F270000}"/>
    <cellStyle name="20% - Ênfase6 11 4 3 3 2" xfId="12766" xr:uid="{00000000-0005-0000-0000-000050270000}"/>
    <cellStyle name="20% - Ênfase6 11 4 3 4" xfId="12767" xr:uid="{00000000-0005-0000-0000-000051270000}"/>
    <cellStyle name="20% - Ênfase6 11 4 3 5" xfId="12768" xr:uid="{00000000-0005-0000-0000-000052270000}"/>
    <cellStyle name="20% - Ênfase6 11 4 4" xfId="12769" xr:uid="{00000000-0005-0000-0000-000053270000}"/>
    <cellStyle name="20% - Ênfase6 11 4 4 2" xfId="12770" xr:uid="{00000000-0005-0000-0000-000054270000}"/>
    <cellStyle name="20% - Ênfase6 11 4 4 2 2" xfId="12771" xr:uid="{00000000-0005-0000-0000-000055270000}"/>
    <cellStyle name="20% - Ênfase6 11 4 4 3" xfId="12772" xr:uid="{00000000-0005-0000-0000-000056270000}"/>
    <cellStyle name="20% - Ênfase6 11 4 4 4" xfId="12773" xr:uid="{00000000-0005-0000-0000-000057270000}"/>
    <cellStyle name="20% - Ênfase6 11 4 5" xfId="12774" xr:uid="{00000000-0005-0000-0000-000058270000}"/>
    <cellStyle name="20% - Ênfase6 11 4 5 2" xfId="12775" xr:uid="{00000000-0005-0000-0000-000059270000}"/>
    <cellStyle name="20% - Ênfase6 11 4 6" xfId="12776" xr:uid="{00000000-0005-0000-0000-00005A270000}"/>
    <cellStyle name="20% - Ênfase6 11 4 6 2" xfId="12777" xr:uid="{00000000-0005-0000-0000-00005B270000}"/>
    <cellStyle name="20% - Ênfase6 11 4 7" xfId="12778" xr:uid="{00000000-0005-0000-0000-00005C270000}"/>
    <cellStyle name="20% - Ênfase6 11 4 7 2" xfId="12779" xr:uid="{00000000-0005-0000-0000-00005D270000}"/>
    <cellStyle name="20% - Ênfase6 11 4 8" xfId="12780" xr:uid="{00000000-0005-0000-0000-00005E270000}"/>
    <cellStyle name="20% - Ênfase6 11 4 9" xfId="12781" xr:uid="{00000000-0005-0000-0000-00005F270000}"/>
    <cellStyle name="20% - Ênfase6 11 5" xfId="12782" xr:uid="{00000000-0005-0000-0000-000060270000}"/>
    <cellStyle name="20% - Ênfase6 11 5 2" xfId="12783" xr:uid="{00000000-0005-0000-0000-000061270000}"/>
    <cellStyle name="20% - Ênfase6 11 5 2 2" xfId="12784" xr:uid="{00000000-0005-0000-0000-000062270000}"/>
    <cellStyle name="20% - Ênfase6 11 5 2 2 2" xfId="12785" xr:uid="{00000000-0005-0000-0000-000063270000}"/>
    <cellStyle name="20% - Ênfase6 11 5 2 2 2 2" xfId="12786" xr:uid="{00000000-0005-0000-0000-000064270000}"/>
    <cellStyle name="20% - Ênfase6 11 5 2 2 3" xfId="12787" xr:uid="{00000000-0005-0000-0000-000065270000}"/>
    <cellStyle name="20% - Ênfase6 11 5 2 2 3 2" xfId="12788" xr:uid="{00000000-0005-0000-0000-000066270000}"/>
    <cellStyle name="20% - Ênfase6 11 5 2 2 4" xfId="12789" xr:uid="{00000000-0005-0000-0000-000067270000}"/>
    <cellStyle name="20% - Ênfase6 11 5 2 2 5" xfId="12790" xr:uid="{00000000-0005-0000-0000-000068270000}"/>
    <cellStyle name="20% - Ênfase6 11 5 2 3" xfId="12791" xr:uid="{00000000-0005-0000-0000-000069270000}"/>
    <cellStyle name="20% - Ênfase6 11 5 2 3 2" xfId="12792" xr:uid="{00000000-0005-0000-0000-00006A270000}"/>
    <cellStyle name="20% - Ênfase6 11 5 2 3 3" xfId="12793" xr:uid="{00000000-0005-0000-0000-00006B270000}"/>
    <cellStyle name="20% - Ênfase6 11 5 2 4" xfId="12794" xr:uid="{00000000-0005-0000-0000-00006C270000}"/>
    <cellStyle name="20% - Ênfase6 11 5 2 4 2" xfId="12795" xr:uid="{00000000-0005-0000-0000-00006D270000}"/>
    <cellStyle name="20% - Ênfase6 11 5 2 5" xfId="12796" xr:uid="{00000000-0005-0000-0000-00006E270000}"/>
    <cellStyle name="20% - Ênfase6 11 5 2 5 2" xfId="12797" xr:uid="{00000000-0005-0000-0000-00006F270000}"/>
    <cellStyle name="20% - Ênfase6 11 5 2 6" xfId="12798" xr:uid="{00000000-0005-0000-0000-000070270000}"/>
    <cellStyle name="20% - Ênfase6 11 5 2 7" xfId="12799" xr:uid="{00000000-0005-0000-0000-000071270000}"/>
    <cellStyle name="20% - Ênfase6 11 5 3" xfId="12800" xr:uid="{00000000-0005-0000-0000-000072270000}"/>
    <cellStyle name="20% - Ênfase6 11 5 3 2" xfId="12801" xr:uid="{00000000-0005-0000-0000-000073270000}"/>
    <cellStyle name="20% - Ênfase6 11 5 3 2 2" xfId="12802" xr:uid="{00000000-0005-0000-0000-000074270000}"/>
    <cellStyle name="20% - Ênfase6 11 5 3 3" xfId="12803" xr:uid="{00000000-0005-0000-0000-000075270000}"/>
    <cellStyle name="20% - Ênfase6 11 5 3 3 2" xfId="12804" xr:uid="{00000000-0005-0000-0000-000076270000}"/>
    <cellStyle name="20% - Ênfase6 11 5 3 4" xfId="12805" xr:uid="{00000000-0005-0000-0000-000077270000}"/>
    <cellStyle name="20% - Ênfase6 11 5 3 5" xfId="12806" xr:uid="{00000000-0005-0000-0000-000078270000}"/>
    <cellStyle name="20% - Ênfase6 11 5 4" xfId="12807" xr:uid="{00000000-0005-0000-0000-000079270000}"/>
    <cellStyle name="20% - Ênfase6 11 5 4 2" xfId="12808" xr:uid="{00000000-0005-0000-0000-00007A270000}"/>
    <cellStyle name="20% - Ênfase6 11 5 4 2 2" xfId="12809" xr:uid="{00000000-0005-0000-0000-00007B270000}"/>
    <cellStyle name="20% - Ênfase6 11 5 4 3" xfId="12810" xr:uid="{00000000-0005-0000-0000-00007C270000}"/>
    <cellStyle name="20% - Ênfase6 11 5 4 4" xfId="12811" xr:uid="{00000000-0005-0000-0000-00007D270000}"/>
    <cellStyle name="20% - Ênfase6 11 5 5" xfId="12812" xr:uid="{00000000-0005-0000-0000-00007E270000}"/>
    <cellStyle name="20% - Ênfase6 11 5 5 2" xfId="12813" xr:uid="{00000000-0005-0000-0000-00007F270000}"/>
    <cellStyle name="20% - Ênfase6 11 5 6" xfId="12814" xr:uid="{00000000-0005-0000-0000-000080270000}"/>
    <cellStyle name="20% - Ênfase6 11 5 6 2" xfId="12815" xr:uid="{00000000-0005-0000-0000-000081270000}"/>
    <cellStyle name="20% - Ênfase6 11 5 7" xfId="12816" xr:uid="{00000000-0005-0000-0000-000082270000}"/>
    <cellStyle name="20% - Ênfase6 11 5 7 2" xfId="12817" xr:uid="{00000000-0005-0000-0000-000083270000}"/>
    <cellStyle name="20% - Ênfase6 11 5 8" xfId="12818" xr:uid="{00000000-0005-0000-0000-000084270000}"/>
    <cellStyle name="20% - Ênfase6 11 5 9" xfId="12819" xr:uid="{00000000-0005-0000-0000-000085270000}"/>
    <cellStyle name="20% - Ênfase6 11 6" xfId="12820" xr:uid="{00000000-0005-0000-0000-000086270000}"/>
    <cellStyle name="20% - Ênfase6 11 6 2" xfId="12821" xr:uid="{00000000-0005-0000-0000-000087270000}"/>
    <cellStyle name="20% - Ênfase6 11 6 2 2" xfId="12822" xr:uid="{00000000-0005-0000-0000-000088270000}"/>
    <cellStyle name="20% - Ênfase6 11 6 2 2 2" xfId="12823" xr:uid="{00000000-0005-0000-0000-000089270000}"/>
    <cellStyle name="20% - Ênfase6 11 6 2 3" xfId="12824" xr:uid="{00000000-0005-0000-0000-00008A270000}"/>
    <cellStyle name="20% - Ênfase6 11 6 2 3 2" xfId="12825" xr:uid="{00000000-0005-0000-0000-00008B270000}"/>
    <cellStyle name="20% - Ênfase6 11 6 2 4" xfId="12826" xr:uid="{00000000-0005-0000-0000-00008C270000}"/>
    <cellStyle name="20% - Ênfase6 11 6 2 5" xfId="12827" xr:uid="{00000000-0005-0000-0000-00008D270000}"/>
    <cellStyle name="20% - Ênfase6 11 6 3" xfId="12828" xr:uid="{00000000-0005-0000-0000-00008E270000}"/>
    <cellStyle name="20% - Ênfase6 11 6 3 2" xfId="12829" xr:uid="{00000000-0005-0000-0000-00008F270000}"/>
    <cellStyle name="20% - Ênfase6 11 6 3 2 2" xfId="12830" xr:uid="{00000000-0005-0000-0000-000090270000}"/>
    <cellStyle name="20% - Ênfase6 11 6 3 3" xfId="12831" xr:uid="{00000000-0005-0000-0000-000091270000}"/>
    <cellStyle name="20% - Ênfase6 11 6 3 4" xfId="12832" xr:uid="{00000000-0005-0000-0000-000092270000}"/>
    <cellStyle name="20% - Ênfase6 11 6 4" xfId="12833" xr:uid="{00000000-0005-0000-0000-000093270000}"/>
    <cellStyle name="20% - Ênfase6 11 6 4 2" xfId="12834" xr:uid="{00000000-0005-0000-0000-000094270000}"/>
    <cellStyle name="20% - Ênfase6 11 6 5" xfId="12835" xr:uid="{00000000-0005-0000-0000-000095270000}"/>
    <cellStyle name="20% - Ênfase6 11 6 5 2" xfId="12836" xr:uid="{00000000-0005-0000-0000-000096270000}"/>
    <cellStyle name="20% - Ênfase6 11 6 6" xfId="12837" xr:uid="{00000000-0005-0000-0000-000097270000}"/>
    <cellStyle name="20% - Ênfase6 11 6 6 2" xfId="12838" xr:uid="{00000000-0005-0000-0000-000098270000}"/>
    <cellStyle name="20% - Ênfase6 11 6 7" xfId="12839" xr:uid="{00000000-0005-0000-0000-000099270000}"/>
    <cellStyle name="20% - Ênfase6 11 6 8" xfId="12840" xr:uid="{00000000-0005-0000-0000-00009A270000}"/>
    <cellStyle name="20% - Ênfase6 11 7" xfId="12841" xr:uid="{00000000-0005-0000-0000-00009B270000}"/>
    <cellStyle name="20% - Ênfase6 11 7 2" xfId="12842" xr:uid="{00000000-0005-0000-0000-00009C270000}"/>
    <cellStyle name="20% - Ênfase6 11 7 2 2" xfId="12843" xr:uid="{00000000-0005-0000-0000-00009D270000}"/>
    <cellStyle name="20% - Ênfase6 11 7 2 2 2" xfId="12844" xr:uid="{00000000-0005-0000-0000-00009E270000}"/>
    <cellStyle name="20% - Ênfase6 11 7 2 3" xfId="12845" xr:uid="{00000000-0005-0000-0000-00009F270000}"/>
    <cellStyle name="20% - Ênfase6 11 7 2 3 2" xfId="12846" xr:uid="{00000000-0005-0000-0000-0000A0270000}"/>
    <cellStyle name="20% - Ênfase6 11 7 2 4" xfId="12847" xr:uid="{00000000-0005-0000-0000-0000A1270000}"/>
    <cellStyle name="20% - Ênfase6 11 7 2 5" xfId="12848" xr:uid="{00000000-0005-0000-0000-0000A2270000}"/>
    <cellStyle name="20% - Ênfase6 11 7 3" xfId="12849" xr:uid="{00000000-0005-0000-0000-0000A3270000}"/>
    <cellStyle name="20% - Ênfase6 11 7 3 2" xfId="12850" xr:uid="{00000000-0005-0000-0000-0000A4270000}"/>
    <cellStyle name="20% - Ênfase6 11 7 3 3" xfId="12851" xr:uid="{00000000-0005-0000-0000-0000A5270000}"/>
    <cellStyle name="20% - Ênfase6 11 7 4" xfId="12852" xr:uid="{00000000-0005-0000-0000-0000A6270000}"/>
    <cellStyle name="20% - Ênfase6 11 7 4 2" xfId="12853" xr:uid="{00000000-0005-0000-0000-0000A7270000}"/>
    <cellStyle name="20% - Ênfase6 11 7 5" xfId="12854" xr:uid="{00000000-0005-0000-0000-0000A8270000}"/>
    <cellStyle name="20% - Ênfase6 11 7 5 2" xfId="12855" xr:uid="{00000000-0005-0000-0000-0000A9270000}"/>
    <cellStyle name="20% - Ênfase6 11 7 6" xfId="12856" xr:uid="{00000000-0005-0000-0000-0000AA270000}"/>
    <cellStyle name="20% - Ênfase6 11 7 7" xfId="12857" xr:uid="{00000000-0005-0000-0000-0000AB270000}"/>
    <cellStyle name="20% - Ênfase6 11 8" xfId="12858" xr:uid="{00000000-0005-0000-0000-0000AC270000}"/>
    <cellStyle name="20% - Ênfase6 11 8 2" xfId="12859" xr:uid="{00000000-0005-0000-0000-0000AD270000}"/>
    <cellStyle name="20% - Ênfase6 11 8 2 2" xfId="12860" xr:uid="{00000000-0005-0000-0000-0000AE270000}"/>
    <cellStyle name="20% - Ênfase6 11 8 3" xfId="12861" xr:uid="{00000000-0005-0000-0000-0000AF270000}"/>
    <cellStyle name="20% - Ênfase6 11 8 3 2" xfId="12862" xr:uid="{00000000-0005-0000-0000-0000B0270000}"/>
    <cellStyle name="20% - Ênfase6 11 8 4" xfId="12863" xr:uid="{00000000-0005-0000-0000-0000B1270000}"/>
    <cellStyle name="20% - Ênfase6 11 8 4 2" xfId="12864" xr:uid="{00000000-0005-0000-0000-0000B2270000}"/>
    <cellStyle name="20% - Ênfase6 11 8 5" xfId="12865" xr:uid="{00000000-0005-0000-0000-0000B3270000}"/>
    <cellStyle name="20% - Ênfase6 11 8 6" xfId="12866" xr:uid="{00000000-0005-0000-0000-0000B4270000}"/>
    <cellStyle name="20% - Ênfase6 11 9" xfId="12867" xr:uid="{00000000-0005-0000-0000-0000B5270000}"/>
    <cellStyle name="20% - Ênfase6 11 9 2" xfId="12868" xr:uid="{00000000-0005-0000-0000-0000B6270000}"/>
    <cellStyle name="20% - Ênfase6 11 9 2 2" xfId="12869" xr:uid="{00000000-0005-0000-0000-0000B7270000}"/>
    <cellStyle name="20% - Ênfase6 11 9 3" xfId="12870" xr:uid="{00000000-0005-0000-0000-0000B8270000}"/>
    <cellStyle name="20% - Ênfase6 11 9 3 2" xfId="12871" xr:uid="{00000000-0005-0000-0000-0000B9270000}"/>
    <cellStyle name="20% - Ênfase6 11 9 4" xfId="12872" xr:uid="{00000000-0005-0000-0000-0000BA270000}"/>
    <cellStyle name="20% - Ênfase6 11 9 5" xfId="12873" xr:uid="{00000000-0005-0000-0000-0000BB270000}"/>
    <cellStyle name="20% - Ênfase6 12" xfId="191" xr:uid="{00000000-0005-0000-0000-0000BC270000}"/>
    <cellStyle name="20% - Ênfase6 12 10" xfId="12874" xr:uid="{00000000-0005-0000-0000-0000BD270000}"/>
    <cellStyle name="20% - Ênfase6 12 10 2" xfId="12875" xr:uid="{00000000-0005-0000-0000-0000BE270000}"/>
    <cellStyle name="20% - Ênfase6 12 11" xfId="12876" xr:uid="{00000000-0005-0000-0000-0000BF270000}"/>
    <cellStyle name="20% - Ênfase6 12 11 2" xfId="12877" xr:uid="{00000000-0005-0000-0000-0000C0270000}"/>
    <cellStyle name="20% - Ênfase6 12 12" xfId="12878" xr:uid="{00000000-0005-0000-0000-0000C1270000}"/>
    <cellStyle name="20% - Ênfase6 12 12 2" xfId="12879" xr:uid="{00000000-0005-0000-0000-0000C2270000}"/>
    <cellStyle name="20% - Ênfase6 12 13" xfId="12880" xr:uid="{00000000-0005-0000-0000-0000C3270000}"/>
    <cellStyle name="20% - Ênfase6 12 14" xfId="12881" xr:uid="{00000000-0005-0000-0000-0000C4270000}"/>
    <cellStyle name="20% - Ênfase6 12 2" xfId="192" xr:uid="{00000000-0005-0000-0000-0000C5270000}"/>
    <cellStyle name="20% - Ênfase6 12 3" xfId="12882" xr:uid="{00000000-0005-0000-0000-0000C6270000}"/>
    <cellStyle name="20% - Ênfase6 12 3 2" xfId="12883" xr:uid="{00000000-0005-0000-0000-0000C7270000}"/>
    <cellStyle name="20% - Ênfase6 12 3 2 2" xfId="12884" xr:uid="{00000000-0005-0000-0000-0000C8270000}"/>
    <cellStyle name="20% - Ênfase6 12 3 2 2 2" xfId="12885" xr:uid="{00000000-0005-0000-0000-0000C9270000}"/>
    <cellStyle name="20% - Ênfase6 12 3 2 2 2 2" xfId="12886" xr:uid="{00000000-0005-0000-0000-0000CA270000}"/>
    <cellStyle name="20% - Ênfase6 12 3 2 2 3" xfId="12887" xr:uid="{00000000-0005-0000-0000-0000CB270000}"/>
    <cellStyle name="20% - Ênfase6 12 3 2 2 3 2" xfId="12888" xr:uid="{00000000-0005-0000-0000-0000CC270000}"/>
    <cellStyle name="20% - Ênfase6 12 3 2 2 4" xfId="12889" xr:uid="{00000000-0005-0000-0000-0000CD270000}"/>
    <cellStyle name="20% - Ênfase6 12 3 2 2 5" xfId="12890" xr:uid="{00000000-0005-0000-0000-0000CE270000}"/>
    <cellStyle name="20% - Ênfase6 12 3 2 3" xfId="12891" xr:uid="{00000000-0005-0000-0000-0000CF270000}"/>
    <cellStyle name="20% - Ênfase6 12 3 2 3 2" xfId="12892" xr:uid="{00000000-0005-0000-0000-0000D0270000}"/>
    <cellStyle name="20% - Ênfase6 12 3 2 3 3" xfId="12893" xr:uid="{00000000-0005-0000-0000-0000D1270000}"/>
    <cellStyle name="20% - Ênfase6 12 3 2 4" xfId="12894" xr:uid="{00000000-0005-0000-0000-0000D2270000}"/>
    <cellStyle name="20% - Ênfase6 12 3 2 4 2" xfId="12895" xr:uid="{00000000-0005-0000-0000-0000D3270000}"/>
    <cellStyle name="20% - Ênfase6 12 3 2 5" xfId="12896" xr:uid="{00000000-0005-0000-0000-0000D4270000}"/>
    <cellStyle name="20% - Ênfase6 12 3 2 5 2" xfId="12897" xr:uid="{00000000-0005-0000-0000-0000D5270000}"/>
    <cellStyle name="20% - Ênfase6 12 3 2 6" xfId="12898" xr:uid="{00000000-0005-0000-0000-0000D6270000}"/>
    <cellStyle name="20% - Ênfase6 12 3 2 7" xfId="12899" xr:uid="{00000000-0005-0000-0000-0000D7270000}"/>
    <cellStyle name="20% - Ênfase6 12 3 3" xfId="12900" xr:uid="{00000000-0005-0000-0000-0000D8270000}"/>
    <cellStyle name="20% - Ênfase6 12 3 3 2" xfId="12901" xr:uid="{00000000-0005-0000-0000-0000D9270000}"/>
    <cellStyle name="20% - Ênfase6 12 3 3 2 2" xfId="12902" xr:uid="{00000000-0005-0000-0000-0000DA270000}"/>
    <cellStyle name="20% - Ênfase6 12 3 3 3" xfId="12903" xr:uid="{00000000-0005-0000-0000-0000DB270000}"/>
    <cellStyle name="20% - Ênfase6 12 3 3 3 2" xfId="12904" xr:uid="{00000000-0005-0000-0000-0000DC270000}"/>
    <cellStyle name="20% - Ênfase6 12 3 3 4" xfId="12905" xr:uid="{00000000-0005-0000-0000-0000DD270000}"/>
    <cellStyle name="20% - Ênfase6 12 3 3 5" xfId="12906" xr:uid="{00000000-0005-0000-0000-0000DE270000}"/>
    <cellStyle name="20% - Ênfase6 12 3 4" xfId="12907" xr:uid="{00000000-0005-0000-0000-0000DF270000}"/>
    <cellStyle name="20% - Ênfase6 12 3 4 2" xfId="12908" xr:uid="{00000000-0005-0000-0000-0000E0270000}"/>
    <cellStyle name="20% - Ênfase6 12 3 4 2 2" xfId="12909" xr:uid="{00000000-0005-0000-0000-0000E1270000}"/>
    <cellStyle name="20% - Ênfase6 12 3 4 3" xfId="12910" xr:uid="{00000000-0005-0000-0000-0000E2270000}"/>
    <cellStyle name="20% - Ênfase6 12 3 4 4" xfId="12911" xr:uid="{00000000-0005-0000-0000-0000E3270000}"/>
    <cellStyle name="20% - Ênfase6 12 3 5" xfId="12912" xr:uid="{00000000-0005-0000-0000-0000E4270000}"/>
    <cellStyle name="20% - Ênfase6 12 3 5 2" xfId="12913" xr:uid="{00000000-0005-0000-0000-0000E5270000}"/>
    <cellStyle name="20% - Ênfase6 12 3 6" xfId="12914" xr:uid="{00000000-0005-0000-0000-0000E6270000}"/>
    <cellStyle name="20% - Ênfase6 12 3 6 2" xfId="12915" xr:uid="{00000000-0005-0000-0000-0000E7270000}"/>
    <cellStyle name="20% - Ênfase6 12 3 7" xfId="12916" xr:uid="{00000000-0005-0000-0000-0000E8270000}"/>
    <cellStyle name="20% - Ênfase6 12 3 7 2" xfId="12917" xr:uid="{00000000-0005-0000-0000-0000E9270000}"/>
    <cellStyle name="20% - Ênfase6 12 3 8" xfId="12918" xr:uid="{00000000-0005-0000-0000-0000EA270000}"/>
    <cellStyle name="20% - Ênfase6 12 3 9" xfId="12919" xr:uid="{00000000-0005-0000-0000-0000EB270000}"/>
    <cellStyle name="20% - Ênfase6 12 4" xfId="12920" xr:uid="{00000000-0005-0000-0000-0000EC270000}"/>
    <cellStyle name="20% - Ênfase6 12 4 2" xfId="12921" xr:uid="{00000000-0005-0000-0000-0000ED270000}"/>
    <cellStyle name="20% - Ênfase6 12 4 2 2" xfId="12922" xr:uid="{00000000-0005-0000-0000-0000EE270000}"/>
    <cellStyle name="20% - Ênfase6 12 4 2 2 2" xfId="12923" xr:uid="{00000000-0005-0000-0000-0000EF270000}"/>
    <cellStyle name="20% - Ênfase6 12 4 2 2 2 2" xfId="12924" xr:uid="{00000000-0005-0000-0000-0000F0270000}"/>
    <cellStyle name="20% - Ênfase6 12 4 2 2 3" xfId="12925" xr:uid="{00000000-0005-0000-0000-0000F1270000}"/>
    <cellStyle name="20% - Ênfase6 12 4 2 2 3 2" xfId="12926" xr:uid="{00000000-0005-0000-0000-0000F2270000}"/>
    <cellStyle name="20% - Ênfase6 12 4 2 2 4" xfId="12927" xr:uid="{00000000-0005-0000-0000-0000F3270000}"/>
    <cellStyle name="20% - Ênfase6 12 4 2 2 5" xfId="12928" xr:uid="{00000000-0005-0000-0000-0000F4270000}"/>
    <cellStyle name="20% - Ênfase6 12 4 2 3" xfId="12929" xr:uid="{00000000-0005-0000-0000-0000F5270000}"/>
    <cellStyle name="20% - Ênfase6 12 4 2 3 2" xfId="12930" xr:uid="{00000000-0005-0000-0000-0000F6270000}"/>
    <cellStyle name="20% - Ênfase6 12 4 2 3 3" xfId="12931" xr:uid="{00000000-0005-0000-0000-0000F7270000}"/>
    <cellStyle name="20% - Ênfase6 12 4 2 4" xfId="12932" xr:uid="{00000000-0005-0000-0000-0000F8270000}"/>
    <cellStyle name="20% - Ênfase6 12 4 2 4 2" xfId="12933" xr:uid="{00000000-0005-0000-0000-0000F9270000}"/>
    <cellStyle name="20% - Ênfase6 12 4 2 5" xfId="12934" xr:uid="{00000000-0005-0000-0000-0000FA270000}"/>
    <cellStyle name="20% - Ênfase6 12 4 2 5 2" xfId="12935" xr:uid="{00000000-0005-0000-0000-0000FB270000}"/>
    <cellStyle name="20% - Ênfase6 12 4 2 6" xfId="12936" xr:uid="{00000000-0005-0000-0000-0000FC270000}"/>
    <cellStyle name="20% - Ênfase6 12 4 2 7" xfId="12937" xr:uid="{00000000-0005-0000-0000-0000FD270000}"/>
    <cellStyle name="20% - Ênfase6 12 4 3" xfId="12938" xr:uid="{00000000-0005-0000-0000-0000FE270000}"/>
    <cellStyle name="20% - Ênfase6 12 4 3 2" xfId="12939" xr:uid="{00000000-0005-0000-0000-0000FF270000}"/>
    <cellStyle name="20% - Ênfase6 12 4 3 2 2" xfId="12940" xr:uid="{00000000-0005-0000-0000-000000280000}"/>
    <cellStyle name="20% - Ênfase6 12 4 3 3" xfId="12941" xr:uid="{00000000-0005-0000-0000-000001280000}"/>
    <cellStyle name="20% - Ênfase6 12 4 3 3 2" xfId="12942" xr:uid="{00000000-0005-0000-0000-000002280000}"/>
    <cellStyle name="20% - Ênfase6 12 4 3 4" xfId="12943" xr:uid="{00000000-0005-0000-0000-000003280000}"/>
    <cellStyle name="20% - Ênfase6 12 4 3 5" xfId="12944" xr:uid="{00000000-0005-0000-0000-000004280000}"/>
    <cellStyle name="20% - Ênfase6 12 4 4" xfId="12945" xr:uid="{00000000-0005-0000-0000-000005280000}"/>
    <cellStyle name="20% - Ênfase6 12 4 4 2" xfId="12946" xr:uid="{00000000-0005-0000-0000-000006280000}"/>
    <cellStyle name="20% - Ênfase6 12 4 4 2 2" xfId="12947" xr:uid="{00000000-0005-0000-0000-000007280000}"/>
    <cellStyle name="20% - Ênfase6 12 4 4 3" xfId="12948" xr:uid="{00000000-0005-0000-0000-000008280000}"/>
    <cellStyle name="20% - Ênfase6 12 4 4 4" xfId="12949" xr:uid="{00000000-0005-0000-0000-000009280000}"/>
    <cellStyle name="20% - Ênfase6 12 4 5" xfId="12950" xr:uid="{00000000-0005-0000-0000-00000A280000}"/>
    <cellStyle name="20% - Ênfase6 12 4 5 2" xfId="12951" xr:uid="{00000000-0005-0000-0000-00000B280000}"/>
    <cellStyle name="20% - Ênfase6 12 4 6" xfId="12952" xr:uid="{00000000-0005-0000-0000-00000C280000}"/>
    <cellStyle name="20% - Ênfase6 12 4 6 2" xfId="12953" xr:uid="{00000000-0005-0000-0000-00000D280000}"/>
    <cellStyle name="20% - Ênfase6 12 4 7" xfId="12954" xr:uid="{00000000-0005-0000-0000-00000E280000}"/>
    <cellStyle name="20% - Ênfase6 12 4 7 2" xfId="12955" xr:uid="{00000000-0005-0000-0000-00000F280000}"/>
    <cellStyle name="20% - Ênfase6 12 4 8" xfId="12956" xr:uid="{00000000-0005-0000-0000-000010280000}"/>
    <cellStyle name="20% - Ênfase6 12 4 9" xfId="12957" xr:uid="{00000000-0005-0000-0000-000011280000}"/>
    <cellStyle name="20% - Ênfase6 12 5" xfId="12958" xr:uid="{00000000-0005-0000-0000-000012280000}"/>
    <cellStyle name="20% - Ênfase6 12 5 2" xfId="12959" xr:uid="{00000000-0005-0000-0000-000013280000}"/>
    <cellStyle name="20% - Ênfase6 12 5 2 2" xfId="12960" xr:uid="{00000000-0005-0000-0000-000014280000}"/>
    <cellStyle name="20% - Ênfase6 12 5 2 2 2" xfId="12961" xr:uid="{00000000-0005-0000-0000-000015280000}"/>
    <cellStyle name="20% - Ênfase6 12 5 2 2 2 2" xfId="12962" xr:uid="{00000000-0005-0000-0000-000016280000}"/>
    <cellStyle name="20% - Ênfase6 12 5 2 2 3" xfId="12963" xr:uid="{00000000-0005-0000-0000-000017280000}"/>
    <cellStyle name="20% - Ênfase6 12 5 2 2 3 2" xfId="12964" xr:uid="{00000000-0005-0000-0000-000018280000}"/>
    <cellStyle name="20% - Ênfase6 12 5 2 2 4" xfId="12965" xr:uid="{00000000-0005-0000-0000-000019280000}"/>
    <cellStyle name="20% - Ênfase6 12 5 2 2 5" xfId="12966" xr:uid="{00000000-0005-0000-0000-00001A280000}"/>
    <cellStyle name="20% - Ênfase6 12 5 2 3" xfId="12967" xr:uid="{00000000-0005-0000-0000-00001B280000}"/>
    <cellStyle name="20% - Ênfase6 12 5 2 3 2" xfId="12968" xr:uid="{00000000-0005-0000-0000-00001C280000}"/>
    <cellStyle name="20% - Ênfase6 12 5 2 3 3" xfId="12969" xr:uid="{00000000-0005-0000-0000-00001D280000}"/>
    <cellStyle name="20% - Ênfase6 12 5 2 4" xfId="12970" xr:uid="{00000000-0005-0000-0000-00001E280000}"/>
    <cellStyle name="20% - Ênfase6 12 5 2 4 2" xfId="12971" xr:uid="{00000000-0005-0000-0000-00001F280000}"/>
    <cellStyle name="20% - Ênfase6 12 5 2 5" xfId="12972" xr:uid="{00000000-0005-0000-0000-000020280000}"/>
    <cellStyle name="20% - Ênfase6 12 5 2 5 2" xfId="12973" xr:uid="{00000000-0005-0000-0000-000021280000}"/>
    <cellStyle name="20% - Ênfase6 12 5 2 6" xfId="12974" xr:uid="{00000000-0005-0000-0000-000022280000}"/>
    <cellStyle name="20% - Ênfase6 12 5 2 7" xfId="12975" xr:uid="{00000000-0005-0000-0000-000023280000}"/>
    <cellStyle name="20% - Ênfase6 12 5 3" xfId="12976" xr:uid="{00000000-0005-0000-0000-000024280000}"/>
    <cellStyle name="20% - Ênfase6 12 5 3 2" xfId="12977" xr:uid="{00000000-0005-0000-0000-000025280000}"/>
    <cellStyle name="20% - Ênfase6 12 5 3 2 2" xfId="12978" xr:uid="{00000000-0005-0000-0000-000026280000}"/>
    <cellStyle name="20% - Ênfase6 12 5 3 3" xfId="12979" xr:uid="{00000000-0005-0000-0000-000027280000}"/>
    <cellStyle name="20% - Ênfase6 12 5 3 3 2" xfId="12980" xr:uid="{00000000-0005-0000-0000-000028280000}"/>
    <cellStyle name="20% - Ênfase6 12 5 3 4" xfId="12981" xr:uid="{00000000-0005-0000-0000-000029280000}"/>
    <cellStyle name="20% - Ênfase6 12 5 3 5" xfId="12982" xr:uid="{00000000-0005-0000-0000-00002A280000}"/>
    <cellStyle name="20% - Ênfase6 12 5 4" xfId="12983" xr:uid="{00000000-0005-0000-0000-00002B280000}"/>
    <cellStyle name="20% - Ênfase6 12 5 4 2" xfId="12984" xr:uid="{00000000-0005-0000-0000-00002C280000}"/>
    <cellStyle name="20% - Ênfase6 12 5 4 2 2" xfId="12985" xr:uid="{00000000-0005-0000-0000-00002D280000}"/>
    <cellStyle name="20% - Ênfase6 12 5 4 3" xfId="12986" xr:uid="{00000000-0005-0000-0000-00002E280000}"/>
    <cellStyle name="20% - Ênfase6 12 5 4 4" xfId="12987" xr:uid="{00000000-0005-0000-0000-00002F280000}"/>
    <cellStyle name="20% - Ênfase6 12 5 5" xfId="12988" xr:uid="{00000000-0005-0000-0000-000030280000}"/>
    <cellStyle name="20% - Ênfase6 12 5 5 2" xfId="12989" xr:uid="{00000000-0005-0000-0000-000031280000}"/>
    <cellStyle name="20% - Ênfase6 12 5 6" xfId="12990" xr:uid="{00000000-0005-0000-0000-000032280000}"/>
    <cellStyle name="20% - Ênfase6 12 5 6 2" xfId="12991" xr:uid="{00000000-0005-0000-0000-000033280000}"/>
    <cellStyle name="20% - Ênfase6 12 5 7" xfId="12992" xr:uid="{00000000-0005-0000-0000-000034280000}"/>
    <cellStyle name="20% - Ênfase6 12 5 7 2" xfId="12993" xr:uid="{00000000-0005-0000-0000-000035280000}"/>
    <cellStyle name="20% - Ênfase6 12 5 8" xfId="12994" xr:uid="{00000000-0005-0000-0000-000036280000}"/>
    <cellStyle name="20% - Ênfase6 12 5 9" xfId="12995" xr:uid="{00000000-0005-0000-0000-000037280000}"/>
    <cellStyle name="20% - Ênfase6 12 6" xfId="12996" xr:uid="{00000000-0005-0000-0000-000038280000}"/>
    <cellStyle name="20% - Ênfase6 12 6 2" xfId="12997" xr:uid="{00000000-0005-0000-0000-000039280000}"/>
    <cellStyle name="20% - Ênfase6 12 6 2 2" xfId="12998" xr:uid="{00000000-0005-0000-0000-00003A280000}"/>
    <cellStyle name="20% - Ênfase6 12 6 2 2 2" xfId="12999" xr:uid="{00000000-0005-0000-0000-00003B280000}"/>
    <cellStyle name="20% - Ênfase6 12 6 2 3" xfId="13000" xr:uid="{00000000-0005-0000-0000-00003C280000}"/>
    <cellStyle name="20% - Ênfase6 12 6 2 3 2" xfId="13001" xr:uid="{00000000-0005-0000-0000-00003D280000}"/>
    <cellStyle name="20% - Ênfase6 12 6 2 4" xfId="13002" xr:uid="{00000000-0005-0000-0000-00003E280000}"/>
    <cellStyle name="20% - Ênfase6 12 6 2 5" xfId="13003" xr:uid="{00000000-0005-0000-0000-00003F280000}"/>
    <cellStyle name="20% - Ênfase6 12 6 3" xfId="13004" xr:uid="{00000000-0005-0000-0000-000040280000}"/>
    <cellStyle name="20% - Ênfase6 12 6 3 2" xfId="13005" xr:uid="{00000000-0005-0000-0000-000041280000}"/>
    <cellStyle name="20% - Ênfase6 12 6 3 2 2" xfId="13006" xr:uid="{00000000-0005-0000-0000-000042280000}"/>
    <cellStyle name="20% - Ênfase6 12 6 3 3" xfId="13007" xr:uid="{00000000-0005-0000-0000-000043280000}"/>
    <cellStyle name="20% - Ênfase6 12 6 3 4" xfId="13008" xr:uid="{00000000-0005-0000-0000-000044280000}"/>
    <cellStyle name="20% - Ênfase6 12 6 4" xfId="13009" xr:uid="{00000000-0005-0000-0000-000045280000}"/>
    <cellStyle name="20% - Ênfase6 12 6 4 2" xfId="13010" xr:uid="{00000000-0005-0000-0000-000046280000}"/>
    <cellStyle name="20% - Ênfase6 12 6 5" xfId="13011" xr:uid="{00000000-0005-0000-0000-000047280000}"/>
    <cellStyle name="20% - Ênfase6 12 6 5 2" xfId="13012" xr:uid="{00000000-0005-0000-0000-000048280000}"/>
    <cellStyle name="20% - Ênfase6 12 6 6" xfId="13013" xr:uid="{00000000-0005-0000-0000-000049280000}"/>
    <cellStyle name="20% - Ênfase6 12 6 6 2" xfId="13014" xr:uid="{00000000-0005-0000-0000-00004A280000}"/>
    <cellStyle name="20% - Ênfase6 12 6 7" xfId="13015" xr:uid="{00000000-0005-0000-0000-00004B280000}"/>
    <cellStyle name="20% - Ênfase6 12 6 8" xfId="13016" xr:uid="{00000000-0005-0000-0000-00004C280000}"/>
    <cellStyle name="20% - Ênfase6 12 7" xfId="13017" xr:uid="{00000000-0005-0000-0000-00004D280000}"/>
    <cellStyle name="20% - Ênfase6 12 7 2" xfId="13018" xr:uid="{00000000-0005-0000-0000-00004E280000}"/>
    <cellStyle name="20% - Ênfase6 12 7 2 2" xfId="13019" xr:uid="{00000000-0005-0000-0000-00004F280000}"/>
    <cellStyle name="20% - Ênfase6 12 7 2 2 2" xfId="13020" xr:uid="{00000000-0005-0000-0000-000050280000}"/>
    <cellStyle name="20% - Ênfase6 12 7 2 3" xfId="13021" xr:uid="{00000000-0005-0000-0000-000051280000}"/>
    <cellStyle name="20% - Ênfase6 12 7 2 3 2" xfId="13022" xr:uid="{00000000-0005-0000-0000-000052280000}"/>
    <cellStyle name="20% - Ênfase6 12 7 2 4" xfId="13023" xr:uid="{00000000-0005-0000-0000-000053280000}"/>
    <cellStyle name="20% - Ênfase6 12 7 2 5" xfId="13024" xr:uid="{00000000-0005-0000-0000-000054280000}"/>
    <cellStyle name="20% - Ênfase6 12 7 3" xfId="13025" xr:uid="{00000000-0005-0000-0000-000055280000}"/>
    <cellStyle name="20% - Ênfase6 12 7 3 2" xfId="13026" xr:uid="{00000000-0005-0000-0000-000056280000}"/>
    <cellStyle name="20% - Ênfase6 12 7 3 3" xfId="13027" xr:uid="{00000000-0005-0000-0000-000057280000}"/>
    <cellStyle name="20% - Ênfase6 12 7 4" xfId="13028" xr:uid="{00000000-0005-0000-0000-000058280000}"/>
    <cellStyle name="20% - Ênfase6 12 7 4 2" xfId="13029" xr:uid="{00000000-0005-0000-0000-000059280000}"/>
    <cellStyle name="20% - Ênfase6 12 7 5" xfId="13030" xr:uid="{00000000-0005-0000-0000-00005A280000}"/>
    <cellStyle name="20% - Ênfase6 12 7 5 2" xfId="13031" xr:uid="{00000000-0005-0000-0000-00005B280000}"/>
    <cellStyle name="20% - Ênfase6 12 7 6" xfId="13032" xr:uid="{00000000-0005-0000-0000-00005C280000}"/>
    <cellStyle name="20% - Ênfase6 12 7 7" xfId="13033" xr:uid="{00000000-0005-0000-0000-00005D280000}"/>
    <cellStyle name="20% - Ênfase6 12 8" xfId="13034" xr:uid="{00000000-0005-0000-0000-00005E280000}"/>
    <cellStyle name="20% - Ênfase6 12 8 2" xfId="13035" xr:uid="{00000000-0005-0000-0000-00005F280000}"/>
    <cellStyle name="20% - Ênfase6 12 8 2 2" xfId="13036" xr:uid="{00000000-0005-0000-0000-000060280000}"/>
    <cellStyle name="20% - Ênfase6 12 8 3" xfId="13037" xr:uid="{00000000-0005-0000-0000-000061280000}"/>
    <cellStyle name="20% - Ênfase6 12 8 3 2" xfId="13038" xr:uid="{00000000-0005-0000-0000-000062280000}"/>
    <cellStyle name="20% - Ênfase6 12 8 4" xfId="13039" xr:uid="{00000000-0005-0000-0000-000063280000}"/>
    <cellStyle name="20% - Ênfase6 12 8 4 2" xfId="13040" xr:uid="{00000000-0005-0000-0000-000064280000}"/>
    <cellStyle name="20% - Ênfase6 12 8 5" xfId="13041" xr:uid="{00000000-0005-0000-0000-000065280000}"/>
    <cellStyle name="20% - Ênfase6 12 8 6" xfId="13042" xr:uid="{00000000-0005-0000-0000-000066280000}"/>
    <cellStyle name="20% - Ênfase6 12 9" xfId="13043" xr:uid="{00000000-0005-0000-0000-000067280000}"/>
    <cellStyle name="20% - Ênfase6 12 9 2" xfId="13044" xr:uid="{00000000-0005-0000-0000-000068280000}"/>
    <cellStyle name="20% - Ênfase6 12 9 2 2" xfId="13045" xr:uid="{00000000-0005-0000-0000-000069280000}"/>
    <cellStyle name="20% - Ênfase6 12 9 3" xfId="13046" xr:uid="{00000000-0005-0000-0000-00006A280000}"/>
    <cellStyle name="20% - Ênfase6 12 9 3 2" xfId="13047" xr:uid="{00000000-0005-0000-0000-00006B280000}"/>
    <cellStyle name="20% - Ênfase6 12 9 4" xfId="13048" xr:uid="{00000000-0005-0000-0000-00006C280000}"/>
    <cellStyle name="20% - Ênfase6 12 9 5" xfId="13049" xr:uid="{00000000-0005-0000-0000-00006D280000}"/>
    <cellStyle name="20% - Ênfase6 13" xfId="193" xr:uid="{00000000-0005-0000-0000-00006E280000}"/>
    <cellStyle name="20% - Ênfase6 13 10" xfId="13050" xr:uid="{00000000-0005-0000-0000-00006F280000}"/>
    <cellStyle name="20% - Ênfase6 13 10 2" xfId="13051" xr:uid="{00000000-0005-0000-0000-000070280000}"/>
    <cellStyle name="20% - Ênfase6 13 11" xfId="13052" xr:uid="{00000000-0005-0000-0000-000071280000}"/>
    <cellStyle name="20% - Ênfase6 13 11 2" xfId="13053" xr:uid="{00000000-0005-0000-0000-000072280000}"/>
    <cellStyle name="20% - Ênfase6 13 12" xfId="13054" xr:uid="{00000000-0005-0000-0000-000073280000}"/>
    <cellStyle name="20% - Ênfase6 13 12 2" xfId="13055" xr:uid="{00000000-0005-0000-0000-000074280000}"/>
    <cellStyle name="20% - Ênfase6 13 13" xfId="13056" xr:uid="{00000000-0005-0000-0000-000075280000}"/>
    <cellStyle name="20% - Ênfase6 13 14" xfId="13057" xr:uid="{00000000-0005-0000-0000-000076280000}"/>
    <cellStyle name="20% - Ênfase6 13 2" xfId="194" xr:uid="{00000000-0005-0000-0000-000077280000}"/>
    <cellStyle name="20% - Ênfase6 13 3" xfId="13058" xr:uid="{00000000-0005-0000-0000-000078280000}"/>
    <cellStyle name="20% - Ênfase6 13 3 2" xfId="13059" xr:uid="{00000000-0005-0000-0000-000079280000}"/>
    <cellStyle name="20% - Ênfase6 13 3 2 2" xfId="13060" xr:uid="{00000000-0005-0000-0000-00007A280000}"/>
    <cellStyle name="20% - Ênfase6 13 3 2 2 2" xfId="13061" xr:uid="{00000000-0005-0000-0000-00007B280000}"/>
    <cellStyle name="20% - Ênfase6 13 3 2 2 2 2" xfId="13062" xr:uid="{00000000-0005-0000-0000-00007C280000}"/>
    <cellStyle name="20% - Ênfase6 13 3 2 2 3" xfId="13063" xr:uid="{00000000-0005-0000-0000-00007D280000}"/>
    <cellStyle name="20% - Ênfase6 13 3 2 2 3 2" xfId="13064" xr:uid="{00000000-0005-0000-0000-00007E280000}"/>
    <cellStyle name="20% - Ênfase6 13 3 2 2 4" xfId="13065" xr:uid="{00000000-0005-0000-0000-00007F280000}"/>
    <cellStyle name="20% - Ênfase6 13 3 2 2 5" xfId="13066" xr:uid="{00000000-0005-0000-0000-000080280000}"/>
    <cellStyle name="20% - Ênfase6 13 3 2 3" xfId="13067" xr:uid="{00000000-0005-0000-0000-000081280000}"/>
    <cellStyle name="20% - Ênfase6 13 3 2 3 2" xfId="13068" xr:uid="{00000000-0005-0000-0000-000082280000}"/>
    <cellStyle name="20% - Ênfase6 13 3 2 3 3" xfId="13069" xr:uid="{00000000-0005-0000-0000-000083280000}"/>
    <cellStyle name="20% - Ênfase6 13 3 2 4" xfId="13070" xr:uid="{00000000-0005-0000-0000-000084280000}"/>
    <cellStyle name="20% - Ênfase6 13 3 2 4 2" xfId="13071" xr:uid="{00000000-0005-0000-0000-000085280000}"/>
    <cellStyle name="20% - Ênfase6 13 3 2 5" xfId="13072" xr:uid="{00000000-0005-0000-0000-000086280000}"/>
    <cellStyle name="20% - Ênfase6 13 3 2 5 2" xfId="13073" xr:uid="{00000000-0005-0000-0000-000087280000}"/>
    <cellStyle name="20% - Ênfase6 13 3 2 6" xfId="13074" xr:uid="{00000000-0005-0000-0000-000088280000}"/>
    <cellStyle name="20% - Ênfase6 13 3 2 7" xfId="13075" xr:uid="{00000000-0005-0000-0000-000089280000}"/>
    <cellStyle name="20% - Ênfase6 13 3 3" xfId="13076" xr:uid="{00000000-0005-0000-0000-00008A280000}"/>
    <cellStyle name="20% - Ênfase6 13 3 3 2" xfId="13077" xr:uid="{00000000-0005-0000-0000-00008B280000}"/>
    <cellStyle name="20% - Ênfase6 13 3 3 2 2" xfId="13078" xr:uid="{00000000-0005-0000-0000-00008C280000}"/>
    <cellStyle name="20% - Ênfase6 13 3 3 3" xfId="13079" xr:uid="{00000000-0005-0000-0000-00008D280000}"/>
    <cellStyle name="20% - Ênfase6 13 3 3 3 2" xfId="13080" xr:uid="{00000000-0005-0000-0000-00008E280000}"/>
    <cellStyle name="20% - Ênfase6 13 3 3 4" xfId="13081" xr:uid="{00000000-0005-0000-0000-00008F280000}"/>
    <cellStyle name="20% - Ênfase6 13 3 3 5" xfId="13082" xr:uid="{00000000-0005-0000-0000-000090280000}"/>
    <cellStyle name="20% - Ênfase6 13 3 4" xfId="13083" xr:uid="{00000000-0005-0000-0000-000091280000}"/>
    <cellStyle name="20% - Ênfase6 13 3 4 2" xfId="13084" xr:uid="{00000000-0005-0000-0000-000092280000}"/>
    <cellStyle name="20% - Ênfase6 13 3 4 2 2" xfId="13085" xr:uid="{00000000-0005-0000-0000-000093280000}"/>
    <cellStyle name="20% - Ênfase6 13 3 4 3" xfId="13086" xr:uid="{00000000-0005-0000-0000-000094280000}"/>
    <cellStyle name="20% - Ênfase6 13 3 4 4" xfId="13087" xr:uid="{00000000-0005-0000-0000-000095280000}"/>
    <cellStyle name="20% - Ênfase6 13 3 5" xfId="13088" xr:uid="{00000000-0005-0000-0000-000096280000}"/>
    <cellStyle name="20% - Ênfase6 13 3 5 2" xfId="13089" xr:uid="{00000000-0005-0000-0000-000097280000}"/>
    <cellStyle name="20% - Ênfase6 13 3 6" xfId="13090" xr:uid="{00000000-0005-0000-0000-000098280000}"/>
    <cellStyle name="20% - Ênfase6 13 3 6 2" xfId="13091" xr:uid="{00000000-0005-0000-0000-000099280000}"/>
    <cellStyle name="20% - Ênfase6 13 3 7" xfId="13092" xr:uid="{00000000-0005-0000-0000-00009A280000}"/>
    <cellStyle name="20% - Ênfase6 13 3 7 2" xfId="13093" xr:uid="{00000000-0005-0000-0000-00009B280000}"/>
    <cellStyle name="20% - Ênfase6 13 3 8" xfId="13094" xr:uid="{00000000-0005-0000-0000-00009C280000}"/>
    <cellStyle name="20% - Ênfase6 13 3 9" xfId="13095" xr:uid="{00000000-0005-0000-0000-00009D280000}"/>
    <cellStyle name="20% - Ênfase6 13 4" xfId="13096" xr:uid="{00000000-0005-0000-0000-00009E280000}"/>
    <cellStyle name="20% - Ênfase6 13 4 2" xfId="13097" xr:uid="{00000000-0005-0000-0000-00009F280000}"/>
    <cellStyle name="20% - Ênfase6 13 4 2 2" xfId="13098" xr:uid="{00000000-0005-0000-0000-0000A0280000}"/>
    <cellStyle name="20% - Ênfase6 13 4 2 2 2" xfId="13099" xr:uid="{00000000-0005-0000-0000-0000A1280000}"/>
    <cellStyle name="20% - Ênfase6 13 4 2 2 2 2" xfId="13100" xr:uid="{00000000-0005-0000-0000-0000A2280000}"/>
    <cellStyle name="20% - Ênfase6 13 4 2 2 3" xfId="13101" xr:uid="{00000000-0005-0000-0000-0000A3280000}"/>
    <cellStyle name="20% - Ênfase6 13 4 2 2 3 2" xfId="13102" xr:uid="{00000000-0005-0000-0000-0000A4280000}"/>
    <cellStyle name="20% - Ênfase6 13 4 2 2 4" xfId="13103" xr:uid="{00000000-0005-0000-0000-0000A5280000}"/>
    <cellStyle name="20% - Ênfase6 13 4 2 2 5" xfId="13104" xr:uid="{00000000-0005-0000-0000-0000A6280000}"/>
    <cellStyle name="20% - Ênfase6 13 4 2 3" xfId="13105" xr:uid="{00000000-0005-0000-0000-0000A7280000}"/>
    <cellStyle name="20% - Ênfase6 13 4 2 3 2" xfId="13106" xr:uid="{00000000-0005-0000-0000-0000A8280000}"/>
    <cellStyle name="20% - Ênfase6 13 4 2 3 3" xfId="13107" xr:uid="{00000000-0005-0000-0000-0000A9280000}"/>
    <cellStyle name="20% - Ênfase6 13 4 2 4" xfId="13108" xr:uid="{00000000-0005-0000-0000-0000AA280000}"/>
    <cellStyle name="20% - Ênfase6 13 4 2 4 2" xfId="13109" xr:uid="{00000000-0005-0000-0000-0000AB280000}"/>
    <cellStyle name="20% - Ênfase6 13 4 2 5" xfId="13110" xr:uid="{00000000-0005-0000-0000-0000AC280000}"/>
    <cellStyle name="20% - Ênfase6 13 4 2 5 2" xfId="13111" xr:uid="{00000000-0005-0000-0000-0000AD280000}"/>
    <cellStyle name="20% - Ênfase6 13 4 2 6" xfId="13112" xr:uid="{00000000-0005-0000-0000-0000AE280000}"/>
    <cellStyle name="20% - Ênfase6 13 4 2 7" xfId="13113" xr:uid="{00000000-0005-0000-0000-0000AF280000}"/>
    <cellStyle name="20% - Ênfase6 13 4 3" xfId="13114" xr:uid="{00000000-0005-0000-0000-0000B0280000}"/>
    <cellStyle name="20% - Ênfase6 13 4 3 2" xfId="13115" xr:uid="{00000000-0005-0000-0000-0000B1280000}"/>
    <cellStyle name="20% - Ênfase6 13 4 3 2 2" xfId="13116" xr:uid="{00000000-0005-0000-0000-0000B2280000}"/>
    <cellStyle name="20% - Ênfase6 13 4 3 3" xfId="13117" xr:uid="{00000000-0005-0000-0000-0000B3280000}"/>
    <cellStyle name="20% - Ênfase6 13 4 3 3 2" xfId="13118" xr:uid="{00000000-0005-0000-0000-0000B4280000}"/>
    <cellStyle name="20% - Ênfase6 13 4 3 4" xfId="13119" xr:uid="{00000000-0005-0000-0000-0000B5280000}"/>
    <cellStyle name="20% - Ênfase6 13 4 3 5" xfId="13120" xr:uid="{00000000-0005-0000-0000-0000B6280000}"/>
    <cellStyle name="20% - Ênfase6 13 4 4" xfId="13121" xr:uid="{00000000-0005-0000-0000-0000B7280000}"/>
    <cellStyle name="20% - Ênfase6 13 4 4 2" xfId="13122" xr:uid="{00000000-0005-0000-0000-0000B8280000}"/>
    <cellStyle name="20% - Ênfase6 13 4 4 2 2" xfId="13123" xr:uid="{00000000-0005-0000-0000-0000B9280000}"/>
    <cellStyle name="20% - Ênfase6 13 4 4 3" xfId="13124" xr:uid="{00000000-0005-0000-0000-0000BA280000}"/>
    <cellStyle name="20% - Ênfase6 13 4 4 4" xfId="13125" xr:uid="{00000000-0005-0000-0000-0000BB280000}"/>
    <cellStyle name="20% - Ênfase6 13 4 5" xfId="13126" xr:uid="{00000000-0005-0000-0000-0000BC280000}"/>
    <cellStyle name="20% - Ênfase6 13 4 5 2" xfId="13127" xr:uid="{00000000-0005-0000-0000-0000BD280000}"/>
    <cellStyle name="20% - Ênfase6 13 4 6" xfId="13128" xr:uid="{00000000-0005-0000-0000-0000BE280000}"/>
    <cellStyle name="20% - Ênfase6 13 4 6 2" xfId="13129" xr:uid="{00000000-0005-0000-0000-0000BF280000}"/>
    <cellStyle name="20% - Ênfase6 13 4 7" xfId="13130" xr:uid="{00000000-0005-0000-0000-0000C0280000}"/>
    <cellStyle name="20% - Ênfase6 13 4 7 2" xfId="13131" xr:uid="{00000000-0005-0000-0000-0000C1280000}"/>
    <cellStyle name="20% - Ênfase6 13 4 8" xfId="13132" xr:uid="{00000000-0005-0000-0000-0000C2280000}"/>
    <cellStyle name="20% - Ênfase6 13 4 9" xfId="13133" xr:uid="{00000000-0005-0000-0000-0000C3280000}"/>
    <cellStyle name="20% - Ênfase6 13 5" xfId="13134" xr:uid="{00000000-0005-0000-0000-0000C4280000}"/>
    <cellStyle name="20% - Ênfase6 13 5 2" xfId="13135" xr:uid="{00000000-0005-0000-0000-0000C5280000}"/>
    <cellStyle name="20% - Ênfase6 13 5 2 2" xfId="13136" xr:uid="{00000000-0005-0000-0000-0000C6280000}"/>
    <cellStyle name="20% - Ênfase6 13 5 2 2 2" xfId="13137" xr:uid="{00000000-0005-0000-0000-0000C7280000}"/>
    <cellStyle name="20% - Ênfase6 13 5 2 2 2 2" xfId="13138" xr:uid="{00000000-0005-0000-0000-0000C8280000}"/>
    <cellStyle name="20% - Ênfase6 13 5 2 2 3" xfId="13139" xr:uid="{00000000-0005-0000-0000-0000C9280000}"/>
    <cellStyle name="20% - Ênfase6 13 5 2 2 3 2" xfId="13140" xr:uid="{00000000-0005-0000-0000-0000CA280000}"/>
    <cellStyle name="20% - Ênfase6 13 5 2 2 4" xfId="13141" xr:uid="{00000000-0005-0000-0000-0000CB280000}"/>
    <cellStyle name="20% - Ênfase6 13 5 2 2 5" xfId="13142" xr:uid="{00000000-0005-0000-0000-0000CC280000}"/>
    <cellStyle name="20% - Ênfase6 13 5 2 3" xfId="13143" xr:uid="{00000000-0005-0000-0000-0000CD280000}"/>
    <cellStyle name="20% - Ênfase6 13 5 2 3 2" xfId="13144" xr:uid="{00000000-0005-0000-0000-0000CE280000}"/>
    <cellStyle name="20% - Ênfase6 13 5 2 3 3" xfId="13145" xr:uid="{00000000-0005-0000-0000-0000CF280000}"/>
    <cellStyle name="20% - Ênfase6 13 5 2 4" xfId="13146" xr:uid="{00000000-0005-0000-0000-0000D0280000}"/>
    <cellStyle name="20% - Ênfase6 13 5 2 4 2" xfId="13147" xr:uid="{00000000-0005-0000-0000-0000D1280000}"/>
    <cellStyle name="20% - Ênfase6 13 5 2 5" xfId="13148" xr:uid="{00000000-0005-0000-0000-0000D2280000}"/>
    <cellStyle name="20% - Ênfase6 13 5 2 5 2" xfId="13149" xr:uid="{00000000-0005-0000-0000-0000D3280000}"/>
    <cellStyle name="20% - Ênfase6 13 5 2 6" xfId="13150" xr:uid="{00000000-0005-0000-0000-0000D4280000}"/>
    <cellStyle name="20% - Ênfase6 13 5 2 7" xfId="13151" xr:uid="{00000000-0005-0000-0000-0000D5280000}"/>
    <cellStyle name="20% - Ênfase6 13 5 3" xfId="13152" xr:uid="{00000000-0005-0000-0000-0000D6280000}"/>
    <cellStyle name="20% - Ênfase6 13 5 3 2" xfId="13153" xr:uid="{00000000-0005-0000-0000-0000D7280000}"/>
    <cellStyle name="20% - Ênfase6 13 5 3 2 2" xfId="13154" xr:uid="{00000000-0005-0000-0000-0000D8280000}"/>
    <cellStyle name="20% - Ênfase6 13 5 3 3" xfId="13155" xr:uid="{00000000-0005-0000-0000-0000D9280000}"/>
    <cellStyle name="20% - Ênfase6 13 5 3 3 2" xfId="13156" xr:uid="{00000000-0005-0000-0000-0000DA280000}"/>
    <cellStyle name="20% - Ênfase6 13 5 3 4" xfId="13157" xr:uid="{00000000-0005-0000-0000-0000DB280000}"/>
    <cellStyle name="20% - Ênfase6 13 5 3 5" xfId="13158" xr:uid="{00000000-0005-0000-0000-0000DC280000}"/>
    <cellStyle name="20% - Ênfase6 13 5 4" xfId="13159" xr:uid="{00000000-0005-0000-0000-0000DD280000}"/>
    <cellStyle name="20% - Ênfase6 13 5 4 2" xfId="13160" xr:uid="{00000000-0005-0000-0000-0000DE280000}"/>
    <cellStyle name="20% - Ênfase6 13 5 4 2 2" xfId="13161" xr:uid="{00000000-0005-0000-0000-0000DF280000}"/>
    <cellStyle name="20% - Ênfase6 13 5 4 3" xfId="13162" xr:uid="{00000000-0005-0000-0000-0000E0280000}"/>
    <cellStyle name="20% - Ênfase6 13 5 4 4" xfId="13163" xr:uid="{00000000-0005-0000-0000-0000E1280000}"/>
    <cellStyle name="20% - Ênfase6 13 5 5" xfId="13164" xr:uid="{00000000-0005-0000-0000-0000E2280000}"/>
    <cellStyle name="20% - Ênfase6 13 5 5 2" xfId="13165" xr:uid="{00000000-0005-0000-0000-0000E3280000}"/>
    <cellStyle name="20% - Ênfase6 13 5 6" xfId="13166" xr:uid="{00000000-0005-0000-0000-0000E4280000}"/>
    <cellStyle name="20% - Ênfase6 13 5 6 2" xfId="13167" xr:uid="{00000000-0005-0000-0000-0000E5280000}"/>
    <cellStyle name="20% - Ênfase6 13 5 7" xfId="13168" xr:uid="{00000000-0005-0000-0000-0000E6280000}"/>
    <cellStyle name="20% - Ênfase6 13 5 7 2" xfId="13169" xr:uid="{00000000-0005-0000-0000-0000E7280000}"/>
    <cellStyle name="20% - Ênfase6 13 5 8" xfId="13170" xr:uid="{00000000-0005-0000-0000-0000E8280000}"/>
    <cellStyle name="20% - Ênfase6 13 5 9" xfId="13171" xr:uid="{00000000-0005-0000-0000-0000E9280000}"/>
    <cellStyle name="20% - Ênfase6 13 6" xfId="13172" xr:uid="{00000000-0005-0000-0000-0000EA280000}"/>
    <cellStyle name="20% - Ênfase6 13 6 2" xfId="13173" xr:uid="{00000000-0005-0000-0000-0000EB280000}"/>
    <cellStyle name="20% - Ênfase6 13 6 2 2" xfId="13174" xr:uid="{00000000-0005-0000-0000-0000EC280000}"/>
    <cellStyle name="20% - Ênfase6 13 6 2 2 2" xfId="13175" xr:uid="{00000000-0005-0000-0000-0000ED280000}"/>
    <cellStyle name="20% - Ênfase6 13 6 2 3" xfId="13176" xr:uid="{00000000-0005-0000-0000-0000EE280000}"/>
    <cellStyle name="20% - Ênfase6 13 6 2 3 2" xfId="13177" xr:uid="{00000000-0005-0000-0000-0000EF280000}"/>
    <cellStyle name="20% - Ênfase6 13 6 2 4" xfId="13178" xr:uid="{00000000-0005-0000-0000-0000F0280000}"/>
    <cellStyle name="20% - Ênfase6 13 6 2 5" xfId="13179" xr:uid="{00000000-0005-0000-0000-0000F1280000}"/>
    <cellStyle name="20% - Ênfase6 13 6 3" xfId="13180" xr:uid="{00000000-0005-0000-0000-0000F2280000}"/>
    <cellStyle name="20% - Ênfase6 13 6 3 2" xfId="13181" xr:uid="{00000000-0005-0000-0000-0000F3280000}"/>
    <cellStyle name="20% - Ênfase6 13 6 3 2 2" xfId="13182" xr:uid="{00000000-0005-0000-0000-0000F4280000}"/>
    <cellStyle name="20% - Ênfase6 13 6 3 3" xfId="13183" xr:uid="{00000000-0005-0000-0000-0000F5280000}"/>
    <cellStyle name="20% - Ênfase6 13 6 3 4" xfId="13184" xr:uid="{00000000-0005-0000-0000-0000F6280000}"/>
    <cellStyle name="20% - Ênfase6 13 6 4" xfId="13185" xr:uid="{00000000-0005-0000-0000-0000F7280000}"/>
    <cellStyle name="20% - Ênfase6 13 6 4 2" xfId="13186" xr:uid="{00000000-0005-0000-0000-0000F8280000}"/>
    <cellStyle name="20% - Ênfase6 13 6 5" xfId="13187" xr:uid="{00000000-0005-0000-0000-0000F9280000}"/>
    <cellStyle name="20% - Ênfase6 13 6 5 2" xfId="13188" xr:uid="{00000000-0005-0000-0000-0000FA280000}"/>
    <cellStyle name="20% - Ênfase6 13 6 6" xfId="13189" xr:uid="{00000000-0005-0000-0000-0000FB280000}"/>
    <cellStyle name="20% - Ênfase6 13 6 6 2" xfId="13190" xr:uid="{00000000-0005-0000-0000-0000FC280000}"/>
    <cellStyle name="20% - Ênfase6 13 6 7" xfId="13191" xr:uid="{00000000-0005-0000-0000-0000FD280000}"/>
    <cellStyle name="20% - Ênfase6 13 6 8" xfId="13192" xr:uid="{00000000-0005-0000-0000-0000FE280000}"/>
    <cellStyle name="20% - Ênfase6 13 7" xfId="13193" xr:uid="{00000000-0005-0000-0000-0000FF280000}"/>
    <cellStyle name="20% - Ênfase6 13 7 2" xfId="13194" xr:uid="{00000000-0005-0000-0000-000000290000}"/>
    <cellStyle name="20% - Ênfase6 13 7 2 2" xfId="13195" xr:uid="{00000000-0005-0000-0000-000001290000}"/>
    <cellStyle name="20% - Ênfase6 13 7 2 2 2" xfId="13196" xr:uid="{00000000-0005-0000-0000-000002290000}"/>
    <cellStyle name="20% - Ênfase6 13 7 2 3" xfId="13197" xr:uid="{00000000-0005-0000-0000-000003290000}"/>
    <cellStyle name="20% - Ênfase6 13 7 2 3 2" xfId="13198" xr:uid="{00000000-0005-0000-0000-000004290000}"/>
    <cellStyle name="20% - Ênfase6 13 7 2 4" xfId="13199" xr:uid="{00000000-0005-0000-0000-000005290000}"/>
    <cellStyle name="20% - Ênfase6 13 7 2 5" xfId="13200" xr:uid="{00000000-0005-0000-0000-000006290000}"/>
    <cellStyle name="20% - Ênfase6 13 7 3" xfId="13201" xr:uid="{00000000-0005-0000-0000-000007290000}"/>
    <cellStyle name="20% - Ênfase6 13 7 3 2" xfId="13202" xr:uid="{00000000-0005-0000-0000-000008290000}"/>
    <cellStyle name="20% - Ênfase6 13 7 3 3" xfId="13203" xr:uid="{00000000-0005-0000-0000-000009290000}"/>
    <cellStyle name="20% - Ênfase6 13 7 4" xfId="13204" xr:uid="{00000000-0005-0000-0000-00000A290000}"/>
    <cellStyle name="20% - Ênfase6 13 7 4 2" xfId="13205" xr:uid="{00000000-0005-0000-0000-00000B290000}"/>
    <cellStyle name="20% - Ênfase6 13 7 5" xfId="13206" xr:uid="{00000000-0005-0000-0000-00000C290000}"/>
    <cellStyle name="20% - Ênfase6 13 7 5 2" xfId="13207" xr:uid="{00000000-0005-0000-0000-00000D290000}"/>
    <cellStyle name="20% - Ênfase6 13 7 6" xfId="13208" xr:uid="{00000000-0005-0000-0000-00000E290000}"/>
    <cellStyle name="20% - Ênfase6 13 7 7" xfId="13209" xr:uid="{00000000-0005-0000-0000-00000F290000}"/>
    <cellStyle name="20% - Ênfase6 13 8" xfId="13210" xr:uid="{00000000-0005-0000-0000-000010290000}"/>
    <cellStyle name="20% - Ênfase6 13 8 2" xfId="13211" xr:uid="{00000000-0005-0000-0000-000011290000}"/>
    <cellStyle name="20% - Ênfase6 13 8 2 2" xfId="13212" xr:uid="{00000000-0005-0000-0000-000012290000}"/>
    <cellStyle name="20% - Ênfase6 13 8 3" xfId="13213" xr:uid="{00000000-0005-0000-0000-000013290000}"/>
    <cellStyle name="20% - Ênfase6 13 8 3 2" xfId="13214" xr:uid="{00000000-0005-0000-0000-000014290000}"/>
    <cellStyle name="20% - Ênfase6 13 8 4" xfId="13215" xr:uid="{00000000-0005-0000-0000-000015290000}"/>
    <cellStyle name="20% - Ênfase6 13 8 4 2" xfId="13216" xr:uid="{00000000-0005-0000-0000-000016290000}"/>
    <cellStyle name="20% - Ênfase6 13 8 5" xfId="13217" xr:uid="{00000000-0005-0000-0000-000017290000}"/>
    <cellStyle name="20% - Ênfase6 13 8 6" xfId="13218" xr:uid="{00000000-0005-0000-0000-000018290000}"/>
    <cellStyle name="20% - Ênfase6 13 9" xfId="13219" xr:uid="{00000000-0005-0000-0000-000019290000}"/>
    <cellStyle name="20% - Ênfase6 13 9 2" xfId="13220" xr:uid="{00000000-0005-0000-0000-00001A290000}"/>
    <cellStyle name="20% - Ênfase6 13 9 2 2" xfId="13221" xr:uid="{00000000-0005-0000-0000-00001B290000}"/>
    <cellStyle name="20% - Ênfase6 13 9 3" xfId="13222" xr:uid="{00000000-0005-0000-0000-00001C290000}"/>
    <cellStyle name="20% - Ênfase6 13 9 3 2" xfId="13223" xr:uid="{00000000-0005-0000-0000-00001D290000}"/>
    <cellStyle name="20% - Ênfase6 13 9 4" xfId="13224" xr:uid="{00000000-0005-0000-0000-00001E290000}"/>
    <cellStyle name="20% - Ênfase6 13 9 5" xfId="13225" xr:uid="{00000000-0005-0000-0000-00001F290000}"/>
    <cellStyle name="20% - Ênfase6 14" xfId="2258" xr:uid="{00000000-0005-0000-0000-000020290000}"/>
    <cellStyle name="20% - Ênfase6 14 2" xfId="195" xr:uid="{00000000-0005-0000-0000-000021290000}"/>
    <cellStyle name="20% - Ênfase6 15" xfId="13226" xr:uid="{00000000-0005-0000-0000-000022290000}"/>
    <cellStyle name="20% - Ênfase6 15 10" xfId="13227" xr:uid="{00000000-0005-0000-0000-000023290000}"/>
    <cellStyle name="20% - Ênfase6 15 2" xfId="196" xr:uid="{00000000-0005-0000-0000-000024290000}"/>
    <cellStyle name="20% - Ênfase6 15 3" xfId="13228" xr:uid="{00000000-0005-0000-0000-000025290000}"/>
    <cellStyle name="20% - Ênfase6 15 3 2" xfId="13229" xr:uid="{00000000-0005-0000-0000-000026290000}"/>
    <cellStyle name="20% - Ênfase6 15 3 2 2" xfId="13230" xr:uid="{00000000-0005-0000-0000-000027290000}"/>
    <cellStyle name="20% - Ênfase6 15 3 2 2 2" xfId="13231" xr:uid="{00000000-0005-0000-0000-000028290000}"/>
    <cellStyle name="20% - Ênfase6 15 3 2 3" xfId="13232" xr:uid="{00000000-0005-0000-0000-000029290000}"/>
    <cellStyle name="20% - Ênfase6 15 3 2 3 2" xfId="13233" xr:uid="{00000000-0005-0000-0000-00002A290000}"/>
    <cellStyle name="20% - Ênfase6 15 3 2 4" xfId="13234" xr:uid="{00000000-0005-0000-0000-00002B290000}"/>
    <cellStyle name="20% - Ênfase6 15 3 2 5" xfId="13235" xr:uid="{00000000-0005-0000-0000-00002C290000}"/>
    <cellStyle name="20% - Ênfase6 15 3 3" xfId="13236" xr:uid="{00000000-0005-0000-0000-00002D290000}"/>
    <cellStyle name="20% - Ênfase6 15 3 3 2" xfId="13237" xr:uid="{00000000-0005-0000-0000-00002E290000}"/>
    <cellStyle name="20% - Ênfase6 15 3 3 3" xfId="13238" xr:uid="{00000000-0005-0000-0000-00002F290000}"/>
    <cellStyle name="20% - Ênfase6 15 3 4" xfId="13239" xr:uid="{00000000-0005-0000-0000-000030290000}"/>
    <cellStyle name="20% - Ênfase6 15 3 4 2" xfId="13240" xr:uid="{00000000-0005-0000-0000-000031290000}"/>
    <cellStyle name="20% - Ênfase6 15 3 5" xfId="13241" xr:uid="{00000000-0005-0000-0000-000032290000}"/>
    <cellStyle name="20% - Ênfase6 15 3 5 2" xfId="13242" xr:uid="{00000000-0005-0000-0000-000033290000}"/>
    <cellStyle name="20% - Ênfase6 15 3 6" xfId="13243" xr:uid="{00000000-0005-0000-0000-000034290000}"/>
    <cellStyle name="20% - Ênfase6 15 3 7" xfId="13244" xr:uid="{00000000-0005-0000-0000-000035290000}"/>
    <cellStyle name="20% - Ênfase6 15 4" xfId="13245" xr:uid="{00000000-0005-0000-0000-000036290000}"/>
    <cellStyle name="20% - Ênfase6 15 4 2" xfId="13246" xr:uid="{00000000-0005-0000-0000-000037290000}"/>
    <cellStyle name="20% - Ênfase6 15 4 2 2" xfId="13247" xr:uid="{00000000-0005-0000-0000-000038290000}"/>
    <cellStyle name="20% - Ênfase6 15 4 3" xfId="13248" xr:uid="{00000000-0005-0000-0000-000039290000}"/>
    <cellStyle name="20% - Ênfase6 15 4 3 2" xfId="13249" xr:uid="{00000000-0005-0000-0000-00003A290000}"/>
    <cellStyle name="20% - Ênfase6 15 4 4" xfId="13250" xr:uid="{00000000-0005-0000-0000-00003B290000}"/>
    <cellStyle name="20% - Ênfase6 15 4 5" xfId="13251" xr:uid="{00000000-0005-0000-0000-00003C290000}"/>
    <cellStyle name="20% - Ênfase6 15 5" xfId="13252" xr:uid="{00000000-0005-0000-0000-00003D290000}"/>
    <cellStyle name="20% - Ênfase6 15 5 2" xfId="13253" xr:uid="{00000000-0005-0000-0000-00003E290000}"/>
    <cellStyle name="20% - Ênfase6 15 5 2 2" xfId="13254" xr:uid="{00000000-0005-0000-0000-00003F290000}"/>
    <cellStyle name="20% - Ênfase6 15 5 3" xfId="13255" xr:uid="{00000000-0005-0000-0000-000040290000}"/>
    <cellStyle name="20% - Ênfase6 15 5 4" xfId="13256" xr:uid="{00000000-0005-0000-0000-000041290000}"/>
    <cellStyle name="20% - Ênfase6 15 6" xfId="13257" xr:uid="{00000000-0005-0000-0000-000042290000}"/>
    <cellStyle name="20% - Ênfase6 15 6 2" xfId="13258" xr:uid="{00000000-0005-0000-0000-000043290000}"/>
    <cellStyle name="20% - Ênfase6 15 7" xfId="13259" xr:uid="{00000000-0005-0000-0000-000044290000}"/>
    <cellStyle name="20% - Ênfase6 15 7 2" xfId="13260" xr:uid="{00000000-0005-0000-0000-000045290000}"/>
    <cellStyle name="20% - Ênfase6 15 8" xfId="13261" xr:uid="{00000000-0005-0000-0000-000046290000}"/>
    <cellStyle name="20% - Ênfase6 15 8 2" xfId="13262" xr:uid="{00000000-0005-0000-0000-000047290000}"/>
    <cellStyle name="20% - Ênfase6 15 9" xfId="13263" xr:uid="{00000000-0005-0000-0000-000048290000}"/>
    <cellStyle name="20% - Ênfase6 16" xfId="13264" xr:uid="{00000000-0005-0000-0000-000049290000}"/>
    <cellStyle name="20% - Ênfase6 16 10" xfId="13265" xr:uid="{00000000-0005-0000-0000-00004A290000}"/>
    <cellStyle name="20% - Ênfase6 16 2" xfId="197" xr:uid="{00000000-0005-0000-0000-00004B290000}"/>
    <cellStyle name="20% - Ênfase6 16 3" xfId="13266" xr:uid="{00000000-0005-0000-0000-00004C290000}"/>
    <cellStyle name="20% - Ênfase6 16 3 2" xfId="13267" xr:uid="{00000000-0005-0000-0000-00004D290000}"/>
    <cellStyle name="20% - Ênfase6 16 3 2 2" xfId="13268" xr:uid="{00000000-0005-0000-0000-00004E290000}"/>
    <cellStyle name="20% - Ênfase6 16 3 2 2 2" xfId="13269" xr:uid="{00000000-0005-0000-0000-00004F290000}"/>
    <cellStyle name="20% - Ênfase6 16 3 2 3" xfId="13270" xr:uid="{00000000-0005-0000-0000-000050290000}"/>
    <cellStyle name="20% - Ênfase6 16 3 2 3 2" xfId="13271" xr:uid="{00000000-0005-0000-0000-000051290000}"/>
    <cellStyle name="20% - Ênfase6 16 3 2 4" xfId="13272" xr:uid="{00000000-0005-0000-0000-000052290000}"/>
    <cellStyle name="20% - Ênfase6 16 3 2 5" xfId="13273" xr:uid="{00000000-0005-0000-0000-000053290000}"/>
    <cellStyle name="20% - Ênfase6 16 3 3" xfId="13274" xr:uid="{00000000-0005-0000-0000-000054290000}"/>
    <cellStyle name="20% - Ênfase6 16 3 3 2" xfId="13275" xr:uid="{00000000-0005-0000-0000-000055290000}"/>
    <cellStyle name="20% - Ênfase6 16 3 3 3" xfId="13276" xr:uid="{00000000-0005-0000-0000-000056290000}"/>
    <cellStyle name="20% - Ênfase6 16 3 4" xfId="13277" xr:uid="{00000000-0005-0000-0000-000057290000}"/>
    <cellStyle name="20% - Ênfase6 16 3 4 2" xfId="13278" xr:uid="{00000000-0005-0000-0000-000058290000}"/>
    <cellStyle name="20% - Ênfase6 16 3 5" xfId="13279" xr:uid="{00000000-0005-0000-0000-000059290000}"/>
    <cellStyle name="20% - Ênfase6 16 3 5 2" xfId="13280" xr:uid="{00000000-0005-0000-0000-00005A290000}"/>
    <cellStyle name="20% - Ênfase6 16 3 6" xfId="13281" xr:uid="{00000000-0005-0000-0000-00005B290000}"/>
    <cellStyle name="20% - Ênfase6 16 3 7" xfId="13282" xr:uid="{00000000-0005-0000-0000-00005C290000}"/>
    <cellStyle name="20% - Ênfase6 16 4" xfId="13283" xr:uid="{00000000-0005-0000-0000-00005D290000}"/>
    <cellStyle name="20% - Ênfase6 16 4 2" xfId="13284" xr:uid="{00000000-0005-0000-0000-00005E290000}"/>
    <cellStyle name="20% - Ênfase6 16 4 2 2" xfId="13285" xr:uid="{00000000-0005-0000-0000-00005F290000}"/>
    <cellStyle name="20% - Ênfase6 16 4 3" xfId="13286" xr:uid="{00000000-0005-0000-0000-000060290000}"/>
    <cellStyle name="20% - Ênfase6 16 4 3 2" xfId="13287" xr:uid="{00000000-0005-0000-0000-000061290000}"/>
    <cellStyle name="20% - Ênfase6 16 4 4" xfId="13288" xr:uid="{00000000-0005-0000-0000-000062290000}"/>
    <cellStyle name="20% - Ênfase6 16 4 5" xfId="13289" xr:uid="{00000000-0005-0000-0000-000063290000}"/>
    <cellStyle name="20% - Ênfase6 16 5" xfId="13290" xr:uid="{00000000-0005-0000-0000-000064290000}"/>
    <cellStyle name="20% - Ênfase6 16 5 2" xfId="13291" xr:uid="{00000000-0005-0000-0000-000065290000}"/>
    <cellStyle name="20% - Ênfase6 16 5 2 2" xfId="13292" xr:uid="{00000000-0005-0000-0000-000066290000}"/>
    <cellStyle name="20% - Ênfase6 16 5 3" xfId="13293" xr:uid="{00000000-0005-0000-0000-000067290000}"/>
    <cellStyle name="20% - Ênfase6 16 5 4" xfId="13294" xr:uid="{00000000-0005-0000-0000-000068290000}"/>
    <cellStyle name="20% - Ênfase6 16 6" xfId="13295" xr:uid="{00000000-0005-0000-0000-000069290000}"/>
    <cellStyle name="20% - Ênfase6 16 6 2" xfId="13296" xr:uid="{00000000-0005-0000-0000-00006A290000}"/>
    <cellStyle name="20% - Ênfase6 16 7" xfId="13297" xr:uid="{00000000-0005-0000-0000-00006B290000}"/>
    <cellStyle name="20% - Ênfase6 16 7 2" xfId="13298" xr:uid="{00000000-0005-0000-0000-00006C290000}"/>
    <cellStyle name="20% - Ênfase6 16 8" xfId="13299" xr:uid="{00000000-0005-0000-0000-00006D290000}"/>
    <cellStyle name="20% - Ênfase6 16 8 2" xfId="13300" xr:uid="{00000000-0005-0000-0000-00006E290000}"/>
    <cellStyle name="20% - Ênfase6 16 9" xfId="13301" xr:uid="{00000000-0005-0000-0000-00006F290000}"/>
    <cellStyle name="20% - Ênfase6 17" xfId="13302" xr:uid="{00000000-0005-0000-0000-000070290000}"/>
    <cellStyle name="20% - Ênfase6 17 2" xfId="198" xr:uid="{00000000-0005-0000-0000-000071290000}"/>
    <cellStyle name="20% - Ênfase6 17 3" xfId="13303" xr:uid="{00000000-0005-0000-0000-000072290000}"/>
    <cellStyle name="20% - Ênfase6 17 3 2" xfId="13304" xr:uid="{00000000-0005-0000-0000-000073290000}"/>
    <cellStyle name="20% - Ênfase6 17 3 2 2" xfId="13305" xr:uid="{00000000-0005-0000-0000-000074290000}"/>
    <cellStyle name="20% - Ênfase6 17 3 3" xfId="13306" xr:uid="{00000000-0005-0000-0000-000075290000}"/>
    <cellStyle name="20% - Ênfase6 17 3 3 2" xfId="13307" xr:uid="{00000000-0005-0000-0000-000076290000}"/>
    <cellStyle name="20% - Ênfase6 17 3 4" xfId="13308" xr:uid="{00000000-0005-0000-0000-000077290000}"/>
    <cellStyle name="20% - Ênfase6 17 3 5" xfId="13309" xr:uid="{00000000-0005-0000-0000-000078290000}"/>
    <cellStyle name="20% - Ênfase6 17 4" xfId="13310" xr:uid="{00000000-0005-0000-0000-000079290000}"/>
    <cellStyle name="20% - Ênfase6 17 4 2" xfId="13311" xr:uid="{00000000-0005-0000-0000-00007A290000}"/>
    <cellStyle name="20% - Ênfase6 17 4 2 2" xfId="13312" xr:uid="{00000000-0005-0000-0000-00007B290000}"/>
    <cellStyle name="20% - Ênfase6 17 4 3" xfId="13313" xr:uid="{00000000-0005-0000-0000-00007C290000}"/>
    <cellStyle name="20% - Ênfase6 17 4 4" xfId="13314" xr:uid="{00000000-0005-0000-0000-00007D290000}"/>
    <cellStyle name="20% - Ênfase6 17 5" xfId="13315" xr:uid="{00000000-0005-0000-0000-00007E290000}"/>
    <cellStyle name="20% - Ênfase6 17 5 2" xfId="13316" xr:uid="{00000000-0005-0000-0000-00007F290000}"/>
    <cellStyle name="20% - Ênfase6 17 6" xfId="13317" xr:uid="{00000000-0005-0000-0000-000080290000}"/>
    <cellStyle name="20% - Ênfase6 17 6 2" xfId="13318" xr:uid="{00000000-0005-0000-0000-000081290000}"/>
    <cellStyle name="20% - Ênfase6 17 7" xfId="13319" xr:uid="{00000000-0005-0000-0000-000082290000}"/>
    <cellStyle name="20% - Ênfase6 17 7 2" xfId="13320" xr:uid="{00000000-0005-0000-0000-000083290000}"/>
    <cellStyle name="20% - Ênfase6 17 8" xfId="13321" xr:uid="{00000000-0005-0000-0000-000084290000}"/>
    <cellStyle name="20% - Ênfase6 17 9" xfId="13322" xr:uid="{00000000-0005-0000-0000-000085290000}"/>
    <cellStyle name="20% - Ênfase6 18" xfId="13323" xr:uid="{00000000-0005-0000-0000-000086290000}"/>
    <cellStyle name="20% - Ênfase6 18 2" xfId="13324" xr:uid="{00000000-0005-0000-0000-000087290000}"/>
    <cellStyle name="20% - Ênfase6 18 2 2" xfId="13325" xr:uid="{00000000-0005-0000-0000-000088290000}"/>
    <cellStyle name="20% - Ênfase6 18 2 2 2" xfId="13326" xr:uid="{00000000-0005-0000-0000-000089290000}"/>
    <cellStyle name="20% - Ênfase6 18 2 3" xfId="13327" xr:uid="{00000000-0005-0000-0000-00008A290000}"/>
    <cellStyle name="20% - Ênfase6 18 2 3 2" xfId="13328" xr:uid="{00000000-0005-0000-0000-00008B290000}"/>
    <cellStyle name="20% - Ênfase6 18 2 4" xfId="13329" xr:uid="{00000000-0005-0000-0000-00008C290000}"/>
    <cellStyle name="20% - Ênfase6 18 2 5" xfId="13330" xr:uid="{00000000-0005-0000-0000-00008D290000}"/>
    <cellStyle name="20% - Ênfase6 18 3" xfId="13331" xr:uid="{00000000-0005-0000-0000-00008E290000}"/>
    <cellStyle name="20% - Ênfase6 18 3 2" xfId="13332" xr:uid="{00000000-0005-0000-0000-00008F290000}"/>
    <cellStyle name="20% - Ênfase6 18 3 3" xfId="13333" xr:uid="{00000000-0005-0000-0000-000090290000}"/>
    <cellStyle name="20% - Ênfase6 18 4" xfId="13334" xr:uid="{00000000-0005-0000-0000-000091290000}"/>
    <cellStyle name="20% - Ênfase6 18 4 2" xfId="13335" xr:uid="{00000000-0005-0000-0000-000092290000}"/>
    <cellStyle name="20% - Ênfase6 18 5" xfId="13336" xr:uid="{00000000-0005-0000-0000-000093290000}"/>
    <cellStyle name="20% - Ênfase6 18 5 2" xfId="13337" xr:uid="{00000000-0005-0000-0000-000094290000}"/>
    <cellStyle name="20% - Ênfase6 18 6" xfId="13338" xr:uid="{00000000-0005-0000-0000-000095290000}"/>
    <cellStyle name="20% - Ênfase6 18 7" xfId="13339" xr:uid="{00000000-0005-0000-0000-000096290000}"/>
    <cellStyle name="20% - Ênfase6 19" xfId="13340" xr:uid="{00000000-0005-0000-0000-000097290000}"/>
    <cellStyle name="20% - Ênfase6 19 2" xfId="13341" xr:uid="{00000000-0005-0000-0000-000098290000}"/>
    <cellStyle name="20% - Ênfase6 19 2 2" xfId="13342" xr:uid="{00000000-0005-0000-0000-000099290000}"/>
    <cellStyle name="20% - Ênfase6 19 3" xfId="13343" xr:uid="{00000000-0005-0000-0000-00009A290000}"/>
    <cellStyle name="20% - Ênfase6 19 3 2" xfId="13344" xr:uid="{00000000-0005-0000-0000-00009B290000}"/>
    <cellStyle name="20% - Ênfase6 19 4" xfId="13345" xr:uid="{00000000-0005-0000-0000-00009C290000}"/>
    <cellStyle name="20% - Ênfase6 19 4 2" xfId="13346" xr:uid="{00000000-0005-0000-0000-00009D290000}"/>
    <cellStyle name="20% - Ênfase6 19 5" xfId="13347" xr:uid="{00000000-0005-0000-0000-00009E290000}"/>
    <cellStyle name="20% - Ênfase6 19 6" xfId="13348" xr:uid="{00000000-0005-0000-0000-00009F290000}"/>
    <cellStyle name="20% - Ênfase6 2" xfId="199" xr:uid="{00000000-0005-0000-0000-0000A0290000}"/>
    <cellStyle name="20% - Ênfase6 2 2" xfId="200" xr:uid="{00000000-0005-0000-0000-0000A1290000}"/>
    <cellStyle name="20% - Ênfase6 2 2 2" xfId="13349" xr:uid="{00000000-0005-0000-0000-0000A2290000}"/>
    <cellStyle name="20% - Ênfase6 2 2 2 2" xfId="13350" xr:uid="{00000000-0005-0000-0000-0000A3290000}"/>
    <cellStyle name="20% - Ênfase6 2 2 2 2 2" xfId="13351" xr:uid="{00000000-0005-0000-0000-0000A4290000}"/>
    <cellStyle name="20% - Ênfase6 2 2 2 2 2 2" xfId="13352" xr:uid="{00000000-0005-0000-0000-0000A5290000}"/>
    <cellStyle name="20% - Ênfase6 2 2 2 2 2 2 2" xfId="13353" xr:uid="{00000000-0005-0000-0000-0000A6290000}"/>
    <cellStyle name="20% - Ênfase6 2 2 2 2 2 3" xfId="13354" xr:uid="{00000000-0005-0000-0000-0000A7290000}"/>
    <cellStyle name="20% - Ênfase6 2 2 2 2 2 3 2" xfId="13355" xr:uid="{00000000-0005-0000-0000-0000A8290000}"/>
    <cellStyle name="20% - Ênfase6 2 2 2 2 2 4" xfId="13356" xr:uid="{00000000-0005-0000-0000-0000A9290000}"/>
    <cellStyle name="20% - Ênfase6 2 2 2 2 2 5" xfId="13357" xr:uid="{00000000-0005-0000-0000-0000AA290000}"/>
    <cellStyle name="20% - Ênfase6 2 2 2 2 3" xfId="13358" xr:uid="{00000000-0005-0000-0000-0000AB290000}"/>
    <cellStyle name="20% - Ênfase6 2 2 2 2 3 2" xfId="13359" xr:uid="{00000000-0005-0000-0000-0000AC290000}"/>
    <cellStyle name="20% - Ênfase6 2 2 2 2 3 3" xfId="13360" xr:uid="{00000000-0005-0000-0000-0000AD290000}"/>
    <cellStyle name="20% - Ênfase6 2 2 2 2 4" xfId="13361" xr:uid="{00000000-0005-0000-0000-0000AE290000}"/>
    <cellStyle name="20% - Ênfase6 2 2 2 2 4 2" xfId="13362" xr:uid="{00000000-0005-0000-0000-0000AF290000}"/>
    <cellStyle name="20% - Ênfase6 2 2 2 2 5" xfId="13363" xr:uid="{00000000-0005-0000-0000-0000B0290000}"/>
    <cellStyle name="20% - Ênfase6 2 2 2 2 5 2" xfId="13364" xr:uid="{00000000-0005-0000-0000-0000B1290000}"/>
    <cellStyle name="20% - Ênfase6 2 2 2 2 6" xfId="13365" xr:uid="{00000000-0005-0000-0000-0000B2290000}"/>
    <cellStyle name="20% - Ênfase6 2 2 2 2 7" xfId="13366" xr:uid="{00000000-0005-0000-0000-0000B3290000}"/>
    <cellStyle name="20% - Ênfase6 2 2 2 3" xfId="13367" xr:uid="{00000000-0005-0000-0000-0000B4290000}"/>
    <cellStyle name="20% - Ênfase6 2 2 2 3 2" xfId="13368" xr:uid="{00000000-0005-0000-0000-0000B5290000}"/>
    <cellStyle name="20% - Ênfase6 2 2 2 3 2 2" xfId="13369" xr:uid="{00000000-0005-0000-0000-0000B6290000}"/>
    <cellStyle name="20% - Ênfase6 2 2 2 3 3" xfId="13370" xr:uid="{00000000-0005-0000-0000-0000B7290000}"/>
    <cellStyle name="20% - Ênfase6 2 2 2 3 3 2" xfId="13371" xr:uid="{00000000-0005-0000-0000-0000B8290000}"/>
    <cellStyle name="20% - Ênfase6 2 2 2 3 4" xfId="13372" xr:uid="{00000000-0005-0000-0000-0000B9290000}"/>
    <cellStyle name="20% - Ênfase6 2 2 2 3 5" xfId="13373" xr:uid="{00000000-0005-0000-0000-0000BA290000}"/>
    <cellStyle name="20% - Ênfase6 2 2 2 4" xfId="13374" xr:uid="{00000000-0005-0000-0000-0000BB290000}"/>
    <cellStyle name="20% - Ênfase6 2 2 2 4 2" xfId="13375" xr:uid="{00000000-0005-0000-0000-0000BC290000}"/>
    <cellStyle name="20% - Ênfase6 2 2 2 4 2 2" xfId="13376" xr:uid="{00000000-0005-0000-0000-0000BD290000}"/>
    <cellStyle name="20% - Ênfase6 2 2 2 4 3" xfId="13377" xr:uid="{00000000-0005-0000-0000-0000BE290000}"/>
    <cellStyle name="20% - Ênfase6 2 2 2 4 4" xfId="13378" xr:uid="{00000000-0005-0000-0000-0000BF290000}"/>
    <cellStyle name="20% - Ênfase6 2 2 2 5" xfId="13379" xr:uid="{00000000-0005-0000-0000-0000C0290000}"/>
    <cellStyle name="20% - Ênfase6 2 2 2 5 2" xfId="13380" xr:uid="{00000000-0005-0000-0000-0000C1290000}"/>
    <cellStyle name="20% - Ênfase6 2 2 2 6" xfId="13381" xr:uid="{00000000-0005-0000-0000-0000C2290000}"/>
    <cellStyle name="20% - Ênfase6 2 2 2 6 2" xfId="13382" xr:uid="{00000000-0005-0000-0000-0000C3290000}"/>
    <cellStyle name="20% - Ênfase6 2 2 2 7" xfId="13383" xr:uid="{00000000-0005-0000-0000-0000C4290000}"/>
    <cellStyle name="20% - Ênfase6 2 2 2 7 2" xfId="13384" xr:uid="{00000000-0005-0000-0000-0000C5290000}"/>
    <cellStyle name="20% - Ênfase6 2 2 2 8" xfId="13385" xr:uid="{00000000-0005-0000-0000-0000C6290000}"/>
    <cellStyle name="20% - Ênfase6 2 2 2 9" xfId="13386" xr:uid="{00000000-0005-0000-0000-0000C7290000}"/>
    <cellStyle name="20% - Ênfase6 2 2 3" xfId="13387" xr:uid="{00000000-0005-0000-0000-0000C8290000}"/>
    <cellStyle name="20% - Ênfase6 2 2 4" xfId="13388" xr:uid="{00000000-0005-0000-0000-0000C9290000}"/>
    <cellStyle name="20% - Ênfase6 2 2 4 2" xfId="13389" xr:uid="{00000000-0005-0000-0000-0000CA290000}"/>
    <cellStyle name="20% - Ênfase6 2 2 4 2 2" xfId="13390" xr:uid="{00000000-0005-0000-0000-0000CB290000}"/>
    <cellStyle name="20% - Ênfase6 2 2 4 2 2 2" xfId="13391" xr:uid="{00000000-0005-0000-0000-0000CC290000}"/>
    <cellStyle name="20% - Ênfase6 2 2 4 2 2 2 2" xfId="13392" xr:uid="{00000000-0005-0000-0000-0000CD290000}"/>
    <cellStyle name="20% - Ênfase6 2 2 4 2 2 3" xfId="13393" xr:uid="{00000000-0005-0000-0000-0000CE290000}"/>
    <cellStyle name="20% - Ênfase6 2 2 4 2 2 3 2" xfId="13394" xr:uid="{00000000-0005-0000-0000-0000CF290000}"/>
    <cellStyle name="20% - Ênfase6 2 2 4 2 2 4" xfId="13395" xr:uid="{00000000-0005-0000-0000-0000D0290000}"/>
    <cellStyle name="20% - Ênfase6 2 2 4 2 2 5" xfId="13396" xr:uid="{00000000-0005-0000-0000-0000D1290000}"/>
    <cellStyle name="20% - Ênfase6 2 2 4 2 3" xfId="13397" xr:uid="{00000000-0005-0000-0000-0000D2290000}"/>
    <cellStyle name="20% - Ênfase6 2 2 4 2 3 2" xfId="13398" xr:uid="{00000000-0005-0000-0000-0000D3290000}"/>
    <cellStyle name="20% - Ênfase6 2 2 4 2 3 3" xfId="13399" xr:uid="{00000000-0005-0000-0000-0000D4290000}"/>
    <cellStyle name="20% - Ênfase6 2 2 4 2 4" xfId="13400" xr:uid="{00000000-0005-0000-0000-0000D5290000}"/>
    <cellStyle name="20% - Ênfase6 2 2 4 2 4 2" xfId="13401" xr:uid="{00000000-0005-0000-0000-0000D6290000}"/>
    <cellStyle name="20% - Ênfase6 2 2 4 2 5" xfId="13402" xr:uid="{00000000-0005-0000-0000-0000D7290000}"/>
    <cellStyle name="20% - Ênfase6 2 2 4 2 5 2" xfId="13403" xr:uid="{00000000-0005-0000-0000-0000D8290000}"/>
    <cellStyle name="20% - Ênfase6 2 2 4 2 6" xfId="13404" xr:uid="{00000000-0005-0000-0000-0000D9290000}"/>
    <cellStyle name="20% - Ênfase6 2 2 4 2 7" xfId="13405" xr:uid="{00000000-0005-0000-0000-0000DA290000}"/>
    <cellStyle name="20% - Ênfase6 2 2 4 3" xfId="13406" xr:uid="{00000000-0005-0000-0000-0000DB290000}"/>
    <cellStyle name="20% - Ênfase6 2 2 4 3 2" xfId="13407" xr:uid="{00000000-0005-0000-0000-0000DC290000}"/>
    <cellStyle name="20% - Ênfase6 2 2 4 3 2 2" xfId="13408" xr:uid="{00000000-0005-0000-0000-0000DD290000}"/>
    <cellStyle name="20% - Ênfase6 2 2 4 3 3" xfId="13409" xr:uid="{00000000-0005-0000-0000-0000DE290000}"/>
    <cellStyle name="20% - Ênfase6 2 2 4 3 3 2" xfId="13410" xr:uid="{00000000-0005-0000-0000-0000DF290000}"/>
    <cellStyle name="20% - Ênfase6 2 2 4 3 4" xfId="13411" xr:uid="{00000000-0005-0000-0000-0000E0290000}"/>
    <cellStyle name="20% - Ênfase6 2 2 4 3 5" xfId="13412" xr:uid="{00000000-0005-0000-0000-0000E1290000}"/>
    <cellStyle name="20% - Ênfase6 2 2 4 4" xfId="13413" xr:uid="{00000000-0005-0000-0000-0000E2290000}"/>
    <cellStyle name="20% - Ênfase6 2 2 4 4 2" xfId="13414" xr:uid="{00000000-0005-0000-0000-0000E3290000}"/>
    <cellStyle name="20% - Ênfase6 2 2 4 4 2 2" xfId="13415" xr:uid="{00000000-0005-0000-0000-0000E4290000}"/>
    <cellStyle name="20% - Ênfase6 2 2 4 4 3" xfId="13416" xr:uid="{00000000-0005-0000-0000-0000E5290000}"/>
    <cellStyle name="20% - Ênfase6 2 2 4 4 4" xfId="13417" xr:uid="{00000000-0005-0000-0000-0000E6290000}"/>
    <cellStyle name="20% - Ênfase6 2 2 4 5" xfId="13418" xr:uid="{00000000-0005-0000-0000-0000E7290000}"/>
    <cellStyle name="20% - Ênfase6 2 2 4 5 2" xfId="13419" xr:uid="{00000000-0005-0000-0000-0000E8290000}"/>
    <cellStyle name="20% - Ênfase6 2 2 4 6" xfId="13420" xr:uid="{00000000-0005-0000-0000-0000E9290000}"/>
    <cellStyle name="20% - Ênfase6 2 2 4 6 2" xfId="13421" xr:uid="{00000000-0005-0000-0000-0000EA290000}"/>
    <cellStyle name="20% - Ênfase6 2 2 4 7" xfId="13422" xr:uid="{00000000-0005-0000-0000-0000EB290000}"/>
    <cellStyle name="20% - Ênfase6 2 2 4 7 2" xfId="13423" xr:uid="{00000000-0005-0000-0000-0000EC290000}"/>
    <cellStyle name="20% - Ênfase6 2 2 4 8" xfId="13424" xr:uid="{00000000-0005-0000-0000-0000ED290000}"/>
    <cellStyle name="20% - Ênfase6 2 2 4 9" xfId="13425" xr:uid="{00000000-0005-0000-0000-0000EE290000}"/>
    <cellStyle name="20% - Ênfase6 2 2 5" xfId="13426" xr:uid="{00000000-0005-0000-0000-0000EF290000}"/>
    <cellStyle name="20% - Ênfase6 2 2 5 2" xfId="13427" xr:uid="{00000000-0005-0000-0000-0000F0290000}"/>
    <cellStyle name="20% - Ênfase6 2 2 5 2 2" xfId="13428" xr:uid="{00000000-0005-0000-0000-0000F1290000}"/>
    <cellStyle name="20% - Ênfase6 2 2 5 2 2 2" xfId="13429" xr:uid="{00000000-0005-0000-0000-0000F2290000}"/>
    <cellStyle name="20% - Ênfase6 2 2 5 2 2 2 2" xfId="13430" xr:uid="{00000000-0005-0000-0000-0000F3290000}"/>
    <cellStyle name="20% - Ênfase6 2 2 5 2 2 3" xfId="13431" xr:uid="{00000000-0005-0000-0000-0000F4290000}"/>
    <cellStyle name="20% - Ênfase6 2 2 5 2 2 3 2" xfId="13432" xr:uid="{00000000-0005-0000-0000-0000F5290000}"/>
    <cellStyle name="20% - Ênfase6 2 2 5 2 2 4" xfId="13433" xr:uid="{00000000-0005-0000-0000-0000F6290000}"/>
    <cellStyle name="20% - Ênfase6 2 2 5 2 2 5" xfId="13434" xr:uid="{00000000-0005-0000-0000-0000F7290000}"/>
    <cellStyle name="20% - Ênfase6 2 2 5 2 3" xfId="13435" xr:uid="{00000000-0005-0000-0000-0000F8290000}"/>
    <cellStyle name="20% - Ênfase6 2 2 5 2 3 2" xfId="13436" xr:uid="{00000000-0005-0000-0000-0000F9290000}"/>
    <cellStyle name="20% - Ênfase6 2 2 5 2 3 3" xfId="13437" xr:uid="{00000000-0005-0000-0000-0000FA290000}"/>
    <cellStyle name="20% - Ênfase6 2 2 5 2 4" xfId="13438" xr:uid="{00000000-0005-0000-0000-0000FB290000}"/>
    <cellStyle name="20% - Ênfase6 2 2 5 2 4 2" xfId="13439" xr:uid="{00000000-0005-0000-0000-0000FC290000}"/>
    <cellStyle name="20% - Ênfase6 2 2 5 2 5" xfId="13440" xr:uid="{00000000-0005-0000-0000-0000FD290000}"/>
    <cellStyle name="20% - Ênfase6 2 2 5 2 5 2" xfId="13441" xr:uid="{00000000-0005-0000-0000-0000FE290000}"/>
    <cellStyle name="20% - Ênfase6 2 2 5 2 6" xfId="13442" xr:uid="{00000000-0005-0000-0000-0000FF290000}"/>
    <cellStyle name="20% - Ênfase6 2 2 5 2 7" xfId="13443" xr:uid="{00000000-0005-0000-0000-0000002A0000}"/>
    <cellStyle name="20% - Ênfase6 2 2 5 3" xfId="13444" xr:uid="{00000000-0005-0000-0000-0000012A0000}"/>
    <cellStyle name="20% - Ênfase6 2 2 5 3 2" xfId="13445" xr:uid="{00000000-0005-0000-0000-0000022A0000}"/>
    <cellStyle name="20% - Ênfase6 2 2 5 3 2 2" xfId="13446" xr:uid="{00000000-0005-0000-0000-0000032A0000}"/>
    <cellStyle name="20% - Ênfase6 2 2 5 3 3" xfId="13447" xr:uid="{00000000-0005-0000-0000-0000042A0000}"/>
    <cellStyle name="20% - Ênfase6 2 2 5 3 3 2" xfId="13448" xr:uid="{00000000-0005-0000-0000-0000052A0000}"/>
    <cellStyle name="20% - Ênfase6 2 2 5 3 4" xfId="13449" xr:uid="{00000000-0005-0000-0000-0000062A0000}"/>
    <cellStyle name="20% - Ênfase6 2 2 5 3 5" xfId="13450" xr:uid="{00000000-0005-0000-0000-0000072A0000}"/>
    <cellStyle name="20% - Ênfase6 2 2 5 4" xfId="13451" xr:uid="{00000000-0005-0000-0000-0000082A0000}"/>
    <cellStyle name="20% - Ênfase6 2 2 5 4 2" xfId="13452" xr:uid="{00000000-0005-0000-0000-0000092A0000}"/>
    <cellStyle name="20% - Ênfase6 2 2 5 4 2 2" xfId="13453" xr:uid="{00000000-0005-0000-0000-00000A2A0000}"/>
    <cellStyle name="20% - Ênfase6 2 2 5 4 3" xfId="13454" xr:uid="{00000000-0005-0000-0000-00000B2A0000}"/>
    <cellStyle name="20% - Ênfase6 2 2 5 4 4" xfId="13455" xr:uid="{00000000-0005-0000-0000-00000C2A0000}"/>
    <cellStyle name="20% - Ênfase6 2 2 5 5" xfId="13456" xr:uid="{00000000-0005-0000-0000-00000D2A0000}"/>
    <cellStyle name="20% - Ênfase6 2 2 5 5 2" xfId="13457" xr:uid="{00000000-0005-0000-0000-00000E2A0000}"/>
    <cellStyle name="20% - Ênfase6 2 2 5 6" xfId="13458" xr:uid="{00000000-0005-0000-0000-00000F2A0000}"/>
    <cellStyle name="20% - Ênfase6 2 2 5 6 2" xfId="13459" xr:uid="{00000000-0005-0000-0000-0000102A0000}"/>
    <cellStyle name="20% - Ênfase6 2 2 5 7" xfId="13460" xr:uid="{00000000-0005-0000-0000-0000112A0000}"/>
    <cellStyle name="20% - Ênfase6 2 2 5 7 2" xfId="13461" xr:uid="{00000000-0005-0000-0000-0000122A0000}"/>
    <cellStyle name="20% - Ênfase6 2 2 5 8" xfId="13462" xr:uid="{00000000-0005-0000-0000-0000132A0000}"/>
    <cellStyle name="20% - Ênfase6 2 2 5 9" xfId="13463" xr:uid="{00000000-0005-0000-0000-0000142A0000}"/>
    <cellStyle name="20% - Ênfase6 2 2 6" xfId="13464" xr:uid="{00000000-0005-0000-0000-0000152A0000}"/>
    <cellStyle name="20% - Ênfase6 2 2 6 2" xfId="13465" xr:uid="{00000000-0005-0000-0000-0000162A0000}"/>
    <cellStyle name="20% - Ênfase6 2 2 6 2 2" xfId="13466" xr:uid="{00000000-0005-0000-0000-0000172A0000}"/>
    <cellStyle name="20% - Ênfase6 2 2 6 2 2 2" xfId="13467" xr:uid="{00000000-0005-0000-0000-0000182A0000}"/>
    <cellStyle name="20% - Ênfase6 2 2 6 2 2 2 2" xfId="13468" xr:uid="{00000000-0005-0000-0000-0000192A0000}"/>
    <cellStyle name="20% - Ênfase6 2 2 6 2 2 3" xfId="13469" xr:uid="{00000000-0005-0000-0000-00001A2A0000}"/>
    <cellStyle name="20% - Ênfase6 2 2 6 2 2 3 2" xfId="13470" xr:uid="{00000000-0005-0000-0000-00001B2A0000}"/>
    <cellStyle name="20% - Ênfase6 2 2 6 2 2 4" xfId="13471" xr:uid="{00000000-0005-0000-0000-00001C2A0000}"/>
    <cellStyle name="20% - Ênfase6 2 2 6 2 2 5" xfId="13472" xr:uid="{00000000-0005-0000-0000-00001D2A0000}"/>
    <cellStyle name="20% - Ênfase6 2 2 6 2 3" xfId="13473" xr:uid="{00000000-0005-0000-0000-00001E2A0000}"/>
    <cellStyle name="20% - Ênfase6 2 2 6 2 3 2" xfId="13474" xr:uid="{00000000-0005-0000-0000-00001F2A0000}"/>
    <cellStyle name="20% - Ênfase6 2 2 6 2 3 3" xfId="13475" xr:uid="{00000000-0005-0000-0000-0000202A0000}"/>
    <cellStyle name="20% - Ênfase6 2 2 6 2 4" xfId="13476" xr:uid="{00000000-0005-0000-0000-0000212A0000}"/>
    <cellStyle name="20% - Ênfase6 2 2 6 2 4 2" xfId="13477" xr:uid="{00000000-0005-0000-0000-0000222A0000}"/>
    <cellStyle name="20% - Ênfase6 2 2 6 2 5" xfId="13478" xr:uid="{00000000-0005-0000-0000-0000232A0000}"/>
    <cellStyle name="20% - Ênfase6 2 2 6 2 5 2" xfId="13479" xr:uid="{00000000-0005-0000-0000-0000242A0000}"/>
    <cellStyle name="20% - Ênfase6 2 2 6 2 6" xfId="13480" xr:uid="{00000000-0005-0000-0000-0000252A0000}"/>
    <cellStyle name="20% - Ênfase6 2 2 6 2 7" xfId="13481" xr:uid="{00000000-0005-0000-0000-0000262A0000}"/>
    <cellStyle name="20% - Ênfase6 2 2 6 3" xfId="13482" xr:uid="{00000000-0005-0000-0000-0000272A0000}"/>
    <cellStyle name="20% - Ênfase6 2 2 6 3 2" xfId="13483" xr:uid="{00000000-0005-0000-0000-0000282A0000}"/>
    <cellStyle name="20% - Ênfase6 2 2 6 3 2 2" xfId="13484" xr:uid="{00000000-0005-0000-0000-0000292A0000}"/>
    <cellStyle name="20% - Ênfase6 2 2 6 3 3" xfId="13485" xr:uid="{00000000-0005-0000-0000-00002A2A0000}"/>
    <cellStyle name="20% - Ênfase6 2 2 6 3 3 2" xfId="13486" xr:uid="{00000000-0005-0000-0000-00002B2A0000}"/>
    <cellStyle name="20% - Ênfase6 2 2 6 3 4" xfId="13487" xr:uid="{00000000-0005-0000-0000-00002C2A0000}"/>
    <cellStyle name="20% - Ênfase6 2 2 6 3 5" xfId="13488" xr:uid="{00000000-0005-0000-0000-00002D2A0000}"/>
    <cellStyle name="20% - Ênfase6 2 2 6 4" xfId="13489" xr:uid="{00000000-0005-0000-0000-00002E2A0000}"/>
    <cellStyle name="20% - Ênfase6 2 2 6 4 2" xfId="13490" xr:uid="{00000000-0005-0000-0000-00002F2A0000}"/>
    <cellStyle name="20% - Ênfase6 2 2 6 4 2 2" xfId="13491" xr:uid="{00000000-0005-0000-0000-0000302A0000}"/>
    <cellStyle name="20% - Ênfase6 2 2 6 4 3" xfId="13492" xr:uid="{00000000-0005-0000-0000-0000312A0000}"/>
    <cellStyle name="20% - Ênfase6 2 2 6 4 4" xfId="13493" xr:uid="{00000000-0005-0000-0000-0000322A0000}"/>
    <cellStyle name="20% - Ênfase6 2 2 6 5" xfId="13494" xr:uid="{00000000-0005-0000-0000-0000332A0000}"/>
    <cellStyle name="20% - Ênfase6 2 2 6 5 2" xfId="13495" xr:uid="{00000000-0005-0000-0000-0000342A0000}"/>
    <cellStyle name="20% - Ênfase6 2 2 6 6" xfId="13496" xr:uid="{00000000-0005-0000-0000-0000352A0000}"/>
    <cellStyle name="20% - Ênfase6 2 2 6 6 2" xfId="13497" xr:uid="{00000000-0005-0000-0000-0000362A0000}"/>
    <cellStyle name="20% - Ênfase6 2 2 6 7" xfId="13498" xr:uid="{00000000-0005-0000-0000-0000372A0000}"/>
    <cellStyle name="20% - Ênfase6 2 2 6 7 2" xfId="13499" xr:uid="{00000000-0005-0000-0000-0000382A0000}"/>
    <cellStyle name="20% - Ênfase6 2 2 6 8" xfId="13500" xr:uid="{00000000-0005-0000-0000-0000392A0000}"/>
    <cellStyle name="20% - Ênfase6 2 2 6 9" xfId="13501" xr:uid="{00000000-0005-0000-0000-00003A2A0000}"/>
    <cellStyle name="20% - Ênfase6 2 3" xfId="13502" xr:uid="{00000000-0005-0000-0000-00003B2A0000}"/>
    <cellStyle name="20% - Ênfase6 2 3 10" xfId="13503" xr:uid="{00000000-0005-0000-0000-00003C2A0000}"/>
    <cellStyle name="20% - Ênfase6 2 3 11" xfId="13504" xr:uid="{00000000-0005-0000-0000-00003D2A0000}"/>
    <cellStyle name="20% - Ênfase6 2 3 2" xfId="13505" xr:uid="{00000000-0005-0000-0000-00003E2A0000}"/>
    <cellStyle name="20% - Ênfase6 2 3 3" xfId="13506" xr:uid="{00000000-0005-0000-0000-00003F2A0000}"/>
    <cellStyle name="20% - Ênfase6 2 3 3 2" xfId="13507" xr:uid="{00000000-0005-0000-0000-0000402A0000}"/>
    <cellStyle name="20% - Ênfase6 2 3 3 2 2" xfId="13508" xr:uid="{00000000-0005-0000-0000-0000412A0000}"/>
    <cellStyle name="20% - Ênfase6 2 3 3 2 2 2" xfId="13509" xr:uid="{00000000-0005-0000-0000-0000422A0000}"/>
    <cellStyle name="20% - Ênfase6 2 3 3 2 3" xfId="13510" xr:uid="{00000000-0005-0000-0000-0000432A0000}"/>
    <cellStyle name="20% - Ênfase6 2 3 3 2 3 2" xfId="13511" xr:uid="{00000000-0005-0000-0000-0000442A0000}"/>
    <cellStyle name="20% - Ênfase6 2 3 3 2 4" xfId="13512" xr:uid="{00000000-0005-0000-0000-0000452A0000}"/>
    <cellStyle name="20% - Ênfase6 2 3 3 2 5" xfId="13513" xr:uid="{00000000-0005-0000-0000-0000462A0000}"/>
    <cellStyle name="20% - Ênfase6 2 3 3 3" xfId="13514" xr:uid="{00000000-0005-0000-0000-0000472A0000}"/>
    <cellStyle name="20% - Ênfase6 2 3 3 3 2" xfId="13515" xr:uid="{00000000-0005-0000-0000-0000482A0000}"/>
    <cellStyle name="20% - Ênfase6 2 3 3 3 2 2" xfId="13516" xr:uid="{00000000-0005-0000-0000-0000492A0000}"/>
    <cellStyle name="20% - Ênfase6 2 3 3 3 3" xfId="13517" xr:uid="{00000000-0005-0000-0000-00004A2A0000}"/>
    <cellStyle name="20% - Ênfase6 2 3 3 3 4" xfId="13518" xr:uid="{00000000-0005-0000-0000-00004B2A0000}"/>
    <cellStyle name="20% - Ênfase6 2 3 3 4" xfId="13519" xr:uid="{00000000-0005-0000-0000-00004C2A0000}"/>
    <cellStyle name="20% - Ênfase6 2 3 3 4 2" xfId="13520" xr:uid="{00000000-0005-0000-0000-00004D2A0000}"/>
    <cellStyle name="20% - Ênfase6 2 3 3 5" xfId="13521" xr:uid="{00000000-0005-0000-0000-00004E2A0000}"/>
    <cellStyle name="20% - Ênfase6 2 3 3 5 2" xfId="13522" xr:uid="{00000000-0005-0000-0000-00004F2A0000}"/>
    <cellStyle name="20% - Ênfase6 2 3 3 6" xfId="13523" xr:uid="{00000000-0005-0000-0000-0000502A0000}"/>
    <cellStyle name="20% - Ênfase6 2 3 3 6 2" xfId="13524" xr:uid="{00000000-0005-0000-0000-0000512A0000}"/>
    <cellStyle name="20% - Ênfase6 2 3 3 7" xfId="13525" xr:uid="{00000000-0005-0000-0000-0000522A0000}"/>
    <cellStyle name="20% - Ênfase6 2 3 3 8" xfId="13526" xr:uid="{00000000-0005-0000-0000-0000532A0000}"/>
    <cellStyle name="20% - Ênfase6 2 3 4" xfId="13527" xr:uid="{00000000-0005-0000-0000-0000542A0000}"/>
    <cellStyle name="20% - Ênfase6 2 3 4 2" xfId="13528" xr:uid="{00000000-0005-0000-0000-0000552A0000}"/>
    <cellStyle name="20% - Ênfase6 2 3 4 2 2" xfId="13529" xr:uid="{00000000-0005-0000-0000-0000562A0000}"/>
    <cellStyle name="20% - Ênfase6 2 3 4 2 2 2" xfId="13530" xr:uid="{00000000-0005-0000-0000-0000572A0000}"/>
    <cellStyle name="20% - Ênfase6 2 3 4 2 3" xfId="13531" xr:uid="{00000000-0005-0000-0000-0000582A0000}"/>
    <cellStyle name="20% - Ênfase6 2 3 4 2 3 2" xfId="13532" xr:uid="{00000000-0005-0000-0000-0000592A0000}"/>
    <cellStyle name="20% - Ênfase6 2 3 4 2 4" xfId="13533" xr:uid="{00000000-0005-0000-0000-00005A2A0000}"/>
    <cellStyle name="20% - Ênfase6 2 3 4 2 5" xfId="13534" xr:uid="{00000000-0005-0000-0000-00005B2A0000}"/>
    <cellStyle name="20% - Ênfase6 2 3 4 3" xfId="13535" xr:uid="{00000000-0005-0000-0000-00005C2A0000}"/>
    <cellStyle name="20% - Ênfase6 2 3 4 3 2" xfId="13536" xr:uid="{00000000-0005-0000-0000-00005D2A0000}"/>
    <cellStyle name="20% - Ênfase6 2 3 4 3 3" xfId="13537" xr:uid="{00000000-0005-0000-0000-00005E2A0000}"/>
    <cellStyle name="20% - Ênfase6 2 3 4 4" xfId="13538" xr:uid="{00000000-0005-0000-0000-00005F2A0000}"/>
    <cellStyle name="20% - Ênfase6 2 3 4 4 2" xfId="13539" xr:uid="{00000000-0005-0000-0000-0000602A0000}"/>
    <cellStyle name="20% - Ênfase6 2 3 4 5" xfId="13540" xr:uid="{00000000-0005-0000-0000-0000612A0000}"/>
    <cellStyle name="20% - Ênfase6 2 3 4 5 2" xfId="13541" xr:uid="{00000000-0005-0000-0000-0000622A0000}"/>
    <cellStyle name="20% - Ênfase6 2 3 4 6" xfId="13542" xr:uid="{00000000-0005-0000-0000-0000632A0000}"/>
    <cellStyle name="20% - Ênfase6 2 3 4 7" xfId="13543" xr:uid="{00000000-0005-0000-0000-0000642A0000}"/>
    <cellStyle name="20% - Ênfase6 2 3 5" xfId="13544" xr:uid="{00000000-0005-0000-0000-0000652A0000}"/>
    <cellStyle name="20% - Ênfase6 2 3 5 2" xfId="13545" xr:uid="{00000000-0005-0000-0000-0000662A0000}"/>
    <cellStyle name="20% - Ênfase6 2 3 5 2 2" xfId="13546" xr:uid="{00000000-0005-0000-0000-0000672A0000}"/>
    <cellStyle name="20% - Ênfase6 2 3 5 3" xfId="13547" xr:uid="{00000000-0005-0000-0000-0000682A0000}"/>
    <cellStyle name="20% - Ênfase6 2 3 5 3 2" xfId="13548" xr:uid="{00000000-0005-0000-0000-0000692A0000}"/>
    <cellStyle name="20% - Ênfase6 2 3 5 4" xfId="13549" xr:uid="{00000000-0005-0000-0000-00006A2A0000}"/>
    <cellStyle name="20% - Ênfase6 2 3 5 5" xfId="13550" xr:uid="{00000000-0005-0000-0000-00006B2A0000}"/>
    <cellStyle name="20% - Ênfase6 2 3 6" xfId="13551" xr:uid="{00000000-0005-0000-0000-00006C2A0000}"/>
    <cellStyle name="20% - Ênfase6 2 3 6 2" xfId="13552" xr:uid="{00000000-0005-0000-0000-00006D2A0000}"/>
    <cellStyle name="20% - Ênfase6 2 3 6 2 2" xfId="13553" xr:uid="{00000000-0005-0000-0000-00006E2A0000}"/>
    <cellStyle name="20% - Ênfase6 2 3 6 3" xfId="13554" xr:uid="{00000000-0005-0000-0000-00006F2A0000}"/>
    <cellStyle name="20% - Ênfase6 2 3 6 4" xfId="13555" xr:uid="{00000000-0005-0000-0000-0000702A0000}"/>
    <cellStyle name="20% - Ênfase6 2 3 7" xfId="13556" xr:uid="{00000000-0005-0000-0000-0000712A0000}"/>
    <cellStyle name="20% - Ênfase6 2 3 7 2" xfId="13557" xr:uid="{00000000-0005-0000-0000-0000722A0000}"/>
    <cellStyle name="20% - Ênfase6 2 3 8" xfId="13558" xr:uid="{00000000-0005-0000-0000-0000732A0000}"/>
    <cellStyle name="20% - Ênfase6 2 3 8 2" xfId="13559" xr:uid="{00000000-0005-0000-0000-0000742A0000}"/>
    <cellStyle name="20% - Ênfase6 2 3 9" xfId="13560" xr:uid="{00000000-0005-0000-0000-0000752A0000}"/>
    <cellStyle name="20% - Ênfase6 2 3 9 2" xfId="13561" xr:uid="{00000000-0005-0000-0000-0000762A0000}"/>
    <cellStyle name="20% - Ênfase6 2 4" xfId="13562" xr:uid="{00000000-0005-0000-0000-0000772A0000}"/>
    <cellStyle name="20% - Ênfase6 2 4 2" xfId="13563" xr:uid="{00000000-0005-0000-0000-0000782A0000}"/>
    <cellStyle name="20% - Ênfase6 2 4 2 2" xfId="13564" xr:uid="{00000000-0005-0000-0000-0000792A0000}"/>
    <cellStyle name="20% - Ênfase6 2 4 2 2 2" xfId="13565" xr:uid="{00000000-0005-0000-0000-00007A2A0000}"/>
    <cellStyle name="20% - Ênfase6 2 4 2 2 2 2" xfId="13566" xr:uid="{00000000-0005-0000-0000-00007B2A0000}"/>
    <cellStyle name="20% - Ênfase6 2 4 2 2 3" xfId="13567" xr:uid="{00000000-0005-0000-0000-00007C2A0000}"/>
    <cellStyle name="20% - Ênfase6 2 4 2 2 3 2" xfId="13568" xr:uid="{00000000-0005-0000-0000-00007D2A0000}"/>
    <cellStyle name="20% - Ênfase6 2 4 2 2 4" xfId="13569" xr:uid="{00000000-0005-0000-0000-00007E2A0000}"/>
    <cellStyle name="20% - Ênfase6 2 4 2 2 5" xfId="13570" xr:uid="{00000000-0005-0000-0000-00007F2A0000}"/>
    <cellStyle name="20% - Ênfase6 2 4 2 3" xfId="13571" xr:uid="{00000000-0005-0000-0000-0000802A0000}"/>
    <cellStyle name="20% - Ênfase6 2 4 2 3 2" xfId="13572" xr:uid="{00000000-0005-0000-0000-0000812A0000}"/>
    <cellStyle name="20% - Ênfase6 2 4 2 3 3" xfId="13573" xr:uid="{00000000-0005-0000-0000-0000822A0000}"/>
    <cellStyle name="20% - Ênfase6 2 4 2 4" xfId="13574" xr:uid="{00000000-0005-0000-0000-0000832A0000}"/>
    <cellStyle name="20% - Ênfase6 2 4 2 4 2" xfId="13575" xr:uid="{00000000-0005-0000-0000-0000842A0000}"/>
    <cellStyle name="20% - Ênfase6 2 4 2 5" xfId="13576" xr:uid="{00000000-0005-0000-0000-0000852A0000}"/>
    <cellStyle name="20% - Ênfase6 2 4 2 5 2" xfId="13577" xr:uid="{00000000-0005-0000-0000-0000862A0000}"/>
    <cellStyle name="20% - Ênfase6 2 4 2 6" xfId="13578" xr:uid="{00000000-0005-0000-0000-0000872A0000}"/>
    <cellStyle name="20% - Ênfase6 2 4 2 7" xfId="13579" xr:uid="{00000000-0005-0000-0000-0000882A0000}"/>
    <cellStyle name="20% - Ênfase6 2 4 3" xfId="13580" xr:uid="{00000000-0005-0000-0000-0000892A0000}"/>
    <cellStyle name="20% - Ênfase6 2 4 3 2" xfId="13581" xr:uid="{00000000-0005-0000-0000-00008A2A0000}"/>
    <cellStyle name="20% - Ênfase6 2 4 3 2 2" xfId="13582" xr:uid="{00000000-0005-0000-0000-00008B2A0000}"/>
    <cellStyle name="20% - Ênfase6 2 4 3 3" xfId="13583" xr:uid="{00000000-0005-0000-0000-00008C2A0000}"/>
    <cellStyle name="20% - Ênfase6 2 4 3 3 2" xfId="13584" xr:uid="{00000000-0005-0000-0000-00008D2A0000}"/>
    <cellStyle name="20% - Ênfase6 2 4 3 4" xfId="13585" xr:uid="{00000000-0005-0000-0000-00008E2A0000}"/>
    <cellStyle name="20% - Ênfase6 2 4 3 5" xfId="13586" xr:uid="{00000000-0005-0000-0000-00008F2A0000}"/>
    <cellStyle name="20% - Ênfase6 2 4 4" xfId="13587" xr:uid="{00000000-0005-0000-0000-0000902A0000}"/>
    <cellStyle name="20% - Ênfase6 2 4 4 2" xfId="13588" xr:uid="{00000000-0005-0000-0000-0000912A0000}"/>
    <cellStyle name="20% - Ênfase6 2 4 4 2 2" xfId="13589" xr:uid="{00000000-0005-0000-0000-0000922A0000}"/>
    <cellStyle name="20% - Ênfase6 2 4 4 3" xfId="13590" xr:uid="{00000000-0005-0000-0000-0000932A0000}"/>
    <cellStyle name="20% - Ênfase6 2 4 4 4" xfId="13591" xr:uid="{00000000-0005-0000-0000-0000942A0000}"/>
    <cellStyle name="20% - Ênfase6 2 4 5" xfId="13592" xr:uid="{00000000-0005-0000-0000-0000952A0000}"/>
    <cellStyle name="20% - Ênfase6 2 4 5 2" xfId="13593" xr:uid="{00000000-0005-0000-0000-0000962A0000}"/>
    <cellStyle name="20% - Ênfase6 2 4 6" xfId="13594" xr:uid="{00000000-0005-0000-0000-0000972A0000}"/>
    <cellStyle name="20% - Ênfase6 2 4 6 2" xfId="13595" xr:uid="{00000000-0005-0000-0000-0000982A0000}"/>
    <cellStyle name="20% - Ênfase6 2 4 7" xfId="13596" xr:uid="{00000000-0005-0000-0000-0000992A0000}"/>
    <cellStyle name="20% - Ênfase6 2 4 7 2" xfId="13597" xr:uid="{00000000-0005-0000-0000-00009A2A0000}"/>
    <cellStyle name="20% - Ênfase6 2 4 8" xfId="13598" xr:uid="{00000000-0005-0000-0000-00009B2A0000}"/>
    <cellStyle name="20% - Ênfase6 2 4 9" xfId="13599" xr:uid="{00000000-0005-0000-0000-00009C2A0000}"/>
    <cellStyle name="20% - Ênfase6 20" xfId="13600" xr:uid="{00000000-0005-0000-0000-00009D2A0000}"/>
    <cellStyle name="20% - Ênfase6 20 2" xfId="13601" xr:uid="{00000000-0005-0000-0000-00009E2A0000}"/>
    <cellStyle name="20% - Ênfase6 20 2 2" xfId="13602" xr:uid="{00000000-0005-0000-0000-00009F2A0000}"/>
    <cellStyle name="20% - Ênfase6 20 3" xfId="13603" xr:uid="{00000000-0005-0000-0000-0000A02A0000}"/>
    <cellStyle name="20% - Ênfase6 20 3 2" xfId="13604" xr:uid="{00000000-0005-0000-0000-0000A12A0000}"/>
    <cellStyle name="20% - Ênfase6 20 4" xfId="13605" xr:uid="{00000000-0005-0000-0000-0000A22A0000}"/>
    <cellStyle name="20% - Ênfase6 20 5" xfId="13606" xr:uid="{00000000-0005-0000-0000-0000A32A0000}"/>
    <cellStyle name="20% - Ênfase6 21" xfId="13607" xr:uid="{00000000-0005-0000-0000-0000A42A0000}"/>
    <cellStyle name="20% - Ênfase6 21 2" xfId="13608" xr:uid="{00000000-0005-0000-0000-0000A52A0000}"/>
    <cellStyle name="20% - Ênfase6 22" xfId="13609" xr:uid="{00000000-0005-0000-0000-0000A62A0000}"/>
    <cellStyle name="20% - Ênfase6 22 2" xfId="13610" xr:uid="{00000000-0005-0000-0000-0000A72A0000}"/>
    <cellStyle name="20% - Ênfase6 23" xfId="13611" xr:uid="{00000000-0005-0000-0000-0000A82A0000}"/>
    <cellStyle name="20% - Ênfase6 23 2" xfId="13612" xr:uid="{00000000-0005-0000-0000-0000A92A0000}"/>
    <cellStyle name="20% - Ênfase6 24" xfId="13613" xr:uid="{00000000-0005-0000-0000-0000AA2A0000}"/>
    <cellStyle name="20% - Ênfase6 25" xfId="13614" xr:uid="{00000000-0005-0000-0000-0000AB2A0000}"/>
    <cellStyle name="20% - Ênfase6 3" xfId="201" xr:uid="{00000000-0005-0000-0000-0000AC2A0000}"/>
    <cellStyle name="20% - Ênfase6 3 2" xfId="202" xr:uid="{00000000-0005-0000-0000-0000AD2A0000}"/>
    <cellStyle name="20% - Ênfase6 3 2 2" xfId="13615" xr:uid="{00000000-0005-0000-0000-0000AE2A0000}"/>
    <cellStyle name="20% - Ênfase6 3 2 2 2" xfId="13616" xr:uid="{00000000-0005-0000-0000-0000AF2A0000}"/>
    <cellStyle name="20% - Ênfase6 3 2 2 2 2" xfId="13617" xr:uid="{00000000-0005-0000-0000-0000B02A0000}"/>
    <cellStyle name="20% - Ênfase6 3 2 2 2 2 2" xfId="13618" xr:uid="{00000000-0005-0000-0000-0000B12A0000}"/>
    <cellStyle name="20% - Ênfase6 3 2 2 2 2 2 2" xfId="13619" xr:uid="{00000000-0005-0000-0000-0000B22A0000}"/>
    <cellStyle name="20% - Ênfase6 3 2 2 2 2 3" xfId="13620" xr:uid="{00000000-0005-0000-0000-0000B32A0000}"/>
    <cellStyle name="20% - Ênfase6 3 2 2 2 2 3 2" xfId="13621" xr:uid="{00000000-0005-0000-0000-0000B42A0000}"/>
    <cellStyle name="20% - Ênfase6 3 2 2 2 2 4" xfId="13622" xr:uid="{00000000-0005-0000-0000-0000B52A0000}"/>
    <cellStyle name="20% - Ênfase6 3 2 2 2 2 5" xfId="13623" xr:uid="{00000000-0005-0000-0000-0000B62A0000}"/>
    <cellStyle name="20% - Ênfase6 3 2 2 2 3" xfId="13624" xr:uid="{00000000-0005-0000-0000-0000B72A0000}"/>
    <cellStyle name="20% - Ênfase6 3 2 2 2 3 2" xfId="13625" xr:uid="{00000000-0005-0000-0000-0000B82A0000}"/>
    <cellStyle name="20% - Ênfase6 3 2 2 2 3 3" xfId="13626" xr:uid="{00000000-0005-0000-0000-0000B92A0000}"/>
    <cellStyle name="20% - Ênfase6 3 2 2 2 4" xfId="13627" xr:uid="{00000000-0005-0000-0000-0000BA2A0000}"/>
    <cellStyle name="20% - Ênfase6 3 2 2 2 4 2" xfId="13628" xr:uid="{00000000-0005-0000-0000-0000BB2A0000}"/>
    <cellStyle name="20% - Ênfase6 3 2 2 2 5" xfId="13629" xr:uid="{00000000-0005-0000-0000-0000BC2A0000}"/>
    <cellStyle name="20% - Ênfase6 3 2 2 2 5 2" xfId="13630" xr:uid="{00000000-0005-0000-0000-0000BD2A0000}"/>
    <cellStyle name="20% - Ênfase6 3 2 2 2 6" xfId="13631" xr:uid="{00000000-0005-0000-0000-0000BE2A0000}"/>
    <cellStyle name="20% - Ênfase6 3 2 2 2 7" xfId="13632" xr:uid="{00000000-0005-0000-0000-0000BF2A0000}"/>
    <cellStyle name="20% - Ênfase6 3 2 2 3" xfId="13633" xr:uid="{00000000-0005-0000-0000-0000C02A0000}"/>
    <cellStyle name="20% - Ênfase6 3 2 2 3 2" xfId="13634" xr:uid="{00000000-0005-0000-0000-0000C12A0000}"/>
    <cellStyle name="20% - Ênfase6 3 2 2 3 2 2" xfId="13635" xr:uid="{00000000-0005-0000-0000-0000C22A0000}"/>
    <cellStyle name="20% - Ênfase6 3 2 2 3 3" xfId="13636" xr:uid="{00000000-0005-0000-0000-0000C32A0000}"/>
    <cellStyle name="20% - Ênfase6 3 2 2 3 3 2" xfId="13637" xr:uid="{00000000-0005-0000-0000-0000C42A0000}"/>
    <cellStyle name="20% - Ênfase6 3 2 2 3 4" xfId="13638" xr:uid="{00000000-0005-0000-0000-0000C52A0000}"/>
    <cellStyle name="20% - Ênfase6 3 2 2 3 5" xfId="13639" xr:uid="{00000000-0005-0000-0000-0000C62A0000}"/>
    <cellStyle name="20% - Ênfase6 3 2 2 4" xfId="13640" xr:uid="{00000000-0005-0000-0000-0000C72A0000}"/>
    <cellStyle name="20% - Ênfase6 3 2 2 4 2" xfId="13641" xr:uid="{00000000-0005-0000-0000-0000C82A0000}"/>
    <cellStyle name="20% - Ênfase6 3 2 2 4 2 2" xfId="13642" xr:uid="{00000000-0005-0000-0000-0000C92A0000}"/>
    <cellStyle name="20% - Ênfase6 3 2 2 4 3" xfId="13643" xr:uid="{00000000-0005-0000-0000-0000CA2A0000}"/>
    <cellStyle name="20% - Ênfase6 3 2 2 4 4" xfId="13644" xr:uid="{00000000-0005-0000-0000-0000CB2A0000}"/>
    <cellStyle name="20% - Ênfase6 3 2 2 5" xfId="13645" xr:uid="{00000000-0005-0000-0000-0000CC2A0000}"/>
    <cellStyle name="20% - Ênfase6 3 2 2 5 2" xfId="13646" xr:uid="{00000000-0005-0000-0000-0000CD2A0000}"/>
    <cellStyle name="20% - Ênfase6 3 2 2 6" xfId="13647" xr:uid="{00000000-0005-0000-0000-0000CE2A0000}"/>
    <cellStyle name="20% - Ênfase6 3 2 2 6 2" xfId="13648" xr:uid="{00000000-0005-0000-0000-0000CF2A0000}"/>
    <cellStyle name="20% - Ênfase6 3 2 2 7" xfId="13649" xr:uid="{00000000-0005-0000-0000-0000D02A0000}"/>
    <cellStyle name="20% - Ênfase6 3 2 2 7 2" xfId="13650" xr:uid="{00000000-0005-0000-0000-0000D12A0000}"/>
    <cellStyle name="20% - Ênfase6 3 2 2 8" xfId="13651" xr:uid="{00000000-0005-0000-0000-0000D22A0000}"/>
    <cellStyle name="20% - Ênfase6 3 2 2 9" xfId="13652" xr:uid="{00000000-0005-0000-0000-0000D32A0000}"/>
    <cellStyle name="20% - Ênfase6 3 2 3" xfId="13653" xr:uid="{00000000-0005-0000-0000-0000D42A0000}"/>
    <cellStyle name="20% - Ênfase6 3 2 4" xfId="13654" xr:uid="{00000000-0005-0000-0000-0000D52A0000}"/>
    <cellStyle name="20% - Ênfase6 3 2 4 2" xfId="13655" xr:uid="{00000000-0005-0000-0000-0000D62A0000}"/>
    <cellStyle name="20% - Ênfase6 3 2 4 2 2" xfId="13656" xr:uid="{00000000-0005-0000-0000-0000D72A0000}"/>
    <cellStyle name="20% - Ênfase6 3 2 4 2 2 2" xfId="13657" xr:uid="{00000000-0005-0000-0000-0000D82A0000}"/>
    <cellStyle name="20% - Ênfase6 3 2 4 2 2 2 2" xfId="13658" xr:uid="{00000000-0005-0000-0000-0000D92A0000}"/>
    <cellStyle name="20% - Ênfase6 3 2 4 2 2 3" xfId="13659" xr:uid="{00000000-0005-0000-0000-0000DA2A0000}"/>
    <cellStyle name="20% - Ênfase6 3 2 4 2 2 3 2" xfId="13660" xr:uid="{00000000-0005-0000-0000-0000DB2A0000}"/>
    <cellStyle name="20% - Ênfase6 3 2 4 2 2 4" xfId="13661" xr:uid="{00000000-0005-0000-0000-0000DC2A0000}"/>
    <cellStyle name="20% - Ênfase6 3 2 4 2 2 5" xfId="13662" xr:uid="{00000000-0005-0000-0000-0000DD2A0000}"/>
    <cellStyle name="20% - Ênfase6 3 2 4 2 3" xfId="13663" xr:uid="{00000000-0005-0000-0000-0000DE2A0000}"/>
    <cellStyle name="20% - Ênfase6 3 2 4 2 3 2" xfId="13664" xr:uid="{00000000-0005-0000-0000-0000DF2A0000}"/>
    <cellStyle name="20% - Ênfase6 3 2 4 2 3 3" xfId="13665" xr:uid="{00000000-0005-0000-0000-0000E02A0000}"/>
    <cellStyle name="20% - Ênfase6 3 2 4 2 4" xfId="13666" xr:uid="{00000000-0005-0000-0000-0000E12A0000}"/>
    <cellStyle name="20% - Ênfase6 3 2 4 2 4 2" xfId="13667" xr:uid="{00000000-0005-0000-0000-0000E22A0000}"/>
    <cellStyle name="20% - Ênfase6 3 2 4 2 5" xfId="13668" xr:uid="{00000000-0005-0000-0000-0000E32A0000}"/>
    <cellStyle name="20% - Ênfase6 3 2 4 2 5 2" xfId="13669" xr:uid="{00000000-0005-0000-0000-0000E42A0000}"/>
    <cellStyle name="20% - Ênfase6 3 2 4 2 6" xfId="13670" xr:uid="{00000000-0005-0000-0000-0000E52A0000}"/>
    <cellStyle name="20% - Ênfase6 3 2 4 2 7" xfId="13671" xr:uid="{00000000-0005-0000-0000-0000E62A0000}"/>
    <cellStyle name="20% - Ênfase6 3 2 4 3" xfId="13672" xr:uid="{00000000-0005-0000-0000-0000E72A0000}"/>
    <cellStyle name="20% - Ênfase6 3 2 4 3 2" xfId="13673" xr:uid="{00000000-0005-0000-0000-0000E82A0000}"/>
    <cellStyle name="20% - Ênfase6 3 2 4 3 2 2" xfId="13674" xr:uid="{00000000-0005-0000-0000-0000E92A0000}"/>
    <cellStyle name="20% - Ênfase6 3 2 4 3 3" xfId="13675" xr:uid="{00000000-0005-0000-0000-0000EA2A0000}"/>
    <cellStyle name="20% - Ênfase6 3 2 4 3 3 2" xfId="13676" xr:uid="{00000000-0005-0000-0000-0000EB2A0000}"/>
    <cellStyle name="20% - Ênfase6 3 2 4 3 4" xfId="13677" xr:uid="{00000000-0005-0000-0000-0000EC2A0000}"/>
    <cellStyle name="20% - Ênfase6 3 2 4 3 5" xfId="13678" xr:uid="{00000000-0005-0000-0000-0000ED2A0000}"/>
    <cellStyle name="20% - Ênfase6 3 2 4 4" xfId="13679" xr:uid="{00000000-0005-0000-0000-0000EE2A0000}"/>
    <cellStyle name="20% - Ênfase6 3 2 4 4 2" xfId="13680" xr:uid="{00000000-0005-0000-0000-0000EF2A0000}"/>
    <cellStyle name="20% - Ênfase6 3 2 4 4 2 2" xfId="13681" xr:uid="{00000000-0005-0000-0000-0000F02A0000}"/>
    <cellStyle name="20% - Ênfase6 3 2 4 4 3" xfId="13682" xr:uid="{00000000-0005-0000-0000-0000F12A0000}"/>
    <cellStyle name="20% - Ênfase6 3 2 4 4 4" xfId="13683" xr:uid="{00000000-0005-0000-0000-0000F22A0000}"/>
    <cellStyle name="20% - Ênfase6 3 2 4 5" xfId="13684" xr:uid="{00000000-0005-0000-0000-0000F32A0000}"/>
    <cellStyle name="20% - Ênfase6 3 2 4 5 2" xfId="13685" xr:uid="{00000000-0005-0000-0000-0000F42A0000}"/>
    <cellStyle name="20% - Ênfase6 3 2 4 6" xfId="13686" xr:uid="{00000000-0005-0000-0000-0000F52A0000}"/>
    <cellStyle name="20% - Ênfase6 3 2 4 6 2" xfId="13687" xr:uid="{00000000-0005-0000-0000-0000F62A0000}"/>
    <cellStyle name="20% - Ênfase6 3 2 4 7" xfId="13688" xr:uid="{00000000-0005-0000-0000-0000F72A0000}"/>
    <cellStyle name="20% - Ênfase6 3 2 4 7 2" xfId="13689" xr:uid="{00000000-0005-0000-0000-0000F82A0000}"/>
    <cellStyle name="20% - Ênfase6 3 2 4 8" xfId="13690" xr:uid="{00000000-0005-0000-0000-0000F92A0000}"/>
    <cellStyle name="20% - Ênfase6 3 2 4 9" xfId="13691" xr:uid="{00000000-0005-0000-0000-0000FA2A0000}"/>
    <cellStyle name="20% - Ênfase6 3 2 5" xfId="13692" xr:uid="{00000000-0005-0000-0000-0000FB2A0000}"/>
    <cellStyle name="20% - Ênfase6 3 2 5 2" xfId="13693" xr:uid="{00000000-0005-0000-0000-0000FC2A0000}"/>
    <cellStyle name="20% - Ênfase6 3 2 5 2 2" xfId="13694" xr:uid="{00000000-0005-0000-0000-0000FD2A0000}"/>
    <cellStyle name="20% - Ênfase6 3 2 5 2 2 2" xfId="13695" xr:uid="{00000000-0005-0000-0000-0000FE2A0000}"/>
    <cellStyle name="20% - Ênfase6 3 2 5 2 2 2 2" xfId="13696" xr:uid="{00000000-0005-0000-0000-0000FF2A0000}"/>
    <cellStyle name="20% - Ênfase6 3 2 5 2 2 3" xfId="13697" xr:uid="{00000000-0005-0000-0000-0000002B0000}"/>
    <cellStyle name="20% - Ênfase6 3 2 5 2 2 3 2" xfId="13698" xr:uid="{00000000-0005-0000-0000-0000012B0000}"/>
    <cellStyle name="20% - Ênfase6 3 2 5 2 2 4" xfId="13699" xr:uid="{00000000-0005-0000-0000-0000022B0000}"/>
    <cellStyle name="20% - Ênfase6 3 2 5 2 2 5" xfId="13700" xr:uid="{00000000-0005-0000-0000-0000032B0000}"/>
    <cellStyle name="20% - Ênfase6 3 2 5 2 3" xfId="13701" xr:uid="{00000000-0005-0000-0000-0000042B0000}"/>
    <cellStyle name="20% - Ênfase6 3 2 5 2 3 2" xfId="13702" xr:uid="{00000000-0005-0000-0000-0000052B0000}"/>
    <cellStyle name="20% - Ênfase6 3 2 5 2 3 3" xfId="13703" xr:uid="{00000000-0005-0000-0000-0000062B0000}"/>
    <cellStyle name="20% - Ênfase6 3 2 5 2 4" xfId="13704" xr:uid="{00000000-0005-0000-0000-0000072B0000}"/>
    <cellStyle name="20% - Ênfase6 3 2 5 2 4 2" xfId="13705" xr:uid="{00000000-0005-0000-0000-0000082B0000}"/>
    <cellStyle name="20% - Ênfase6 3 2 5 2 5" xfId="13706" xr:uid="{00000000-0005-0000-0000-0000092B0000}"/>
    <cellStyle name="20% - Ênfase6 3 2 5 2 5 2" xfId="13707" xr:uid="{00000000-0005-0000-0000-00000A2B0000}"/>
    <cellStyle name="20% - Ênfase6 3 2 5 2 6" xfId="13708" xr:uid="{00000000-0005-0000-0000-00000B2B0000}"/>
    <cellStyle name="20% - Ênfase6 3 2 5 2 7" xfId="13709" xr:uid="{00000000-0005-0000-0000-00000C2B0000}"/>
    <cellStyle name="20% - Ênfase6 3 2 5 3" xfId="13710" xr:uid="{00000000-0005-0000-0000-00000D2B0000}"/>
    <cellStyle name="20% - Ênfase6 3 2 5 3 2" xfId="13711" xr:uid="{00000000-0005-0000-0000-00000E2B0000}"/>
    <cellStyle name="20% - Ênfase6 3 2 5 3 2 2" xfId="13712" xr:uid="{00000000-0005-0000-0000-00000F2B0000}"/>
    <cellStyle name="20% - Ênfase6 3 2 5 3 3" xfId="13713" xr:uid="{00000000-0005-0000-0000-0000102B0000}"/>
    <cellStyle name="20% - Ênfase6 3 2 5 3 3 2" xfId="13714" xr:uid="{00000000-0005-0000-0000-0000112B0000}"/>
    <cellStyle name="20% - Ênfase6 3 2 5 3 4" xfId="13715" xr:uid="{00000000-0005-0000-0000-0000122B0000}"/>
    <cellStyle name="20% - Ênfase6 3 2 5 3 5" xfId="13716" xr:uid="{00000000-0005-0000-0000-0000132B0000}"/>
    <cellStyle name="20% - Ênfase6 3 2 5 4" xfId="13717" xr:uid="{00000000-0005-0000-0000-0000142B0000}"/>
    <cellStyle name="20% - Ênfase6 3 2 5 4 2" xfId="13718" xr:uid="{00000000-0005-0000-0000-0000152B0000}"/>
    <cellStyle name="20% - Ênfase6 3 2 5 4 2 2" xfId="13719" xr:uid="{00000000-0005-0000-0000-0000162B0000}"/>
    <cellStyle name="20% - Ênfase6 3 2 5 4 3" xfId="13720" xr:uid="{00000000-0005-0000-0000-0000172B0000}"/>
    <cellStyle name="20% - Ênfase6 3 2 5 4 4" xfId="13721" xr:uid="{00000000-0005-0000-0000-0000182B0000}"/>
    <cellStyle name="20% - Ênfase6 3 2 5 5" xfId="13722" xr:uid="{00000000-0005-0000-0000-0000192B0000}"/>
    <cellStyle name="20% - Ênfase6 3 2 5 5 2" xfId="13723" xr:uid="{00000000-0005-0000-0000-00001A2B0000}"/>
    <cellStyle name="20% - Ênfase6 3 2 5 6" xfId="13724" xr:uid="{00000000-0005-0000-0000-00001B2B0000}"/>
    <cellStyle name="20% - Ênfase6 3 2 5 6 2" xfId="13725" xr:uid="{00000000-0005-0000-0000-00001C2B0000}"/>
    <cellStyle name="20% - Ênfase6 3 2 5 7" xfId="13726" xr:uid="{00000000-0005-0000-0000-00001D2B0000}"/>
    <cellStyle name="20% - Ênfase6 3 2 5 7 2" xfId="13727" xr:uid="{00000000-0005-0000-0000-00001E2B0000}"/>
    <cellStyle name="20% - Ênfase6 3 2 5 8" xfId="13728" xr:uid="{00000000-0005-0000-0000-00001F2B0000}"/>
    <cellStyle name="20% - Ênfase6 3 2 5 9" xfId="13729" xr:uid="{00000000-0005-0000-0000-0000202B0000}"/>
    <cellStyle name="20% - Ênfase6 3 2 6" xfId="13730" xr:uid="{00000000-0005-0000-0000-0000212B0000}"/>
    <cellStyle name="20% - Ênfase6 3 2 6 2" xfId="13731" xr:uid="{00000000-0005-0000-0000-0000222B0000}"/>
    <cellStyle name="20% - Ênfase6 3 2 6 2 2" xfId="13732" xr:uid="{00000000-0005-0000-0000-0000232B0000}"/>
    <cellStyle name="20% - Ênfase6 3 2 6 2 2 2" xfId="13733" xr:uid="{00000000-0005-0000-0000-0000242B0000}"/>
    <cellStyle name="20% - Ênfase6 3 2 6 2 2 2 2" xfId="13734" xr:uid="{00000000-0005-0000-0000-0000252B0000}"/>
    <cellStyle name="20% - Ênfase6 3 2 6 2 2 3" xfId="13735" xr:uid="{00000000-0005-0000-0000-0000262B0000}"/>
    <cellStyle name="20% - Ênfase6 3 2 6 2 2 3 2" xfId="13736" xr:uid="{00000000-0005-0000-0000-0000272B0000}"/>
    <cellStyle name="20% - Ênfase6 3 2 6 2 2 4" xfId="13737" xr:uid="{00000000-0005-0000-0000-0000282B0000}"/>
    <cellStyle name="20% - Ênfase6 3 2 6 2 2 5" xfId="13738" xr:uid="{00000000-0005-0000-0000-0000292B0000}"/>
    <cellStyle name="20% - Ênfase6 3 2 6 2 3" xfId="13739" xr:uid="{00000000-0005-0000-0000-00002A2B0000}"/>
    <cellStyle name="20% - Ênfase6 3 2 6 2 3 2" xfId="13740" xr:uid="{00000000-0005-0000-0000-00002B2B0000}"/>
    <cellStyle name="20% - Ênfase6 3 2 6 2 3 3" xfId="13741" xr:uid="{00000000-0005-0000-0000-00002C2B0000}"/>
    <cellStyle name="20% - Ênfase6 3 2 6 2 4" xfId="13742" xr:uid="{00000000-0005-0000-0000-00002D2B0000}"/>
    <cellStyle name="20% - Ênfase6 3 2 6 2 4 2" xfId="13743" xr:uid="{00000000-0005-0000-0000-00002E2B0000}"/>
    <cellStyle name="20% - Ênfase6 3 2 6 2 5" xfId="13744" xr:uid="{00000000-0005-0000-0000-00002F2B0000}"/>
    <cellStyle name="20% - Ênfase6 3 2 6 2 5 2" xfId="13745" xr:uid="{00000000-0005-0000-0000-0000302B0000}"/>
    <cellStyle name="20% - Ênfase6 3 2 6 2 6" xfId="13746" xr:uid="{00000000-0005-0000-0000-0000312B0000}"/>
    <cellStyle name="20% - Ênfase6 3 2 6 2 7" xfId="13747" xr:uid="{00000000-0005-0000-0000-0000322B0000}"/>
    <cellStyle name="20% - Ênfase6 3 2 6 3" xfId="13748" xr:uid="{00000000-0005-0000-0000-0000332B0000}"/>
    <cellStyle name="20% - Ênfase6 3 2 6 3 2" xfId="13749" xr:uid="{00000000-0005-0000-0000-0000342B0000}"/>
    <cellStyle name="20% - Ênfase6 3 2 6 3 2 2" xfId="13750" xr:uid="{00000000-0005-0000-0000-0000352B0000}"/>
    <cellStyle name="20% - Ênfase6 3 2 6 3 3" xfId="13751" xr:uid="{00000000-0005-0000-0000-0000362B0000}"/>
    <cellStyle name="20% - Ênfase6 3 2 6 3 3 2" xfId="13752" xr:uid="{00000000-0005-0000-0000-0000372B0000}"/>
    <cellStyle name="20% - Ênfase6 3 2 6 3 4" xfId="13753" xr:uid="{00000000-0005-0000-0000-0000382B0000}"/>
    <cellStyle name="20% - Ênfase6 3 2 6 3 5" xfId="13754" xr:uid="{00000000-0005-0000-0000-0000392B0000}"/>
    <cellStyle name="20% - Ênfase6 3 2 6 4" xfId="13755" xr:uid="{00000000-0005-0000-0000-00003A2B0000}"/>
    <cellStyle name="20% - Ênfase6 3 2 6 4 2" xfId="13756" xr:uid="{00000000-0005-0000-0000-00003B2B0000}"/>
    <cellStyle name="20% - Ênfase6 3 2 6 4 2 2" xfId="13757" xr:uid="{00000000-0005-0000-0000-00003C2B0000}"/>
    <cellStyle name="20% - Ênfase6 3 2 6 4 3" xfId="13758" xr:uid="{00000000-0005-0000-0000-00003D2B0000}"/>
    <cellStyle name="20% - Ênfase6 3 2 6 4 4" xfId="13759" xr:uid="{00000000-0005-0000-0000-00003E2B0000}"/>
    <cellStyle name="20% - Ênfase6 3 2 6 5" xfId="13760" xr:uid="{00000000-0005-0000-0000-00003F2B0000}"/>
    <cellStyle name="20% - Ênfase6 3 2 6 5 2" xfId="13761" xr:uid="{00000000-0005-0000-0000-0000402B0000}"/>
    <cellStyle name="20% - Ênfase6 3 2 6 6" xfId="13762" xr:uid="{00000000-0005-0000-0000-0000412B0000}"/>
    <cellStyle name="20% - Ênfase6 3 2 6 6 2" xfId="13763" xr:uid="{00000000-0005-0000-0000-0000422B0000}"/>
    <cellStyle name="20% - Ênfase6 3 2 6 7" xfId="13764" xr:uid="{00000000-0005-0000-0000-0000432B0000}"/>
    <cellStyle name="20% - Ênfase6 3 2 6 7 2" xfId="13765" xr:uid="{00000000-0005-0000-0000-0000442B0000}"/>
    <cellStyle name="20% - Ênfase6 3 2 6 8" xfId="13766" xr:uid="{00000000-0005-0000-0000-0000452B0000}"/>
    <cellStyle name="20% - Ênfase6 3 2 6 9" xfId="13767" xr:uid="{00000000-0005-0000-0000-0000462B0000}"/>
    <cellStyle name="20% - Ênfase6 3 3" xfId="13768" xr:uid="{00000000-0005-0000-0000-0000472B0000}"/>
    <cellStyle name="20% - Ênfase6 3 3 10" xfId="13769" xr:uid="{00000000-0005-0000-0000-0000482B0000}"/>
    <cellStyle name="20% - Ênfase6 3 3 11" xfId="13770" xr:uid="{00000000-0005-0000-0000-0000492B0000}"/>
    <cellStyle name="20% - Ênfase6 3 3 2" xfId="13771" xr:uid="{00000000-0005-0000-0000-00004A2B0000}"/>
    <cellStyle name="20% - Ênfase6 3 3 3" xfId="13772" xr:uid="{00000000-0005-0000-0000-00004B2B0000}"/>
    <cellStyle name="20% - Ênfase6 3 3 3 2" xfId="13773" xr:uid="{00000000-0005-0000-0000-00004C2B0000}"/>
    <cellStyle name="20% - Ênfase6 3 3 3 2 2" xfId="13774" xr:uid="{00000000-0005-0000-0000-00004D2B0000}"/>
    <cellStyle name="20% - Ênfase6 3 3 3 2 2 2" xfId="13775" xr:uid="{00000000-0005-0000-0000-00004E2B0000}"/>
    <cellStyle name="20% - Ênfase6 3 3 3 2 3" xfId="13776" xr:uid="{00000000-0005-0000-0000-00004F2B0000}"/>
    <cellStyle name="20% - Ênfase6 3 3 3 2 3 2" xfId="13777" xr:uid="{00000000-0005-0000-0000-0000502B0000}"/>
    <cellStyle name="20% - Ênfase6 3 3 3 2 4" xfId="13778" xr:uid="{00000000-0005-0000-0000-0000512B0000}"/>
    <cellStyle name="20% - Ênfase6 3 3 3 2 5" xfId="13779" xr:uid="{00000000-0005-0000-0000-0000522B0000}"/>
    <cellStyle name="20% - Ênfase6 3 3 3 3" xfId="13780" xr:uid="{00000000-0005-0000-0000-0000532B0000}"/>
    <cellStyle name="20% - Ênfase6 3 3 3 3 2" xfId="13781" xr:uid="{00000000-0005-0000-0000-0000542B0000}"/>
    <cellStyle name="20% - Ênfase6 3 3 3 3 2 2" xfId="13782" xr:uid="{00000000-0005-0000-0000-0000552B0000}"/>
    <cellStyle name="20% - Ênfase6 3 3 3 3 3" xfId="13783" xr:uid="{00000000-0005-0000-0000-0000562B0000}"/>
    <cellStyle name="20% - Ênfase6 3 3 3 3 4" xfId="13784" xr:uid="{00000000-0005-0000-0000-0000572B0000}"/>
    <cellStyle name="20% - Ênfase6 3 3 3 4" xfId="13785" xr:uid="{00000000-0005-0000-0000-0000582B0000}"/>
    <cellStyle name="20% - Ênfase6 3 3 3 4 2" xfId="13786" xr:uid="{00000000-0005-0000-0000-0000592B0000}"/>
    <cellStyle name="20% - Ênfase6 3 3 3 5" xfId="13787" xr:uid="{00000000-0005-0000-0000-00005A2B0000}"/>
    <cellStyle name="20% - Ênfase6 3 3 3 5 2" xfId="13788" xr:uid="{00000000-0005-0000-0000-00005B2B0000}"/>
    <cellStyle name="20% - Ênfase6 3 3 3 6" xfId="13789" xr:uid="{00000000-0005-0000-0000-00005C2B0000}"/>
    <cellStyle name="20% - Ênfase6 3 3 3 6 2" xfId="13790" xr:uid="{00000000-0005-0000-0000-00005D2B0000}"/>
    <cellStyle name="20% - Ênfase6 3 3 3 7" xfId="13791" xr:uid="{00000000-0005-0000-0000-00005E2B0000}"/>
    <cellStyle name="20% - Ênfase6 3 3 3 8" xfId="13792" xr:uid="{00000000-0005-0000-0000-00005F2B0000}"/>
    <cellStyle name="20% - Ênfase6 3 3 4" xfId="13793" xr:uid="{00000000-0005-0000-0000-0000602B0000}"/>
    <cellStyle name="20% - Ênfase6 3 3 4 2" xfId="13794" xr:uid="{00000000-0005-0000-0000-0000612B0000}"/>
    <cellStyle name="20% - Ênfase6 3 3 4 2 2" xfId="13795" xr:uid="{00000000-0005-0000-0000-0000622B0000}"/>
    <cellStyle name="20% - Ênfase6 3 3 4 2 2 2" xfId="13796" xr:uid="{00000000-0005-0000-0000-0000632B0000}"/>
    <cellStyle name="20% - Ênfase6 3 3 4 2 3" xfId="13797" xr:uid="{00000000-0005-0000-0000-0000642B0000}"/>
    <cellStyle name="20% - Ênfase6 3 3 4 2 3 2" xfId="13798" xr:uid="{00000000-0005-0000-0000-0000652B0000}"/>
    <cellStyle name="20% - Ênfase6 3 3 4 2 4" xfId="13799" xr:uid="{00000000-0005-0000-0000-0000662B0000}"/>
    <cellStyle name="20% - Ênfase6 3 3 4 2 5" xfId="13800" xr:uid="{00000000-0005-0000-0000-0000672B0000}"/>
    <cellStyle name="20% - Ênfase6 3 3 4 3" xfId="13801" xr:uid="{00000000-0005-0000-0000-0000682B0000}"/>
    <cellStyle name="20% - Ênfase6 3 3 4 3 2" xfId="13802" xr:uid="{00000000-0005-0000-0000-0000692B0000}"/>
    <cellStyle name="20% - Ênfase6 3 3 4 3 3" xfId="13803" xr:uid="{00000000-0005-0000-0000-00006A2B0000}"/>
    <cellStyle name="20% - Ênfase6 3 3 4 4" xfId="13804" xr:uid="{00000000-0005-0000-0000-00006B2B0000}"/>
    <cellStyle name="20% - Ênfase6 3 3 4 4 2" xfId="13805" xr:uid="{00000000-0005-0000-0000-00006C2B0000}"/>
    <cellStyle name="20% - Ênfase6 3 3 4 5" xfId="13806" xr:uid="{00000000-0005-0000-0000-00006D2B0000}"/>
    <cellStyle name="20% - Ênfase6 3 3 4 5 2" xfId="13807" xr:uid="{00000000-0005-0000-0000-00006E2B0000}"/>
    <cellStyle name="20% - Ênfase6 3 3 4 6" xfId="13808" xr:uid="{00000000-0005-0000-0000-00006F2B0000}"/>
    <cellStyle name="20% - Ênfase6 3 3 4 7" xfId="13809" xr:uid="{00000000-0005-0000-0000-0000702B0000}"/>
    <cellStyle name="20% - Ênfase6 3 3 5" xfId="13810" xr:uid="{00000000-0005-0000-0000-0000712B0000}"/>
    <cellStyle name="20% - Ênfase6 3 3 5 2" xfId="13811" xr:uid="{00000000-0005-0000-0000-0000722B0000}"/>
    <cellStyle name="20% - Ênfase6 3 3 5 2 2" xfId="13812" xr:uid="{00000000-0005-0000-0000-0000732B0000}"/>
    <cellStyle name="20% - Ênfase6 3 3 5 3" xfId="13813" xr:uid="{00000000-0005-0000-0000-0000742B0000}"/>
    <cellStyle name="20% - Ênfase6 3 3 5 3 2" xfId="13814" xr:uid="{00000000-0005-0000-0000-0000752B0000}"/>
    <cellStyle name="20% - Ênfase6 3 3 5 4" xfId="13815" xr:uid="{00000000-0005-0000-0000-0000762B0000}"/>
    <cellStyle name="20% - Ênfase6 3 3 5 5" xfId="13816" xr:uid="{00000000-0005-0000-0000-0000772B0000}"/>
    <cellStyle name="20% - Ênfase6 3 3 6" xfId="13817" xr:uid="{00000000-0005-0000-0000-0000782B0000}"/>
    <cellStyle name="20% - Ênfase6 3 3 6 2" xfId="13818" xr:uid="{00000000-0005-0000-0000-0000792B0000}"/>
    <cellStyle name="20% - Ênfase6 3 3 6 2 2" xfId="13819" xr:uid="{00000000-0005-0000-0000-00007A2B0000}"/>
    <cellStyle name="20% - Ênfase6 3 3 6 3" xfId="13820" xr:uid="{00000000-0005-0000-0000-00007B2B0000}"/>
    <cellStyle name="20% - Ênfase6 3 3 6 4" xfId="13821" xr:uid="{00000000-0005-0000-0000-00007C2B0000}"/>
    <cellStyle name="20% - Ênfase6 3 3 7" xfId="13822" xr:uid="{00000000-0005-0000-0000-00007D2B0000}"/>
    <cellStyle name="20% - Ênfase6 3 3 7 2" xfId="13823" xr:uid="{00000000-0005-0000-0000-00007E2B0000}"/>
    <cellStyle name="20% - Ênfase6 3 3 8" xfId="13824" xr:uid="{00000000-0005-0000-0000-00007F2B0000}"/>
    <cellStyle name="20% - Ênfase6 3 3 8 2" xfId="13825" xr:uid="{00000000-0005-0000-0000-0000802B0000}"/>
    <cellStyle name="20% - Ênfase6 3 3 9" xfId="13826" xr:uid="{00000000-0005-0000-0000-0000812B0000}"/>
    <cellStyle name="20% - Ênfase6 3 3 9 2" xfId="13827" xr:uid="{00000000-0005-0000-0000-0000822B0000}"/>
    <cellStyle name="20% - Ênfase6 3 4" xfId="13828" xr:uid="{00000000-0005-0000-0000-0000832B0000}"/>
    <cellStyle name="20% - Ênfase6 3 4 2" xfId="13829" xr:uid="{00000000-0005-0000-0000-0000842B0000}"/>
    <cellStyle name="20% - Ênfase6 3 4 2 2" xfId="13830" xr:uid="{00000000-0005-0000-0000-0000852B0000}"/>
    <cellStyle name="20% - Ênfase6 3 4 2 2 2" xfId="13831" xr:uid="{00000000-0005-0000-0000-0000862B0000}"/>
    <cellStyle name="20% - Ênfase6 3 4 2 2 2 2" xfId="13832" xr:uid="{00000000-0005-0000-0000-0000872B0000}"/>
    <cellStyle name="20% - Ênfase6 3 4 2 2 3" xfId="13833" xr:uid="{00000000-0005-0000-0000-0000882B0000}"/>
    <cellStyle name="20% - Ênfase6 3 4 2 2 3 2" xfId="13834" xr:uid="{00000000-0005-0000-0000-0000892B0000}"/>
    <cellStyle name="20% - Ênfase6 3 4 2 2 4" xfId="13835" xr:uid="{00000000-0005-0000-0000-00008A2B0000}"/>
    <cellStyle name="20% - Ênfase6 3 4 2 2 5" xfId="13836" xr:uid="{00000000-0005-0000-0000-00008B2B0000}"/>
    <cellStyle name="20% - Ênfase6 3 4 2 3" xfId="13837" xr:uid="{00000000-0005-0000-0000-00008C2B0000}"/>
    <cellStyle name="20% - Ênfase6 3 4 2 3 2" xfId="13838" xr:uid="{00000000-0005-0000-0000-00008D2B0000}"/>
    <cellStyle name="20% - Ênfase6 3 4 2 3 3" xfId="13839" xr:uid="{00000000-0005-0000-0000-00008E2B0000}"/>
    <cellStyle name="20% - Ênfase6 3 4 2 4" xfId="13840" xr:uid="{00000000-0005-0000-0000-00008F2B0000}"/>
    <cellStyle name="20% - Ênfase6 3 4 2 4 2" xfId="13841" xr:uid="{00000000-0005-0000-0000-0000902B0000}"/>
    <cellStyle name="20% - Ênfase6 3 4 2 5" xfId="13842" xr:uid="{00000000-0005-0000-0000-0000912B0000}"/>
    <cellStyle name="20% - Ênfase6 3 4 2 5 2" xfId="13843" xr:uid="{00000000-0005-0000-0000-0000922B0000}"/>
    <cellStyle name="20% - Ênfase6 3 4 2 6" xfId="13844" xr:uid="{00000000-0005-0000-0000-0000932B0000}"/>
    <cellStyle name="20% - Ênfase6 3 4 2 7" xfId="13845" xr:uid="{00000000-0005-0000-0000-0000942B0000}"/>
    <cellStyle name="20% - Ênfase6 3 4 3" xfId="13846" xr:uid="{00000000-0005-0000-0000-0000952B0000}"/>
    <cellStyle name="20% - Ênfase6 3 4 3 2" xfId="13847" xr:uid="{00000000-0005-0000-0000-0000962B0000}"/>
    <cellStyle name="20% - Ênfase6 3 4 3 2 2" xfId="13848" xr:uid="{00000000-0005-0000-0000-0000972B0000}"/>
    <cellStyle name="20% - Ênfase6 3 4 3 3" xfId="13849" xr:uid="{00000000-0005-0000-0000-0000982B0000}"/>
    <cellStyle name="20% - Ênfase6 3 4 3 3 2" xfId="13850" xr:uid="{00000000-0005-0000-0000-0000992B0000}"/>
    <cellStyle name="20% - Ênfase6 3 4 3 4" xfId="13851" xr:uid="{00000000-0005-0000-0000-00009A2B0000}"/>
    <cellStyle name="20% - Ênfase6 3 4 3 5" xfId="13852" xr:uid="{00000000-0005-0000-0000-00009B2B0000}"/>
    <cellStyle name="20% - Ênfase6 3 4 4" xfId="13853" xr:uid="{00000000-0005-0000-0000-00009C2B0000}"/>
    <cellStyle name="20% - Ênfase6 3 4 4 2" xfId="13854" xr:uid="{00000000-0005-0000-0000-00009D2B0000}"/>
    <cellStyle name="20% - Ênfase6 3 4 4 2 2" xfId="13855" xr:uid="{00000000-0005-0000-0000-00009E2B0000}"/>
    <cellStyle name="20% - Ênfase6 3 4 4 3" xfId="13856" xr:uid="{00000000-0005-0000-0000-00009F2B0000}"/>
    <cellStyle name="20% - Ênfase6 3 4 4 4" xfId="13857" xr:uid="{00000000-0005-0000-0000-0000A02B0000}"/>
    <cellStyle name="20% - Ênfase6 3 4 5" xfId="13858" xr:uid="{00000000-0005-0000-0000-0000A12B0000}"/>
    <cellStyle name="20% - Ênfase6 3 4 5 2" xfId="13859" xr:uid="{00000000-0005-0000-0000-0000A22B0000}"/>
    <cellStyle name="20% - Ênfase6 3 4 6" xfId="13860" xr:uid="{00000000-0005-0000-0000-0000A32B0000}"/>
    <cellStyle name="20% - Ênfase6 3 4 6 2" xfId="13861" xr:uid="{00000000-0005-0000-0000-0000A42B0000}"/>
    <cellStyle name="20% - Ênfase6 3 4 7" xfId="13862" xr:uid="{00000000-0005-0000-0000-0000A52B0000}"/>
    <cellStyle name="20% - Ênfase6 3 4 7 2" xfId="13863" xr:uid="{00000000-0005-0000-0000-0000A62B0000}"/>
    <cellStyle name="20% - Ênfase6 3 4 8" xfId="13864" xr:uid="{00000000-0005-0000-0000-0000A72B0000}"/>
    <cellStyle name="20% - Ênfase6 3 4 9" xfId="13865" xr:uid="{00000000-0005-0000-0000-0000A82B0000}"/>
    <cellStyle name="20% - Ênfase6 4" xfId="203" xr:uid="{00000000-0005-0000-0000-0000A92B0000}"/>
    <cellStyle name="20% - Ênfase6 4 2" xfId="204" xr:uid="{00000000-0005-0000-0000-0000AA2B0000}"/>
    <cellStyle name="20% - Ênfase6 4 3" xfId="13866" xr:uid="{00000000-0005-0000-0000-0000AB2B0000}"/>
    <cellStyle name="20% - Ênfase6 4 3 10" xfId="13867" xr:uid="{00000000-0005-0000-0000-0000AC2B0000}"/>
    <cellStyle name="20% - Ênfase6 4 3 11" xfId="13868" xr:uid="{00000000-0005-0000-0000-0000AD2B0000}"/>
    <cellStyle name="20% - Ênfase6 4 3 2" xfId="13869" xr:uid="{00000000-0005-0000-0000-0000AE2B0000}"/>
    <cellStyle name="20% - Ênfase6 4 3 3" xfId="13870" xr:uid="{00000000-0005-0000-0000-0000AF2B0000}"/>
    <cellStyle name="20% - Ênfase6 4 3 3 2" xfId="13871" xr:uid="{00000000-0005-0000-0000-0000B02B0000}"/>
    <cellStyle name="20% - Ênfase6 4 3 3 2 2" xfId="13872" xr:uid="{00000000-0005-0000-0000-0000B12B0000}"/>
    <cellStyle name="20% - Ênfase6 4 3 3 2 2 2" xfId="13873" xr:uid="{00000000-0005-0000-0000-0000B22B0000}"/>
    <cellStyle name="20% - Ênfase6 4 3 3 2 3" xfId="13874" xr:uid="{00000000-0005-0000-0000-0000B32B0000}"/>
    <cellStyle name="20% - Ênfase6 4 3 3 2 3 2" xfId="13875" xr:uid="{00000000-0005-0000-0000-0000B42B0000}"/>
    <cellStyle name="20% - Ênfase6 4 3 3 2 4" xfId="13876" xr:uid="{00000000-0005-0000-0000-0000B52B0000}"/>
    <cellStyle name="20% - Ênfase6 4 3 3 2 5" xfId="13877" xr:uid="{00000000-0005-0000-0000-0000B62B0000}"/>
    <cellStyle name="20% - Ênfase6 4 3 3 3" xfId="13878" xr:uid="{00000000-0005-0000-0000-0000B72B0000}"/>
    <cellStyle name="20% - Ênfase6 4 3 3 3 2" xfId="13879" xr:uid="{00000000-0005-0000-0000-0000B82B0000}"/>
    <cellStyle name="20% - Ênfase6 4 3 3 3 2 2" xfId="13880" xr:uid="{00000000-0005-0000-0000-0000B92B0000}"/>
    <cellStyle name="20% - Ênfase6 4 3 3 3 3" xfId="13881" xr:uid="{00000000-0005-0000-0000-0000BA2B0000}"/>
    <cellStyle name="20% - Ênfase6 4 3 3 3 4" xfId="13882" xr:uid="{00000000-0005-0000-0000-0000BB2B0000}"/>
    <cellStyle name="20% - Ênfase6 4 3 3 4" xfId="13883" xr:uid="{00000000-0005-0000-0000-0000BC2B0000}"/>
    <cellStyle name="20% - Ênfase6 4 3 3 4 2" xfId="13884" xr:uid="{00000000-0005-0000-0000-0000BD2B0000}"/>
    <cellStyle name="20% - Ênfase6 4 3 3 5" xfId="13885" xr:uid="{00000000-0005-0000-0000-0000BE2B0000}"/>
    <cellStyle name="20% - Ênfase6 4 3 3 5 2" xfId="13886" xr:uid="{00000000-0005-0000-0000-0000BF2B0000}"/>
    <cellStyle name="20% - Ênfase6 4 3 3 6" xfId="13887" xr:uid="{00000000-0005-0000-0000-0000C02B0000}"/>
    <cellStyle name="20% - Ênfase6 4 3 3 6 2" xfId="13888" xr:uid="{00000000-0005-0000-0000-0000C12B0000}"/>
    <cellStyle name="20% - Ênfase6 4 3 3 7" xfId="13889" xr:uid="{00000000-0005-0000-0000-0000C22B0000}"/>
    <cellStyle name="20% - Ênfase6 4 3 3 8" xfId="13890" xr:uid="{00000000-0005-0000-0000-0000C32B0000}"/>
    <cellStyle name="20% - Ênfase6 4 3 4" xfId="13891" xr:uid="{00000000-0005-0000-0000-0000C42B0000}"/>
    <cellStyle name="20% - Ênfase6 4 3 4 2" xfId="13892" xr:uid="{00000000-0005-0000-0000-0000C52B0000}"/>
    <cellStyle name="20% - Ênfase6 4 3 4 2 2" xfId="13893" xr:uid="{00000000-0005-0000-0000-0000C62B0000}"/>
    <cellStyle name="20% - Ênfase6 4 3 4 2 2 2" xfId="13894" xr:uid="{00000000-0005-0000-0000-0000C72B0000}"/>
    <cellStyle name="20% - Ênfase6 4 3 4 2 3" xfId="13895" xr:uid="{00000000-0005-0000-0000-0000C82B0000}"/>
    <cellStyle name="20% - Ênfase6 4 3 4 2 3 2" xfId="13896" xr:uid="{00000000-0005-0000-0000-0000C92B0000}"/>
    <cellStyle name="20% - Ênfase6 4 3 4 2 4" xfId="13897" xr:uid="{00000000-0005-0000-0000-0000CA2B0000}"/>
    <cellStyle name="20% - Ênfase6 4 3 4 2 5" xfId="13898" xr:uid="{00000000-0005-0000-0000-0000CB2B0000}"/>
    <cellStyle name="20% - Ênfase6 4 3 4 3" xfId="13899" xr:uid="{00000000-0005-0000-0000-0000CC2B0000}"/>
    <cellStyle name="20% - Ênfase6 4 3 4 3 2" xfId="13900" xr:uid="{00000000-0005-0000-0000-0000CD2B0000}"/>
    <cellStyle name="20% - Ênfase6 4 3 4 3 3" xfId="13901" xr:uid="{00000000-0005-0000-0000-0000CE2B0000}"/>
    <cellStyle name="20% - Ênfase6 4 3 4 4" xfId="13902" xr:uid="{00000000-0005-0000-0000-0000CF2B0000}"/>
    <cellStyle name="20% - Ênfase6 4 3 4 4 2" xfId="13903" xr:uid="{00000000-0005-0000-0000-0000D02B0000}"/>
    <cellStyle name="20% - Ênfase6 4 3 4 5" xfId="13904" xr:uid="{00000000-0005-0000-0000-0000D12B0000}"/>
    <cellStyle name="20% - Ênfase6 4 3 4 5 2" xfId="13905" xr:uid="{00000000-0005-0000-0000-0000D22B0000}"/>
    <cellStyle name="20% - Ênfase6 4 3 4 6" xfId="13906" xr:uid="{00000000-0005-0000-0000-0000D32B0000}"/>
    <cellStyle name="20% - Ênfase6 4 3 4 7" xfId="13907" xr:uid="{00000000-0005-0000-0000-0000D42B0000}"/>
    <cellStyle name="20% - Ênfase6 4 3 5" xfId="13908" xr:uid="{00000000-0005-0000-0000-0000D52B0000}"/>
    <cellStyle name="20% - Ênfase6 4 3 5 2" xfId="13909" xr:uid="{00000000-0005-0000-0000-0000D62B0000}"/>
    <cellStyle name="20% - Ênfase6 4 3 5 2 2" xfId="13910" xr:uid="{00000000-0005-0000-0000-0000D72B0000}"/>
    <cellStyle name="20% - Ênfase6 4 3 5 3" xfId="13911" xr:uid="{00000000-0005-0000-0000-0000D82B0000}"/>
    <cellStyle name="20% - Ênfase6 4 3 5 3 2" xfId="13912" xr:uid="{00000000-0005-0000-0000-0000D92B0000}"/>
    <cellStyle name="20% - Ênfase6 4 3 5 4" xfId="13913" xr:uid="{00000000-0005-0000-0000-0000DA2B0000}"/>
    <cellStyle name="20% - Ênfase6 4 3 5 5" xfId="13914" xr:uid="{00000000-0005-0000-0000-0000DB2B0000}"/>
    <cellStyle name="20% - Ênfase6 4 3 6" xfId="13915" xr:uid="{00000000-0005-0000-0000-0000DC2B0000}"/>
    <cellStyle name="20% - Ênfase6 4 3 6 2" xfId="13916" xr:uid="{00000000-0005-0000-0000-0000DD2B0000}"/>
    <cellStyle name="20% - Ênfase6 4 3 6 2 2" xfId="13917" xr:uid="{00000000-0005-0000-0000-0000DE2B0000}"/>
    <cellStyle name="20% - Ênfase6 4 3 6 3" xfId="13918" xr:uid="{00000000-0005-0000-0000-0000DF2B0000}"/>
    <cellStyle name="20% - Ênfase6 4 3 6 4" xfId="13919" xr:uid="{00000000-0005-0000-0000-0000E02B0000}"/>
    <cellStyle name="20% - Ênfase6 4 3 7" xfId="13920" xr:uid="{00000000-0005-0000-0000-0000E12B0000}"/>
    <cellStyle name="20% - Ênfase6 4 3 7 2" xfId="13921" xr:uid="{00000000-0005-0000-0000-0000E22B0000}"/>
    <cellStyle name="20% - Ênfase6 4 3 8" xfId="13922" xr:uid="{00000000-0005-0000-0000-0000E32B0000}"/>
    <cellStyle name="20% - Ênfase6 4 3 8 2" xfId="13923" xr:uid="{00000000-0005-0000-0000-0000E42B0000}"/>
    <cellStyle name="20% - Ênfase6 4 3 9" xfId="13924" xr:uid="{00000000-0005-0000-0000-0000E52B0000}"/>
    <cellStyle name="20% - Ênfase6 4 3 9 2" xfId="13925" xr:uid="{00000000-0005-0000-0000-0000E62B0000}"/>
    <cellStyle name="20% - Ênfase6 4 4" xfId="13926" xr:uid="{00000000-0005-0000-0000-0000E72B0000}"/>
    <cellStyle name="20% - Ênfase6 4 4 2" xfId="13927" xr:uid="{00000000-0005-0000-0000-0000E82B0000}"/>
    <cellStyle name="20% - Ênfase6 4 4 2 2" xfId="13928" xr:uid="{00000000-0005-0000-0000-0000E92B0000}"/>
    <cellStyle name="20% - Ênfase6 4 4 2 2 2" xfId="13929" xr:uid="{00000000-0005-0000-0000-0000EA2B0000}"/>
    <cellStyle name="20% - Ênfase6 4 4 2 2 2 2" xfId="13930" xr:uid="{00000000-0005-0000-0000-0000EB2B0000}"/>
    <cellStyle name="20% - Ênfase6 4 4 2 2 3" xfId="13931" xr:uid="{00000000-0005-0000-0000-0000EC2B0000}"/>
    <cellStyle name="20% - Ênfase6 4 4 2 2 3 2" xfId="13932" xr:uid="{00000000-0005-0000-0000-0000ED2B0000}"/>
    <cellStyle name="20% - Ênfase6 4 4 2 2 4" xfId="13933" xr:uid="{00000000-0005-0000-0000-0000EE2B0000}"/>
    <cellStyle name="20% - Ênfase6 4 4 2 2 5" xfId="13934" xr:uid="{00000000-0005-0000-0000-0000EF2B0000}"/>
    <cellStyle name="20% - Ênfase6 4 4 2 3" xfId="13935" xr:uid="{00000000-0005-0000-0000-0000F02B0000}"/>
    <cellStyle name="20% - Ênfase6 4 4 2 3 2" xfId="13936" xr:uid="{00000000-0005-0000-0000-0000F12B0000}"/>
    <cellStyle name="20% - Ênfase6 4 4 2 3 3" xfId="13937" xr:uid="{00000000-0005-0000-0000-0000F22B0000}"/>
    <cellStyle name="20% - Ênfase6 4 4 2 4" xfId="13938" xr:uid="{00000000-0005-0000-0000-0000F32B0000}"/>
    <cellStyle name="20% - Ênfase6 4 4 2 4 2" xfId="13939" xr:uid="{00000000-0005-0000-0000-0000F42B0000}"/>
    <cellStyle name="20% - Ênfase6 4 4 2 5" xfId="13940" xr:uid="{00000000-0005-0000-0000-0000F52B0000}"/>
    <cellStyle name="20% - Ênfase6 4 4 2 5 2" xfId="13941" xr:uid="{00000000-0005-0000-0000-0000F62B0000}"/>
    <cellStyle name="20% - Ênfase6 4 4 2 6" xfId="13942" xr:uid="{00000000-0005-0000-0000-0000F72B0000}"/>
    <cellStyle name="20% - Ênfase6 4 4 2 7" xfId="13943" xr:uid="{00000000-0005-0000-0000-0000F82B0000}"/>
    <cellStyle name="20% - Ênfase6 4 4 3" xfId="13944" xr:uid="{00000000-0005-0000-0000-0000F92B0000}"/>
    <cellStyle name="20% - Ênfase6 4 4 3 2" xfId="13945" xr:uid="{00000000-0005-0000-0000-0000FA2B0000}"/>
    <cellStyle name="20% - Ênfase6 4 4 3 2 2" xfId="13946" xr:uid="{00000000-0005-0000-0000-0000FB2B0000}"/>
    <cellStyle name="20% - Ênfase6 4 4 3 3" xfId="13947" xr:uid="{00000000-0005-0000-0000-0000FC2B0000}"/>
    <cellStyle name="20% - Ênfase6 4 4 3 3 2" xfId="13948" xr:uid="{00000000-0005-0000-0000-0000FD2B0000}"/>
    <cellStyle name="20% - Ênfase6 4 4 3 4" xfId="13949" xr:uid="{00000000-0005-0000-0000-0000FE2B0000}"/>
    <cellStyle name="20% - Ênfase6 4 4 3 5" xfId="13950" xr:uid="{00000000-0005-0000-0000-0000FF2B0000}"/>
    <cellStyle name="20% - Ênfase6 4 4 4" xfId="13951" xr:uid="{00000000-0005-0000-0000-0000002C0000}"/>
    <cellStyle name="20% - Ênfase6 4 4 4 2" xfId="13952" xr:uid="{00000000-0005-0000-0000-0000012C0000}"/>
    <cellStyle name="20% - Ênfase6 4 4 4 2 2" xfId="13953" xr:uid="{00000000-0005-0000-0000-0000022C0000}"/>
    <cellStyle name="20% - Ênfase6 4 4 4 3" xfId="13954" xr:uid="{00000000-0005-0000-0000-0000032C0000}"/>
    <cellStyle name="20% - Ênfase6 4 4 4 4" xfId="13955" xr:uid="{00000000-0005-0000-0000-0000042C0000}"/>
    <cellStyle name="20% - Ênfase6 4 4 5" xfId="13956" xr:uid="{00000000-0005-0000-0000-0000052C0000}"/>
    <cellStyle name="20% - Ênfase6 4 4 5 2" xfId="13957" xr:uid="{00000000-0005-0000-0000-0000062C0000}"/>
    <cellStyle name="20% - Ênfase6 4 4 6" xfId="13958" xr:uid="{00000000-0005-0000-0000-0000072C0000}"/>
    <cellStyle name="20% - Ênfase6 4 4 6 2" xfId="13959" xr:uid="{00000000-0005-0000-0000-0000082C0000}"/>
    <cellStyle name="20% - Ênfase6 4 4 7" xfId="13960" xr:uid="{00000000-0005-0000-0000-0000092C0000}"/>
    <cellStyle name="20% - Ênfase6 4 4 7 2" xfId="13961" xr:uid="{00000000-0005-0000-0000-00000A2C0000}"/>
    <cellStyle name="20% - Ênfase6 4 4 8" xfId="13962" xr:uid="{00000000-0005-0000-0000-00000B2C0000}"/>
    <cellStyle name="20% - Ênfase6 4 4 9" xfId="13963" xr:uid="{00000000-0005-0000-0000-00000C2C0000}"/>
    <cellStyle name="20% - Ênfase6 5" xfId="205" xr:uid="{00000000-0005-0000-0000-00000D2C0000}"/>
    <cellStyle name="20% - Ênfase6 5 2" xfId="206" xr:uid="{00000000-0005-0000-0000-00000E2C0000}"/>
    <cellStyle name="20% - Ênfase6 5 3" xfId="13964" xr:uid="{00000000-0005-0000-0000-00000F2C0000}"/>
    <cellStyle name="20% - Ênfase6 5 3 10" xfId="13965" xr:uid="{00000000-0005-0000-0000-0000102C0000}"/>
    <cellStyle name="20% - Ênfase6 5 3 11" xfId="13966" xr:uid="{00000000-0005-0000-0000-0000112C0000}"/>
    <cellStyle name="20% - Ênfase6 5 3 2" xfId="13967" xr:uid="{00000000-0005-0000-0000-0000122C0000}"/>
    <cellStyle name="20% - Ênfase6 5 3 3" xfId="13968" xr:uid="{00000000-0005-0000-0000-0000132C0000}"/>
    <cellStyle name="20% - Ênfase6 5 3 3 2" xfId="13969" xr:uid="{00000000-0005-0000-0000-0000142C0000}"/>
    <cellStyle name="20% - Ênfase6 5 3 3 2 2" xfId="13970" xr:uid="{00000000-0005-0000-0000-0000152C0000}"/>
    <cellStyle name="20% - Ênfase6 5 3 3 2 2 2" xfId="13971" xr:uid="{00000000-0005-0000-0000-0000162C0000}"/>
    <cellStyle name="20% - Ênfase6 5 3 3 2 3" xfId="13972" xr:uid="{00000000-0005-0000-0000-0000172C0000}"/>
    <cellStyle name="20% - Ênfase6 5 3 3 2 3 2" xfId="13973" xr:uid="{00000000-0005-0000-0000-0000182C0000}"/>
    <cellStyle name="20% - Ênfase6 5 3 3 2 4" xfId="13974" xr:uid="{00000000-0005-0000-0000-0000192C0000}"/>
    <cellStyle name="20% - Ênfase6 5 3 3 2 5" xfId="13975" xr:uid="{00000000-0005-0000-0000-00001A2C0000}"/>
    <cellStyle name="20% - Ênfase6 5 3 3 3" xfId="13976" xr:uid="{00000000-0005-0000-0000-00001B2C0000}"/>
    <cellStyle name="20% - Ênfase6 5 3 3 3 2" xfId="13977" xr:uid="{00000000-0005-0000-0000-00001C2C0000}"/>
    <cellStyle name="20% - Ênfase6 5 3 3 3 2 2" xfId="13978" xr:uid="{00000000-0005-0000-0000-00001D2C0000}"/>
    <cellStyle name="20% - Ênfase6 5 3 3 3 3" xfId="13979" xr:uid="{00000000-0005-0000-0000-00001E2C0000}"/>
    <cellStyle name="20% - Ênfase6 5 3 3 3 4" xfId="13980" xr:uid="{00000000-0005-0000-0000-00001F2C0000}"/>
    <cellStyle name="20% - Ênfase6 5 3 3 4" xfId="13981" xr:uid="{00000000-0005-0000-0000-0000202C0000}"/>
    <cellStyle name="20% - Ênfase6 5 3 3 4 2" xfId="13982" xr:uid="{00000000-0005-0000-0000-0000212C0000}"/>
    <cellStyle name="20% - Ênfase6 5 3 3 5" xfId="13983" xr:uid="{00000000-0005-0000-0000-0000222C0000}"/>
    <cellStyle name="20% - Ênfase6 5 3 3 5 2" xfId="13984" xr:uid="{00000000-0005-0000-0000-0000232C0000}"/>
    <cellStyle name="20% - Ênfase6 5 3 3 6" xfId="13985" xr:uid="{00000000-0005-0000-0000-0000242C0000}"/>
    <cellStyle name="20% - Ênfase6 5 3 3 6 2" xfId="13986" xr:uid="{00000000-0005-0000-0000-0000252C0000}"/>
    <cellStyle name="20% - Ênfase6 5 3 3 7" xfId="13987" xr:uid="{00000000-0005-0000-0000-0000262C0000}"/>
    <cellStyle name="20% - Ênfase6 5 3 3 8" xfId="13988" xr:uid="{00000000-0005-0000-0000-0000272C0000}"/>
    <cellStyle name="20% - Ênfase6 5 3 4" xfId="13989" xr:uid="{00000000-0005-0000-0000-0000282C0000}"/>
    <cellStyle name="20% - Ênfase6 5 3 4 2" xfId="13990" xr:uid="{00000000-0005-0000-0000-0000292C0000}"/>
    <cellStyle name="20% - Ênfase6 5 3 4 2 2" xfId="13991" xr:uid="{00000000-0005-0000-0000-00002A2C0000}"/>
    <cellStyle name="20% - Ênfase6 5 3 4 2 2 2" xfId="13992" xr:uid="{00000000-0005-0000-0000-00002B2C0000}"/>
    <cellStyle name="20% - Ênfase6 5 3 4 2 3" xfId="13993" xr:uid="{00000000-0005-0000-0000-00002C2C0000}"/>
    <cellStyle name="20% - Ênfase6 5 3 4 2 3 2" xfId="13994" xr:uid="{00000000-0005-0000-0000-00002D2C0000}"/>
    <cellStyle name="20% - Ênfase6 5 3 4 2 4" xfId="13995" xr:uid="{00000000-0005-0000-0000-00002E2C0000}"/>
    <cellStyle name="20% - Ênfase6 5 3 4 2 5" xfId="13996" xr:uid="{00000000-0005-0000-0000-00002F2C0000}"/>
    <cellStyle name="20% - Ênfase6 5 3 4 3" xfId="13997" xr:uid="{00000000-0005-0000-0000-0000302C0000}"/>
    <cellStyle name="20% - Ênfase6 5 3 4 3 2" xfId="13998" xr:uid="{00000000-0005-0000-0000-0000312C0000}"/>
    <cellStyle name="20% - Ênfase6 5 3 4 3 3" xfId="13999" xr:uid="{00000000-0005-0000-0000-0000322C0000}"/>
    <cellStyle name="20% - Ênfase6 5 3 4 4" xfId="14000" xr:uid="{00000000-0005-0000-0000-0000332C0000}"/>
    <cellStyle name="20% - Ênfase6 5 3 4 4 2" xfId="14001" xr:uid="{00000000-0005-0000-0000-0000342C0000}"/>
    <cellStyle name="20% - Ênfase6 5 3 4 5" xfId="14002" xr:uid="{00000000-0005-0000-0000-0000352C0000}"/>
    <cellStyle name="20% - Ênfase6 5 3 4 5 2" xfId="14003" xr:uid="{00000000-0005-0000-0000-0000362C0000}"/>
    <cellStyle name="20% - Ênfase6 5 3 4 6" xfId="14004" xr:uid="{00000000-0005-0000-0000-0000372C0000}"/>
    <cellStyle name="20% - Ênfase6 5 3 4 7" xfId="14005" xr:uid="{00000000-0005-0000-0000-0000382C0000}"/>
    <cellStyle name="20% - Ênfase6 5 3 5" xfId="14006" xr:uid="{00000000-0005-0000-0000-0000392C0000}"/>
    <cellStyle name="20% - Ênfase6 5 3 5 2" xfId="14007" xr:uid="{00000000-0005-0000-0000-00003A2C0000}"/>
    <cellStyle name="20% - Ênfase6 5 3 5 2 2" xfId="14008" xr:uid="{00000000-0005-0000-0000-00003B2C0000}"/>
    <cellStyle name="20% - Ênfase6 5 3 5 3" xfId="14009" xr:uid="{00000000-0005-0000-0000-00003C2C0000}"/>
    <cellStyle name="20% - Ênfase6 5 3 5 3 2" xfId="14010" xr:uid="{00000000-0005-0000-0000-00003D2C0000}"/>
    <cellStyle name="20% - Ênfase6 5 3 5 4" xfId="14011" xr:uid="{00000000-0005-0000-0000-00003E2C0000}"/>
    <cellStyle name="20% - Ênfase6 5 3 5 5" xfId="14012" xr:uid="{00000000-0005-0000-0000-00003F2C0000}"/>
    <cellStyle name="20% - Ênfase6 5 3 6" xfId="14013" xr:uid="{00000000-0005-0000-0000-0000402C0000}"/>
    <cellStyle name="20% - Ênfase6 5 3 6 2" xfId="14014" xr:uid="{00000000-0005-0000-0000-0000412C0000}"/>
    <cellStyle name="20% - Ênfase6 5 3 6 2 2" xfId="14015" xr:uid="{00000000-0005-0000-0000-0000422C0000}"/>
    <cellStyle name="20% - Ênfase6 5 3 6 3" xfId="14016" xr:uid="{00000000-0005-0000-0000-0000432C0000}"/>
    <cellStyle name="20% - Ênfase6 5 3 6 4" xfId="14017" xr:uid="{00000000-0005-0000-0000-0000442C0000}"/>
    <cellStyle name="20% - Ênfase6 5 3 7" xfId="14018" xr:uid="{00000000-0005-0000-0000-0000452C0000}"/>
    <cellStyle name="20% - Ênfase6 5 3 7 2" xfId="14019" xr:uid="{00000000-0005-0000-0000-0000462C0000}"/>
    <cellStyle name="20% - Ênfase6 5 3 8" xfId="14020" xr:uid="{00000000-0005-0000-0000-0000472C0000}"/>
    <cellStyle name="20% - Ênfase6 5 3 8 2" xfId="14021" xr:uid="{00000000-0005-0000-0000-0000482C0000}"/>
    <cellStyle name="20% - Ênfase6 5 3 9" xfId="14022" xr:uid="{00000000-0005-0000-0000-0000492C0000}"/>
    <cellStyle name="20% - Ênfase6 5 3 9 2" xfId="14023" xr:uid="{00000000-0005-0000-0000-00004A2C0000}"/>
    <cellStyle name="20% - Ênfase6 5 4" xfId="14024" xr:uid="{00000000-0005-0000-0000-00004B2C0000}"/>
    <cellStyle name="20% - Ênfase6 5 4 2" xfId="14025" xr:uid="{00000000-0005-0000-0000-00004C2C0000}"/>
    <cellStyle name="20% - Ênfase6 5 4 2 2" xfId="14026" xr:uid="{00000000-0005-0000-0000-00004D2C0000}"/>
    <cellStyle name="20% - Ênfase6 5 4 2 2 2" xfId="14027" xr:uid="{00000000-0005-0000-0000-00004E2C0000}"/>
    <cellStyle name="20% - Ênfase6 5 4 2 2 2 2" xfId="14028" xr:uid="{00000000-0005-0000-0000-00004F2C0000}"/>
    <cellStyle name="20% - Ênfase6 5 4 2 2 3" xfId="14029" xr:uid="{00000000-0005-0000-0000-0000502C0000}"/>
    <cellStyle name="20% - Ênfase6 5 4 2 2 3 2" xfId="14030" xr:uid="{00000000-0005-0000-0000-0000512C0000}"/>
    <cellStyle name="20% - Ênfase6 5 4 2 2 4" xfId="14031" xr:uid="{00000000-0005-0000-0000-0000522C0000}"/>
    <cellStyle name="20% - Ênfase6 5 4 2 2 5" xfId="14032" xr:uid="{00000000-0005-0000-0000-0000532C0000}"/>
    <cellStyle name="20% - Ênfase6 5 4 2 3" xfId="14033" xr:uid="{00000000-0005-0000-0000-0000542C0000}"/>
    <cellStyle name="20% - Ênfase6 5 4 2 3 2" xfId="14034" xr:uid="{00000000-0005-0000-0000-0000552C0000}"/>
    <cellStyle name="20% - Ênfase6 5 4 2 3 3" xfId="14035" xr:uid="{00000000-0005-0000-0000-0000562C0000}"/>
    <cellStyle name="20% - Ênfase6 5 4 2 4" xfId="14036" xr:uid="{00000000-0005-0000-0000-0000572C0000}"/>
    <cellStyle name="20% - Ênfase6 5 4 2 4 2" xfId="14037" xr:uid="{00000000-0005-0000-0000-0000582C0000}"/>
    <cellStyle name="20% - Ênfase6 5 4 2 5" xfId="14038" xr:uid="{00000000-0005-0000-0000-0000592C0000}"/>
    <cellStyle name="20% - Ênfase6 5 4 2 5 2" xfId="14039" xr:uid="{00000000-0005-0000-0000-00005A2C0000}"/>
    <cellStyle name="20% - Ênfase6 5 4 2 6" xfId="14040" xr:uid="{00000000-0005-0000-0000-00005B2C0000}"/>
    <cellStyle name="20% - Ênfase6 5 4 2 7" xfId="14041" xr:uid="{00000000-0005-0000-0000-00005C2C0000}"/>
    <cellStyle name="20% - Ênfase6 5 4 3" xfId="14042" xr:uid="{00000000-0005-0000-0000-00005D2C0000}"/>
    <cellStyle name="20% - Ênfase6 5 4 3 2" xfId="14043" xr:uid="{00000000-0005-0000-0000-00005E2C0000}"/>
    <cellStyle name="20% - Ênfase6 5 4 3 2 2" xfId="14044" xr:uid="{00000000-0005-0000-0000-00005F2C0000}"/>
    <cellStyle name="20% - Ênfase6 5 4 3 3" xfId="14045" xr:uid="{00000000-0005-0000-0000-0000602C0000}"/>
    <cellStyle name="20% - Ênfase6 5 4 3 3 2" xfId="14046" xr:uid="{00000000-0005-0000-0000-0000612C0000}"/>
    <cellStyle name="20% - Ênfase6 5 4 3 4" xfId="14047" xr:uid="{00000000-0005-0000-0000-0000622C0000}"/>
    <cellStyle name="20% - Ênfase6 5 4 3 5" xfId="14048" xr:uid="{00000000-0005-0000-0000-0000632C0000}"/>
    <cellStyle name="20% - Ênfase6 5 4 4" xfId="14049" xr:uid="{00000000-0005-0000-0000-0000642C0000}"/>
    <cellStyle name="20% - Ênfase6 5 4 4 2" xfId="14050" xr:uid="{00000000-0005-0000-0000-0000652C0000}"/>
    <cellStyle name="20% - Ênfase6 5 4 4 2 2" xfId="14051" xr:uid="{00000000-0005-0000-0000-0000662C0000}"/>
    <cellStyle name="20% - Ênfase6 5 4 4 3" xfId="14052" xr:uid="{00000000-0005-0000-0000-0000672C0000}"/>
    <cellStyle name="20% - Ênfase6 5 4 4 4" xfId="14053" xr:uid="{00000000-0005-0000-0000-0000682C0000}"/>
    <cellStyle name="20% - Ênfase6 5 4 5" xfId="14054" xr:uid="{00000000-0005-0000-0000-0000692C0000}"/>
    <cellStyle name="20% - Ênfase6 5 4 5 2" xfId="14055" xr:uid="{00000000-0005-0000-0000-00006A2C0000}"/>
    <cellStyle name="20% - Ênfase6 5 4 6" xfId="14056" xr:uid="{00000000-0005-0000-0000-00006B2C0000}"/>
    <cellStyle name="20% - Ênfase6 5 4 6 2" xfId="14057" xr:uid="{00000000-0005-0000-0000-00006C2C0000}"/>
    <cellStyle name="20% - Ênfase6 5 4 7" xfId="14058" xr:uid="{00000000-0005-0000-0000-00006D2C0000}"/>
    <cellStyle name="20% - Ênfase6 5 4 7 2" xfId="14059" xr:uid="{00000000-0005-0000-0000-00006E2C0000}"/>
    <cellStyle name="20% - Ênfase6 5 4 8" xfId="14060" xr:uid="{00000000-0005-0000-0000-00006F2C0000}"/>
    <cellStyle name="20% - Ênfase6 5 4 9" xfId="14061" xr:uid="{00000000-0005-0000-0000-0000702C0000}"/>
    <cellStyle name="20% - Ênfase6 6" xfId="207" xr:uid="{00000000-0005-0000-0000-0000712C0000}"/>
    <cellStyle name="20% - Ênfase6 6 2" xfId="208" xr:uid="{00000000-0005-0000-0000-0000722C0000}"/>
    <cellStyle name="20% - Ênfase6 6 3" xfId="14062" xr:uid="{00000000-0005-0000-0000-0000732C0000}"/>
    <cellStyle name="20% - Ênfase6 6 3 10" xfId="14063" xr:uid="{00000000-0005-0000-0000-0000742C0000}"/>
    <cellStyle name="20% - Ênfase6 6 3 11" xfId="14064" xr:uid="{00000000-0005-0000-0000-0000752C0000}"/>
    <cellStyle name="20% - Ênfase6 6 3 2" xfId="14065" xr:uid="{00000000-0005-0000-0000-0000762C0000}"/>
    <cellStyle name="20% - Ênfase6 6 3 3" xfId="14066" xr:uid="{00000000-0005-0000-0000-0000772C0000}"/>
    <cellStyle name="20% - Ênfase6 6 3 3 2" xfId="14067" xr:uid="{00000000-0005-0000-0000-0000782C0000}"/>
    <cellStyle name="20% - Ênfase6 6 3 3 2 2" xfId="14068" xr:uid="{00000000-0005-0000-0000-0000792C0000}"/>
    <cellStyle name="20% - Ênfase6 6 3 3 2 2 2" xfId="14069" xr:uid="{00000000-0005-0000-0000-00007A2C0000}"/>
    <cellStyle name="20% - Ênfase6 6 3 3 2 3" xfId="14070" xr:uid="{00000000-0005-0000-0000-00007B2C0000}"/>
    <cellStyle name="20% - Ênfase6 6 3 3 2 3 2" xfId="14071" xr:uid="{00000000-0005-0000-0000-00007C2C0000}"/>
    <cellStyle name="20% - Ênfase6 6 3 3 2 4" xfId="14072" xr:uid="{00000000-0005-0000-0000-00007D2C0000}"/>
    <cellStyle name="20% - Ênfase6 6 3 3 2 5" xfId="14073" xr:uid="{00000000-0005-0000-0000-00007E2C0000}"/>
    <cellStyle name="20% - Ênfase6 6 3 3 3" xfId="14074" xr:uid="{00000000-0005-0000-0000-00007F2C0000}"/>
    <cellStyle name="20% - Ênfase6 6 3 3 3 2" xfId="14075" xr:uid="{00000000-0005-0000-0000-0000802C0000}"/>
    <cellStyle name="20% - Ênfase6 6 3 3 3 2 2" xfId="14076" xr:uid="{00000000-0005-0000-0000-0000812C0000}"/>
    <cellStyle name="20% - Ênfase6 6 3 3 3 3" xfId="14077" xr:uid="{00000000-0005-0000-0000-0000822C0000}"/>
    <cellStyle name="20% - Ênfase6 6 3 3 3 4" xfId="14078" xr:uid="{00000000-0005-0000-0000-0000832C0000}"/>
    <cellStyle name="20% - Ênfase6 6 3 3 4" xfId="14079" xr:uid="{00000000-0005-0000-0000-0000842C0000}"/>
    <cellStyle name="20% - Ênfase6 6 3 3 4 2" xfId="14080" xr:uid="{00000000-0005-0000-0000-0000852C0000}"/>
    <cellStyle name="20% - Ênfase6 6 3 3 5" xfId="14081" xr:uid="{00000000-0005-0000-0000-0000862C0000}"/>
    <cellStyle name="20% - Ênfase6 6 3 3 5 2" xfId="14082" xr:uid="{00000000-0005-0000-0000-0000872C0000}"/>
    <cellStyle name="20% - Ênfase6 6 3 3 6" xfId="14083" xr:uid="{00000000-0005-0000-0000-0000882C0000}"/>
    <cellStyle name="20% - Ênfase6 6 3 3 6 2" xfId="14084" xr:uid="{00000000-0005-0000-0000-0000892C0000}"/>
    <cellStyle name="20% - Ênfase6 6 3 3 7" xfId="14085" xr:uid="{00000000-0005-0000-0000-00008A2C0000}"/>
    <cellStyle name="20% - Ênfase6 6 3 3 8" xfId="14086" xr:uid="{00000000-0005-0000-0000-00008B2C0000}"/>
    <cellStyle name="20% - Ênfase6 6 3 4" xfId="14087" xr:uid="{00000000-0005-0000-0000-00008C2C0000}"/>
    <cellStyle name="20% - Ênfase6 6 3 4 2" xfId="14088" xr:uid="{00000000-0005-0000-0000-00008D2C0000}"/>
    <cellStyle name="20% - Ênfase6 6 3 4 2 2" xfId="14089" xr:uid="{00000000-0005-0000-0000-00008E2C0000}"/>
    <cellStyle name="20% - Ênfase6 6 3 4 2 2 2" xfId="14090" xr:uid="{00000000-0005-0000-0000-00008F2C0000}"/>
    <cellStyle name="20% - Ênfase6 6 3 4 2 3" xfId="14091" xr:uid="{00000000-0005-0000-0000-0000902C0000}"/>
    <cellStyle name="20% - Ênfase6 6 3 4 2 3 2" xfId="14092" xr:uid="{00000000-0005-0000-0000-0000912C0000}"/>
    <cellStyle name="20% - Ênfase6 6 3 4 2 4" xfId="14093" xr:uid="{00000000-0005-0000-0000-0000922C0000}"/>
    <cellStyle name="20% - Ênfase6 6 3 4 2 5" xfId="14094" xr:uid="{00000000-0005-0000-0000-0000932C0000}"/>
    <cellStyle name="20% - Ênfase6 6 3 4 3" xfId="14095" xr:uid="{00000000-0005-0000-0000-0000942C0000}"/>
    <cellStyle name="20% - Ênfase6 6 3 4 3 2" xfId="14096" xr:uid="{00000000-0005-0000-0000-0000952C0000}"/>
    <cellStyle name="20% - Ênfase6 6 3 4 3 3" xfId="14097" xr:uid="{00000000-0005-0000-0000-0000962C0000}"/>
    <cellStyle name="20% - Ênfase6 6 3 4 4" xfId="14098" xr:uid="{00000000-0005-0000-0000-0000972C0000}"/>
    <cellStyle name="20% - Ênfase6 6 3 4 4 2" xfId="14099" xr:uid="{00000000-0005-0000-0000-0000982C0000}"/>
    <cellStyle name="20% - Ênfase6 6 3 4 5" xfId="14100" xr:uid="{00000000-0005-0000-0000-0000992C0000}"/>
    <cellStyle name="20% - Ênfase6 6 3 4 5 2" xfId="14101" xr:uid="{00000000-0005-0000-0000-00009A2C0000}"/>
    <cellStyle name="20% - Ênfase6 6 3 4 6" xfId="14102" xr:uid="{00000000-0005-0000-0000-00009B2C0000}"/>
    <cellStyle name="20% - Ênfase6 6 3 4 7" xfId="14103" xr:uid="{00000000-0005-0000-0000-00009C2C0000}"/>
    <cellStyle name="20% - Ênfase6 6 3 5" xfId="14104" xr:uid="{00000000-0005-0000-0000-00009D2C0000}"/>
    <cellStyle name="20% - Ênfase6 6 3 5 2" xfId="14105" xr:uid="{00000000-0005-0000-0000-00009E2C0000}"/>
    <cellStyle name="20% - Ênfase6 6 3 5 2 2" xfId="14106" xr:uid="{00000000-0005-0000-0000-00009F2C0000}"/>
    <cellStyle name="20% - Ênfase6 6 3 5 3" xfId="14107" xr:uid="{00000000-0005-0000-0000-0000A02C0000}"/>
    <cellStyle name="20% - Ênfase6 6 3 5 3 2" xfId="14108" xr:uid="{00000000-0005-0000-0000-0000A12C0000}"/>
    <cellStyle name="20% - Ênfase6 6 3 5 4" xfId="14109" xr:uid="{00000000-0005-0000-0000-0000A22C0000}"/>
    <cellStyle name="20% - Ênfase6 6 3 5 5" xfId="14110" xr:uid="{00000000-0005-0000-0000-0000A32C0000}"/>
    <cellStyle name="20% - Ênfase6 6 3 6" xfId="14111" xr:uid="{00000000-0005-0000-0000-0000A42C0000}"/>
    <cellStyle name="20% - Ênfase6 6 3 6 2" xfId="14112" xr:uid="{00000000-0005-0000-0000-0000A52C0000}"/>
    <cellStyle name="20% - Ênfase6 6 3 6 2 2" xfId="14113" xr:uid="{00000000-0005-0000-0000-0000A62C0000}"/>
    <cellStyle name="20% - Ênfase6 6 3 6 3" xfId="14114" xr:uid="{00000000-0005-0000-0000-0000A72C0000}"/>
    <cellStyle name="20% - Ênfase6 6 3 6 4" xfId="14115" xr:uid="{00000000-0005-0000-0000-0000A82C0000}"/>
    <cellStyle name="20% - Ênfase6 6 3 7" xfId="14116" xr:uid="{00000000-0005-0000-0000-0000A92C0000}"/>
    <cellStyle name="20% - Ênfase6 6 3 7 2" xfId="14117" xr:uid="{00000000-0005-0000-0000-0000AA2C0000}"/>
    <cellStyle name="20% - Ênfase6 6 3 8" xfId="14118" xr:uid="{00000000-0005-0000-0000-0000AB2C0000}"/>
    <cellStyle name="20% - Ênfase6 6 3 8 2" xfId="14119" xr:uid="{00000000-0005-0000-0000-0000AC2C0000}"/>
    <cellStyle name="20% - Ênfase6 6 3 9" xfId="14120" xr:uid="{00000000-0005-0000-0000-0000AD2C0000}"/>
    <cellStyle name="20% - Ênfase6 6 3 9 2" xfId="14121" xr:uid="{00000000-0005-0000-0000-0000AE2C0000}"/>
    <cellStyle name="20% - Ênfase6 6 4" xfId="14122" xr:uid="{00000000-0005-0000-0000-0000AF2C0000}"/>
    <cellStyle name="20% - Ênfase6 6 4 2" xfId="14123" xr:uid="{00000000-0005-0000-0000-0000B02C0000}"/>
    <cellStyle name="20% - Ênfase6 6 4 2 2" xfId="14124" xr:uid="{00000000-0005-0000-0000-0000B12C0000}"/>
    <cellStyle name="20% - Ênfase6 6 4 2 2 2" xfId="14125" xr:uid="{00000000-0005-0000-0000-0000B22C0000}"/>
    <cellStyle name="20% - Ênfase6 6 4 2 2 2 2" xfId="14126" xr:uid="{00000000-0005-0000-0000-0000B32C0000}"/>
    <cellStyle name="20% - Ênfase6 6 4 2 2 3" xfId="14127" xr:uid="{00000000-0005-0000-0000-0000B42C0000}"/>
    <cellStyle name="20% - Ênfase6 6 4 2 2 3 2" xfId="14128" xr:uid="{00000000-0005-0000-0000-0000B52C0000}"/>
    <cellStyle name="20% - Ênfase6 6 4 2 2 4" xfId="14129" xr:uid="{00000000-0005-0000-0000-0000B62C0000}"/>
    <cellStyle name="20% - Ênfase6 6 4 2 2 5" xfId="14130" xr:uid="{00000000-0005-0000-0000-0000B72C0000}"/>
    <cellStyle name="20% - Ênfase6 6 4 2 3" xfId="14131" xr:uid="{00000000-0005-0000-0000-0000B82C0000}"/>
    <cellStyle name="20% - Ênfase6 6 4 2 3 2" xfId="14132" xr:uid="{00000000-0005-0000-0000-0000B92C0000}"/>
    <cellStyle name="20% - Ênfase6 6 4 2 3 3" xfId="14133" xr:uid="{00000000-0005-0000-0000-0000BA2C0000}"/>
    <cellStyle name="20% - Ênfase6 6 4 2 4" xfId="14134" xr:uid="{00000000-0005-0000-0000-0000BB2C0000}"/>
    <cellStyle name="20% - Ênfase6 6 4 2 4 2" xfId="14135" xr:uid="{00000000-0005-0000-0000-0000BC2C0000}"/>
    <cellStyle name="20% - Ênfase6 6 4 2 5" xfId="14136" xr:uid="{00000000-0005-0000-0000-0000BD2C0000}"/>
    <cellStyle name="20% - Ênfase6 6 4 2 5 2" xfId="14137" xr:uid="{00000000-0005-0000-0000-0000BE2C0000}"/>
    <cellStyle name="20% - Ênfase6 6 4 2 6" xfId="14138" xr:uid="{00000000-0005-0000-0000-0000BF2C0000}"/>
    <cellStyle name="20% - Ênfase6 6 4 2 7" xfId="14139" xr:uid="{00000000-0005-0000-0000-0000C02C0000}"/>
    <cellStyle name="20% - Ênfase6 6 4 3" xfId="14140" xr:uid="{00000000-0005-0000-0000-0000C12C0000}"/>
    <cellStyle name="20% - Ênfase6 6 4 3 2" xfId="14141" xr:uid="{00000000-0005-0000-0000-0000C22C0000}"/>
    <cellStyle name="20% - Ênfase6 6 4 3 2 2" xfId="14142" xr:uid="{00000000-0005-0000-0000-0000C32C0000}"/>
    <cellStyle name="20% - Ênfase6 6 4 3 3" xfId="14143" xr:uid="{00000000-0005-0000-0000-0000C42C0000}"/>
    <cellStyle name="20% - Ênfase6 6 4 3 3 2" xfId="14144" xr:uid="{00000000-0005-0000-0000-0000C52C0000}"/>
    <cellStyle name="20% - Ênfase6 6 4 3 4" xfId="14145" xr:uid="{00000000-0005-0000-0000-0000C62C0000}"/>
    <cellStyle name="20% - Ênfase6 6 4 3 5" xfId="14146" xr:uid="{00000000-0005-0000-0000-0000C72C0000}"/>
    <cellStyle name="20% - Ênfase6 6 4 4" xfId="14147" xr:uid="{00000000-0005-0000-0000-0000C82C0000}"/>
    <cellStyle name="20% - Ênfase6 6 4 4 2" xfId="14148" xr:uid="{00000000-0005-0000-0000-0000C92C0000}"/>
    <cellStyle name="20% - Ênfase6 6 4 4 2 2" xfId="14149" xr:uid="{00000000-0005-0000-0000-0000CA2C0000}"/>
    <cellStyle name="20% - Ênfase6 6 4 4 3" xfId="14150" xr:uid="{00000000-0005-0000-0000-0000CB2C0000}"/>
    <cellStyle name="20% - Ênfase6 6 4 4 4" xfId="14151" xr:uid="{00000000-0005-0000-0000-0000CC2C0000}"/>
    <cellStyle name="20% - Ênfase6 6 4 5" xfId="14152" xr:uid="{00000000-0005-0000-0000-0000CD2C0000}"/>
    <cellStyle name="20% - Ênfase6 6 4 5 2" xfId="14153" xr:uid="{00000000-0005-0000-0000-0000CE2C0000}"/>
    <cellStyle name="20% - Ênfase6 6 4 6" xfId="14154" xr:uid="{00000000-0005-0000-0000-0000CF2C0000}"/>
    <cellStyle name="20% - Ênfase6 6 4 6 2" xfId="14155" xr:uid="{00000000-0005-0000-0000-0000D02C0000}"/>
    <cellStyle name="20% - Ênfase6 6 4 7" xfId="14156" xr:uid="{00000000-0005-0000-0000-0000D12C0000}"/>
    <cellStyle name="20% - Ênfase6 6 4 7 2" xfId="14157" xr:uid="{00000000-0005-0000-0000-0000D22C0000}"/>
    <cellStyle name="20% - Ênfase6 6 4 8" xfId="14158" xr:uid="{00000000-0005-0000-0000-0000D32C0000}"/>
    <cellStyle name="20% - Ênfase6 6 4 9" xfId="14159" xr:uid="{00000000-0005-0000-0000-0000D42C0000}"/>
    <cellStyle name="20% - Ênfase6 7" xfId="209" xr:uid="{00000000-0005-0000-0000-0000D52C0000}"/>
    <cellStyle name="20% - Ênfase6 7 2" xfId="210" xr:uid="{00000000-0005-0000-0000-0000D62C0000}"/>
    <cellStyle name="20% - Ênfase6 7 3" xfId="14160" xr:uid="{00000000-0005-0000-0000-0000D72C0000}"/>
    <cellStyle name="20% - Ênfase6 7 3 10" xfId="14161" xr:uid="{00000000-0005-0000-0000-0000D82C0000}"/>
    <cellStyle name="20% - Ênfase6 7 3 11" xfId="14162" xr:uid="{00000000-0005-0000-0000-0000D92C0000}"/>
    <cellStyle name="20% - Ênfase6 7 3 2" xfId="14163" xr:uid="{00000000-0005-0000-0000-0000DA2C0000}"/>
    <cellStyle name="20% - Ênfase6 7 3 3" xfId="14164" xr:uid="{00000000-0005-0000-0000-0000DB2C0000}"/>
    <cellStyle name="20% - Ênfase6 7 3 3 2" xfId="14165" xr:uid="{00000000-0005-0000-0000-0000DC2C0000}"/>
    <cellStyle name="20% - Ênfase6 7 3 3 2 2" xfId="14166" xr:uid="{00000000-0005-0000-0000-0000DD2C0000}"/>
    <cellStyle name="20% - Ênfase6 7 3 3 2 2 2" xfId="14167" xr:uid="{00000000-0005-0000-0000-0000DE2C0000}"/>
    <cellStyle name="20% - Ênfase6 7 3 3 2 3" xfId="14168" xr:uid="{00000000-0005-0000-0000-0000DF2C0000}"/>
    <cellStyle name="20% - Ênfase6 7 3 3 2 3 2" xfId="14169" xr:uid="{00000000-0005-0000-0000-0000E02C0000}"/>
    <cellStyle name="20% - Ênfase6 7 3 3 2 4" xfId="14170" xr:uid="{00000000-0005-0000-0000-0000E12C0000}"/>
    <cellStyle name="20% - Ênfase6 7 3 3 2 5" xfId="14171" xr:uid="{00000000-0005-0000-0000-0000E22C0000}"/>
    <cellStyle name="20% - Ênfase6 7 3 3 3" xfId="14172" xr:uid="{00000000-0005-0000-0000-0000E32C0000}"/>
    <cellStyle name="20% - Ênfase6 7 3 3 3 2" xfId="14173" xr:uid="{00000000-0005-0000-0000-0000E42C0000}"/>
    <cellStyle name="20% - Ênfase6 7 3 3 3 2 2" xfId="14174" xr:uid="{00000000-0005-0000-0000-0000E52C0000}"/>
    <cellStyle name="20% - Ênfase6 7 3 3 3 3" xfId="14175" xr:uid="{00000000-0005-0000-0000-0000E62C0000}"/>
    <cellStyle name="20% - Ênfase6 7 3 3 3 4" xfId="14176" xr:uid="{00000000-0005-0000-0000-0000E72C0000}"/>
    <cellStyle name="20% - Ênfase6 7 3 3 4" xfId="14177" xr:uid="{00000000-0005-0000-0000-0000E82C0000}"/>
    <cellStyle name="20% - Ênfase6 7 3 3 4 2" xfId="14178" xr:uid="{00000000-0005-0000-0000-0000E92C0000}"/>
    <cellStyle name="20% - Ênfase6 7 3 3 5" xfId="14179" xr:uid="{00000000-0005-0000-0000-0000EA2C0000}"/>
    <cellStyle name="20% - Ênfase6 7 3 3 5 2" xfId="14180" xr:uid="{00000000-0005-0000-0000-0000EB2C0000}"/>
    <cellStyle name="20% - Ênfase6 7 3 3 6" xfId="14181" xr:uid="{00000000-0005-0000-0000-0000EC2C0000}"/>
    <cellStyle name="20% - Ênfase6 7 3 3 6 2" xfId="14182" xr:uid="{00000000-0005-0000-0000-0000ED2C0000}"/>
    <cellStyle name="20% - Ênfase6 7 3 3 7" xfId="14183" xr:uid="{00000000-0005-0000-0000-0000EE2C0000}"/>
    <cellStyle name="20% - Ênfase6 7 3 3 8" xfId="14184" xr:uid="{00000000-0005-0000-0000-0000EF2C0000}"/>
    <cellStyle name="20% - Ênfase6 7 3 4" xfId="14185" xr:uid="{00000000-0005-0000-0000-0000F02C0000}"/>
    <cellStyle name="20% - Ênfase6 7 3 4 2" xfId="14186" xr:uid="{00000000-0005-0000-0000-0000F12C0000}"/>
    <cellStyle name="20% - Ênfase6 7 3 4 2 2" xfId="14187" xr:uid="{00000000-0005-0000-0000-0000F22C0000}"/>
    <cellStyle name="20% - Ênfase6 7 3 4 2 2 2" xfId="14188" xr:uid="{00000000-0005-0000-0000-0000F32C0000}"/>
    <cellStyle name="20% - Ênfase6 7 3 4 2 3" xfId="14189" xr:uid="{00000000-0005-0000-0000-0000F42C0000}"/>
    <cellStyle name="20% - Ênfase6 7 3 4 2 3 2" xfId="14190" xr:uid="{00000000-0005-0000-0000-0000F52C0000}"/>
    <cellStyle name="20% - Ênfase6 7 3 4 2 4" xfId="14191" xr:uid="{00000000-0005-0000-0000-0000F62C0000}"/>
    <cellStyle name="20% - Ênfase6 7 3 4 2 5" xfId="14192" xr:uid="{00000000-0005-0000-0000-0000F72C0000}"/>
    <cellStyle name="20% - Ênfase6 7 3 4 3" xfId="14193" xr:uid="{00000000-0005-0000-0000-0000F82C0000}"/>
    <cellStyle name="20% - Ênfase6 7 3 4 3 2" xfId="14194" xr:uid="{00000000-0005-0000-0000-0000F92C0000}"/>
    <cellStyle name="20% - Ênfase6 7 3 4 3 3" xfId="14195" xr:uid="{00000000-0005-0000-0000-0000FA2C0000}"/>
    <cellStyle name="20% - Ênfase6 7 3 4 4" xfId="14196" xr:uid="{00000000-0005-0000-0000-0000FB2C0000}"/>
    <cellStyle name="20% - Ênfase6 7 3 4 4 2" xfId="14197" xr:uid="{00000000-0005-0000-0000-0000FC2C0000}"/>
    <cellStyle name="20% - Ênfase6 7 3 4 5" xfId="14198" xr:uid="{00000000-0005-0000-0000-0000FD2C0000}"/>
    <cellStyle name="20% - Ênfase6 7 3 4 5 2" xfId="14199" xr:uid="{00000000-0005-0000-0000-0000FE2C0000}"/>
    <cellStyle name="20% - Ênfase6 7 3 4 6" xfId="14200" xr:uid="{00000000-0005-0000-0000-0000FF2C0000}"/>
    <cellStyle name="20% - Ênfase6 7 3 4 7" xfId="14201" xr:uid="{00000000-0005-0000-0000-0000002D0000}"/>
    <cellStyle name="20% - Ênfase6 7 3 5" xfId="14202" xr:uid="{00000000-0005-0000-0000-0000012D0000}"/>
    <cellStyle name="20% - Ênfase6 7 3 5 2" xfId="14203" xr:uid="{00000000-0005-0000-0000-0000022D0000}"/>
    <cellStyle name="20% - Ênfase6 7 3 5 2 2" xfId="14204" xr:uid="{00000000-0005-0000-0000-0000032D0000}"/>
    <cellStyle name="20% - Ênfase6 7 3 5 3" xfId="14205" xr:uid="{00000000-0005-0000-0000-0000042D0000}"/>
    <cellStyle name="20% - Ênfase6 7 3 5 3 2" xfId="14206" xr:uid="{00000000-0005-0000-0000-0000052D0000}"/>
    <cellStyle name="20% - Ênfase6 7 3 5 4" xfId="14207" xr:uid="{00000000-0005-0000-0000-0000062D0000}"/>
    <cellStyle name="20% - Ênfase6 7 3 5 5" xfId="14208" xr:uid="{00000000-0005-0000-0000-0000072D0000}"/>
    <cellStyle name="20% - Ênfase6 7 3 6" xfId="14209" xr:uid="{00000000-0005-0000-0000-0000082D0000}"/>
    <cellStyle name="20% - Ênfase6 7 3 6 2" xfId="14210" xr:uid="{00000000-0005-0000-0000-0000092D0000}"/>
    <cellStyle name="20% - Ênfase6 7 3 6 2 2" xfId="14211" xr:uid="{00000000-0005-0000-0000-00000A2D0000}"/>
    <cellStyle name="20% - Ênfase6 7 3 6 3" xfId="14212" xr:uid="{00000000-0005-0000-0000-00000B2D0000}"/>
    <cellStyle name="20% - Ênfase6 7 3 6 4" xfId="14213" xr:uid="{00000000-0005-0000-0000-00000C2D0000}"/>
    <cellStyle name="20% - Ênfase6 7 3 7" xfId="14214" xr:uid="{00000000-0005-0000-0000-00000D2D0000}"/>
    <cellStyle name="20% - Ênfase6 7 3 7 2" xfId="14215" xr:uid="{00000000-0005-0000-0000-00000E2D0000}"/>
    <cellStyle name="20% - Ênfase6 7 3 8" xfId="14216" xr:uid="{00000000-0005-0000-0000-00000F2D0000}"/>
    <cellStyle name="20% - Ênfase6 7 3 8 2" xfId="14217" xr:uid="{00000000-0005-0000-0000-0000102D0000}"/>
    <cellStyle name="20% - Ênfase6 7 3 9" xfId="14218" xr:uid="{00000000-0005-0000-0000-0000112D0000}"/>
    <cellStyle name="20% - Ênfase6 7 3 9 2" xfId="14219" xr:uid="{00000000-0005-0000-0000-0000122D0000}"/>
    <cellStyle name="20% - Ênfase6 7 4" xfId="14220" xr:uid="{00000000-0005-0000-0000-0000132D0000}"/>
    <cellStyle name="20% - Ênfase6 7 4 2" xfId="14221" xr:uid="{00000000-0005-0000-0000-0000142D0000}"/>
    <cellStyle name="20% - Ênfase6 7 4 2 2" xfId="14222" xr:uid="{00000000-0005-0000-0000-0000152D0000}"/>
    <cellStyle name="20% - Ênfase6 7 4 2 2 2" xfId="14223" xr:uid="{00000000-0005-0000-0000-0000162D0000}"/>
    <cellStyle name="20% - Ênfase6 7 4 2 2 2 2" xfId="14224" xr:uid="{00000000-0005-0000-0000-0000172D0000}"/>
    <cellStyle name="20% - Ênfase6 7 4 2 2 3" xfId="14225" xr:uid="{00000000-0005-0000-0000-0000182D0000}"/>
    <cellStyle name="20% - Ênfase6 7 4 2 2 3 2" xfId="14226" xr:uid="{00000000-0005-0000-0000-0000192D0000}"/>
    <cellStyle name="20% - Ênfase6 7 4 2 2 4" xfId="14227" xr:uid="{00000000-0005-0000-0000-00001A2D0000}"/>
    <cellStyle name="20% - Ênfase6 7 4 2 2 5" xfId="14228" xr:uid="{00000000-0005-0000-0000-00001B2D0000}"/>
    <cellStyle name="20% - Ênfase6 7 4 2 3" xfId="14229" xr:uid="{00000000-0005-0000-0000-00001C2D0000}"/>
    <cellStyle name="20% - Ênfase6 7 4 2 3 2" xfId="14230" xr:uid="{00000000-0005-0000-0000-00001D2D0000}"/>
    <cellStyle name="20% - Ênfase6 7 4 2 3 3" xfId="14231" xr:uid="{00000000-0005-0000-0000-00001E2D0000}"/>
    <cellStyle name="20% - Ênfase6 7 4 2 4" xfId="14232" xr:uid="{00000000-0005-0000-0000-00001F2D0000}"/>
    <cellStyle name="20% - Ênfase6 7 4 2 4 2" xfId="14233" xr:uid="{00000000-0005-0000-0000-0000202D0000}"/>
    <cellStyle name="20% - Ênfase6 7 4 2 5" xfId="14234" xr:uid="{00000000-0005-0000-0000-0000212D0000}"/>
    <cellStyle name="20% - Ênfase6 7 4 2 5 2" xfId="14235" xr:uid="{00000000-0005-0000-0000-0000222D0000}"/>
    <cellStyle name="20% - Ênfase6 7 4 2 6" xfId="14236" xr:uid="{00000000-0005-0000-0000-0000232D0000}"/>
    <cellStyle name="20% - Ênfase6 7 4 2 7" xfId="14237" xr:uid="{00000000-0005-0000-0000-0000242D0000}"/>
    <cellStyle name="20% - Ênfase6 7 4 3" xfId="14238" xr:uid="{00000000-0005-0000-0000-0000252D0000}"/>
    <cellStyle name="20% - Ênfase6 7 4 3 2" xfId="14239" xr:uid="{00000000-0005-0000-0000-0000262D0000}"/>
    <cellStyle name="20% - Ênfase6 7 4 3 2 2" xfId="14240" xr:uid="{00000000-0005-0000-0000-0000272D0000}"/>
    <cellStyle name="20% - Ênfase6 7 4 3 3" xfId="14241" xr:uid="{00000000-0005-0000-0000-0000282D0000}"/>
    <cellStyle name="20% - Ênfase6 7 4 3 3 2" xfId="14242" xr:uid="{00000000-0005-0000-0000-0000292D0000}"/>
    <cellStyle name="20% - Ênfase6 7 4 3 4" xfId="14243" xr:uid="{00000000-0005-0000-0000-00002A2D0000}"/>
    <cellStyle name="20% - Ênfase6 7 4 3 5" xfId="14244" xr:uid="{00000000-0005-0000-0000-00002B2D0000}"/>
    <cellStyle name="20% - Ênfase6 7 4 4" xfId="14245" xr:uid="{00000000-0005-0000-0000-00002C2D0000}"/>
    <cellStyle name="20% - Ênfase6 7 4 4 2" xfId="14246" xr:uid="{00000000-0005-0000-0000-00002D2D0000}"/>
    <cellStyle name="20% - Ênfase6 7 4 4 2 2" xfId="14247" xr:uid="{00000000-0005-0000-0000-00002E2D0000}"/>
    <cellStyle name="20% - Ênfase6 7 4 4 3" xfId="14248" xr:uid="{00000000-0005-0000-0000-00002F2D0000}"/>
    <cellStyle name="20% - Ênfase6 7 4 4 4" xfId="14249" xr:uid="{00000000-0005-0000-0000-0000302D0000}"/>
    <cellStyle name="20% - Ênfase6 7 4 5" xfId="14250" xr:uid="{00000000-0005-0000-0000-0000312D0000}"/>
    <cellStyle name="20% - Ênfase6 7 4 5 2" xfId="14251" xr:uid="{00000000-0005-0000-0000-0000322D0000}"/>
    <cellStyle name="20% - Ênfase6 7 4 6" xfId="14252" xr:uid="{00000000-0005-0000-0000-0000332D0000}"/>
    <cellStyle name="20% - Ênfase6 7 4 6 2" xfId="14253" xr:uid="{00000000-0005-0000-0000-0000342D0000}"/>
    <cellStyle name="20% - Ênfase6 7 4 7" xfId="14254" xr:uid="{00000000-0005-0000-0000-0000352D0000}"/>
    <cellStyle name="20% - Ênfase6 7 4 7 2" xfId="14255" xr:uid="{00000000-0005-0000-0000-0000362D0000}"/>
    <cellStyle name="20% - Ênfase6 7 4 8" xfId="14256" xr:uid="{00000000-0005-0000-0000-0000372D0000}"/>
    <cellStyle name="20% - Ênfase6 7 4 9" xfId="14257" xr:uid="{00000000-0005-0000-0000-0000382D0000}"/>
    <cellStyle name="20% - Ênfase6 8" xfId="211" xr:uid="{00000000-0005-0000-0000-0000392D0000}"/>
    <cellStyle name="20% - Ênfase6 8 2" xfId="212" xr:uid="{00000000-0005-0000-0000-00003A2D0000}"/>
    <cellStyle name="20% - Ênfase6 8 3" xfId="14258" xr:uid="{00000000-0005-0000-0000-00003B2D0000}"/>
    <cellStyle name="20% - Ênfase6 8 3 10" xfId="14259" xr:uid="{00000000-0005-0000-0000-00003C2D0000}"/>
    <cellStyle name="20% - Ênfase6 8 3 11" xfId="14260" xr:uid="{00000000-0005-0000-0000-00003D2D0000}"/>
    <cellStyle name="20% - Ênfase6 8 3 2" xfId="14261" xr:uid="{00000000-0005-0000-0000-00003E2D0000}"/>
    <cellStyle name="20% - Ênfase6 8 3 3" xfId="14262" xr:uid="{00000000-0005-0000-0000-00003F2D0000}"/>
    <cellStyle name="20% - Ênfase6 8 3 3 2" xfId="14263" xr:uid="{00000000-0005-0000-0000-0000402D0000}"/>
    <cellStyle name="20% - Ênfase6 8 3 3 2 2" xfId="14264" xr:uid="{00000000-0005-0000-0000-0000412D0000}"/>
    <cellStyle name="20% - Ênfase6 8 3 3 2 2 2" xfId="14265" xr:uid="{00000000-0005-0000-0000-0000422D0000}"/>
    <cellStyle name="20% - Ênfase6 8 3 3 2 3" xfId="14266" xr:uid="{00000000-0005-0000-0000-0000432D0000}"/>
    <cellStyle name="20% - Ênfase6 8 3 3 2 3 2" xfId="14267" xr:uid="{00000000-0005-0000-0000-0000442D0000}"/>
    <cellStyle name="20% - Ênfase6 8 3 3 2 4" xfId="14268" xr:uid="{00000000-0005-0000-0000-0000452D0000}"/>
    <cellStyle name="20% - Ênfase6 8 3 3 2 5" xfId="14269" xr:uid="{00000000-0005-0000-0000-0000462D0000}"/>
    <cellStyle name="20% - Ênfase6 8 3 3 3" xfId="14270" xr:uid="{00000000-0005-0000-0000-0000472D0000}"/>
    <cellStyle name="20% - Ênfase6 8 3 3 3 2" xfId="14271" xr:uid="{00000000-0005-0000-0000-0000482D0000}"/>
    <cellStyle name="20% - Ênfase6 8 3 3 3 2 2" xfId="14272" xr:uid="{00000000-0005-0000-0000-0000492D0000}"/>
    <cellStyle name="20% - Ênfase6 8 3 3 3 3" xfId="14273" xr:uid="{00000000-0005-0000-0000-00004A2D0000}"/>
    <cellStyle name="20% - Ênfase6 8 3 3 3 4" xfId="14274" xr:uid="{00000000-0005-0000-0000-00004B2D0000}"/>
    <cellStyle name="20% - Ênfase6 8 3 3 4" xfId="14275" xr:uid="{00000000-0005-0000-0000-00004C2D0000}"/>
    <cellStyle name="20% - Ênfase6 8 3 3 4 2" xfId="14276" xr:uid="{00000000-0005-0000-0000-00004D2D0000}"/>
    <cellStyle name="20% - Ênfase6 8 3 3 5" xfId="14277" xr:uid="{00000000-0005-0000-0000-00004E2D0000}"/>
    <cellStyle name="20% - Ênfase6 8 3 3 5 2" xfId="14278" xr:uid="{00000000-0005-0000-0000-00004F2D0000}"/>
    <cellStyle name="20% - Ênfase6 8 3 3 6" xfId="14279" xr:uid="{00000000-0005-0000-0000-0000502D0000}"/>
    <cellStyle name="20% - Ênfase6 8 3 3 6 2" xfId="14280" xr:uid="{00000000-0005-0000-0000-0000512D0000}"/>
    <cellStyle name="20% - Ênfase6 8 3 3 7" xfId="14281" xr:uid="{00000000-0005-0000-0000-0000522D0000}"/>
    <cellStyle name="20% - Ênfase6 8 3 3 8" xfId="14282" xr:uid="{00000000-0005-0000-0000-0000532D0000}"/>
    <cellStyle name="20% - Ênfase6 8 3 4" xfId="14283" xr:uid="{00000000-0005-0000-0000-0000542D0000}"/>
    <cellStyle name="20% - Ênfase6 8 3 4 2" xfId="14284" xr:uid="{00000000-0005-0000-0000-0000552D0000}"/>
    <cellStyle name="20% - Ênfase6 8 3 4 2 2" xfId="14285" xr:uid="{00000000-0005-0000-0000-0000562D0000}"/>
    <cellStyle name="20% - Ênfase6 8 3 4 2 2 2" xfId="14286" xr:uid="{00000000-0005-0000-0000-0000572D0000}"/>
    <cellStyle name="20% - Ênfase6 8 3 4 2 3" xfId="14287" xr:uid="{00000000-0005-0000-0000-0000582D0000}"/>
    <cellStyle name="20% - Ênfase6 8 3 4 2 3 2" xfId="14288" xr:uid="{00000000-0005-0000-0000-0000592D0000}"/>
    <cellStyle name="20% - Ênfase6 8 3 4 2 4" xfId="14289" xr:uid="{00000000-0005-0000-0000-00005A2D0000}"/>
    <cellStyle name="20% - Ênfase6 8 3 4 2 5" xfId="14290" xr:uid="{00000000-0005-0000-0000-00005B2D0000}"/>
    <cellStyle name="20% - Ênfase6 8 3 4 3" xfId="14291" xr:uid="{00000000-0005-0000-0000-00005C2D0000}"/>
    <cellStyle name="20% - Ênfase6 8 3 4 3 2" xfId="14292" xr:uid="{00000000-0005-0000-0000-00005D2D0000}"/>
    <cellStyle name="20% - Ênfase6 8 3 4 3 3" xfId="14293" xr:uid="{00000000-0005-0000-0000-00005E2D0000}"/>
    <cellStyle name="20% - Ênfase6 8 3 4 4" xfId="14294" xr:uid="{00000000-0005-0000-0000-00005F2D0000}"/>
    <cellStyle name="20% - Ênfase6 8 3 4 4 2" xfId="14295" xr:uid="{00000000-0005-0000-0000-0000602D0000}"/>
    <cellStyle name="20% - Ênfase6 8 3 4 5" xfId="14296" xr:uid="{00000000-0005-0000-0000-0000612D0000}"/>
    <cellStyle name="20% - Ênfase6 8 3 4 5 2" xfId="14297" xr:uid="{00000000-0005-0000-0000-0000622D0000}"/>
    <cellStyle name="20% - Ênfase6 8 3 4 6" xfId="14298" xr:uid="{00000000-0005-0000-0000-0000632D0000}"/>
    <cellStyle name="20% - Ênfase6 8 3 4 7" xfId="14299" xr:uid="{00000000-0005-0000-0000-0000642D0000}"/>
    <cellStyle name="20% - Ênfase6 8 3 5" xfId="14300" xr:uid="{00000000-0005-0000-0000-0000652D0000}"/>
    <cellStyle name="20% - Ênfase6 8 3 5 2" xfId="14301" xr:uid="{00000000-0005-0000-0000-0000662D0000}"/>
    <cellStyle name="20% - Ênfase6 8 3 5 2 2" xfId="14302" xr:uid="{00000000-0005-0000-0000-0000672D0000}"/>
    <cellStyle name="20% - Ênfase6 8 3 5 3" xfId="14303" xr:uid="{00000000-0005-0000-0000-0000682D0000}"/>
    <cellStyle name="20% - Ênfase6 8 3 5 3 2" xfId="14304" xr:uid="{00000000-0005-0000-0000-0000692D0000}"/>
    <cellStyle name="20% - Ênfase6 8 3 5 4" xfId="14305" xr:uid="{00000000-0005-0000-0000-00006A2D0000}"/>
    <cellStyle name="20% - Ênfase6 8 3 5 5" xfId="14306" xr:uid="{00000000-0005-0000-0000-00006B2D0000}"/>
    <cellStyle name="20% - Ênfase6 8 3 6" xfId="14307" xr:uid="{00000000-0005-0000-0000-00006C2D0000}"/>
    <cellStyle name="20% - Ênfase6 8 3 6 2" xfId="14308" xr:uid="{00000000-0005-0000-0000-00006D2D0000}"/>
    <cellStyle name="20% - Ênfase6 8 3 6 2 2" xfId="14309" xr:uid="{00000000-0005-0000-0000-00006E2D0000}"/>
    <cellStyle name="20% - Ênfase6 8 3 6 3" xfId="14310" xr:uid="{00000000-0005-0000-0000-00006F2D0000}"/>
    <cellStyle name="20% - Ênfase6 8 3 6 4" xfId="14311" xr:uid="{00000000-0005-0000-0000-0000702D0000}"/>
    <cellStyle name="20% - Ênfase6 8 3 7" xfId="14312" xr:uid="{00000000-0005-0000-0000-0000712D0000}"/>
    <cellStyle name="20% - Ênfase6 8 3 7 2" xfId="14313" xr:uid="{00000000-0005-0000-0000-0000722D0000}"/>
    <cellStyle name="20% - Ênfase6 8 3 8" xfId="14314" xr:uid="{00000000-0005-0000-0000-0000732D0000}"/>
    <cellStyle name="20% - Ênfase6 8 3 8 2" xfId="14315" xr:uid="{00000000-0005-0000-0000-0000742D0000}"/>
    <cellStyle name="20% - Ênfase6 8 3 9" xfId="14316" xr:uid="{00000000-0005-0000-0000-0000752D0000}"/>
    <cellStyle name="20% - Ênfase6 8 3 9 2" xfId="14317" xr:uid="{00000000-0005-0000-0000-0000762D0000}"/>
    <cellStyle name="20% - Ênfase6 8 4" xfId="14318" xr:uid="{00000000-0005-0000-0000-0000772D0000}"/>
    <cellStyle name="20% - Ênfase6 8 4 2" xfId="14319" xr:uid="{00000000-0005-0000-0000-0000782D0000}"/>
    <cellStyle name="20% - Ênfase6 8 4 2 2" xfId="14320" xr:uid="{00000000-0005-0000-0000-0000792D0000}"/>
    <cellStyle name="20% - Ênfase6 8 4 2 2 2" xfId="14321" xr:uid="{00000000-0005-0000-0000-00007A2D0000}"/>
    <cellStyle name="20% - Ênfase6 8 4 2 2 2 2" xfId="14322" xr:uid="{00000000-0005-0000-0000-00007B2D0000}"/>
    <cellStyle name="20% - Ênfase6 8 4 2 2 3" xfId="14323" xr:uid="{00000000-0005-0000-0000-00007C2D0000}"/>
    <cellStyle name="20% - Ênfase6 8 4 2 2 3 2" xfId="14324" xr:uid="{00000000-0005-0000-0000-00007D2D0000}"/>
    <cellStyle name="20% - Ênfase6 8 4 2 2 4" xfId="14325" xr:uid="{00000000-0005-0000-0000-00007E2D0000}"/>
    <cellStyle name="20% - Ênfase6 8 4 2 2 5" xfId="14326" xr:uid="{00000000-0005-0000-0000-00007F2D0000}"/>
    <cellStyle name="20% - Ênfase6 8 4 2 3" xfId="14327" xr:uid="{00000000-0005-0000-0000-0000802D0000}"/>
    <cellStyle name="20% - Ênfase6 8 4 2 3 2" xfId="14328" xr:uid="{00000000-0005-0000-0000-0000812D0000}"/>
    <cellStyle name="20% - Ênfase6 8 4 2 3 3" xfId="14329" xr:uid="{00000000-0005-0000-0000-0000822D0000}"/>
    <cellStyle name="20% - Ênfase6 8 4 2 4" xfId="14330" xr:uid="{00000000-0005-0000-0000-0000832D0000}"/>
    <cellStyle name="20% - Ênfase6 8 4 2 4 2" xfId="14331" xr:uid="{00000000-0005-0000-0000-0000842D0000}"/>
    <cellStyle name="20% - Ênfase6 8 4 2 5" xfId="14332" xr:uid="{00000000-0005-0000-0000-0000852D0000}"/>
    <cellStyle name="20% - Ênfase6 8 4 2 5 2" xfId="14333" xr:uid="{00000000-0005-0000-0000-0000862D0000}"/>
    <cellStyle name="20% - Ênfase6 8 4 2 6" xfId="14334" xr:uid="{00000000-0005-0000-0000-0000872D0000}"/>
    <cellStyle name="20% - Ênfase6 8 4 2 7" xfId="14335" xr:uid="{00000000-0005-0000-0000-0000882D0000}"/>
    <cellStyle name="20% - Ênfase6 8 4 3" xfId="14336" xr:uid="{00000000-0005-0000-0000-0000892D0000}"/>
    <cellStyle name="20% - Ênfase6 8 4 3 2" xfId="14337" xr:uid="{00000000-0005-0000-0000-00008A2D0000}"/>
    <cellStyle name="20% - Ênfase6 8 4 3 2 2" xfId="14338" xr:uid="{00000000-0005-0000-0000-00008B2D0000}"/>
    <cellStyle name="20% - Ênfase6 8 4 3 3" xfId="14339" xr:uid="{00000000-0005-0000-0000-00008C2D0000}"/>
    <cellStyle name="20% - Ênfase6 8 4 3 3 2" xfId="14340" xr:uid="{00000000-0005-0000-0000-00008D2D0000}"/>
    <cellStyle name="20% - Ênfase6 8 4 3 4" xfId="14341" xr:uid="{00000000-0005-0000-0000-00008E2D0000}"/>
    <cellStyle name="20% - Ênfase6 8 4 3 5" xfId="14342" xr:uid="{00000000-0005-0000-0000-00008F2D0000}"/>
    <cellStyle name="20% - Ênfase6 8 4 4" xfId="14343" xr:uid="{00000000-0005-0000-0000-0000902D0000}"/>
    <cellStyle name="20% - Ênfase6 8 4 4 2" xfId="14344" xr:uid="{00000000-0005-0000-0000-0000912D0000}"/>
    <cellStyle name="20% - Ênfase6 8 4 4 2 2" xfId="14345" xr:uid="{00000000-0005-0000-0000-0000922D0000}"/>
    <cellStyle name="20% - Ênfase6 8 4 4 3" xfId="14346" xr:uid="{00000000-0005-0000-0000-0000932D0000}"/>
    <cellStyle name="20% - Ênfase6 8 4 4 4" xfId="14347" xr:uid="{00000000-0005-0000-0000-0000942D0000}"/>
    <cellStyle name="20% - Ênfase6 8 4 5" xfId="14348" xr:uid="{00000000-0005-0000-0000-0000952D0000}"/>
    <cellStyle name="20% - Ênfase6 8 4 5 2" xfId="14349" xr:uid="{00000000-0005-0000-0000-0000962D0000}"/>
    <cellStyle name="20% - Ênfase6 8 4 6" xfId="14350" xr:uid="{00000000-0005-0000-0000-0000972D0000}"/>
    <cellStyle name="20% - Ênfase6 8 4 6 2" xfId="14351" xr:uid="{00000000-0005-0000-0000-0000982D0000}"/>
    <cellStyle name="20% - Ênfase6 8 4 7" xfId="14352" xr:uid="{00000000-0005-0000-0000-0000992D0000}"/>
    <cellStyle name="20% - Ênfase6 8 4 7 2" xfId="14353" xr:uid="{00000000-0005-0000-0000-00009A2D0000}"/>
    <cellStyle name="20% - Ênfase6 8 4 8" xfId="14354" xr:uid="{00000000-0005-0000-0000-00009B2D0000}"/>
    <cellStyle name="20% - Ênfase6 8 4 9" xfId="14355" xr:uid="{00000000-0005-0000-0000-00009C2D0000}"/>
    <cellStyle name="20% - Ênfase6 9" xfId="213" xr:uid="{00000000-0005-0000-0000-00009D2D0000}"/>
    <cellStyle name="20% - Ênfase6 9 2" xfId="214" xr:uid="{00000000-0005-0000-0000-00009E2D0000}"/>
    <cellStyle name="20% - Ênfase6 9 3" xfId="14356" xr:uid="{00000000-0005-0000-0000-00009F2D0000}"/>
    <cellStyle name="20% - Ênfase6 9 3 10" xfId="14357" xr:uid="{00000000-0005-0000-0000-0000A02D0000}"/>
    <cellStyle name="20% - Ênfase6 9 3 11" xfId="14358" xr:uid="{00000000-0005-0000-0000-0000A12D0000}"/>
    <cellStyle name="20% - Ênfase6 9 3 2" xfId="14359" xr:uid="{00000000-0005-0000-0000-0000A22D0000}"/>
    <cellStyle name="20% - Ênfase6 9 3 3" xfId="14360" xr:uid="{00000000-0005-0000-0000-0000A32D0000}"/>
    <cellStyle name="20% - Ênfase6 9 3 3 2" xfId="14361" xr:uid="{00000000-0005-0000-0000-0000A42D0000}"/>
    <cellStyle name="20% - Ênfase6 9 3 3 2 2" xfId="14362" xr:uid="{00000000-0005-0000-0000-0000A52D0000}"/>
    <cellStyle name="20% - Ênfase6 9 3 3 2 2 2" xfId="14363" xr:uid="{00000000-0005-0000-0000-0000A62D0000}"/>
    <cellStyle name="20% - Ênfase6 9 3 3 2 3" xfId="14364" xr:uid="{00000000-0005-0000-0000-0000A72D0000}"/>
    <cellStyle name="20% - Ênfase6 9 3 3 2 3 2" xfId="14365" xr:uid="{00000000-0005-0000-0000-0000A82D0000}"/>
    <cellStyle name="20% - Ênfase6 9 3 3 2 4" xfId="14366" xr:uid="{00000000-0005-0000-0000-0000A92D0000}"/>
    <cellStyle name="20% - Ênfase6 9 3 3 2 5" xfId="14367" xr:uid="{00000000-0005-0000-0000-0000AA2D0000}"/>
    <cellStyle name="20% - Ênfase6 9 3 3 3" xfId="14368" xr:uid="{00000000-0005-0000-0000-0000AB2D0000}"/>
    <cellStyle name="20% - Ênfase6 9 3 3 3 2" xfId="14369" xr:uid="{00000000-0005-0000-0000-0000AC2D0000}"/>
    <cellStyle name="20% - Ênfase6 9 3 3 3 2 2" xfId="14370" xr:uid="{00000000-0005-0000-0000-0000AD2D0000}"/>
    <cellStyle name="20% - Ênfase6 9 3 3 3 3" xfId="14371" xr:uid="{00000000-0005-0000-0000-0000AE2D0000}"/>
    <cellStyle name="20% - Ênfase6 9 3 3 3 4" xfId="14372" xr:uid="{00000000-0005-0000-0000-0000AF2D0000}"/>
    <cellStyle name="20% - Ênfase6 9 3 3 4" xfId="14373" xr:uid="{00000000-0005-0000-0000-0000B02D0000}"/>
    <cellStyle name="20% - Ênfase6 9 3 3 4 2" xfId="14374" xr:uid="{00000000-0005-0000-0000-0000B12D0000}"/>
    <cellStyle name="20% - Ênfase6 9 3 3 5" xfId="14375" xr:uid="{00000000-0005-0000-0000-0000B22D0000}"/>
    <cellStyle name="20% - Ênfase6 9 3 3 5 2" xfId="14376" xr:uid="{00000000-0005-0000-0000-0000B32D0000}"/>
    <cellStyle name="20% - Ênfase6 9 3 3 6" xfId="14377" xr:uid="{00000000-0005-0000-0000-0000B42D0000}"/>
    <cellStyle name="20% - Ênfase6 9 3 3 6 2" xfId="14378" xr:uid="{00000000-0005-0000-0000-0000B52D0000}"/>
    <cellStyle name="20% - Ênfase6 9 3 3 7" xfId="14379" xr:uid="{00000000-0005-0000-0000-0000B62D0000}"/>
    <cellStyle name="20% - Ênfase6 9 3 3 8" xfId="14380" xr:uid="{00000000-0005-0000-0000-0000B72D0000}"/>
    <cellStyle name="20% - Ênfase6 9 3 4" xfId="14381" xr:uid="{00000000-0005-0000-0000-0000B82D0000}"/>
    <cellStyle name="20% - Ênfase6 9 3 4 2" xfId="14382" xr:uid="{00000000-0005-0000-0000-0000B92D0000}"/>
    <cellStyle name="20% - Ênfase6 9 3 4 2 2" xfId="14383" xr:uid="{00000000-0005-0000-0000-0000BA2D0000}"/>
    <cellStyle name="20% - Ênfase6 9 3 4 2 2 2" xfId="14384" xr:uid="{00000000-0005-0000-0000-0000BB2D0000}"/>
    <cellStyle name="20% - Ênfase6 9 3 4 2 3" xfId="14385" xr:uid="{00000000-0005-0000-0000-0000BC2D0000}"/>
    <cellStyle name="20% - Ênfase6 9 3 4 2 3 2" xfId="14386" xr:uid="{00000000-0005-0000-0000-0000BD2D0000}"/>
    <cellStyle name="20% - Ênfase6 9 3 4 2 4" xfId="14387" xr:uid="{00000000-0005-0000-0000-0000BE2D0000}"/>
    <cellStyle name="20% - Ênfase6 9 3 4 2 5" xfId="14388" xr:uid="{00000000-0005-0000-0000-0000BF2D0000}"/>
    <cellStyle name="20% - Ênfase6 9 3 4 3" xfId="14389" xr:uid="{00000000-0005-0000-0000-0000C02D0000}"/>
    <cellStyle name="20% - Ênfase6 9 3 4 3 2" xfId="14390" xr:uid="{00000000-0005-0000-0000-0000C12D0000}"/>
    <cellStyle name="20% - Ênfase6 9 3 4 3 3" xfId="14391" xr:uid="{00000000-0005-0000-0000-0000C22D0000}"/>
    <cellStyle name="20% - Ênfase6 9 3 4 4" xfId="14392" xr:uid="{00000000-0005-0000-0000-0000C32D0000}"/>
    <cellStyle name="20% - Ênfase6 9 3 4 4 2" xfId="14393" xr:uid="{00000000-0005-0000-0000-0000C42D0000}"/>
    <cellStyle name="20% - Ênfase6 9 3 4 5" xfId="14394" xr:uid="{00000000-0005-0000-0000-0000C52D0000}"/>
    <cellStyle name="20% - Ênfase6 9 3 4 5 2" xfId="14395" xr:uid="{00000000-0005-0000-0000-0000C62D0000}"/>
    <cellStyle name="20% - Ênfase6 9 3 4 6" xfId="14396" xr:uid="{00000000-0005-0000-0000-0000C72D0000}"/>
    <cellStyle name="20% - Ênfase6 9 3 4 7" xfId="14397" xr:uid="{00000000-0005-0000-0000-0000C82D0000}"/>
    <cellStyle name="20% - Ênfase6 9 3 5" xfId="14398" xr:uid="{00000000-0005-0000-0000-0000C92D0000}"/>
    <cellStyle name="20% - Ênfase6 9 3 5 2" xfId="14399" xr:uid="{00000000-0005-0000-0000-0000CA2D0000}"/>
    <cellStyle name="20% - Ênfase6 9 3 5 2 2" xfId="14400" xr:uid="{00000000-0005-0000-0000-0000CB2D0000}"/>
    <cellStyle name="20% - Ênfase6 9 3 5 3" xfId="14401" xr:uid="{00000000-0005-0000-0000-0000CC2D0000}"/>
    <cellStyle name="20% - Ênfase6 9 3 5 3 2" xfId="14402" xr:uid="{00000000-0005-0000-0000-0000CD2D0000}"/>
    <cellStyle name="20% - Ênfase6 9 3 5 4" xfId="14403" xr:uid="{00000000-0005-0000-0000-0000CE2D0000}"/>
    <cellStyle name="20% - Ênfase6 9 3 5 5" xfId="14404" xr:uid="{00000000-0005-0000-0000-0000CF2D0000}"/>
    <cellStyle name="20% - Ênfase6 9 3 6" xfId="14405" xr:uid="{00000000-0005-0000-0000-0000D02D0000}"/>
    <cellStyle name="20% - Ênfase6 9 3 6 2" xfId="14406" xr:uid="{00000000-0005-0000-0000-0000D12D0000}"/>
    <cellStyle name="20% - Ênfase6 9 3 6 2 2" xfId="14407" xr:uid="{00000000-0005-0000-0000-0000D22D0000}"/>
    <cellStyle name="20% - Ênfase6 9 3 6 3" xfId="14408" xr:uid="{00000000-0005-0000-0000-0000D32D0000}"/>
    <cellStyle name="20% - Ênfase6 9 3 6 4" xfId="14409" xr:uid="{00000000-0005-0000-0000-0000D42D0000}"/>
    <cellStyle name="20% - Ênfase6 9 3 7" xfId="14410" xr:uid="{00000000-0005-0000-0000-0000D52D0000}"/>
    <cellStyle name="20% - Ênfase6 9 3 7 2" xfId="14411" xr:uid="{00000000-0005-0000-0000-0000D62D0000}"/>
    <cellStyle name="20% - Ênfase6 9 3 8" xfId="14412" xr:uid="{00000000-0005-0000-0000-0000D72D0000}"/>
    <cellStyle name="20% - Ênfase6 9 3 8 2" xfId="14413" xr:uid="{00000000-0005-0000-0000-0000D82D0000}"/>
    <cellStyle name="20% - Ênfase6 9 3 9" xfId="14414" xr:uid="{00000000-0005-0000-0000-0000D92D0000}"/>
    <cellStyle name="20% - Ênfase6 9 3 9 2" xfId="14415" xr:uid="{00000000-0005-0000-0000-0000DA2D0000}"/>
    <cellStyle name="20% - Ênfase6 9 4" xfId="14416" xr:uid="{00000000-0005-0000-0000-0000DB2D0000}"/>
    <cellStyle name="20% - Ênfase6 9 4 2" xfId="14417" xr:uid="{00000000-0005-0000-0000-0000DC2D0000}"/>
    <cellStyle name="20% - Ênfase6 9 4 2 2" xfId="14418" xr:uid="{00000000-0005-0000-0000-0000DD2D0000}"/>
    <cellStyle name="20% - Ênfase6 9 4 2 2 2" xfId="14419" xr:uid="{00000000-0005-0000-0000-0000DE2D0000}"/>
    <cellStyle name="20% - Ênfase6 9 4 2 2 2 2" xfId="14420" xr:uid="{00000000-0005-0000-0000-0000DF2D0000}"/>
    <cellStyle name="20% - Ênfase6 9 4 2 2 3" xfId="14421" xr:uid="{00000000-0005-0000-0000-0000E02D0000}"/>
    <cellStyle name="20% - Ênfase6 9 4 2 2 3 2" xfId="14422" xr:uid="{00000000-0005-0000-0000-0000E12D0000}"/>
    <cellStyle name="20% - Ênfase6 9 4 2 2 4" xfId="14423" xr:uid="{00000000-0005-0000-0000-0000E22D0000}"/>
    <cellStyle name="20% - Ênfase6 9 4 2 2 5" xfId="14424" xr:uid="{00000000-0005-0000-0000-0000E32D0000}"/>
    <cellStyle name="20% - Ênfase6 9 4 2 3" xfId="14425" xr:uid="{00000000-0005-0000-0000-0000E42D0000}"/>
    <cellStyle name="20% - Ênfase6 9 4 2 3 2" xfId="14426" xr:uid="{00000000-0005-0000-0000-0000E52D0000}"/>
    <cellStyle name="20% - Ênfase6 9 4 2 3 3" xfId="14427" xr:uid="{00000000-0005-0000-0000-0000E62D0000}"/>
    <cellStyle name="20% - Ênfase6 9 4 2 4" xfId="14428" xr:uid="{00000000-0005-0000-0000-0000E72D0000}"/>
    <cellStyle name="20% - Ênfase6 9 4 2 4 2" xfId="14429" xr:uid="{00000000-0005-0000-0000-0000E82D0000}"/>
    <cellStyle name="20% - Ênfase6 9 4 2 5" xfId="14430" xr:uid="{00000000-0005-0000-0000-0000E92D0000}"/>
    <cellStyle name="20% - Ênfase6 9 4 2 5 2" xfId="14431" xr:uid="{00000000-0005-0000-0000-0000EA2D0000}"/>
    <cellStyle name="20% - Ênfase6 9 4 2 6" xfId="14432" xr:uid="{00000000-0005-0000-0000-0000EB2D0000}"/>
    <cellStyle name="20% - Ênfase6 9 4 2 7" xfId="14433" xr:uid="{00000000-0005-0000-0000-0000EC2D0000}"/>
    <cellStyle name="20% - Ênfase6 9 4 3" xfId="14434" xr:uid="{00000000-0005-0000-0000-0000ED2D0000}"/>
    <cellStyle name="20% - Ênfase6 9 4 3 2" xfId="14435" xr:uid="{00000000-0005-0000-0000-0000EE2D0000}"/>
    <cellStyle name="20% - Ênfase6 9 4 3 2 2" xfId="14436" xr:uid="{00000000-0005-0000-0000-0000EF2D0000}"/>
    <cellStyle name="20% - Ênfase6 9 4 3 3" xfId="14437" xr:uid="{00000000-0005-0000-0000-0000F02D0000}"/>
    <cellStyle name="20% - Ênfase6 9 4 3 3 2" xfId="14438" xr:uid="{00000000-0005-0000-0000-0000F12D0000}"/>
    <cellStyle name="20% - Ênfase6 9 4 3 4" xfId="14439" xr:uid="{00000000-0005-0000-0000-0000F22D0000}"/>
    <cellStyle name="20% - Ênfase6 9 4 3 5" xfId="14440" xr:uid="{00000000-0005-0000-0000-0000F32D0000}"/>
    <cellStyle name="20% - Ênfase6 9 4 4" xfId="14441" xr:uid="{00000000-0005-0000-0000-0000F42D0000}"/>
    <cellStyle name="20% - Ênfase6 9 4 4 2" xfId="14442" xr:uid="{00000000-0005-0000-0000-0000F52D0000}"/>
    <cellStyle name="20% - Ênfase6 9 4 4 2 2" xfId="14443" xr:uid="{00000000-0005-0000-0000-0000F62D0000}"/>
    <cellStyle name="20% - Ênfase6 9 4 4 3" xfId="14444" xr:uid="{00000000-0005-0000-0000-0000F72D0000}"/>
    <cellStyle name="20% - Ênfase6 9 4 4 4" xfId="14445" xr:uid="{00000000-0005-0000-0000-0000F82D0000}"/>
    <cellStyle name="20% - Ênfase6 9 4 5" xfId="14446" xr:uid="{00000000-0005-0000-0000-0000F92D0000}"/>
    <cellStyle name="20% - Ênfase6 9 4 5 2" xfId="14447" xr:uid="{00000000-0005-0000-0000-0000FA2D0000}"/>
    <cellStyle name="20% - Ênfase6 9 4 6" xfId="14448" xr:uid="{00000000-0005-0000-0000-0000FB2D0000}"/>
    <cellStyle name="20% - Ênfase6 9 4 6 2" xfId="14449" xr:uid="{00000000-0005-0000-0000-0000FC2D0000}"/>
    <cellStyle name="20% - Ênfase6 9 4 7" xfId="14450" xr:uid="{00000000-0005-0000-0000-0000FD2D0000}"/>
    <cellStyle name="20% - Ênfase6 9 4 7 2" xfId="14451" xr:uid="{00000000-0005-0000-0000-0000FE2D0000}"/>
    <cellStyle name="20% - Ênfase6 9 4 8" xfId="14452" xr:uid="{00000000-0005-0000-0000-0000FF2D0000}"/>
    <cellStyle name="20% - Ênfase6 9 4 9" xfId="14453" xr:uid="{00000000-0005-0000-0000-0000002E0000}"/>
    <cellStyle name="40% - Accent1" xfId="2259" xr:uid="{00000000-0005-0000-0000-0000012E0000}"/>
    <cellStyle name="40% - Accent2" xfId="2260" xr:uid="{00000000-0005-0000-0000-0000022E0000}"/>
    <cellStyle name="40% - Accent3" xfId="2261" xr:uid="{00000000-0005-0000-0000-0000032E0000}"/>
    <cellStyle name="40% - Accent4" xfId="2262" xr:uid="{00000000-0005-0000-0000-0000042E0000}"/>
    <cellStyle name="40% - Accent5" xfId="2263" xr:uid="{00000000-0005-0000-0000-0000052E0000}"/>
    <cellStyle name="40% - Accent6" xfId="2264" xr:uid="{00000000-0005-0000-0000-0000062E0000}"/>
    <cellStyle name="40% - Ênfase1" xfId="7" builtinId="31" customBuiltin="1"/>
    <cellStyle name="40% - Ênfase1 10" xfId="215" xr:uid="{00000000-0005-0000-0000-0000082E0000}"/>
    <cellStyle name="40% - Ênfase1 10 10" xfId="14454" xr:uid="{00000000-0005-0000-0000-0000092E0000}"/>
    <cellStyle name="40% - Ênfase1 10 10 2" xfId="14455" xr:uid="{00000000-0005-0000-0000-00000A2E0000}"/>
    <cellStyle name="40% - Ênfase1 10 11" xfId="14456" xr:uid="{00000000-0005-0000-0000-00000B2E0000}"/>
    <cellStyle name="40% - Ênfase1 10 11 2" xfId="14457" xr:uid="{00000000-0005-0000-0000-00000C2E0000}"/>
    <cellStyle name="40% - Ênfase1 10 12" xfId="14458" xr:uid="{00000000-0005-0000-0000-00000D2E0000}"/>
    <cellStyle name="40% - Ênfase1 10 12 2" xfId="14459" xr:uid="{00000000-0005-0000-0000-00000E2E0000}"/>
    <cellStyle name="40% - Ênfase1 10 13" xfId="14460" xr:uid="{00000000-0005-0000-0000-00000F2E0000}"/>
    <cellStyle name="40% - Ênfase1 10 14" xfId="14461" xr:uid="{00000000-0005-0000-0000-0000102E0000}"/>
    <cellStyle name="40% - Ênfase1 10 2" xfId="216" xr:uid="{00000000-0005-0000-0000-0000112E0000}"/>
    <cellStyle name="40% - Ênfase1 10 3" xfId="14462" xr:uid="{00000000-0005-0000-0000-0000122E0000}"/>
    <cellStyle name="40% - Ênfase1 10 3 2" xfId="14463" xr:uid="{00000000-0005-0000-0000-0000132E0000}"/>
    <cellStyle name="40% - Ênfase1 10 3 2 2" xfId="14464" xr:uid="{00000000-0005-0000-0000-0000142E0000}"/>
    <cellStyle name="40% - Ênfase1 10 3 2 2 2" xfId="14465" xr:uid="{00000000-0005-0000-0000-0000152E0000}"/>
    <cellStyle name="40% - Ênfase1 10 3 2 2 2 2" xfId="14466" xr:uid="{00000000-0005-0000-0000-0000162E0000}"/>
    <cellStyle name="40% - Ênfase1 10 3 2 2 3" xfId="14467" xr:uid="{00000000-0005-0000-0000-0000172E0000}"/>
    <cellStyle name="40% - Ênfase1 10 3 2 2 3 2" xfId="14468" xr:uid="{00000000-0005-0000-0000-0000182E0000}"/>
    <cellStyle name="40% - Ênfase1 10 3 2 2 4" xfId="14469" xr:uid="{00000000-0005-0000-0000-0000192E0000}"/>
    <cellStyle name="40% - Ênfase1 10 3 2 2 5" xfId="14470" xr:uid="{00000000-0005-0000-0000-00001A2E0000}"/>
    <cellStyle name="40% - Ênfase1 10 3 2 3" xfId="14471" xr:uid="{00000000-0005-0000-0000-00001B2E0000}"/>
    <cellStyle name="40% - Ênfase1 10 3 2 3 2" xfId="14472" xr:uid="{00000000-0005-0000-0000-00001C2E0000}"/>
    <cellStyle name="40% - Ênfase1 10 3 2 3 3" xfId="14473" xr:uid="{00000000-0005-0000-0000-00001D2E0000}"/>
    <cellStyle name="40% - Ênfase1 10 3 2 4" xfId="14474" xr:uid="{00000000-0005-0000-0000-00001E2E0000}"/>
    <cellStyle name="40% - Ênfase1 10 3 2 4 2" xfId="14475" xr:uid="{00000000-0005-0000-0000-00001F2E0000}"/>
    <cellStyle name="40% - Ênfase1 10 3 2 5" xfId="14476" xr:uid="{00000000-0005-0000-0000-0000202E0000}"/>
    <cellStyle name="40% - Ênfase1 10 3 2 5 2" xfId="14477" xr:uid="{00000000-0005-0000-0000-0000212E0000}"/>
    <cellStyle name="40% - Ênfase1 10 3 2 6" xfId="14478" xr:uid="{00000000-0005-0000-0000-0000222E0000}"/>
    <cellStyle name="40% - Ênfase1 10 3 2 7" xfId="14479" xr:uid="{00000000-0005-0000-0000-0000232E0000}"/>
    <cellStyle name="40% - Ênfase1 10 3 3" xfId="14480" xr:uid="{00000000-0005-0000-0000-0000242E0000}"/>
    <cellStyle name="40% - Ênfase1 10 3 3 2" xfId="14481" xr:uid="{00000000-0005-0000-0000-0000252E0000}"/>
    <cellStyle name="40% - Ênfase1 10 3 3 2 2" xfId="14482" xr:uid="{00000000-0005-0000-0000-0000262E0000}"/>
    <cellStyle name="40% - Ênfase1 10 3 3 3" xfId="14483" xr:uid="{00000000-0005-0000-0000-0000272E0000}"/>
    <cellStyle name="40% - Ênfase1 10 3 3 3 2" xfId="14484" xr:uid="{00000000-0005-0000-0000-0000282E0000}"/>
    <cellStyle name="40% - Ênfase1 10 3 3 4" xfId="14485" xr:uid="{00000000-0005-0000-0000-0000292E0000}"/>
    <cellStyle name="40% - Ênfase1 10 3 3 5" xfId="14486" xr:uid="{00000000-0005-0000-0000-00002A2E0000}"/>
    <cellStyle name="40% - Ênfase1 10 3 4" xfId="14487" xr:uid="{00000000-0005-0000-0000-00002B2E0000}"/>
    <cellStyle name="40% - Ênfase1 10 3 4 2" xfId="14488" xr:uid="{00000000-0005-0000-0000-00002C2E0000}"/>
    <cellStyle name="40% - Ênfase1 10 3 4 2 2" xfId="14489" xr:uid="{00000000-0005-0000-0000-00002D2E0000}"/>
    <cellStyle name="40% - Ênfase1 10 3 4 3" xfId="14490" xr:uid="{00000000-0005-0000-0000-00002E2E0000}"/>
    <cellStyle name="40% - Ênfase1 10 3 4 4" xfId="14491" xr:uid="{00000000-0005-0000-0000-00002F2E0000}"/>
    <cellStyle name="40% - Ênfase1 10 3 5" xfId="14492" xr:uid="{00000000-0005-0000-0000-0000302E0000}"/>
    <cellStyle name="40% - Ênfase1 10 3 5 2" xfId="14493" xr:uid="{00000000-0005-0000-0000-0000312E0000}"/>
    <cellStyle name="40% - Ênfase1 10 3 6" xfId="14494" xr:uid="{00000000-0005-0000-0000-0000322E0000}"/>
    <cellStyle name="40% - Ênfase1 10 3 6 2" xfId="14495" xr:uid="{00000000-0005-0000-0000-0000332E0000}"/>
    <cellStyle name="40% - Ênfase1 10 3 7" xfId="14496" xr:uid="{00000000-0005-0000-0000-0000342E0000}"/>
    <cellStyle name="40% - Ênfase1 10 3 7 2" xfId="14497" xr:uid="{00000000-0005-0000-0000-0000352E0000}"/>
    <cellStyle name="40% - Ênfase1 10 3 8" xfId="14498" xr:uid="{00000000-0005-0000-0000-0000362E0000}"/>
    <cellStyle name="40% - Ênfase1 10 3 9" xfId="14499" xr:uid="{00000000-0005-0000-0000-0000372E0000}"/>
    <cellStyle name="40% - Ênfase1 10 4" xfId="14500" xr:uid="{00000000-0005-0000-0000-0000382E0000}"/>
    <cellStyle name="40% - Ênfase1 10 4 2" xfId="14501" xr:uid="{00000000-0005-0000-0000-0000392E0000}"/>
    <cellStyle name="40% - Ênfase1 10 4 2 2" xfId="14502" xr:uid="{00000000-0005-0000-0000-00003A2E0000}"/>
    <cellStyle name="40% - Ênfase1 10 4 2 2 2" xfId="14503" xr:uid="{00000000-0005-0000-0000-00003B2E0000}"/>
    <cellStyle name="40% - Ênfase1 10 4 2 2 2 2" xfId="14504" xr:uid="{00000000-0005-0000-0000-00003C2E0000}"/>
    <cellStyle name="40% - Ênfase1 10 4 2 2 3" xfId="14505" xr:uid="{00000000-0005-0000-0000-00003D2E0000}"/>
    <cellStyle name="40% - Ênfase1 10 4 2 2 3 2" xfId="14506" xr:uid="{00000000-0005-0000-0000-00003E2E0000}"/>
    <cellStyle name="40% - Ênfase1 10 4 2 2 4" xfId="14507" xr:uid="{00000000-0005-0000-0000-00003F2E0000}"/>
    <cellStyle name="40% - Ênfase1 10 4 2 2 5" xfId="14508" xr:uid="{00000000-0005-0000-0000-0000402E0000}"/>
    <cellStyle name="40% - Ênfase1 10 4 2 3" xfId="14509" xr:uid="{00000000-0005-0000-0000-0000412E0000}"/>
    <cellStyle name="40% - Ênfase1 10 4 2 3 2" xfId="14510" xr:uid="{00000000-0005-0000-0000-0000422E0000}"/>
    <cellStyle name="40% - Ênfase1 10 4 2 3 3" xfId="14511" xr:uid="{00000000-0005-0000-0000-0000432E0000}"/>
    <cellStyle name="40% - Ênfase1 10 4 2 4" xfId="14512" xr:uid="{00000000-0005-0000-0000-0000442E0000}"/>
    <cellStyle name="40% - Ênfase1 10 4 2 4 2" xfId="14513" xr:uid="{00000000-0005-0000-0000-0000452E0000}"/>
    <cellStyle name="40% - Ênfase1 10 4 2 5" xfId="14514" xr:uid="{00000000-0005-0000-0000-0000462E0000}"/>
    <cellStyle name="40% - Ênfase1 10 4 2 5 2" xfId="14515" xr:uid="{00000000-0005-0000-0000-0000472E0000}"/>
    <cellStyle name="40% - Ênfase1 10 4 2 6" xfId="14516" xr:uid="{00000000-0005-0000-0000-0000482E0000}"/>
    <cellStyle name="40% - Ênfase1 10 4 2 7" xfId="14517" xr:uid="{00000000-0005-0000-0000-0000492E0000}"/>
    <cellStyle name="40% - Ênfase1 10 4 3" xfId="14518" xr:uid="{00000000-0005-0000-0000-00004A2E0000}"/>
    <cellStyle name="40% - Ênfase1 10 4 3 2" xfId="14519" xr:uid="{00000000-0005-0000-0000-00004B2E0000}"/>
    <cellStyle name="40% - Ênfase1 10 4 3 2 2" xfId="14520" xr:uid="{00000000-0005-0000-0000-00004C2E0000}"/>
    <cellStyle name="40% - Ênfase1 10 4 3 3" xfId="14521" xr:uid="{00000000-0005-0000-0000-00004D2E0000}"/>
    <cellStyle name="40% - Ênfase1 10 4 3 3 2" xfId="14522" xr:uid="{00000000-0005-0000-0000-00004E2E0000}"/>
    <cellStyle name="40% - Ênfase1 10 4 3 4" xfId="14523" xr:uid="{00000000-0005-0000-0000-00004F2E0000}"/>
    <cellStyle name="40% - Ênfase1 10 4 3 5" xfId="14524" xr:uid="{00000000-0005-0000-0000-0000502E0000}"/>
    <cellStyle name="40% - Ênfase1 10 4 4" xfId="14525" xr:uid="{00000000-0005-0000-0000-0000512E0000}"/>
    <cellStyle name="40% - Ênfase1 10 4 4 2" xfId="14526" xr:uid="{00000000-0005-0000-0000-0000522E0000}"/>
    <cellStyle name="40% - Ênfase1 10 4 4 2 2" xfId="14527" xr:uid="{00000000-0005-0000-0000-0000532E0000}"/>
    <cellStyle name="40% - Ênfase1 10 4 4 3" xfId="14528" xr:uid="{00000000-0005-0000-0000-0000542E0000}"/>
    <cellStyle name="40% - Ênfase1 10 4 4 4" xfId="14529" xr:uid="{00000000-0005-0000-0000-0000552E0000}"/>
    <cellStyle name="40% - Ênfase1 10 4 5" xfId="14530" xr:uid="{00000000-0005-0000-0000-0000562E0000}"/>
    <cellStyle name="40% - Ênfase1 10 4 5 2" xfId="14531" xr:uid="{00000000-0005-0000-0000-0000572E0000}"/>
    <cellStyle name="40% - Ênfase1 10 4 6" xfId="14532" xr:uid="{00000000-0005-0000-0000-0000582E0000}"/>
    <cellStyle name="40% - Ênfase1 10 4 6 2" xfId="14533" xr:uid="{00000000-0005-0000-0000-0000592E0000}"/>
    <cellStyle name="40% - Ênfase1 10 4 7" xfId="14534" xr:uid="{00000000-0005-0000-0000-00005A2E0000}"/>
    <cellStyle name="40% - Ênfase1 10 4 7 2" xfId="14535" xr:uid="{00000000-0005-0000-0000-00005B2E0000}"/>
    <cellStyle name="40% - Ênfase1 10 4 8" xfId="14536" xr:uid="{00000000-0005-0000-0000-00005C2E0000}"/>
    <cellStyle name="40% - Ênfase1 10 4 9" xfId="14537" xr:uid="{00000000-0005-0000-0000-00005D2E0000}"/>
    <cellStyle name="40% - Ênfase1 10 5" xfId="14538" xr:uid="{00000000-0005-0000-0000-00005E2E0000}"/>
    <cellStyle name="40% - Ênfase1 10 5 2" xfId="14539" xr:uid="{00000000-0005-0000-0000-00005F2E0000}"/>
    <cellStyle name="40% - Ênfase1 10 5 2 2" xfId="14540" xr:uid="{00000000-0005-0000-0000-0000602E0000}"/>
    <cellStyle name="40% - Ênfase1 10 5 2 2 2" xfId="14541" xr:uid="{00000000-0005-0000-0000-0000612E0000}"/>
    <cellStyle name="40% - Ênfase1 10 5 2 2 2 2" xfId="14542" xr:uid="{00000000-0005-0000-0000-0000622E0000}"/>
    <cellStyle name="40% - Ênfase1 10 5 2 2 3" xfId="14543" xr:uid="{00000000-0005-0000-0000-0000632E0000}"/>
    <cellStyle name="40% - Ênfase1 10 5 2 2 3 2" xfId="14544" xr:uid="{00000000-0005-0000-0000-0000642E0000}"/>
    <cellStyle name="40% - Ênfase1 10 5 2 2 4" xfId="14545" xr:uid="{00000000-0005-0000-0000-0000652E0000}"/>
    <cellStyle name="40% - Ênfase1 10 5 2 2 5" xfId="14546" xr:uid="{00000000-0005-0000-0000-0000662E0000}"/>
    <cellStyle name="40% - Ênfase1 10 5 2 3" xfId="14547" xr:uid="{00000000-0005-0000-0000-0000672E0000}"/>
    <cellStyle name="40% - Ênfase1 10 5 2 3 2" xfId="14548" xr:uid="{00000000-0005-0000-0000-0000682E0000}"/>
    <cellStyle name="40% - Ênfase1 10 5 2 3 3" xfId="14549" xr:uid="{00000000-0005-0000-0000-0000692E0000}"/>
    <cellStyle name="40% - Ênfase1 10 5 2 4" xfId="14550" xr:uid="{00000000-0005-0000-0000-00006A2E0000}"/>
    <cellStyle name="40% - Ênfase1 10 5 2 4 2" xfId="14551" xr:uid="{00000000-0005-0000-0000-00006B2E0000}"/>
    <cellStyle name="40% - Ênfase1 10 5 2 5" xfId="14552" xr:uid="{00000000-0005-0000-0000-00006C2E0000}"/>
    <cellStyle name="40% - Ênfase1 10 5 2 5 2" xfId="14553" xr:uid="{00000000-0005-0000-0000-00006D2E0000}"/>
    <cellStyle name="40% - Ênfase1 10 5 2 6" xfId="14554" xr:uid="{00000000-0005-0000-0000-00006E2E0000}"/>
    <cellStyle name="40% - Ênfase1 10 5 2 7" xfId="14555" xr:uid="{00000000-0005-0000-0000-00006F2E0000}"/>
    <cellStyle name="40% - Ênfase1 10 5 3" xfId="14556" xr:uid="{00000000-0005-0000-0000-0000702E0000}"/>
    <cellStyle name="40% - Ênfase1 10 5 3 2" xfId="14557" xr:uid="{00000000-0005-0000-0000-0000712E0000}"/>
    <cellStyle name="40% - Ênfase1 10 5 3 2 2" xfId="14558" xr:uid="{00000000-0005-0000-0000-0000722E0000}"/>
    <cellStyle name="40% - Ênfase1 10 5 3 3" xfId="14559" xr:uid="{00000000-0005-0000-0000-0000732E0000}"/>
    <cellStyle name="40% - Ênfase1 10 5 3 3 2" xfId="14560" xr:uid="{00000000-0005-0000-0000-0000742E0000}"/>
    <cellStyle name="40% - Ênfase1 10 5 3 4" xfId="14561" xr:uid="{00000000-0005-0000-0000-0000752E0000}"/>
    <cellStyle name="40% - Ênfase1 10 5 3 5" xfId="14562" xr:uid="{00000000-0005-0000-0000-0000762E0000}"/>
    <cellStyle name="40% - Ênfase1 10 5 4" xfId="14563" xr:uid="{00000000-0005-0000-0000-0000772E0000}"/>
    <cellStyle name="40% - Ênfase1 10 5 4 2" xfId="14564" xr:uid="{00000000-0005-0000-0000-0000782E0000}"/>
    <cellStyle name="40% - Ênfase1 10 5 4 2 2" xfId="14565" xr:uid="{00000000-0005-0000-0000-0000792E0000}"/>
    <cellStyle name="40% - Ênfase1 10 5 4 3" xfId="14566" xr:uid="{00000000-0005-0000-0000-00007A2E0000}"/>
    <cellStyle name="40% - Ênfase1 10 5 4 4" xfId="14567" xr:uid="{00000000-0005-0000-0000-00007B2E0000}"/>
    <cellStyle name="40% - Ênfase1 10 5 5" xfId="14568" xr:uid="{00000000-0005-0000-0000-00007C2E0000}"/>
    <cellStyle name="40% - Ênfase1 10 5 5 2" xfId="14569" xr:uid="{00000000-0005-0000-0000-00007D2E0000}"/>
    <cellStyle name="40% - Ênfase1 10 5 6" xfId="14570" xr:uid="{00000000-0005-0000-0000-00007E2E0000}"/>
    <cellStyle name="40% - Ênfase1 10 5 6 2" xfId="14571" xr:uid="{00000000-0005-0000-0000-00007F2E0000}"/>
    <cellStyle name="40% - Ênfase1 10 5 7" xfId="14572" xr:uid="{00000000-0005-0000-0000-0000802E0000}"/>
    <cellStyle name="40% - Ênfase1 10 5 7 2" xfId="14573" xr:uid="{00000000-0005-0000-0000-0000812E0000}"/>
    <cellStyle name="40% - Ênfase1 10 5 8" xfId="14574" xr:uid="{00000000-0005-0000-0000-0000822E0000}"/>
    <cellStyle name="40% - Ênfase1 10 5 9" xfId="14575" xr:uid="{00000000-0005-0000-0000-0000832E0000}"/>
    <cellStyle name="40% - Ênfase1 10 6" xfId="14576" xr:uid="{00000000-0005-0000-0000-0000842E0000}"/>
    <cellStyle name="40% - Ênfase1 10 6 2" xfId="14577" xr:uid="{00000000-0005-0000-0000-0000852E0000}"/>
    <cellStyle name="40% - Ênfase1 10 6 2 2" xfId="14578" xr:uid="{00000000-0005-0000-0000-0000862E0000}"/>
    <cellStyle name="40% - Ênfase1 10 6 2 2 2" xfId="14579" xr:uid="{00000000-0005-0000-0000-0000872E0000}"/>
    <cellStyle name="40% - Ênfase1 10 6 2 3" xfId="14580" xr:uid="{00000000-0005-0000-0000-0000882E0000}"/>
    <cellStyle name="40% - Ênfase1 10 6 2 3 2" xfId="14581" xr:uid="{00000000-0005-0000-0000-0000892E0000}"/>
    <cellStyle name="40% - Ênfase1 10 6 2 4" xfId="14582" xr:uid="{00000000-0005-0000-0000-00008A2E0000}"/>
    <cellStyle name="40% - Ênfase1 10 6 2 5" xfId="14583" xr:uid="{00000000-0005-0000-0000-00008B2E0000}"/>
    <cellStyle name="40% - Ênfase1 10 6 3" xfId="14584" xr:uid="{00000000-0005-0000-0000-00008C2E0000}"/>
    <cellStyle name="40% - Ênfase1 10 6 3 2" xfId="14585" xr:uid="{00000000-0005-0000-0000-00008D2E0000}"/>
    <cellStyle name="40% - Ênfase1 10 6 3 2 2" xfId="14586" xr:uid="{00000000-0005-0000-0000-00008E2E0000}"/>
    <cellStyle name="40% - Ênfase1 10 6 3 3" xfId="14587" xr:uid="{00000000-0005-0000-0000-00008F2E0000}"/>
    <cellStyle name="40% - Ênfase1 10 6 3 4" xfId="14588" xr:uid="{00000000-0005-0000-0000-0000902E0000}"/>
    <cellStyle name="40% - Ênfase1 10 6 4" xfId="14589" xr:uid="{00000000-0005-0000-0000-0000912E0000}"/>
    <cellStyle name="40% - Ênfase1 10 6 4 2" xfId="14590" xr:uid="{00000000-0005-0000-0000-0000922E0000}"/>
    <cellStyle name="40% - Ênfase1 10 6 5" xfId="14591" xr:uid="{00000000-0005-0000-0000-0000932E0000}"/>
    <cellStyle name="40% - Ênfase1 10 6 5 2" xfId="14592" xr:uid="{00000000-0005-0000-0000-0000942E0000}"/>
    <cellStyle name="40% - Ênfase1 10 6 6" xfId="14593" xr:uid="{00000000-0005-0000-0000-0000952E0000}"/>
    <cellStyle name="40% - Ênfase1 10 6 6 2" xfId="14594" xr:uid="{00000000-0005-0000-0000-0000962E0000}"/>
    <cellStyle name="40% - Ênfase1 10 6 7" xfId="14595" xr:uid="{00000000-0005-0000-0000-0000972E0000}"/>
    <cellStyle name="40% - Ênfase1 10 6 8" xfId="14596" xr:uid="{00000000-0005-0000-0000-0000982E0000}"/>
    <cellStyle name="40% - Ênfase1 10 7" xfId="14597" xr:uid="{00000000-0005-0000-0000-0000992E0000}"/>
    <cellStyle name="40% - Ênfase1 10 7 2" xfId="14598" xr:uid="{00000000-0005-0000-0000-00009A2E0000}"/>
    <cellStyle name="40% - Ênfase1 10 7 2 2" xfId="14599" xr:uid="{00000000-0005-0000-0000-00009B2E0000}"/>
    <cellStyle name="40% - Ênfase1 10 7 2 2 2" xfId="14600" xr:uid="{00000000-0005-0000-0000-00009C2E0000}"/>
    <cellStyle name="40% - Ênfase1 10 7 2 3" xfId="14601" xr:uid="{00000000-0005-0000-0000-00009D2E0000}"/>
    <cellStyle name="40% - Ênfase1 10 7 2 3 2" xfId="14602" xr:uid="{00000000-0005-0000-0000-00009E2E0000}"/>
    <cellStyle name="40% - Ênfase1 10 7 2 4" xfId="14603" xr:uid="{00000000-0005-0000-0000-00009F2E0000}"/>
    <cellStyle name="40% - Ênfase1 10 7 2 5" xfId="14604" xr:uid="{00000000-0005-0000-0000-0000A02E0000}"/>
    <cellStyle name="40% - Ênfase1 10 7 3" xfId="14605" xr:uid="{00000000-0005-0000-0000-0000A12E0000}"/>
    <cellStyle name="40% - Ênfase1 10 7 3 2" xfId="14606" xr:uid="{00000000-0005-0000-0000-0000A22E0000}"/>
    <cellStyle name="40% - Ênfase1 10 7 3 3" xfId="14607" xr:uid="{00000000-0005-0000-0000-0000A32E0000}"/>
    <cellStyle name="40% - Ênfase1 10 7 4" xfId="14608" xr:uid="{00000000-0005-0000-0000-0000A42E0000}"/>
    <cellStyle name="40% - Ênfase1 10 7 4 2" xfId="14609" xr:uid="{00000000-0005-0000-0000-0000A52E0000}"/>
    <cellStyle name="40% - Ênfase1 10 7 5" xfId="14610" xr:uid="{00000000-0005-0000-0000-0000A62E0000}"/>
    <cellStyle name="40% - Ênfase1 10 7 5 2" xfId="14611" xr:uid="{00000000-0005-0000-0000-0000A72E0000}"/>
    <cellStyle name="40% - Ênfase1 10 7 6" xfId="14612" xr:uid="{00000000-0005-0000-0000-0000A82E0000}"/>
    <cellStyle name="40% - Ênfase1 10 7 7" xfId="14613" xr:uid="{00000000-0005-0000-0000-0000A92E0000}"/>
    <cellStyle name="40% - Ênfase1 10 8" xfId="14614" xr:uid="{00000000-0005-0000-0000-0000AA2E0000}"/>
    <cellStyle name="40% - Ênfase1 10 8 2" xfId="14615" xr:uid="{00000000-0005-0000-0000-0000AB2E0000}"/>
    <cellStyle name="40% - Ênfase1 10 8 2 2" xfId="14616" xr:uid="{00000000-0005-0000-0000-0000AC2E0000}"/>
    <cellStyle name="40% - Ênfase1 10 8 3" xfId="14617" xr:uid="{00000000-0005-0000-0000-0000AD2E0000}"/>
    <cellStyle name="40% - Ênfase1 10 8 3 2" xfId="14618" xr:uid="{00000000-0005-0000-0000-0000AE2E0000}"/>
    <cellStyle name="40% - Ênfase1 10 8 4" xfId="14619" xr:uid="{00000000-0005-0000-0000-0000AF2E0000}"/>
    <cellStyle name="40% - Ênfase1 10 8 4 2" xfId="14620" xr:uid="{00000000-0005-0000-0000-0000B02E0000}"/>
    <cellStyle name="40% - Ênfase1 10 8 5" xfId="14621" xr:uid="{00000000-0005-0000-0000-0000B12E0000}"/>
    <cellStyle name="40% - Ênfase1 10 8 6" xfId="14622" xr:uid="{00000000-0005-0000-0000-0000B22E0000}"/>
    <cellStyle name="40% - Ênfase1 10 9" xfId="14623" xr:uid="{00000000-0005-0000-0000-0000B32E0000}"/>
    <cellStyle name="40% - Ênfase1 10 9 2" xfId="14624" xr:uid="{00000000-0005-0000-0000-0000B42E0000}"/>
    <cellStyle name="40% - Ênfase1 10 9 2 2" xfId="14625" xr:uid="{00000000-0005-0000-0000-0000B52E0000}"/>
    <cellStyle name="40% - Ênfase1 10 9 3" xfId="14626" xr:uid="{00000000-0005-0000-0000-0000B62E0000}"/>
    <cellStyle name="40% - Ênfase1 10 9 3 2" xfId="14627" xr:uid="{00000000-0005-0000-0000-0000B72E0000}"/>
    <cellStyle name="40% - Ênfase1 10 9 4" xfId="14628" xr:uid="{00000000-0005-0000-0000-0000B82E0000}"/>
    <cellStyle name="40% - Ênfase1 10 9 5" xfId="14629" xr:uid="{00000000-0005-0000-0000-0000B92E0000}"/>
    <cellStyle name="40% - Ênfase1 11" xfId="217" xr:uid="{00000000-0005-0000-0000-0000BA2E0000}"/>
    <cellStyle name="40% - Ênfase1 11 10" xfId="14630" xr:uid="{00000000-0005-0000-0000-0000BB2E0000}"/>
    <cellStyle name="40% - Ênfase1 11 10 2" xfId="14631" xr:uid="{00000000-0005-0000-0000-0000BC2E0000}"/>
    <cellStyle name="40% - Ênfase1 11 11" xfId="14632" xr:uid="{00000000-0005-0000-0000-0000BD2E0000}"/>
    <cellStyle name="40% - Ênfase1 11 11 2" xfId="14633" xr:uid="{00000000-0005-0000-0000-0000BE2E0000}"/>
    <cellStyle name="40% - Ênfase1 11 12" xfId="14634" xr:uid="{00000000-0005-0000-0000-0000BF2E0000}"/>
    <cellStyle name="40% - Ênfase1 11 12 2" xfId="14635" xr:uid="{00000000-0005-0000-0000-0000C02E0000}"/>
    <cellStyle name="40% - Ênfase1 11 13" xfId="14636" xr:uid="{00000000-0005-0000-0000-0000C12E0000}"/>
    <cellStyle name="40% - Ênfase1 11 14" xfId="14637" xr:uid="{00000000-0005-0000-0000-0000C22E0000}"/>
    <cellStyle name="40% - Ênfase1 11 2" xfId="218" xr:uid="{00000000-0005-0000-0000-0000C32E0000}"/>
    <cellStyle name="40% - Ênfase1 11 3" xfId="14638" xr:uid="{00000000-0005-0000-0000-0000C42E0000}"/>
    <cellStyle name="40% - Ênfase1 11 3 2" xfId="14639" xr:uid="{00000000-0005-0000-0000-0000C52E0000}"/>
    <cellStyle name="40% - Ênfase1 11 3 2 2" xfId="14640" xr:uid="{00000000-0005-0000-0000-0000C62E0000}"/>
    <cellStyle name="40% - Ênfase1 11 3 2 2 2" xfId="14641" xr:uid="{00000000-0005-0000-0000-0000C72E0000}"/>
    <cellStyle name="40% - Ênfase1 11 3 2 2 2 2" xfId="14642" xr:uid="{00000000-0005-0000-0000-0000C82E0000}"/>
    <cellStyle name="40% - Ênfase1 11 3 2 2 3" xfId="14643" xr:uid="{00000000-0005-0000-0000-0000C92E0000}"/>
    <cellStyle name="40% - Ênfase1 11 3 2 2 3 2" xfId="14644" xr:uid="{00000000-0005-0000-0000-0000CA2E0000}"/>
    <cellStyle name="40% - Ênfase1 11 3 2 2 4" xfId="14645" xr:uid="{00000000-0005-0000-0000-0000CB2E0000}"/>
    <cellStyle name="40% - Ênfase1 11 3 2 2 5" xfId="14646" xr:uid="{00000000-0005-0000-0000-0000CC2E0000}"/>
    <cellStyle name="40% - Ênfase1 11 3 2 3" xfId="14647" xr:uid="{00000000-0005-0000-0000-0000CD2E0000}"/>
    <cellStyle name="40% - Ênfase1 11 3 2 3 2" xfId="14648" xr:uid="{00000000-0005-0000-0000-0000CE2E0000}"/>
    <cellStyle name="40% - Ênfase1 11 3 2 3 3" xfId="14649" xr:uid="{00000000-0005-0000-0000-0000CF2E0000}"/>
    <cellStyle name="40% - Ênfase1 11 3 2 4" xfId="14650" xr:uid="{00000000-0005-0000-0000-0000D02E0000}"/>
    <cellStyle name="40% - Ênfase1 11 3 2 4 2" xfId="14651" xr:uid="{00000000-0005-0000-0000-0000D12E0000}"/>
    <cellStyle name="40% - Ênfase1 11 3 2 5" xfId="14652" xr:uid="{00000000-0005-0000-0000-0000D22E0000}"/>
    <cellStyle name="40% - Ênfase1 11 3 2 5 2" xfId="14653" xr:uid="{00000000-0005-0000-0000-0000D32E0000}"/>
    <cellStyle name="40% - Ênfase1 11 3 2 6" xfId="14654" xr:uid="{00000000-0005-0000-0000-0000D42E0000}"/>
    <cellStyle name="40% - Ênfase1 11 3 2 7" xfId="14655" xr:uid="{00000000-0005-0000-0000-0000D52E0000}"/>
    <cellStyle name="40% - Ênfase1 11 3 3" xfId="14656" xr:uid="{00000000-0005-0000-0000-0000D62E0000}"/>
    <cellStyle name="40% - Ênfase1 11 3 3 2" xfId="14657" xr:uid="{00000000-0005-0000-0000-0000D72E0000}"/>
    <cellStyle name="40% - Ênfase1 11 3 3 2 2" xfId="14658" xr:uid="{00000000-0005-0000-0000-0000D82E0000}"/>
    <cellStyle name="40% - Ênfase1 11 3 3 3" xfId="14659" xr:uid="{00000000-0005-0000-0000-0000D92E0000}"/>
    <cellStyle name="40% - Ênfase1 11 3 3 3 2" xfId="14660" xr:uid="{00000000-0005-0000-0000-0000DA2E0000}"/>
    <cellStyle name="40% - Ênfase1 11 3 3 4" xfId="14661" xr:uid="{00000000-0005-0000-0000-0000DB2E0000}"/>
    <cellStyle name="40% - Ênfase1 11 3 3 5" xfId="14662" xr:uid="{00000000-0005-0000-0000-0000DC2E0000}"/>
    <cellStyle name="40% - Ênfase1 11 3 4" xfId="14663" xr:uid="{00000000-0005-0000-0000-0000DD2E0000}"/>
    <cellStyle name="40% - Ênfase1 11 3 4 2" xfId="14664" xr:uid="{00000000-0005-0000-0000-0000DE2E0000}"/>
    <cellStyle name="40% - Ênfase1 11 3 4 2 2" xfId="14665" xr:uid="{00000000-0005-0000-0000-0000DF2E0000}"/>
    <cellStyle name="40% - Ênfase1 11 3 4 3" xfId="14666" xr:uid="{00000000-0005-0000-0000-0000E02E0000}"/>
    <cellStyle name="40% - Ênfase1 11 3 4 4" xfId="14667" xr:uid="{00000000-0005-0000-0000-0000E12E0000}"/>
    <cellStyle name="40% - Ênfase1 11 3 5" xfId="14668" xr:uid="{00000000-0005-0000-0000-0000E22E0000}"/>
    <cellStyle name="40% - Ênfase1 11 3 5 2" xfId="14669" xr:uid="{00000000-0005-0000-0000-0000E32E0000}"/>
    <cellStyle name="40% - Ênfase1 11 3 6" xfId="14670" xr:uid="{00000000-0005-0000-0000-0000E42E0000}"/>
    <cellStyle name="40% - Ênfase1 11 3 6 2" xfId="14671" xr:uid="{00000000-0005-0000-0000-0000E52E0000}"/>
    <cellStyle name="40% - Ênfase1 11 3 7" xfId="14672" xr:uid="{00000000-0005-0000-0000-0000E62E0000}"/>
    <cellStyle name="40% - Ênfase1 11 3 7 2" xfId="14673" xr:uid="{00000000-0005-0000-0000-0000E72E0000}"/>
    <cellStyle name="40% - Ênfase1 11 3 8" xfId="14674" xr:uid="{00000000-0005-0000-0000-0000E82E0000}"/>
    <cellStyle name="40% - Ênfase1 11 3 9" xfId="14675" xr:uid="{00000000-0005-0000-0000-0000E92E0000}"/>
    <cellStyle name="40% - Ênfase1 11 4" xfId="14676" xr:uid="{00000000-0005-0000-0000-0000EA2E0000}"/>
    <cellStyle name="40% - Ênfase1 11 4 2" xfId="14677" xr:uid="{00000000-0005-0000-0000-0000EB2E0000}"/>
    <cellStyle name="40% - Ênfase1 11 4 2 2" xfId="14678" xr:uid="{00000000-0005-0000-0000-0000EC2E0000}"/>
    <cellStyle name="40% - Ênfase1 11 4 2 2 2" xfId="14679" xr:uid="{00000000-0005-0000-0000-0000ED2E0000}"/>
    <cellStyle name="40% - Ênfase1 11 4 2 2 2 2" xfId="14680" xr:uid="{00000000-0005-0000-0000-0000EE2E0000}"/>
    <cellStyle name="40% - Ênfase1 11 4 2 2 3" xfId="14681" xr:uid="{00000000-0005-0000-0000-0000EF2E0000}"/>
    <cellStyle name="40% - Ênfase1 11 4 2 2 3 2" xfId="14682" xr:uid="{00000000-0005-0000-0000-0000F02E0000}"/>
    <cellStyle name="40% - Ênfase1 11 4 2 2 4" xfId="14683" xr:uid="{00000000-0005-0000-0000-0000F12E0000}"/>
    <cellStyle name="40% - Ênfase1 11 4 2 2 5" xfId="14684" xr:uid="{00000000-0005-0000-0000-0000F22E0000}"/>
    <cellStyle name="40% - Ênfase1 11 4 2 3" xfId="14685" xr:uid="{00000000-0005-0000-0000-0000F32E0000}"/>
    <cellStyle name="40% - Ênfase1 11 4 2 3 2" xfId="14686" xr:uid="{00000000-0005-0000-0000-0000F42E0000}"/>
    <cellStyle name="40% - Ênfase1 11 4 2 3 3" xfId="14687" xr:uid="{00000000-0005-0000-0000-0000F52E0000}"/>
    <cellStyle name="40% - Ênfase1 11 4 2 4" xfId="14688" xr:uid="{00000000-0005-0000-0000-0000F62E0000}"/>
    <cellStyle name="40% - Ênfase1 11 4 2 4 2" xfId="14689" xr:uid="{00000000-0005-0000-0000-0000F72E0000}"/>
    <cellStyle name="40% - Ênfase1 11 4 2 5" xfId="14690" xr:uid="{00000000-0005-0000-0000-0000F82E0000}"/>
    <cellStyle name="40% - Ênfase1 11 4 2 5 2" xfId="14691" xr:uid="{00000000-0005-0000-0000-0000F92E0000}"/>
    <cellStyle name="40% - Ênfase1 11 4 2 6" xfId="14692" xr:uid="{00000000-0005-0000-0000-0000FA2E0000}"/>
    <cellStyle name="40% - Ênfase1 11 4 2 7" xfId="14693" xr:uid="{00000000-0005-0000-0000-0000FB2E0000}"/>
    <cellStyle name="40% - Ênfase1 11 4 3" xfId="14694" xr:uid="{00000000-0005-0000-0000-0000FC2E0000}"/>
    <cellStyle name="40% - Ênfase1 11 4 3 2" xfId="14695" xr:uid="{00000000-0005-0000-0000-0000FD2E0000}"/>
    <cellStyle name="40% - Ênfase1 11 4 3 2 2" xfId="14696" xr:uid="{00000000-0005-0000-0000-0000FE2E0000}"/>
    <cellStyle name="40% - Ênfase1 11 4 3 3" xfId="14697" xr:uid="{00000000-0005-0000-0000-0000FF2E0000}"/>
    <cellStyle name="40% - Ênfase1 11 4 3 3 2" xfId="14698" xr:uid="{00000000-0005-0000-0000-0000002F0000}"/>
    <cellStyle name="40% - Ênfase1 11 4 3 4" xfId="14699" xr:uid="{00000000-0005-0000-0000-0000012F0000}"/>
    <cellStyle name="40% - Ênfase1 11 4 3 5" xfId="14700" xr:uid="{00000000-0005-0000-0000-0000022F0000}"/>
    <cellStyle name="40% - Ênfase1 11 4 4" xfId="14701" xr:uid="{00000000-0005-0000-0000-0000032F0000}"/>
    <cellStyle name="40% - Ênfase1 11 4 4 2" xfId="14702" xr:uid="{00000000-0005-0000-0000-0000042F0000}"/>
    <cellStyle name="40% - Ênfase1 11 4 4 2 2" xfId="14703" xr:uid="{00000000-0005-0000-0000-0000052F0000}"/>
    <cellStyle name="40% - Ênfase1 11 4 4 3" xfId="14704" xr:uid="{00000000-0005-0000-0000-0000062F0000}"/>
    <cellStyle name="40% - Ênfase1 11 4 4 4" xfId="14705" xr:uid="{00000000-0005-0000-0000-0000072F0000}"/>
    <cellStyle name="40% - Ênfase1 11 4 5" xfId="14706" xr:uid="{00000000-0005-0000-0000-0000082F0000}"/>
    <cellStyle name="40% - Ênfase1 11 4 5 2" xfId="14707" xr:uid="{00000000-0005-0000-0000-0000092F0000}"/>
    <cellStyle name="40% - Ênfase1 11 4 6" xfId="14708" xr:uid="{00000000-0005-0000-0000-00000A2F0000}"/>
    <cellStyle name="40% - Ênfase1 11 4 6 2" xfId="14709" xr:uid="{00000000-0005-0000-0000-00000B2F0000}"/>
    <cellStyle name="40% - Ênfase1 11 4 7" xfId="14710" xr:uid="{00000000-0005-0000-0000-00000C2F0000}"/>
    <cellStyle name="40% - Ênfase1 11 4 7 2" xfId="14711" xr:uid="{00000000-0005-0000-0000-00000D2F0000}"/>
    <cellStyle name="40% - Ênfase1 11 4 8" xfId="14712" xr:uid="{00000000-0005-0000-0000-00000E2F0000}"/>
    <cellStyle name="40% - Ênfase1 11 4 9" xfId="14713" xr:uid="{00000000-0005-0000-0000-00000F2F0000}"/>
    <cellStyle name="40% - Ênfase1 11 5" xfId="14714" xr:uid="{00000000-0005-0000-0000-0000102F0000}"/>
    <cellStyle name="40% - Ênfase1 11 5 2" xfId="14715" xr:uid="{00000000-0005-0000-0000-0000112F0000}"/>
    <cellStyle name="40% - Ênfase1 11 5 2 2" xfId="14716" xr:uid="{00000000-0005-0000-0000-0000122F0000}"/>
    <cellStyle name="40% - Ênfase1 11 5 2 2 2" xfId="14717" xr:uid="{00000000-0005-0000-0000-0000132F0000}"/>
    <cellStyle name="40% - Ênfase1 11 5 2 2 2 2" xfId="14718" xr:uid="{00000000-0005-0000-0000-0000142F0000}"/>
    <cellStyle name="40% - Ênfase1 11 5 2 2 3" xfId="14719" xr:uid="{00000000-0005-0000-0000-0000152F0000}"/>
    <cellStyle name="40% - Ênfase1 11 5 2 2 3 2" xfId="14720" xr:uid="{00000000-0005-0000-0000-0000162F0000}"/>
    <cellStyle name="40% - Ênfase1 11 5 2 2 4" xfId="14721" xr:uid="{00000000-0005-0000-0000-0000172F0000}"/>
    <cellStyle name="40% - Ênfase1 11 5 2 2 5" xfId="14722" xr:uid="{00000000-0005-0000-0000-0000182F0000}"/>
    <cellStyle name="40% - Ênfase1 11 5 2 3" xfId="14723" xr:uid="{00000000-0005-0000-0000-0000192F0000}"/>
    <cellStyle name="40% - Ênfase1 11 5 2 3 2" xfId="14724" xr:uid="{00000000-0005-0000-0000-00001A2F0000}"/>
    <cellStyle name="40% - Ênfase1 11 5 2 3 3" xfId="14725" xr:uid="{00000000-0005-0000-0000-00001B2F0000}"/>
    <cellStyle name="40% - Ênfase1 11 5 2 4" xfId="14726" xr:uid="{00000000-0005-0000-0000-00001C2F0000}"/>
    <cellStyle name="40% - Ênfase1 11 5 2 4 2" xfId="14727" xr:uid="{00000000-0005-0000-0000-00001D2F0000}"/>
    <cellStyle name="40% - Ênfase1 11 5 2 5" xfId="14728" xr:uid="{00000000-0005-0000-0000-00001E2F0000}"/>
    <cellStyle name="40% - Ênfase1 11 5 2 5 2" xfId="14729" xr:uid="{00000000-0005-0000-0000-00001F2F0000}"/>
    <cellStyle name="40% - Ênfase1 11 5 2 6" xfId="14730" xr:uid="{00000000-0005-0000-0000-0000202F0000}"/>
    <cellStyle name="40% - Ênfase1 11 5 2 7" xfId="14731" xr:uid="{00000000-0005-0000-0000-0000212F0000}"/>
    <cellStyle name="40% - Ênfase1 11 5 3" xfId="14732" xr:uid="{00000000-0005-0000-0000-0000222F0000}"/>
    <cellStyle name="40% - Ênfase1 11 5 3 2" xfId="14733" xr:uid="{00000000-0005-0000-0000-0000232F0000}"/>
    <cellStyle name="40% - Ênfase1 11 5 3 2 2" xfId="14734" xr:uid="{00000000-0005-0000-0000-0000242F0000}"/>
    <cellStyle name="40% - Ênfase1 11 5 3 3" xfId="14735" xr:uid="{00000000-0005-0000-0000-0000252F0000}"/>
    <cellStyle name="40% - Ênfase1 11 5 3 3 2" xfId="14736" xr:uid="{00000000-0005-0000-0000-0000262F0000}"/>
    <cellStyle name="40% - Ênfase1 11 5 3 4" xfId="14737" xr:uid="{00000000-0005-0000-0000-0000272F0000}"/>
    <cellStyle name="40% - Ênfase1 11 5 3 5" xfId="14738" xr:uid="{00000000-0005-0000-0000-0000282F0000}"/>
    <cellStyle name="40% - Ênfase1 11 5 4" xfId="14739" xr:uid="{00000000-0005-0000-0000-0000292F0000}"/>
    <cellStyle name="40% - Ênfase1 11 5 4 2" xfId="14740" xr:uid="{00000000-0005-0000-0000-00002A2F0000}"/>
    <cellStyle name="40% - Ênfase1 11 5 4 2 2" xfId="14741" xr:uid="{00000000-0005-0000-0000-00002B2F0000}"/>
    <cellStyle name="40% - Ênfase1 11 5 4 3" xfId="14742" xr:uid="{00000000-0005-0000-0000-00002C2F0000}"/>
    <cellStyle name="40% - Ênfase1 11 5 4 4" xfId="14743" xr:uid="{00000000-0005-0000-0000-00002D2F0000}"/>
    <cellStyle name="40% - Ênfase1 11 5 5" xfId="14744" xr:uid="{00000000-0005-0000-0000-00002E2F0000}"/>
    <cellStyle name="40% - Ênfase1 11 5 5 2" xfId="14745" xr:uid="{00000000-0005-0000-0000-00002F2F0000}"/>
    <cellStyle name="40% - Ênfase1 11 5 6" xfId="14746" xr:uid="{00000000-0005-0000-0000-0000302F0000}"/>
    <cellStyle name="40% - Ênfase1 11 5 6 2" xfId="14747" xr:uid="{00000000-0005-0000-0000-0000312F0000}"/>
    <cellStyle name="40% - Ênfase1 11 5 7" xfId="14748" xr:uid="{00000000-0005-0000-0000-0000322F0000}"/>
    <cellStyle name="40% - Ênfase1 11 5 7 2" xfId="14749" xr:uid="{00000000-0005-0000-0000-0000332F0000}"/>
    <cellStyle name="40% - Ênfase1 11 5 8" xfId="14750" xr:uid="{00000000-0005-0000-0000-0000342F0000}"/>
    <cellStyle name="40% - Ênfase1 11 5 9" xfId="14751" xr:uid="{00000000-0005-0000-0000-0000352F0000}"/>
    <cellStyle name="40% - Ênfase1 11 6" xfId="14752" xr:uid="{00000000-0005-0000-0000-0000362F0000}"/>
    <cellStyle name="40% - Ênfase1 11 6 2" xfId="14753" xr:uid="{00000000-0005-0000-0000-0000372F0000}"/>
    <cellStyle name="40% - Ênfase1 11 6 2 2" xfId="14754" xr:uid="{00000000-0005-0000-0000-0000382F0000}"/>
    <cellStyle name="40% - Ênfase1 11 6 2 2 2" xfId="14755" xr:uid="{00000000-0005-0000-0000-0000392F0000}"/>
    <cellStyle name="40% - Ênfase1 11 6 2 3" xfId="14756" xr:uid="{00000000-0005-0000-0000-00003A2F0000}"/>
    <cellStyle name="40% - Ênfase1 11 6 2 3 2" xfId="14757" xr:uid="{00000000-0005-0000-0000-00003B2F0000}"/>
    <cellStyle name="40% - Ênfase1 11 6 2 4" xfId="14758" xr:uid="{00000000-0005-0000-0000-00003C2F0000}"/>
    <cellStyle name="40% - Ênfase1 11 6 2 5" xfId="14759" xr:uid="{00000000-0005-0000-0000-00003D2F0000}"/>
    <cellStyle name="40% - Ênfase1 11 6 3" xfId="14760" xr:uid="{00000000-0005-0000-0000-00003E2F0000}"/>
    <cellStyle name="40% - Ênfase1 11 6 3 2" xfId="14761" xr:uid="{00000000-0005-0000-0000-00003F2F0000}"/>
    <cellStyle name="40% - Ênfase1 11 6 3 2 2" xfId="14762" xr:uid="{00000000-0005-0000-0000-0000402F0000}"/>
    <cellStyle name="40% - Ênfase1 11 6 3 3" xfId="14763" xr:uid="{00000000-0005-0000-0000-0000412F0000}"/>
    <cellStyle name="40% - Ênfase1 11 6 3 4" xfId="14764" xr:uid="{00000000-0005-0000-0000-0000422F0000}"/>
    <cellStyle name="40% - Ênfase1 11 6 4" xfId="14765" xr:uid="{00000000-0005-0000-0000-0000432F0000}"/>
    <cellStyle name="40% - Ênfase1 11 6 4 2" xfId="14766" xr:uid="{00000000-0005-0000-0000-0000442F0000}"/>
    <cellStyle name="40% - Ênfase1 11 6 5" xfId="14767" xr:uid="{00000000-0005-0000-0000-0000452F0000}"/>
    <cellStyle name="40% - Ênfase1 11 6 5 2" xfId="14768" xr:uid="{00000000-0005-0000-0000-0000462F0000}"/>
    <cellStyle name="40% - Ênfase1 11 6 6" xfId="14769" xr:uid="{00000000-0005-0000-0000-0000472F0000}"/>
    <cellStyle name="40% - Ênfase1 11 6 6 2" xfId="14770" xr:uid="{00000000-0005-0000-0000-0000482F0000}"/>
    <cellStyle name="40% - Ênfase1 11 6 7" xfId="14771" xr:uid="{00000000-0005-0000-0000-0000492F0000}"/>
    <cellStyle name="40% - Ênfase1 11 6 8" xfId="14772" xr:uid="{00000000-0005-0000-0000-00004A2F0000}"/>
    <cellStyle name="40% - Ênfase1 11 7" xfId="14773" xr:uid="{00000000-0005-0000-0000-00004B2F0000}"/>
    <cellStyle name="40% - Ênfase1 11 7 2" xfId="14774" xr:uid="{00000000-0005-0000-0000-00004C2F0000}"/>
    <cellStyle name="40% - Ênfase1 11 7 2 2" xfId="14775" xr:uid="{00000000-0005-0000-0000-00004D2F0000}"/>
    <cellStyle name="40% - Ênfase1 11 7 2 2 2" xfId="14776" xr:uid="{00000000-0005-0000-0000-00004E2F0000}"/>
    <cellStyle name="40% - Ênfase1 11 7 2 3" xfId="14777" xr:uid="{00000000-0005-0000-0000-00004F2F0000}"/>
    <cellStyle name="40% - Ênfase1 11 7 2 3 2" xfId="14778" xr:uid="{00000000-0005-0000-0000-0000502F0000}"/>
    <cellStyle name="40% - Ênfase1 11 7 2 4" xfId="14779" xr:uid="{00000000-0005-0000-0000-0000512F0000}"/>
    <cellStyle name="40% - Ênfase1 11 7 2 5" xfId="14780" xr:uid="{00000000-0005-0000-0000-0000522F0000}"/>
    <cellStyle name="40% - Ênfase1 11 7 3" xfId="14781" xr:uid="{00000000-0005-0000-0000-0000532F0000}"/>
    <cellStyle name="40% - Ênfase1 11 7 3 2" xfId="14782" xr:uid="{00000000-0005-0000-0000-0000542F0000}"/>
    <cellStyle name="40% - Ênfase1 11 7 3 3" xfId="14783" xr:uid="{00000000-0005-0000-0000-0000552F0000}"/>
    <cellStyle name="40% - Ênfase1 11 7 4" xfId="14784" xr:uid="{00000000-0005-0000-0000-0000562F0000}"/>
    <cellStyle name="40% - Ênfase1 11 7 4 2" xfId="14785" xr:uid="{00000000-0005-0000-0000-0000572F0000}"/>
    <cellStyle name="40% - Ênfase1 11 7 5" xfId="14786" xr:uid="{00000000-0005-0000-0000-0000582F0000}"/>
    <cellStyle name="40% - Ênfase1 11 7 5 2" xfId="14787" xr:uid="{00000000-0005-0000-0000-0000592F0000}"/>
    <cellStyle name="40% - Ênfase1 11 7 6" xfId="14788" xr:uid="{00000000-0005-0000-0000-00005A2F0000}"/>
    <cellStyle name="40% - Ênfase1 11 7 7" xfId="14789" xr:uid="{00000000-0005-0000-0000-00005B2F0000}"/>
    <cellStyle name="40% - Ênfase1 11 8" xfId="14790" xr:uid="{00000000-0005-0000-0000-00005C2F0000}"/>
    <cellStyle name="40% - Ênfase1 11 8 2" xfId="14791" xr:uid="{00000000-0005-0000-0000-00005D2F0000}"/>
    <cellStyle name="40% - Ênfase1 11 8 2 2" xfId="14792" xr:uid="{00000000-0005-0000-0000-00005E2F0000}"/>
    <cellStyle name="40% - Ênfase1 11 8 3" xfId="14793" xr:uid="{00000000-0005-0000-0000-00005F2F0000}"/>
    <cellStyle name="40% - Ênfase1 11 8 3 2" xfId="14794" xr:uid="{00000000-0005-0000-0000-0000602F0000}"/>
    <cellStyle name="40% - Ênfase1 11 8 4" xfId="14795" xr:uid="{00000000-0005-0000-0000-0000612F0000}"/>
    <cellStyle name="40% - Ênfase1 11 8 4 2" xfId="14796" xr:uid="{00000000-0005-0000-0000-0000622F0000}"/>
    <cellStyle name="40% - Ênfase1 11 8 5" xfId="14797" xr:uid="{00000000-0005-0000-0000-0000632F0000}"/>
    <cellStyle name="40% - Ênfase1 11 8 6" xfId="14798" xr:uid="{00000000-0005-0000-0000-0000642F0000}"/>
    <cellStyle name="40% - Ênfase1 11 9" xfId="14799" xr:uid="{00000000-0005-0000-0000-0000652F0000}"/>
    <cellStyle name="40% - Ênfase1 11 9 2" xfId="14800" xr:uid="{00000000-0005-0000-0000-0000662F0000}"/>
    <cellStyle name="40% - Ênfase1 11 9 2 2" xfId="14801" xr:uid="{00000000-0005-0000-0000-0000672F0000}"/>
    <cellStyle name="40% - Ênfase1 11 9 3" xfId="14802" xr:uid="{00000000-0005-0000-0000-0000682F0000}"/>
    <cellStyle name="40% - Ênfase1 11 9 3 2" xfId="14803" xr:uid="{00000000-0005-0000-0000-0000692F0000}"/>
    <cellStyle name="40% - Ênfase1 11 9 4" xfId="14804" xr:uid="{00000000-0005-0000-0000-00006A2F0000}"/>
    <cellStyle name="40% - Ênfase1 11 9 5" xfId="14805" xr:uid="{00000000-0005-0000-0000-00006B2F0000}"/>
    <cellStyle name="40% - Ênfase1 12" xfId="219" xr:uid="{00000000-0005-0000-0000-00006C2F0000}"/>
    <cellStyle name="40% - Ênfase1 12 10" xfId="14806" xr:uid="{00000000-0005-0000-0000-00006D2F0000}"/>
    <cellStyle name="40% - Ênfase1 12 10 2" xfId="14807" xr:uid="{00000000-0005-0000-0000-00006E2F0000}"/>
    <cellStyle name="40% - Ênfase1 12 11" xfId="14808" xr:uid="{00000000-0005-0000-0000-00006F2F0000}"/>
    <cellStyle name="40% - Ênfase1 12 11 2" xfId="14809" xr:uid="{00000000-0005-0000-0000-0000702F0000}"/>
    <cellStyle name="40% - Ênfase1 12 12" xfId="14810" xr:uid="{00000000-0005-0000-0000-0000712F0000}"/>
    <cellStyle name="40% - Ênfase1 12 12 2" xfId="14811" xr:uid="{00000000-0005-0000-0000-0000722F0000}"/>
    <cellStyle name="40% - Ênfase1 12 13" xfId="14812" xr:uid="{00000000-0005-0000-0000-0000732F0000}"/>
    <cellStyle name="40% - Ênfase1 12 14" xfId="14813" xr:uid="{00000000-0005-0000-0000-0000742F0000}"/>
    <cellStyle name="40% - Ênfase1 12 2" xfId="220" xr:uid="{00000000-0005-0000-0000-0000752F0000}"/>
    <cellStyle name="40% - Ênfase1 12 3" xfId="14814" xr:uid="{00000000-0005-0000-0000-0000762F0000}"/>
    <cellStyle name="40% - Ênfase1 12 3 2" xfId="14815" xr:uid="{00000000-0005-0000-0000-0000772F0000}"/>
    <cellStyle name="40% - Ênfase1 12 3 2 2" xfId="14816" xr:uid="{00000000-0005-0000-0000-0000782F0000}"/>
    <cellStyle name="40% - Ênfase1 12 3 2 2 2" xfId="14817" xr:uid="{00000000-0005-0000-0000-0000792F0000}"/>
    <cellStyle name="40% - Ênfase1 12 3 2 2 2 2" xfId="14818" xr:uid="{00000000-0005-0000-0000-00007A2F0000}"/>
    <cellStyle name="40% - Ênfase1 12 3 2 2 3" xfId="14819" xr:uid="{00000000-0005-0000-0000-00007B2F0000}"/>
    <cellStyle name="40% - Ênfase1 12 3 2 2 3 2" xfId="14820" xr:uid="{00000000-0005-0000-0000-00007C2F0000}"/>
    <cellStyle name="40% - Ênfase1 12 3 2 2 4" xfId="14821" xr:uid="{00000000-0005-0000-0000-00007D2F0000}"/>
    <cellStyle name="40% - Ênfase1 12 3 2 2 5" xfId="14822" xr:uid="{00000000-0005-0000-0000-00007E2F0000}"/>
    <cellStyle name="40% - Ênfase1 12 3 2 3" xfId="14823" xr:uid="{00000000-0005-0000-0000-00007F2F0000}"/>
    <cellStyle name="40% - Ênfase1 12 3 2 3 2" xfId="14824" xr:uid="{00000000-0005-0000-0000-0000802F0000}"/>
    <cellStyle name="40% - Ênfase1 12 3 2 3 3" xfId="14825" xr:uid="{00000000-0005-0000-0000-0000812F0000}"/>
    <cellStyle name="40% - Ênfase1 12 3 2 4" xfId="14826" xr:uid="{00000000-0005-0000-0000-0000822F0000}"/>
    <cellStyle name="40% - Ênfase1 12 3 2 4 2" xfId="14827" xr:uid="{00000000-0005-0000-0000-0000832F0000}"/>
    <cellStyle name="40% - Ênfase1 12 3 2 5" xfId="14828" xr:uid="{00000000-0005-0000-0000-0000842F0000}"/>
    <cellStyle name="40% - Ênfase1 12 3 2 5 2" xfId="14829" xr:uid="{00000000-0005-0000-0000-0000852F0000}"/>
    <cellStyle name="40% - Ênfase1 12 3 2 6" xfId="14830" xr:uid="{00000000-0005-0000-0000-0000862F0000}"/>
    <cellStyle name="40% - Ênfase1 12 3 2 7" xfId="14831" xr:uid="{00000000-0005-0000-0000-0000872F0000}"/>
    <cellStyle name="40% - Ênfase1 12 3 3" xfId="14832" xr:uid="{00000000-0005-0000-0000-0000882F0000}"/>
    <cellStyle name="40% - Ênfase1 12 3 3 2" xfId="14833" xr:uid="{00000000-0005-0000-0000-0000892F0000}"/>
    <cellStyle name="40% - Ênfase1 12 3 3 2 2" xfId="14834" xr:uid="{00000000-0005-0000-0000-00008A2F0000}"/>
    <cellStyle name="40% - Ênfase1 12 3 3 3" xfId="14835" xr:uid="{00000000-0005-0000-0000-00008B2F0000}"/>
    <cellStyle name="40% - Ênfase1 12 3 3 3 2" xfId="14836" xr:uid="{00000000-0005-0000-0000-00008C2F0000}"/>
    <cellStyle name="40% - Ênfase1 12 3 3 4" xfId="14837" xr:uid="{00000000-0005-0000-0000-00008D2F0000}"/>
    <cellStyle name="40% - Ênfase1 12 3 3 5" xfId="14838" xr:uid="{00000000-0005-0000-0000-00008E2F0000}"/>
    <cellStyle name="40% - Ênfase1 12 3 4" xfId="14839" xr:uid="{00000000-0005-0000-0000-00008F2F0000}"/>
    <cellStyle name="40% - Ênfase1 12 3 4 2" xfId="14840" xr:uid="{00000000-0005-0000-0000-0000902F0000}"/>
    <cellStyle name="40% - Ênfase1 12 3 4 2 2" xfId="14841" xr:uid="{00000000-0005-0000-0000-0000912F0000}"/>
    <cellStyle name="40% - Ênfase1 12 3 4 3" xfId="14842" xr:uid="{00000000-0005-0000-0000-0000922F0000}"/>
    <cellStyle name="40% - Ênfase1 12 3 4 4" xfId="14843" xr:uid="{00000000-0005-0000-0000-0000932F0000}"/>
    <cellStyle name="40% - Ênfase1 12 3 5" xfId="14844" xr:uid="{00000000-0005-0000-0000-0000942F0000}"/>
    <cellStyle name="40% - Ênfase1 12 3 5 2" xfId="14845" xr:uid="{00000000-0005-0000-0000-0000952F0000}"/>
    <cellStyle name="40% - Ênfase1 12 3 6" xfId="14846" xr:uid="{00000000-0005-0000-0000-0000962F0000}"/>
    <cellStyle name="40% - Ênfase1 12 3 6 2" xfId="14847" xr:uid="{00000000-0005-0000-0000-0000972F0000}"/>
    <cellStyle name="40% - Ênfase1 12 3 7" xfId="14848" xr:uid="{00000000-0005-0000-0000-0000982F0000}"/>
    <cellStyle name="40% - Ênfase1 12 3 7 2" xfId="14849" xr:uid="{00000000-0005-0000-0000-0000992F0000}"/>
    <cellStyle name="40% - Ênfase1 12 3 8" xfId="14850" xr:uid="{00000000-0005-0000-0000-00009A2F0000}"/>
    <cellStyle name="40% - Ênfase1 12 3 9" xfId="14851" xr:uid="{00000000-0005-0000-0000-00009B2F0000}"/>
    <cellStyle name="40% - Ênfase1 12 4" xfId="14852" xr:uid="{00000000-0005-0000-0000-00009C2F0000}"/>
    <cellStyle name="40% - Ênfase1 12 4 2" xfId="14853" xr:uid="{00000000-0005-0000-0000-00009D2F0000}"/>
    <cellStyle name="40% - Ênfase1 12 4 2 2" xfId="14854" xr:uid="{00000000-0005-0000-0000-00009E2F0000}"/>
    <cellStyle name="40% - Ênfase1 12 4 2 2 2" xfId="14855" xr:uid="{00000000-0005-0000-0000-00009F2F0000}"/>
    <cellStyle name="40% - Ênfase1 12 4 2 2 2 2" xfId="14856" xr:uid="{00000000-0005-0000-0000-0000A02F0000}"/>
    <cellStyle name="40% - Ênfase1 12 4 2 2 3" xfId="14857" xr:uid="{00000000-0005-0000-0000-0000A12F0000}"/>
    <cellStyle name="40% - Ênfase1 12 4 2 2 3 2" xfId="14858" xr:uid="{00000000-0005-0000-0000-0000A22F0000}"/>
    <cellStyle name="40% - Ênfase1 12 4 2 2 4" xfId="14859" xr:uid="{00000000-0005-0000-0000-0000A32F0000}"/>
    <cellStyle name="40% - Ênfase1 12 4 2 2 5" xfId="14860" xr:uid="{00000000-0005-0000-0000-0000A42F0000}"/>
    <cellStyle name="40% - Ênfase1 12 4 2 3" xfId="14861" xr:uid="{00000000-0005-0000-0000-0000A52F0000}"/>
    <cellStyle name="40% - Ênfase1 12 4 2 3 2" xfId="14862" xr:uid="{00000000-0005-0000-0000-0000A62F0000}"/>
    <cellStyle name="40% - Ênfase1 12 4 2 3 3" xfId="14863" xr:uid="{00000000-0005-0000-0000-0000A72F0000}"/>
    <cellStyle name="40% - Ênfase1 12 4 2 4" xfId="14864" xr:uid="{00000000-0005-0000-0000-0000A82F0000}"/>
    <cellStyle name="40% - Ênfase1 12 4 2 4 2" xfId="14865" xr:uid="{00000000-0005-0000-0000-0000A92F0000}"/>
    <cellStyle name="40% - Ênfase1 12 4 2 5" xfId="14866" xr:uid="{00000000-0005-0000-0000-0000AA2F0000}"/>
    <cellStyle name="40% - Ênfase1 12 4 2 5 2" xfId="14867" xr:uid="{00000000-0005-0000-0000-0000AB2F0000}"/>
    <cellStyle name="40% - Ênfase1 12 4 2 6" xfId="14868" xr:uid="{00000000-0005-0000-0000-0000AC2F0000}"/>
    <cellStyle name="40% - Ênfase1 12 4 2 7" xfId="14869" xr:uid="{00000000-0005-0000-0000-0000AD2F0000}"/>
    <cellStyle name="40% - Ênfase1 12 4 3" xfId="14870" xr:uid="{00000000-0005-0000-0000-0000AE2F0000}"/>
    <cellStyle name="40% - Ênfase1 12 4 3 2" xfId="14871" xr:uid="{00000000-0005-0000-0000-0000AF2F0000}"/>
    <cellStyle name="40% - Ênfase1 12 4 3 2 2" xfId="14872" xr:uid="{00000000-0005-0000-0000-0000B02F0000}"/>
    <cellStyle name="40% - Ênfase1 12 4 3 3" xfId="14873" xr:uid="{00000000-0005-0000-0000-0000B12F0000}"/>
    <cellStyle name="40% - Ênfase1 12 4 3 3 2" xfId="14874" xr:uid="{00000000-0005-0000-0000-0000B22F0000}"/>
    <cellStyle name="40% - Ênfase1 12 4 3 4" xfId="14875" xr:uid="{00000000-0005-0000-0000-0000B32F0000}"/>
    <cellStyle name="40% - Ênfase1 12 4 3 5" xfId="14876" xr:uid="{00000000-0005-0000-0000-0000B42F0000}"/>
    <cellStyle name="40% - Ênfase1 12 4 4" xfId="14877" xr:uid="{00000000-0005-0000-0000-0000B52F0000}"/>
    <cellStyle name="40% - Ênfase1 12 4 4 2" xfId="14878" xr:uid="{00000000-0005-0000-0000-0000B62F0000}"/>
    <cellStyle name="40% - Ênfase1 12 4 4 2 2" xfId="14879" xr:uid="{00000000-0005-0000-0000-0000B72F0000}"/>
    <cellStyle name="40% - Ênfase1 12 4 4 3" xfId="14880" xr:uid="{00000000-0005-0000-0000-0000B82F0000}"/>
    <cellStyle name="40% - Ênfase1 12 4 4 4" xfId="14881" xr:uid="{00000000-0005-0000-0000-0000B92F0000}"/>
    <cellStyle name="40% - Ênfase1 12 4 5" xfId="14882" xr:uid="{00000000-0005-0000-0000-0000BA2F0000}"/>
    <cellStyle name="40% - Ênfase1 12 4 5 2" xfId="14883" xr:uid="{00000000-0005-0000-0000-0000BB2F0000}"/>
    <cellStyle name="40% - Ênfase1 12 4 6" xfId="14884" xr:uid="{00000000-0005-0000-0000-0000BC2F0000}"/>
    <cellStyle name="40% - Ênfase1 12 4 6 2" xfId="14885" xr:uid="{00000000-0005-0000-0000-0000BD2F0000}"/>
    <cellStyle name="40% - Ênfase1 12 4 7" xfId="14886" xr:uid="{00000000-0005-0000-0000-0000BE2F0000}"/>
    <cellStyle name="40% - Ênfase1 12 4 7 2" xfId="14887" xr:uid="{00000000-0005-0000-0000-0000BF2F0000}"/>
    <cellStyle name="40% - Ênfase1 12 4 8" xfId="14888" xr:uid="{00000000-0005-0000-0000-0000C02F0000}"/>
    <cellStyle name="40% - Ênfase1 12 4 9" xfId="14889" xr:uid="{00000000-0005-0000-0000-0000C12F0000}"/>
    <cellStyle name="40% - Ênfase1 12 5" xfId="14890" xr:uid="{00000000-0005-0000-0000-0000C22F0000}"/>
    <cellStyle name="40% - Ênfase1 12 5 2" xfId="14891" xr:uid="{00000000-0005-0000-0000-0000C32F0000}"/>
    <cellStyle name="40% - Ênfase1 12 5 2 2" xfId="14892" xr:uid="{00000000-0005-0000-0000-0000C42F0000}"/>
    <cellStyle name="40% - Ênfase1 12 5 2 2 2" xfId="14893" xr:uid="{00000000-0005-0000-0000-0000C52F0000}"/>
    <cellStyle name="40% - Ênfase1 12 5 2 2 2 2" xfId="14894" xr:uid="{00000000-0005-0000-0000-0000C62F0000}"/>
    <cellStyle name="40% - Ênfase1 12 5 2 2 3" xfId="14895" xr:uid="{00000000-0005-0000-0000-0000C72F0000}"/>
    <cellStyle name="40% - Ênfase1 12 5 2 2 3 2" xfId="14896" xr:uid="{00000000-0005-0000-0000-0000C82F0000}"/>
    <cellStyle name="40% - Ênfase1 12 5 2 2 4" xfId="14897" xr:uid="{00000000-0005-0000-0000-0000C92F0000}"/>
    <cellStyle name="40% - Ênfase1 12 5 2 2 5" xfId="14898" xr:uid="{00000000-0005-0000-0000-0000CA2F0000}"/>
    <cellStyle name="40% - Ênfase1 12 5 2 3" xfId="14899" xr:uid="{00000000-0005-0000-0000-0000CB2F0000}"/>
    <cellStyle name="40% - Ênfase1 12 5 2 3 2" xfId="14900" xr:uid="{00000000-0005-0000-0000-0000CC2F0000}"/>
    <cellStyle name="40% - Ênfase1 12 5 2 3 3" xfId="14901" xr:uid="{00000000-0005-0000-0000-0000CD2F0000}"/>
    <cellStyle name="40% - Ênfase1 12 5 2 4" xfId="14902" xr:uid="{00000000-0005-0000-0000-0000CE2F0000}"/>
    <cellStyle name="40% - Ênfase1 12 5 2 4 2" xfId="14903" xr:uid="{00000000-0005-0000-0000-0000CF2F0000}"/>
    <cellStyle name="40% - Ênfase1 12 5 2 5" xfId="14904" xr:uid="{00000000-0005-0000-0000-0000D02F0000}"/>
    <cellStyle name="40% - Ênfase1 12 5 2 5 2" xfId="14905" xr:uid="{00000000-0005-0000-0000-0000D12F0000}"/>
    <cellStyle name="40% - Ênfase1 12 5 2 6" xfId="14906" xr:uid="{00000000-0005-0000-0000-0000D22F0000}"/>
    <cellStyle name="40% - Ênfase1 12 5 2 7" xfId="14907" xr:uid="{00000000-0005-0000-0000-0000D32F0000}"/>
    <cellStyle name="40% - Ênfase1 12 5 3" xfId="14908" xr:uid="{00000000-0005-0000-0000-0000D42F0000}"/>
    <cellStyle name="40% - Ênfase1 12 5 3 2" xfId="14909" xr:uid="{00000000-0005-0000-0000-0000D52F0000}"/>
    <cellStyle name="40% - Ênfase1 12 5 3 2 2" xfId="14910" xr:uid="{00000000-0005-0000-0000-0000D62F0000}"/>
    <cellStyle name="40% - Ênfase1 12 5 3 3" xfId="14911" xr:uid="{00000000-0005-0000-0000-0000D72F0000}"/>
    <cellStyle name="40% - Ênfase1 12 5 3 3 2" xfId="14912" xr:uid="{00000000-0005-0000-0000-0000D82F0000}"/>
    <cellStyle name="40% - Ênfase1 12 5 3 4" xfId="14913" xr:uid="{00000000-0005-0000-0000-0000D92F0000}"/>
    <cellStyle name="40% - Ênfase1 12 5 3 5" xfId="14914" xr:uid="{00000000-0005-0000-0000-0000DA2F0000}"/>
    <cellStyle name="40% - Ênfase1 12 5 4" xfId="14915" xr:uid="{00000000-0005-0000-0000-0000DB2F0000}"/>
    <cellStyle name="40% - Ênfase1 12 5 4 2" xfId="14916" xr:uid="{00000000-0005-0000-0000-0000DC2F0000}"/>
    <cellStyle name="40% - Ênfase1 12 5 4 2 2" xfId="14917" xr:uid="{00000000-0005-0000-0000-0000DD2F0000}"/>
    <cellStyle name="40% - Ênfase1 12 5 4 3" xfId="14918" xr:uid="{00000000-0005-0000-0000-0000DE2F0000}"/>
    <cellStyle name="40% - Ênfase1 12 5 4 4" xfId="14919" xr:uid="{00000000-0005-0000-0000-0000DF2F0000}"/>
    <cellStyle name="40% - Ênfase1 12 5 5" xfId="14920" xr:uid="{00000000-0005-0000-0000-0000E02F0000}"/>
    <cellStyle name="40% - Ênfase1 12 5 5 2" xfId="14921" xr:uid="{00000000-0005-0000-0000-0000E12F0000}"/>
    <cellStyle name="40% - Ênfase1 12 5 6" xfId="14922" xr:uid="{00000000-0005-0000-0000-0000E22F0000}"/>
    <cellStyle name="40% - Ênfase1 12 5 6 2" xfId="14923" xr:uid="{00000000-0005-0000-0000-0000E32F0000}"/>
    <cellStyle name="40% - Ênfase1 12 5 7" xfId="14924" xr:uid="{00000000-0005-0000-0000-0000E42F0000}"/>
    <cellStyle name="40% - Ênfase1 12 5 7 2" xfId="14925" xr:uid="{00000000-0005-0000-0000-0000E52F0000}"/>
    <cellStyle name="40% - Ênfase1 12 5 8" xfId="14926" xr:uid="{00000000-0005-0000-0000-0000E62F0000}"/>
    <cellStyle name="40% - Ênfase1 12 5 9" xfId="14927" xr:uid="{00000000-0005-0000-0000-0000E72F0000}"/>
    <cellStyle name="40% - Ênfase1 12 6" xfId="14928" xr:uid="{00000000-0005-0000-0000-0000E82F0000}"/>
    <cellStyle name="40% - Ênfase1 12 6 2" xfId="14929" xr:uid="{00000000-0005-0000-0000-0000E92F0000}"/>
    <cellStyle name="40% - Ênfase1 12 6 2 2" xfId="14930" xr:uid="{00000000-0005-0000-0000-0000EA2F0000}"/>
    <cellStyle name="40% - Ênfase1 12 6 2 2 2" xfId="14931" xr:uid="{00000000-0005-0000-0000-0000EB2F0000}"/>
    <cellStyle name="40% - Ênfase1 12 6 2 3" xfId="14932" xr:uid="{00000000-0005-0000-0000-0000EC2F0000}"/>
    <cellStyle name="40% - Ênfase1 12 6 2 3 2" xfId="14933" xr:uid="{00000000-0005-0000-0000-0000ED2F0000}"/>
    <cellStyle name="40% - Ênfase1 12 6 2 4" xfId="14934" xr:uid="{00000000-0005-0000-0000-0000EE2F0000}"/>
    <cellStyle name="40% - Ênfase1 12 6 2 5" xfId="14935" xr:uid="{00000000-0005-0000-0000-0000EF2F0000}"/>
    <cellStyle name="40% - Ênfase1 12 6 3" xfId="14936" xr:uid="{00000000-0005-0000-0000-0000F02F0000}"/>
    <cellStyle name="40% - Ênfase1 12 6 3 2" xfId="14937" xr:uid="{00000000-0005-0000-0000-0000F12F0000}"/>
    <cellStyle name="40% - Ênfase1 12 6 3 2 2" xfId="14938" xr:uid="{00000000-0005-0000-0000-0000F22F0000}"/>
    <cellStyle name="40% - Ênfase1 12 6 3 3" xfId="14939" xr:uid="{00000000-0005-0000-0000-0000F32F0000}"/>
    <cellStyle name="40% - Ênfase1 12 6 3 4" xfId="14940" xr:uid="{00000000-0005-0000-0000-0000F42F0000}"/>
    <cellStyle name="40% - Ênfase1 12 6 4" xfId="14941" xr:uid="{00000000-0005-0000-0000-0000F52F0000}"/>
    <cellStyle name="40% - Ênfase1 12 6 4 2" xfId="14942" xr:uid="{00000000-0005-0000-0000-0000F62F0000}"/>
    <cellStyle name="40% - Ênfase1 12 6 5" xfId="14943" xr:uid="{00000000-0005-0000-0000-0000F72F0000}"/>
    <cellStyle name="40% - Ênfase1 12 6 5 2" xfId="14944" xr:uid="{00000000-0005-0000-0000-0000F82F0000}"/>
    <cellStyle name="40% - Ênfase1 12 6 6" xfId="14945" xr:uid="{00000000-0005-0000-0000-0000F92F0000}"/>
    <cellStyle name="40% - Ênfase1 12 6 6 2" xfId="14946" xr:uid="{00000000-0005-0000-0000-0000FA2F0000}"/>
    <cellStyle name="40% - Ênfase1 12 6 7" xfId="14947" xr:uid="{00000000-0005-0000-0000-0000FB2F0000}"/>
    <cellStyle name="40% - Ênfase1 12 6 8" xfId="14948" xr:uid="{00000000-0005-0000-0000-0000FC2F0000}"/>
    <cellStyle name="40% - Ênfase1 12 7" xfId="14949" xr:uid="{00000000-0005-0000-0000-0000FD2F0000}"/>
    <cellStyle name="40% - Ênfase1 12 7 2" xfId="14950" xr:uid="{00000000-0005-0000-0000-0000FE2F0000}"/>
    <cellStyle name="40% - Ênfase1 12 7 2 2" xfId="14951" xr:uid="{00000000-0005-0000-0000-0000FF2F0000}"/>
    <cellStyle name="40% - Ênfase1 12 7 2 2 2" xfId="14952" xr:uid="{00000000-0005-0000-0000-000000300000}"/>
    <cellStyle name="40% - Ênfase1 12 7 2 3" xfId="14953" xr:uid="{00000000-0005-0000-0000-000001300000}"/>
    <cellStyle name="40% - Ênfase1 12 7 2 3 2" xfId="14954" xr:uid="{00000000-0005-0000-0000-000002300000}"/>
    <cellStyle name="40% - Ênfase1 12 7 2 4" xfId="14955" xr:uid="{00000000-0005-0000-0000-000003300000}"/>
    <cellStyle name="40% - Ênfase1 12 7 2 5" xfId="14956" xr:uid="{00000000-0005-0000-0000-000004300000}"/>
    <cellStyle name="40% - Ênfase1 12 7 3" xfId="14957" xr:uid="{00000000-0005-0000-0000-000005300000}"/>
    <cellStyle name="40% - Ênfase1 12 7 3 2" xfId="14958" xr:uid="{00000000-0005-0000-0000-000006300000}"/>
    <cellStyle name="40% - Ênfase1 12 7 3 3" xfId="14959" xr:uid="{00000000-0005-0000-0000-000007300000}"/>
    <cellStyle name="40% - Ênfase1 12 7 4" xfId="14960" xr:uid="{00000000-0005-0000-0000-000008300000}"/>
    <cellStyle name="40% - Ênfase1 12 7 4 2" xfId="14961" xr:uid="{00000000-0005-0000-0000-000009300000}"/>
    <cellStyle name="40% - Ênfase1 12 7 5" xfId="14962" xr:uid="{00000000-0005-0000-0000-00000A300000}"/>
    <cellStyle name="40% - Ênfase1 12 7 5 2" xfId="14963" xr:uid="{00000000-0005-0000-0000-00000B300000}"/>
    <cellStyle name="40% - Ênfase1 12 7 6" xfId="14964" xr:uid="{00000000-0005-0000-0000-00000C300000}"/>
    <cellStyle name="40% - Ênfase1 12 7 7" xfId="14965" xr:uid="{00000000-0005-0000-0000-00000D300000}"/>
    <cellStyle name="40% - Ênfase1 12 8" xfId="14966" xr:uid="{00000000-0005-0000-0000-00000E300000}"/>
    <cellStyle name="40% - Ênfase1 12 8 2" xfId="14967" xr:uid="{00000000-0005-0000-0000-00000F300000}"/>
    <cellStyle name="40% - Ênfase1 12 8 2 2" xfId="14968" xr:uid="{00000000-0005-0000-0000-000010300000}"/>
    <cellStyle name="40% - Ênfase1 12 8 3" xfId="14969" xr:uid="{00000000-0005-0000-0000-000011300000}"/>
    <cellStyle name="40% - Ênfase1 12 8 3 2" xfId="14970" xr:uid="{00000000-0005-0000-0000-000012300000}"/>
    <cellStyle name="40% - Ênfase1 12 8 4" xfId="14971" xr:uid="{00000000-0005-0000-0000-000013300000}"/>
    <cellStyle name="40% - Ênfase1 12 8 4 2" xfId="14972" xr:uid="{00000000-0005-0000-0000-000014300000}"/>
    <cellStyle name="40% - Ênfase1 12 8 5" xfId="14973" xr:uid="{00000000-0005-0000-0000-000015300000}"/>
    <cellStyle name="40% - Ênfase1 12 8 6" xfId="14974" xr:uid="{00000000-0005-0000-0000-000016300000}"/>
    <cellStyle name="40% - Ênfase1 12 9" xfId="14975" xr:uid="{00000000-0005-0000-0000-000017300000}"/>
    <cellStyle name="40% - Ênfase1 12 9 2" xfId="14976" xr:uid="{00000000-0005-0000-0000-000018300000}"/>
    <cellStyle name="40% - Ênfase1 12 9 2 2" xfId="14977" xr:uid="{00000000-0005-0000-0000-000019300000}"/>
    <cellStyle name="40% - Ênfase1 12 9 3" xfId="14978" xr:uid="{00000000-0005-0000-0000-00001A300000}"/>
    <cellStyle name="40% - Ênfase1 12 9 3 2" xfId="14979" xr:uid="{00000000-0005-0000-0000-00001B300000}"/>
    <cellStyle name="40% - Ênfase1 12 9 4" xfId="14980" xr:uid="{00000000-0005-0000-0000-00001C300000}"/>
    <cellStyle name="40% - Ênfase1 12 9 5" xfId="14981" xr:uid="{00000000-0005-0000-0000-00001D300000}"/>
    <cellStyle name="40% - Ênfase1 13" xfId="221" xr:uid="{00000000-0005-0000-0000-00001E300000}"/>
    <cellStyle name="40% - Ênfase1 13 10" xfId="14982" xr:uid="{00000000-0005-0000-0000-00001F300000}"/>
    <cellStyle name="40% - Ênfase1 13 10 2" xfId="14983" xr:uid="{00000000-0005-0000-0000-000020300000}"/>
    <cellStyle name="40% - Ênfase1 13 11" xfId="14984" xr:uid="{00000000-0005-0000-0000-000021300000}"/>
    <cellStyle name="40% - Ênfase1 13 11 2" xfId="14985" xr:uid="{00000000-0005-0000-0000-000022300000}"/>
    <cellStyle name="40% - Ênfase1 13 12" xfId="14986" xr:uid="{00000000-0005-0000-0000-000023300000}"/>
    <cellStyle name="40% - Ênfase1 13 12 2" xfId="14987" xr:uid="{00000000-0005-0000-0000-000024300000}"/>
    <cellStyle name="40% - Ênfase1 13 13" xfId="14988" xr:uid="{00000000-0005-0000-0000-000025300000}"/>
    <cellStyle name="40% - Ênfase1 13 14" xfId="14989" xr:uid="{00000000-0005-0000-0000-000026300000}"/>
    <cellStyle name="40% - Ênfase1 13 2" xfId="222" xr:uid="{00000000-0005-0000-0000-000027300000}"/>
    <cellStyle name="40% - Ênfase1 13 3" xfId="14990" xr:uid="{00000000-0005-0000-0000-000028300000}"/>
    <cellStyle name="40% - Ênfase1 13 3 2" xfId="14991" xr:uid="{00000000-0005-0000-0000-000029300000}"/>
    <cellStyle name="40% - Ênfase1 13 3 2 2" xfId="14992" xr:uid="{00000000-0005-0000-0000-00002A300000}"/>
    <cellStyle name="40% - Ênfase1 13 3 2 2 2" xfId="14993" xr:uid="{00000000-0005-0000-0000-00002B300000}"/>
    <cellStyle name="40% - Ênfase1 13 3 2 2 2 2" xfId="14994" xr:uid="{00000000-0005-0000-0000-00002C300000}"/>
    <cellStyle name="40% - Ênfase1 13 3 2 2 3" xfId="14995" xr:uid="{00000000-0005-0000-0000-00002D300000}"/>
    <cellStyle name="40% - Ênfase1 13 3 2 2 3 2" xfId="14996" xr:uid="{00000000-0005-0000-0000-00002E300000}"/>
    <cellStyle name="40% - Ênfase1 13 3 2 2 4" xfId="14997" xr:uid="{00000000-0005-0000-0000-00002F300000}"/>
    <cellStyle name="40% - Ênfase1 13 3 2 2 5" xfId="14998" xr:uid="{00000000-0005-0000-0000-000030300000}"/>
    <cellStyle name="40% - Ênfase1 13 3 2 3" xfId="14999" xr:uid="{00000000-0005-0000-0000-000031300000}"/>
    <cellStyle name="40% - Ênfase1 13 3 2 3 2" xfId="15000" xr:uid="{00000000-0005-0000-0000-000032300000}"/>
    <cellStyle name="40% - Ênfase1 13 3 2 3 3" xfId="15001" xr:uid="{00000000-0005-0000-0000-000033300000}"/>
    <cellStyle name="40% - Ênfase1 13 3 2 4" xfId="15002" xr:uid="{00000000-0005-0000-0000-000034300000}"/>
    <cellStyle name="40% - Ênfase1 13 3 2 4 2" xfId="15003" xr:uid="{00000000-0005-0000-0000-000035300000}"/>
    <cellStyle name="40% - Ênfase1 13 3 2 5" xfId="15004" xr:uid="{00000000-0005-0000-0000-000036300000}"/>
    <cellStyle name="40% - Ênfase1 13 3 2 5 2" xfId="15005" xr:uid="{00000000-0005-0000-0000-000037300000}"/>
    <cellStyle name="40% - Ênfase1 13 3 2 6" xfId="15006" xr:uid="{00000000-0005-0000-0000-000038300000}"/>
    <cellStyle name="40% - Ênfase1 13 3 2 7" xfId="15007" xr:uid="{00000000-0005-0000-0000-000039300000}"/>
    <cellStyle name="40% - Ênfase1 13 3 3" xfId="15008" xr:uid="{00000000-0005-0000-0000-00003A300000}"/>
    <cellStyle name="40% - Ênfase1 13 3 3 2" xfId="15009" xr:uid="{00000000-0005-0000-0000-00003B300000}"/>
    <cellStyle name="40% - Ênfase1 13 3 3 2 2" xfId="15010" xr:uid="{00000000-0005-0000-0000-00003C300000}"/>
    <cellStyle name="40% - Ênfase1 13 3 3 3" xfId="15011" xr:uid="{00000000-0005-0000-0000-00003D300000}"/>
    <cellStyle name="40% - Ênfase1 13 3 3 3 2" xfId="15012" xr:uid="{00000000-0005-0000-0000-00003E300000}"/>
    <cellStyle name="40% - Ênfase1 13 3 3 4" xfId="15013" xr:uid="{00000000-0005-0000-0000-00003F300000}"/>
    <cellStyle name="40% - Ênfase1 13 3 3 5" xfId="15014" xr:uid="{00000000-0005-0000-0000-000040300000}"/>
    <cellStyle name="40% - Ênfase1 13 3 4" xfId="15015" xr:uid="{00000000-0005-0000-0000-000041300000}"/>
    <cellStyle name="40% - Ênfase1 13 3 4 2" xfId="15016" xr:uid="{00000000-0005-0000-0000-000042300000}"/>
    <cellStyle name="40% - Ênfase1 13 3 4 2 2" xfId="15017" xr:uid="{00000000-0005-0000-0000-000043300000}"/>
    <cellStyle name="40% - Ênfase1 13 3 4 3" xfId="15018" xr:uid="{00000000-0005-0000-0000-000044300000}"/>
    <cellStyle name="40% - Ênfase1 13 3 4 4" xfId="15019" xr:uid="{00000000-0005-0000-0000-000045300000}"/>
    <cellStyle name="40% - Ênfase1 13 3 5" xfId="15020" xr:uid="{00000000-0005-0000-0000-000046300000}"/>
    <cellStyle name="40% - Ênfase1 13 3 5 2" xfId="15021" xr:uid="{00000000-0005-0000-0000-000047300000}"/>
    <cellStyle name="40% - Ênfase1 13 3 6" xfId="15022" xr:uid="{00000000-0005-0000-0000-000048300000}"/>
    <cellStyle name="40% - Ênfase1 13 3 6 2" xfId="15023" xr:uid="{00000000-0005-0000-0000-000049300000}"/>
    <cellStyle name="40% - Ênfase1 13 3 7" xfId="15024" xr:uid="{00000000-0005-0000-0000-00004A300000}"/>
    <cellStyle name="40% - Ênfase1 13 3 7 2" xfId="15025" xr:uid="{00000000-0005-0000-0000-00004B300000}"/>
    <cellStyle name="40% - Ênfase1 13 3 8" xfId="15026" xr:uid="{00000000-0005-0000-0000-00004C300000}"/>
    <cellStyle name="40% - Ênfase1 13 3 9" xfId="15027" xr:uid="{00000000-0005-0000-0000-00004D300000}"/>
    <cellStyle name="40% - Ênfase1 13 4" xfId="15028" xr:uid="{00000000-0005-0000-0000-00004E300000}"/>
    <cellStyle name="40% - Ênfase1 13 4 2" xfId="15029" xr:uid="{00000000-0005-0000-0000-00004F300000}"/>
    <cellStyle name="40% - Ênfase1 13 4 2 2" xfId="15030" xr:uid="{00000000-0005-0000-0000-000050300000}"/>
    <cellStyle name="40% - Ênfase1 13 4 2 2 2" xfId="15031" xr:uid="{00000000-0005-0000-0000-000051300000}"/>
    <cellStyle name="40% - Ênfase1 13 4 2 2 2 2" xfId="15032" xr:uid="{00000000-0005-0000-0000-000052300000}"/>
    <cellStyle name="40% - Ênfase1 13 4 2 2 3" xfId="15033" xr:uid="{00000000-0005-0000-0000-000053300000}"/>
    <cellStyle name="40% - Ênfase1 13 4 2 2 3 2" xfId="15034" xr:uid="{00000000-0005-0000-0000-000054300000}"/>
    <cellStyle name="40% - Ênfase1 13 4 2 2 4" xfId="15035" xr:uid="{00000000-0005-0000-0000-000055300000}"/>
    <cellStyle name="40% - Ênfase1 13 4 2 2 5" xfId="15036" xr:uid="{00000000-0005-0000-0000-000056300000}"/>
    <cellStyle name="40% - Ênfase1 13 4 2 3" xfId="15037" xr:uid="{00000000-0005-0000-0000-000057300000}"/>
    <cellStyle name="40% - Ênfase1 13 4 2 3 2" xfId="15038" xr:uid="{00000000-0005-0000-0000-000058300000}"/>
    <cellStyle name="40% - Ênfase1 13 4 2 3 3" xfId="15039" xr:uid="{00000000-0005-0000-0000-000059300000}"/>
    <cellStyle name="40% - Ênfase1 13 4 2 4" xfId="15040" xr:uid="{00000000-0005-0000-0000-00005A300000}"/>
    <cellStyle name="40% - Ênfase1 13 4 2 4 2" xfId="15041" xr:uid="{00000000-0005-0000-0000-00005B300000}"/>
    <cellStyle name="40% - Ênfase1 13 4 2 5" xfId="15042" xr:uid="{00000000-0005-0000-0000-00005C300000}"/>
    <cellStyle name="40% - Ênfase1 13 4 2 5 2" xfId="15043" xr:uid="{00000000-0005-0000-0000-00005D300000}"/>
    <cellStyle name="40% - Ênfase1 13 4 2 6" xfId="15044" xr:uid="{00000000-0005-0000-0000-00005E300000}"/>
    <cellStyle name="40% - Ênfase1 13 4 2 7" xfId="15045" xr:uid="{00000000-0005-0000-0000-00005F300000}"/>
    <cellStyle name="40% - Ênfase1 13 4 3" xfId="15046" xr:uid="{00000000-0005-0000-0000-000060300000}"/>
    <cellStyle name="40% - Ênfase1 13 4 3 2" xfId="15047" xr:uid="{00000000-0005-0000-0000-000061300000}"/>
    <cellStyle name="40% - Ênfase1 13 4 3 2 2" xfId="15048" xr:uid="{00000000-0005-0000-0000-000062300000}"/>
    <cellStyle name="40% - Ênfase1 13 4 3 3" xfId="15049" xr:uid="{00000000-0005-0000-0000-000063300000}"/>
    <cellStyle name="40% - Ênfase1 13 4 3 3 2" xfId="15050" xr:uid="{00000000-0005-0000-0000-000064300000}"/>
    <cellStyle name="40% - Ênfase1 13 4 3 4" xfId="15051" xr:uid="{00000000-0005-0000-0000-000065300000}"/>
    <cellStyle name="40% - Ênfase1 13 4 3 5" xfId="15052" xr:uid="{00000000-0005-0000-0000-000066300000}"/>
    <cellStyle name="40% - Ênfase1 13 4 4" xfId="15053" xr:uid="{00000000-0005-0000-0000-000067300000}"/>
    <cellStyle name="40% - Ênfase1 13 4 4 2" xfId="15054" xr:uid="{00000000-0005-0000-0000-000068300000}"/>
    <cellStyle name="40% - Ênfase1 13 4 4 2 2" xfId="15055" xr:uid="{00000000-0005-0000-0000-000069300000}"/>
    <cellStyle name="40% - Ênfase1 13 4 4 3" xfId="15056" xr:uid="{00000000-0005-0000-0000-00006A300000}"/>
    <cellStyle name="40% - Ênfase1 13 4 4 4" xfId="15057" xr:uid="{00000000-0005-0000-0000-00006B300000}"/>
    <cellStyle name="40% - Ênfase1 13 4 5" xfId="15058" xr:uid="{00000000-0005-0000-0000-00006C300000}"/>
    <cellStyle name="40% - Ênfase1 13 4 5 2" xfId="15059" xr:uid="{00000000-0005-0000-0000-00006D300000}"/>
    <cellStyle name="40% - Ênfase1 13 4 6" xfId="15060" xr:uid="{00000000-0005-0000-0000-00006E300000}"/>
    <cellStyle name="40% - Ênfase1 13 4 6 2" xfId="15061" xr:uid="{00000000-0005-0000-0000-00006F300000}"/>
    <cellStyle name="40% - Ênfase1 13 4 7" xfId="15062" xr:uid="{00000000-0005-0000-0000-000070300000}"/>
    <cellStyle name="40% - Ênfase1 13 4 7 2" xfId="15063" xr:uid="{00000000-0005-0000-0000-000071300000}"/>
    <cellStyle name="40% - Ênfase1 13 4 8" xfId="15064" xr:uid="{00000000-0005-0000-0000-000072300000}"/>
    <cellStyle name="40% - Ênfase1 13 4 9" xfId="15065" xr:uid="{00000000-0005-0000-0000-000073300000}"/>
    <cellStyle name="40% - Ênfase1 13 5" xfId="15066" xr:uid="{00000000-0005-0000-0000-000074300000}"/>
    <cellStyle name="40% - Ênfase1 13 5 2" xfId="15067" xr:uid="{00000000-0005-0000-0000-000075300000}"/>
    <cellStyle name="40% - Ênfase1 13 5 2 2" xfId="15068" xr:uid="{00000000-0005-0000-0000-000076300000}"/>
    <cellStyle name="40% - Ênfase1 13 5 2 2 2" xfId="15069" xr:uid="{00000000-0005-0000-0000-000077300000}"/>
    <cellStyle name="40% - Ênfase1 13 5 2 2 2 2" xfId="15070" xr:uid="{00000000-0005-0000-0000-000078300000}"/>
    <cellStyle name="40% - Ênfase1 13 5 2 2 3" xfId="15071" xr:uid="{00000000-0005-0000-0000-000079300000}"/>
    <cellStyle name="40% - Ênfase1 13 5 2 2 3 2" xfId="15072" xr:uid="{00000000-0005-0000-0000-00007A300000}"/>
    <cellStyle name="40% - Ênfase1 13 5 2 2 4" xfId="15073" xr:uid="{00000000-0005-0000-0000-00007B300000}"/>
    <cellStyle name="40% - Ênfase1 13 5 2 2 5" xfId="15074" xr:uid="{00000000-0005-0000-0000-00007C300000}"/>
    <cellStyle name="40% - Ênfase1 13 5 2 3" xfId="15075" xr:uid="{00000000-0005-0000-0000-00007D300000}"/>
    <cellStyle name="40% - Ênfase1 13 5 2 3 2" xfId="15076" xr:uid="{00000000-0005-0000-0000-00007E300000}"/>
    <cellStyle name="40% - Ênfase1 13 5 2 3 3" xfId="15077" xr:uid="{00000000-0005-0000-0000-00007F300000}"/>
    <cellStyle name="40% - Ênfase1 13 5 2 4" xfId="15078" xr:uid="{00000000-0005-0000-0000-000080300000}"/>
    <cellStyle name="40% - Ênfase1 13 5 2 4 2" xfId="15079" xr:uid="{00000000-0005-0000-0000-000081300000}"/>
    <cellStyle name="40% - Ênfase1 13 5 2 5" xfId="15080" xr:uid="{00000000-0005-0000-0000-000082300000}"/>
    <cellStyle name="40% - Ênfase1 13 5 2 5 2" xfId="15081" xr:uid="{00000000-0005-0000-0000-000083300000}"/>
    <cellStyle name="40% - Ênfase1 13 5 2 6" xfId="15082" xr:uid="{00000000-0005-0000-0000-000084300000}"/>
    <cellStyle name="40% - Ênfase1 13 5 2 7" xfId="15083" xr:uid="{00000000-0005-0000-0000-000085300000}"/>
    <cellStyle name="40% - Ênfase1 13 5 3" xfId="15084" xr:uid="{00000000-0005-0000-0000-000086300000}"/>
    <cellStyle name="40% - Ênfase1 13 5 3 2" xfId="15085" xr:uid="{00000000-0005-0000-0000-000087300000}"/>
    <cellStyle name="40% - Ênfase1 13 5 3 2 2" xfId="15086" xr:uid="{00000000-0005-0000-0000-000088300000}"/>
    <cellStyle name="40% - Ênfase1 13 5 3 3" xfId="15087" xr:uid="{00000000-0005-0000-0000-000089300000}"/>
    <cellStyle name="40% - Ênfase1 13 5 3 3 2" xfId="15088" xr:uid="{00000000-0005-0000-0000-00008A300000}"/>
    <cellStyle name="40% - Ênfase1 13 5 3 4" xfId="15089" xr:uid="{00000000-0005-0000-0000-00008B300000}"/>
    <cellStyle name="40% - Ênfase1 13 5 3 5" xfId="15090" xr:uid="{00000000-0005-0000-0000-00008C300000}"/>
    <cellStyle name="40% - Ênfase1 13 5 4" xfId="15091" xr:uid="{00000000-0005-0000-0000-00008D300000}"/>
    <cellStyle name="40% - Ênfase1 13 5 4 2" xfId="15092" xr:uid="{00000000-0005-0000-0000-00008E300000}"/>
    <cellStyle name="40% - Ênfase1 13 5 4 2 2" xfId="15093" xr:uid="{00000000-0005-0000-0000-00008F300000}"/>
    <cellStyle name="40% - Ênfase1 13 5 4 3" xfId="15094" xr:uid="{00000000-0005-0000-0000-000090300000}"/>
    <cellStyle name="40% - Ênfase1 13 5 4 4" xfId="15095" xr:uid="{00000000-0005-0000-0000-000091300000}"/>
    <cellStyle name="40% - Ênfase1 13 5 5" xfId="15096" xr:uid="{00000000-0005-0000-0000-000092300000}"/>
    <cellStyle name="40% - Ênfase1 13 5 5 2" xfId="15097" xr:uid="{00000000-0005-0000-0000-000093300000}"/>
    <cellStyle name="40% - Ênfase1 13 5 6" xfId="15098" xr:uid="{00000000-0005-0000-0000-000094300000}"/>
    <cellStyle name="40% - Ênfase1 13 5 6 2" xfId="15099" xr:uid="{00000000-0005-0000-0000-000095300000}"/>
    <cellStyle name="40% - Ênfase1 13 5 7" xfId="15100" xr:uid="{00000000-0005-0000-0000-000096300000}"/>
    <cellStyle name="40% - Ênfase1 13 5 7 2" xfId="15101" xr:uid="{00000000-0005-0000-0000-000097300000}"/>
    <cellStyle name="40% - Ênfase1 13 5 8" xfId="15102" xr:uid="{00000000-0005-0000-0000-000098300000}"/>
    <cellStyle name="40% - Ênfase1 13 5 9" xfId="15103" xr:uid="{00000000-0005-0000-0000-000099300000}"/>
    <cellStyle name="40% - Ênfase1 13 6" xfId="15104" xr:uid="{00000000-0005-0000-0000-00009A300000}"/>
    <cellStyle name="40% - Ênfase1 13 6 2" xfId="15105" xr:uid="{00000000-0005-0000-0000-00009B300000}"/>
    <cellStyle name="40% - Ênfase1 13 6 2 2" xfId="15106" xr:uid="{00000000-0005-0000-0000-00009C300000}"/>
    <cellStyle name="40% - Ênfase1 13 6 2 2 2" xfId="15107" xr:uid="{00000000-0005-0000-0000-00009D300000}"/>
    <cellStyle name="40% - Ênfase1 13 6 2 3" xfId="15108" xr:uid="{00000000-0005-0000-0000-00009E300000}"/>
    <cellStyle name="40% - Ênfase1 13 6 2 3 2" xfId="15109" xr:uid="{00000000-0005-0000-0000-00009F300000}"/>
    <cellStyle name="40% - Ênfase1 13 6 2 4" xfId="15110" xr:uid="{00000000-0005-0000-0000-0000A0300000}"/>
    <cellStyle name="40% - Ênfase1 13 6 2 5" xfId="15111" xr:uid="{00000000-0005-0000-0000-0000A1300000}"/>
    <cellStyle name="40% - Ênfase1 13 6 3" xfId="15112" xr:uid="{00000000-0005-0000-0000-0000A2300000}"/>
    <cellStyle name="40% - Ênfase1 13 6 3 2" xfId="15113" xr:uid="{00000000-0005-0000-0000-0000A3300000}"/>
    <cellStyle name="40% - Ênfase1 13 6 3 2 2" xfId="15114" xr:uid="{00000000-0005-0000-0000-0000A4300000}"/>
    <cellStyle name="40% - Ênfase1 13 6 3 3" xfId="15115" xr:uid="{00000000-0005-0000-0000-0000A5300000}"/>
    <cellStyle name="40% - Ênfase1 13 6 3 4" xfId="15116" xr:uid="{00000000-0005-0000-0000-0000A6300000}"/>
    <cellStyle name="40% - Ênfase1 13 6 4" xfId="15117" xr:uid="{00000000-0005-0000-0000-0000A7300000}"/>
    <cellStyle name="40% - Ênfase1 13 6 4 2" xfId="15118" xr:uid="{00000000-0005-0000-0000-0000A8300000}"/>
    <cellStyle name="40% - Ênfase1 13 6 5" xfId="15119" xr:uid="{00000000-0005-0000-0000-0000A9300000}"/>
    <cellStyle name="40% - Ênfase1 13 6 5 2" xfId="15120" xr:uid="{00000000-0005-0000-0000-0000AA300000}"/>
    <cellStyle name="40% - Ênfase1 13 6 6" xfId="15121" xr:uid="{00000000-0005-0000-0000-0000AB300000}"/>
    <cellStyle name="40% - Ênfase1 13 6 6 2" xfId="15122" xr:uid="{00000000-0005-0000-0000-0000AC300000}"/>
    <cellStyle name="40% - Ênfase1 13 6 7" xfId="15123" xr:uid="{00000000-0005-0000-0000-0000AD300000}"/>
    <cellStyle name="40% - Ênfase1 13 6 8" xfId="15124" xr:uid="{00000000-0005-0000-0000-0000AE300000}"/>
    <cellStyle name="40% - Ênfase1 13 7" xfId="15125" xr:uid="{00000000-0005-0000-0000-0000AF300000}"/>
    <cellStyle name="40% - Ênfase1 13 7 2" xfId="15126" xr:uid="{00000000-0005-0000-0000-0000B0300000}"/>
    <cellStyle name="40% - Ênfase1 13 7 2 2" xfId="15127" xr:uid="{00000000-0005-0000-0000-0000B1300000}"/>
    <cellStyle name="40% - Ênfase1 13 7 2 2 2" xfId="15128" xr:uid="{00000000-0005-0000-0000-0000B2300000}"/>
    <cellStyle name="40% - Ênfase1 13 7 2 3" xfId="15129" xr:uid="{00000000-0005-0000-0000-0000B3300000}"/>
    <cellStyle name="40% - Ênfase1 13 7 2 3 2" xfId="15130" xr:uid="{00000000-0005-0000-0000-0000B4300000}"/>
    <cellStyle name="40% - Ênfase1 13 7 2 4" xfId="15131" xr:uid="{00000000-0005-0000-0000-0000B5300000}"/>
    <cellStyle name="40% - Ênfase1 13 7 2 5" xfId="15132" xr:uid="{00000000-0005-0000-0000-0000B6300000}"/>
    <cellStyle name="40% - Ênfase1 13 7 3" xfId="15133" xr:uid="{00000000-0005-0000-0000-0000B7300000}"/>
    <cellStyle name="40% - Ênfase1 13 7 3 2" xfId="15134" xr:uid="{00000000-0005-0000-0000-0000B8300000}"/>
    <cellStyle name="40% - Ênfase1 13 7 3 3" xfId="15135" xr:uid="{00000000-0005-0000-0000-0000B9300000}"/>
    <cellStyle name="40% - Ênfase1 13 7 4" xfId="15136" xr:uid="{00000000-0005-0000-0000-0000BA300000}"/>
    <cellStyle name="40% - Ênfase1 13 7 4 2" xfId="15137" xr:uid="{00000000-0005-0000-0000-0000BB300000}"/>
    <cellStyle name="40% - Ênfase1 13 7 5" xfId="15138" xr:uid="{00000000-0005-0000-0000-0000BC300000}"/>
    <cellStyle name="40% - Ênfase1 13 7 5 2" xfId="15139" xr:uid="{00000000-0005-0000-0000-0000BD300000}"/>
    <cellStyle name="40% - Ênfase1 13 7 6" xfId="15140" xr:uid="{00000000-0005-0000-0000-0000BE300000}"/>
    <cellStyle name="40% - Ênfase1 13 7 7" xfId="15141" xr:uid="{00000000-0005-0000-0000-0000BF300000}"/>
    <cellStyle name="40% - Ênfase1 13 8" xfId="15142" xr:uid="{00000000-0005-0000-0000-0000C0300000}"/>
    <cellStyle name="40% - Ênfase1 13 8 2" xfId="15143" xr:uid="{00000000-0005-0000-0000-0000C1300000}"/>
    <cellStyle name="40% - Ênfase1 13 8 2 2" xfId="15144" xr:uid="{00000000-0005-0000-0000-0000C2300000}"/>
    <cellStyle name="40% - Ênfase1 13 8 3" xfId="15145" xr:uid="{00000000-0005-0000-0000-0000C3300000}"/>
    <cellStyle name="40% - Ênfase1 13 8 3 2" xfId="15146" xr:uid="{00000000-0005-0000-0000-0000C4300000}"/>
    <cellStyle name="40% - Ênfase1 13 8 4" xfId="15147" xr:uid="{00000000-0005-0000-0000-0000C5300000}"/>
    <cellStyle name="40% - Ênfase1 13 8 4 2" xfId="15148" xr:uid="{00000000-0005-0000-0000-0000C6300000}"/>
    <cellStyle name="40% - Ênfase1 13 8 5" xfId="15149" xr:uid="{00000000-0005-0000-0000-0000C7300000}"/>
    <cellStyle name="40% - Ênfase1 13 8 6" xfId="15150" xr:uid="{00000000-0005-0000-0000-0000C8300000}"/>
    <cellStyle name="40% - Ênfase1 13 9" xfId="15151" xr:uid="{00000000-0005-0000-0000-0000C9300000}"/>
    <cellStyle name="40% - Ênfase1 13 9 2" xfId="15152" xr:uid="{00000000-0005-0000-0000-0000CA300000}"/>
    <cellStyle name="40% - Ênfase1 13 9 2 2" xfId="15153" xr:uid="{00000000-0005-0000-0000-0000CB300000}"/>
    <cellStyle name="40% - Ênfase1 13 9 3" xfId="15154" xr:uid="{00000000-0005-0000-0000-0000CC300000}"/>
    <cellStyle name="40% - Ênfase1 13 9 3 2" xfId="15155" xr:uid="{00000000-0005-0000-0000-0000CD300000}"/>
    <cellStyle name="40% - Ênfase1 13 9 4" xfId="15156" xr:uid="{00000000-0005-0000-0000-0000CE300000}"/>
    <cellStyle name="40% - Ênfase1 13 9 5" xfId="15157" xr:uid="{00000000-0005-0000-0000-0000CF300000}"/>
    <cellStyle name="40% - Ênfase1 14" xfId="2265" xr:uid="{00000000-0005-0000-0000-0000D0300000}"/>
    <cellStyle name="40% - Ênfase1 14 2" xfId="223" xr:uid="{00000000-0005-0000-0000-0000D1300000}"/>
    <cellStyle name="40% - Ênfase1 15" xfId="15158" xr:uid="{00000000-0005-0000-0000-0000D2300000}"/>
    <cellStyle name="40% - Ênfase1 15 10" xfId="15159" xr:uid="{00000000-0005-0000-0000-0000D3300000}"/>
    <cellStyle name="40% - Ênfase1 15 2" xfId="224" xr:uid="{00000000-0005-0000-0000-0000D4300000}"/>
    <cellStyle name="40% - Ênfase1 15 3" xfId="15160" xr:uid="{00000000-0005-0000-0000-0000D5300000}"/>
    <cellStyle name="40% - Ênfase1 15 3 2" xfId="15161" xr:uid="{00000000-0005-0000-0000-0000D6300000}"/>
    <cellStyle name="40% - Ênfase1 15 3 2 2" xfId="15162" xr:uid="{00000000-0005-0000-0000-0000D7300000}"/>
    <cellStyle name="40% - Ênfase1 15 3 2 2 2" xfId="15163" xr:uid="{00000000-0005-0000-0000-0000D8300000}"/>
    <cellStyle name="40% - Ênfase1 15 3 2 3" xfId="15164" xr:uid="{00000000-0005-0000-0000-0000D9300000}"/>
    <cellStyle name="40% - Ênfase1 15 3 2 3 2" xfId="15165" xr:uid="{00000000-0005-0000-0000-0000DA300000}"/>
    <cellStyle name="40% - Ênfase1 15 3 2 4" xfId="15166" xr:uid="{00000000-0005-0000-0000-0000DB300000}"/>
    <cellStyle name="40% - Ênfase1 15 3 2 5" xfId="15167" xr:uid="{00000000-0005-0000-0000-0000DC300000}"/>
    <cellStyle name="40% - Ênfase1 15 3 3" xfId="15168" xr:uid="{00000000-0005-0000-0000-0000DD300000}"/>
    <cellStyle name="40% - Ênfase1 15 3 3 2" xfId="15169" xr:uid="{00000000-0005-0000-0000-0000DE300000}"/>
    <cellStyle name="40% - Ênfase1 15 3 3 3" xfId="15170" xr:uid="{00000000-0005-0000-0000-0000DF300000}"/>
    <cellStyle name="40% - Ênfase1 15 3 4" xfId="15171" xr:uid="{00000000-0005-0000-0000-0000E0300000}"/>
    <cellStyle name="40% - Ênfase1 15 3 4 2" xfId="15172" xr:uid="{00000000-0005-0000-0000-0000E1300000}"/>
    <cellStyle name="40% - Ênfase1 15 3 5" xfId="15173" xr:uid="{00000000-0005-0000-0000-0000E2300000}"/>
    <cellStyle name="40% - Ênfase1 15 3 5 2" xfId="15174" xr:uid="{00000000-0005-0000-0000-0000E3300000}"/>
    <cellStyle name="40% - Ênfase1 15 3 6" xfId="15175" xr:uid="{00000000-0005-0000-0000-0000E4300000}"/>
    <cellStyle name="40% - Ênfase1 15 3 7" xfId="15176" xr:uid="{00000000-0005-0000-0000-0000E5300000}"/>
    <cellStyle name="40% - Ênfase1 15 4" xfId="15177" xr:uid="{00000000-0005-0000-0000-0000E6300000}"/>
    <cellStyle name="40% - Ênfase1 15 4 2" xfId="15178" xr:uid="{00000000-0005-0000-0000-0000E7300000}"/>
    <cellStyle name="40% - Ênfase1 15 4 2 2" xfId="15179" xr:uid="{00000000-0005-0000-0000-0000E8300000}"/>
    <cellStyle name="40% - Ênfase1 15 4 3" xfId="15180" xr:uid="{00000000-0005-0000-0000-0000E9300000}"/>
    <cellStyle name="40% - Ênfase1 15 4 3 2" xfId="15181" xr:uid="{00000000-0005-0000-0000-0000EA300000}"/>
    <cellStyle name="40% - Ênfase1 15 4 4" xfId="15182" xr:uid="{00000000-0005-0000-0000-0000EB300000}"/>
    <cellStyle name="40% - Ênfase1 15 4 5" xfId="15183" xr:uid="{00000000-0005-0000-0000-0000EC300000}"/>
    <cellStyle name="40% - Ênfase1 15 5" xfId="15184" xr:uid="{00000000-0005-0000-0000-0000ED300000}"/>
    <cellStyle name="40% - Ênfase1 15 5 2" xfId="15185" xr:uid="{00000000-0005-0000-0000-0000EE300000}"/>
    <cellStyle name="40% - Ênfase1 15 5 2 2" xfId="15186" xr:uid="{00000000-0005-0000-0000-0000EF300000}"/>
    <cellStyle name="40% - Ênfase1 15 5 3" xfId="15187" xr:uid="{00000000-0005-0000-0000-0000F0300000}"/>
    <cellStyle name="40% - Ênfase1 15 5 4" xfId="15188" xr:uid="{00000000-0005-0000-0000-0000F1300000}"/>
    <cellStyle name="40% - Ênfase1 15 6" xfId="15189" xr:uid="{00000000-0005-0000-0000-0000F2300000}"/>
    <cellStyle name="40% - Ênfase1 15 6 2" xfId="15190" xr:uid="{00000000-0005-0000-0000-0000F3300000}"/>
    <cellStyle name="40% - Ênfase1 15 7" xfId="15191" xr:uid="{00000000-0005-0000-0000-0000F4300000}"/>
    <cellStyle name="40% - Ênfase1 15 7 2" xfId="15192" xr:uid="{00000000-0005-0000-0000-0000F5300000}"/>
    <cellStyle name="40% - Ênfase1 15 8" xfId="15193" xr:uid="{00000000-0005-0000-0000-0000F6300000}"/>
    <cellStyle name="40% - Ênfase1 15 8 2" xfId="15194" xr:uid="{00000000-0005-0000-0000-0000F7300000}"/>
    <cellStyle name="40% - Ênfase1 15 9" xfId="15195" xr:uid="{00000000-0005-0000-0000-0000F8300000}"/>
    <cellStyle name="40% - Ênfase1 16" xfId="15196" xr:uid="{00000000-0005-0000-0000-0000F9300000}"/>
    <cellStyle name="40% - Ênfase1 16 10" xfId="15197" xr:uid="{00000000-0005-0000-0000-0000FA300000}"/>
    <cellStyle name="40% - Ênfase1 16 2" xfId="225" xr:uid="{00000000-0005-0000-0000-0000FB300000}"/>
    <cellStyle name="40% - Ênfase1 16 3" xfId="15198" xr:uid="{00000000-0005-0000-0000-0000FC300000}"/>
    <cellStyle name="40% - Ênfase1 16 3 2" xfId="15199" xr:uid="{00000000-0005-0000-0000-0000FD300000}"/>
    <cellStyle name="40% - Ênfase1 16 3 2 2" xfId="15200" xr:uid="{00000000-0005-0000-0000-0000FE300000}"/>
    <cellStyle name="40% - Ênfase1 16 3 2 2 2" xfId="15201" xr:uid="{00000000-0005-0000-0000-0000FF300000}"/>
    <cellStyle name="40% - Ênfase1 16 3 2 3" xfId="15202" xr:uid="{00000000-0005-0000-0000-000000310000}"/>
    <cellStyle name="40% - Ênfase1 16 3 2 3 2" xfId="15203" xr:uid="{00000000-0005-0000-0000-000001310000}"/>
    <cellStyle name="40% - Ênfase1 16 3 2 4" xfId="15204" xr:uid="{00000000-0005-0000-0000-000002310000}"/>
    <cellStyle name="40% - Ênfase1 16 3 2 5" xfId="15205" xr:uid="{00000000-0005-0000-0000-000003310000}"/>
    <cellStyle name="40% - Ênfase1 16 3 3" xfId="15206" xr:uid="{00000000-0005-0000-0000-000004310000}"/>
    <cellStyle name="40% - Ênfase1 16 3 3 2" xfId="15207" xr:uid="{00000000-0005-0000-0000-000005310000}"/>
    <cellStyle name="40% - Ênfase1 16 3 3 3" xfId="15208" xr:uid="{00000000-0005-0000-0000-000006310000}"/>
    <cellStyle name="40% - Ênfase1 16 3 4" xfId="15209" xr:uid="{00000000-0005-0000-0000-000007310000}"/>
    <cellStyle name="40% - Ênfase1 16 3 4 2" xfId="15210" xr:uid="{00000000-0005-0000-0000-000008310000}"/>
    <cellStyle name="40% - Ênfase1 16 3 5" xfId="15211" xr:uid="{00000000-0005-0000-0000-000009310000}"/>
    <cellStyle name="40% - Ênfase1 16 3 5 2" xfId="15212" xr:uid="{00000000-0005-0000-0000-00000A310000}"/>
    <cellStyle name="40% - Ênfase1 16 3 6" xfId="15213" xr:uid="{00000000-0005-0000-0000-00000B310000}"/>
    <cellStyle name="40% - Ênfase1 16 3 7" xfId="15214" xr:uid="{00000000-0005-0000-0000-00000C310000}"/>
    <cellStyle name="40% - Ênfase1 16 4" xfId="15215" xr:uid="{00000000-0005-0000-0000-00000D310000}"/>
    <cellStyle name="40% - Ênfase1 16 4 2" xfId="15216" xr:uid="{00000000-0005-0000-0000-00000E310000}"/>
    <cellStyle name="40% - Ênfase1 16 4 2 2" xfId="15217" xr:uid="{00000000-0005-0000-0000-00000F310000}"/>
    <cellStyle name="40% - Ênfase1 16 4 3" xfId="15218" xr:uid="{00000000-0005-0000-0000-000010310000}"/>
    <cellStyle name="40% - Ênfase1 16 4 3 2" xfId="15219" xr:uid="{00000000-0005-0000-0000-000011310000}"/>
    <cellStyle name="40% - Ênfase1 16 4 4" xfId="15220" xr:uid="{00000000-0005-0000-0000-000012310000}"/>
    <cellStyle name="40% - Ênfase1 16 4 5" xfId="15221" xr:uid="{00000000-0005-0000-0000-000013310000}"/>
    <cellStyle name="40% - Ênfase1 16 5" xfId="15222" xr:uid="{00000000-0005-0000-0000-000014310000}"/>
    <cellStyle name="40% - Ênfase1 16 5 2" xfId="15223" xr:uid="{00000000-0005-0000-0000-000015310000}"/>
    <cellStyle name="40% - Ênfase1 16 5 2 2" xfId="15224" xr:uid="{00000000-0005-0000-0000-000016310000}"/>
    <cellStyle name="40% - Ênfase1 16 5 3" xfId="15225" xr:uid="{00000000-0005-0000-0000-000017310000}"/>
    <cellStyle name="40% - Ênfase1 16 5 4" xfId="15226" xr:uid="{00000000-0005-0000-0000-000018310000}"/>
    <cellStyle name="40% - Ênfase1 16 6" xfId="15227" xr:uid="{00000000-0005-0000-0000-000019310000}"/>
    <cellStyle name="40% - Ênfase1 16 6 2" xfId="15228" xr:uid="{00000000-0005-0000-0000-00001A310000}"/>
    <cellStyle name="40% - Ênfase1 16 7" xfId="15229" xr:uid="{00000000-0005-0000-0000-00001B310000}"/>
    <cellStyle name="40% - Ênfase1 16 7 2" xfId="15230" xr:uid="{00000000-0005-0000-0000-00001C310000}"/>
    <cellStyle name="40% - Ênfase1 16 8" xfId="15231" xr:uid="{00000000-0005-0000-0000-00001D310000}"/>
    <cellStyle name="40% - Ênfase1 16 8 2" xfId="15232" xr:uid="{00000000-0005-0000-0000-00001E310000}"/>
    <cellStyle name="40% - Ênfase1 16 9" xfId="15233" xr:uid="{00000000-0005-0000-0000-00001F310000}"/>
    <cellStyle name="40% - Ênfase1 17" xfId="15234" xr:uid="{00000000-0005-0000-0000-000020310000}"/>
    <cellStyle name="40% - Ênfase1 17 2" xfId="226" xr:uid="{00000000-0005-0000-0000-000021310000}"/>
    <cellStyle name="40% - Ênfase1 17 3" xfId="15235" xr:uid="{00000000-0005-0000-0000-000022310000}"/>
    <cellStyle name="40% - Ênfase1 17 3 2" xfId="15236" xr:uid="{00000000-0005-0000-0000-000023310000}"/>
    <cellStyle name="40% - Ênfase1 17 3 2 2" xfId="15237" xr:uid="{00000000-0005-0000-0000-000024310000}"/>
    <cellStyle name="40% - Ênfase1 17 3 3" xfId="15238" xr:uid="{00000000-0005-0000-0000-000025310000}"/>
    <cellStyle name="40% - Ênfase1 17 3 3 2" xfId="15239" xr:uid="{00000000-0005-0000-0000-000026310000}"/>
    <cellStyle name="40% - Ênfase1 17 3 4" xfId="15240" xr:uid="{00000000-0005-0000-0000-000027310000}"/>
    <cellStyle name="40% - Ênfase1 17 3 5" xfId="15241" xr:uid="{00000000-0005-0000-0000-000028310000}"/>
    <cellStyle name="40% - Ênfase1 17 4" xfId="15242" xr:uid="{00000000-0005-0000-0000-000029310000}"/>
    <cellStyle name="40% - Ênfase1 17 4 2" xfId="15243" xr:uid="{00000000-0005-0000-0000-00002A310000}"/>
    <cellStyle name="40% - Ênfase1 17 4 2 2" xfId="15244" xr:uid="{00000000-0005-0000-0000-00002B310000}"/>
    <cellStyle name="40% - Ênfase1 17 4 3" xfId="15245" xr:uid="{00000000-0005-0000-0000-00002C310000}"/>
    <cellStyle name="40% - Ênfase1 17 4 4" xfId="15246" xr:uid="{00000000-0005-0000-0000-00002D310000}"/>
    <cellStyle name="40% - Ênfase1 17 5" xfId="15247" xr:uid="{00000000-0005-0000-0000-00002E310000}"/>
    <cellStyle name="40% - Ênfase1 17 5 2" xfId="15248" xr:uid="{00000000-0005-0000-0000-00002F310000}"/>
    <cellStyle name="40% - Ênfase1 17 6" xfId="15249" xr:uid="{00000000-0005-0000-0000-000030310000}"/>
    <cellStyle name="40% - Ênfase1 17 6 2" xfId="15250" xr:uid="{00000000-0005-0000-0000-000031310000}"/>
    <cellStyle name="40% - Ênfase1 17 7" xfId="15251" xr:uid="{00000000-0005-0000-0000-000032310000}"/>
    <cellStyle name="40% - Ênfase1 17 7 2" xfId="15252" xr:uid="{00000000-0005-0000-0000-000033310000}"/>
    <cellStyle name="40% - Ênfase1 17 8" xfId="15253" xr:uid="{00000000-0005-0000-0000-000034310000}"/>
    <cellStyle name="40% - Ênfase1 17 9" xfId="15254" xr:uid="{00000000-0005-0000-0000-000035310000}"/>
    <cellStyle name="40% - Ênfase1 18" xfId="15255" xr:uid="{00000000-0005-0000-0000-000036310000}"/>
    <cellStyle name="40% - Ênfase1 18 2" xfId="15256" xr:uid="{00000000-0005-0000-0000-000037310000}"/>
    <cellStyle name="40% - Ênfase1 18 2 2" xfId="15257" xr:uid="{00000000-0005-0000-0000-000038310000}"/>
    <cellStyle name="40% - Ênfase1 18 2 2 2" xfId="15258" xr:uid="{00000000-0005-0000-0000-000039310000}"/>
    <cellStyle name="40% - Ênfase1 18 2 3" xfId="15259" xr:uid="{00000000-0005-0000-0000-00003A310000}"/>
    <cellStyle name="40% - Ênfase1 18 2 3 2" xfId="15260" xr:uid="{00000000-0005-0000-0000-00003B310000}"/>
    <cellStyle name="40% - Ênfase1 18 2 4" xfId="15261" xr:uid="{00000000-0005-0000-0000-00003C310000}"/>
    <cellStyle name="40% - Ênfase1 18 2 5" xfId="15262" xr:uid="{00000000-0005-0000-0000-00003D310000}"/>
    <cellStyle name="40% - Ênfase1 18 3" xfId="15263" xr:uid="{00000000-0005-0000-0000-00003E310000}"/>
    <cellStyle name="40% - Ênfase1 18 3 2" xfId="15264" xr:uid="{00000000-0005-0000-0000-00003F310000}"/>
    <cellStyle name="40% - Ênfase1 18 3 3" xfId="15265" xr:uid="{00000000-0005-0000-0000-000040310000}"/>
    <cellStyle name="40% - Ênfase1 18 4" xfId="15266" xr:uid="{00000000-0005-0000-0000-000041310000}"/>
    <cellStyle name="40% - Ênfase1 18 4 2" xfId="15267" xr:uid="{00000000-0005-0000-0000-000042310000}"/>
    <cellStyle name="40% - Ênfase1 18 5" xfId="15268" xr:uid="{00000000-0005-0000-0000-000043310000}"/>
    <cellStyle name="40% - Ênfase1 18 5 2" xfId="15269" xr:uid="{00000000-0005-0000-0000-000044310000}"/>
    <cellStyle name="40% - Ênfase1 18 6" xfId="15270" xr:uid="{00000000-0005-0000-0000-000045310000}"/>
    <cellStyle name="40% - Ênfase1 18 7" xfId="15271" xr:uid="{00000000-0005-0000-0000-000046310000}"/>
    <cellStyle name="40% - Ênfase1 19" xfId="15272" xr:uid="{00000000-0005-0000-0000-000047310000}"/>
    <cellStyle name="40% - Ênfase1 19 2" xfId="15273" xr:uid="{00000000-0005-0000-0000-000048310000}"/>
    <cellStyle name="40% - Ênfase1 19 2 2" xfId="15274" xr:uid="{00000000-0005-0000-0000-000049310000}"/>
    <cellStyle name="40% - Ênfase1 19 3" xfId="15275" xr:uid="{00000000-0005-0000-0000-00004A310000}"/>
    <cellStyle name="40% - Ênfase1 19 3 2" xfId="15276" xr:uid="{00000000-0005-0000-0000-00004B310000}"/>
    <cellStyle name="40% - Ênfase1 19 4" xfId="15277" xr:uid="{00000000-0005-0000-0000-00004C310000}"/>
    <cellStyle name="40% - Ênfase1 19 4 2" xfId="15278" xr:uid="{00000000-0005-0000-0000-00004D310000}"/>
    <cellStyle name="40% - Ênfase1 19 5" xfId="15279" xr:uid="{00000000-0005-0000-0000-00004E310000}"/>
    <cellStyle name="40% - Ênfase1 19 6" xfId="15280" xr:uid="{00000000-0005-0000-0000-00004F310000}"/>
    <cellStyle name="40% - Ênfase1 2" xfId="227" xr:uid="{00000000-0005-0000-0000-000050310000}"/>
    <cellStyle name="40% - Ênfase1 2 2" xfId="228" xr:uid="{00000000-0005-0000-0000-000051310000}"/>
    <cellStyle name="40% - Ênfase1 2 2 2" xfId="15281" xr:uid="{00000000-0005-0000-0000-000052310000}"/>
    <cellStyle name="40% - Ênfase1 2 2 2 2" xfId="15282" xr:uid="{00000000-0005-0000-0000-000053310000}"/>
    <cellStyle name="40% - Ênfase1 2 2 2 2 2" xfId="15283" xr:uid="{00000000-0005-0000-0000-000054310000}"/>
    <cellStyle name="40% - Ênfase1 2 2 2 2 2 2" xfId="15284" xr:uid="{00000000-0005-0000-0000-000055310000}"/>
    <cellStyle name="40% - Ênfase1 2 2 2 2 2 2 2" xfId="15285" xr:uid="{00000000-0005-0000-0000-000056310000}"/>
    <cellStyle name="40% - Ênfase1 2 2 2 2 2 3" xfId="15286" xr:uid="{00000000-0005-0000-0000-000057310000}"/>
    <cellStyle name="40% - Ênfase1 2 2 2 2 2 3 2" xfId="15287" xr:uid="{00000000-0005-0000-0000-000058310000}"/>
    <cellStyle name="40% - Ênfase1 2 2 2 2 2 4" xfId="15288" xr:uid="{00000000-0005-0000-0000-000059310000}"/>
    <cellStyle name="40% - Ênfase1 2 2 2 2 2 5" xfId="15289" xr:uid="{00000000-0005-0000-0000-00005A310000}"/>
    <cellStyle name="40% - Ênfase1 2 2 2 2 3" xfId="15290" xr:uid="{00000000-0005-0000-0000-00005B310000}"/>
    <cellStyle name="40% - Ênfase1 2 2 2 2 3 2" xfId="15291" xr:uid="{00000000-0005-0000-0000-00005C310000}"/>
    <cellStyle name="40% - Ênfase1 2 2 2 2 3 3" xfId="15292" xr:uid="{00000000-0005-0000-0000-00005D310000}"/>
    <cellStyle name="40% - Ênfase1 2 2 2 2 4" xfId="15293" xr:uid="{00000000-0005-0000-0000-00005E310000}"/>
    <cellStyle name="40% - Ênfase1 2 2 2 2 4 2" xfId="15294" xr:uid="{00000000-0005-0000-0000-00005F310000}"/>
    <cellStyle name="40% - Ênfase1 2 2 2 2 5" xfId="15295" xr:uid="{00000000-0005-0000-0000-000060310000}"/>
    <cellStyle name="40% - Ênfase1 2 2 2 2 5 2" xfId="15296" xr:uid="{00000000-0005-0000-0000-000061310000}"/>
    <cellStyle name="40% - Ênfase1 2 2 2 2 6" xfId="15297" xr:uid="{00000000-0005-0000-0000-000062310000}"/>
    <cellStyle name="40% - Ênfase1 2 2 2 2 7" xfId="15298" xr:uid="{00000000-0005-0000-0000-000063310000}"/>
    <cellStyle name="40% - Ênfase1 2 2 2 3" xfId="15299" xr:uid="{00000000-0005-0000-0000-000064310000}"/>
    <cellStyle name="40% - Ênfase1 2 2 2 3 2" xfId="15300" xr:uid="{00000000-0005-0000-0000-000065310000}"/>
    <cellStyle name="40% - Ênfase1 2 2 2 3 2 2" xfId="15301" xr:uid="{00000000-0005-0000-0000-000066310000}"/>
    <cellStyle name="40% - Ênfase1 2 2 2 3 3" xfId="15302" xr:uid="{00000000-0005-0000-0000-000067310000}"/>
    <cellStyle name="40% - Ênfase1 2 2 2 3 3 2" xfId="15303" xr:uid="{00000000-0005-0000-0000-000068310000}"/>
    <cellStyle name="40% - Ênfase1 2 2 2 3 4" xfId="15304" xr:uid="{00000000-0005-0000-0000-000069310000}"/>
    <cellStyle name="40% - Ênfase1 2 2 2 3 5" xfId="15305" xr:uid="{00000000-0005-0000-0000-00006A310000}"/>
    <cellStyle name="40% - Ênfase1 2 2 2 4" xfId="15306" xr:uid="{00000000-0005-0000-0000-00006B310000}"/>
    <cellStyle name="40% - Ênfase1 2 2 2 4 2" xfId="15307" xr:uid="{00000000-0005-0000-0000-00006C310000}"/>
    <cellStyle name="40% - Ênfase1 2 2 2 4 2 2" xfId="15308" xr:uid="{00000000-0005-0000-0000-00006D310000}"/>
    <cellStyle name="40% - Ênfase1 2 2 2 4 3" xfId="15309" xr:uid="{00000000-0005-0000-0000-00006E310000}"/>
    <cellStyle name="40% - Ênfase1 2 2 2 4 4" xfId="15310" xr:uid="{00000000-0005-0000-0000-00006F310000}"/>
    <cellStyle name="40% - Ênfase1 2 2 2 5" xfId="15311" xr:uid="{00000000-0005-0000-0000-000070310000}"/>
    <cellStyle name="40% - Ênfase1 2 2 2 5 2" xfId="15312" xr:uid="{00000000-0005-0000-0000-000071310000}"/>
    <cellStyle name="40% - Ênfase1 2 2 2 6" xfId="15313" xr:uid="{00000000-0005-0000-0000-000072310000}"/>
    <cellStyle name="40% - Ênfase1 2 2 2 6 2" xfId="15314" xr:uid="{00000000-0005-0000-0000-000073310000}"/>
    <cellStyle name="40% - Ênfase1 2 2 2 7" xfId="15315" xr:uid="{00000000-0005-0000-0000-000074310000}"/>
    <cellStyle name="40% - Ênfase1 2 2 2 7 2" xfId="15316" xr:uid="{00000000-0005-0000-0000-000075310000}"/>
    <cellStyle name="40% - Ênfase1 2 2 2 8" xfId="15317" xr:uid="{00000000-0005-0000-0000-000076310000}"/>
    <cellStyle name="40% - Ênfase1 2 2 2 9" xfId="15318" xr:uid="{00000000-0005-0000-0000-000077310000}"/>
    <cellStyle name="40% - Ênfase1 2 2 3" xfId="15319" xr:uid="{00000000-0005-0000-0000-000078310000}"/>
    <cellStyle name="40% - Ênfase1 2 2 4" xfId="15320" xr:uid="{00000000-0005-0000-0000-000079310000}"/>
    <cellStyle name="40% - Ênfase1 2 2 4 2" xfId="15321" xr:uid="{00000000-0005-0000-0000-00007A310000}"/>
    <cellStyle name="40% - Ênfase1 2 2 4 2 2" xfId="15322" xr:uid="{00000000-0005-0000-0000-00007B310000}"/>
    <cellStyle name="40% - Ênfase1 2 2 4 2 2 2" xfId="15323" xr:uid="{00000000-0005-0000-0000-00007C310000}"/>
    <cellStyle name="40% - Ênfase1 2 2 4 2 2 2 2" xfId="15324" xr:uid="{00000000-0005-0000-0000-00007D310000}"/>
    <cellStyle name="40% - Ênfase1 2 2 4 2 2 3" xfId="15325" xr:uid="{00000000-0005-0000-0000-00007E310000}"/>
    <cellStyle name="40% - Ênfase1 2 2 4 2 2 3 2" xfId="15326" xr:uid="{00000000-0005-0000-0000-00007F310000}"/>
    <cellStyle name="40% - Ênfase1 2 2 4 2 2 4" xfId="15327" xr:uid="{00000000-0005-0000-0000-000080310000}"/>
    <cellStyle name="40% - Ênfase1 2 2 4 2 2 5" xfId="15328" xr:uid="{00000000-0005-0000-0000-000081310000}"/>
    <cellStyle name="40% - Ênfase1 2 2 4 2 3" xfId="15329" xr:uid="{00000000-0005-0000-0000-000082310000}"/>
    <cellStyle name="40% - Ênfase1 2 2 4 2 3 2" xfId="15330" xr:uid="{00000000-0005-0000-0000-000083310000}"/>
    <cellStyle name="40% - Ênfase1 2 2 4 2 3 3" xfId="15331" xr:uid="{00000000-0005-0000-0000-000084310000}"/>
    <cellStyle name="40% - Ênfase1 2 2 4 2 4" xfId="15332" xr:uid="{00000000-0005-0000-0000-000085310000}"/>
    <cellStyle name="40% - Ênfase1 2 2 4 2 4 2" xfId="15333" xr:uid="{00000000-0005-0000-0000-000086310000}"/>
    <cellStyle name="40% - Ênfase1 2 2 4 2 5" xfId="15334" xr:uid="{00000000-0005-0000-0000-000087310000}"/>
    <cellStyle name="40% - Ênfase1 2 2 4 2 5 2" xfId="15335" xr:uid="{00000000-0005-0000-0000-000088310000}"/>
    <cellStyle name="40% - Ênfase1 2 2 4 2 6" xfId="15336" xr:uid="{00000000-0005-0000-0000-000089310000}"/>
    <cellStyle name="40% - Ênfase1 2 2 4 2 7" xfId="15337" xr:uid="{00000000-0005-0000-0000-00008A310000}"/>
    <cellStyle name="40% - Ênfase1 2 2 4 3" xfId="15338" xr:uid="{00000000-0005-0000-0000-00008B310000}"/>
    <cellStyle name="40% - Ênfase1 2 2 4 3 2" xfId="15339" xr:uid="{00000000-0005-0000-0000-00008C310000}"/>
    <cellStyle name="40% - Ênfase1 2 2 4 3 2 2" xfId="15340" xr:uid="{00000000-0005-0000-0000-00008D310000}"/>
    <cellStyle name="40% - Ênfase1 2 2 4 3 3" xfId="15341" xr:uid="{00000000-0005-0000-0000-00008E310000}"/>
    <cellStyle name="40% - Ênfase1 2 2 4 3 3 2" xfId="15342" xr:uid="{00000000-0005-0000-0000-00008F310000}"/>
    <cellStyle name="40% - Ênfase1 2 2 4 3 4" xfId="15343" xr:uid="{00000000-0005-0000-0000-000090310000}"/>
    <cellStyle name="40% - Ênfase1 2 2 4 3 5" xfId="15344" xr:uid="{00000000-0005-0000-0000-000091310000}"/>
    <cellStyle name="40% - Ênfase1 2 2 4 4" xfId="15345" xr:uid="{00000000-0005-0000-0000-000092310000}"/>
    <cellStyle name="40% - Ênfase1 2 2 4 4 2" xfId="15346" xr:uid="{00000000-0005-0000-0000-000093310000}"/>
    <cellStyle name="40% - Ênfase1 2 2 4 4 2 2" xfId="15347" xr:uid="{00000000-0005-0000-0000-000094310000}"/>
    <cellStyle name="40% - Ênfase1 2 2 4 4 3" xfId="15348" xr:uid="{00000000-0005-0000-0000-000095310000}"/>
    <cellStyle name="40% - Ênfase1 2 2 4 4 4" xfId="15349" xr:uid="{00000000-0005-0000-0000-000096310000}"/>
    <cellStyle name="40% - Ênfase1 2 2 4 5" xfId="15350" xr:uid="{00000000-0005-0000-0000-000097310000}"/>
    <cellStyle name="40% - Ênfase1 2 2 4 5 2" xfId="15351" xr:uid="{00000000-0005-0000-0000-000098310000}"/>
    <cellStyle name="40% - Ênfase1 2 2 4 6" xfId="15352" xr:uid="{00000000-0005-0000-0000-000099310000}"/>
    <cellStyle name="40% - Ênfase1 2 2 4 6 2" xfId="15353" xr:uid="{00000000-0005-0000-0000-00009A310000}"/>
    <cellStyle name="40% - Ênfase1 2 2 4 7" xfId="15354" xr:uid="{00000000-0005-0000-0000-00009B310000}"/>
    <cellStyle name="40% - Ênfase1 2 2 4 7 2" xfId="15355" xr:uid="{00000000-0005-0000-0000-00009C310000}"/>
    <cellStyle name="40% - Ênfase1 2 2 4 8" xfId="15356" xr:uid="{00000000-0005-0000-0000-00009D310000}"/>
    <cellStyle name="40% - Ênfase1 2 2 4 9" xfId="15357" xr:uid="{00000000-0005-0000-0000-00009E310000}"/>
    <cellStyle name="40% - Ênfase1 2 2 5" xfId="15358" xr:uid="{00000000-0005-0000-0000-00009F310000}"/>
    <cellStyle name="40% - Ênfase1 2 2 5 2" xfId="15359" xr:uid="{00000000-0005-0000-0000-0000A0310000}"/>
    <cellStyle name="40% - Ênfase1 2 2 5 2 2" xfId="15360" xr:uid="{00000000-0005-0000-0000-0000A1310000}"/>
    <cellStyle name="40% - Ênfase1 2 2 5 2 2 2" xfId="15361" xr:uid="{00000000-0005-0000-0000-0000A2310000}"/>
    <cellStyle name="40% - Ênfase1 2 2 5 2 2 2 2" xfId="15362" xr:uid="{00000000-0005-0000-0000-0000A3310000}"/>
    <cellStyle name="40% - Ênfase1 2 2 5 2 2 3" xfId="15363" xr:uid="{00000000-0005-0000-0000-0000A4310000}"/>
    <cellStyle name="40% - Ênfase1 2 2 5 2 2 3 2" xfId="15364" xr:uid="{00000000-0005-0000-0000-0000A5310000}"/>
    <cellStyle name="40% - Ênfase1 2 2 5 2 2 4" xfId="15365" xr:uid="{00000000-0005-0000-0000-0000A6310000}"/>
    <cellStyle name="40% - Ênfase1 2 2 5 2 2 5" xfId="15366" xr:uid="{00000000-0005-0000-0000-0000A7310000}"/>
    <cellStyle name="40% - Ênfase1 2 2 5 2 3" xfId="15367" xr:uid="{00000000-0005-0000-0000-0000A8310000}"/>
    <cellStyle name="40% - Ênfase1 2 2 5 2 3 2" xfId="15368" xr:uid="{00000000-0005-0000-0000-0000A9310000}"/>
    <cellStyle name="40% - Ênfase1 2 2 5 2 3 3" xfId="15369" xr:uid="{00000000-0005-0000-0000-0000AA310000}"/>
    <cellStyle name="40% - Ênfase1 2 2 5 2 4" xfId="15370" xr:uid="{00000000-0005-0000-0000-0000AB310000}"/>
    <cellStyle name="40% - Ênfase1 2 2 5 2 4 2" xfId="15371" xr:uid="{00000000-0005-0000-0000-0000AC310000}"/>
    <cellStyle name="40% - Ênfase1 2 2 5 2 5" xfId="15372" xr:uid="{00000000-0005-0000-0000-0000AD310000}"/>
    <cellStyle name="40% - Ênfase1 2 2 5 2 5 2" xfId="15373" xr:uid="{00000000-0005-0000-0000-0000AE310000}"/>
    <cellStyle name="40% - Ênfase1 2 2 5 2 6" xfId="15374" xr:uid="{00000000-0005-0000-0000-0000AF310000}"/>
    <cellStyle name="40% - Ênfase1 2 2 5 2 7" xfId="15375" xr:uid="{00000000-0005-0000-0000-0000B0310000}"/>
    <cellStyle name="40% - Ênfase1 2 2 5 3" xfId="15376" xr:uid="{00000000-0005-0000-0000-0000B1310000}"/>
    <cellStyle name="40% - Ênfase1 2 2 5 3 2" xfId="15377" xr:uid="{00000000-0005-0000-0000-0000B2310000}"/>
    <cellStyle name="40% - Ênfase1 2 2 5 3 2 2" xfId="15378" xr:uid="{00000000-0005-0000-0000-0000B3310000}"/>
    <cellStyle name="40% - Ênfase1 2 2 5 3 3" xfId="15379" xr:uid="{00000000-0005-0000-0000-0000B4310000}"/>
    <cellStyle name="40% - Ênfase1 2 2 5 3 3 2" xfId="15380" xr:uid="{00000000-0005-0000-0000-0000B5310000}"/>
    <cellStyle name="40% - Ênfase1 2 2 5 3 4" xfId="15381" xr:uid="{00000000-0005-0000-0000-0000B6310000}"/>
    <cellStyle name="40% - Ênfase1 2 2 5 3 5" xfId="15382" xr:uid="{00000000-0005-0000-0000-0000B7310000}"/>
    <cellStyle name="40% - Ênfase1 2 2 5 4" xfId="15383" xr:uid="{00000000-0005-0000-0000-0000B8310000}"/>
    <cellStyle name="40% - Ênfase1 2 2 5 4 2" xfId="15384" xr:uid="{00000000-0005-0000-0000-0000B9310000}"/>
    <cellStyle name="40% - Ênfase1 2 2 5 4 2 2" xfId="15385" xr:uid="{00000000-0005-0000-0000-0000BA310000}"/>
    <cellStyle name="40% - Ênfase1 2 2 5 4 3" xfId="15386" xr:uid="{00000000-0005-0000-0000-0000BB310000}"/>
    <cellStyle name="40% - Ênfase1 2 2 5 4 4" xfId="15387" xr:uid="{00000000-0005-0000-0000-0000BC310000}"/>
    <cellStyle name="40% - Ênfase1 2 2 5 5" xfId="15388" xr:uid="{00000000-0005-0000-0000-0000BD310000}"/>
    <cellStyle name="40% - Ênfase1 2 2 5 5 2" xfId="15389" xr:uid="{00000000-0005-0000-0000-0000BE310000}"/>
    <cellStyle name="40% - Ênfase1 2 2 5 6" xfId="15390" xr:uid="{00000000-0005-0000-0000-0000BF310000}"/>
    <cellStyle name="40% - Ênfase1 2 2 5 6 2" xfId="15391" xr:uid="{00000000-0005-0000-0000-0000C0310000}"/>
    <cellStyle name="40% - Ênfase1 2 2 5 7" xfId="15392" xr:uid="{00000000-0005-0000-0000-0000C1310000}"/>
    <cellStyle name="40% - Ênfase1 2 2 5 7 2" xfId="15393" xr:uid="{00000000-0005-0000-0000-0000C2310000}"/>
    <cellStyle name="40% - Ênfase1 2 2 5 8" xfId="15394" xr:uid="{00000000-0005-0000-0000-0000C3310000}"/>
    <cellStyle name="40% - Ênfase1 2 2 5 9" xfId="15395" xr:uid="{00000000-0005-0000-0000-0000C4310000}"/>
    <cellStyle name="40% - Ênfase1 2 2 6" xfId="15396" xr:uid="{00000000-0005-0000-0000-0000C5310000}"/>
    <cellStyle name="40% - Ênfase1 2 2 6 2" xfId="15397" xr:uid="{00000000-0005-0000-0000-0000C6310000}"/>
    <cellStyle name="40% - Ênfase1 2 2 6 2 2" xfId="15398" xr:uid="{00000000-0005-0000-0000-0000C7310000}"/>
    <cellStyle name="40% - Ênfase1 2 2 6 2 2 2" xfId="15399" xr:uid="{00000000-0005-0000-0000-0000C8310000}"/>
    <cellStyle name="40% - Ênfase1 2 2 6 2 2 2 2" xfId="15400" xr:uid="{00000000-0005-0000-0000-0000C9310000}"/>
    <cellStyle name="40% - Ênfase1 2 2 6 2 2 3" xfId="15401" xr:uid="{00000000-0005-0000-0000-0000CA310000}"/>
    <cellStyle name="40% - Ênfase1 2 2 6 2 2 3 2" xfId="15402" xr:uid="{00000000-0005-0000-0000-0000CB310000}"/>
    <cellStyle name="40% - Ênfase1 2 2 6 2 2 4" xfId="15403" xr:uid="{00000000-0005-0000-0000-0000CC310000}"/>
    <cellStyle name="40% - Ênfase1 2 2 6 2 2 5" xfId="15404" xr:uid="{00000000-0005-0000-0000-0000CD310000}"/>
    <cellStyle name="40% - Ênfase1 2 2 6 2 3" xfId="15405" xr:uid="{00000000-0005-0000-0000-0000CE310000}"/>
    <cellStyle name="40% - Ênfase1 2 2 6 2 3 2" xfId="15406" xr:uid="{00000000-0005-0000-0000-0000CF310000}"/>
    <cellStyle name="40% - Ênfase1 2 2 6 2 3 3" xfId="15407" xr:uid="{00000000-0005-0000-0000-0000D0310000}"/>
    <cellStyle name="40% - Ênfase1 2 2 6 2 4" xfId="15408" xr:uid="{00000000-0005-0000-0000-0000D1310000}"/>
    <cellStyle name="40% - Ênfase1 2 2 6 2 4 2" xfId="15409" xr:uid="{00000000-0005-0000-0000-0000D2310000}"/>
    <cellStyle name="40% - Ênfase1 2 2 6 2 5" xfId="15410" xr:uid="{00000000-0005-0000-0000-0000D3310000}"/>
    <cellStyle name="40% - Ênfase1 2 2 6 2 5 2" xfId="15411" xr:uid="{00000000-0005-0000-0000-0000D4310000}"/>
    <cellStyle name="40% - Ênfase1 2 2 6 2 6" xfId="15412" xr:uid="{00000000-0005-0000-0000-0000D5310000}"/>
    <cellStyle name="40% - Ênfase1 2 2 6 2 7" xfId="15413" xr:uid="{00000000-0005-0000-0000-0000D6310000}"/>
    <cellStyle name="40% - Ênfase1 2 2 6 3" xfId="15414" xr:uid="{00000000-0005-0000-0000-0000D7310000}"/>
    <cellStyle name="40% - Ênfase1 2 2 6 3 2" xfId="15415" xr:uid="{00000000-0005-0000-0000-0000D8310000}"/>
    <cellStyle name="40% - Ênfase1 2 2 6 3 2 2" xfId="15416" xr:uid="{00000000-0005-0000-0000-0000D9310000}"/>
    <cellStyle name="40% - Ênfase1 2 2 6 3 3" xfId="15417" xr:uid="{00000000-0005-0000-0000-0000DA310000}"/>
    <cellStyle name="40% - Ênfase1 2 2 6 3 3 2" xfId="15418" xr:uid="{00000000-0005-0000-0000-0000DB310000}"/>
    <cellStyle name="40% - Ênfase1 2 2 6 3 4" xfId="15419" xr:uid="{00000000-0005-0000-0000-0000DC310000}"/>
    <cellStyle name="40% - Ênfase1 2 2 6 3 5" xfId="15420" xr:uid="{00000000-0005-0000-0000-0000DD310000}"/>
    <cellStyle name="40% - Ênfase1 2 2 6 4" xfId="15421" xr:uid="{00000000-0005-0000-0000-0000DE310000}"/>
    <cellStyle name="40% - Ênfase1 2 2 6 4 2" xfId="15422" xr:uid="{00000000-0005-0000-0000-0000DF310000}"/>
    <cellStyle name="40% - Ênfase1 2 2 6 4 2 2" xfId="15423" xr:uid="{00000000-0005-0000-0000-0000E0310000}"/>
    <cellStyle name="40% - Ênfase1 2 2 6 4 3" xfId="15424" xr:uid="{00000000-0005-0000-0000-0000E1310000}"/>
    <cellStyle name="40% - Ênfase1 2 2 6 4 4" xfId="15425" xr:uid="{00000000-0005-0000-0000-0000E2310000}"/>
    <cellStyle name="40% - Ênfase1 2 2 6 5" xfId="15426" xr:uid="{00000000-0005-0000-0000-0000E3310000}"/>
    <cellStyle name="40% - Ênfase1 2 2 6 5 2" xfId="15427" xr:uid="{00000000-0005-0000-0000-0000E4310000}"/>
    <cellStyle name="40% - Ênfase1 2 2 6 6" xfId="15428" xr:uid="{00000000-0005-0000-0000-0000E5310000}"/>
    <cellStyle name="40% - Ênfase1 2 2 6 6 2" xfId="15429" xr:uid="{00000000-0005-0000-0000-0000E6310000}"/>
    <cellStyle name="40% - Ênfase1 2 2 6 7" xfId="15430" xr:uid="{00000000-0005-0000-0000-0000E7310000}"/>
    <cellStyle name="40% - Ênfase1 2 2 6 7 2" xfId="15431" xr:uid="{00000000-0005-0000-0000-0000E8310000}"/>
    <cellStyle name="40% - Ênfase1 2 2 6 8" xfId="15432" xr:uid="{00000000-0005-0000-0000-0000E9310000}"/>
    <cellStyle name="40% - Ênfase1 2 2 6 9" xfId="15433" xr:uid="{00000000-0005-0000-0000-0000EA310000}"/>
    <cellStyle name="40% - Ênfase1 2 3" xfId="15434" xr:uid="{00000000-0005-0000-0000-0000EB310000}"/>
    <cellStyle name="40% - Ênfase1 2 3 10" xfId="15435" xr:uid="{00000000-0005-0000-0000-0000EC310000}"/>
    <cellStyle name="40% - Ênfase1 2 3 11" xfId="15436" xr:uid="{00000000-0005-0000-0000-0000ED310000}"/>
    <cellStyle name="40% - Ênfase1 2 3 2" xfId="15437" xr:uid="{00000000-0005-0000-0000-0000EE310000}"/>
    <cellStyle name="40% - Ênfase1 2 3 3" xfId="15438" xr:uid="{00000000-0005-0000-0000-0000EF310000}"/>
    <cellStyle name="40% - Ênfase1 2 3 3 2" xfId="15439" xr:uid="{00000000-0005-0000-0000-0000F0310000}"/>
    <cellStyle name="40% - Ênfase1 2 3 3 2 2" xfId="15440" xr:uid="{00000000-0005-0000-0000-0000F1310000}"/>
    <cellStyle name="40% - Ênfase1 2 3 3 2 2 2" xfId="15441" xr:uid="{00000000-0005-0000-0000-0000F2310000}"/>
    <cellStyle name="40% - Ênfase1 2 3 3 2 3" xfId="15442" xr:uid="{00000000-0005-0000-0000-0000F3310000}"/>
    <cellStyle name="40% - Ênfase1 2 3 3 2 3 2" xfId="15443" xr:uid="{00000000-0005-0000-0000-0000F4310000}"/>
    <cellStyle name="40% - Ênfase1 2 3 3 2 4" xfId="15444" xr:uid="{00000000-0005-0000-0000-0000F5310000}"/>
    <cellStyle name="40% - Ênfase1 2 3 3 2 5" xfId="15445" xr:uid="{00000000-0005-0000-0000-0000F6310000}"/>
    <cellStyle name="40% - Ênfase1 2 3 3 3" xfId="15446" xr:uid="{00000000-0005-0000-0000-0000F7310000}"/>
    <cellStyle name="40% - Ênfase1 2 3 3 3 2" xfId="15447" xr:uid="{00000000-0005-0000-0000-0000F8310000}"/>
    <cellStyle name="40% - Ênfase1 2 3 3 3 2 2" xfId="15448" xr:uid="{00000000-0005-0000-0000-0000F9310000}"/>
    <cellStyle name="40% - Ênfase1 2 3 3 3 3" xfId="15449" xr:uid="{00000000-0005-0000-0000-0000FA310000}"/>
    <cellStyle name="40% - Ênfase1 2 3 3 3 4" xfId="15450" xr:uid="{00000000-0005-0000-0000-0000FB310000}"/>
    <cellStyle name="40% - Ênfase1 2 3 3 4" xfId="15451" xr:uid="{00000000-0005-0000-0000-0000FC310000}"/>
    <cellStyle name="40% - Ênfase1 2 3 3 4 2" xfId="15452" xr:uid="{00000000-0005-0000-0000-0000FD310000}"/>
    <cellStyle name="40% - Ênfase1 2 3 3 5" xfId="15453" xr:uid="{00000000-0005-0000-0000-0000FE310000}"/>
    <cellStyle name="40% - Ênfase1 2 3 3 5 2" xfId="15454" xr:uid="{00000000-0005-0000-0000-0000FF310000}"/>
    <cellStyle name="40% - Ênfase1 2 3 3 6" xfId="15455" xr:uid="{00000000-0005-0000-0000-000000320000}"/>
    <cellStyle name="40% - Ênfase1 2 3 3 6 2" xfId="15456" xr:uid="{00000000-0005-0000-0000-000001320000}"/>
    <cellStyle name="40% - Ênfase1 2 3 3 7" xfId="15457" xr:uid="{00000000-0005-0000-0000-000002320000}"/>
    <cellStyle name="40% - Ênfase1 2 3 3 8" xfId="15458" xr:uid="{00000000-0005-0000-0000-000003320000}"/>
    <cellStyle name="40% - Ênfase1 2 3 4" xfId="15459" xr:uid="{00000000-0005-0000-0000-000004320000}"/>
    <cellStyle name="40% - Ênfase1 2 3 4 2" xfId="15460" xr:uid="{00000000-0005-0000-0000-000005320000}"/>
    <cellStyle name="40% - Ênfase1 2 3 4 2 2" xfId="15461" xr:uid="{00000000-0005-0000-0000-000006320000}"/>
    <cellStyle name="40% - Ênfase1 2 3 4 2 2 2" xfId="15462" xr:uid="{00000000-0005-0000-0000-000007320000}"/>
    <cellStyle name="40% - Ênfase1 2 3 4 2 3" xfId="15463" xr:uid="{00000000-0005-0000-0000-000008320000}"/>
    <cellStyle name="40% - Ênfase1 2 3 4 2 3 2" xfId="15464" xr:uid="{00000000-0005-0000-0000-000009320000}"/>
    <cellStyle name="40% - Ênfase1 2 3 4 2 4" xfId="15465" xr:uid="{00000000-0005-0000-0000-00000A320000}"/>
    <cellStyle name="40% - Ênfase1 2 3 4 2 5" xfId="15466" xr:uid="{00000000-0005-0000-0000-00000B320000}"/>
    <cellStyle name="40% - Ênfase1 2 3 4 3" xfId="15467" xr:uid="{00000000-0005-0000-0000-00000C320000}"/>
    <cellStyle name="40% - Ênfase1 2 3 4 3 2" xfId="15468" xr:uid="{00000000-0005-0000-0000-00000D320000}"/>
    <cellStyle name="40% - Ênfase1 2 3 4 3 3" xfId="15469" xr:uid="{00000000-0005-0000-0000-00000E320000}"/>
    <cellStyle name="40% - Ênfase1 2 3 4 4" xfId="15470" xr:uid="{00000000-0005-0000-0000-00000F320000}"/>
    <cellStyle name="40% - Ênfase1 2 3 4 4 2" xfId="15471" xr:uid="{00000000-0005-0000-0000-000010320000}"/>
    <cellStyle name="40% - Ênfase1 2 3 4 5" xfId="15472" xr:uid="{00000000-0005-0000-0000-000011320000}"/>
    <cellStyle name="40% - Ênfase1 2 3 4 5 2" xfId="15473" xr:uid="{00000000-0005-0000-0000-000012320000}"/>
    <cellStyle name="40% - Ênfase1 2 3 4 6" xfId="15474" xr:uid="{00000000-0005-0000-0000-000013320000}"/>
    <cellStyle name="40% - Ênfase1 2 3 4 7" xfId="15475" xr:uid="{00000000-0005-0000-0000-000014320000}"/>
    <cellStyle name="40% - Ênfase1 2 3 5" xfId="15476" xr:uid="{00000000-0005-0000-0000-000015320000}"/>
    <cellStyle name="40% - Ênfase1 2 3 5 2" xfId="15477" xr:uid="{00000000-0005-0000-0000-000016320000}"/>
    <cellStyle name="40% - Ênfase1 2 3 5 2 2" xfId="15478" xr:uid="{00000000-0005-0000-0000-000017320000}"/>
    <cellStyle name="40% - Ênfase1 2 3 5 3" xfId="15479" xr:uid="{00000000-0005-0000-0000-000018320000}"/>
    <cellStyle name="40% - Ênfase1 2 3 5 3 2" xfId="15480" xr:uid="{00000000-0005-0000-0000-000019320000}"/>
    <cellStyle name="40% - Ênfase1 2 3 5 4" xfId="15481" xr:uid="{00000000-0005-0000-0000-00001A320000}"/>
    <cellStyle name="40% - Ênfase1 2 3 5 5" xfId="15482" xr:uid="{00000000-0005-0000-0000-00001B320000}"/>
    <cellStyle name="40% - Ênfase1 2 3 6" xfId="15483" xr:uid="{00000000-0005-0000-0000-00001C320000}"/>
    <cellStyle name="40% - Ênfase1 2 3 6 2" xfId="15484" xr:uid="{00000000-0005-0000-0000-00001D320000}"/>
    <cellStyle name="40% - Ênfase1 2 3 6 2 2" xfId="15485" xr:uid="{00000000-0005-0000-0000-00001E320000}"/>
    <cellStyle name="40% - Ênfase1 2 3 6 3" xfId="15486" xr:uid="{00000000-0005-0000-0000-00001F320000}"/>
    <cellStyle name="40% - Ênfase1 2 3 6 4" xfId="15487" xr:uid="{00000000-0005-0000-0000-000020320000}"/>
    <cellStyle name="40% - Ênfase1 2 3 7" xfId="15488" xr:uid="{00000000-0005-0000-0000-000021320000}"/>
    <cellStyle name="40% - Ênfase1 2 3 7 2" xfId="15489" xr:uid="{00000000-0005-0000-0000-000022320000}"/>
    <cellStyle name="40% - Ênfase1 2 3 8" xfId="15490" xr:uid="{00000000-0005-0000-0000-000023320000}"/>
    <cellStyle name="40% - Ênfase1 2 3 8 2" xfId="15491" xr:uid="{00000000-0005-0000-0000-000024320000}"/>
    <cellStyle name="40% - Ênfase1 2 3 9" xfId="15492" xr:uid="{00000000-0005-0000-0000-000025320000}"/>
    <cellStyle name="40% - Ênfase1 2 3 9 2" xfId="15493" xr:uid="{00000000-0005-0000-0000-000026320000}"/>
    <cellStyle name="40% - Ênfase1 2 4" xfId="15494" xr:uid="{00000000-0005-0000-0000-000027320000}"/>
    <cellStyle name="40% - Ênfase1 2 4 2" xfId="15495" xr:uid="{00000000-0005-0000-0000-000028320000}"/>
    <cellStyle name="40% - Ênfase1 2 4 2 2" xfId="15496" xr:uid="{00000000-0005-0000-0000-000029320000}"/>
    <cellStyle name="40% - Ênfase1 2 4 2 2 2" xfId="15497" xr:uid="{00000000-0005-0000-0000-00002A320000}"/>
    <cellStyle name="40% - Ênfase1 2 4 2 2 2 2" xfId="15498" xr:uid="{00000000-0005-0000-0000-00002B320000}"/>
    <cellStyle name="40% - Ênfase1 2 4 2 2 3" xfId="15499" xr:uid="{00000000-0005-0000-0000-00002C320000}"/>
    <cellStyle name="40% - Ênfase1 2 4 2 2 3 2" xfId="15500" xr:uid="{00000000-0005-0000-0000-00002D320000}"/>
    <cellStyle name="40% - Ênfase1 2 4 2 2 4" xfId="15501" xr:uid="{00000000-0005-0000-0000-00002E320000}"/>
    <cellStyle name="40% - Ênfase1 2 4 2 2 5" xfId="15502" xr:uid="{00000000-0005-0000-0000-00002F320000}"/>
    <cellStyle name="40% - Ênfase1 2 4 2 3" xfId="15503" xr:uid="{00000000-0005-0000-0000-000030320000}"/>
    <cellStyle name="40% - Ênfase1 2 4 2 3 2" xfId="15504" xr:uid="{00000000-0005-0000-0000-000031320000}"/>
    <cellStyle name="40% - Ênfase1 2 4 2 3 3" xfId="15505" xr:uid="{00000000-0005-0000-0000-000032320000}"/>
    <cellStyle name="40% - Ênfase1 2 4 2 4" xfId="15506" xr:uid="{00000000-0005-0000-0000-000033320000}"/>
    <cellStyle name="40% - Ênfase1 2 4 2 4 2" xfId="15507" xr:uid="{00000000-0005-0000-0000-000034320000}"/>
    <cellStyle name="40% - Ênfase1 2 4 2 5" xfId="15508" xr:uid="{00000000-0005-0000-0000-000035320000}"/>
    <cellStyle name="40% - Ênfase1 2 4 2 5 2" xfId="15509" xr:uid="{00000000-0005-0000-0000-000036320000}"/>
    <cellStyle name="40% - Ênfase1 2 4 2 6" xfId="15510" xr:uid="{00000000-0005-0000-0000-000037320000}"/>
    <cellStyle name="40% - Ênfase1 2 4 2 7" xfId="15511" xr:uid="{00000000-0005-0000-0000-000038320000}"/>
    <cellStyle name="40% - Ênfase1 2 4 3" xfId="15512" xr:uid="{00000000-0005-0000-0000-000039320000}"/>
    <cellStyle name="40% - Ênfase1 2 4 3 2" xfId="15513" xr:uid="{00000000-0005-0000-0000-00003A320000}"/>
    <cellStyle name="40% - Ênfase1 2 4 3 2 2" xfId="15514" xr:uid="{00000000-0005-0000-0000-00003B320000}"/>
    <cellStyle name="40% - Ênfase1 2 4 3 3" xfId="15515" xr:uid="{00000000-0005-0000-0000-00003C320000}"/>
    <cellStyle name="40% - Ênfase1 2 4 3 3 2" xfId="15516" xr:uid="{00000000-0005-0000-0000-00003D320000}"/>
    <cellStyle name="40% - Ênfase1 2 4 3 4" xfId="15517" xr:uid="{00000000-0005-0000-0000-00003E320000}"/>
    <cellStyle name="40% - Ênfase1 2 4 3 5" xfId="15518" xr:uid="{00000000-0005-0000-0000-00003F320000}"/>
    <cellStyle name="40% - Ênfase1 2 4 4" xfId="15519" xr:uid="{00000000-0005-0000-0000-000040320000}"/>
    <cellStyle name="40% - Ênfase1 2 4 4 2" xfId="15520" xr:uid="{00000000-0005-0000-0000-000041320000}"/>
    <cellStyle name="40% - Ênfase1 2 4 4 2 2" xfId="15521" xr:uid="{00000000-0005-0000-0000-000042320000}"/>
    <cellStyle name="40% - Ênfase1 2 4 4 3" xfId="15522" xr:uid="{00000000-0005-0000-0000-000043320000}"/>
    <cellStyle name="40% - Ênfase1 2 4 4 4" xfId="15523" xr:uid="{00000000-0005-0000-0000-000044320000}"/>
    <cellStyle name="40% - Ênfase1 2 4 5" xfId="15524" xr:uid="{00000000-0005-0000-0000-000045320000}"/>
    <cellStyle name="40% - Ênfase1 2 4 5 2" xfId="15525" xr:uid="{00000000-0005-0000-0000-000046320000}"/>
    <cellStyle name="40% - Ênfase1 2 4 6" xfId="15526" xr:uid="{00000000-0005-0000-0000-000047320000}"/>
    <cellStyle name="40% - Ênfase1 2 4 6 2" xfId="15527" xr:uid="{00000000-0005-0000-0000-000048320000}"/>
    <cellStyle name="40% - Ênfase1 2 4 7" xfId="15528" xr:uid="{00000000-0005-0000-0000-000049320000}"/>
    <cellStyle name="40% - Ênfase1 2 4 7 2" xfId="15529" xr:uid="{00000000-0005-0000-0000-00004A320000}"/>
    <cellStyle name="40% - Ênfase1 2 4 8" xfId="15530" xr:uid="{00000000-0005-0000-0000-00004B320000}"/>
    <cellStyle name="40% - Ênfase1 2 4 9" xfId="15531" xr:uid="{00000000-0005-0000-0000-00004C320000}"/>
    <cellStyle name="40% - Ênfase1 20" xfId="15532" xr:uid="{00000000-0005-0000-0000-00004D320000}"/>
    <cellStyle name="40% - Ênfase1 20 2" xfId="15533" xr:uid="{00000000-0005-0000-0000-00004E320000}"/>
    <cellStyle name="40% - Ênfase1 20 2 2" xfId="15534" xr:uid="{00000000-0005-0000-0000-00004F320000}"/>
    <cellStyle name="40% - Ênfase1 20 3" xfId="15535" xr:uid="{00000000-0005-0000-0000-000050320000}"/>
    <cellStyle name="40% - Ênfase1 20 3 2" xfId="15536" xr:uid="{00000000-0005-0000-0000-000051320000}"/>
    <cellStyle name="40% - Ênfase1 20 4" xfId="15537" xr:uid="{00000000-0005-0000-0000-000052320000}"/>
    <cellStyle name="40% - Ênfase1 20 5" xfId="15538" xr:uid="{00000000-0005-0000-0000-000053320000}"/>
    <cellStyle name="40% - Ênfase1 21" xfId="15539" xr:uid="{00000000-0005-0000-0000-000054320000}"/>
    <cellStyle name="40% - Ênfase1 21 2" xfId="15540" xr:uid="{00000000-0005-0000-0000-000055320000}"/>
    <cellStyle name="40% - Ênfase1 22" xfId="15541" xr:uid="{00000000-0005-0000-0000-000056320000}"/>
    <cellStyle name="40% - Ênfase1 22 2" xfId="15542" xr:uid="{00000000-0005-0000-0000-000057320000}"/>
    <cellStyle name="40% - Ênfase1 23" xfId="15543" xr:uid="{00000000-0005-0000-0000-000058320000}"/>
    <cellStyle name="40% - Ênfase1 23 2" xfId="15544" xr:uid="{00000000-0005-0000-0000-000059320000}"/>
    <cellStyle name="40% - Ênfase1 24" xfId="15545" xr:uid="{00000000-0005-0000-0000-00005A320000}"/>
    <cellStyle name="40% - Ênfase1 25" xfId="15546" xr:uid="{00000000-0005-0000-0000-00005B320000}"/>
    <cellStyle name="40% - Ênfase1 3" xfId="229" xr:uid="{00000000-0005-0000-0000-00005C320000}"/>
    <cellStyle name="40% - Ênfase1 3 2" xfId="230" xr:uid="{00000000-0005-0000-0000-00005D320000}"/>
    <cellStyle name="40% - Ênfase1 3 2 2" xfId="15547" xr:uid="{00000000-0005-0000-0000-00005E320000}"/>
    <cellStyle name="40% - Ênfase1 3 2 2 2" xfId="15548" xr:uid="{00000000-0005-0000-0000-00005F320000}"/>
    <cellStyle name="40% - Ênfase1 3 2 2 2 2" xfId="15549" xr:uid="{00000000-0005-0000-0000-000060320000}"/>
    <cellStyle name="40% - Ênfase1 3 2 2 2 2 2" xfId="15550" xr:uid="{00000000-0005-0000-0000-000061320000}"/>
    <cellStyle name="40% - Ênfase1 3 2 2 2 2 2 2" xfId="15551" xr:uid="{00000000-0005-0000-0000-000062320000}"/>
    <cellStyle name="40% - Ênfase1 3 2 2 2 2 3" xfId="15552" xr:uid="{00000000-0005-0000-0000-000063320000}"/>
    <cellStyle name="40% - Ênfase1 3 2 2 2 2 3 2" xfId="15553" xr:uid="{00000000-0005-0000-0000-000064320000}"/>
    <cellStyle name="40% - Ênfase1 3 2 2 2 2 4" xfId="15554" xr:uid="{00000000-0005-0000-0000-000065320000}"/>
    <cellStyle name="40% - Ênfase1 3 2 2 2 2 5" xfId="15555" xr:uid="{00000000-0005-0000-0000-000066320000}"/>
    <cellStyle name="40% - Ênfase1 3 2 2 2 3" xfId="15556" xr:uid="{00000000-0005-0000-0000-000067320000}"/>
    <cellStyle name="40% - Ênfase1 3 2 2 2 3 2" xfId="15557" xr:uid="{00000000-0005-0000-0000-000068320000}"/>
    <cellStyle name="40% - Ênfase1 3 2 2 2 3 3" xfId="15558" xr:uid="{00000000-0005-0000-0000-000069320000}"/>
    <cellStyle name="40% - Ênfase1 3 2 2 2 4" xfId="15559" xr:uid="{00000000-0005-0000-0000-00006A320000}"/>
    <cellStyle name="40% - Ênfase1 3 2 2 2 4 2" xfId="15560" xr:uid="{00000000-0005-0000-0000-00006B320000}"/>
    <cellStyle name="40% - Ênfase1 3 2 2 2 5" xfId="15561" xr:uid="{00000000-0005-0000-0000-00006C320000}"/>
    <cellStyle name="40% - Ênfase1 3 2 2 2 5 2" xfId="15562" xr:uid="{00000000-0005-0000-0000-00006D320000}"/>
    <cellStyle name="40% - Ênfase1 3 2 2 2 6" xfId="15563" xr:uid="{00000000-0005-0000-0000-00006E320000}"/>
    <cellStyle name="40% - Ênfase1 3 2 2 2 7" xfId="15564" xr:uid="{00000000-0005-0000-0000-00006F320000}"/>
    <cellStyle name="40% - Ênfase1 3 2 2 3" xfId="15565" xr:uid="{00000000-0005-0000-0000-000070320000}"/>
    <cellStyle name="40% - Ênfase1 3 2 2 3 2" xfId="15566" xr:uid="{00000000-0005-0000-0000-000071320000}"/>
    <cellStyle name="40% - Ênfase1 3 2 2 3 2 2" xfId="15567" xr:uid="{00000000-0005-0000-0000-000072320000}"/>
    <cellStyle name="40% - Ênfase1 3 2 2 3 3" xfId="15568" xr:uid="{00000000-0005-0000-0000-000073320000}"/>
    <cellStyle name="40% - Ênfase1 3 2 2 3 3 2" xfId="15569" xr:uid="{00000000-0005-0000-0000-000074320000}"/>
    <cellStyle name="40% - Ênfase1 3 2 2 3 4" xfId="15570" xr:uid="{00000000-0005-0000-0000-000075320000}"/>
    <cellStyle name="40% - Ênfase1 3 2 2 3 5" xfId="15571" xr:uid="{00000000-0005-0000-0000-000076320000}"/>
    <cellStyle name="40% - Ênfase1 3 2 2 4" xfId="15572" xr:uid="{00000000-0005-0000-0000-000077320000}"/>
    <cellStyle name="40% - Ênfase1 3 2 2 4 2" xfId="15573" xr:uid="{00000000-0005-0000-0000-000078320000}"/>
    <cellStyle name="40% - Ênfase1 3 2 2 4 2 2" xfId="15574" xr:uid="{00000000-0005-0000-0000-000079320000}"/>
    <cellStyle name="40% - Ênfase1 3 2 2 4 3" xfId="15575" xr:uid="{00000000-0005-0000-0000-00007A320000}"/>
    <cellStyle name="40% - Ênfase1 3 2 2 4 4" xfId="15576" xr:uid="{00000000-0005-0000-0000-00007B320000}"/>
    <cellStyle name="40% - Ênfase1 3 2 2 5" xfId="15577" xr:uid="{00000000-0005-0000-0000-00007C320000}"/>
    <cellStyle name="40% - Ênfase1 3 2 2 5 2" xfId="15578" xr:uid="{00000000-0005-0000-0000-00007D320000}"/>
    <cellStyle name="40% - Ênfase1 3 2 2 6" xfId="15579" xr:uid="{00000000-0005-0000-0000-00007E320000}"/>
    <cellStyle name="40% - Ênfase1 3 2 2 6 2" xfId="15580" xr:uid="{00000000-0005-0000-0000-00007F320000}"/>
    <cellStyle name="40% - Ênfase1 3 2 2 7" xfId="15581" xr:uid="{00000000-0005-0000-0000-000080320000}"/>
    <cellStyle name="40% - Ênfase1 3 2 2 7 2" xfId="15582" xr:uid="{00000000-0005-0000-0000-000081320000}"/>
    <cellStyle name="40% - Ênfase1 3 2 2 8" xfId="15583" xr:uid="{00000000-0005-0000-0000-000082320000}"/>
    <cellStyle name="40% - Ênfase1 3 2 2 9" xfId="15584" xr:uid="{00000000-0005-0000-0000-000083320000}"/>
    <cellStyle name="40% - Ênfase1 3 2 3" xfId="15585" xr:uid="{00000000-0005-0000-0000-000084320000}"/>
    <cellStyle name="40% - Ênfase1 3 2 4" xfId="15586" xr:uid="{00000000-0005-0000-0000-000085320000}"/>
    <cellStyle name="40% - Ênfase1 3 2 4 2" xfId="15587" xr:uid="{00000000-0005-0000-0000-000086320000}"/>
    <cellStyle name="40% - Ênfase1 3 2 4 2 2" xfId="15588" xr:uid="{00000000-0005-0000-0000-000087320000}"/>
    <cellStyle name="40% - Ênfase1 3 2 4 2 2 2" xfId="15589" xr:uid="{00000000-0005-0000-0000-000088320000}"/>
    <cellStyle name="40% - Ênfase1 3 2 4 2 2 2 2" xfId="15590" xr:uid="{00000000-0005-0000-0000-000089320000}"/>
    <cellStyle name="40% - Ênfase1 3 2 4 2 2 3" xfId="15591" xr:uid="{00000000-0005-0000-0000-00008A320000}"/>
    <cellStyle name="40% - Ênfase1 3 2 4 2 2 3 2" xfId="15592" xr:uid="{00000000-0005-0000-0000-00008B320000}"/>
    <cellStyle name="40% - Ênfase1 3 2 4 2 2 4" xfId="15593" xr:uid="{00000000-0005-0000-0000-00008C320000}"/>
    <cellStyle name="40% - Ênfase1 3 2 4 2 2 5" xfId="15594" xr:uid="{00000000-0005-0000-0000-00008D320000}"/>
    <cellStyle name="40% - Ênfase1 3 2 4 2 3" xfId="15595" xr:uid="{00000000-0005-0000-0000-00008E320000}"/>
    <cellStyle name="40% - Ênfase1 3 2 4 2 3 2" xfId="15596" xr:uid="{00000000-0005-0000-0000-00008F320000}"/>
    <cellStyle name="40% - Ênfase1 3 2 4 2 3 3" xfId="15597" xr:uid="{00000000-0005-0000-0000-000090320000}"/>
    <cellStyle name="40% - Ênfase1 3 2 4 2 4" xfId="15598" xr:uid="{00000000-0005-0000-0000-000091320000}"/>
    <cellStyle name="40% - Ênfase1 3 2 4 2 4 2" xfId="15599" xr:uid="{00000000-0005-0000-0000-000092320000}"/>
    <cellStyle name="40% - Ênfase1 3 2 4 2 5" xfId="15600" xr:uid="{00000000-0005-0000-0000-000093320000}"/>
    <cellStyle name="40% - Ênfase1 3 2 4 2 5 2" xfId="15601" xr:uid="{00000000-0005-0000-0000-000094320000}"/>
    <cellStyle name="40% - Ênfase1 3 2 4 2 6" xfId="15602" xr:uid="{00000000-0005-0000-0000-000095320000}"/>
    <cellStyle name="40% - Ênfase1 3 2 4 2 7" xfId="15603" xr:uid="{00000000-0005-0000-0000-000096320000}"/>
    <cellStyle name="40% - Ênfase1 3 2 4 3" xfId="15604" xr:uid="{00000000-0005-0000-0000-000097320000}"/>
    <cellStyle name="40% - Ênfase1 3 2 4 3 2" xfId="15605" xr:uid="{00000000-0005-0000-0000-000098320000}"/>
    <cellStyle name="40% - Ênfase1 3 2 4 3 2 2" xfId="15606" xr:uid="{00000000-0005-0000-0000-000099320000}"/>
    <cellStyle name="40% - Ênfase1 3 2 4 3 3" xfId="15607" xr:uid="{00000000-0005-0000-0000-00009A320000}"/>
    <cellStyle name="40% - Ênfase1 3 2 4 3 3 2" xfId="15608" xr:uid="{00000000-0005-0000-0000-00009B320000}"/>
    <cellStyle name="40% - Ênfase1 3 2 4 3 4" xfId="15609" xr:uid="{00000000-0005-0000-0000-00009C320000}"/>
    <cellStyle name="40% - Ênfase1 3 2 4 3 5" xfId="15610" xr:uid="{00000000-0005-0000-0000-00009D320000}"/>
    <cellStyle name="40% - Ênfase1 3 2 4 4" xfId="15611" xr:uid="{00000000-0005-0000-0000-00009E320000}"/>
    <cellStyle name="40% - Ênfase1 3 2 4 4 2" xfId="15612" xr:uid="{00000000-0005-0000-0000-00009F320000}"/>
    <cellStyle name="40% - Ênfase1 3 2 4 4 2 2" xfId="15613" xr:uid="{00000000-0005-0000-0000-0000A0320000}"/>
    <cellStyle name="40% - Ênfase1 3 2 4 4 3" xfId="15614" xr:uid="{00000000-0005-0000-0000-0000A1320000}"/>
    <cellStyle name="40% - Ênfase1 3 2 4 4 4" xfId="15615" xr:uid="{00000000-0005-0000-0000-0000A2320000}"/>
    <cellStyle name="40% - Ênfase1 3 2 4 5" xfId="15616" xr:uid="{00000000-0005-0000-0000-0000A3320000}"/>
    <cellStyle name="40% - Ênfase1 3 2 4 5 2" xfId="15617" xr:uid="{00000000-0005-0000-0000-0000A4320000}"/>
    <cellStyle name="40% - Ênfase1 3 2 4 6" xfId="15618" xr:uid="{00000000-0005-0000-0000-0000A5320000}"/>
    <cellStyle name="40% - Ênfase1 3 2 4 6 2" xfId="15619" xr:uid="{00000000-0005-0000-0000-0000A6320000}"/>
    <cellStyle name="40% - Ênfase1 3 2 4 7" xfId="15620" xr:uid="{00000000-0005-0000-0000-0000A7320000}"/>
    <cellStyle name="40% - Ênfase1 3 2 4 7 2" xfId="15621" xr:uid="{00000000-0005-0000-0000-0000A8320000}"/>
    <cellStyle name="40% - Ênfase1 3 2 4 8" xfId="15622" xr:uid="{00000000-0005-0000-0000-0000A9320000}"/>
    <cellStyle name="40% - Ênfase1 3 2 4 9" xfId="15623" xr:uid="{00000000-0005-0000-0000-0000AA320000}"/>
    <cellStyle name="40% - Ênfase1 3 2 5" xfId="15624" xr:uid="{00000000-0005-0000-0000-0000AB320000}"/>
    <cellStyle name="40% - Ênfase1 3 2 5 2" xfId="15625" xr:uid="{00000000-0005-0000-0000-0000AC320000}"/>
    <cellStyle name="40% - Ênfase1 3 2 5 2 2" xfId="15626" xr:uid="{00000000-0005-0000-0000-0000AD320000}"/>
    <cellStyle name="40% - Ênfase1 3 2 5 2 2 2" xfId="15627" xr:uid="{00000000-0005-0000-0000-0000AE320000}"/>
    <cellStyle name="40% - Ênfase1 3 2 5 2 2 2 2" xfId="15628" xr:uid="{00000000-0005-0000-0000-0000AF320000}"/>
    <cellStyle name="40% - Ênfase1 3 2 5 2 2 3" xfId="15629" xr:uid="{00000000-0005-0000-0000-0000B0320000}"/>
    <cellStyle name="40% - Ênfase1 3 2 5 2 2 3 2" xfId="15630" xr:uid="{00000000-0005-0000-0000-0000B1320000}"/>
    <cellStyle name="40% - Ênfase1 3 2 5 2 2 4" xfId="15631" xr:uid="{00000000-0005-0000-0000-0000B2320000}"/>
    <cellStyle name="40% - Ênfase1 3 2 5 2 2 5" xfId="15632" xr:uid="{00000000-0005-0000-0000-0000B3320000}"/>
    <cellStyle name="40% - Ênfase1 3 2 5 2 3" xfId="15633" xr:uid="{00000000-0005-0000-0000-0000B4320000}"/>
    <cellStyle name="40% - Ênfase1 3 2 5 2 3 2" xfId="15634" xr:uid="{00000000-0005-0000-0000-0000B5320000}"/>
    <cellStyle name="40% - Ênfase1 3 2 5 2 3 3" xfId="15635" xr:uid="{00000000-0005-0000-0000-0000B6320000}"/>
    <cellStyle name="40% - Ênfase1 3 2 5 2 4" xfId="15636" xr:uid="{00000000-0005-0000-0000-0000B7320000}"/>
    <cellStyle name="40% - Ênfase1 3 2 5 2 4 2" xfId="15637" xr:uid="{00000000-0005-0000-0000-0000B8320000}"/>
    <cellStyle name="40% - Ênfase1 3 2 5 2 5" xfId="15638" xr:uid="{00000000-0005-0000-0000-0000B9320000}"/>
    <cellStyle name="40% - Ênfase1 3 2 5 2 5 2" xfId="15639" xr:uid="{00000000-0005-0000-0000-0000BA320000}"/>
    <cellStyle name="40% - Ênfase1 3 2 5 2 6" xfId="15640" xr:uid="{00000000-0005-0000-0000-0000BB320000}"/>
    <cellStyle name="40% - Ênfase1 3 2 5 2 7" xfId="15641" xr:uid="{00000000-0005-0000-0000-0000BC320000}"/>
    <cellStyle name="40% - Ênfase1 3 2 5 3" xfId="15642" xr:uid="{00000000-0005-0000-0000-0000BD320000}"/>
    <cellStyle name="40% - Ênfase1 3 2 5 3 2" xfId="15643" xr:uid="{00000000-0005-0000-0000-0000BE320000}"/>
    <cellStyle name="40% - Ênfase1 3 2 5 3 2 2" xfId="15644" xr:uid="{00000000-0005-0000-0000-0000BF320000}"/>
    <cellStyle name="40% - Ênfase1 3 2 5 3 3" xfId="15645" xr:uid="{00000000-0005-0000-0000-0000C0320000}"/>
    <cellStyle name="40% - Ênfase1 3 2 5 3 3 2" xfId="15646" xr:uid="{00000000-0005-0000-0000-0000C1320000}"/>
    <cellStyle name="40% - Ênfase1 3 2 5 3 4" xfId="15647" xr:uid="{00000000-0005-0000-0000-0000C2320000}"/>
    <cellStyle name="40% - Ênfase1 3 2 5 3 5" xfId="15648" xr:uid="{00000000-0005-0000-0000-0000C3320000}"/>
    <cellStyle name="40% - Ênfase1 3 2 5 4" xfId="15649" xr:uid="{00000000-0005-0000-0000-0000C4320000}"/>
    <cellStyle name="40% - Ênfase1 3 2 5 4 2" xfId="15650" xr:uid="{00000000-0005-0000-0000-0000C5320000}"/>
    <cellStyle name="40% - Ênfase1 3 2 5 4 2 2" xfId="15651" xr:uid="{00000000-0005-0000-0000-0000C6320000}"/>
    <cellStyle name="40% - Ênfase1 3 2 5 4 3" xfId="15652" xr:uid="{00000000-0005-0000-0000-0000C7320000}"/>
    <cellStyle name="40% - Ênfase1 3 2 5 4 4" xfId="15653" xr:uid="{00000000-0005-0000-0000-0000C8320000}"/>
    <cellStyle name="40% - Ênfase1 3 2 5 5" xfId="15654" xr:uid="{00000000-0005-0000-0000-0000C9320000}"/>
    <cellStyle name="40% - Ênfase1 3 2 5 5 2" xfId="15655" xr:uid="{00000000-0005-0000-0000-0000CA320000}"/>
    <cellStyle name="40% - Ênfase1 3 2 5 6" xfId="15656" xr:uid="{00000000-0005-0000-0000-0000CB320000}"/>
    <cellStyle name="40% - Ênfase1 3 2 5 6 2" xfId="15657" xr:uid="{00000000-0005-0000-0000-0000CC320000}"/>
    <cellStyle name="40% - Ênfase1 3 2 5 7" xfId="15658" xr:uid="{00000000-0005-0000-0000-0000CD320000}"/>
    <cellStyle name="40% - Ênfase1 3 2 5 7 2" xfId="15659" xr:uid="{00000000-0005-0000-0000-0000CE320000}"/>
    <cellStyle name="40% - Ênfase1 3 2 5 8" xfId="15660" xr:uid="{00000000-0005-0000-0000-0000CF320000}"/>
    <cellStyle name="40% - Ênfase1 3 2 5 9" xfId="15661" xr:uid="{00000000-0005-0000-0000-0000D0320000}"/>
    <cellStyle name="40% - Ênfase1 3 2 6" xfId="15662" xr:uid="{00000000-0005-0000-0000-0000D1320000}"/>
    <cellStyle name="40% - Ênfase1 3 2 6 2" xfId="15663" xr:uid="{00000000-0005-0000-0000-0000D2320000}"/>
    <cellStyle name="40% - Ênfase1 3 2 6 2 2" xfId="15664" xr:uid="{00000000-0005-0000-0000-0000D3320000}"/>
    <cellStyle name="40% - Ênfase1 3 2 6 2 2 2" xfId="15665" xr:uid="{00000000-0005-0000-0000-0000D4320000}"/>
    <cellStyle name="40% - Ênfase1 3 2 6 2 2 2 2" xfId="15666" xr:uid="{00000000-0005-0000-0000-0000D5320000}"/>
    <cellStyle name="40% - Ênfase1 3 2 6 2 2 3" xfId="15667" xr:uid="{00000000-0005-0000-0000-0000D6320000}"/>
    <cellStyle name="40% - Ênfase1 3 2 6 2 2 3 2" xfId="15668" xr:uid="{00000000-0005-0000-0000-0000D7320000}"/>
    <cellStyle name="40% - Ênfase1 3 2 6 2 2 4" xfId="15669" xr:uid="{00000000-0005-0000-0000-0000D8320000}"/>
    <cellStyle name="40% - Ênfase1 3 2 6 2 2 5" xfId="15670" xr:uid="{00000000-0005-0000-0000-0000D9320000}"/>
    <cellStyle name="40% - Ênfase1 3 2 6 2 3" xfId="15671" xr:uid="{00000000-0005-0000-0000-0000DA320000}"/>
    <cellStyle name="40% - Ênfase1 3 2 6 2 3 2" xfId="15672" xr:uid="{00000000-0005-0000-0000-0000DB320000}"/>
    <cellStyle name="40% - Ênfase1 3 2 6 2 3 3" xfId="15673" xr:uid="{00000000-0005-0000-0000-0000DC320000}"/>
    <cellStyle name="40% - Ênfase1 3 2 6 2 4" xfId="15674" xr:uid="{00000000-0005-0000-0000-0000DD320000}"/>
    <cellStyle name="40% - Ênfase1 3 2 6 2 4 2" xfId="15675" xr:uid="{00000000-0005-0000-0000-0000DE320000}"/>
    <cellStyle name="40% - Ênfase1 3 2 6 2 5" xfId="15676" xr:uid="{00000000-0005-0000-0000-0000DF320000}"/>
    <cellStyle name="40% - Ênfase1 3 2 6 2 5 2" xfId="15677" xr:uid="{00000000-0005-0000-0000-0000E0320000}"/>
    <cellStyle name="40% - Ênfase1 3 2 6 2 6" xfId="15678" xr:uid="{00000000-0005-0000-0000-0000E1320000}"/>
    <cellStyle name="40% - Ênfase1 3 2 6 2 7" xfId="15679" xr:uid="{00000000-0005-0000-0000-0000E2320000}"/>
    <cellStyle name="40% - Ênfase1 3 2 6 3" xfId="15680" xr:uid="{00000000-0005-0000-0000-0000E3320000}"/>
    <cellStyle name="40% - Ênfase1 3 2 6 3 2" xfId="15681" xr:uid="{00000000-0005-0000-0000-0000E4320000}"/>
    <cellStyle name="40% - Ênfase1 3 2 6 3 2 2" xfId="15682" xr:uid="{00000000-0005-0000-0000-0000E5320000}"/>
    <cellStyle name="40% - Ênfase1 3 2 6 3 3" xfId="15683" xr:uid="{00000000-0005-0000-0000-0000E6320000}"/>
    <cellStyle name="40% - Ênfase1 3 2 6 3 3 2" xfId="15684" xr:uid="{00000000-0005-0000-0000-0000E7320000}"/>
    <cellStyle name="40% - Ênfase1 3 2 6 3 4" xfId="15685" xr:uid="{00000000-0005-0000-0000-0000E8320000}"/>
    <cellStyle name="40% - Ênfase1 3 2 6 3 5" xfId="15686" xr:uid="{00000000-0005-0000-0000-0000E9320000}"/>
    <cellStyle name="40% - Ênfase1 3 2 6 4" xfId="15687" xr:uid="{00000000-0005-0000-0000-0000EA320000}"/>
    <cellStyle name="40% - Ênfase1 3 2 6 4 2" xfId="15688" xr:uid="{00000000-0005-0000-0000-0000EB320000}"/>
    <cellStyle name="40% - Ênfase1 3 2 6 4 2 2" xfId="15689" xr:uid="{00000000-0005-0000-0000-0000EC320000}"/>
    <cellStyle name="40% - Ênfase1 3 2 6 4 3" xfId="15690" xr:uid="{00000000-0005-0000-0000-0000ED320000}"/>
    <cellStyle name="40% - Ênfase1 3 2 6 4 4" xfId="15691" xr:uid="{00000000-0005-0000-0000-0000EE320000}"/>
    <cellStyle name="40% - Ênfase1 3 2 6 5" xfId="15692" xr:uid="{00000000-0005-0000-0000-0000EF320000}"/>
    <cellStyle name="40% - Ênfase1 3 2 6 5 2" xfId="15693" xr:uid="{00000000-0005-0000-0000-0000F0320000}"/>
    <cellStyle name="40% - Ênfase1 3 2 6 6" xfId="15694" xr:uid="{00000000-0005-0000-0000-0000F1320000}"/>
    <cellStyle name="40% - Ênfase1 3 2 6 6 2" xfId="15695" xr:uid="{00000000-0005-0000-0000-0000F2320000}"/>
    <cellStyle name="40% - Ênfase1 3 2 6 7" xfId="15696" xr:uid="{00000000-0005-0000-0000-0000F3320000}"/>
    <cellStyle name="40% - Ênfase1 3 2 6 7 2" xfId="15697" xr:uid="{00000000-0005-0000-0000-0000F4320000}"/>
    <cellStyle name="40% - Ênfase1 3 2 6 8" xfId="15698" xr:uid="{00000000-0005-0000-0000-0000F5320000}"/>
    <cellStyle name="40% - Ênfase1 3 2 6 9" xfId="15699" xr:uid="{00000000-0005-0000-0000-0000F6320000}"/>
    <cellStyle name="40% - Ênfase1 3 3" xfId="15700" xr:uid="{00000000-0005-0000-0000-0000F7320000}"/>
    <cellStyle name="40% - Ênfase1 3 3 10" xfId="15701" xr:uid="{00000000-0005-0000-0000-0000F8320000}"/>
    <cellStyle name="40% - Ênfase1 3 3 11" xfId="15702" xr:uid="{00000000-0005-0000-0000-0000F9320000}"/>
    <cellStyle name="40% - Ênfase1 3 3 2" xfId="15703" xr:uid="{00000000-0005-0000-0000-0000FA320000}"/>
    <cellStyle name="40% - Ênfase1 3 3 3" xfId="15704" xr:uid="{00000000-0005-0000-0000-0000FB320000}"/>
    <cellStyle name="40% - Ênfase1 3 3 3 2" xfId="15705" xr:uid="{00000000-0005-0000-0000-0000FC320000}"/>
    <cellStyle name="40% - Ênfase1 3 3 3 2 2" xfId="15706" xr:uid="{00000000-0005-0000-0000-0000FD320000}"/>
    <cellStyle name="40% - Ênfase1 3 3 3 2 2 2" xfId="15707" xr:uid="{00000000-0005-0000-0000-0000FE320000}"/>
    <cellStyle name="40% - Ênfase1 3 3 3 2 3" xfId="15708" xr:uid="{00000000-0005-0000-0000-0000FF320000}"/>
    <cellStyle name="40% - Ênfase1 3 3 3 2 3 2" xfId="15709" xr:uid="{00000000-0005-0000-0000-000000330000}"/>
    <cellStyle name="40% - Ênfase1 3 3 3 2 4" xfId="15710" xr:uid="{00000000-0005-0000-0000-000001330000}"/>
    <cellStyle name="40% - Ênfase1 3 3 3 2 5" xfId="15711" xr:uid="{00000000-0005-0000-0000-000002330000}"/>
    <cellStyle name="40% - Ênfase1 3 3 3 3" xfId="15712" xr:uid="{00000000-0005-0000-0000-000003330000}"/>
    <cellStyle name="40% - Ênfase1 3 3 3 3 2" xfId="15713" xr:uid="{00000000-0005-0000-0000-000004330000}"/>
    <cellStyle name="40% - Ênfase1 3 3 3 3 2 2" xfId="15714" xr:uid="{00000000-0005-0000-0000-000005330000}"/>
    <cellStyle name="40% - Ênfase1 3 3 3 3 3" xfId="15715" xr:uid="{00000000-0005-0000-0000-000006330000}"/>
    <cellStyle name="40% - Ênfase1 3 3 3 3 4" xfId="15716" xr:uid="{00000000-0005-0000-0000-000007330000}"/>
    <cellStyle name="40% - Ênfase1 3 3 3 4" xfId="15717" xr:uid="{00000000-0005-0000-0000-000008330000}"/>
    <cellStyle name="40% - Ênfase1 3 3 3 4 2" xfId="15718" xr:uid="{00000000-0005-0000-0000-000009330000}"/>
    <cellStyle name="40% - Ênfase1 3 3 3 5" xfId="15719" xr:uid="{00000000-0005-0000-0000-00000A330000}"/>
    <cellStyle name="40% - Ênfase1 3 3 3 5 2" xfId="15720" xr:uid="{00000000-0005-0000-0000-00000B330000}"/>
    <cellStyle name="40% - Ênfase1 3 3 3 6" xfId="15721" xr:uid="{00000000-0005-0000-0000-00000C330000}"/>
    <cellStyle name="40% - Ênfase1 3 3 3 6 2" xfId="15722" xr:uid="{00000000-0005-0000-0000-00000D330000}"/>
    <cellStyle name="40% - Ênfase1 3 3 3 7" xfId="15723" xr:uid="{00000000-0005-0000-0000-00000E330000}"/>
    <cellStyle name="40% - Ênfase1 3 3 3 8" xfId="15724" xr:uid="{00000000-0005-0000-0000-00000F330000}"/>
    <cellStyle name="40% - Ênfase1 3 3 4" xfId="15725" xr:uid="{00000000-0005-0000-0000-000010330000}"/>
    <cellStyle name="40% - Ênfase1 3 3 4 2" xfId="15726" xr:uid="{00000000-0005-0000-0000-000011330000}"/>
    <cellStyle name="40% - Ênfase1 3 3 4 2 2" xfId="15727" xr:uid="{00000000-0005-0000-0000-000012330000}"/>
    <cellStyle name="40% - Ênfase1 3 3 4 2 2 2" xfId="15728" xr:uid="{00000000-0005-0000-0000-000013330000}"/>
    <cellStyle name="40% - Ênfase1 3 3 4 2 3" xfId="15729" xr:uid="{00000000-0005-0000-0000-000014330000}"/>
    <cellStyle name="40% - Ênfase1 3 3 4 2 3 2" xfId="15730" xr:uid="{00000000-0005-0000-0000-000015330000}"/>
    <cellStyle name="40% - Ênfase1 3 3 4 2 4" xfId="15731" xr:uid="{00000000-0005-0000-0000-000016330000}"/>
    <cellStyle name="40% - Ênfase1 3 3 4 2 5" xfId="15732" xr:uid="{00000000-0005-0000-0000-000017330000}"/>
    <cellStyle name="40% - Ênfase1 3 3 4 3" xfId="15733" xr:uid="{00000000-0005-0000-0000-000018330000}"/>
    <cellStyle name="40% - Ênfase1 3 3 4 3 2" xfId="15734" xr:uid="{00000000-0005-0000-0000-000019330000}"/>
    <cellStyle name="40% - Ênfase1 3 3 4 3 3" xfId="15735" xr:uid="{00000000-0005-0000-0000-00001A330000}"/>
    <cellStyle name="40% - Ênfase1 3 3 4 4" xfId="15736" xr:uid="{00000000-0005-0000-0000-00001B330000}"/>
    <cellStyle name="40% - Ênfase1 3 3 4 4 2" xfId="15737" xr:uid="{00000000-0005-0000-0000-00001C330000}"/>
    <cellStyle name="40% - Ênfase1 3 3 4 5" xfId="15738" xr:uid="{00000000-0005-0000-0000-00001D330000}"/>
    <cellStyle name="40% - Ênfase1 3 3 4 5 2" xfId="15739" xr:uid="{00000000-0005-0000-0000-00001E330000}"/>
    <cellStyle name="40% - Ênfase1 3 3 4 6" xfId="15740" xr:uid="{00000000-0005-0000-0000-00001F330000}"/>
    <cellStyle name="40% - Ênfase1 3 3 4 7" xfId="15741" xr:uid="{00000000-0005-0000-0000-000020330000}"/>
    <cellStyle name="40% - Ênfase1 3 3 5" xfId="15742" xr:uid="{00000000-0005-0000-0000-000021330000}"/>
    <cellStyle name="40% - Ênfase1 3 3 5 2" xfId="15743" xr:uid="{00000000-0005-0000-0000-000022330000}"/>
    <cellStyle name="40% - Ênfase1 3 3 5 2 2" xfId="15744" xr:uid="{00000000-0005-0000-0000-000023330000}"/>
    <cellStyle name="40% - Ênfase1 3 3 5 3" xfId="15745" xr:uid="{00000000-0005-0000-0000-000024330000}"/>
    <cellStyle name="40% - Ênfase1 3 3 5 3 2" xfId="15746" xr:uid="{00000000-0005-0000-0000-000025330000}"/>
    <cellStyle name="40% - Ênfase1 3 3 5 4" xfId="15747" xr:uid="{00000000-0005-0000-0000-000026330000}"/>
    <cellStyle name="40% - Ênfase1 3 3 5 5" xfId="15748" xr:uid="{00000000-0005-0000-0000-000027330000}"/>
    <cellStyle name="40% - Ênfase1 3 3 6" xfId="15749" xr:uid="{00000000-0005-0000-0000-000028330000}"/>
    <cellStyle name="40% - Ênfase1 3 3 6 2" xfId="15750" xr:uid="{00000000-0005-0000-0000-000029330000}"/>
    <cellStyle name="40% - Ênfase1 3 3 6 2 2" xfId="15751" xr:uid="{00000000-0005-0000-0000-00002A330000}"/>
    <cellStyle name="40% - Ênfase1 3 3 6 3" xfId="15752" xr:uid="{00000000-0005-0000-0000-00002B330000}"/>
    <cellStyle name="40% - Ênfase1 3 3 6 4" xfId="15753" xr:uid="{00000000-0005-0000-0000-00002C330000}"/>
    <cellStyle name="40% - Ênfase1 3 3 7" xfId="15754" xr:uid="{00000000-0005-0000-0000-00002D330000}"/>
    <cellStyle name="40% - Ênfase1 3 3 7 2" xfId="15755" xr:uid="{00000000-0005-0000-0000-00002E330000}"/>
    <cellStyle name="40% - Ênfase1 3 3 8" xfId="15756" xr:uid="{00000000-0005-0000-0000-00002F330000}"/>
    <cellStyle name="40% - Ênfase1 3 3 8 2" xfId="15757" xr:uid="{00000000-0005-0000-0000-000030330000}"/>
    <cellStyle name="40% - Ênfase1 3 3 9" xfId="15758" xr:uid="{00000000-0005-0000-0000-000031330000}"/>
    <cellStyle name="40% - Ênfase1 3 3 9 2" xfId="15759" xr:uid="{00000000-0005-0000-0000-000032330000}"/>
    <cellStyle name="40% - Ênfase1 3 4" xfId="15760" xr:uid="{00000000-0005-0000-0000-000033330000}"/>
    <cellStyle name="40% - Ênfase1 3 4 2" xfId="15761" xr:uid="{00000000-0005-0000-0000-000034330000}"/>
    <cellStyle name="40% - Ênfase1 3 4 2 2" xfId="15762" xr:uid="{00000000-0005-0000-0000-000035330000}"/>
    <cellStyle name="40% - Ênfase1 3 4 2 2 2" xfId="15763" xr:uid="{00000000-0005-0000-0000-000036330000}"/>
    <cellStyle name="40% - Ênfase1 3 4 2 2 2 2" xfId="15764" xr:uid="{00000000-0005-0000-0000-000037330000}"/>
    <cellStyle name="40% - Ênfase1 3 4 2 2 3" xfId="15765" xr:uid="{00000000-0005-0000-0000-000038330000}"/>
    <cellStyle name="40% - Ênfase1 3 4 2 2 3 2" xfId="15766" xr:uid="{00000000-0005-0000-0000-000039330000}"/>
    <cellStyle name="40% - Ênfase1 3 4 2 2 4" xfId="15767" xr:uid="{00000000-0005-0000-0000-00003A330000}"/>
    <cellStyle name="40% - Ênfase1 3 4 2 2 5" xfId="15768" xr:uid="{00000000-0005-0000-0000-00003B330000}"/>
    <cellStyle name="40% - Ênfase1 3 4 2 3" xfId="15769" xr:uid="{00000000-0005-0000-0000-00003C330000}"/>
    <cellStyle name="40% - Ênfase1 3 4 2 3 2" xfId="15770" xr:uid="{00000000-0005-0000-0000-00003D330000}"/>
    <cellStyle name="40% - Ênfase1 3 4 2 3 3" xfId="15771" xr:uid="{00000000-0005-0000-0000-00003E330000}"/>
    <cellStyle name="40% - Ênfase1 3 4 2 4" xfId="15772" xr:uid="{00000000-0005-0000-0000-00003F330000}"/>
    <cellStyle name="40% - Ênfase1 3 4 2 4 2" xfId="15773" xr:uid="{00000000-0005-0000-0000-000040330000}"/>
    <cellStyle name="40% - Ênfase1 3 4 2 5" xfId="15774" xr:uid="{00000000-0005-0000-0000-000041330000}"/>
    <cellStyle name="40% - Ênfase1 3 4 2 5 2" xfId="15775" xr:uid="{00000000-0005-0000-0000-000042330000}"/>
    <cellStyle name="40% - Ênfase1 3 4 2 6" xfId="15776" xr:uid="{00000000-0005-0000-0000-000043330000}"/>
    <cellStyle name="40% - Ênfase1 3 4 2 7" xfId="15777" xr:uid="{00000000-0005-0000-0000-000044330000}"/>
    <cellStyle name="40% - Ênfase1 3 4 3" xfId="15778" xr:uid="{00000000-0005-0000-0000-000045330000}"/>
    <cellStyle name="40% - Ênfase1 3 4 3 2" xfId="15779" xr:uid="{00000000-0005-0000-0000-000046330000}"/>
    <cellStyle name="40% - Ênfase1 3 4 3 2 2" xfId="15780" xr:uid="{00000000-0005-0000-0000-000047330000}"/>
    <cellStyle name="40% - Ênfase1 3 4 3 3" xfId="15781" xr:uid="{00000000-0005-0000-0000-000048330000}"/>
    <cellStyle name="40% - Ênfase1 3 4 3 3 2" xfId="15782" xr:uid="{00000000-0005-0000-0000-000049330000}"/>
    <cellStyle name="40% - Ênfase1 3 4 3 4" xfId="15783" xr:uid="{00000000-0005-0000-0000-00004A330000}"/>
    <cellStyle name="40% - Ênfase1 3 4 3 5" xfId="15784" xr:uid="{00000000-0005-0000-0000-00004B330000}"/>
    <cellStyle name="40% - Ênfase1 3 4 4" xfId="15785" xr:uid="{00000000-0005-0000-0000-00004C330000}"/>
    <cellStyle name="40% - Ênfase1 3 4 4 2" xfId="15786" xr:uid="{00000000-0005-0000-0000-00004D330000}"/>
    <cellStyle name="40% - Ênfase1 3 4 4 2 2" xfId="15787" xr:uid="{00000000-0005-0000-0000-00004E330000}"/>
    <cellStyle name="40% - Ênfase1 3 4 4 3" xfId="15788" xr:uid="{00000000-0005-0000-0000-00004F330000}"/>
    <cellStyle name="40% - Ênfase1 3 4 4 4" xfId="15789" xr:uid="{00000000-0005-0000-0000-000050330000}"/>
    <cellStyle name="40% - Ênfase1 3 4 5" xfId="15790" xr:uid="{00000000-0005-0000-0000-000051330000}"/>
    <cellStyle name="40% - Ênfase1 3 4 5 2" xfId="15791" xr:uid="{00000000-0005-0000-0000-000052330000}"/>
    <cellStyle name="40% - Ênfase1 3 4 6" xfId="15792" xr:uid="{00000000-0005-0000-0000-000053330000}"/>
    <cellStyle name="40% - Ênfase1 3 4 6 2" xfId="15793" xr:uid="{00000000-0005-0000-0000-000054330000}"/>
    <cellStyle name="40% - Ênfase1 3 4 7" xfId="15794" xr:uid="{00000000-0005-0000-0000-000055330000}"/>
    <cellStyle name="40% - Ênfase1 3 4 7 2" xfId="15795" xr:uid="{00000000-0005-0000-0000-000056330000}"/>
    <cellStyle name="40% - Ênfase1 3 4 8" xfId="15796" xr:uid="{00000000-0005-0000-0000-000057330000}"/>
    <cellStyle name="40% - Ênfase1 3 4 9" xfId="15797" xr:uid="{00000000-0005-0000-0000-000058330000}"/>
    <cellStyle name="40% - Ênfase1 4" xfId="231" xr:uid="{00000000-0005-0000-0000-000059330000}"/>
    <cellStyle name="40% - Ênfase1 4 2" xfId="232" xr:uid="{00000000-0005-0000-0000-00005A330000}"/>
    <cellStyle name="40% - Ênfase1 4 3" xfId="15798" xr:uid="{00000000-0005-0000-0000-00005B330000}"/>
    <cellStyle name="40% - Ênfase1 4 3 10" xfId="15799" xr:uid="{00000000-0005-0000-0000-00005C330000}"/>
    <cellStyle name="40% - Ênfase1 4 3 11" xfId="15800" xr:uid="{00000000-0005-0000-0000-00005D330000}"/>
    <cellStyle name="40% - Ênfase1 4 3 2" xfId="15801" xr:uid="{00000000-0005-0000-0000-00005E330000}"/>
    <cellStyle name="40% - Ênfase1 4 3 3" xfId="15802" xr:uid="{00000000-0005-0000-0000-00005F330000}"/>
    <cellStyle name="40% - Ênfase1 4 3 3 2" xfId="15803" xr:uid="{00000000-0005-0000-0000-000060330000}"/>
    <cellStyle name="40% - Ênfase1 4 3 3 2 2" xfId="15804" xr:uid="{00000000-0005-0000-0000-000061330000}"/>
    <cellStyle name="40% - Ênfase1 4 3 3 2 2 2" xfId="15805" xr:uid="{00000000-0005-0000-0000-000062330000}"/>
    <cellStyle name="40% - Ênfase1 4 3 3 2 3" xfId="15806" xr:uid="{00000000-0005-0000-0000-000063330000}"/>
    <cellStyle name="40% - Ênfase1 4 3 3 2 3 2" xfId="15807" xr:uid="{00000000-0005-0000-0000-000064330000}"/>
    <cellStyle name="40% - Ênfase1 4 3 3 2 4" xfId="15808" xr:uid="{00000000-0005-0000-0000-000065330000}"/>
    <cellStyle name="40% - Ênfase1 4 3 3 2 5" xfId="15809" xr:uid="{00000000-0005-0000-0000-000066330000}"/>
    <cellStyle name="40% - Ênfase1 4 3 3 3" xfId="15810" xr:uid="{00000000-0005-0000-0000-000067330000}"/>
    <cellStyle name="40% - Ênfase1 4 3 3 3 2" xfId="15811" xr:uid="{00000000-0005-0000-0000-000068330000}"/>
    <cellStyle name="40% - Ênfase1 4 3 3 3 2 2" xfId="15812" xr:uid="{00000000-0005-0000-0000-000069330000}"/>
    <cellStyle name="40% - Ênfase1 4 3 3 3 3" xfId="15813" xr:uid="{00000000-0005-0000-0000-00006A330000}"/>
    <cellStyle name="40% - Ênfase1 4 3 3 3 4" xfId="15814" xr:uid="{00000000-0005-0000-0000-00006B330000}"/>
    <cellStyle name="40% - Ênfase1 4 3 3 4" xfId="15815" xr:uid="{00000000-0005-0000-0000-00006C330000}"/>
    <cellStyle name="40% - Ênfase1 4 3 3 4 2" xfId="15816" xr:uid="{00000000-0005-0000-0000-00006D330000}"/>
    <cellStyle name="40% - Ênfase1 4 3 3 5" xfId="15817" xr:uid="{00000000-0005-0000-0000-00006E330000}"/>
    <cellStyle name="40% - Ênfase1 4 3 3 5 2" xfId="15818" xr:uid="{00000000-0005-0000-0000-00006F330000}"/>
    <cellStyle name="40% - Ênfase1 4 3 3 6" xfId="15819" xr:uid="{00000000-0005-0000-0000-000070330000}"/>
    <cellStyle name="40% - Ênfase1 4 3 3 6 2" xfId="15820" xr:uid="{00000000-0005-0000-0000-000071330000}"/>
    <cellStyle name="40% - Ênfase1 4 3 3 7" xfId="15821" xr:uid="{00000000-0005-0000-0000-000072330000}"/>
    <cellStyle name="40% - Ênfase1 4 3 3 8" xfId="15822" xr:uid="{00000000-0005-0000-0000-000073330000}"/>
    <cellStyle name="40% - Ênfase1 4 3 4" xfId="15823" xr:uid="{00000000-0005-0000-0000-000074330000}"/>
    <cellStyle name="40% - Ênfase1 4 3 4 2" xfId="15824" xr:uid="{00000000-0005-0000-0000-000075330000}"/>
    <cellStyle name="40% - Ênfase1 4 3 4 2 2" xfId="15825" xr:uid="{00000000-0005-0000-0000-000076330000}"/>
    <cellStyle name="40% - Ênfase1 4 3 4 2 2 2" xfId="15826" xr:uid="{00000000-0005-0000-0000-000077330000}"/>
    <cellStyle name="40% - Ênfase1 4 3 4 2 3" xfId="15827" xr:uid="{00000000-0005-0000-0000-000078330000}"/>
    <cellStyle name="40% - Ênfase1 4 3 4 2 3 2" xfId="15828" xr:uid="{00000000-0005-0000-0000-000079330000}"/>
    <cellStyle name="40% - Ênfase1 4 3 4 2 4" xfId="15829" xr:uid="{00000000-0005-0000-0000-00007A330000}"/>
    <cellStyle name="40% - Ênfase1 4 3 4 2 5" xfId="15830" xr:uid="{00000000-0005-0000-0000-00007B330000}"/>
    <cellStyle name="40% - Ênfase1 4 3 4 3" xfId="15831" xr:uid="{00000000-0005-0000-0000-00007C330000}"/>
    <cellStyle name="40% - Ênfase1 4 3 4 3 2" xfId="15832" xr:uid="{00000000-0005-0000-0000-00007D330000}"/>
    <cellStyle name="40% - Ênfase1 4 3 4 3 3" xfId="15833" xr:uid="{00000000-0005-0000-0000-00007E330000}"/>
    <cellStyle name="40% - Ênfase1 4 3 4 4" xfId="15834" xr:uid="{00000000-0005-0000-0000-00007F330000}"/>
    <cellStyle name="40% - Ênfase1 4 3 4 4 2" xfId="15835" xr:uid="{00000000-0005-0000-0000-000080330000}"/>
    <cellStyle name="40% - Ênfase1 4 3 4 5" xfId="15836" xr:uid="{00000000-0005-0000-0000-000081330000}"/>
    <cellStyle name="40% - Ênfase1 4 3 4 5 2" xfId="15837" xr:uid="{00000000-0005-0000-0000-000082330000}"/>
    <cellStyle name="40% - Ênfase1 4 3 4 6" xfId="15838" xr:uid="{00000000-0005-0000-0000-000083330000}"/>
    <cellStyle name="40% - Ênfase1 4 3 4 7" xfId="15839" xr:uid="{00000000-0005-0000-0000-000084330000}"/>
    <cellStyle name="40% - Ênfase1 4 3 5" xfId="15840" xr:uid="{00000000-0005-0000-0000-000085330000}"/>
    <cellStyle name="40% - Ênfase1 4 3 5 2" xfId="15841" xr:uid="{00000000-0005-0000-0000-000086330000}"/>
    <cellStyle name="40% - Ênfase1 4 3 5 2 2" xfId="15842" xr:uid="{00000000-0005-0000-0000-000087330000}"/>
    <cellStyle name="40% - Ênfase1 4 3 5 3" xfId="15843" xr:uid="{00000000-0005-0000-0000-000088330000}"/>
    <cellStyle name="40% - Ênfase1 4 3 5 3 2" xfId="15844" xr:uid="{00000000-0005-0000-0000-000089330000}"/>
    <cellStyle name="40% - Ênfase1 4 3 5 4" xfId="15845" xr:uid="{00000000-0005-0000-0000-00008A330000}"/>
    <cellStyle name="40% - Ênfase1 4 3 5 5" xfId="15846" xr:uid="{00000000-0005-0000-0000-00008B330000}"/>
    <cellStyle name="40% - Ênfase1 4 3 6" xfId="15847" xr:uid="{00000000-0005-0000-0000-00008C330000}"/>
    <cellStyle name="40% - Ênfase1 4 3 6 2" xfId="15848" xr:uid="{00000000-0005-0000-0000-00008D330000}"/>
    <cellStyle name="40% - Ênfase1 4 3 6 2 2" xfId="15849" xr:uid="{00000000-0005-0000-0000-00008E330000}"/>
    <cellStyle name="40% - Ênfase1 4 3 6 3" xfId="15850" xr:uid="{00000000-0005-0000-0000-00008F330000}"/>
    <cellStyle name="40% - Ênfase1 4 3 6 4" xfId="15851" xr:uid="{00000000-0005-0000-0000-000090330000}"/>
    <cellStyle name="40% - Ênfase1 4 3 7" xfId="15852" xr:uid="{00000000-0005-0000-0000-000091330000}"/>
    <cellStyle name="40% - Ênfase1 4 3 7 2" xfId="15853" xr:uid="{00000000-0005-0000-0000-000092330000}"/>
    <cellStyle name="40% - Ênfase1 4 3 8" xfId="15854" xr:uid="{00000000-0005-0000-0000-000093330000}"/>
    <cellStyle name="40% - Ênfase1 4 3 8 2" xfId="15855" xr:uid="{00000000-0005-0000-0000-000094330000}"/>
    <cellStyle name="40% - Ênfase1 4 3 9" xfId="15856" xr:uid="{00000000-0005-0000-0000-000095330000}"/>
    <cellStyle name="40% - Ênfase1 4 3 9 2" xfId="15857" xr:uid="{00000000-0005-0000-0000-000096330000}"/>
    <cellStyle name="40% - Ênfase1 4 4" xfId="15858" xr:uid="{00000000-0005-0000-0000-000097330000}"/>
    <cellStyle name="40% - Ênfase1 4 4 2" xfId="15859" xr:uid="{00000000-0005-0000-0000-000098330000}"/>
    <cellStyle name="40% - Ênfase1 4 4 2 2" xfId="15860" xr:uid="{00000000-0005-0000-0000-000099330000}"/>
    <cellStyle name="40% - Ênfase1 4 4 2 2 2" xfId="15861" xr:uid="{00000000-0005-0000-0000-00009A330000}"/>
    <cellStyle name="40% - Ênfase1 4 4 2 2 2 2" xfId="15862" xr:uid="{00000000-0005-0000-0000-00009B330000}"/>
    <cellStyle name="40% - Ênfase1 4 4 2 2 3" xfId="15863" xr:uid="{00000000-0005-0000-0000-00009C330000}"/>
    <cellStyle name="40% - Ênfase1 4 4 2 2 3 2" xfId="15864" xr:uid="{00000000-0005-0000-0000-00009D330000}"/>
    <cellStyle name="40% - Ênfase1 4 4 2 2 4" xfId="15865" xr:uid="{00000000-0005-0000-0000-00009E330000}"/>
    <cellStyle name="40% - Ênfase1 4 4 2 2 5" xfId="15866" xr:uid="{00000000-0005-0000-0000-00009F330000}"/>
    <cellStyle name="40% - Ênfase1 4 4 2 3" xfId="15867" xr:uid="{00000000-0005-0000-0000-0000A0330000}"/>
    <cellStyle name="40% - Ênfase1 4 4 2 3 2" xfId="15868" xr:uid="{00000000-0005-0000-0000-0000A1330000}"/>
    <cellStyle name="40% - Ênfase1 4 4 2 3 3" xfId="15869" xr:uid="{00000000-0005-0000-0000-0000A2330000}"/>
    <cellStyle name="40% - Ênfase1 4 4 2 4" xfId="15870" xr:uid="{00000000-0005-0000-0000-0000A3330000}"/>
    <cellStyle name="40% - Ênfase1 4 4 2 4 2" xfId="15871" xr:uid="{00000000-0005-0000-0000-0000A4330000}"/>
    <cellStyle name="40% - Ênfase1 4 4 2 5" xfId="15872" xr:uid="{00000000-0005-0000-0000-0000A5330000}"/>
    <cellStyle name="40% - Ênfase1 4 4 2 5 2" xfId="15873" xr:uid="{00000000-0005-0000-0000-0000A6330000}"/>
    <cellStyle name="40% - Ênfase1 4 4 2 6" xfId="15874" xr:uid="{00000000-0005-0000-0000-0000A7330000}"/>
    <cellStyle name="40% - Ênfase1 4 4 2 7" xfId="15875" xr:uid="{00000000-0005-0000-0000-0000A8330000}"/>
    <cellStyle name="40% - Ênfase1 4 4 3" xfId="15876" xr:uid="{00000000-0005-0000-0000-0000A9330000}"/>
    <cellStyle name="40% - Ênfase1 4 4 3 2" xfId="15877" xr:uid="{00000000-0005-0000-0000-0000AA330000}"/>
    <cellStyle name="40% - Ênfase1 4 4 3 2 2" xfId="15878" xr:uid="{00000000-0005-0000-0000-0000AB330000}"/>
    <cellStyle name="40% - Ênfase1 4 4 3 3" xfId="15879" xr:uid="{00000000-0005-0000-0000-0000AC330000}"/>
    <cellStyle name="40% - Ênfase1 4 4 3 3 2" xfId="15880" xr:uid="{00000000-0005-0000-0000-0000AD330000}"/>
    <cellStyle name="40% - Ênfase1 4 4 3 4" xfId="15881" xr:uid="{00000000-0005-0000-0000-0000AE330000}"/>
    <cellStyle name="40% - Ênfase1 4 4 3 5" xfId="15882" xr:uid="{00000000-0005-0000-0000-0000AF330000}"/>
    <cellStyle name="40% - Ênfase1 4 4 4" xfId="15883" xr:uid="{00000000-0005-0000-0000-0000B0330000}"/>
    <cellStyle name="40% - Ênfase1 4 4 4 2" xfId="15884" xr:uid="{00000000-0005-0000-0000-0000B1330000}"/>
    <cellStyle name="40% - Ênfase1 4 4 4 2 2" xfId="15885" xr:uid="{00000000-0005-0000-0000-0000B2330000}"/>
    <cellStyle name="40% - Ênfase1 4 4 4 3" xfId="15886" xr:uid="{00000000-0005-0000-0000-0000B3330000}"/>
    <cellStyle name="40% - Ênfase1 4 4 4 4" xfId="15887" xr:uid="{00000000-0005-0000-0000-0000B4330000}"/>
    <cellStyle name="40% - Ênfase1 4 4 5" xfId="15888" xr:uid="{00000000-0005-0000-0000-0000B5330000}"/>
    <cellStyle name="40% - Ênfase1 4 4 5 2" xfId="15889" xr:uid="{00000000-0005-0000-0000-0000B6330000}"/>
    <cellStyle name="40% - Ênfase1 4 4 6" xfId="15890" xr:uid="{00000000-0005-0000-0000-0000B7330000}"/>
    <cellStyle name="40% - Ênfase1 4 4 6 2" xfId="15891" xr:uid="{00000000-0005-0000-0000-0000B8330000}"/>
    <cellStyle name="40% - Ênfase1 4 4 7" xfId="15892" xr:uid="{00000000-0005-0000-0000-0000B9330000}"/>
    <cellStyle name="40% - Ênfase1 4 4 7 2" xfId="15893" xr:uid="{00000000-0005-0000-0000-0000BA330000}"/>
    <cellStyle name="40% - Ênfase1 4 4 8" xfId="15894" xr:uid="{00000000-0005-0000-0000-0000BB330000}"/>
    <cellStyle name="40% - Ênfase1 4 4 9" xfId="15895" xr:uid="{00000000-0005-0000-0000-0000BC330000}"/>
    <cellStyle name="40% - Ênfase1 5" xfId="233" xr:uid="{00000000-0005-0000-0000-0000BD330000}"/>
    <cellStyle name="40% - Ênfase1 5 2" xfId="234" xr:uid="{00000000-0005-0000-0000-0000BE330000}"/>
    <cellStyle name="40% - Ênfase1 5 3" xfId="15896" xr:uid="{00000000-0005-0000-0000-0000BF330000}"/>
    <cellStyle name="40% - Ênfase1 5 3 10" xfId="15897" xr:uid="{00000000-0005-0000-0000-0000C0330000}"/>
    <cellStyle name="40% - Ênfase1 5 3 11" xfId="15898" xr:uid="{00000000-0005-0000-0000-0000C1330000}"/>
    <cellStyle name="40% - Ênfase1 5 3 2" xfId="15899" xr:uid="{00000000-0005-0000-0000-0000C2330000}"/>
    <cellStyle name="40% - Ênfase1 5 3 3" xfId="15900" xr:uid="{00000000-0005-0000-0000-0000C3330000}"/>
    <cellStyle name="40% - Ênfase1 5 3 3 2" xfId="15901" xr:uid="{00000000-0005-0000-0000-0000C4330000}"/>
    <cellStyle name="40% - Ênfase1 5 3 3 2 2" xfId="15902" xr:uid="{00000000-0005-0000-0000-0000C5330000}"/>
    <cellStyle name="40% - Ênfase1 5 3 3 2 2 2" xfId="15903" xr:uid="{00000000-0005-0000-0000-0000C6330000}"/>
    <cellStyle name="40% - Ênfase1 5 3 3 2 3" xfId="15904" xr:uid="{00000000-0005-0000-0000-0000C7330000}"/>
    <cellStyle name="40% - Ênfase1 5 3 3 2 3 2" xfId="15905" xr:uid="{00000000-0005-0000-0000-0000C8330000}"/>
    <cellStyle name="40% - Ênfase1 5 3 3 2 4" xfId="15906" xr:uid="{00000000-0005-0000-0000-0000C9330000}"/>
    <cellStyle name="40% - Ênfase1 5 3 3 2 5" xfId="15907" xr:uid="{00000000-0005-0000-0000-0000CA330000}"/>
    <cellStyle name="40% - Ênfase1 5 3 3 3" xfId="15908" xr:uid="{00000000-0005-0000-0000-0000CB330000}"/>
    <cellStyle name="40% - Ênfase1 5 3 3 3 2" xfId="15909" xr:uid="{00000000-0005-0000-0000-0000CC330000}"/>
    <cellStyle name="40% - Ênfase1 5 3 3 3 2 2" xfId="15910" xr:uid="{00000000-0005-0000-0000-0000CD330000}"/>
    <cellStyle name="40% - Ênfase1 5 3 3 3 3" xfId="15911" xr:uid="{00000000-0005-0000-0000-0000CE330000}"/>
    <cellStyle name="40% - Ênfase1 5 3 3 3 4" xfId="15912" xr:uid="{00000000-0005-0000-0000-0000CF330000}"/>
    <cellStyle name="40% - Ênfase1 5 3 3 4" xfId="15913" xr:uid="{00000000-0005-0000-0000-0000D0330000}"/>
    <cellStyle name="40% - Ênfase1 5 3 3 4 2" xfId="15914" xr:uid="{00000000-0005-0000-0000-0000D1330000}"/>
    <cellStyle name="40% - Ênfase1 5 3 3 5" xfId="15915" xr:uid="{00000000-0005-0000-0000-0000D2330000}"/>
    <cellStyle name="40% - Ênfase1 5 3 3 5 2" xfId="15916" xr:uid="{00000000-0005-0000-0000-0000D3330000}"/>
    <cellStyle name="40% - Ênfase1 5 3 3 6" xfId="15917" xr:uid="{00000000-0005-0000-0000-0000D4330000}"/>
    <cellStyle name="40% - Ênfase1 5 3 3 6 2" xfId="15918" xr:uid="{00000000-0005-0000-0000-0000D5330000}"/>
    <cellStyle name="40% - Ênfase1 5 3 3 7" xfId="15919" xr:uid="{00000000-0005-0000-0000-0000D6330000}"/>
    <cellStyle name="40% - Ênfase1 5 3 3 8" xfId="15920" xr:uid="{00000000-0005-0000-0000-0000D7330000}"/>
    <cellStyle name="40% - Ênfase1 5 3 4" xfId="15921" xr:uid="{00000000-0005-0000-0000-0000D8330000}"/>
    <cellStyle name="40% - Ênfase1 5 3 4 2" xfId="15922" xr:uid="{00000000-0005-0000-0000-0000D9330000}"/>
    <cellStyle name="40% - Ênfase1 5 3 4 2 2" xfId="15923" xr:uid="{00000000-0005-0000-0000-0000DA330000}"/>
    <cellStyle name="40% - Ênfase1 5 3 4 2 2 2" xfId="15924" xr:uid="{00000000-0005-0000-0000-0000DB330000}"/>
    <cellStyle name="40% - Ênfase1 5 3 4 2 3" xfId="15925" xr:uid="{00000000-0005-0000-0000-0000DC330000}"/>
    <cellStyle name="40% - Ênfase1 5 3 4 2 3 2" xfId="15926" xr:uid="{00000000-0005-0000-0000-0000DD330000}"/>
    <cellStyle name="40% - Ênfase1 5 3 4 2 4" xfId="15927" xr:uid="{00000000-0005-0000-0000-0000DE330000}"/>
    <cellStyle name="40% - Ênfase1 5 3 4 2 5" xfId="15928" xr:uid="{00000000-0005-0000-0000-0000DF330000}"/>
    <cellStyle name="40% - Ênfase1 5 3 4 3" xfId="15929" xr:uid="{00000000-0005-0000-0000-0000E0330000}"/>
    <cellStyle name="40% - Ênfase1 5 3 4 3 2" xfId="15930" xr:uid="{00000000-0005-0000-0000-0000E1330000}"/>
    <cellStyle name="40% - Ênfase1 5 3 4 3 3" xfId="15931" xr:uid="{00000000-0005-0000-0000-0000E2330000}"/>
    <cellStyle name="40% - Ênfase1 5 3 4 4" xfId="15932" xr:uid="{00000000-0005-0000-0000-0000E3330000}"/>
    <cellStyle name="40% - Ênfase1 5 3 4 4 2" xfId="15933" xr:uid="{00000000-0005-0000-0000-0000E4330000}"/>
    <cellStyle name="40% - Ênfase1 5 3 4 5" xfId="15934" xr:uid="{00000000-0005-0000-0000-0000E5330000}"/>
    <cellStyle name="40% - Ênfase1 5 3 4 5 2" xfId="15935" xr:uid="{00000000-0005-0000-0000-0000E6330000}"/>
    <cellStyle name="40% - Ênfase1 5 3 4 6" xfId="15936" xr:uid="{00000000-0005-0000-0000-0000E7330000}"/>
    <cellStyle name="40% - Ênfase1 5 3 4 7" xfId="15937" xr:uid="{00000000-0005-0000-0000-0000E8330000}"/>
    <cellStyle name="40% - Ênfase1 5 3 5" xfId="15938" xr:uid="{00000000-0005-0000-0000-0000E9330000}"/>
    <cellStyle name="40% - Ênfase1 5 3 5 2" xfId="15939" xr:uid="{00000000-0005-0000-0000-0000EA330000}"/>
    <cellStyle name="40% - Ênfase1 5 3 5 2 2" xfId="15940" xr:uid="{00000000-0005-0000-0000-0000EB330000}"/>
    <cellStyle name="40% - Ênfase1 5 3 5 3" xfId="15941" xr:uid="{00000000-0005-0000-0000-0000EC330000}"/>
    <cellStyle name="40% - Ênfase1 5 3 5 3 2" xfId="15942" xr:uid="{00000000-0005-0000-0000-0000ED330000}"/>
    <cellStyle name="40% - Ênfase1 5 3 5 4" xfId="15943" xr:uid="{00000000-0005-0000-0000-0000EE330000}"/>
    <cellStyle name="40% - Ênfase1 5 3 5 5" xfId="15944" xr:uid="{00000000-0005-0000-0000-0000EF330000}"/>
    <cellStyle name="40% - Ênfase1 5 3 6" xfId="15945" xr:uid="{00000000-0005-0000-0000-0000F0330000}"/>
    <cellStyle name="40% - Ênfase1 5 3 6 2" xfId="15946" xr:uid="{00000000-0005-0000-0000-0000F1330000}"/>
    <cellStyle name="40% - Ênfase1 5 3 6 2 2" xfId="15947" xr:uid="{00000000-0005-0000-0000-0000F2330000}"/>
    <cellStyle name="40% - Ênfase1 5 3 6 3" xfId="15948" xr:uid="{00000000-0005-0000-0000-0000F3330000}"/>
    <cellStyle name="40% - Ênfase1 5 3 6 4" xfId="15949" xr:uid="{00000000-0005-0000-0000-0000F4330000}"/>
    <cellStyle name="40% - Ênfase1 5 3 7" xfId="15950" xr:uid="{00000000-0005-0000-0000-0000F5330000}"/>
    <cellStyle name="40% - Ênfase1 5 3 7 2" xfId="15951" xr:uid="{00000000-0005-0000-0000-0000F6330000}"/>
    <cellStyle name="40% - Ênfase1 5 3 8" xfId="15952" xr:uid="{00000000-0005-0000-0000-0000F7330000}"/>
    <cellStyle name="40% - Ênfase1 5 3 8 2" xfId="15953" xr:uid="{00000000-0005-0000-0000-0000F8330000}"/>
    <cellStyle name="40% - Ênfase1 5 3 9" xfId="15954" xr:uid="{00000000-0005-0000-0000-0000F9330000}"/>
    <cellStyle name="40% - Ênfase1 5 3 9 2" xfId="15955" xr:uid="{00000000-0005-0000-0000-0000FA330000}"/>
    <cellStyle name="40% - Ênfase1 5 4" xfId="15956" xr:uid="{00000000-0005-0000-0000-0000FB330000}"/>
    <cellStyle name="40% - Ênfase1 5 4 2" xfId="15957" xr:uid="{00000000-0005-0000-0000-0000FC330000}"/>
    <cellStyle name="40% - Ênfase1 5 4 2 2" xfId="15958" xr:uid="{00000000-0005-0000-0000-0000FD330000}"/>
    <cellStyle name="40% - Ênfase1 5 4 2 2 2" xfId="15959" xr:uid="{00000000-0005-0000-0000-0000FE330000}"/>
    <cellStyle name="40% - Ênfase1 5 4 2 2 2 2" xfId="15960" xr:uid="{00000000-0005-0000-0000-0000FF330000}"/>
    <cellStyle name="40% - Ênfase1 5 4 2 2 3" xfId="15961" xr:uid="{00000000-0005-0000-0000-000000340000}"/>
    <cellStyle name="40% - Ênfase1 5 4 2 2 3 2" xfId="15962" xr:uid="{00000000-0005-0000-0000-000001340000}"/>
    <cellStyle name="40% - Ênfase1 5 4 2 2 4" xfId="15963" xr:uid="{00000000-0005-0000-0000-000002340000}"/>
    <cellStyle name="40% - Ênfase1 5 4 2 2 5" xfId="15964" xr:uid="{00000000-0005-0000-0000-000003340000}"/>
    <cellStyle name="40% - Ênfase1 5 4 2 3" xfId="15965" xr:uid="{00000000-0005-0000-0000-000004340000}"/>
    <cellStyle name="40% - Ênfase1 5 4 2 3 2" xfId="15966" xr:uid="{00000000-0005-0000-0000-000005340000}"/>
    <cellStyle name="40% - Ênfase1 5 4 2 3 3" xfId="15967" xr:uid="{00000000-0005-0000-0000-000006340000}"/>
    <cellStyle name="40% - Ênfase1 5 4 2 4" xfId="15968" xr:uid="{00000000-0005-0000-0000-000007340000}"/>
    <cellStyle name="40% - Ênfase1 5 4 2 4 2" xfId="15969" xr:uid="{00000000-0005-0000-0000-000008340000}"/>
    <cellStyle name="40% - Ênfase1 5 4 2 5" xfId="15970" xr:uid="{00000000-0005-0000-0000-000009340000}"/>
    <cellStyle name="40% - Ênfase1 5 4 2 5 2" xfId="15971" xr:uid="{00000000-0005-0000-0000-00000A340000}"/>
    <cellStyle name="40% - Ênfase1 5 4 2 6" xfId="15972" xr:uid="{00000000-0005-0000-0000-00000B340000}"/>
    <cellStyle name="40% - Ênfase1 5 4 2 7" xfId="15973" xr:uid="{00000000-0005-0000-0000-00000C340000}"/>
    <cellStyle name="40% - Ênfase1 5 4 3" xfId="15974" xr:uid="{00000000-0005-0000-0000-00000D340000}"/>
    <cellStyle name="40% - Ênfase1 5 4 3 2" xfId="15975" xr:uid="{00000000-0005-0000-0000-00000E340000}"/>
    <cellStyle name="40% - Ênfase1 5 4 3 2 2" xfId="15976" xr:uid="{00000000-0005-0000-0000-00000F340000}"/>
    <cellStyle name="40% - Ênfase1 5 4 3 3" xfId="15977" xr:uid="{00000000-0005-0000-0000-000010340000}"/>
    <cellStyle name="40% - Ênfase1 5 4 3 3 2" xfId="15978" xr:uid="{00000000-0005-0000-0000-000011340000}"/>
    <cellStyle name="40% - Ênfase1 5 4 3 4" xfId="15979" xr:uid="{00000000-0005-0000-0000-000012340000}"/>
    <cellStyle name="40% - Ênfase1 5 4 3 5" xfId="15980" xr:uid="{00000000-0005-0000-0000-000013340000}"/>
    <cellStyle name="40% - Ênfase1 5 4 4" xfId="15981" xr:uid="{00000000-0005-0000-0000-000014340000}"/>
    <cellStyle name="40% - Ênfase1 5 4 4 2" xfId="15982" xr:uid="{00000000-0005-0000-0000-000015340000}"/>
    <cellStyle name="40% - Ênfase1 5 4 4 2 2" xfId="15983" xr:uid="{00000000-0005-0000-0000-000016340000}"/>
    <cellStyle name="40% - Ênfase1 5 4 4 3" xfId="15984" xr:uid="{00000000-0005-0000-0000-000017340000}"/>
    <cellStyle name="40% - Ênfase1 5 4 4 4" xfId="15985" xr:uid="{00000000-0005-0000-0000-000018340000}"/>
    <cellStyle name="40% - Ênfase1 5 4 5" xfId="15986" xr:uid="{00000000-0005-0000-0000-000019340000}"/>
    <cellStyle name="40% - Ênfase1 5 4 5 2" xfId="15987" xr:uid="{00000000-0005-0000-0000-00001A340000}"/>
    <cellStyle name="40% - Ênfase1 5 4 6" xfId="15988" xr:uid="{00000000-0005-0000-0000-00001B340000}"/>
    <cellStyle name="40% - Ênfase1 5 4 6 2" xfId="15989" xr:uid="{00000000-0005-0000-0000-00001C340000}"/>
    <cellStyle name="40% - Ênfase1 5 4 7" xfId="15990" xr:uid="{00000000-0005-0000-0000-00001D340000}"/>
    <cellStyle name="40% - Ênfase1 5 4 7 2" xfId="15991" xr:uid="{00000000-0005-0000-0000-00001E340000}"/>
    <cellStyle name="40% - Ênfase1 5 4 8" xfId="15992" xr:uid="{00000000-0005-0000-0000-00001F340000}"/>
    <cellStyle name="40% - Ênfase1 5 4 9" xfId="15993" xr:uid="{00000000-0005-0000-0000-000020340000}"/>
    <cellStyle name="40% - Ênfase1 6" xfId="235" xr:uid="{00000000-0005-0000-0000-000021340000}"/>
    <cellStyle name="40% - Ênfase1 6 2" xfId="236" xr:uid="{00000000-0005-0000-0000-000022340000}"/>
    <cellStyle name="40% - Ênfase1 6 3" xfId="15994" xr:uid="{00000000-0005-0000-0000-000023340000}"/>
    <cellStyle name="40% - Ênfase1 6 3 10" xfId="15995" xr:uid="{00000000-0005-0000-0000-000024340000}"/>
    <cellStyle name="40% - Ênfase1 6 3 11" xfId="15996" xr:uid="{00000000-0005-0000-0000-000025340000}"/>
    <cellStyle name="40% - Ênfase1 6 3 2" xfId="15997" xr:uid="{00000000-0005-0000-0000-000026340000}"/>
    <cellStyle name="40% - Ênfase1 6 3 3" xfId="15998" xr:uid="{00000000-0005-0000-0000-000027340000}"/>
    <cellStyle name="40% - Ênfase1 6 3 3 2" xfId="15999" xr:uid="{00000000-0005-0000-0000-000028340000}"/>
    <cellStyle name="40% - Ênfase1 6 3 3 2 2" xfId="16000" xr:uid="{00000000-0005-0000-0000-000029340000}"/>
    <cellStyle name="40% - Ênfase1 6 3 3 2 2 2" xfId="16001" xr:uid="{00000000-0005-0000-0000-00002A340000}"/>
    <cellStyle name="40% - Ênfase1 6 3 3 2 3" xfId="16002" xr:uid="{00000000-0005-0000-0000-00002B340000}"/>
    <cellStyle name="40% - Ênfase1 6 3 3 2 3 2" xfId="16003" xr:uid="{00000000-0005-0000-0000-00002C340000}"/>
    <cellStyle name="40% - Ênfase1 6 3 3 2 4" xfId="16004" xr:uid="{00000000-0005-0000-0000-00002D340000}"/>
    <cellStyle name="40% - Ênfase1 6 3 3 2 5" xfId="16005" xr:uid="{00000000-0005-0000-0000-00002E340000}"/>
    <cellStyle name="40% - Ênfase1 6 3 3 3" xfId="16006" xr:uid="{00000000-0005-0000-0000-00002F340000}"/>
    <cellStyle name="40% - Ênfase1 6 3 3 3 2" xfId="16007" xr:uid="{00000000-0005-0000-0000-000030340000}"/>
    <cellStyle name="40% - Ênfase1 6 3 3 3 2 2" xfId="16008" xr:uid="{00000000-0005-0000-0000-000031340000}"/>
    <cellStyle name="40% - Ênfase1 6 3 3 3 3" xfId="16009" xr:uid="{00000000-0005-0000-0000-000032340000}"/>
    <cellStyle name="40% - Ênfase1 6 3 3 3 4" xfId="16010" xr:uid="{00000000-0005-0000-0000-000033340000}"/>
    <cellStyle name="40% - Ênfase1 6 3 3 4" xfId="16011" xr:uid="{00000000-0005-0000-0000-000034340000}"/>
    <cellStyle name="40% - Ênfase1 6 3 3 4 2" xfId="16012" xr:uid="{00000000-0005-0000-0000-000035340000}"/>
    <cellStyle name="40% - Ênfase1 6 3 3 5" xfId="16013" xr:uid="{00000000-0005-0000-0000-000036340000}"/>
    <cellStyle name="40% - Ênfase1 6 3 3 5 2" xfId="16014" xr:uid="{00000000-0005-0000-0000-000037340000}"/>
    <cellStyle name="40% - Ênfase1 6 3 3 6" xfId="16015" xr:uid="{00000000-0005-0000-0000-000038340000}"/>
    <cellStyle name="40% - Ênfase1 6 3 3 6 2" xfId="16016" xr:uid="{00000000-0005-0000-0000-000039340000}"/>
    <cellStyle name="40% - Ênfase1 6 3 3 7" xfId="16017" xr:uid="{00000000-0005-0000-0000-00003A340000}"/>
    <cellStyle name="40% - Ênfase1 6 3 3 8" xfId="16018" xr:uid="{00000000-0005-0000-0000-00003B340000}"/>
    <cellStyle name="40% - Ênfase1 6 3 4" xfId="16019" xr:uid="{00000000-0005-0000-0000-00003C340000}"/>
    <cellStyle name="40% - Ênfase1 6 3 4 2" xfId="16020" xr:uid="{00000000-0005-0000-0000-00003D340000}"/>
    <cellStyle name="40% - Ênfase1 6 3 4 2 2" xfId="16021" xr:uid="{00000000-0005-0000-0000-00003E340000}"/>
    <cellStyle name="40% - Ênfase1 6 3 4 2 2 2" xfId="16022" xr:uid="{00000000-0005-0000-0000-00003F340000}"/>
    <cellStyle name="40% - Ênfase1 6 3 4 2 3" xfId="16023" xr:uid="{00000000-0005-0000-0000-000040340000}"/>
    <cellStyle name="40% - Ênfase1 6 3 4 2 3 2" xfId="16024" xr:uid="{00000000-0005-0000-0000-000041340000}"/>
    <cellStyle name="40% - Ênfase1 6 3 4 2 4" xfId="16025" xr:uid="{00000000-0005-0000-0000-000042340000}"/>
    <cellStyle name="40% - Ênfase1 6 3 4 2 5" xfId="16026" xr:uid="{00000000-0005-0000-0000-000043340000}"/>
    <cellStyle name="40% - Ênfase1 6 3 4 3" xfId="16027" xr:uid="{00000000-0005-0000-0000-000044340000}"/>
    <cellStyle name="40% - Ênfase1 6 3 4 3 2" xfId="16028" xr:uid="{00000000-0005-0000-0000-000045340000}"/>
    <cellStyle name="40% - Ênfase1 6 3 4 3 3" xfId="16029" xr:uid="{00000000-0005-0000-0000-000046340000}"/>
    <cellStyle name="40% - Ênfase1 6 3 4 4" xfId="16030" xr:uid="{00000000-0005-0000-0000-000047340000}"/>
    <cellStyle name="40% - Ênfase1 6 3 4 4 2" xfId="16031" xr:uid="{00000000-0005-0000-0000-000048340000}"/>
    <cellStyle name="40% - Ênfase1 6 3 4 5" xfId="16032" xr:uid="{00000000-0005-0000-0000-000049340000}"/>
    <cellStyle name="40% - Ênfase1 6 3 4 5 2" xfId="16033" xr:uid="{00000000-0005-0000-0000-00004A340000}"/>
    <cellStyle name="40% - Ênfase1 6 3 4 6" xfId="16034" xr:uid="{00000000-0005-0000-0000-00004B340000}"/>
    <cellStyle name="40% - Ênfase1 6 3 4 7" xfId="16035" xr:uid="{00000000-0005-0000-0000-00004C340000}"/>
    <cellStyle name="40% - Ênfase1 6 3 5" xfId="16036" xr:uid="{00000000-0005-0000-0000-00004D340000}"/>
    <cellStyle name="40% - Ênfase1 6 3 5 2" xfId="16037" xr:uid="{00000000-0005-0000-0000-00004E340000}"/>
    <cellStyle name="40% - Ênfase1 6 3 5 2 2" xfId="16038" xr:uid="{00000000-0005-0000-0000-00004F340000}"/>
    <cellStyle name="40% - Ênfase1 6 3 5 3" xfId="16039" xr:uid="{00000000-0005-0000-0000-000050340000}"/>
    <cellStyle name="40% - Ênfase1 6 3 5 3 2" xfId="16040" xr:uid="{00000000-0005-0000-0000-000051340000}"/>
    <cellStyle name="40% - Ênfase1 6 3 5 4" xfId="16041" xr:uid="{00000000-0005-0000-0000-000052340000}"/>
    <cellStyle name="40% - Ênfase1 6 3 5 5" xfId="16042" xr:uid="{00000000-0005-0000-0000-000053340000}"/>
    <cellStyle name="40% - Ênfase1 6 3 6" xfId="16043" xr:uid="{00000000-0005-0000-0000-000054340000}"/>
    <cellStyle name="40% - Ênfase1 6 3 6 2" xfId="16044" xr:uid="{00000000-0005-0000-0000-000055340000}"/>
    <cellStyle name="40% - Ênfase1 6 3 6 2 2" xfId="16045" xr:uid="{00000000-0005-0000-0000-000056340000}"/>
    <cellStyle name="40% - Ênfase1 6 3 6 3" xfId="16046" xr:uid="{00000000-0005-0000-0000-000057340000}"/>
    <cellStyle name="40% - Ênfase1 6 3 6 4" xfId="16047" xr:uid="{00000000-0005-0000-0000-000058340000}"/>
    <cellStyle name="40% - Ênfase1 6 3 7" xfId="16048" xr:uid="{00000000-0005-0000-0000-000059340000}"/>
    <cellStyle name="40% - Ênfase1 6 3 7 2" xfId="16049" xr:uid="{00000000-0005-0000-0000-00005A340000}"/>
    <cellStyle name="40% - Ênfase1 6 3 8" xfId="16050" xr:uid="{00000000-0005-0000-0000-00005B340000}"/>
    <cellStyle name="40% - Ênfase1 6 3 8 2" xfId="16051" xr:uid="{00000000-0005-0000-0000-00005C340000}"/>
    <cellStyle name="40% - Ênfase1 6 3 9" xfId="16052" xr:uid="{00000000-0005-0000-0000-00005D340000}"/>
    <cellStyle name="40% - Ênfase1 6 3 9 2" xfId="16053" xr:uid="{00000000-0005-0000-0000-00005E340000}"/>
    <cellStyle name="40% - Ênfase1 6 4" xfId="16054" xr:uid="{00000000-0005-0000-0000-00005F340000}"/>
    <cellStyle name="40% - Ênfase1 6 4 2" xfId="16055" xr:uid="{00000000-0005-0000-0000-000060340000}"/>
    <cellStyle name="40% - Ênfase1 6 4 2 2" xfId="16056" xr:uid="{00000000-0005-0000-0000-000061340000}"/>
    <cellStyle name="40% - Ênfase1 6 4 2 2 2" xfId="16057" xr:uid="{00000000-0005-0000-0000-000062340000}"/>
    <cellStyle name="40% - Ênfase1 6 4 2 2 2 2" xfId="16058" xr:uid="{00000000-0005-0000-0000-000063340000}"/>
    <cellStyle name="40% - Ênfase1 6 4 2 2 3" xfId="16059" xr:uid="{00000000-0005-0000-0000-000064340000}"/>
    <cellStyle name="40% - Ênfase1 6 4 2 2 3 2" xfId="16060" xr:uid="{00000000-0005-0000-0000-000065340000}"/>
    <cellStyle name="40% - Ênfase1 6 4 2 2 4" xfId="16061" xr:uid="{00000000-0005-0000-0000-000066340000}"/>
    <cellStyle name="40% - Ênfase1 6 4 2 2 5" xfId="16062" xr:uid="{00000000-0005-0000-0000-000067340000}"/>
    <cellStyle name="40% - Ênfase1 6 4 2 3" xfId="16063" xr:uid="{00000000-0005-0000-0000-000068340000}"/>
    <cellStyle name="40% - Ênfase1 6 4 2 3 2" xfId="16064" xr:uid="{00000000-0005-0000-0000-000069340000}"/>
    <cellStyle name="40% - Ênfase1 6 4 2 3 3" xfId="16065" xr:uid="{00000000-0005-0000-0000-00006A340000}"/>
    <cellStyle name="40% - Ênfase1 6 4 2 4" xfId="16066" xr:uid="{00000000-0005-0000-0000-00006B340000}"/>
    <cellStyle name="40% - Ênfase1 6 4 2 4 2" xfId="16067" xr:uid="{00000000-0005-0000-0000-00006C340000}"/>
    <cellStyle name="40% - Ênfase1 6 4 2 5" xfId="16068" xr:uid="{00000000-0005-0000-0000-00006D340000}"/>
    <cellStyle name="40% - Ênfase1 6 4 2 5 2" xfId="16069" xr:uid="{00000000-0005-0000-0000-00006E340000}"/>
    <cellStyle name="40% - Ênfase1 6 4 2 6" xfId="16070" xr:uid="{00000000-0005-0000-0000-00006F340000}"/>
    <cellStyle name="40% - Ênfase1 6 4 2 7" xfId="16071" xr:uid="{00000000-0005-0000-0000-000070340000}"/>
    <cellStyle name="40% - Ênfase1 6 4 3" xfId="16072" xr:uid="{00000000-0005-0000-0000-000071340000}"/>
    <cellStyle name="40% - Ênfase1 6 4 3 2" xfId="16073" xr:uid="{00000000-0005-0000-0000-000072340000}"/>
    <cellStyle name="40% - Ênfase1 6 4 3 2 2" xfId="16074" xr:uid="{00000000-0005-0000-0000-000073340000}"/>
    <cellStyle name="40% - Ênfase1 6 4 3 3" xfId="16075" xr:uid="{00000000-0005-0000-0000-000074340000}"/>
    <cellStyle name="40% - Ênfase1 6 4 3 3 2" xfId="16076" xr:uid="{00000000-0005-0000-0000-000075340000}"/>
    <cellStyle name="40% - Ênfase1 6 4 3 4" xfId="16077" xr:uid="{00000000-0005-0000-0000-000076340000}"/>
    <cellStyle name="40% - Ênfase1 6 4 3 5" xfId="16078" xr:uid="{00000000-0005-0000-0000-000077340000}"/>
    <cellStyle name="40% - Ênfase1 6 4 4" xfId="16079" xr:uid="{00000000-0005-0000-0000-000078340000}"/>
    <cellStyle name="40% - Ênfase1 6 4 4 2" xfId="16080" xr:uid="{00000000-0005-0000-0000-000079340000}"/>
    <cellStyle name="40% - Ênfase1 6 4 4 2 2" xfId="16081" xr:uid="{00000000-0005-0000-0000-00007A340000}"/>
    <cellStyle name="40% - Ênfase1 6 4 4 3" xfId="16082" xr:uid="{00000000-0005-0000-0000-00007B340000}"/>
    <cellStyle name="40% - Ênfase1 6 4 4 4" xfId="16083" xr:uid="{00000000-0005-0000-0000-00007C340000}"/>
    <cellStyle name="40% - Ênfase1 6 4 5" xfId="16084" xr:uid="{00000000-0005-0000-0000-00007D340000}"/>
    <cellStyle name="40% - Ênfase1 6 4 5 2" xfId="16085" xr:uid="{00000000-0005-0000-0000-00007E340000}"/>
    <cellStyle name="40% - Ênfase1 6 4 6" xfId="16086" xr:uid="{00000000-0005-0000-0000-00007F340000}"/>
    <cellStyle name="40% - Ênfase1 6 4 6 2" xfId="16087" xr:uid="{00000000-0005-0000-0000-000080340000}"/>
    <cellStyle name="40% - Ênfase1 6 4 7" xfId="16088" xr:uid="{00000000-0005-0000-0000-000081340000}"/>
    <cellStyle name="40% - Ênfase1 6 4 7 2" xfId="16089" xr:uid="{00000000-0005-0000-0000-000082340000}"/>
    <cellStyle name="40% - Ênfase1 6 4 8" xfId="16090" xr:uid="{00000000-0005-0000-0000-000083340000}"/>
    <cellStyle name="40% - Ênfase1 6 4 9" xfId="16091" xr:uid="{00000000-0005-0000-0000-000084340000}"/>
    <cellStyle name="40% - Ênfase1 7" xfId="237" xr:uid="{00000000-0005-0000-0000-000085340000}"/>
    <cellStyle name="40% - Ênfase1 7 2" xfId="238" xr:uid="{00000000-0005-0000-0000-000086340000}"/>
    <cellStyle name="40% - Ênfase1 7 3" xfId="16092" xr:uid="{00000000-0005-0000-0000-000087340000}"/>
    <cellStyle name="40% - Ênfase1 7 3 10" xfId="16093" xr:uid="{00000000-0005-0000-0000-000088340000}"/>
    <cellStyle name="40% - Ênfase1 7 3 11" xfId="16094" xr:uid="{00000000-0005-0000-0000-000089340000}"/>
    <cellStyle name="40% - Ênfase1 7 3 2" xfId="16095" xr:uid="{00000000-0005-0000-0000-00008A340000}"/>
    <cellStyle name="40% - Ênfase1 7 3 3" xfId="16096" xr:uid="{00000000-0005-0000-0000-00008B340000}"/>
    <cellStyle name="40% - Ênfase1 7 3 3 2" xfId="16097" xr:uid="{00000000-0005-0000-0000-00008C340000}"/>
    <cellStyle name="40% - Ênfase1 7 3 3 2 2" xfId="16098" xr:uid="{00000000-0005-0000-0000-00008D340000}"/>
    <cellStyle name="40% - Ênfase1 7 3 3 2 2 2" xfId="16099" xr:uid="{00000000-0005-0000-0000-00008E340000}"/>
    <cellStyle name="40% - Ênfase1 7 3 3 2 3" xfId="16100" xr:uid="{00000000-0005-0000-0000-00008F340000}"/>
    <cellStyle name="40% - Ênfase1 7 3 3 2 3 2" xfId="16101" xr:uid="{00000000-0005-0000-0000-000090340000}"/>
    <cellStyle name="40% - Ênfase1 7 3 3 2 4" xfId="16102" xr:uid="{00000000-0005-0000-0000-000091340000}"/>
    <cellStyle name="40% - Ênfase1 7 3 3 2 5" xfId="16103" xr:uid="{00000000-0005-0000-0000-000092340000}"/>
    <cellStyle name="40% - Ênfase1 7 3 3 3" xfId="16104" xr:uid="{00000000-0005-0000-0000-000093340000}"/>
    <cellStyle name="40% - Ênfase1 7 3 3 3 2" xfId="16105" xr:uid="{00000000-0005-0000-0000-000094340000}"/>
    <cellStyle name="40% - Ênfase1 7 3 3 3 2 2" xfId="16106" xr:uid="{00000000-0005-0000-0000-000095340000}"/>
    <cellStyle name="40% - Ênfase1 7 3 3 3 3" xfId="16107" xr:uid="{00000000-0005-0000-0000-000096340000}"/>
    <cellStyle name="40% - Ênfase1 7 3 3 3 4" xfId="16108" xr:uid="{00000000-0005-0000-0000-000097340000}"/>
    <cellStyle name="40% - Ênfase1 7 3 3 4" xfId="16109" xr:uid="{00000000-0005-0000-0000-000098340000}"/>
    <cellStyle name="40% - Ênfase1 7 3 3 4 2" xfId="16110" xr:uid="{00000000-0005-0000-0000-000099340000}"/>
    <cellStyle name="40% - Ênfase1 7 3 3 5" xfId="16111" xr:uid="{00000000-0005-0000-0000-00009A340000}"/>
    <cellStyle name="40% - Ênfase1 7 3 3 5 2" xfId="16112" xr:uid="{00000000-0005-0000-0000-00009B340000}"/>
    <cellStyle name="40% - Ênfase1 7 3 3 6" xfId="16113" xr:uid="{00000000-0005-0000-0000-00009C340000}"/>
    <cellStyle name="40% - Ênfase1 7 3 3 6 2" xfId="16114" xr:uid="{00000000-0005-0000-0000-00009D340000}"/>
    <cellStyle name="40% - Ênfase1 7 3 3 7" xfId="16115" xr:uid="{00000000-0005-0000-0000-00009E340000}"/>
    <cellStyle name="40% - Ênfase1 7 3 3 8" xfId="16116" xr:uid="{00000000-0005-0000-0000-00009F340000}"/>
    <cellStyle name="40% - Ênfase1 7 3 4" xfId="16117" xr:uid="{00000000-0005-0000-0000-0000A0340000}"/>
    <cellStyle name="40% - Ênfase1 7 3 4 2" xfId="16118" xr:uid="{00000000-0005-0000-0000-0000A1340000}"/>
    <cellStyle name="40% - Ênfase1 7 3 4 2 2" xfId="16119" xr:uid="{00000000-0005-0000-0000-0000A2340000}"/>
    <cellStyle name="40% - Ênfase1 7 3 4 2 2 2" xfId="16120" xr:uid="{00000000-0005-0000-0000-0000A3340000}"/>
    <cellStyle name="40% - Ênfase1 7 3 4 2 3" xfId="16121" xr:uid="{00000000-0005-0000-0000-0000A4340000}"/>
    <cellStyle name="40% - Ênfase1 7 3 4 2 3 2" xfId="16122" xr:uid="{00000000-0005-0000-0000-0000A5340000}"/>
    <cellStyle name="40% - Ênfase1 7 3 4 2 4" xfId="16123" xr:uid="{00000000-0005-0000-0000-0000A6340000}"/>
    <cellStyle name="40% - Ênfase1 7 3 4 2 5" xfId="16124" xr:uid="{00000000-0005-0000-0000-0000A7340000}"/>
    <cellStyle name="40% - Ênfase1 7 3 4 3" xfId="16125" xr:uid="{00000000-0005-0000-0000-0000A8340000}"/>
    <cellStyle name="40% - Ênfase1 7 3 4 3 2" xfId="16126" xr:uid="{00000000-0005-0000-0000-0000A9340000}"/>
    <cellStyle name="40% - Ênfase1 7 3 4 3 3" xfId="16127" xr:uid="{00000000-0005-0000-0000-0000AA340000}"/>
    <cellStyle name="40% - Ênfase1 7 3 4 4" xfId="16128" xr:uid="{00000000-0005-0000-0000-0000AB340000}"/>
    <cellStyle name="40% - Ênfase1 7 3 4 4 2" xfId="16129" xr:uid="{00000000-0005-0000-0000-0000AC340000}"/>
    <cellStyle name="40% - Ênfase1 7 3 4 5" xfId="16130" xr:uid="{00000000-0005-0000-0000-0000AD340000}"/>
    <cellStyle name="40% - Ênfase1 7 3 4 5 2" xfId="16131" xr:uid="{00000000-0005-0000-0000-0000AE340000}"/>
    <cellStyle name="40% - Ênfase1 7 3 4 6" xfId="16132" xr:uid="{00000000-0005-0000-0000-0000AF340000}"/>
    <cellStyle name="40% - Ênfase1 7 3 4 7" xfId="16133" xr:uid="{00000000-0005-0000-0000-0000B0340000}"/>
    <cellStyle name="40% - Ênfase1 7 3 5" xfId="16134" xr:uid="{00000000-0005-0000-0000-0000B1340000}"/>
    <cellStyle name="40% - Ênfase1 7 3 5 2" xfId="16135" xr:uid="{00000000-0005-0000-0000-0000B2340000}"/>
    <cellStyle name="40% - Ênfase1 7 3 5 2 2" xfId="16136" xr:uid="{00000000-0005-0000-0000-0000B3340000}"/>
    <cellStyle name="40% - Ênfase1 7 3 5 3" xfId="16137" xr:uid="{00000000-0005-0000-0000-0000B4340000}"/>
    <cellStyle name="40% - Ênfase1 7 3 5 3 2" xfId="16138" xr:uid="{00000000-0005-0000-0000-0000B5340000}"/>
    <cellStyle name="40% - Ênfase1 7 3 5 4" xfId="16139" xr:uid="{00000000-0005-0000-0000-0000B6340000}"/>
    <cellStyle name="40% - Ênfase1 7 3 5 5" xfId="16140" xr:uid="{00000000-0005-0000-0000-0000B7340000}"/>
    <cellStyle name="40% - Ênfase1 7 3 6" xfId="16141" xr:uid="{00000000-0005-0000-0000-0000B8340000}"/>
    <cellStyle name="40% - Ênfase1 7 3 6 2" xfId="16142" xr:uid="{00000000-0005-0000-0000-0000B9340000}"/>
    <cellStyle name="40% - Ênfase1 7 3 6 2 2" xfId="16143" xr:uid="{00000000-0005-0000-0000-0000BA340000}"/>
    <cellStyle name="40% - Ênfase1 7 3 6 3" xfId="16144" xr:uid="{00000000-0005-0000-0000-0000BB340000}"/>
    <cellStyle name="40% - Ênfase1 7 3 6 4" xfId="16145" xr:uid="{00000000-0005-0000-0000-0000BC340000}"/>
    <cellStyle name="40% - Ênfase1 7 3 7" xfId="16146" xr:uid="{00000000-0005-0000-0000-0000BD340000}"/>
    <cellStyle name="40% - Ênfase1 7 3 7 2" xfId="16147" xr:uid="{00000000-0005-0000-0000-0000BE340000}"/>
    <cellStyle name="40% - Ênfase1 7 3 8" xfId="16148" xr:uid="{00000000-0005-0000-0000-0000BF340000}"/>
    <cellStyle name="40% - Ênfase1 7 3 8 2" xfId="16149" xr:uid="{00000000-0005-0000-0000-0000C0340000}"/>
    <cellStyle name="40% - Ênfase1 7 3 9" xfId="16150" xr:uid="{00000000-0005-0000-0000-0000C1340000}"/>
    <cellStyle name="40% - Ênfase1 7 3 9 2" xfId="16151" xr:uid="{00000000-0005-0000-0000-0000C2340000}"/>
    <cellStyle name="40% - Ênfase1 7 4" xfId="16152" xr:uid="{00000000-0005-0000-0000-0000C3340000}"/>
    <cellStyle name="40% - Ênfase1 7 4 2" xfId="16153" xr:uid="{00000000-0005-0000-0000-0000C4340000}"/>
    <cellStyle name="40% - Ênfase1 7 4 2 2" xfId="16154" xr:uid="{00000000-0005-0000-0000-0000C5340000}"/>
    <cellStyle name="40% - Ênfase1 7 4 2 2 2" xfId="16155" xr:uid="{00000000-0005-0000-0000-0000C6340000}"/>
    <cellStyle name="40% - Ênfase1 7 4 2 2 2 2" xfId="16156" xr:uid="{00000000-0005-0000-0000-0000C7340000}"/>
    <cellStyle name="40% - Ênfase1 7 4 2 2 3" xfId="16157" xr:uid="{00000000-0005-0000-0000-0000C8340000}"/>
    <cellStyle name="40% - Ênfase1 7 4 2 2 3 2" xfId="16158" xr:uid="{00000000-0005-0000-0000-0000C9340000}"/>
    <cellStyle name="40% - Ênfase1 7 4 2 2 4" xfId="16159" xr:uid="{00000000-0005-0000-0000-0000CA340000}"/>
    <cellStyle name="40% - Ênfase1 7 4 2 2 5" xfId="16160" xr:uid="{00000000-0005-0000-0000-0000CB340000}"/>
    <cellStyle name="40% - Ênfase1 7 4 2 3" xfId="16161" xr:uid="{00000000-0005-0000-0000-0000CC340000}"/>
    <cellStyle name="40% - Ênfase1 7 4 2 3 2" xfId="16162" xr:uid="{00000000-0005-0000-0000-0000CD340000}"/>
    <cellStyle name="40% - Ênfase1 7 4 2 3 3" xfId="16163" xr:uid="{00000000-0005-0000-0000-0000CE340000}"/>
    <cellStyle name="40% - Ênfase1 7 4 2 4" xfId="16164" xr:uid="{00000000-0005-0000-0000-0000CF340000}"/>
    <cellStyle name="40% - Ênfase1 7 4 2 4 2" xfId="16165" xr:uid="{00000000-0005-0000-0000-0000D0340000}"/>
    <cellStyle name="40% - Ênfase1 7 4 2 5" xfId="16166" xr:uid="{00000000-0005-0000-0000-0000D1340000}"/>
    <cellStyle name="40% - Ênfase1 7 4 2 5 2" xfId="16167" xr:uid="{00000000-0005-0000-0000-0000D2340000}"/>
    <cellStyle name="40% - Ênfase1 7 4 2 6" xfId="16168" xr:uid="{00000000-0005-0000-0000-0000D3340000}"/>
    <cellStyle name="40% - Ênfase1 7 4 2 7" xfId="16169" xr:uid="{00000000-0005-0000-0000-0000D4340000}"/>
    <cellStyle name="40% - Ênfase1 7 4 3" xfId="16170" xr:uid="{00000000-0005-0000-0000-0000D5340000}"/>
    <cellStyle name="40% - Ênfase1 7 4 3 2" xfId="16171" xr:uid="{00000000-0005-0000-0000-0000D6340000}"/>
    <cellStyle name="40% - Ênfase1 7 4 3 2 2" xfId="16172" xr:uid="{00000000-0005-0000-0000-0000D7340000}"/>
    <cellStyle name="40% - Ênfase1 7 4 3 3" xfId="16173" xr:uid="{00000000-0005-0000-0000-0000D8340000}"/>
    <cellStyle name="40% - Ênfase1 7 4 3 3 2" xfId="16174" xr:uid="{00000000-0005-0000-0000-0000D9340000}"/>
    <cellStyle name="40% - Ênfase1 7 4 3 4" xfId="16175" xr:uid="{00000000-0005-0000-0000-0000DA340000}"/>
    <cellStyle name="40% - Ênfase1 7 4 3 5" xfId="16176" xr:uid="{00000000-0005-0000-0000-0000DB340000}"/>
    <cellStyle name="40% - Ênfase1 7 4 4" xfId="16177" xr:uid="{00000000-0005-0000-0000-0000DC340000}"/>
    <cellStyle name="40% - Ênfase1 7 4 4 2" xfId="16178" xr:uid="{00000000-0005-0000-0000-0000DD340000}"/>
    <cellStyle name="40% - Ênfase1 7 4 4 2 2" xfId="16179" xr:uid="{00000000-0005-0000-0000-0000DE340000}"/>
    <cellStyle name="40% - Ênfase1 7 4 4 3" xfId="16180" xr:uid="{00000000-0005-0000-0000-0000DF340000}"/>
    <cellStyle name="40% - Ênfase1 7 4 4 4" xfId="16181" xr:uid="{00000000-0005-0000-0000-0000E0340000}"/>
    <cellStyle name="40% - Ênfase1 7 4 5" xfId="16182" xr:uid="{00000000-0005-0000-0000-0000E1340000}"/>
    <cellStyle name="40% - Ênfase1 7 4 5 2" xfId="16183" xr:uid="{00000000-0005-0000-0000-0000E2340000}"/>
    <cellStyle name="40% - Ênfase1 7 4 6" xfId="16184" xr:uid="{00000000-0005-0000-0000-0000E3340000}"/>
    <cellStyle name="40% - Ênfase1 7 4 6 2" xfId="16185" xr:uid="{00000000-0005-0000-0000-0000E4340000}"/>
    <cellStyle name="40% - Ênfase1 7 4 7" xfId="16186" xr:uid="{00000000-0005-0000-0000-0000E5340000}"/>
    <cellStyle name="40% - Ênfase1 7 4 7 2" xfId="16187" xr:uid="{00000000-0005-0000-0000-0000E6340000}"/>
    <cellStyle name="40% - Ênfase1 7 4 8" xfId="16188" xr:uid="{00000000-0005-0000-0000-0000E7340000}"/>
    <cellStyle name="40% - Ênfase1 7 4 9" xfId="16189" xr:uid="{00000000-0005-0000-0000-0000E8340000}"/>
    <cellStyle name="40% - Ênfase1 8" xfId="239" xr:uid="{00000000-0005-0000-0000-0000E9340000}"/>
    <cellStyle name="40% - Ênfase1 8 2" xfId="240" xr:uid="{00000000-0005-0000-0000-0000EA340000}"/>
    <cellStyle name="40% - Ênfase1 8 3" xfId="16190" xr:uid="{00000000-0005-0000-0000-0000EB340000}"/>
    <cellStyle name="40% - Ênfase1 8 3 10" xfId="16191" xr:uid="{00000000-0005-0000-0000-0000EC340000}"/>
    <cellStyle name="40% - Ênfase1 8 3 11" xfId="16192" xr:uid="{00000000-0005-0000-0000-0000ED340000}"/>
    <cellStyle name="40% - Ênfase1 8 3 2" xfId="16193" xr:uid="{00000000-0005-0000-0000-0000EE340000}"/>
    <cellStyle name="40% - Ênfase1 8 3 3" xfId="16194" xr:uid="{00000000-0005-0000-0000-0000EF340000}"/>
    <cellStyle name="40% - Ênfase1 8 3 3 2" xfId="16195" xr:uid="{00000000-0005-0000-0000-0000F0340000}"/>
    <cellStyle name="40% - Ênfase1 8 3 3 2 2" xfId="16196" xr:uid="{00000000-0005-0000-0000-0000F1340000}"/>
    <cellStyle name="40% - Ênfase1 8 3 3 2 2 2" xfId="16197" xr:uid="{00000000-0005-0000-0000-0000F2340000}"/>
    <cellStyle name="40% - Ênfase1 8 3 3 2 3" xfId="16198" xr:uid="{00000000-0005-0000-0000-0000F3340000}"/>
    <cellStyle name="40% - Ênfase1 8 3 3 2 3 2" xfId="16199" xr:uid="{00000000-0005-0000-0000-0000F4340000}"/>
    <cellStyle name="40% - Ênfase1 8 3 3 2 4" xfId="16200" xr:uid="{00000000-0005-0000-0000-0000F5340000}"/>
    <cellStyle name="40% - Ênfase1 8 3 3 2 5" xfId="16201" xr:uid="{00000000-0005-0000-0000-0000F6340000}"/>
    <cellStyle name="40% - Ênfase1 8 3 3 3" xfId="16202" xr:uid="{00000000-0005-0000-0000-0000F7340000}"/>
    <cellStyle name="40% - Ênfase1 8 3 3 3 2" xfId="16203" xr:uid="{00000000-0005-0000-0000-0000F8340000}"/>
    <cellStyle name="40% - Ênfase1 8 3 3 3 2 2" xfId="16204" xr:uid="{00000000-0005-0000-0000-0000F9340000}"/>
    <cellStyle name="40% - Ênfase1 8 3 3 3 3" xfId="16205" xr:uid="{00000000-0005-0000-0000-0000FA340000}"/>
    <cellStyle name="40% - Ênfase1 8 3 3 3 4" xfId="16206" xr:uid="{00000000-0005-0000-0000-0000FB340000}"/>
    <cellStyle name="40% - Ênfase1 8 3 3 4" xfId="16207" xr:uid="{00000000-0005-0000-0000-0000FC340000}"/>
    <cellStyle name="40% - Ênfase1 8 3 3 4 2" xfId="16208" xr:uid="{00000000-0005-0000-0000-0000FD340000}"/>
    <cellStyle name="40% - Ênfase1 8 3 3 5" xfId="16209" xr:uid="{00000000-0005-0000-0000-0000FE340000}"/>
    <cellStyle name="40% - Ênfase1 8 3 3 5 2" xfId="16210" xr:uid="{00000000-0005-0000-0000-0000FF340000}"/>
    <cellStyle name="40% - Ênfase1 8 3 3 6" xfId="16211" xr:uid="{00000000-0005-0000-0000-000000350000}"/>
    <cellStyle name="40% - Ênfase1 8 3 3 6 2" xfId="16212" xr:uid="{00000000-0005-0000-0000-000001350000}"/>
    <cellStyle name="40% - Ênfase1 8 3 3 7" xfId="16213" xr:uid="{00000000-0005-0000-0000-000002350000}"/>
    <cellStyle name="40% - Ênfase1 8 3 3 8" xfId="16214" xr:uid="{00000000-0005-0000-0000-000003350000}"/>
    <cellStyle name="40% - Ênfase1 8 3 4" xfId="16215" xr:uid="{00000000-0005-0000-0000-000004350000}"/>
    <cellStyle name="40% - Ênfase1 8 3 4 2" xfId="16216" xr:uid="{00000000-0005-0000-0000-000005350000}"/>
    <cellStyle name="40% - Ênfase1 8 3 4 2 2" xfId="16217" xr:uid="{00000000-0005-0000-0000-000006350000}"/>
    <cellStyle name="40% - Ênfase1 8 3 4 2 2 2" xfId="16218" xr:uid="{00000000-0005-0000-0000-000007350000}"/>
    <cellStyle name="40% - Ênfase1 8 3 4 2 3" xfId="16219" xr:uid="{00000000-0005-0000-0000-000008350000}"/>
    <cellStyle name="40% - Ênfase1 8 3 4 2 3 2" xfId="16220" xr:uid="{00000000-0005-0000-0000-000009350000}"/>
    <cellStyle name="40% - Ênfase1 8 3 4 2 4" xfId="16221" xr:uid="{00000000-0005-0000-0000-00000A350000}"/>
    <cellStyle name="40% - Ênfase1 8 3 4 2 5" xfId="16222" xr:uid="{00000000-0005-0000-0000-00000B350000}"/>
    <cellStyle name="40% - Ênfase1 8 3 4 3" xfId="16223" xr:uid="{00000000-0005-0000-0000-00000C350000}"/>
    <cellStyle name="40% - Ênfase1 8 3 4 3 2" xfId="16224" xr:uid="{00000000-0005-0000-0000-00000D350000}"/>
    <cellStyle name="40% - Ênfase1 8 3 4 3 3" xfId="16225" xr:uid="{00000000-0005-0000-0000-00000E350000}"/>
    <cellStyle name="40% - Ênfase1 8 3 4 4" xfId="16226" xr:uid="{00000000-0005-0000-0000-00000F350000}"/>
    <cellStyle name="40% - Ênfase1 8 3 4 4 2" xfId="16227" xr:uid="{00000000-0005-0000-0000-000010350000}"/>
    <cellStyle name="40% - Ênfase1 8 3 4 5" xfId="16228" xr:uid="{00000000-0005-0000-0000-000011350000}"/>
    <cellStyle name="40% - Ênfase1 8 3 4 5 2" xfId="16229" xr:uid="{00000000-0005-0000-0000-000012350000}"/>
    <cellStyle name="40% - Ênfase1 8 3 4 6" xfId="16230" xr:uid="{00000000-0005-0000-0000-000013350000}"/>
    <cellStyle name="40% - Ênfase1 8 3 4 7" xfId="16231" xr:uid="{00000000-0005-0000-0000-000014350000}"/>
    <cellStyle name="40% - Ênfase1 8 3 5" xfId="16232" xr:uid="{00000000-0005-0000-0000-000015350000}"/>
    <cellStyle name="40% - Ênfase1 8 3 5 2" xfId="16233" xr:uid="{00000000-0005-0000-0000-000016350000}"/>
    <cellStyle name="40% - Ênfase1 8 3 5 2 2" xfId="16234" xr:uid="{00000000-0005-0000-0000-000017350000}"/>
    <cellStyle name="40% - Ênfase1 8 3 5 3" xfId="16235" xr:uid="{00000000-0005-0000-0000-000018350000}"/>
    <cellStyle name="40% - Ênfase1 8 3 5 3 2" xfId="16236" xr:uid="{00000000-0005-0000-0000-000019350000}"/>
    <cellStyle name="40% - Ênfase1 8 3 5 4" xfId="16237" xr:uid="{00000000-0005-0000-0000-00001A350000}"/>
    <cellStyle name="40% - Ênfase1 8 3 5 5" xfId="16238" xr:uid="{00000000-0005-0000-0000-00001B350000}"/>
    <cellStyle name="40% - Ênfase1 8 3 6" xfId="16239" xr:uid="{00000000-0005-0000-0000-00001C350000}"/>
    <cellStyle name="40% - Ênfase1 8 3 6 2" xfId="16240" xr:uid="{00000000-0005-0000-0000-00001D350000}"/>
    <cellStyle name="40% - Ênfase1 8 3 6 2 2" xfId="16241" xr:uid="{00000000-0005-0000-0000-00001E350000}"/>
    <cellStyle name="40% - Ênfase1 8 3 6 3" xfId="16242" xr:uid="{00000000-0005-0000-0000-00001F350000}"/>
    <cellStyle name="40% - Ênfase1 8 3 6 4" xfId="16243" xr:uid="{00000000-0005-0000-0000-000020350000}"/>
    <cellStyle name="40% - Ênfase1 8 3 7" xfId="16244" xr:uid="{00000000-0005-0000-0000-000021350000}"/>
    <cellStyle name="40% - Ênfase1 8 3 7 2" xfId="16245" xr:uid="{00000000-0005-0000-0000-000022350000}"/>
    <cellStyle name="40% - Ênfase1 8 3 8" xfId="16246" xr:uid="{00000000-0005-0000-0000-000023350000}"/>
    <cellStyle name="40% - Ênfase1 8 3 8 2" xfId="16247" xr:uid="{00000000-0005-0000-0000-000024350000}"/>
    <cellStyle name="40% - Ênfase1 8 3 9" xfId="16248" xr:uid="{00000000-0005-0000-0000-000025350000}"/>
    <cellStyle name="40% - Ênfase1 8 3 9 2" xfId="16249" xr:uid="{00000000-0005-0000-0000-000026350000}"/>
    <cellStyle name="40% - Ênfase1 8 4" xfId="16250" xr:uid="{00000000-0005-0000-0000-000027350000}"/>
    <cellStyle name="40% - Ênfase1 8 4 2" xfId="16251" xr:uid="{00000000-0005-0000-0000-000028350000}"/>
    <cellStyle name="40% - Ênfase1 8 4 2 2" xfId="16252" xr:uid="{00000000-0005-0000-0000-000029350000}"/>
    <cellStyle name="40% - Ênfase1 8 4 2 2 2" xfId="16253" xr:uid="{00000000-0005-0000-0000-00002A350000}"/>
    <cellStyle name="40% - Ênfase1 8 4 2 2 2 2" xfId="16254" xr:uid="{00000000-0005-0000-0000-00002B350000}"/>
    <cellStyle name="40% - Ênfase1 8 4 2 2 3" xfId="16255" xr:uid="{00000000-0005-0000-0000-00002C350000}"/>
    <cellStyle name="40% - Ênfase1 8 4 2 2 3 2" xfId="16256" xr:uid="{00000000-0005-0000-0000-00002D350000}"/>
    <cellStyle name="40% - Ênfase1 8 4 2 2 4" xfId="16257" xr:uid="{00000000-0005-0000-0000-00002E350000}"/>
    <cellStyle name="40% - Ênfase1 8 4 2 2 5" xfId="16258" xr:uid="{00000000-0005-0000-0000-00002F350000}"/>
    <cellStyle name="40% - Ênfase1 8 4 2 3" xfId="16259" xr:uid="{00000000-0005-0000-0000-000030350000}"/>
    <cellStyle name="40% - Ênfase1 8 4 2 3 2" xfId="16260" xr:uid="{00000000-0005-0000-0000-000031350000}"/>
    <cellStyle name="40% - Ênfase1 8 4 2 3 3" xfId="16261" xr:uid="{00000000-0005-0000-0000-000032350000}"/>
    <cellStyle name="40% - Ênfase1 8 4 2 4" xfId="16262" xr:uid="{00000000-0005-0000-0000-000033350000}"/>
    <cellStyle name="40% - Ênfase1 8 4 2 4 2" xfId="16263" xr:uid="{00000000-0005-0000-0000-000034350000}"/>
    <cellStyle name="40% - Ênfase1 8 4 2 5" xfId="16264" xr:uid="{00000000-0005-0000-0000-000035350000}"/>
    <cellStyle name="40% - Ênfase1 8 4 2 5 2" xfId="16265" xr:uid="{00000000-0005-0000-0000-000036350000}"/>
    <cellStyle name="40% - Ênfase1 8 4 2 6" xfId="16266" xr:uid="{00000000-0005-0000-0000-000037350000}"/>
    <cellStyle name="40% - Ênfase1 8 4 2 7" xfId="16267" xr:uid="{00000000-0005-0000-0000-000038350000}"/>
    <cellStyle name="40% - Ênfase1 8 4 3" xfId="16268" xr:uid="{00000000-0005-0000-0000-000039350000}"/>
    <cellStyle name="40% - Ênfase1 8 4 3 2" xfId="16269" xr:uid="{00000000-0005-0000-0000-00003A350000}"/>
    <cellStyle name="40% - Ênfase1 8 4 3 2 2" xfId="16270" xr:uid="{00000000-0005-0000-0000-00003B350000}"/>
    <cellStyle name="40% - Ênfase1 8 4 3 3" xfId="16271" xr:uid="{00000000-0005-0000-0000-00003C350000}"/>
    <cellStyle name="40% - Ênfase1 8 4 3 3 2" xfId="16272" xr:uid="{00000000-0005-0000-0000-00003D350000}"/>
    <cellStyle name="40% - Ênfase1 8 4 3 4" xfId="16273" xr:uid="{00000000-0005-0000-0000-00003E350000}"/>
    <cellStyle name="40% - Ênfase1 8 4 3 5" xfId="16274" xr:uid="{00000000-0005-0000-0000-00003F350000}"/>
    <cellStyle name="40% - Ênfase1 8 4 4" xfId="16275" xr:uid="{00000000-0005-0000-0000-000040350000}"/>
    <cellStyle name="40% - Ênfase1 8 4 4 2" xfId="16276" xr:uid="{00000000-0005-0000-0000-000041350000}"/>
    <cellStyle name="40% - Ênfase1 8 4 4 2 2" xfId="16277" xr:uid="{00000000-0005-0000-0000-000042350000}"/>
    <cellStyle name="40% - Ênfase1 8 4 4 3" xfId="16278" xr:uid="{00000000-0005-0000-0000-000043350000}"/>
    <cellStyle name="40% - Ênfase1 8 4 4 4" xfId="16279" xr:uid="{00000000-0005-0000-0000-000044350000}"/>
    <cellStyle name="40% - Ênfase1 8 4 5" xfId="16280" xr:uid="{00000000-0005-0000-0000-000045350000}"/>
    <cellStyle name="40% - Ênfase1 8 4 5 2" xfId="16281" xr:uid="{00000000-0005-0000-0000-000046350000}"/>
    <cellStyle name="40% - Ênfase1 8 4 6" xfId="16282" xr:uid="{00000000-0005-0000-0000-000047350000}"/>
    <cellStyle name="40% - Ênfase1 8 4 6 2" xfId="16283" xr:uid="{00000000-0005-0000-0000-000048350000}"/>
    <cellStyle name="40% - Ênfase1 8 4 7" xfId="16284" xr:uid="{00000000-0005-0000-0000-000049350000}"/>
    <cellStyle name="40% - Ênfase1 8 4 7 2" xfId="16285" xr:uid="{00000000-0005-0000-0000-00004A350000}"/>
    <cellStyle name="40% - Ênfase1 8 4 8" xfId="16286" xr:uid="{00000000-0005-0000-0000-00004B350000}"/>
    <cellStyle name="40% - Ênfase1 8 4 9" xfId="16287" xr:uid="{00000000-0005-0000-0000-00004C350000}"/>
    <cellStyle name="40% - Ênfase1 9" xfId="241" xr:uid="{00000000-0005-0000-0000-00004D350000}"/>
    <cellStyle name="40% - Ênfase1 9 2" xfId="242" xr:uid="{00000000-0005-0000-0000-00004E350000}"/>
    <cellStyle name="40% - Ênfase1 9 3" xfId="16288" xr:uid="{00000000-0005-0000-0000-00004F350000}"/>
    <cellStyle name="40% - Ênfase1 9 3 10" xfId="16289" xr:uid="{00000000-0005-0000-0000-000050350000}"/>
    <cellStyle name="40% - Ênfase1 9 3 11" xfId="16290" xr:uid="{00000000-0005-0000-0000-000051350000}"/>
    <cellStyle name="40% - Ênfase1 9 3 2" xfId="16291" xr:uid="{00000000-0005-0000-0000-000052350000}"/>
    <cellStyle name="40% - Ênfase1 9 3 3" xfId="16292" xr:uid="{00000000-0005-0000-0000-000053350000}"/>
    <cellStyle name="40% - Ênfase1 9 3 3 2" xfId="16293" xr:uid="{00000000-0005-0000-0000-000054350000}"/>
    <cellStyle name="40% - Ênfase1 9 3 3 2 2" xfId="16294" xr:uid="{00000000-0005-0000-0000-000055350000}"/>
    <cellStyle name="40% - Ênfase1 9 3 3 2 2 2" xfId="16295" xr:uid="{00000000-0005-0000-0000-000056350000}"/>
    <cellStyle name="40% - Ênfase1 9 3 3 2 3" xfId="16296" xr:uid="{00000000-0005-0000-0000-000057350000}"/>
    <cellStyle name="40% - Ênfase1 9 3 3 2 3 2" xfId="16297" xr:uid="{00000000-0005-0000-0000-000058350000}"/>
    <cellStyle name="40% - Ênfase1 9 3 3 2 4" xfId="16298" xr:uid="{00000000-0005-0000-0000-000059350000}"/>
    <cellStyle name="40% - Ênfase1 9 3 3 2 5" xfId="16299" xr:uid="{00000000-0005-0000-0000-00005A350000}"/>
    <cellStyle name="40% - Ênfase1 9 3 3 3" xfId="16300" xr:uid="{00000000-0005-0000-0000-00005B350000}"/>
    <cellStyle name="40% - Ênfase1 9 3 3 3 2" xfId="16301" xr:uid="{00000000-0005-0000-0000-00005C350000}"/>
    <cellStyle name="40% - Ênfase1 9 3 3 3 2 2" xfId="16302" xr:uid="{00000000-0005-0000-0000-00005D350000}"/>
    <cellStyle name="40% - Ênfase1 9 3 3 3 3" xfId="16303" xr:uid="{00000000-0005-0000-0000-00005E350000}"/>
    <cellStyle name="40% - Ênfase1 9 3 3 3 4" xfId="16304" xr:uid="{00000000-0005-0000-0000-00005F350000}"/>
    <cellStyle name="40% - Ênfase1 9 3 3 4" xfId="16305" xr:uid="{00000000-0005-0000-0000-000060350000}"/>
    <cellStyle name="40% - Ênfase1 9 3 3 4 2" xfId="16306" xr:uid="{00000000-0005-0000-0000-000061350000}"/>
    <cellStyle name="40% - Ênfase1 9 3 3 5" xfId="16307" xr:uid="{00000000-0005-0000-0000-000062350000}"/>
    <cellStyle name="40% - Ênfase1 9 3 3 5 2" xfId="16308" xr:uid="{00000000-0005-0000-0000-000063350000}"/>
    <cellStyle name="40% - Ênfase1 9 3 3 6" xfId="16309" xr:uid="{00000000-0005-0000-0000-000064350000}"/>
    <cellStyle name="40% - Ênfase1 9 3 3 6 2" xfId="16310" xr:uid="{00000000-0005-0000-0000-000065350000}"/>
    <cellStyle name="40% - Ênfase1 9 3 3 7" xfId="16311" xr:uid="{00000000-0005-0000-0000-000066350000}"/>
    <cellStyle name="40% - Ênfase1 9 3 3 8" xfId="16312" xr:uid="{00000000-0005-0000-0000-000067350000}"/>
    <cellStyle name="40% - Ênfase1 9 3 4" xfId="16313" xr:uid="{00000000-0005-0000-0000-000068350000}"/>
    <cellStyle name="40% - Ênfase1 9 3 4 2" xfId="16314" xr:uid="{00000000-0005-0000-0000-000069350000}"/>
    <cellStyle name="40% - Ênfase1 9 3 4 2 2" xfId="16315" xr:uid="{00000000-0005-0000-0000-00006A350000}"/>
    <cellStyle name="40% - Ênfase1 9 3 4 2 2 2" xfId="16316" xr:uid="{00000000-0005-0000-0000-00006B350000}"/>
    <cellStyle name="40% - Ênfase1 9 3 4 2 3" xfId="16317" xr:uid="{00000000-0005-0000-0000-00006C350000}"/>
    <cellStyle name="40% - Ênfase1 9 3 4 2 3 2" xfId="16318" xr:uid="{00000000-0005-0000-0000-00006D350000}"/>
    <cellStyle name="40% - Ênfase1 9 3 4 2 4" xfId="16319" xr:uid="{00000000-0005-0000-0000-00006E350000}"/>
    <cellStyle name="40% - Ênfase1 9 3 4 2 5" xfId="16320" xr:uid="{00000000-0005-0000-0000-00006F350000}"/>
    <cellStyle name="40% - Ênfase1 9 3 4 3" xfId="16321" xr:uid="{00000000-0005-0000-0000-000070350000}"/>
    <cellStyle name="40% - Ênfase1 9 3 4 3 2" xfId="16322" xr:uid="{00000000-0005-0000-0000-000071350000}"/>
    <cellStyle name="40% - Ênfase1 9 3 4 3 3" xfId="16323" xr:uid="{00000000-0005-0000-0000-000072350000}"/>
    <cellStyle name="40% - Ênfase1 9 3 4 4" xfId="16324" xr:uid="{00000000-0005-0000-0000-000073350000}"/>
    <cellStyle name="40% - Ênfase1 9 3 4 4 2" xfId="16325" xr:uid="{00000000-0005-0000-0000-000074350000}"/>
    <cellStyle name="40% - Ênfase1 9 3 4 5" xfId="16326" xr:uid="{00000000-0005-0000-0000-000075350000}"/>
    <cellStyle name="40% - Ênfase1 9 3 4 5 2" xfId="16327" xr:uid="{00000000-0005-0000-0000-000076350000}"/>
    <cellStyle name="40% - Ênfase1 9 3 4 6" xfId="16328" xr:uid="{00000000-0005-0000-0000-000077350000}"/>
    <cellStyle name="40% - Ênfase1 9 3 4 7" xfId="16329" xr:uid="{00000000-0005-0000-0000-000078350000}"/>
    <cellStyle name="40% - Ênfase1 9 3 5" xfId="16330" xr:uid="{00000000-0005-0000-0000-000079350000}"/>
    <cellStyle name="40% - Ênfase1 9 3 5 2" xfId="16331" xr:uid="{00000000-0005-0000-0000-00007A350000}"/>
    <cellStyle name="40% - Ênfase1 9 3 5 2 2" xfId="16332" xr:uid="{00000000-0005-0000-0000-00007B350000}"/>
    <cellStyle name="40% - Ênfase1 9 3 5 3" xfId="16333" xr:uid="{00000000-0005-0000-0000-00007C350000}"/>
    <cellStyle name="40% - Ênfase1 9 3 5 3 2" xfId="16334" xr:uid="{00000000-0005-0000-0000-00007D350000}"/>
    <cellStyle name="40% - Ênfase1 9 3 5 4" xfId="16335" xr:uid="{00000000-0005-0000-0000-00007E350000}"/>
    <cellStyle name="40% - Ênfase1 9 3 5 5" xfId="16336" xr:uid="{00000000-0005-0000-0000-00007F350000}"/>
    <cellStyle name="40% - Ênfase1 9 3 6" xfId="16337" xr:uid="{00000000-0005-0000-0000-000080350000}"/>
    <cellStyle name="40% - Ênfase1 9 3 6 2" xfId="16338" xr:uid="{00000000-0005-0000-0000-000081350000}"/>
    <cellStyle name="40% - Ênfase1 9 3 6 2 2" xfId="16339" xr:uid="{00000000-0005-0000-0000-000082350000}"/>
    <cellStyle name="40% - Ênfase1 9 3 6 3" xfId="16340" xr:uid="{00000000-0005-0000-0000-000083350000}"/>
    <cellStyle name="40% - Ênfase1 9 3 6 4" xfId="16341" xr:uid="{00000000-0005-0000-0000-000084350000}"/>
    <cellStyle name="40% - Ênfase1 9 3 7" xfId="16342" xr:uid="{00000000-0005-0000-0000-000085350000}"/>
    <cellStyle name="40% - Ênfase1 9 3 7 2" xfId="16343" xr:uid="{00000000-0005-0000-0000-000086350000}"/>
    <cellStyle name="40% - Ênfase1 9 3 8" xfId="16344" xr:uid="{00000000-0005-0000-0000-000087350000}"/>
    <cellStyle name="40% - Ênfase1 9 3 8 2" xfId="16345" xr:uid="{00000000-0005-0000-0000-000088350000}"/>
    <cellStyle name="40% - Ênfase1 9 3 9" xfId="16346" xr:uid="{00000000-0005-0000-0000-000089350000}"/>
    <cellStyle name="40% - Ênfase1 9 3 9 2" xfId="16347" xr:uid="{00000000-0005-0000-0000-00008A350000}"/>
    <cellStyle name="40% - Ênfase1 9 4" xfId="16348" xr:uid="{00000000-0005-0000-0000-00008B350000}"/>
    <cellStyle name="40% - Ênfase1 9 4 2" xfId="16349" xr:uid="{00000000-0005-0000-0000-00008C350000}"/>
    <cellStyle name="40% - Ênfase1 9 4 2 2" xfId="16350" xr:uid="{00000000-0005-0000-0000-00008D350000}"/>
    <cellStyle name="40% - Ênfase1 9 4 2 2 2" xfId="16351" xr:uid="{00000000-0005-0000-0000-00008E350000}"/>
    <cellStyle name="40% - Ênfase1 9 4 2 2 2 2" xfId="16352" xr:uid="{00000000-0005-0000-0000-00008F350000}"/>
    <cellStyle name="40% - Ênfase1 9 4 2 2 3" xfId="16353" xr:uid="{00000000-0005-0000-0000-000090350000}"/>
    <cellStyle name="40% - Ênfase1 9 4 2 2 3 2" xfId="16354" xr:uid="{00000000-0005-0000-0000-000091350000}"/>
    <cellStyle name="40% - Ênfase1 9 4 2 2 4" xfId="16355" xr:uid="{00000000-0005-0000-0000-000092350000}"/>
    <cellStyle name="40% - Ênfase1 9 4 2 2 5" xfId="16356" xr:uid="{00000000-0005-0000-0000-000093350000}"/>
    <cellStyle name="40% - Ênfase1 9 4 2 3" xfId="16357" xr:uid="{00000000-0005-0000-0000-000094350000}"/>
    <cellStyle name="40% - Ênfase1 9 4 2 3 2" xfId="16358" xr:uid="{00000000-0005-0000-0000-000095350000}"/>
    <cellStyle name="40% - Ênfase1 9 4 2 3 3" xfId="16359" xr:uid="{00000000-0005-0000-0000-000096350000}"/>
    <cellStyle name="40% - Ênfase1 9 4 2 4" xfId="16360" xr:uid="{00000000-0005-0000-0000-000097350000}"/>
    <cellStyle name="40% - Ênfase1 9 4 2 4 2" xfId="16361" xr:uid="{00000000-0005-0000-0000-000098350000}"/>
    <cellStyle name="40% - Ênfase1 9 4 2 5" xfId="16362" xr:uid="{00000000-0005-0000-0000-000099350000}"/>
    <cellStyle name="40% - Ênfase1 9 4 2 5 2" xfId="16363" xr:uid="{00000000-0005-0000-0000-00009A350000}"/>
    <cellStyle name="40% - Ênfase1 9 4 2 6" xfId="16364" xr:uid="{00000000-0005-0000-0000-00009B350000}"/>
    <cellStyle name="40% - Ênfase1 9 4 2 7" xfId="16365" xr:uid="{00000000-0005-0000-0000-00009C350000}"/>
    <cellStyle name="40% - Ênfase1 9 4 3" xfId="16366" xr:uid="{00000000-0005-0000-0000-00009D350000}"/>
    <cellStyle name="40% - Ênfase1 9 4 3 2" xfId="16367" xr:uid="{00000000-0005-0000-0000-00009E350000}"/>
    <cellStyle name="40% - Ênfase1 9 4 3 2 2" xfId="16368" xr:uid="{00000000-0005-0000-0000-00009F350000}"/>
    <cellStyle name="40% - Ênfase1 9 4 3 3" xfId="16369" xr:uid="{00000000-0005-0000-0000-0000A0350000}"/>
    <cellStyle name="40% - Ênfase1 9 4 3 3 2" xfId="16370" xr:uid="{00000000-0005-0000-0000-0000A1350000}"/>
    <cellStyle name="40% - Ênfase1 9 4 3 4" xfId="16371" xr:uid="{00000000-0005-0000-0000-0000A2350000}"/>
    <cellStyle name="40% - Ênfase1 9 4 3 5" xfId="16372" xr:uid="{00000000-0005-0000-0000-0000A3350000}"/>
    <cellStyle name="40% - Ênfase1 9 4 4" xfId="16373" xr:uid="{00000000-0005-0000-0000-0000A4350000}"/>
    <cellStyle name="40% - Ênfase1 9 4 4 2" xfId="16374" xr:uid="{00000000-0005-0000-0000-0000A5350000}"/>
    <cellStyle name="40% - Ênfase1 9 4 4 2 2" xfId="16375" xr:uid="{00000000-0005-0000-0000-0000A6350000}"/>
    <cellStyle name="40% - Ênfase1 9 4 4 3" xfId="16376" xr:uid="{00000000-0005-0000-0000-0000A7350000}"/>
    <cellStyle name="40% - Ênfase1 9 4 4 4" xfId="16377" xr:uid="{00000000-0005-0000-0000-0000A8350000}"/>
    <cellStyle name="40% - Ênfase1 9 4 5" xfId="16378" xr:uid="{00000000-0005-0000-0000-0000A9350000}"/>
    <cellStyle name="40% - Ênfase1 9 4 5 2" xfId="16379" xr:uid="{00000000-0005-0000-0000-0000AA350000}"/>
    <cellStyle name="40% - Ênfase1 9 4 6" xfId="16380" xr:uid="{00000000-0005-0000-0000-0000AB350000}"/>
    <cellStyle name="40% - Ênfase1 9 4 6 2" xfId="16381" xr:uid="{00000000-0005-0000-0000-0000AC350000}"/>
    <cellStyle name="40% - Ênfase1 9 4 7" xfId="16382" xr:uid="{00000000-0005-0000-0000-0000AD350000}"/>
    <cellStyle name="40% - Ênfase1 9 4 7 2" xfId="16383" xr:uid="{00000000-0005-0000-0000-0000AE350000}"/>
    <cellStyle name="40% - Ênfase1 9 4 8" xfId="16384" xr:uid="{00000000-0005-0000-0000-0000AF350000}"/>
    <cellStyle name="40% - Ênfase1 9 4 9" xfId="16385" xr:uid="{00000000-0005-0000-0000-0000B0350000}"/>
    <cellStyle name="40% - Ênfase2" xfId="8" builtinId="35" customBuiltin="1"/>
    <cellStyle name="40% - Ênfase2 10" xfId="243" xr:uid="{00000000-0005-0000-0000-0000B2350000}"/>
    <cellStyle name="40% - Ênfase2 10 10" xfId="16386" xr:uid="{00000000-0005-0000-0000-0000B3350000}"/>
    <cellStyle name="40% - Ênfase2 10 10 2" xfId="16387" xr:uid="{00000000-0005-0000-0000-0000B4350000}"/>
    <cellStyle name="40% - Ênfase2 10 11" xfId="16388" xr:uid="{00000000-0005-0000-0000-0000B5350000}"/>
    <cellStyle name="40% - Ênfase2 10 11 2" xfId="16389" xr:uid="{00000000-0005-0000-0000-0000B6350000}"/>
    <cellStyle name="40% - Ênfase2 10 12" xfId="16390" xr:uid="{00000000-0005-0000-0000-0000B7350000}"/>
    <cellStyle name="40% - Ênfase2 10 12 2" xfId="16391" xr:uid="{00000000-0005-0000-0000-0000B8350000}"/>
    <cellStyle name="40% - Ênfase2 10 13" xfId="16392" xr:uid="{00000000-0005-0000-0000-0000B9350000}"/>
    <cellStyle name="40% - Ênfase2 10 14" xfId="16393" xr:uid="{00000000-0005-0000-0000-0000BA350000}"/>
    <cellStyle name="40% - Ênfase2 10 2" xfId="244" xr:uid="{00000000-0005-0000-0000-0000BB350000}"/>
    <cellStyle name="40% - Ênfase2 10 3" xfId="16394" xr:uid="{00000000-0005-0000-0000-0000BC350000}"/>
    <cellStyle name="40% - Ênfase2 10 3 2" xfId="16395" xr:uid="{00000000-0005-0000-0000-0000BD350000}"/>
    <cellStyle name="40% - Ênfase2 10 3 2 2" xfId="16396" xr:uid="{00000000-0005-0000-0000-0000BE350000}"/>
    <cellStyle name="40% - Ênfase2 10 3 2 2 2" xfId="16397" xr:uid="{00000000-0005-0000-0000-0000BF350000}"/>
    <cellStyle name="40% - Ênfase2 10 3 2 2 2 2" xfId="16398" xr:uid="{00000000-0005-0000-0000-0000C0350000}"/>
    <cellStyle name="40% - Ênfase2 10 3 2 2 3" xfId="16399" xr:uid="{00000000-0005-0000-0000-0000C1350000}"/>
    <cellStyle name="40% - Ênfase2 10 3 2 2 3 2" xfId="16400" xr:uid="{00000000-0005-0000-0000-0000C2350000}"/>
    <cellStyle name="40% - Ênfase2 10 3 2 2 4" xfId="16401" xr:uid="{00000000-0005-0000-0000-0000C3350000}"/>
    <cellStyle name="40% - Ênfase2 10 3 2 2 5" xfId="16402" xr:uid="{00000000-0005-0000-0000-0000C4350000}"/>
    <cellStyle name="40% - Ênfase2 10 3 2 3" xfId="16403" xr:uid="{00000000-0005-0000-0000-0000C5350000}"/>
    <cellStyle name="40% - Ênfase2 10 3 2 3 2" xfId="16404" xr:uid="{00000000-0005-0000-0000-0000C6350000}"/>
    <cellStyle name="40% - Ênfase2 10 3 2 3 3" xfId="16405" xr:uid="{00000000-0005-0000-0000-0000C7350000}"/>
    <cellStyle name="40% - Ênfase2 10 3 2 4" xfId="16406" xr:uid="{00000000-0005-0000-0000-0000C8350000}"/>
    <cellStyle name="40% - Ênfase2 10 3 2 4 2" xfId="16407" xr:uid="{00000000-0005-0000-0000-0000C9350000}"/>
    <cellStyle name="40% - Ênfase2 10 3 2 5" xfId="16408" xr:uid="{00000000-0005-0000-0000-0000CA350000}"/>
    <cellStyle name="40% - Ênfase2 10 3 2 5 2" xfId="16409" xr:uid="{00000000-0005-0000-0000-0000CB350000}"/>
    <cellStyle name="40% - Ênfase2 10 3 2 6" xfId="16410" xr:uid="{00000000-0005-0000-0000-0000CC350000}"/>
    <cellStyle name="40% - Ênfase2 10 3 2 7" xfId="16411" xr:uid="{00000000-0005-0000-0000-0000CD350000}"/>
    <cellStyle name="40% - Ênfase2 10 3 3" xfId="16412" xr:uid="{00000000-0005-0000-0000-0000CE350000}"/>
    <cellStyle name="40% - Ênfase2 10 3 3 2" xfId="16413" xr:uid="{00000000-0005-0000-0000-0000CF350000}"/>
    <cellStyle name="40% - Ênfase2 10 3 3 2 2" xfId="16414" xr:uid="{00000000-0005-0000-0000-0000D0350000}"/>
    <cellStyle name="40% - Ênfase2 10 3 3 3" xfId="16415" xr:uid="{00000000-0005-0000-0000-0000D1350000}"/>
    <cellStyle name="40% - Ênfase2 10 3 3 3 2" xfId="16416" xr:uid="{00000000-0005-0000-0000-0000D2350000}"/>
    <cellStyle name="40% - Ênfase2 10 3 3 4" xfId="16417" xr:uid="{00000000-0005-0000-0000-0000D3350000}"/>
    <cellStyle name="40% - Ênfase2 10 3 3 5" xfId="16418" xr:uid="{00000000-0005-0000-0000-0000D4350000}"/>
    <cellStyle name="40% - Ênfase2 10 3 4" xfId="16419" xr:uid="{00000000-0005-0000-0000-0000D5350000}"/>
    <cellStyle name="40% - Ênfase2 10 3 4 2" xfId="16420" xr:uid="{00000000-0005-0000-0000-0000D6350000}"/>
    <cellStyle name="40% - Ênfase2 10 3 4 2 2" xfId="16421" xr:uid="{00000000-0005-0000-0000-0000D7350000}"/>
    <cellStyle name="40% - Ênfase2 10 3 4 3" xfId="16422" xr:uid="{00000000-0005-0000-0000-0000D8350000}"/>
    <cellStyle name="40% - Ênfase2 10 3 4 4" xfId="16423" xr:uid="{00000000-0005-0000-0000-0000D9350000}"/>
    <cellStyle name="40% - Ênfase2 10 3 5" xfId="16424" xr:uid="{00000000-0005-0000-0000-0000DA350000}"/>
    <cellStyle name="40% - Ênfase2 10 3 5 2" xfId="16425" xr:uid="{00000000-0005-0000-0000-0000DB350000}"/>
    <cellStyle name="40% - Ênfase2 10 3 6" xfId="16426" xr:uid="{00000000-0005-0000-0000-0000DC350000}"/>
    <cellStyle name="40% - Ênfase2 10 3 6 2" xfId="16427" xr:uid="{00000000-0005-0000-0000-0000DD350000}"/>
    <cellStyle name="40% - Ênfase2 10 3 7" xfId="16428" xr:uid="{00000000-0005-0000-0000-0000DE350000}"/>
    <cellStyle name="40% - Ênfase2 10 3 7 2" xfId="16429" xr:uid="{00000000-0005-0000-0000-0000DF350000}"/>
    <cellStyle name="40% - Ênfase2 10 3 8" xfId="16430" xr:uid="{00000000-0005-0000-0000-0000E0350000}"/>
    <cellStyle name="40% - Ênfase2 10 3 9" xfId="16431" xr:uid="{00000000-0005-0000-0000-0000E1350000}"/>
    <cellStyle name="40% - Ênfase2 10 4" xfId="16432" xr:uid="{00000000-0005-0000-0000-0000E2350000}"/>
    <cellStyle name="40% - Ênfase2 10 4 2" xfId="16433" xr:uid="{00000000-0005-0000-0000-0000E3350000}"/>
    <cellStyle name="40% - Ênfase2 10 4 2 2" xfId="16434" xr:uid="{00000000-0005-0000-0000-0000E4350000}"/>
    <cellStyle name="40% - Ênfase2 10 4 2 2 2" xfId="16435" xr:uid="{00000000-0005-0000-0000-0000E5350000}"/>
    <cellStyle name="40% - Ênfase2 10 4 2 2 2 2" xfId="16436" xr:uid="{00000000-0005-0000-0000-0000E6350000}"/>
    <cellStyle name="40% - Ênfase2 10 4 2 2 3" xfId="16437" xr:uid="{00000000-0005-0000-0000-0000E7350000}"/>
    <cellStyle name="40% - Ênfase2 10 4 2 2 3 2" xfId="16438" xr:uid="{00000000-0005-0000-0000-0000E8350000}"/>
    <cellStyle name="40% - Ênfase2 10 4 2 2 4" xfId="16439" xr:uid="{00000000-0005-0000-0000-0000E9350000}"/>
    <cellStyle name="40% - Ênfase2 10 4 2 2 5" xfId="16440" xr:uid="{00000000-0005-0000-0000-0000EA350000}"/>
    <cellStyle name="40% - Ênfase2 10 4 2 3" xfId="16441" xr:uid="{00000000-0005-0000-0000-0000EB350000}"/>
    <cellStyle name="40% - Ênfase2 10 4 2 3 2" xfId="16442" xr:uid="{00000000-0005-0000-0000-0000EC350000}"/>
    <cellStyle name="40% - Ênfase2 10 4 2 3 3" xfId="16443" xr:uid="{00000000-0005-0000-0000-0000ED350000}"/>
    <cellStyle name="40% - Ênfase2 10 4 2 4" xfId="16444" xr:uid="{00000000-0005-0000-0000-0000EE350000}"/>
    <cellStyle name="40% - Ênfase2 10 4 2 4 2" xfId="16445" xr:uid="{00000000-0005-0000-0000-0000EF350000}"/>
    <cellStyle name="40% - Ênfase2 10 4 2 5" xfId="16446" xr:uid="{00000000-0005-0000-0000-0000F0350000}"/>
    <cellStyle name="40% - Ênfase2 10 4 2 5 2" xfId="16447" xr:uid="{00000000-0005-0000-0000-0000F1350000}"/>
    <cellStyle name="40% - Ênfase2 10 4 2 6" xfId="16448" xr:uid="{00000000-0005-0000-0000-0000F2350000}"/>
    <cellStyle name="40% - Ênfase2 10 4 2 7" xfId="16449" xr:uid="{00000000-0005-0000-0000-0000F3350000}"/>
    <cellStyle name="40% - Ênfase2 10 4 3" xfId="16450" xr:uid="{00000000-0005-0000-0000-0000F4350000}"/>
    <cellStyle name="40% - Ênfase2 10 4 3 2" xfId="16451" xr:uid="{00000000-0005-0000-0000-0000F5350000}"/>
    <cellStyle name="40% - Ênfase2 10 4 3 2 2" xfId="16452" xr:uid="{00000000-0005-0000-0000-0000F6350000}"/>
    <cellStyle name="40% - Ênfase2 10 4 3 3" xfId="16453" xr:uid="{00000000-0005-0000-0000-0000F7350000}"/>
    <cellStyle name="40% - Ênfase2 10 4 3 3 2" xfId="16454" xr:uid="{00000000-0005-0000-0000-0000F8350000}"/>
    <cellStyle name="40% - Ênfase2 10 4 3 4" xfId="16455" xr:uid="{00000000-0005-0000-0000-0000F9350000}"/>
    <cellStyle name="40% - Ênfase2 10 4 3 5" xfId="16456" xr:uid="{00000000-0005-0000-0000-0000FA350000}"/>
    <cellStyle name="40% - Ênfase2 10 4 4" xfId="16457" xr:uid="{00000000-0005-0000-0000-0000FB350000}"/>
    <cellStyle name="40% - Ênfase2 10 4 4 2" xfId="16458" xr:uid="{00000000-0005-0000-0000-0000FC350000}"/>
    <cellStyle name="40% - Ênfase2 10 4 4 2 2" xfId="16459" xr:uid="{00000000-0005-0000-0000-0000FD350000}"/>
    <cellStyle name="40% - Ênfase2 10 4 4 3" xfId="16460" xr:uid="{00000000-0005-0000-0000-0000FE350000}"/>
    <cellStyle name="40% - Ênfase2 10 4 4 4" xfId="16461" xr:uid="{00000000-0005-0000-0000-0000FF350000}"/>
    <cellStyle name="40% - Ênfase2 10 4 5" xfId="16462" xr:uid="{00000000-0005-0000-0000-000000360000}"/>
    <cellStyle name="40% - Ênfase2 10 4 5 2" xfId="16463" xr:uid="{00000000-0005-0000-0000-000001360000}"/>
    <cellStyle name="40% - Ênfase2 10 4 6" xfId="16464" xr:uid="{00000000-0005-0000-0000-000002360000}"/>
    <cellStyle name="40% - Ênfase2 10 4 6 2" xfId="16465" xr:uid="{00000000-0005-0000-0000-000003360000}"/>
    <cellStyle name="40% - Ênfase2 10 4 7" xfId="16466" xr:uid="{00000000-0005-0000-0000-000004360000}"/>
    <cellStyle name="40% - Ênfase2 10 4 7 2" xfId="16467" xr:uid="{00000000-0005-0000-0000-000005360000}"/>
    <cellStyle name="40% - Ênfase2 10 4 8" xfId="16468" xr:uid="{00000000-0005-0000-0000-000006360000}"/>
    <cellStyle name="40% - Ênfase2 10 4 9" xfId="16469" xr:uid="{00000000-0005-0000-0000-000007360000}"/>
    <cellStyle name="40% - Ênfase2 10 5" xfId="16470" xr:uid="{00000000-0005-0000-0000-000008360000}"/>
    <cellStyle name="40% - Ênfase2 10 5 2" xfId="16471" xr:uid="{00000000-0005-0000-0000-000009360000}"/>
    <cellStyle name="40% - Ênfase2 10 5 2 2" xfId="16472" xr:uid="{00000000-0005-0000-0000-00000A360000}"/>
    <cellStyle name="40% - Ênfase2 10 5 2 2 2" xfId="16473" xr:uid="{00000000-0005-0000-0000-00000B360000}"/>
    <cellStyle name="40% - Ênfase2 10 5 2 2 2 2" xfId="16474" xr:uid="{00000000-0005-0000-0000-00000C360000}"/>
    <cellStyle name="40% - Ênfase2 10 5 2 2 3" xfId="16475" xr:uid="{00000000-0005-0000-0000-00000D360000}"/>
    <cellStyle name="40% - Ênfase2 10 5 2 2 3 2" xfId="16476" xr:uid="{00000000-0005-0000-0000-00000E360000}"/>
    <cellStyle name="40% - Ênfase2 10 5 2 2 4" xfId="16477" xr:uid="{00000000-0005-0000-0000-00000F360000}"/>
    <cellStyle name="40% - Ênfase2 10 5 2 2 5" xfId="16478" xr:uid="{00000000-0005-0000-0000-000010360000}"/>
    <cellStyle name="40% - Ênfase2 10 5 2 3" xfId="16479" xr:uid="{00000000-0005-0000-0000-000011360000}"/>
    <cellStyle name="40% - Ênfase2 10 5 2 3 2" xfId="16480" xr:uid="{00000000-0005-0000-0000-000012360000}"/>
    <cellStyle name="40% - Ênfase2 10 5 2 3 3" xfId="16481" xr:uid="{00000000-0005-0000-0000-000013360000}"/>
    <cellStyle name="40% - Ênfase2 10 5 2 4" xfId="16482" xr:uid="{00000000-0005-0000-0000-000014360000}"/>
    <cellStyle name="40% - Ênfase2 10 5 2 4 2" xfId="16483" xr:uid="{00000000-0005-0000-0000-000015360000}"/>
    <cellStyle name="40% - Ênfase2 10 5 2 5" xfId="16484" xr:uid="{00000000-0005-0000-0000-000016360000}"/>
    <cellStyle name="40% - Ênfase2 10 5 2 5 2" xfId="16485" xr:uid="{00000000-0005-0000-0000-000017360000}"/>
    <cellStyle name="40% - Ênfase2 10 5 2 6" xfId="16486" xr:uid="{00000000-0005-0000-0000-000018360000}"/>
    <cellStyle name="40% - Ênfase2 10 5 2 7" xfId="16487" xr:uid="{00000000-0005-0000-0000-000019360000}"/>
    <cellStyle name="40% - Ênfase2 10 5 3" xfId="16488" xr:uid="{00000000-0005-0000-0000-00001A360000}"/>
    <cellStyle name="40% - Ênfase2 10 5 3 2" xfId="16489" xr:uid="{00000000-0005-0000-0000-00001B360000}"/>
    <cellStyle name="40% - Ênfase2 10 5 3 2 2" xfId="16490" xr:uid="{00000000-0005-0000-0000-00001C360000}"/>
    <cellStyle name="40% - Ênfase2 10 5 3 3" xfId="16491" xr:uid="{00000000-0005-0000-0000-00001D360000}"/>
    <cellStyle name="40% - Ênfase2 10 5 3 3 2" xfId="16492" xr:uid="{00000000-0005-0000-0000-00001E360000}"/>
    <cellStyle name="40% - Ênfase2 10 5 3 4" xfId="16493" xr:uid="{00000000-0005-0000-0000-00001F360000}"/>
    <cellStyle name="40% - Ênfase2 10 5 3 5" xfId="16494" xr:uid="{00000000-0005-0000-0000-000020360000}"/>
    <cellStyle name="40% - Ênfase2 10 5 4" xfId="16495" xr:uid="{00000000-0005-0000-0000-000021360000}"/>
    <cellStyle name="40% - Ênfase2 10 5 4 2" xfId="16496" xr:uid="{00000000-0005-0000-0000-000022360000}"/>
    <cellStyle name="40% - Ênfase2 10 5 4 2 2" xfId="16497" xr:uid="{00000000-0005-0000-0000-000023360000}"/>
    <cellStyle name="40% - Ênfase2 10 5 4 3" xfId="16498" xr:uid="{00000000-0005-0000-0000-000024360000}"/>
    <cellStyle name="40% - Ênfase2 10 5 4 4" xfId="16499" xr:uid="{00000000-0005-0000-0000-000025360000}"/>
    <cellStyle name="40% - Ênfase2 10 5 5" xfId="16500" xr:uid="{00000000-0005-0000-0000-000026360000}"/>
    <cellStyle name="40% - Ênfase2 10 5 5 2" xfId="16501" xr:uid="{00000000-0005-0000-0000-000027360000}"/>
    <cellStyle name="40% - Ênfase2 10 5 6" xfId="16502" xr:uid="{00000000-0005-0000-0000-000028360000}"/>
    <cellStyle name="40% - Ênfase2 10 5 6 2" xfId="16503" xr:uid="{00000000-0005-0000-0000-000029360000}"/>
    <cellStyle name="40% - Ênfase2 10 5 7" xfId="16504" xr:uid="{00000000-0005-0000-0000-00002A360000}"/>
    <cellStyle name="40% - Ênfase2 10 5 7 2" xfId="16505" xr:uid="{00000000-0005-0000-0000-00002B360000}"/>
    <cellStyle name="40% - Ênfase2 10 5 8" xfId="16506" xr:uid="{00000000-0005-0000-0000-00002C360000}"/>
    <cellStyle name="40% - Ênfase2 10 5 9" xfId="16507" xr:uid="{00000000-0005-0000-0000-00002D360000}"/>
    <cellStyle name="40% - Ênfase2 10 6" xfId="16508" xr:uid="{00000000-0005-0000-0000-00002E360000}"/>
    <cellStyle name="40% - Ênfase2 10 6 2" xfId="16509" xr:uid="{00000000-0005-0000-0000-00002F360000}"/>
    <cellStyle name="40% - Ênfase2 10 6 2 2" xfId="16510" xr:uid="{00000000-0005-0000-0000-000030360000}"/>
    <cellStyle name="40% - Ênfase2 10 6 2 2 2" xfId="16511" xr:uid="{00000000-0005-0000-0000-000031360000}"/>
    <cellStyle name="40% - Ênfase2 10 6 2 3" xfId="16512" xr:uid="{00000000-0005-0000-0000-000032360000}"/>
    <cellStyle name="40% - Ênfase2 10 6 2 3 2" xfId="16513" xr:uid="{00000000-0005-0000-0000-000033360000}"/>
    <cellStyle name="40% - Ênfase2 10 6 2 4" xfId="16514" xr:uid="{00000000-0005-0000-0000-000034360000}"/>
    <cellStyle name="40% - Ênfase2 10 6 2 5" xfId="16515" xr:uid="{00000000-0005-0000-0000-000035360000}"/>
    <cellStyle name="40% - Ênfase2 10 6 3" xfId="16516" xr:uid="{00000000-0005-0000-0000-000036360000}"/>
    <cellStyle name="40% - Ênfase2 10 6 3 2" xfId="16517" xr:uid="{00000000-0005-0000-0000-000037360000}"/>
    <cellStyle name="40% - Ênfase2 10 6 3 2 2" xfId="16518" xr:uid="{00000000-0005-0000-0000-000038360000}"/>
    <cellStyle name="40% - Ênfase2 10 6 3 3" xfId="16519" xr:uid="{00000000-0005-0000-0000-000039360000}"/>
    <cellStyle name="40% - Ênfase2 10 6 3 4" xfId="16520" xr:uid="{00000000-0005-0000-0000-00003A360000}"/>
    <cellStyle name="40% - Ênfase2 10 6 4" xfId="16521" xr:uid="{00000000-0005-0000-0000-00003B360000}"/>
    <cellStyle name="40% - Ênfase2 10 6 4 2" xfId="16522" xr:uid="{00000000-0005-0000-0000-00003C360000}"/>
    <cellStyle name="40% - Ênfase2 10 6 5" xfId="16523" xr:uid="{00000000-0005-0000-0000-00003D360000}"/>
    <cellStyle name="40% - Ênfase2 10 6 5 2" xfId="16524" xr:uid="{00000000-0005-0000-0000-00003E360000}"/>
    <cellStyle name="40% - Ênfase2 10 6 6" xfId="16525" xr:uid="{00000000-0005-0000-0000-00003F360000}"/>
    <cellStyle name="40% - Ênfase2 10 6 6 2" xfId="16526" xr:uid="{00000000-0005-0000-0000-000040360000}"/>
    <cellStyle name="40% - Ênfase2 10 6 7" xfId="16527" xr:uid="{00000000-0005-0000-0000-000041360000}"/>
    <cellStyle name="40% - Ênfase2 10 6 8" xfId="16528" xr:uid="{00000000-0005-0000-0000-000042360000}"/>
    <cellStyle name="40% - Ênfase2 10 7" xfId="16529" xr:uid="{00000000-0005-0000-0000-000043360000}"/>
    <cellStyle name="40% - Ênfase2 10 7 2" xfId="16530" xr:uid="{00000000-0005-0000-0000-000044360000}"/>
    <cellStyle name="40% - Ênfase2 10 7 2 2" xfId="16531" xr:uid="{00000000-0005-0000-0000-000045360000}"/>
    <cellStyle name="40% - Ênfase2 10 7 2 2 2" xfId="16532" xr:uid="{00000000-0005-0000-0000-000046360000}"/>
    <cellStyle name="40% - Ênfase2 10 7 2 3" xfId="16533" xr:uid="{00000000-0005-0000-0000-000047360000}"/>
    <cellStyle name="40% - Ênfase2 10 7 2 3 2" xfId="16534" xr:uid="{00000000-0005-0000-0000-000048360000}"/>
    <cellStyle name="40% - Ênfase2 10 7 2 4" xfId="16535" xr:uid="{00000000-0005-0000-0000-000049360000}"/>
    <cellStyle name="40% - Ênfase2 10 7 2 5" xfId="16536" xr:uid="{00000000-0005-0000-0000-00004A360000}"/>
    <cellStyle name="40% - Ênfase2 10 7 3" xfId="16537" xr:uid="{00000000-0005-0000-0000-00004B360000}"/>
    <cellStyle name="40% - Ênfase2 10 7 3 2" xfId="16538" xr:uid="{00000000-0005-0000-0000-00004C360000}"/>
    <cellStyle name="40% - Ênfase2 10 7 3 3" xfId="16539" xr:uid="{00000000-0005-0000-0000-00004D360000}"/>
    <cellStyle name="40% - Ênfase2 10 7 4" xfId="16540" xr:uid="{00000000-0005-0000-0000-00004E360000}"/>
    <cellStyle name="40% - Ênfase2 10 7 4 2" xfId="16541" xr:uid="{00000000-0005-0000-0000-00004F360000}"/>
    <cellStyle name="40% - Ênfase2 10 7 5" xfId="16542" xr:uid="{00000000-0005-0000-0000-000050360000}"/>
    <cellStyle name="40% - Ênfase2 10 7 5 2" xfId="16543" xr:uid="{00000000-0005-0000-0000-000051360000}"/>
    <cellStyle name="40% - Ênfase2 10 7 6" xfId="16544" xr:uid="{00000000-0005-0000-0000-000052360000}"/>
    <cellStyle name="40% - Ênfase2 10 7 7" xfId="16545" xr:uid="{00000000-0005-0000-0000-000053360000}"/>
    <cellStyle name="40% - Ênfase2 10 8" xfId="16546" xr:uid="{00000000-0005-0000-0000-000054360000}"/>
    <cellStyle name="40% - Ênfase2 10 8 2" xfId="16547" xr:uid="{00000000-0005-0000-0000-000055360000}"/>
    <cellStyle name="40% - Ênfase2 10 8 2 2" xfId="16548" xr:uid="{00000000-0005-0000-0000-000056360000}"/>
    <cellStyle name="40% - Ênfase2 10 8 3" xfId="16549" xr:uid="{00000000-0005-0000-0000-000057360000}"/>
    <cellStyle name="40% - Ênfase2 10 8 3 2" xfId="16550" xr:uid="{00000000-0005-0000-0000-000058360000}"/>
    <cellStyle name="40% - Ênfase2 10 8 4" xfId="16551" xr:uid="{00000000-0005-0000-0000-000059360000}"/>
    <cellStyle name="40% - Ênfase2 10 8 4 2" xfId="16552" xr:uid="{00000000-0005-0000-0000-00005A360000}"/>
    <cellStyle name="40% - Ênfase2 10 8 5" xfId="16553" xr:uid="{00000000-0005-0000-0000-00005B360000}"/>
    <cellStyle name="40% - Ênfase2 10 8 6" xfId="16554" xr:uid="{00000000-0005-0000-0000-00005C360000}"/>
    <cellStyle name="40% - Ênfase2 10 9" xfId="16555" xr:uid="{00000000-0005-0000-0000-00005D360000}"/>
    <cellStyle name="40% - Ênfase2 10 9 2" xfId="16556" xr:uid="{00000000-0005-0000-0000-00005E360000}"/>
    <cellStyle name="40% - Ênfase2 10 9 2 2" xfId="16557" xr:uid="{00000000-0005-0000-0000-00005F360000}"/>
    <cellStyle name="40% - Ênfase2 10 9 3" xfId="16558" xr:uid="{00000000-0005-0000-0000-000060360000}"/>
    <cellStyle name="40% - Ênfase2 10 9 3 2" xfId="16559" xr:uid="{00000000-0005-0000-0000-000061360000}"/>
    <cellStyle name="40% - Ênfase2 10 9 4" xfId="16560" xr:uid="{00000000-0005-0000-0000-000062360000}"/>
    <cellStyle name="40% - Ênfase2 10 9 5" xfId="16561" xr:uid="{00000000-0005-0000-0000-000063360000}"/>
    <cellStyle name="40% - Ênfase2 11" xfId="245" xr:uid="{00000000-0005-0000-0000-000064360000}"/>
    <cellStyle name="40% - Ênfase2 11 10" xfId="16562" xr:uid="{00000000-0005-0000-0000-000065360000}"/>
    <cellStyle name="40% - Ênfase2 11 10 2" xfId="16563" xr:uid="{00000000-0005-0000-0000-000066360000}"/>
    <cellStyle name="40% - Ênfase2 11 11" xfId="16564" xr:uid="{00000000-0005-0000-0000-000067360000}"/>
    <cellStyle name="40% - Ênfase2 11 11 2" xfId="16565" xr:uid="{00000000-0005-0000-0000-000068360000}"/>
    <cellStyle name="40% - Ênfase2 11 12" xfId="16566" xr:uid="{00000000-0005-0000-0000-000069360000}"/>
    <cellStyle name="40% - Ênfase2 11 12 2" xfId="16567" xr:uid="{00000000-0005-0000-0000-00006A360000}"/>
    <cellStyle name="40% - Ênfase2 11 13" xfId="16568" xr:uid="{00000000-0005-0000-0000-00006B360000}"/>
    <cellStyle name="40% - Ênfase2 11 14" xfId="16569" xr:uid="{00000000-0005-0000-0000-00006C360000}"/>
    <cellStyle name="40% - Ênfase2 11 2" xfId="246" xr:uid="{00000000-0005-0000-0000-00006D360000}"/>
    <cellStyle name="40% - Ênfase2 11 3" xfId="16570" xr:uid="{00000000-0005-0000-0000-00006E360000}"/>
    <cellStyle name="40% - Ênfase2 11 3 2" xfId="16571" xr:uid="{00000000-0005-0000-0000-00006F360000}"/>
    <cellStyle name="40% - Ênfase2 11 3 2 2" xfId="16572" xr:uid="{00000000-0005-0000-0000-000070360000}"/>
    <cellStyle name="40% - Ênfase2 11 3 2 2 2" xfId="16573" xr:uid="{00000000-0005-0000-0000-000071360000}"/>
    <cellStyle name="40% - Ênfase2 11 3 2 2 2 2" xfId="16574" xr:uid="{00000000-0005-0000-0000-000072360000}"/>
    <cellStyle name="40% - Ênfase2 11 3 2 2 3" xfId="16575" xr:uid="{00000000-0005-0000-0000-000073360000}"/>
    <cellStyle name="40% - Ênfase2 11 3 2 2 3 2" xfId="16576" xr:uid="{00000000-0005-0000-0000-000074360000}"/>
    <cellStyle name="40% - Ênfase2 11 3 2 2 4" xfId="16577" xr:uid="{00000000-0005-0000-0000-000075360000}"/>
    <cellStyle name="40% - Ênfase2 11 3 2 2 5" xfId="16578" xr:uid="{00000000-0005-0000-0000-000076360000}"/>
    <cellStyle name="40% - Ênfase2 11 3 2 3" xfId="16579" xr:uid="{00000000-0005-0000-0000-000077360000}"/>
    <cellStyle name="40% - Ênfase2 11 3 2 3 2" xfId="16580" xr:uid="{00000000-0005-0000-0000-000078360000}"/>
    <cellStyle name="40% - Ênfase2 11 3 2 3 3" xfId="16581" xr:uid="{00000000-0005-0000-0000-000079360000}"/>
    <cellStyle name="40% - Ênfase2 11 3 2 4" xfId="16582" xr:uid="{00000000-0005-0000-0000-00007A360000}"/>
    <cellStyle name="40% - Ênfase2 11 3 2 4 2" xfId="16583" xr:uid="{00000000-0005-0000-0000-00007B360000}"/>
    <cellStyle name="40% - Ênfase2 11 3 2 5" xfId="16584" xr:uid="{00000000-0005-0000-0000-00007C360000}"/>
    <cellStyle name="40% - Ênfase2 11 3 2 5 2" xfId="16585" xr:uid="{00000000-0005-0000-0000-00007D360000}"/>
    <cellStyle name="40% - Ênfase2 11 3 2 6" xfId="16586" xr:uid="{00000000-0005-0000-0000-00007E360000}"/>
    <cellStyle name="40% - Ênfase2 11 3 2 7" xfId="16587" xr:uid="{00000000-0005-0000-0000-00007F360000}"/>
    <cellStyle name="40% - Ênfase2 11 3 3" xfId="16588" xr:uid="{00000000-0005-0000-0000-000080360000}"/>
    <cellStyle name="40% - Ênfase2 11 3 3 2" xfId="16589" xr:uid="{00000000-0005-0000-0000-000081360000}"/>
    <cellStyle name="40% - Ênfase2 11 3 3 2 2" xfId="16590" xr:uid="{00000000-0005-0000-0000-000082360000}"/>
    <cellStyle name="40% - Ênfase2 11 3 3 3" xfId="16591" xr:uid="{00000000-0005-0000-0000-000083360000}"/>
    <cellStyle name="40% - Ênfase2 11 3 3 3 2" xfId="16592" xr:uid="{00000000-0005-0000-0000-000084360000}"/>
    <cellStyle name="40% - Ênfase2 11 3 3 4" xfId="16593" xr:uid="{00000000-0005-0000-0000-000085360000}"/>
    <cellStyle name="40% - Ênfase2 11 3 3 5" xfId="16594" xr:uid="{00000000-0005-0000-0000-000086360000}"/>
    <cellStyle name="40% - Ênfase2 11 3 4" xfId="16595" xr:uid="{00000000-0005-0000-0000-000087360000}"/>
    <cellStyle name="40% - Ênfase2 11 3 4 2" xfId="16596" xr:uid="{00000000-0005-0000-0000-000088360000}"/>
    <cellStyle name="40% - Ênfase2 11 3 4 2 2" xfId="16597" xr:uid="{00000000-0005-0000-0000-000089360000}"/>
    <cellStyle name="40% - Ênfase2 11 3 4 3" xfId="16598" xr:uid="{00000000-0005-0000-0000-00008A360000}"/>
    <cellStyle name="40% - Ênfase2 11 3 4 4" xfId="16599" xr:uid="{00000000-0005-0000-0000-00008B360000}"/>
    <cellStyle name="40% - Ênfase2 11 3 5" xfId="16600" xr:uid="{00000000-0005-0000-0000-00008C360000}"/>
    <cellStyle name="40% - Ênfase2 11 3 5 2" xfId="16601" xr:uid="{00000000-0005-0000-0000-00008D360000}"/>
    <cellStyle name="40% - Ênfase2 11 3 6" xfId="16602" xr:uid="{00000000-0005-0000-0000-00008E360000}"/>
    <cellStyle name="40% - Ênfase2 11 3 6 2" xfId="16603" xr:uid="{00000000-0005-0000-0000-00008F360000}"/>
    <cellStyle name="40% - Ênfase2 11 3 7" xfId="16604" xr:uid="{00000000-0005-0000-0000-000090360000}"/>
    <cellStyle name="40% - Ênfase2 11 3 7 2" xfId="16605" xr:uid="{00000000-0005-0000-0000-000091360000}"/>
    <cellStyle name="40% - Ênfase2 11 3 8" xfId="16606" xr:uid="{00000000-0005-0000-0000-000092360000}"/>
    <cellStyle name="40% - Ênfase2 11 3 9" xfId="16607" xr:uid="{00000000-0005-0000-0000-000093360000}"/>
    <cellStyle name="40% - Ênfase2 11 4" xfId="16608" xr:uid="{00000000-0005-0000-0000-000094360000}"/>
    <cellStyle name="40% - Ênfase2 11 4 2" xfId="16609" xr:uid="{00000000-0005-0000-0000-000095360000}"/>
    <cellStyle name="40% - Ênfase2 11 4 2 2" xfId="16610" xr:uid="{00000000-0005-0000-0000-000096360000}"/>
    <cellStyle name="40% - Ênfase2 11 4 2 2 2" xfId="16611" xr:uid="{00000000-0005-0000-0000-000097360000}"/>
    <cellStyle name="40% - Ênfase2 11 4 2 2 2 2" xfId="16612" xr:uid="{00000000-0005-0000-0000-000098360000}"/>
    <cellStyle name="40% - Ênfase2 11 4 2 2 3" xfId="16613" xr:uid="{00000000-0005-0000-0000-000099360000}"/>
    <cellStyle name="40% - Ênfase2 11 4 2 2 3 2" xfId="16614" xr:uid="{00000000-0005-0000-0000-00009A360000}"/>
    <cellStyle name="40% - Ênfase2 11 4 2 2 4" xfId="16615" xr:uid="{00000000-0005-0000-0000-00009B360000}"/>
    <cellStyle name="40% - Ênfase2 11 4 2 2 5" xfId="16616" xr:uid="{00000000-0005-0000-0000-00009C360000}"/>
    <cellStyle name="40% - Ênfase2 11 4 2 3" xfId="16617" xr:uid="{00000000-0005-0000-0000-00009D360000}"/>
    <cellStyle name="40% - Ênfase2 11 4 2 3 2" xfId="16618" xr:uid="{00000000-0005-0000-0000-00009E360000}"/>
    <cellStyle name="40% - Ênfase2 11 4 2 3 3" xfId="16619" xr:uid="{00000000-0005-0000-0000-00009F360000}"/>
    <cellStyle name="40% - Ênfase2 11 4 2 4" xfId="16620" xr:uid="{00000000-0005-0000-0000-0000A0360000}"/>
    <cellStyle name="40% - Ênfase2 11 4 2 4 2" xfId="16621" xr:uid="{00000000-0005-0000-0000-0000A1360000}"/>
    <cellStyle name="40% - Ênfase2 11 4 2 5" xfId="16622" xr:uid="{00000000-0005-0000-0000-0000A2360000}"/>
    <cellStyle name="40% - Ênfase2 11 4 2 5 2" xfId="16623" xr:uid="{00000000-0005-0000-0000-0000A3360000}"/>
    <cellStyle name="40% - Ênfase2 11 4 2 6" xfId="16624" xr:uid="{00000000-0005-0000-0000-0000A4360000}"/>
    <cellStyle name="40% - Ênfase2 11 4 2 7" xfId="16625" xr:uid="{00000000-0005-0000-0000-0000A5360000}"/>
    <cellStyle name="40% - Ênfase2 11 4 3" xfId="16626" xr:uid="{00000000-0005-0000-0000-0000A6360000}"/>
    <cellStyle name="40% - Ênfase2 11 4 3 2" xfId="16627" xr:uid="{00000000-0005-0000-0000-0000A7360000}"/>
    <cellStyle name="40% - Ênfase2 11 4 3 2 2" xfId="16628" xr:uid="{00000000-0005-0000-0000-0000A8360000}"/>
    <cellStyle name="40% - Ênfase2 11 4 3 3" xfId="16629" xr:uid="{00000000-0005-0000-0000-0000A9360000}"/>
    <cellStyle name="40% - Ênfase2 11 4 3 3 2" xfId="16630" xr:uid="{00000000-0005-0000-0000-0000AA360000}"/>
    <cellStyle name="40% - Ênfase2 11 4 3 4" xfId="16631" xr:uid="{00000000-0005-0000-0000-0000AB360000}"/>
    <cellStyle name="40% - Ênfase2 11 4 3 5" xfId="16632" xr:uid="{00000000-0005-0000-0000-0000AC360000}"/>
    <cellStyle name="40% - Ênfase2 11 4 4" xfId="16633" xr:uid="{00000000-0005-0000-0000-0000AD360000}"/>
    <cellStyle name="40% - Ênfase2 11 4 4 2" xfId="16634" xr:uid="{00000000-0005-0000-0000-0000AE360000}"/>
    <cellStyle name="40% - Ênfase2 11 4 4 2 2" xfId="16635" xr:uid="{00000000-0005-0000-0000-0000AF360000}"/>
    <cellStyle name="40% - Ênfase2 11 4 4 3" xfId="16636" xr:uid="{00000000-0005-0000-0000-0000B0360000}"/>
    <cellStyle name="40% - Ênfase2 11 4 4 4" xfId="16637" xr:uid="{00000000-0005-0000-0000-0000B1360000}"/>
    <cellStyle name="40% - Ênfase2 11 4 5" xfId="16638" xr:uid="{00000000-0005-0000-0000-0000B2360000}"/>
    <cellStyle name="40% - Ênfase2 11 4 5 2" xfId="16639" xr:uid="{00000000-0005-0000-0000-0000B3360000}"/>
    <cellStyle name="40% - Ênfase2 11 4 6" xfId="16640" xr:uid="{00000000-0005-0000-0000-0000B4360000}"/>
    <cellStyle name="40% - Ênfase2 11 4 6 2" xfId="16641" xr:uid="{00000000-0005-0000-0000-0000B5360000}"/>
    <cellStyle name="40% - Ênfase2 11 4 7" xfId="16642" xr:uid="{00000000-0005-0000-0000-0000B6360000}"/>
    <cellStyle name="40% - Ênfase2 11 4 7 2" xfId="16643" xr:uid="{00000000-0005-0000-0000-0000B7360000}"/>
    <cellStyle name="40% - Ênfase2 11 4 8" xfId="16644" xr:uid="{00000000-0005-0000-0000-0000B8360000}"/>
    <cellStyle name="40% - Ênfase2 11 4 9" xfId="16645" xr:uid="{00000000-0005-0000-0000-0000B9360000}"/>
    <cellStyle name="40% - Ênfase2 11 5" xfId="16646" xr:uid="{00000000-0005-0000-0000-0000BA360000}"/>
    <cellStyle name="40% - Ênfase2 11 5 2" xfId="16647" xr:uid="{00000000-0005-0000-0000-0000BB360000}"/>
    <cellStyle name="40% - Ênfase2 11 5 2 2" xfId="16648" xr:uid="{00000000-0005-0000-0000-0000BC360000}"/>
    <cellStyle name="40% - Ênfase2 11 5 2 2 2" xfId="16649" xr:uid="{00000000-0005-0000-0000-0000BD360000}"/>
    <cellStyle name="40% - Ênfase2 11 5 2 2 2 2" xfId="16650" xr:uid="{00000000-0005-0000-0000-0000BE360000}"/>
    <cellStyle name="40% - Ênfase2 11 5 2 2 3" xfId="16651" xr:uid="{00000000-0005-0000-0000-0000BF360000}"/>
    <cellStyle name="40% - Ênfase2 11 5 2 2 3 2" xfId="16652" xr:uid="{00000000-0005-0000-0000-0000C0360000}"/>
    <cellStyle name="40% - Ênfase2 11 5 2 2 4" xfId="16653" xr:uid="{00000000-0005-0000-0000-0000C1360000}"/>
    <cellStyle name="40% - Ênfase2 11 5 2 2 5" xfId="16654" xr:uid="{00000000-0005-0000-0000-0000C2360000}"/>
    <cellStyle name="40% - Ênfase2 11 5 2 3" xfId="16655" xr:uid="{00000000-0005-0000-0000-0000C3360000}"/>
    <cellStyle name="40% - Ênfase2 11 5 2 3 2" xfId="16656" xr:uid="{00000000-0005-0000-0000-0000C4360000}"/>
    <cellStyle name="40% - Ênfase2 11 5 2 3 3" xfId="16657" xr:uid="{00000000-0005-0000-0000-0000C5360000}"/>
    <cellStyle name="40% - Ênfase2 11 5 2 4" xfId="16658" xr:uid="{00000000-0005-0000-0000-0000C6360000}"/>
    <cellStyle name="40% - Ênfase2 11 5 2 4 2" xfId="16659" xr:uid="{00000000-0005-0000-0000-0000C7360000}"/>
    <cellStyle name="40% - Ênfase2 11 5 2 5" xfId="16660" xr:uid="{00000000-0005-0000-0000-0000C8360000}"/>
    <cellStyle name="40% - Ênfase2 11 5 2 5 2" xfId="16661" xr:uid="{00000000-0005-0000-0000-0000C9360000}"/>
    <cellStyle name="40% - Ênfase2 11 5 2 6" xfId="16662" xr:uid="{00000000-0005-0000-0000-0000CA360000}"/>
    <cellStyle name="40% - Ênfase2 11 5 2 7" xfId="16663" xr:uid="{00000000-0005-0000-0000-0000CB360000}"/>
    <cellStyle name="40% - Ênfase2 11 5 3" xfId="16664" xr:uid="{00000000-0005-0000-0000-0000CC360000}"/>
    <cellStyle name="40% - Ênfase2 11 5 3 2" xfId="16665" xr:uid="{00000000-0005-0000-0000-0000CD360000}"/>
    <cellStyle name="40% - Ênfase2 11 5 3 2 2" xfId="16666" xr:uid="{00000000-0005-0000-0000-0000CE360000}"/>
    <cellStyle name="40% - Ênfase2 11 5 3 3" xfId="16667" xr:uid="{00000000-0005-0000-0000-0000CF360000}"/>
    <cellStyle name="40% - Ênfase2 11 5 3 3 2" xfId="16668" xr:uid="{00000000-0005-0000-0000-0000D0360000}"/>
    <cellStyle name="40% - Ênfase2 11 5 3 4" xfId="16669" xr:uid="{00000000-0005-0000-0000-0000D1360000}"/>
    <cellStyle name="40% - Ênfase2 11 5 3 5" xfId="16670" xr:uid="{00000000-0005-0000-0000-0000D2360000}"/>
    <cellStyle name="40% - Ênfase2 11 5 4" xfId="16671" xr:uid="{00000000-0005-0000-0000-0000D3360000}"/>
    <cellStyle name="40% - Ênfase2 11 5 4 2" xfId="16672" xr:uid="{00000000-0005-0000-0000-0000D4360000}"/>
    <cellStyle name="40% - Ênfase2 11 5 4 2 2" xfId="16673" xr:uid="{00000000-0005-0000-0000-0000D5360000}"/>
    <cellStyle name="40% - Ênfase2 11 5 4 3" xfId="16674" xr:uid="{00000000-0005-0000-0000-0000D6360000}"/>
    <cellStyle name="40% - Ênfase2 11 5 4 4" xfId="16675" xr:uid="{00000000-0005-0000-0000-0000D7360000}"/>
    <cellStyle name="40% - Ênfase2 11 5 5" xfId="16676" xr:uid="{00000000-0005-0000-0000-0000D8360000}"/>
    <cellStyle name="40% - Ênfase2 11 5 5 2" xfId="16677" xr:uid="{00000000-0005-0000-0000-0000D9360000}"/>
    <cellStyle name="40% - Ênfase2 11 5 6" xfId="16678" xr:uid="{00000000-0005-0000-0000-0000DA360000}"/>
    <cellStyle name="40% - Ênfase2 11 5 6 2" xfId="16679" xr:uid="{00000000-0005-0000-0000-0000DB360000}"/>
    <cellStyle name="40% - Ênfase2 11 5 7" xfId="16680" xr:uid="{00000000-0005-0000-0000-0000DC360000}"/>
    <cellStyle name="40% - Ênfase2 11 5 7 2" xfId="16681" xr:uid="{00000000-0005-0000-0000-0000DD360000}"/>
    <cellStyle name="40% - Ênfase2 11 5 8" xfId="16682" xr:uid="{00000000-0005-0000-0000-0000DE360000}"/>
    <cellStyle name="40% - Ênfase2 11 5 9" xfId="16683" xr:uid="{00000000-0005-0000-0000-0000DF360000}"/>
    <cellStyle name="40% - Ênfase2 11 6" xfId="16684" xr:uid="{00000000-0005-0000-0000-0000E0360000}"/>
    <cellStyle name="40% - Ênfase2 11 6 2" xfId="16685" xr:uid="{00000000-0005-0000-0000-0000E1360000}"/>
    <cellStyle name="40% - Ênfase2 11 6 2 2" xfId="16686" xr:uid="{00000000-0005-0000-0000-0000E2360000}"/>
    <cellStyle name="40% - Ênfase2 11 6 2 2 2" xfId="16687" xr:uid="{00000000-0005-0000-0000-0000E3360000}"/>
    <cellStyle name="40% - Ênfase2 11 6 2 3" xfId="16688" xr:uid="{00000000-0005-0000-0000-0000E4360000}"/>
    <cellStyle name="40% - Ênfase2 11 6 2 3 2" xfId="16689" xr:uid="{00000000-0005-0000-0000-0000E5360000}"/>
    <cellStyle name="40% - Ênfase2 11 6 2 4" xfId="16690" xr:uid="{00000000-0005-0000-0000-0000E6360000}"/>
    <cellStyle name="40% - Ênfase2 11 6 2 5" xfId="16691" xr:uid="{00000000-0005-0000-0000-0000E7360000}"/>
    <cellStyle name="40% - Ênfase2 11 6 3" xfId="16692" xr:uid="{00000000-0005-0000-0000-0000E8360000}"/>
    <cellStyle name="40% - Ênfase2 11 6 3 2" xfId="16693" xr:uid="{00000000-0005-0000-0000-0000E9360000}"/>
    <cellStyle name="40% - Ênfase2 11 6 3 2 2" xfId="16694" xr:uid="{00000000-0005-0000-0000-0000EA360000}"/>
    <cellStyle name="40% - Ênfase2 11 6 3 3" xfId="16695" xr:uid="{00000000-0005-0000-0000-0000EB360000}"/>
    <cellStyle name="40% - Ênfase2 11 6 3 4" xfId="16696" xr:uid="{00000000-0005-0000-0000-0000EC360000}"/>
    <cellStyle name="40% - Ênfase2 11 6 4" xfId="16697" xr:uid="{00000000-0005-0000-0000-0000ED360000}"/>
    <cellStyle name="40% - Ênfase2 11 6 4 2" xfId="16698" xr:uid="{00000000-0005-0000-0000-0000EE360000}"/>
    <cellStyle name="40% - Ênfase2 11 6 5" xfId="16699" xr:uid="{00000000-0005-0000-0000-0000EF360000}"/>
    <cellStyle name="40% - Ênfase2 11 6 5 2" xfId="16700" xr:uid="{00000000-0005-0000-0000-0000F0360000}"/>
    <cellStyle name="40% - Ênfase2 11 6 6" xfId="16701" xr:uid="{00000000-0005-0000-0000-0000F1360000}"/>
    <cellStyle name="40% - Ênfase2 11 6 6 2" xfId="16702" xr:uid="{00000000-0005-0000-0000-0000F2360000}"/>
    <cellStyle name="40% - Ênfase2 11 6 7" xfId="16703" xr:uid="{00000000-0005-0000-0000-0000F3360000}"/>
    <cellStyle name="40% - Ênfase2 11 6 8" xfId="16704" xr:uid="{00000000-0005-0000-0000-0000F4360000}"/>
    <cellStyle name="40% - Ênfase2 11 7" xfId="16705" xr:uid="{00000000-0005-0000-0000-0000F5360000}"/>
    <cellStyle name="40% - Ênfase2 11 7 2" xfId="16706" xr:uid="{00000000-0005-0000-0000-0000F6360000}"/>
    <cellStyle name="40% - Ênfase2 11 7 2 2" xfId="16707" xr:uid="{00000000-0005-0000-0000-0000F7360000}"/>
    <cellStyle name="40% - Ênfase2 11 7 2 2 2" xfId="16708" xr:uid="{00000000-0005-0000-0000-0000F8360000}"/>
    <cellStyle name="40% - Ênfase2 11 7 2 3" xfId="16709" xr:uid="{00000000-0005-0000-0000-0000F9360000}"/>
    <cellStyle name="40% - Ênfase2 11 7 2 3 2" xfId="16710" xr:uid="{00000000-0005-0000-0000-0000FA360000}"/>
    <cellStyle name="40% - Ênfase2 11 7 2 4" xfId="16711" xr:uid="{00000000-0005-0000-0000-0000FB360000}"/>
    <cellStyle name="40% - Ênfase2 11 7 2 5" xfId="16712" xr:uid="{00000000-0005-0000-0000-0000FC360000}"/>
    <cellStyle name="40% - Ênfase2 11 7 3" xfId="16713" xr:uid="{00000000-0005-0000-0000-0000FD360000}"/>
    <cellStyle name="40% - Ênfase2 11 7 3 2" xfId="16714" xr:uid="{00000000-0005-0000-0000-0000FE360000}"/>
    <cellStyle name="40% - Ênfase2 11 7 3 3" xfId="16715" xr:uid="{00000000-0005-0000-0000-0000FF360000}"/>
    <cellStyle name="40% - Ênfase2 11 7 4" xfId="16716" xr:uid="{00000000-0005-0000-0000-000000370000}"/>
    <cellStyle name="40% - Ênfase2 11 7 4 2" xfId="16717" xr:uid="{00000000-0005-0000-0000-000001370000}"/>
    <cellStyle name="40% - Ênfase2 11 7 5" xfId="16718" xr:uid="{00000000-0005-0000-0000-000002370000}"/>
    <cellStyle name="40% - Ênfase2 11 7 5 2" xfId="16719" xr:uid="{00000000-0005-0000-0000-000003370000}"/>
    <cellStyle name="40% - Ênfase2 11 7 6" xfId="16720" xr:uid="{00000000-0005-0000-0000-000004370000}"/>
    <cellStyle name="40% - Ênfase2 11 7 7" xfId="16721" xr:uid="{00000000-0005-0000-0000-000005370000}"/>
    <cellStyle name="40% - Ênfase2 11 8" xfId="16722" xr:uid="{00000000-0005-0000-0000-000006370000}"/>
    <cellStyle name="40% - Ênfase2 11 8 2" xfId="16723" xr:uid="{00000000-0005-0000-0000-000007370000}"/>
    <cellStyle name="40% - Ênfase2 11 8 2 2" xfId="16724" xr:uid="{00000000-0005-0000-0000-000008370000}"/>
    <cellStyle name="40% - Ênfase2 11 8 3" xfId="16725" xr:uid="{00000000-0005-0000-0000-000009370000}"/>
    <cellStyle name="40% - Ênfase2 11 8 3 2" xfId="16726" xr:uid="{00000000-0005-0000-0000-00000A370000}"/>
    <cellStyle name="40% - Ênfase2 11 8 4" xfId="16727" xr:uid="{00000000-0005-0000-0000-00000B370000}"/>
    <cellStyle name="40% - Ênfase2 11 8 4 2" xfId="16728" xr:uid="{00000000-0005-0000-0000-00000C370000}"/>
    <cellStyle name="40% - Ênfase2 11 8 5" xfId="16729" xr:uid="{00000000-0005-0000-0000-00000D370000}"/>
    <cellStyle name="40% - Ênfase2 11 8 6" xfId="16730" xr:uid="{00000000-0005-0000-0000-00000E370000}"/>
    <cellStyle name="40% - Ênfase2 11 9" xfId="16731" xr:uid="{00000000-0005-0000-0000-00000F370000}"/>
    <cellStyle name="40% - Ênfase2 11 9 2" xfId="16732" xr:uid="{00000000-0005-0000-0000-000010370000}"/>
    <cellStyle name="40% - Ênfase2 11 9 2 2" xfId="16733" xr:uid="{00000000-0005-0000-0000-000011370000}"/>
    <cellStyle name="40% - Ênfase2 11 9 3" xfId="16734" xr:uid="{00000000-0005-0000-0000-000012370000}"/>
    <cellStyle name="40% - Ênfase2 11 9 3 2" xfId="16735" xr:uid="{00000000-0005-0000-0000-000013370000}"/>
    <cellStyle name="40% - Ênfase2 11 9 4" xfId="16736" xr:uid="{00000000-0005-0000-0000-000014370000}"/>
    <cellStyle name="40% - Ênfase2 11 9 5" xfId="16737" xr:uid="{00000000-0005-0000-0000-000015370000}"/>
    <cellStyle name="40% - Ênfase2 12" xfId="247" xr:uid="{00000000-0005-0000-0000-000016370000}"/>
    <cellStyle name="40% - Ênfase2 12 10" xfId="16738" xr:uid="{00000000-0005-0000-0000-000017370000}"/>
    <cellStyle name="40% - Ênfase2 12 10 2" xfId="16739" xr:uid="{00000000-0005-0000-0000-000018370000}"/>
    <cellStyle name="40% - Ênfase2 12 11" xfId="16740" xr:uid="{00000000-0005-0000-0000-000019370000}"/>
    <cellStyle name="40% - Ênfase2 12 11 2" xfId="16741" xr:uid="{00000000-0005-0000-0000-00001A370000}"/>
    <cellStyle name="40% - Ênfase2 12 12" xfId="16742" xr:uid="{00000000-0005-0000-0000-00001B370000}"/>
    <cellStyle name="40% - Ênfase2 12 12 2" xfId="16743" xr:uid="{00000000-0005-0000-0000-00001C370000}"/>
    <cellStyle name="40% - Ênfase2 12 13" xfId="16744" xr:uid="{00000000-0005-0000-0000-00001D370000}"/>
    <cellStyle name="40% - Ênfase2 12 14" xfId="16745" xr:uid="{00000000-0005-0000-0000-00001E370000}"/>
    <cellStyle name="40% - Ênfase2 12 2" xfId="248" xr:uid="{00000000-0005-0000-0000-00001F370000}"/>
    <cellStyle name="40% - Ênfase2 12 3" xfId="16746" xr:uid="{00000000-0005-0000-0000-000020370000}"/>
    <cellStyle name="40% - Ênfase2 12 3 2" xfId="16747" xr:uid="{00000000-0005-0000-0000-000021370000}"/>
    <cellStyle name="40% - Ênfase2 12 3 2 2" xfId="16748" xr:uid="{00000000-0005-0000-0000-000022370000}"/>
    <cellStyle name="40% - Ênfase2 12 3 2 2 2" xfId="16749" xr:uid="{00000000-0005-0000-0000-000023370000}"/>
    <cellStyle name="40% - Ênfase2 12 3 2 2 2 2" xfId="16750" xr:uid="{00000000-0005-0000-0000-000024370000}"/>
    <cellStyle name="40% - Ênfase2 12 3 2 2 3" xfId="16751" xr:uid="{00000000-0005-0000-0000-000025370000}"/>
    <cellStyle name="40% - Ênfase2 12 3 2 2 3 2" xfId="16752" xr:uid="{00000000-0005-0000-0000-000026370000}"/>
    <cellStyle name="40% - Ênfase2 12 3 2 2 4" xfId="16753" xr:uid="{00000000-0005-0000-0000-000027370000}"/>
    <cellStyle name="40% - Ênfase2 12 3 2 2 5" xfId="16754" xr:uid="{00000000-0005-0000-0000-000028370000}"/>
    <cellStyle name="40% - Ênfase2 12 3 2 3" xfId="16755" xr:uid="{00000000-0005-0000-0000-000029370000}"/>
    <cellStyle name="40% - Ênfase2 12 3 2 3 2" xfId="16756" xr:uid="{00000000-0005-0000-0000-00002A370000}"/>
    <cellStyle name="40% - Ênfase2 12 3 2 3 3" xfId="16757" xr:uid="{00000000-0005-0000-0000-00002B370000}"/>
    <cellStyle name="40% - Ênfase2 12 3 2 4" xfId="16758" xr:uid="{00000000-0005-0000-0000-00002C370000}"/>
    <cellStyle name="40% - Ênfase2 12 3 2 4 2" xfId="16759" xr:uid="{00000000-0005-0000-0000-00002D370000}"/>
    <cellStyle name="40% - Ênfase2 12 3 2 5" xfId="16760" xr:uid="{00000000-0005-0000-0000-00002E370000}"/>
    <cellStyle name="40% - Ênfase2 12 3 2 5 2" xfId="16761" xr:uid="{00000000-0005-0000-0000-00002F370000}"/>
    <cellStyle name="40% - Ênfase2 12 3 2 6" xfId="16762" xr:uid="{00000000-0005-0000-0000-000030370000}"/>
    <cellStyle name="40% - Ênfase2 12 3 2 7" xfId="16763" xr:uid="{00000000-0005-0000-0000-000031370000}"/>
    <cellStyle name="40% - Ênfase2 12 3 3" xfId="16764" xr:uid="{00000000-0005-0000-0000-000032370000}"/>
    <cellStyle name="40% - Ênfase2 12 3 3 2" xfId="16765" xr:uid="{00000000-0005-0000-0000-000033370000}"/>
    <cellStyle name="40% - Ênfase2 12 3 3 2 2" xfId="16766" xr:uid="{00000000-0005-0000-0000-000034370000}"/>
    <cellStyle name="40% - Ênfase2 12 3 3 3" xfId="16767" xr:uid="{00000000-0005-0000-0000-000035370000}"/>
    <cellStyle name="40% - Ênfase2 12 3 3 3 2" xfId="16768" xr:uid="{00000000-0005-0000-0000-000036370000}"/>
    <cellStyle name="40% - Ênfase2 12 3 3 4" xfId="16769" xr:uid="{00000000-0005-0000-0000-000037370000}"/>
    <cellStyle name="40% - Ênfase2 12 3 3 5" xfId="16770" xr:uid="{00000000-0005-0000-0000-000038370000}"/>
    <cellStyle name="40% - Ênfase2 12 3 4" xfId="16771" xr:uid="{00000000-0005-0000-0000-000039370000}"/>
    <cellStyle name="40% - Ênfase2 12 3 4 2" xfId="16772" xr:uid="{00000000-0005-0000-0000-00003A370000}"/>
    <cellStyle name="40% - Ênfase2 12 3 4 2 2" xfId="16773" xr:uid="{00000000-0005-0000-0000-00003B370000}"/>
    <cellStyle name="40% - Ênfase2 12 3 4 3" xfId="16774" xr:uid="{00000000-0005-0000-0000-00003C370000}"/>
    <cellStyle name="40% - Ênfase2 12 3 4 4" xfId="16775" xr:uid="{00000000-0005-0000-0000-00003D370000}"/>
    <cellStyle name="40% - Ênfase2 12 3 5" xfId="16776" xr:uid="{00000000-0005-0000-0000-00003E370000}"/>
    <cellStyle name="40% - Ênfase2 12 3 5 2" xfId="16777" xr:uid="{00000000-0005-0000-0000-00003F370000}"/>
    <cellStyle name="40% - Ênfase2 12 3 6" xfId="16778" xr:uid="{00000000-0005-0000-0000-000040370000}"/>
    <cellStyle name="40% - Ênfase2 12 3 6 2" xfId="16779" xr:uid="{00000000-0005-0000-0000-000041370000}"/>
    <cellStyle name="40% - Ênfase2 12 3 7" xfId="16780" xr:uid="{00000000-0005-0000-0000-000042370000}"/>
    <cellStyle name="40% - Ênfase2 12 3 7 2" xfId="16781" xr:uid="{00000000-0005-0000-0000-000043370000}"/>
    <cellStyle name="40% - Ênfase2 12 3 8" xfId="16782" xr:uid="{00000000-0005-0000-0000-000044370000}"/>
    <cellStyle name="40% - Ênfase2 12 3 9" xfId="16783" xr:uid="{00000000-0005-0000-0000-000045370000}"/>
    <cellStyle name="40% - Ênfase2 12 4" xfId="16784" xr:uid="{00000000-0005-0000-0000-000046370000}"/>
    <cellStyle name="40% - Ênfase2 12 4 2" xfId="16785" xr:uid="{00000000-0005-0000-0000-000047370000}"/>
    <cellStyle name="40% - Ênfase2 12 4 2 2" xfId="16786" xr:uid="{00000000-0005-0000-0000-000048370000}"/>
    <cellStyle name="40% - Ênfase2 12 4 2 2 2" xfId="16787" xr:uid="{00000000-0005-0000-0000-000049370000}"/>
    <cellStyle name="40% - Ênfase2 12 4 2 2 2 2" xfId="16788" xr:uid="{00000000-0005-0000-0000-00004A370000}"/>
    <cellStyle name="40% - Ênfase2 12 4 2 2 3" xfId="16789" xr:uid="{00000000-0005-0000-0000-00004B370000}"/>
    <cellStyle name="40% - Ênfase2 12 4 2 2 3 2" xfId="16790" xr:uid="{00000000-0005-0000-0000-00004C370000}"/>
    <cellStyle name="40% - Ênfase2 12 4 2 2 4" xfId="16791" xr:uid="{00000000-0005-0000-0000-00004D370000}"/>
    <cellStyle name="40% - Ênfase2 12 4 2 2 5" xfId="16792" xr:uid="{00000000-0005-0000-0000-00004E370000}"/>
    <cellStyle name="40% - Ênfase2 12 4 2 3" xfId="16793" xr:uid="{00000000-0005-0000-0000-00004F370000}"/>
    <cellStyle name="40% - Ênfase2 12 4 2 3 2" xfId="16794" xr:uid="{00000000-0005-0000-0000-000050370000}"/>
    <cellStyle name="40% - Ênfase2 12 4 2 3 3" xfId="16795" xr:uid="{00000000-0005-0000-0000-000051370000}"/>
    <cellStyle name="40% - Ênfase2 12 4 2 4" xfId="16796" xr:uid="{00000000-0005-0000-0000-000052370000}"/>
    <cellStyle name="40% - Ênfase2 12 4 2 4 2" xfId="16797" xr:uid="{00000000-0005-0000-0000-000053370000}"/>
    <cellStyle name="40% - Ênfase2 12 4 2 5" xfId="16798" xr:uid="{00000000-0005-0000-0000-000054370000}"/>
    <cellStyle name="40% - Ênfase2 12 4 2 5 2" xfId="16799" xr:uid="{00000000-0005-0000-0000-000055370000}"/>
    <cellStyle name="40% - Ênfase2 12 4 2 6" xfId="16800" xr:uid="{00000000-0005-0000-0000-000056370000}"/>
    <cellStyle name="40% - Ênfase2 12 4 2 7" xfId="16801" xr:uid="{00000000-0005-0000-0000-000057370000}"/>
    <cellStyle name="40% - Ênfase2 12 4 3" xfId="16802" xr:uid="{00000000-0005-0000-0000-000058370000}"/>
    <cellStyle name="40% - Ênfase2 12 4 3 2" xfId="16803" xr:uid="{00000000-0005-0000-0000-000059370000}"/>
    <cellStyle name="40% - Ênfase2 12 4 3 2 2" xfId="16804" xr:uid="{00000000-0005-0000-0000-00005A370000}"/>
    <cellStyle name="40% - Ênfase2 12 4 3 3" xfId="16805" xr:uid="{00000000-0005-0000-0000-00005B370000}"/>
    <cellStyle name="40% - Ênfase2 12 4 3 3 2" xfId="16806" xr:uid="{00000000-0005-0000-0000-00005C370000}"/>
    <cellStyle name="40% - Ênfase2 12 4 3 4" xfId="16807" xr:uid="{00000000-0005-0000-0000-00005D370000}"/>
    <cellStyle name="40% - Ênfase2 12 4 3 5" xfId="16808" xr:uid="{00000000-0005-0000-0000-00005E370000}"/>
    <cellStyle name="40% - Ênfase2 12 4 4" xfId="16809" xr:uid="{00000000-0005-0000-0000-00005F370000}"/>
    <cellStyle name="40% - Ênfase2 12 4 4 2" xfId="16810" xr:uid="{00000000-0005-0000-0000-000060370000}"/>
    <cellStyle name="40% - Ênfase2 12 4 4 2 2" xfId="16811" xr:uid="{00000000-0005-0000-0000-000061370000}"/>
    <cellStyle name="40% - Ênfase2 12 4 4 3" xfId="16812" xr:uid="{00000000-0005-0000-0000-000062370000}"/>
    <cellStyle name="40% - Ênfase2 12 4 4 4" xfId="16813" xr:uid="{00000000-0005-0000-0000-000063370000}"/>
    <cellStyle name="40% - Ênfase2 12 4 5" xfId="16814" xr:uid="{00000000-0005-0000-0000-000064370000}"/>
    <cellStyle name="40% - Ênfase2 12 4 5 2" xfId="16815" xr:uid="{00000000-0005-0000-0000-000065370000}"/>
    <cellStyle name="40% - Ênfase2 12 4 6" xfId="16816" xr:uid="{00000000-0005-0000-0000-000066370000}"/>
    <cellStyle name="40% - Ênfase2 12 4 6 2" xfId="16817" xr:uid="{00000000-0005-0000-0000-000067370000}"/>
    <cellStyle name="40% - Ênfase2 12 4 7" xfId="16818" xr:uid="{00000000-0005-0000-0000-000068370000}"/>
    <cellStyle name="40% - Ênfase2 12 4 7 2" xfId="16819" xr:uid="{00000000-0005-0000-0000-000069370000}"/>
    <cellStyle name="40% - Ênfase2 12 4 8" xfId="16820" xr:uid="{00000000-0005-0000-0000-00006A370000}"/>
    <cellStyle name="40% - Ênfase2 12 4 9" xfId="16821" xr:uid="{00000000-0005-0000-0000-00006B370000}"/>
    <cellStyle name="40% - Ênfase2 12 5" xfId="16822" xr:uid="{00000000-0005-0000-0000-00006C370000}"/>
    <cellStyle name="40% - Ênfase2 12 5 2" xfId="16823" xr:uid="{00000000-0005-0000-0000-00006D370000}"/>
    <cellStyle name="40% - Ênfase2 12 5 2 2" xfId="16824" xr:uid="{00000000-0005-0000-0000-00006E370000}"/>
    <cellStyle name="40% - Ênfase2 12 5 2 2 2" xfId="16825" xr:uid="{00000000-0005-0000-0000-00006F370000}"/>
    <cellStyle name="40% - Ênfase2 12 5 2 2 2 2" xfId="16826" xr:uid="{00000000-0005-0000-0000-000070370000}"/>
    <cellStyle name="40% - Ênfase2 12 5 2 2 3" xfId="16827" xr:uid="{00000000-0005-0000-0000-000071370000}"/>
    <cellStyle name="40% - Ênfase2 12 5 2 2 3 2" xfId="16828" xr:uid="{00000000-0005-0000-0000-000072370000}"/>
    <cellStyle name="40% - Ênfase2 12 5 2 2 4" xfId="16829" xr:uid="{00000000-0005-0000-0000-000073370000}"/>
    <cellStyle name="40% - Ênfase2 12 5 2 2 5" xfId="16830" xr:uid="{00000000-0005-0000-0000-000074370000}"/>
    <cellStyle name="40% - Ênfase2 12 5 2 3" xfId="16831" xr:uid="{00000000-0005-0000-0000-000075370000}"/>
    <cellStyle name="40% - Ênfase2 12 5 2 3 2" xfId="16832" xr:uid="{00000000-0005-0000-0000-000076370000}"/>
    <cellStyle name="40% - Ênfase2 12 5 2 3 3" xfId="16833" xr:uid="{00000000-0005-0000-0000-000077370000}"/>
    <cellStyle name="40% - Ênfase2 12 5 2 4" xfId="16834" xr:uid="{00000000-0005-0000-0000-000078370000}"/>
    <cellStyle name="40% - Ênfase2 12 5 2 4 2" xfId="16835" xr:uid="{00000000-0005-0000-0000-000079370000}"/>
    <cellStyle name="40% - Ênfase2 12 5 2 5" xfId="16836" xr:uid="{00000000-0005-0000-0000-00007A370000}"/>
    <cellStyle name="40% - Ênfase2 12 5 2 5 2" xfId="16837" xr:uid="{00000000-0005-0000-0000-00007B370000}"/>
    <cellStyle name="40% - Ênfase2 12 5 2 6" xfId="16838" xr:uid="{00000000-0005-0000-0000-00007C370000}"/>
    <cellStyle name="40% - Ênfase2 12 5 2 7" xfId="16839" xr:uid="{00000000-0005-0000-0000-00007D370000}"/>
    <cellStyle name="40% - Ênfase2 12 5 3" xfId="16840" xr:uid="{00000000-0005-0000-0000-00007E370000}"/>
    <cellStyle name="40% - Ênfase2 12 5 3 2" xfId="16841" xr:uid="{00000000-0005-0000-0000-00007F370000}"/>
    <cellStyle name="40% - Ênfase2 12 5 3 2 2" xfId="16842" xr:uid="{00000000-0005-0000-0000-000080370000}"/>
    <cellStyle name="40% - Ênfase2 12 5 3 3" xfId="16843" xr:uid="{00000000-0005-0000-0000-000081370000}"/>
    <cellStyle name="40% - Ênfase2 12 5 3 3 2" xfId="16844" xr:uid="{00000000-0005-0000-0000-000082370000}"/>
    <cellStyle name="40% - Ênfase2 12 5 3 4" xfId="16845" xr:uid="{00000000-0005-0000-0000-000083370000}"/>
    <cellStyle name="40% - Ênfase2 12 5 3 5" xfId="16846" xr:uid="{00000000-0005-0000-0000-000084370000}"/>
    <cellStyle name="40% - Ênfase2 12 5 4" xfId="16847" xr:uid="{00000000-0005-0000-0000-000085370000}"/>
    <cellStyle name="40% - Ênfase2 12 5 4 2" xfId="16848" xr:uid="{00000000-0005-0000-0000-000086370000}"/>
    <cellStyle name="40% - Ênfase2 12 5 4 2 2" xfId="16849" xr:uid="{00000000-0005-0000-0000-000087370000}"/>
    <cellStyle name="40% - Ênfase2 12 5 4 3" xfId="16850" xr:uid="{00000000-0005-0000-0000-000088370000}"/>
    <cellStyle name="40% - Ênfase2 12 5 4 4" xfId="16851" xr:uid="{00000000-0005-0000-0000-000089370000}"/>
    <cellStyle name="40% - Ênfase2 12 5 5" xfId="16852" xr:uid="{00000000-0005-0000-0000-00008A370000}"/>
    <cellStyle name="40% - Ênfase2 12 5 5 2" xfId="16853" xr:uid="{00000000-0005-0000-0000-00008B370000}"/>
    <cellStyle name="40% - Ênfase2 12 5 6" xfId="16854" xr:uid="{00000000-0005-0000-0000-00008C370000}"/>
    <cellStyle name="40% - Ênfase2 12 5 6 2" xfId="16855" xr:uid="{00000000-0005-0000-0000-00008D370000}"/>
    <cellStyle name="40% - Ênfase2 12 5 7" xfId="16856" xr:uid="{00000000-0005-0000-0000-00008E370000}"/>
    <cellStyle name="40% - Ênfase2 12 5 7 2" xfId="16857" xr:uid="{00000000-0005-0000-0000-00008F370000}"/>
    <cellStyle name="40% - Ênfase2 12 5 8" xfId="16858" xr:uid="{00000000-0005-0000-0000-000090370000}"/>
    <cellStyle name="40% - Ênfase2 12 5 9" xfId="16859" xr:uid="{00000000-0005-0000-0000-000091370000}"/>
    <cellStyle name="40% - Ênfase2 12 6" xfId="16860" xr:uid="{00000000-0005-0000-0000-000092370000}"/>
    <cellStyle name="40% - Ênfase2 12 6 2" xfId="16861" xr:uid="{00000000-0005-0000-0000-000093370000}"/>
    <cellStyle name="40% - Ênfase2 12 6 2 2" xfId="16862" xr:uid="{00000000-0005-0000-0000-000094370000}"/>
    <cellStyle name="40% - Ênfase2 12 6 2 2 2" xfId="16863" xr:uid="{00000000-0005-0000-0000-000095370000}"/>
    <cellStyle name="40% - Ênfase2 12 6 2 3" xfId="16864" xr:uid="{00000000-0005-0000-0000-000096370000}"/>
    <cellStyle name="40% - Ênfase2 12 6 2 3 2" xfId="16865" xr:uid="{00000000-0005-0000-0000-000097370000}"/>
    <cellStyle name="40% - Ênfase2 12 6 2 4" xfId="16866" xr:uid="{00000000-0005-0000-0000-000098370000}"/>
    <cellStyle name="40% - Ênfase2 12 6 2 5" xfId="16867" xr:uid="{00000000-0005-0000-0000-000099370000}"/>
    <cellStyle name="40% - Ênfase2 12 6 3" xfId="16868" xr:uid="{00000000-0005-0000-0000-00009A370000}"/>
    <cellStyle name="40% - Ênfase2 12 6 3 2" xfId="16869" xr:uid="{00000000-0005-0000-0000-00009B370000}"/>
    <cellStyle name="40% - Ênfase2 12 6 3 2 2" xfId="16870" xr:uid="{00000000-0005-0000-0000-00009C370000}"/>
    <cellStyle name="40% - Ênfase2 12 6 3 3" xfId="16871" xr:uid="{00000000-0005-0000-0000-00009D370000}"/>
    <cellStyle name="40% - Ênfase2 12 6 3 4" xfId="16872" xr:uid="{00000000-0005-0000-0000-00009E370000}"/>
    <cellStyle name="40% - Ênfase2 12 6 4" xfId="16873" xr:uid="{00000000-0005-0000-0000-00009F370000}"/>
    <cellStyle name="40% - Ênfase2 12 6 4 2" xfId="16874" xr:uid="{00000000-0005-0000-0000-0000A0370000}"/>
    <cellStyle name="40% - Ênfase2 12 6 5" xfId="16875" xr:uid="{00000000-0005-0000-0000-0000A1370000}"/>
    <cellStyle name="40% - Ênfase2 12 6 5 2" xfId="16876" xr:uid="{00000000-0005-0000-0000-0000A2370000}"/>
    <cellStyle name="40% - Ênfase2 12 6 6" xfId="16877" xr:uid="{00000000-0005-0000-0000-0000A3370000}"/>
    <cellStyle name="40% - Ênfase2 12 6 6 2" xfId="16878" xr:uid="{00000000-0005-0000-0000-0000A4370000}"/>
    <cellStyle name="40% - Ênfase2 12 6 7" xfId="16879" xr:uid="{00000000-0005-0000-0000-0000A5370000}"/>
    <cellStyle name="40% - Ênfase2 12 6 8" xfId="16880" xr:uid="{00000000-0005-0000-0000-0000A6370000}"/>
    <cellStyle name="40% - Ênfase2 12 7" xfId="16881" xr:uid="{00000000-0005-0000-0000-0000A7370000}"/>
    <cellStyle name="40% - Ênfase2 12 7 2" xfId="16882" xr:uid="{00000000-0005-0000-0000-0000A8370000}"/>
    <cellStyle name="40% - Ênfase2 12 7 2 2" xfId="16883" xr:uid="{00000000-0005-0000-0000-0000A9370000}"/>
    <cellStyle name="40% - Ênfase2 12 7 2 2 2" xfId="16884" xr:uid="{00000000-0005-0000-0000-0000AA370000}"/>
    <cellStyle name="40% - Ênfase2 12 7 2 3" xfId="16885" xr:uid="{00000000-0005-0000-0000-0000AB370000}"/>
    <cellStyle name="40% - Ênfase2 12 7 2 3 2" xfId="16886" xr:uid="{00000000-0005-0000-0000-0000AC370000}"/>
    <cellStyle name="40% - Ênfase2 12 7 2 4" xfId="16887" xr:uid="{00000000-0005-0000-0000-0000AD370000}"/>
    <cellStyle name="40% - Ênfase2 12 7 2 5" xfId="16888" xr:uid="{00000000-0005-0000-0000-0000AE370000}"/>
    <cellStyle name="40% - Ênfase2 12 7 3" xfId="16889" xr:uid="{00000000-0005-0000-0000-0000AF370000}"/>
    <cellStyle name="40% - Ênfase2 12 7 3 2" xfId="16890" xr:uid="{00000000-0005-0000-0000-0000B0370000}"/>
    <cellStyle name="40% - Ênfase2 12 7 3 3" xfId="16891" xr:uid="{00000000-0005-0000-0000-0000B1370000}"/>
    <cellStyle name="40% - Ênfase2 12 7 4" xfId="16892" xr:uid="{00000000-0005-0000-0000-0000B2370000}"/>
    <cellStyle name="40% - Ênfase2 12 7 4 2" xfId="16893" xr:uid="{00000000-0005-0000-0000-0000B3370000}"/>
    <cellStyle name="40% - Ênfase2 12 7 5" xfId="16894" xr:uid="{00000000-0005-0000-0000-0000B4370000}"/>
    <cellStyle name="40% - Ênfase2 12 7 5 2" xfId="16895" xr:uid="{00000000-0005-0000-0000-0000B5370000}"/>
    <cellStyle name="40% - Ênfase2 12 7 6" xfId="16896" xr:uid="{00000000-0005-0000-0000-0000B6370000}"/>
    <cellStyle name="40% - Ênfase2 12 7 7" xfId="16897" xr:uid="{00000000-0005-0000-0000-0000B7370000}"/>
    <cellStyle name="40% - Ênfase2 12 8" xfId="16898" xr:uid="{00000000-0005-0000-0000-0000B8370000}"/>
    <cellStyle name="40% - Ênfase2 12 8 2" xfId="16899" xr:uid="{00000000-0005-0000-0000-0000B9370000}"/>
    <cellStyle name="40% - Ênfase2 12 8 2 2" xfId="16900" xr:uid="{00000000-0005-0000-0000-0000BA370000}"/>
    <cellStyle name="40% - Ênfase2 12 8 3" xfId="16901" xr:uid="{00000000-0005-0000-0000-0000BB370000}"/>
    <cellStyle name="40% - Ênfase2 12 8 3 2" xfId="16902" xr:uid="{00000000-0005-0000-0000-0000BC370000}"/>
    <cellStyle name="40% - Ênfase2 12 8 4" xfId="16903" xr:uid="{00000000-0005-0000-0000-0000BD370000}"/>
    <cellStyle name="40% - Ênfase2 12 8 4 2" xfId="16904" xr:uid="{00000000-0005-0000-0000-0000BE370000}"/>
    <cellStyle name="40% - Ênfase2 12 8 5" xfId="16905" xr:uid="{00000000-0005-0000-0000-0000BF370000}"/>
    <cellStyle name="40% - Ênfase2 12 8 6" xfId="16906" xr:uid="{00000000-0005-0000-0000-0000C0370000}"/>
    <cellStyle name="40% - Ênfase2 12 9" xfId="16907" xr:uid="{00000000-0005-0000-0000-0000C1370000}"/>
    <cellStyle name="40% - Ênfase2 12 9 2" xfId="16908" xr:uid="{00000000-0005-0000-0000-0000C2370000}"/>
    <cellStyle name="40% - Ênfase2 12 9 2 2" xfId="16909" xr:uid="{00000000-0005-0000-0000-0000C3370000}"/>
    <cellStyle name="40% - Ênfase2 12 9 3" xfId="16910" xr:uid="{00000000-0005-0000-0000-0000C4370000}"/>
    <cellStyle name="40% - Ênfase2 12 9 3 2" xfId="16911" xr:uid="{00000000-0005-0000-0000-0000C5370000}"/>
    <cellStyle name="40% - Ênfase2 12 9 4" xfId="16912" xr:uid="{00000000-0005-0000-0000-0000C6370000}"/>
    <cellStyle name="40% - Ênfase2 12 9 5" xfId="16913" xr:uid="{00000000-0005-0000-0000-0000C7370000}"/>
    <cellStyle name="40% - Ênfase2 13" xfId="249" xr:uid="{00000000-0005-0000-0000-0000C8370000}"/>
    <cellStyle name="40% - Ênfase2 13 10" xfId="16914" xr:uid="{00000000-0005-0000-0000-0000C9370000}"/>
    <cellStyle name="40% - Ênfase2 13 10 2" xfId="16915" xr:uid="{00000000-0005-0000-0000-0000CA370000}"/>
    <cellStyle name="40% - Ênfase2 13 11" xfId="16916" xr:uid="{00000000-0005-0000-0000-0000CB370000}"/>
    <cellStyle name="40% - Ênfase2 13 11 2" xfId="16917" xr:uid="{00000000-0005-0000-0000-0000CC370000}"/>
    <cellStyle name="40% - Ênfase2 13 12" xfId="16918" xr:uid="{00000000-0005-0000-0000-0000CD370000}"/>
    <cellStyle name="40% - Ênfase2 13 12 2" xfId="16919" xr:uid="{00000000-0005-0000-0000-0000CE370000}"/>
    <cellStyle name="40% - Ênfase2 13 13" xfId="16920" xr:uid="{00000000-0005-0000-0000-0000CF370000}"/>
    <cellStyle name="40% - Ênfase2 13 14" xfId="16921" xr:uid="{00000000-0005-0000-0000-0000D0370000}"/>
    <cellStyle name="40% - Ênfase2 13 2" xfId="250" xr:uid="{00000000-0005-0000-0000-0000D1370000}"/>
    <cellStyle name="40% - Ênfase2 13 3" xfId="16922" xr:uid="{00000000-0005-0000-0000-0000D2370000}"/>
    <cellStyle name="40% - Ênfase2 13 3 2" xfId="16923" xr:uid="{00000000-0005-0000-0000-0000D3370000}"/>
    <cellStyle name="40% - Ênfase2 13 3 2 2" xfId="16924" xr:uid="{00000000-0005-0000-0000-0000D4370000}"/>
    <cellStyle name="40% - Ênfase2 13 3 2 2 2" xfId="16925" xr:uid="{00000000-0005-0000-0000-0000D5370000}"/>
    <cellStyle name="40% - Ênfase2 13 3 2 2 2 2" xfId="16926" xr:uid="{00000000-0005-0000-0000-0000D6370000}"/>
    <cellStyle name="40% - Ênfase2 13 3 2 2 3" xfId="16927" xr:uid="{00000000-0005-0000-0000-0000D7370000}"/>
    <cellStyle name="40% - Ênfase2 13 3 2 2 3 2" xfId="16928" xr:uid="{00000000-0005-0000-0000-0000D8370000}"/>
    <cellStyle name="40% - Ênfase2 13 3 2 2 4" xfId="16929" xr:uid="{00000000-0005-0000-0000-0000D9370000}"/>
    <cellStyle name="40% - Ênfase2 13 3 2 2 5" xfId="16930" xr:uid="{00000000-0005-0000-0000-0000DA370000}"/>
    <cellStyle name="40% - Ênfase2 13 3 2 3" xfId="16931" xr:uid="{00000000-0005-0000-0000-0000DB370000}"/>
    <cellStyle name="40% - Ênfase2 13 3 2 3 2" xfId="16932" xr:uid="{00000000-0005-0000-0000-0000DC370000}"/>
    <cellStyle name="40% - Ênfase2 13 3 2 3 3" xfId="16933" xr:uid="{00000000-0005-0000-0000-0000DD370000}"/>
    <cellStyle name="40% - Ênfase2 13 3 2 4" xfId="16934" xr:uid="{00000000-0005-0000-0000-0000DE370000}"/>
    <cellStyle name="40% - Ênfase2 13 3 2 4 2" xfId="16935" xr:uid="{00000000-0005-0000-0000-0000DF370000}"/>
    <cellStyle name="40% - Ênfase2 13 3 2 5" xfId="16936" xr:uid="{00000000-0005-0000-0000-0000E0370000}"/>
    <cellStyle name="40% - Ênfase2 13 3 2 5 2" xfId="16937" xr:uid="{00000000-0005-0000-0000-0000E1370000}"/>
    <cellStyle name="40% - Ênfase2 13 3 2 6" xfId="16938" xr:uid="{00000000-0005-0000-0000-0000E2370000}"/>
    <cellStyle name="40% - Ênfase2 13 3 2 7" xfId="16939" xr:uid="{00000000-0005-0000-0000-0000E3370000}"/>
    <cellStyle name="40% - Ênfase2 13 3 3" xfId="16940" xr:uid="{00000000-0005-0000-0000-0000E4370000}"/>
    <cellStyle name="40% - Ênfase2 13 3 3 2" xfId="16941" xr:uid="{00000000-0005-0000-0000-0000E5370000}"/>
    <cellStyle name="40% - Ênfase2 13 3 3 2 2" xfId="16942" xr:uid="{00000000-0005-0000-0000-0000E6370000}"/>
    <cellStyle name="40% - Ênfase2 13 3 3 3" xfId="16943" xr:uid="{00000000-0005-0000-0000-0000E7370000}"/>
    <cellStyle name="40% - Ênfase2 13 3 3 3 2" xfId="16944" xr:uid="{00000000-0005-0000-0000-0000E8370000}"/>
    <cellStyle name="40% - Ênfase2 13 3 3 4" xfId="16945" xr:uid="{00000000-0005-0000-0000-0000E9370000}"/>
    <cellStyle name="40% - Ênfase2 13 3 3 5" xfId="16946" xr:uid="{00000000-0005-0000-0000-0000EA370000}"/>
    <cellStyle name="40% - Ênfase2 13 3 4" xfId="16947" xr:uid="{00000000-0005-0000-0000-0000EB370000}"/>
    <cellStyle name="40% - Ênfase2 13 3 4 2" xfId="16948" xr:uid="{00000000-0005-0000-0000-0000EC370000}"/>
    <cellStyle name="40% - Ênfase2 13 3 4 2 2" xfId="16949" xr:uid="{00000000-0005-0000-0000-0000ED370000}"/>
    <cellStyle name="40% - Ênfase2 13 3 4 3" xfId="16950" xr:uid="{00000000-0005-0000-0000-0000EE370000}"/>
    <cellStyle name="40% - Ênfase2 13 3 4 4" xfId="16951" xr:uid="{00000000-0005-0000-0000-0000EF370000}"/>
    <cellStyle name="40% - Ênfase2 13 3 5" xfId="16952" xr:uid="{00000000-0005-0000-0000-0000F0370000}"/>
    <cellStyle name="40% - Ênfase2 13 3 5 2" xfId="16953" xr:uid="{00000000-0005-0000-0000-0000F1370000}"/>
    <cellStyle name="40% - Ênfase2 13 3 6" xfId="16954" xr:uid="{00000000-0005-0000-0000-0000F2370000}"/>
    <cellStyle name="40% - Ênfase2 13 3 6 2" xfId="16955" xr:uid="{00000000-0005-0000-0000-0000F3370000}"/>
    <cellStyle name="40% - Ênfase2 13 3 7" xfId="16956" xr:uid="{00000000-0005-0000-0000-0000F4370000}"/>
    <cellStyle name="40% - Ênfase2 13 3 7 2" xfId="16957" xr:uid="{00000000-0005-0000-0000-0000F5370000}"/>
    <cellStyle name="40% - Ênfase2 13 3 8" xfId="16958" xr:uid="{00000000-0005-0000-0000-0000F6370000}"/>
    <cellStyle name="40% - Ênfase2 13 3 9" xfId="16959" xr:uid="{00000000-0005-0000-0000-0000F7370000}"/>
    <cellStyle name="40% - Ênfase2 13 4" xfId="16960" xr:uid="{00000000-0005-0000-0000-0000F8370000}"/>
    <cellStyle name="40% - Ênfase2 13 4 2" xfId="16961" xr:uid="{00000000-0005-0000-0000-0000F9370000}"/>
    <cellStyle name="40% - Ênfase2 13 4 2 2" xfId="16962" xr:uid="{00000000-0005-0000-0000-0000FA370000}"/>
    <cellStyle name="40% - Ênfase2 13 4 2 2 2" xfId="16963" xr:uid="{00000000-0005-0000-0000-0000FB370000}"/>
    <cellStyle name="40% - Ênfase2 13 4 2 2 2 2" xfId="16964" xr:uid="{00000000-0005-0000-0000-0000FC370000}"/>
    <cellStyle name="40% - Ênfase2 13 4 2 2 3" xfId="16965" xr:uid="{00000000-0005-0000-0000-0000FD370000}"/>
    <cellStyle name="40% - Ênfase2 13 4 2 2 3 2" xfId="16966" xr:uid="{00000000-0005-0000-0000-0000FE370000}"/>
    <cellStyle name="40% - Ênfase2 13 4 2 2 4" xfId="16967" xr:uid="{00000000-0005-0000-0000-0000FF370000}"/>
    <cellStyle name="40% - Ênfase2 13 4 2 2 5" xfId="16968" xr:uid="{00000000-0005-0000-0000-000000380000}"/>
    <cellStyle name="40% - Ênfase2 13 4 2 3" xfId="16969" xr:uid="{00000000-0005-0000-0000-000001380000}"/>
    <cellStyle name="40% - Ênfase2 13 4 2 3 2" xfId="16970" xr:uid="{00000000-0005-0000-0000-000002380000}"/>
    <cellStyle name="40% - Ênfase2 13 4 2 3 3" xfId="16971" xr:uid="{00000000-0005-0000-0000-000003380000}"/>
    <cellStyle name="40% - Ênfase2 13 4 2 4" xfId="16972" xr:uid="{00000000-0005-0000-0000-000004380000}"/>
    <cellStyle name="40% - Ênfase2 13 4 2 4 2" xfId="16973" xr:uid="{00000000-0005-0000-0000-000005380000}"/>
    <cellStyle name="40% - Ênfase2 13 4 2 5" xfId="16974" xr:uid="{00000000-0005-0000-0000-000006380000}"/>
    <cellStyle name="40% - Ênfase2 13 4 2 5 2" xfId="16975" xr:uid="{00000000-0005-0000-0000-000007380000}"/>
    <cellStyle name="40% - Ênfase2 13 4 2 6" xfId="16976" xr:uid="{00000000-0005-0000-0000-000008380000}"/>
    <cellStyle name="40% - Ênfase2 13 4 2 7" xfId="16977" xr:uid="{00000000-0005-0000-0000-000009380000}"/>
    <cellStyle name="40% - Ênfase2 13 4 3" xfId="16978" xr:uid="{00000000-0005-0000-0000-00000A380000}"/>
    <cellStyle name="40% - Ênfase2 13 4 3 2" xfId="16979" xr:uid="{00000000-0005-0000-0000-00000B380000}"/>
    <cellStyle name="40% - Ênfase2 13 4 3 2 2" xfId="16980" xr:uid="{00000000-0005-0000-0000-00000C380000}"/>
    <cellStyle name="40% - Ênfase2 13 4 3 3" xfId="16981" xr:uid="{00000000-0005-0000-0000-00000D380000}"/>
    <cellStyle name="40% - Ênfase2 13 4 3 3 2" xfId="16982" xr:uid="{00000000-0005-0000-0000-00000E380000}"/>
    <cellStyle name="40% - Ênfase2 13 4 3 4" xfId="16983" xr:uid="{00000000-0005-0000-0000-00000F380000}"/>
    <cellStyle name="40% - Ênfase2 13 4 3 5" xfId="16984" xr:uid="{00000000-0005-0000-0000-000010380000}"/>
    <cellStyle name="40% - Ênfase2 13 4 4" xfId="16985" xr:uid="{00000000-0005-0000-0000-000011380000}"/>
    <cellStyle name="40% - Ênfase2 13 4 4 2" xfId="16986" xr:uid="{00000000-0005-0000-0000-000012380000}"/>
    <cellStyle name="40% - Ênfase2 13 4 4 2 2" xfId="16987" xr:uid="{00000000-0005-0000-0000-000013380000}"/>
    <cellStyle name="40% - Ênfase2 13 4 4 3" xfId="16988" xr:uid="{00000000-0005-0000-0000-000014380000}"/>
    <cellStyle name="40% - Ênfase2 13 4 4 4" xfId="16989" xr:uid="{00000000-0005-0000-0000-000015380000}"/>
    <cellStyle name="40% - Ênfase2 13 4 5" xfId="16990" xr:uid="{00000000-0005-0000-0000-000016380000}"/>
    <cellStyle name="40% - Ênfase2 13 4 5 2" xfId="16991" xr:uid="{00000000-0005-0000-0000-000017380000}"/>
    <cellStyle name="40% - Ênfase2 13 4 6" xfId="16992" xr:uid="{00000000-0005-0000-0000-000018380000}"/>
    <cellStyle name="40% - Ênfase2 13 4 6 2" xfId="16993" xr:uid="{00000000-0005-0000-0000-000019380000}"/>
    <cellStyle name="40% - Ênfase2 13 4 7" xfId="16994" xr:uid="{00000000-0005-0000-0000-00001A380000}"/>
    <cellStyle name="40% - Ênfase2 13 4 7 2" xfId="16995" xr:uid="{00000000-0005-0000-0000-00001B380000}"/>
    <cellStyle name="40% - Ênfase2 13 4 8" xfId="16996" xr:uid="{00000000-0005-0000-0000-00001C380000}"/>
    <cellStyle name="40% - Ênfase2 13 4 9" xfId="16997" xr:uid="{00000000-0005-0000-0000-00001D380000}"/>
    <cellStyle name="40% - Ênfase2 13 5" xfId="16998" xr:uid="{00000000-0005-0000-0000-00001E380000}"/>
    <cellStyle name="40% - Ênfase2 13 5 2" xfId="16999" xr:uid="{00000000-0005-0000-0000-00001F380000}"/>
    <cellStyle name="40% - Ênfase2 13 5 2 2" xfId="17000" xr:uid="{00000000-0005-0000-0000-000020380000}"/>
    <cellStyle name="40% - Ênfase2 13 5 2 2 2" xfId="17001" xr:uid="{00000000-0005-0000-0000-000021380000}"/>
    <cellStyle name="40% - Ênfase2 13 5 2 2 2 2" xfId="17002" xr:uid="{00000000-0005-0000-0000-000022380000}"/>
    <cellStyle name="40% - Ênfase2 13 5 2 2 3" xfId="17003" xr:uid="{00000000-0005-0000-0000-000023380000}"/>
    <cellStyle name="40% - Ênfase2 13 5 2 2 3 2" xfId="17004" xr:uid="{00000000-0005-0000-0000-000024380000}"/>
    <cellStyle name="40% - Ênfase2 13 5 2 2 4" xfId="17005" xr:uid="{00000000-0005-0000-0000-000025380000}"/>
    <cellStyle name="40% - Ênfase2 13 5 2 2 5" xfId="17006" xr:uid="{00000000-0005-0000-0000-000026380000}"/>
    <cellStyle name="40% - Ênfase2 13 5 2 3" xfId="17007" xr:uid="{00000000-0005-0000-0000-000027380000}"/>
    <cellStyle name="40% - Ênfase2 13 5 2 3 2" xfId="17008" xr:uid="{00000000-0005-0000-0000-000028380000}"/>
    <cellStyle name="40% - Ênfase2 13 5 2 3 3" xfId="17009" xr:uid="{00000000-0005-0000-0000-000029380000}"/>
    <cellStyle name="40% - Ênfase2 13 5 2 4" xfId="17010" xr:uid="{00000000-0005-0000-0000-00002A380000}"/>
    <cellStyle name="40% - Ênfase2 13 5 2 4 2" xfId="17011" xr:uid="{00000000-0005-0000-0000-00002B380000}"/>
    <cellStyle name="40% - Ênfase2 13 5 2 5" xfId="17012" xr:uid="{00000000-0005-0000-0000-00002C380000}"/>
    <cellStyle name="40% - Ênfase2 13 5 2 5 2" xfId="17013" xr:uid="{00000000-0005-0000-0000-00002D380000}"/>
    <cellStyle name="40% - Ênfase2 13 5 2 6" xfId="17014" xr:uid="{00000000-0005-0000-0000-00002E380000}"/>
    <cellStyle name="40% - Ênfase2 13 5 2 7" xfId="17015" xr:uid="{00000000-0005-0000-0000-00002F380000}"/>
    <cellStyle name="40% - Ênfase2 13 5 3" xfId="17016" xr:uid="{00000000-0005-0000-0000-000030380000}"/>
    <cellStyle name="40% - Ênfase2 13 5 3 2" xfId="17017" xr:uid="{00000000-0005-0000-0000-000031380000}"/>
    <cellStyle name="40% - Ênfase2 13 5 3 2 2" xfId="17018" xr:uid="{00000000-0005-0000-0000-000032380000}"/>
    <cellStyle name="40% - Ênfase2 13 5 3 3" xfId="17019" xr:uid="{00000000-0005-0000-0000-000033380000}"/>
    <cellStyle name="40% - Ênfase2 13 5 3 3 2" xfId="17020" xr:uid="{00000000-0005-0000-0000-000034380000}"/>
    <cellStyle name="40% - Ênfase2 13 5 3 4" xfId="17021" xr:uid="{00000000-0005-0000-0000-000035380000}"/>
    <cellStyle name="40% - Ênfase2 13 5 3 5" xfId="17022" xr:uid="{00000000-0005-0000-0000-000036380000}"/>
    <cellStyle name="40% - Ênfase2 13 5 4" xfId="17023" xr:uid="{00000000-0005-0000-0000-000037380000}"/>
    <cellStyle name="40% - Ênfase2 13 5 4 2" xfId="17024" xr:uid="{00000000-0005-0000-0000-000038380000}"/>
    <cellStyle name="40% - Ênfase2 13 5 4 2 2" xfId="17025" xr:uid="{00000000-0005-0000-0000-000039380000}"/>
    <cellStyle name="40% - Ênfase2 13 5 4 3" xfId="17026" xr:uid="{00000000-0005-0000-0000-00003A380000}"/>
    <cellStyle name="40% - Ênfase2 13 5 4 4" xfId="17027" xr:uid="{00000000-0005-0000-0000-00003B380000}"/>
    <cellStyle name="40% - Ênfase2 13 5 5" xfId="17028" xr:uid="{00000000-0005-0000-0000-00003C380000}"/>
    <cellStyle name="40% - Ênfase2 13 5 5 2" xfId="17029" xr:uid="{00000000-0005-0000-0000-00003D380000}"/>
    <cellStyle name="40% - Ênfase2 13 5 6" xfId="17030" xr:uid="{00000000-0005-0000-0000-00003E380000}"/>
    <cellStyle name="40% - Ênfase2 13 5 6 2" xfId="17031" xr:uid="{00000000-0005-0000-0000-00003F380000}"/>
    <cellStyle name="40% - Ênfase2 13 5 7" xfId="17032" xr:uid="{00000000-0005-0000-0000-000040380000}"/>
    <cellStyle name="40% - Ênfase2 13 5 7 2" xfId="17033" xr:uid="{00000000-0005-0000-0000-000041380000}"/>
    <cellStyle name="40% - Ênfase2 13 5 8" xfId="17034" xr:uid="{00000000-0005-0000-0000-000042380000}"/>
    <cellStyle name="40% - Ênfase2 13 5 9" xfId="17035" xr:uid="{00000000-0005-0000-0000-000043380000}"/>
    <cellStyle name="40% - Ênfase2 13 6" xfId="17036" xr:uid="{00000000-0005-0000-0000-000044380000}"/>
    <cellStyle name="40% - Ênfase2 13 6 2" xfId="17037" xr:uid="{00000000-0005-0000-0000-000045380000}"/>
    <cellStyle name="40% - Ênfase2 13 6 2 2" xfId="17038" xr:uid="{00000000-0005-0000-0000-000046380000}"/>
    <cellStyle name="40% - Ênfase2 13 6 2 2 2" xfId="17039" xr:uid="{00000000-0005-0000-0000-000047380000}"/>
    <cellStyle name="40% - Ênfase2 13 6 2 3" xfId="17040" xr:uid="{00000000-0005-0000-0000-000048380000}"/>
    <cellStyle name="40% - Ênfase2 13 6 2 3 2" xfId="17041" xr:uid="{00000000-0005-0000-0000-000049380000}"/>
    <cellStyle name="40% - Ênfase2 13 6 2 4" xfId="17042" xr:uid="{00000000-0005-0000-0000-00004A380000}"/>
    <cellStyle name="40% - Ênfase2 13 6 2 5" xfId="17043" xr:uid="{00000000-0005-0000-0000-00004B380000}"/>
    <cellStyle name="40% - Ênfase2 13 6 3" xfId="17044" xr:uid="{00000000-0005-0000-0000-00004C380000}"/>
    <cellStyle name="40% - Ênfase2 13 6 3 2" xfId="17045" xr:uid="{00000000-0005-0000-0000-00004D380000}"/>
    <cellStyle name="40% - Ênfase2 13 6 3 2 2" xfId="17046" xr:uid="{00000000-0005-0000-0000-00004E380000}"/>
    <cellStyle name="40% - Ênfase2 13 6 3 3" xfId="17047" xr:uid="{00000000-0005-0000-0000-00004F380000}"/>
    <cellStyle name="40% - Ênfase2 13 6 3 4" xfId="17048" xr:uid="{00000000-0005-0000-0000-000050380000}"/>
    <cellStyle name="40% - Ênfase2 13 6 4" xfId="17049" xr:uid="{00000000-0005-0000-0000-000051380000}"/>
    <cellStyle name="40% - Ênfase2 13 6 4 2" xfId="17050" xr:uid="{00000000-0005-0000-0000-000052380000}"/>
    <cellStyle name="40% - Ênfase2 13 6 5" xfId="17051" xr:uid="{00000000-0005-0000-0000-000053380000}"/>
    <cellStyle name="40% - Ênfase2 13 6 5 2" xfId="17052" xr:uid="{00000000-0005-0000-0000-000054380000}"/>
    <cellStyle name="40% - Ênfase2 13 6 6" xfId="17053" xr:uid="{00000000-0005-0000-0000-000055380000}"/>
    <cellStyle name="40% - Ênfase2 13 6 6 2" xfId="17054" xr:uid="{00000000-0005-0000-0000-000056380000}"/>
    <cellStyle name="40% - Ênfase2 13 6 7" xfId="17055" xr:uid="{00000000-0005-0000-0000-000057380000}"/>
    <cellStyle name="40% - Ênfase2 13 6 8" xfId="17056" xr:uid="{00000000-0005-0000-0000-000058380000}"/>
    <cellStyle name="40% - Ênfase2 13 7" xfId="17057" xr:uid="{00000000-0005-0000-0000-000059380000}"/>
    <cellStyle name="40% - Ênfase2 13 7 2" xfId="17058" xr:uid="{00000000-0005-0000-0000-00005A380000}"/>
    <cellStyle name="40% - Ênfase2 13 7 2 2" xfId="17059" xr:uid="{00000000-0005-0000-0000-00005B380000}"/>
    <cellStyle name="40% - Ênfase2 13 7 2 2 2" xfId="17060" xr:uid="{00000000-0005-0000-0000-00005C380000}"/>
    <cellStyle name="40% - Ênfase2 13 7 2 3" xfId="17061" xr:uid="{00000000-0005-0000-0000-00005D380000}"/>
    <cellStyle name="40% - Ênfase2 13 7 2 3 2" xfId="17062" xr:uid="{00000000-0005-0000-0000-00005E380000}"/>
    <cellStyle name="40% - Ênfase2 13 7 2 4" xfId="17063" xr:uid="{00000000-0005-0000-0000-00005F380000}"/>
    <cellStyle name="40% - Ênfase2 13 7 2 5" xfId="17064" xr:uid="{00000000-0005-0000-0000-000060380000}"/>
    <cellStyle name="40% - Ênfase2 13 7 3" xfId="17065" xr:uid="{00000000-0005-0000-0000-000061380000}"/>
    <cellStyle name="40% - Ênfase2 13 7 3 2" xfId="17066" xr:uid="{00000000-0005-0000-0000-000062380000}"/>
    <cellStyle name="40% - Ênfase2 13 7 3 3" xfId="17067" xr:uid="{00000000-0005-0000-0000-000063380000}"/>
    <cellStyle name="40% - Ênfase2 13 7 4" xfId="17068" xr:uid="{00000000-0005-0000-0000-000064380000}"/>
    <cellStyle name="40% - Ênfase2 13 7 4 2" xfId="17069" xr:uid="{00000000-0005-0000-0000-000065380000}"/>
    <cellStyle name="40% - Ênfase2 13 7 5" xfId="17070" xr:uid="{00000000-0005-0000-0000-000066380000}"/>
    <cellStyle name="40% - Ênfase2 13 7 5 2" xfId="17071" xr:uid="{00000000-0005-0000-0000-000067380000}"/>
    <cellStyle name="40% - Ênfase2 13 7 6" xfId="17072" xr:uid="{00000000-0005-0000-0000-000068380000}"/>
    <cellStyle name="40% - Ênfase2 13 7 7" xfId="17073" xr:uid="{00000000-0005-0000-0000-000069380000}"/>
    <cellStyle name="40% - Ênfase2 13 8" xfId="17074" xr:uid="{00000000-0005-0000-0000-00006A380000}"/>
    <cellStyle name="40% - Ênfase2 13 8 2" xfId="17075" xr:uid="{00000000-0005-0000-0000-00006B380000}"/>
    <cellStyle name="40% - Ênfase2 13 8 2 2" xfId="17076" xr:uid="{00000000-0005-0000-0000-00006C380000}"/>
    <cellStyle name="40% - Ênfase2 13 8 3" xfId="17077" xr:uid="{00000000-0005-0000-0000-00006D380000}"/>
    <cellStyle name="40% - Ênfase2 13 8 3 2" xfId="17078" xr:uid="{00000000-0005-0000-0000-00006E380000}"/>
    <cellStyle name="40% - Ênfase2 13 8 4" xfId="17079" xr:uid="{00000000-0005-0000-0000-00006F380000}"/>
    <cellStyle name="40% - Ênfase2 13 8 4 2" xfId="17080" xr:uid="{00000000-0005-0000-0000-000070380000}"/>
    <cellStyle name="40% - Ênfase2 13 8 5" xfId="17081" xr:uid="{00000000-0005-0000-0000-000071380000}"/>
    <cellStyle name="40% - Ênfase2 13 8 6" xfId="17082" xr:uid="{00000000-0005-0000-0000-000072380000}"/>
    <cellStyle name="40% - Ênfase2 13 9" xfId="17083" xr:uid="{00000000-0005-0000-0000-000073380000}"/>
    <cellStyle name="40% - Ênfase2 13 9 2" xfId="17084" xr:uid="{00000000-0005-0000-0000-000074380000}"/>
    <cellStyle name="40% - Ênfase2 13 9 2 2" xfId="17085" xr:uid="{00000000-0005-0000-0000-000075380000}"/>
    <cellStyle name="40% - Ênfase2 13 9 3" xfId="17086" xr:uid="{00000000-0005-0000-0000-000076380000}"/>
    <cellStyle name="40% - Ênfase2 13 9 3 2" xfId="17087" xr:uid="{00000000-0005-0000-0000-000077380000}"/>
    <cellStyle name="40% - Ênfase2 13 9 4" xfId="17088" xr:uid="{00000000-0005-0000-0000-000078380000}"/>
    <cellStyle name="40% - Ênfase2 13 9 5" xfId="17089" xr:uid="{00000000-0005-0000-0000-000079380000}"/>
    <cellStyle name="40% - Ênfase2 14" xfId="17090" xr:uid="{00000000-0005-0000-0000-00007A380000}"/>
    <cellStyle name="40% - Ênfase2 14 10" xfId="17091" xr:uid="{00000000-0005-0000-0000-00007B380000}"/>
    <cellStyle name="40% - Ênfase2 14 2" xfId="251" xr:uid="{00000000-0005-0000-0000-00007C380000}"/>
    <cellStyle name="40% - Ênfase2 14 3" xfId="17092" xr:uid="{00000000-0005-0000-0000-00007D380000}"/>
    <cellStyle name="40% - Ênfase2 14 3 2" xfId="17093" xr:uid="{00000000-0005-0000-0000-00007E380000}"/>
    <cellStyle name="40% - Ênfase2 14 3 2 2" xfId="17094" xr:uid="{00000000-0005-0000-0000-00007F380000}"/>
    <cellStyle name="40% - Ênfase2 14 3 2 2 2" xfId="17095" xr:uid="{00000000-0005-0000-0000-000080380000}"/>
    <cellStyle name="40% - Ênfase2 14 3 2 3" xfId="17096" xr:uid="{00000000-0005-0000-0000-000081380000}"/>
    <cellStyle name="40% - Ênfase2 14 3 2 3 2" xfId="17097" xr:uid="{00000000-0005-0000-0000-000082380000}"/>
    <cellStyle name="40% - Ênfase2 14 3 2 4" xfId="17098" xr:uid="{00000000-0005-0000-0000-000083380000}"/>
    <cellStyle name="40% - Ênfase2 14 3 2 5" xfId="17099" xr:uid="{00000000-0005-0000-0000-000084380000}"/>
    <cellStyle name="40% - Ênfase2 14 3 3" xfId="17100" xr:uid="{00000000-0005-0000-0000-000085380000}"/>
    <cellStyle name="40% - Ênfase2 14 3 3 2" xfId="17101" xr:uid="{00000000-0005-0000-0000-000086380000}"/>
    <cellStyle name="40% - Ênfase2 14 3 3 3" xfId="17102" xr:uid="{00000000-0005-0000-0000-000087380000}"/>
    <cellStyle name="40% - Ênfase2 14 3 4" xfId="17103" xr:uid="{00000000-0005-0000-0000-000088380000}"/>
    <cellStyle name="40% - Ênfase2 14 3 4 2" xfId="17104" xr:uid="{00000000-0005-0000-0000-000089380000}"/>
    <cellStyle name="40% - Ênfase2 14 3 5" xfId="17105" xr:uid="{00000000-0005-0000-0000-00008A380000}"/>
    <cellStyle name="40% - Ênfase2 14 3 5 2" xfId="17106" xr:uid="{00000000-0005-0000-0000-00008B380000}"/>
    <cellStyle name="40% - Ênfase2 14 3 6" xfId="17107" xr:uid="{00000000-0005-0000-0000-00008C380000}"/>
    <cellStyle name="40% - Ênfase2 14 3 7" xfId="17108" xr:uid="{00000000-0005-0000-0000-00008D380000}"/>
    <cellStyle name="40% - Ênfase2 14 4" xfId="17109" xr:uid="{00000000-0005-0000-0000-00008E380000}"/>
    <cellStyle name="40% - Ênfase2 14 4 2" xfId="17110" xr:uid="{00000000-0005-0000-0000-00008F380000}"/>
    <cellStyle name="40% - Ênfase2 14 4 2 2" xfId="17111" xr:uid="{00000000-0005-0000-0000-000090380000}"/>
    <cellStyle name="40% - Ênfase2 14 4 3" xfId="17112" xr:uid="{00000000-0005-0000-0000-000091380000}"/>
    <cellStyle name="40% - Ênfase2 14 4 3 2" xfId="17113" xr:uid="{00000000-0005-0000-0000-000092380000}"/>
    <cellStyle name="40% - Ênfase2 14 4 4" xfId="17114" xr:uid="{00000000-0005-0000-0000-000093380000}"/>
    <cellStyle name="40% - Ênfase2 14 4 5" xfId="17115" xr:uid="{00000000-0005-0000-0000-000094380000}"/>
    <cellStyle name="40% - Ênfase2 14 5" xfId="17116" xr:uid="{00000000-0005-0000-0000-000095380000}"/>
    <cellStyle name="40% - Ênfase2 14 5 2" xfId="17117" xr:uid="{00000000-0005-0000-0000-000096380000}"/>
    <cellStyle name="40% - Ênfase2 14 5 2 2" xfId="17118" xr:uid="{00000000-0005-0000-0000-000097380000}"/>
    <cellStyle name="40% - Ênfase2 14 5 3" xfId="17119" xr:uid="{00000000-0005-0000-0000-000098380000}"/>
    <cellStyle name="40% - Ênfase2 14 5 4" xfId="17120" xr:uid="{00000000-0005-0000-0000-000099380000}"/>
    <cellStyle name="40% - Ênfase2 14 6" xfId="17121" xr:uid="{00000000-0005-0000-0000-00009A380000}"/>
    <cellStyle name="40% - Ênfase2 14 6 2" xfId="17122" xr:uid="{00000000-0005-0000-0000-00009B380000}"/>
    <cellStyle name="40% - Ênfase2 14 7" xfId="17123" xr:uid="{00000000-0005-0000-0000-00009C380000}"/>
    <cellStyle name="40% - Ênfase2 14 7 2" xfId="17124" xr:uid="{00000000-0005-0000-0000-00009D380000}"/>
    <cellStyle name="40% - Ênfase2 14 8" xfId="17125" xr:uid="{00000000-0005-0000-0000-00009E380000}"/>
    <cellStyle name="40% - Ênfase2 14 8 2" xfId="17126" xr:uid="{00000000-0005-0000-0000-00009F380000}"/>
    <cellStyle name="40% - Ênfase2 14 9" xfId="17127" xr:uid="{00000000-0005-0000-0000-0000A0380000}"/>
    <cellStyle name="40% - Ênfase2 15" xfId="17128" xr:uid="{00000000-0005-0000-0000-0000A1380000}"/>
    <cellStyle name="40% - Ênfase2 15 10" xfId="17129" xr:uid="{00000000-0005-0000-0000-0000A2380000}"/>
    <cellStyle name="40% - Ênfase2 15 2" xfId="252" xr:uid="{00000000-0005-0000-0000-0000A3380000}"/>
    <cellStyle name="40% - Ênfase2 15 3" xfId="17130" xr:uid="{00000000-0005-0000-0000-0000A4380000}"/>
    <cellStyle name="40% - Ênfase2 15 3 2" xfId="17131" xr:uid="{00000000-0005-0000-0000-0000A5380000}"/>
    <cellStyle name="40% - Ênfase2 15 3 2 2" xfId="17132" xr:uid="{00000000-0005-0000-0000-0000A6380000}"/>
    <cellStyle name="40% - Ênfase2 15 3 2 2 2" xfId="17133" xr:uid="{00000000-0005-0000-0000-0000A7380000}"/>
    <cellStyle name="40% - Ênfase2 15 3 2 3" xfId="17134" xr:uid="{00000000-0005-0000-0000-0000A8380000}"/>
    <cellStyle name="40% - Ênfase2 15 3 2 3 2" xfId="17135" xr:uid="{00000000-0005-0000-0000-0000A9380000}"/>
    <cellStyle name="40% - Ênfase2 15 3 2 4" xfId="17136" xr:uid="{00000000-0005-0000-0000-0000AA380000}"/>
    <cellStyle name="40% - Ênfase2 15 3 2 5" xfId="17137" xr:uid="{00000000-0005-0000-0000-0000AB380000}"/>
    <cellStyle name="40% - Ênfase2 15 3 3" xfId="17138" xr:uid="{00000000-0005-0000-0000-0000AC380000}"/>
    <cellStyle name="40% - Ênfase2 15 3 3 2" xfId="17139" xr:uid="{00000000-0005-0000-0000-0000AD380000}"/>
    <cellStyle name="40% - Ênfase2 15 3 3 3" xfId="17140" xr:uid="{00000000-0005-0000-0000-0000AE380000}"/>
    <cellStyle name="40% - Ênfase2 15 3 4" xfId="17141" xr:uid="{00000000-0005-0000-0000-0000AF380000}"/>
    <cellStyle name="40% - Ênfase2 15 3 4 2" xfId="17142" xr:uid="{00000000-0005-0000-0000-0000B0380000}"/>
    <cellStyle name="40% - Ênfase2 15 3 5" xfId="17143" xr:uid="{00000000-0005-0000-0000-0000B1380000}"/>
    <cellStyle name="40% - Ênfase2 15 3 5 2" xfId="17144" xr:uid="{00000000-0005-0000-0000-0000B2380000}"/>
    <cellStyle name="40% - Ênfase2 15 3 6" xfId="17145" xr:uid="{00000000-0005-0000-0000-0000B3380000}"/>
    <cellStyle name="40% - Ênfase2 15 3 7" xfId="17146" xr:uid="{00000000-0005-0000-0000-0000B4380000}"/>
    <cellStyle name="40% - Ênfase2 15 4" xfId="17147" xr:uid="{00000000-0005-0000-0000-0000B5380000}"/>
    <cellStyle name="40% - Ênfase2 15 4 2" xfId="17148" xr:uid="{00000000-0005-0000-0000-0000B6380000}"/>
    <cellStyle name="40% - Ênfase2 15 4 2 2" xfId="17149" xr:uid="{00000000-0005-0000-0000-0000B7380000}"/>
    <cellStyle name="40% - Ênfase2 15 4 3" xfId="17150" xr:uid="{00000000-0005-0000-0000-0000B8380000}"/>
    <cellStyle name="40% - Ênfase2 15 4 3 2" xfId="17151" xr:uid="{00000000-0005-0000-0000-0000B9380000}"/>
    <cellStyle name="40% - Ênfase2 15 4 4" xfId="17152" xr:uid="{00000000-0005-0000-0000-0000BA380000}"/>
    <cellStyle name="40% - Ênfase2 15 4 5" xfId="17153" xr:uid="{00000000-0005-0000-0000-0000BB380000}"/>
    <cellStyle name="40% - Ênfase2 15 5" xfId="17154" xr:uid="{00000000-0005-0000-0000-0000BC380000}"/>
    <cellStyle name="40% - Ênfase2 15 5 2" xfId="17155" xr:uid="{00000000-0005-0000-0000-0000BD380000}"/>
    <cellStyle name="40% - Ênfase2 15 5 2 2" xfId="17156" xr:uid="{00000000-0005-0000-0000-0000BE380000}"/>
    <cellStyle name="40% - Ênfase2 15 5 3" xfId="17157" xr:uid="{00000000-0005-0000-0000-0000BF380000}"/>
    <cellStyle name="40% - Ênfase2 15 5 4" xfId="17158" xr:uid="{00000000-0005-0000-0000-0000C0380000}"/>
    <cellStyle name="40% - Ênfase2 15 6" xfId="17159" xr:uid="{00000000-0005-0000-0000-0000C1380000}"/>
    <cellStyle name="40% - Ênfase2 15 6 2" xfId="17160" xr:uid="{00000000-0005-0000-0000-0000C2380000}"/>
    <cellStyle name="40% - Ênfase2 15 7" xfId="17161" xr:uid="{00000000-0005-0000-0000-0000C3380000}"/>
    <cellStyle name="40% - Ênfase2 15 7 2" xfId="17162" xr:uid="{00000000-0005-0000-0000-0000C4380000}"/>
    <cellStyle name="40% - Ênfase2 15 8" xfId="17163" xr:uid="{00000000-0005-0000-0000-0000C5380000}"/>
    <cellStyle name="40% - Ênfase2 15 8 2" xfId="17164" xr:uid="{00000000-0005-0000-0000-0000C6380000}"/>
    <cellStyle name="40% - Ênfase2 15 9" xfId="17165" xr:uid="{00000000-0005-0000-0000-0000C7380000}"/>
    <cellStyle name="40% - Ênfase2 16" xfId="17166" xr:uid="{00000000-0005-0000-0000-0000C8380000}"/>
    <cellStyle name="40% - Ênfase2 16 2" xfId="253" xr:uid="{00000000-0005-0000-0000-0000C9380000}"/>
    <cellStyle name="40% - Ênfase2 16 3" xfId="17167" xr:uid="{00000000-0005-0000-0000-0000CA380000}"/>
    <cellStyle name="40% - Ênfase2 16 3 2" xfId="17168" xr:uid="{00000000-0005-0000-0000-0000CB380000}"/>
    <cellStyle name="40% - Ênfase2 16 3 2 2" xfId="17169" xr:uid="{00000000-0005-0000-0000-0000CC380000}"/>
    <cellStyle name="40% - Ênfase2 16 3 3" xfId="17170" xr:uid="{00000000-0005-0000-0000-0000CD380000}"/>
    <cellStyle name="40% - Ênfase2 16 3 3 2" xfId="17171" xr:uid="{00000000-0005-0000-0000-0000CE380000}"/>
    <cellStyle name="40% - Ênfase2 16 3 4" xfId="17172" xr:uid="{00000000-0005-0000-0000-0000CF380000}"/>
    <cellStyle name="40% - Ênfase2 16 3 5" xfId="17173" xr:uid="{00000000-0005-0000-0000-0000D0380000}"/>
    <cellStyle name="40% - Ênfase2 16 4" xfId="17174" xr:uid="{00000000-0005-0000-0000-0000D1380000}"/>
    <cellStyle name="40% - Ênfase2 16 4 2" xfId="17175" xr:uid="{00000000-0005-0000-0000-0000D2380000}"/>
    <cellStyle name="40% - Ênfase2 16 4 2 2" xfId="17176" xr:uid="{00000000-0005-0000-0000-0000D3380000}"/>
    <cellStyle name="40% - Ênfase2 16 4 3" xfId="17177" xr:uid="{00000000-0005-0000-0000-0000D4380000}"/>
    <cellStyle name="40% - Ênfase2 16 4 4" xfId="17178" xr:uid="{00000000-0005-0000-0000-0000D5380000}"/>
    <cellStyle name="40% - Ênfase2 16 5" xfId="17179" xr:uid="{00000000-0005-0000-0000-0000D6380000}"/>
    <cellStyle name="40% - Ênfase2 16 5 2" xfId="17180" xr:uid="{00000000-0005-0000-0000-0000D7380000}"/>
    <cellStyle name="40% - Ênfase2 16 6" xfId="17181" xr:uid="{00000000-0005-0000-0000-0000D8380000}"/>
    <cellStyle name="40% - Ênfase2 16 6 2" xfId="17182" xr:uid="{00000000-0005-0000-0000-0000D9380000}"/>
    <cellStyle name="40% - Ênfase2 16 7" xfId="17183" xr:uid="{00000000-0005-0000-0000-0000DA380000}"/>
    <cellStyle name="40% - Ênfase2 16 7 2" xfId="17184" xr:uid="{00000000-0005-0000-0000-0000DB380000}"/>
    <cellStyle name="40% - Ênfase2 16 8" xfId="17185" xr:uid="{00000000-0005-0000-0000-0000DC380000}"/>
    <cellStyle name="40% - Ênfase2 16 9" xfId="17186" xr:uid="{00000000-0005-0000-0000-0000DD380000}"/>
    <cellStyle name="40% - Ênfase2 17" xfId="17187" xr:uid="{00000000-0005-0000-0000-0000DE380000}"/>
    <cellStyle name="40% - Ênfase2 17 2" xfId="254" xr:uid="{00000000-0005-0000-0000-0000DF380000}"/>
    <cellStyle name="40% - Ênfase2 17 3" xfId="17188" xr:uid="{00000000-0005-0000-0000-0000E0380000}"/>
    <cellStyle name="40% - Ênfase2 17 3 2" xfId="17189" xr:uid="{00000000-0005-0000-0000-0000E1380000}"/>
    <cellStyle name="40% - Ênfase2 17 3 2 2" xfId="17190" xr:uid="{00000000-0005-0000-0000-0000E2380000}"/>
    <cellStyle name="40% - Ênfase2 17 3 3" xfId="17191" xr:uid="{00000000-0005-0000-0000-0000E3380000}"/>
    <cellStyle name="40% - Ênfase2 17 3 3 2" xfId="17192" xr:uid="{00000000-0005-0000-0000-0000E4380000}"/>
    <cellStyle name="40% - Ênfase2 17 3 4" xfId="17193" xr:uid="{00000000-0005-0000-0000-0000E5380000}"/>
    <cellStyle name="40% - Ênfase2 17 3 5" xfId="17194" xr:uid="{00000000-0005-0000-0000-0000E6380000}"/>
    <cellStyle name="40% - Ênfase2 17 4" xfId="17195" xr:uid="{00000000-0005-0000-0000-0000E7380000}"/>
    <cellStyle name="40% - Ênfase2 17 4 2" xfId="17196" xr:uid="{00000000-0005-0000-0000-0000E8380000}"/>
    <cellStyle name="40% - Ênfase2 17 4 3" xfId="17197" xr:uid="{00000000-0005-0000-0000-0000E9380000}"/>
    <cellStyle name="40% - Ênfase2 17 5" xfId="17198" xr:uid="{00000000-0005-0000-0000-0000EA380000}"/>
    <cellStyle name="40% - Ênfase2 17 5 2" xfId="17199" xr:uid="{00000000-0005-0000-0000-0000EB380000}"/>
    <cellStyle name="40% - Ênfase2 17 6" xfId="17200" xr:uid="{00000000-0005-0000-0000-0000EC380000}"/>
    <cellStyle name="40% - Ênfase2 17 6 2" xfId="17201" xr:uid="{00000000-0005-0000-0000-0000ED380000}"/>
    <cellStyle name="40% - Ênfase2 17 7" xfId="17202" xr:uid="{00000000-0005-0000-0000-0000EE380000}"/>
    <cellStyle name="40% - Ênfase2 17 8" xfId="17203" xr:uid="{00000000-0005-0000-0000-0000EF380000}"/>
    <cellStyle name="40% - Ênfase2 18" xfId="17204" xr:uid="{00000000-0005-0000-0000-0000F0380000}"/>
    <cellStyle name="40% - Ênfase2 18 2" xfId="17205" xr:uid="{00000000-0005-0000-0000-0000F1380000}"/>
    <cellStyle name="40% - Ênfase2 18 2 2" xfId="17206" xr:uid="{00000000-0005-0000-0000-0000F2380000}"/>
    <cellStyle name="40% - Ênfase2 18 3" xfId="17207" xr:uid="{00000000-0005-0000-0000-0000F3380000}"/>
    <cellStyle name="40% - Ênfase2 18 3 2" xfId="17208" xr:uid="{00000000-0005-0000-0000-0000F4380000}"/>
    <cellStyle name="40% - Ênfase2 18 4" xfId="17209" xr:uid="{00000000-0005-0000-0000-0000F5380000}"/>
    <cellStyle name="40% - Ênfase2 18 4 2" xfId="17210" xr:uid="{00000000-0005-0000-0000-0000F6380000}"/>
    <cellStyle name="40% - Ênfase2 18 5" xfId="17211" xr:uid="{00000000-0005-0000-0000-0000F7380000}"/>
    <cellStyle name="40% - Ênfase2 18 6" xfId="17212" xr:uid="{00000000-0005-0000-0000-0000F8380000}"/>
    <cellStyle name="40% - Ênfase2 19" xfId="17213" xr:uid="{00000000-0005-0000-0000-0000F9380000}"/>
    <cellStyle name="40% - Ênfase2 19 2" xfId="17214" xr:uid="{00000000-0005-0000-0000-0000FA380000}"/>
    <cellStyle name="40% - Ênfase2 19 2 2" xfId="17215" xr:uid="{00000000-0005-0000-0000-0000FB380000}"/>
    <cellStyle name="40% - Ênfase2 19 3" xfId="17216" xr:uid="{00000000-0005-0000-0000-0000FC380000}"/>
    <cellStyle name="40% - Ênfase2 19 3 2" xfId="17217" xr:uid="{00000000-0005-0000-0000-0000FD380000}"/>
    <cellStyle name="40% - Ênfase2 19 4" xfId="17218" xr:uid="{00000000-0005-0000-0000-0000FE380000}"/>
    <cellStyle name="40% - Ênfase2 19 5" xfId="17219" xr:uid="{00000000-0005-0000-0000-0000FF380000}"/>
    <cellStyle name="40% - Ênfase2 2" xfId="255" xr:uid="{00000000-0005-0000-0000-000000390000}"/>
    <cellStyle name="40% - Ênfase2 2 2" xfId="256" xr:uid="{00000000-0005-0000-0000-000001390000}"/>
    <cellStyle name="40% - Ênfase2 2 2 2" xfId="17220" xr:uid="{00000000-0005-0000-0000-000002390000}"/>
    <cellStyle name="40% - Ênfase2 2 2 2 2" xfId="17221" xr:uid="{00000000-0005-0000-0000-000003390000}"/>
    <cellStyle name="40% - Ênfase2 2 2 2 2 2" xfId="17222" xr:uid="{00000000-0005-0000-0000-000004390000}"/>
    <cellStyle name="40% - Ênfase2 2 2 2 2 2 2" xfId="17223" xr:uid="{00000000-0005-0000-0000-000005390000}"/>
    <cellStyle name="40% - Ênfase2 2 2 2 2 2 2 2" xfId="17224" xr:uid="{00000000-0005-0000-0000-000006390000}"/>
    <cellStyle name="40% - Ênfase2 2 2 2 2 2 3" xfId="17225" xr:uid="{00000000-0005-0000-0000-000007390000}"/>
    <cellStyle name="40% - Ênfase2 2 2 2 2 2 3 2" xfId="17226" xr:uid="{00000000-0005-0000-0000-000008390000}"/>
    <cellStyle name="40% - Ênfase2 2 2 2 2 2 4" xfId="17227" xr:uid="{00000000-0005-0000-0000-000009390000}"/>
    <cellStyle name="40% - Ênfase2 2 2 2 2 2 5" xfId="17228" xr:uid="{00000000-0005-0000-0000-00000A390000}"/>
    <cellStyle name="40% - Ênfase2 2 2 2 2 3" xfId="17229" xr:uid="{00000000-0005-0000-0000-00000B390000}"/>
    <cellStyle name="40% - Ênfase2 2 2 2 2 3 2" xfId="17230" xr:uid="{00000000-0005-0000-0000-00000C390000}"/>
    <cellStyle name="40% - Ênfase2 2 2 2 2 3 3" xfId="17231" xr:uid="{00000000-0005-0000-0000-00000D390000}"/>
    <cellStyle name="40% - Ênfase2 2 2 2 2 4" xfId="17232" xr:uid="{00000000-0005-0000-0000-00000E390000}"/>
    <cellStyle name="40% - Ênfase2 2 2 2 2 4 2" xfId="17233" xr:uid="{00000000-0005-0000-0000-00000F390000}"/>
    <cellStyle name="40% - Ênfase2 2 2 2 2 5" xfId="17234" xr:uid="{00000000-0005-0000-0000-000010390000}"/>
    <cellStyle name="40% - Ênfase2 2 2 2 2 5 2" xfId="17235" xr:uid="{00000000-0005-0000-0000-000011390000}"/>
    <cellStyle name="40% - Ênfase2 2 2 2 2 6" xfId="17236" xr:uid="{00000000-0005-0000-0000-000012390000}"/>
    <cellStyle name="40% - Ênfase2 2 2 2 2 7" xfId="17237" xr:uid="{00000000-0005-0000-0000-000013390000}"/>
    <cellStyle name="40% - Ênfase2 2 2 2 3" xfId="17238" xr:uid="{00000000-0005-0000-0000-000014390000}"/>
    <cellStyle name="40% - Ênfase2 2 2 2 3 2" xfId="17239" xr:uid="{00000000-0005-0000-0000-000015390000}"/>
    <cellStyle name="40% - Ênfase2 2 2 2 3 2 2" xfId="17240" xr:uid="{00000000-0005-0000-0000-000016390000}"/>
    <cellStyle name="40% - Ênfase2 2 2 2 3 3" xfId="17241" xr:uid="{00000000-0005-0000-0000-000017390000}"/>
    <cellStyle name="40% - Ênfase2 2 2 2 3 3 2" xfId="17242" xr:uid="{00000000-0005-0000-0000-000018390000}"/>
    <cellStyle name="40% - Ênfase2 2 2 2 3 4" xfId="17243" xr:uid="{00000000-0005-0000-0000-000019390000}"/>
    <cellStyle name="40% - Ênfase2 2 2 2 3 5" xfId="17244" xr:uid="{00000000-0005-0000-0000-00001A390000}"/>
    <cellStyle name="40% - Ênfase2 2 2 2 4" xfId="17245" xr:uid="{00000000-0005-0000-0000-00001B390000}"/>
    <cellStyle name="40% - Ênfase2 2 2 2 4 2" xfId="17246" xr:uid="{00000000-0005-0000-0000-00001C390000}"/>
    <cellStyle name="40% - Ênfase2 2 2 2 4 2 2" xfId="17247" xr:uid="{00000000-0005-0000-0000-00001D390000}"/>
    <cellStyle name="40% - Ênfase2 2 2 2 4 3" xfId="17248" xr:uid="{00000000-0005-0000-0000-00001E390000}"/>
    <cellStyle name="40% - Ênfase2 2 2 2 4 4" xfId="17249" xr:uid="{00000000-0005-0000-0000-00001F390000}"/>
    <cellStyle name="40% - Ênfase2 2 2 2 5" xfId="17250" xr:uid="{00000000-0005-0000-0000-000020390000}"/>
    <cellStyle name="40% - Ênfase2 2 2 2 5 2" xfId="17251" xr:uid="{00000000-0005-0000-0000-000021390000}"/>
    <cellStyle name="40% - Ênfase2 2 2 2 6" xfId="17252" xr:uid="{00000000-0005-0000-0000-000022390000}"/>
    <cellStyle name="40% - Ênfase2 2 2 2 6 2" xfId="17253" xr:uid="{00000000-0005-0000-0000-000023390000}"/>
    <cellStyle name="40% - Ênfase2 2 2 2 7" xfId="17254" xr:uid="{00000000-0005-0000-0000-000024390000}"/>
    <cellStyle name="40% - Ênfase2 2 2 2 7 2" xfId="17255" xr:uid="{00000000-0005-0000-0000-000025390000}"/>
    <cellStyle name="40% - Ênfase2 2 2 2 8" xfId="17256" xr:uid="{00000000-0005-0000-0000-000026390000}"/>
    <cellStyle name="40% - Ênfase2 2 2 2 9" xfId="17257" xr:uid="{00000000-0005-0000-0000-000027390000}"/>
    <cellStyle name="40% - Ênfase2 2 2 3" xfId="17258" xr:uid="{00000000-0005-0000-0000-000028390000}"/>
    <cellStyle name="40% - Ênfase2 2 2 4" xfId="17259" xr:uid="{00000000-0005-0000-0000-000029390000}"/>
    <cellStyle name="40% - Ênfase2 2 2 4 2" xfId="17260" xr:uid="{00000000-0005-0000-0000-00002A390000}"/>
    <cellStyle name="40% - Ênfase2 2 2 4 2 2" xfId="17261" xr:uid="{00000000-0005-0000-0000-00002B390000}"/>
    <cellStyle name="40% - Ênfase2 2 2 4 2 2 2" xfId="17262" xr:uid="{00000000-0005-0000-0000-00002C390000}"/>
    <cellStyle name="40% - Ênfase2 2 2 4 2 2 2 2" xfId="17263" xr:uid="{00000000-0005-0000-0000-00002D390000}"/>
    <cellStyle name="40% - Ênfase2 2 2 4 2 2 3" xfId="17264" xr:uid="{00000000-0005-0000-0000-00002E390000}"/>
    <cellStyle name="40% - Ênfase2 2 2 4 2 2 3 2" xfId="17265" xr:uid="{00000000-0005-0000-0000-00002F390000}"/>
    <cellStyle name="40% - Ênfase2 2 2 4 2 2 4" xfId="17266" xr:uid="{00000000-0005-0000-0000-000030390000}"/>
    <cellStyle name="40% - Ênfase2 2 2 4 2 2 5" xfId="17267" xr:uid="{00000000-0005-0000-0000-000031390000}"/>
    <cellStyle name="40% - Ênfase2 2 2 4 2 3" xfId="17268" xr:uid="{00000000-0005-0000-0000-000032390000}"/>
    <cellStyle name="40% - Ênfase2 2 2 4 2 3 2" xfId="17269" xr:uid="{00000000-0005-0000-0000-000033390000}"/>
    <cellStyle name="40% - Ênfase2 2 2 4 2 3 3" xfId="17270" xr:uid="{00000000-0005-0000-0000-000034390000}"/>
    <cellStyle name="40% - Ênfase2 2 2 4 2 4" xfId="17271" xr:uid="{00000000-0005-0000-0000-000035390000}"/>
    <cellStyle name="40% - Ênfase2 2 2 4 2 4 2" xfId="17272" xr:uid="{00000000-0005-0000-0000-000036390000}"/>
    <cellStyle name="40% - Ênfase2 2 2 4 2 5" xfId="17273" xr:uid="{00000000-0005-0000-0000-000037390000}"/>
    <cellStyle name="40% - Ênfase2 2 2 4 2 5 2" xfId="17274" xr:uid="{00000000-0005-0000-0000-000038390000}"/>
    <cellStyle name="40% - Ênfase2 2 2 4 2 6" xfId="17275" xr:uid="{00000000-0005-0000-0000-000039390000}"/>
    <cellStyle name="40% - Ênfase2 2 2 4 2 7" xfId="17276" xr:uid="{00000000-0005-0000-0000-00003A390000}"/>
    <cellStyle name="40% - Ênfase2 2 2 4 3" xfId="17277" xr:uid="{00000000-0005-0000-0000-00003B390000}"/>
    <cellStyle name="40% - Ênfase2 2 2 4 3 2" xfId="17278" xr:uid="{00000000-0005-0000-0000-00003C390000}"/>
    <cellStyle name="40% - Ênfase2 2 2 4 3 2 2" xfId="17279" xr:uid="{00000000-0005-0000-0000-00003D390000}"/>
    <cellStyle name="40% - Ênfase2 2 2 4 3 3" xfId="17280" xr:uid="{00000000-0005-0000-0000-00003E390000}"/>
    <cellStyle name="40% - Ênfase2 2 2 4 3 3 2" xfId="17281" xr:uid="{00000000-0005-0000-0000-00003F390000}"/>
    <cellStyle name="40% - Ênfase2 2 2 4 3 4" xfId="17282" xr:uid="{00000000-0005-0000-0000-000040390000}"/>
    <cellStyle name="40% - Ênfase2 2 2 4 3 5" xfId="17283" xr:uid="{00000000-0005-0000-0000-000041390000}"/>
    <cellStyle name="40% - Ênfase2 2 2 4 4" xfId="17284" xr:uid="{00000000-0005-0000-0000-000042390000}"/>
    <cellStyle name="40% - Ênfase2 2 2 4 4 2" xfId="17285" xr:uid="{00000000-0005-0000-0000-000043390000}"/>
    <cellStyle name="40% - Ênfase2 2 2 4 4 2 2" xfId="17286" xr:uid="{00000000-0005-0000-0000-000044390000}"/>
    <cellStyle name="40% - Ênfase2 2 2 4 4 3" xfId="17287" xr:uid="{00000000-0005-0000-0000-000045390000}"/>
    <cellStyle name="40% - Ênfase2 2 2 4 4 4" xfId="17288" xr:uid="{00000000-0005-0000-0000-000046390000}"/>
    <cellStyle name="40% - Ênfase2 2 2 4 5" xfId="17289" xr:uid="{00000000-0005-0000-0000-000047390000}"/>
    <cellStyle name="40% - Ênfase2 2 2 4 5 2" xfId="17290" xr:uid="{00000000-0005-0000-0000-000048390000}"/>
    <cellStyle name="40% - Ênfase2 2 2 4 6" xfId="17291" xr:uid="{00000000-0005-0000-0000-000049390000}"/>
    <cellStyle name="40% - Ênfase2 2 2 4 6 2" xfId="17292" xr:uid="{00000000-0005-0000-0000-00004A390000}"/>
    <cellStyle name="40% - Ênfase2 2 2 4 7" xfId="17293" xr:uid="{00000000-0005-0000-0000-00004B390000}"/>
    <cellStyle name="40% - Ênfase2 2 2 4 7 2" xfId="17294" xr:uid="{00000000-0005-0000-0000-00004C390000}"/>
    <cellStyle name="40% - Ênfase2 2 2 4 8" xfId="17295" xr:uid="{00000000-0005-0000-0000-00004D390000}"/>
    <cellStyle name="40% - Ênfase2 2 2 4 9" xfId="17296" xr:uid="{00000000-0005-0000-0000-00004E390000}"/>
    <cellStyle name="40% - Ênfase2 2 2 5" xfId="17297" xr:uid="{00000000-0005-0000-0000-00004F390000}"/>
    <cellStyle name="40% - Ênfase2 2 2 5 2" xfId="17298" xr:uid="{00000000-0005-0000-0000-000050390000}"/>
    <cellStyle name="40% - Ênfase2 2 2 5 2 2" xfId="17299" xr:uid="{00000000-0005-0000-0000-000051390000}"/>
    <cellStyle name="40% - Ênfase2 2 2 5 2 2 2" xfId="17300" xr:uid="{00000000-0005-0000-0000-000052390000}"/>
    <cellStyle name="40% - Ênfase2 2 2 5 2 2 2 2" xfId="17301" xr:uid="{00000000-0005-0000-0000-000053390000}"/>
    <cellStyle name="40% - Ênfase2 2 2 5 2 2 3" xfId="17302" xr:uid="{00000000-0005-0000-0000-000054390000}"/>
    <cellStyle name="40% - Ênfase2 2 2 5 2 2 3 2" xfId="17303" xr:uid="{00000000-0005-0000-0000-000055390000}"/>
    <cellStyle name="40% - Ênfase2 2 2 5 2 2 4" xfId="17304" xr:uid="{00000000-0005-0000-0000-000056390000}"/>
    <cellStyle name="40% - Ênfase2 2 2 5 2 2 5" xfId="17305" xr:uid="{00000000-0005-0000-0000-000057390000}"/>
    <cellStyle name="40% - Ênfase2 2 2 5 2 3" xfId="17306" xr:uid="{00000000-0005-0000-0000-000058390000}"/>
    <cellStyle name="40% - Ênfase2 2 2 5 2 3 2" xfId="17307" xr:uid="{00000000-0005-0000-0000-000059390000}"/>
    <cellStyle name="40% - Ênfase2 2 2 5 2 3 3" xfId="17308" xr:uid="{00000000-0005-0000-0000-00005A390000}"/>
    <cellStyle name="40% - Ênfase2 2 2 5 2 4" xfId="17309" xr:uid="{00000000-0005-0000-0000-00005B390000}"/>
    <cellStyle name="40% - Ênfase2 2 2 5 2 4 2" xfId="17310" xr:uid="{00000000-0005-0000-0000-00005C390000}"/>
    <cellStyle name="40% - Ênfase2 2 2 5 2 5" xfId="17311" xr:uid="{00000000-0005-0000-0000-00005D390000}"/>
    <cellStyle name="40% - Ênfase2 2 2 5 2 5 2" xfId="17312" xr:uid="{00000000-0005-0000-0000-00005E390000}"/>
    <cellStyle name="40% - Ênfase2 2 2 5 2 6" xfId="17313" xr:uid="{00000000-0005-0000-0000-00005F390000}"/>
    <cellStyle name="40% - Ênfase2 2 2 5 2 7" xfId="17314" xr:uid="{00000000-0005-0000-0000-000060390000}"/>
    <cellStyle name="40% - Ênfase2 2 2 5 3" xfId="17315" xr:uid="{00000000-0005-0000-0000-000061390000}"/>
    <cellStyle name="40% - Ênfase2 2 2 5 3 2" xfId="17316" xr:uid="{00000000-0005-0000-0000-000062390000}"/>
    <cellStyle name="40% - Ênfase2 2 2 5 3 2 2" xfId="17317" xr:uid="{00000000-0005-0000-0000-000063390000}"/>
    <cellStyle name="40% - Ênfase2 2 2 5 3 3" xfId="17318" xr:uid="{00000000-0005-0000-0000-000064390000}"/>
    <cellStyle name="40% - Ênfase2 2 2 5 3 3 2" xfId="17319" xr:uid="{00000000-0005-0000-0000-000065390000}"/>
    <cellStyle name="40% - Ênfase2 2 2 5 3 4" xfId="17320" xr:uid="{00000000-0005-0000-0000-000066390000}"/>
    <cellStyle name="40% - Ênfase2 2 2 5 3 5" xfId="17321" xr:uid="{00000000-0005-0000-0000-000067390000}"/>
    <cellStyle name="40% - Ênfase2 2 2 5 4" xfId="17322" xr:uid="{00000000-0005-0000-0000-000068390000}"/>
    <cellStyle name="40% - Ênfase2 2 2 5 4 2" xfId="17323" xr:uid="{00000000-0005-0000-0000-000069390000}"/>
    <cellStyle name="40% - Ênfase2 2 2 5 4 2 2" xfId="17324" xr:uid="{00000000-0005-0000-0000-00006A390000}"/>
    <cellStyle name="40% - Ênfase2 2 2 5 4 3" xfId="17325" xr:uid="{00000000-0005-0000-0000-00006B390000}"/>
    <cellStyle name="40% - Ênfase2 2 2 5 4 4" xfId="17326" xr:uid="{00000000-0005-0000-0000-00006C390000}"/>
    <cellStyle name="40% - Ênfase2 2 2 5 5" xfId="17327" xr:uid="{00000000-0005-0000-0000-00006D390000}"/>
    <cellStyle name="40% - Ênfase2 2 2 5 5 2" xfId="17328" xr:uid="{00000000-0005-0000-0000-00006E390000}"/>
    <cellStyle name="40% - Ênfase2 2 2 5 6" xfId="17329" xr:uid="{00000000-0005-0000-0000-00006F390000}"/>
    <cellStyle name="40% - Ênfase2 2 2 5 6 2" xfId="17330" xr:uid="{00000000-0005-0000-0000-000070390000}"/>
    <cellStyle name="40% - Ênfase2 2 2 5 7" xfId="17331" xr:uid="{00000000-0005-0000-0000-000071390000}"/>
    <cellStyle name="40% - Ênfase2 2 2 5 7 2" xfId="17332" xr:uid="{00000000-0005-0000-0000-000072390000}"/>
    <cellStyle name="40% - Ênfase2 2 2 5 8" xfId="17333" xr:uid="{00000000-0005-0000-0000-000073390000}"/>
    <cellStyle name="40% - Ênfase2 2 2 5 9" xfId="17334" xr:uid="{00000000-0005-0000-0000-000074390000}"/>
    <cellStyle name="40% - Ênfase2 2 2 6" xfId="17335" xr:uid="{00000000-0005-0000-0000-000075390000}"/>
    <cellStyle name="40% - Ênfase2 2 2 6 2" xfId="17336" xr:uid="{00000000-0005-0000-0000-000076390000}"/>
    <cellStyle name="40% - Ênfase2 2 2 6 2 2" xfId="17337" xr:uid="{00000000-0005-0000-0000-000077390000}"/>
    <cellStyle name="40% - Ênfase2 2 2 6 2 2 2" xfId="17338" xr:uid="{00000000-0005-0000-0000-000078390000}"/>
    <cellStyle name="40% - Ênfase2 2 2 6 2 2 2 2" xfId="17339" xr:uid="{00000000-0005-0000-0000-000079390000}"/>
    <cellStyle name="40% - Ênfase2 2 2 6 2 2 3" xfId="17340" xr:uid="{00000000-0005-0000-0000-00007A390000}"/>
    <cellStyle name="40% - Ênfase2 2 2 6 2 2 3 2" xfId="17341" xr:uid="{00000000-0005-0000-0000-00007B390000}"/>
    <cellStyle name="40% - Ênfase2 2 2 6 2 2 4" xfId="17342" xr:uid="{00000000-0005-0000-0000-00007C390000}"/>
    <cellStyle name="40% - Ênfase2 2 2 6 2 2 5" xfId="17343" xr:uid="{00000000-0005-0000-0000-00007D390000}"/>
    <cellStyle name="40% - Ênfase2 2 2 6 2 3" xfId="17344" xr:uid="{00000000-0005-0000-0000-00007E390000}"/>
    <cellStyle name="40% - Ênfase2 2 2 6 2 3 2" xfId="17345" xr:uid="{00000000-0005-0000-0000-00007F390000}"/>
    <cellStyle name="40% - Ênfase2 2 2 6 2 3 3" xfId="17346" xr:uid="{00000000-0005-0000-0000-000080390000}"/>
    <cellStyle name="40% - Ênfase2 2 2 6 2 4" xfId="17347" xr:uid="{00000000-0005-0000-0000-000081390000}"/>
    <cellStyle name="40% - Ênfase2 2 2 6 2 4 2" xfId="17348" xr:uid="{00000000-0005-0000-0000-000082390000}"/>
    <cellStyle name="40% - Ênfase2 2 2 6 2 5" xfId="17349" xr:uid="{00000000-0005-0000-0000-000083390000}"/>
    <cellStyle name="40% - Ênfase2 2 2 6 2 5 2" xfId="17350" xr:uid="{00000000-0005-0000-0000-000084390000}"/>
    <cellStyle name="40% - Ênfase2 2 2 6 2 6" xfId="17351" xr:uid="{00000000-0005-0000-0000-000085390000}"/>
    <cellStyle name="40% - Ênfase2 2 2 6 2 7" xfId="17352" xr:uid="{00000000-0005-0000-0000-000086390000}"/>
    <cellStyle name="40% - Ênfase2 2 2 6 3" xfId="17353" xr:uid="{00000000-0005-0000-0000-000087390000}"/>
    <cellStyle name="40% - Ênfase2 2 2 6 3 2" xfId="17354" xr:uid="{00000000-0005-0000-0000-000088390000}"/>
    <cellStyle name="40% - Ênfase2 2 2 6 3 2 2" xfId="17355" xr:uid="{00000000-0005-0000-0000-000089390000}"/>
    <cellStyle name="40% - Ênfase2 2 2 6 3 3" xfId="17356" xr:uid="{00000000-0005-0000-0000-00008A390000}"/>
    <cellStyle name="40% - Ênfase2 2 2 6 3 3 2" xfId="17357" xr:uid="{00000000-0005-0000-0000-00008B390000}"/>
    <cellStyle name="40% - Ênfase2 2 2 6 3 4" xfId="17358" xr:uid="{00000000-0005-0000-0000-00008C390000}"/>
    <cellStyle name="40% - Ênfase2 2 2 6 3 5" xfId="17359" xr:uid="{00000000-0005-0000-0000-00008D390000}"/>
    <cellStyle name="40% - Ênfase2 2 2 6 4" xfId="17360" xr:uid="{00000000-0005-0000-0000-00008E390000}"/>
    <cellStyle name="40% - Ênfase2 2 2 6 4 2" xfId="17361" xr:uid="{00000000-0005-0000-0000-00008F390000}"/>
    <cellStyle name="40% - Ênfase2 2 2 6 4 2 2" xfId="17362" xr:uid="{00000000-0005-0000-0000-000090390000}"/>
    <cellStyle name="40% - Ênfase2 2 2 6 4 3" xfId="17363" xr:uid="{00000000-0005-0000-0000-000091390000}"/>
    <cellStyle name="40% - Ênfase2 2 2 6 4 4" xfId="17364" xr:uid="{00000000-0005-0000-0000-000092390000}"/>
    <cellStyle name="40% - Ênfase2 2 2 6 5" xfId="17365" xr:uid="{00000000-0005-0000-0000-000093390000}"/>
    <cellStyle name="40% - Ênfase2 2 2 6 5 2" xfId="17366" xr:uid="{00000000-0005-0000-0000-000094390000}"/>
    <cellStyle name="40% - Ênfase2 2 2 6 6" xfId="17367" xr:uid="{00000000-0005-0000-0000-000095390000}"/>
    <cellStyle name="40% - Ênfase2 2 2 6 6 2" xfId="17368" xr:uid="{00000000-0005-0000-0000-000096390000}"/>
    <cellStyle name="40% - Ênfase2 2 2 6 7" xfId="17369" xr:uid="{00000000-0005-0000-0000-000097390000}"/>
    <cellStyle name="40% - Ênfase2 2 2 6 7 2" xfId="17370" xr:uid="{00000000-0005-0000-0000-000098390000}"/>
    <cellStyle name="40% - Ênfase2 2 2 6 8" xfId="17371" xr:uid="{00000000-0005-0000-0000-000099390000}"/>
    <cellStyle name="40% - Ênfase2 2 2 6 9" xfId="17372" xr:uid="{00000000-0005-0000-0000-00009A390000}"/>
    <cellStyle name="40% - Ênfase2 2 3" xfId="17373" xr:uid="{00000000-0005-0000-0000-00009B390000}"/>
    <cellStyle name="40% - Ênfase2 2 3 10" xfId="17374" xr:uid="{00000000-0005-0000-0000-00009C390000}"/>
    <cellStyle name="40% - Ênfase2 2 3 11" xfId="17375" xr:uid="{00000000-0005-0000-0000-00009D390000}"/>
    <cellStyle name="40% - Ênfase2 2 3 2" xfId="17376" xr:uid="{00000000-0005-0000-0000-00009E390000}"/>
    <cellStyle name="40% - Ênfase2 2 3 3" xfId="17377" xr:uid="{00000000-0005-0000-0000-00009F390000}"/>
    <cellStyle name="40% - Ênfase2 2 3 3 2" xfId="17378" xr:uid="{00000000-0005-0000-0000-0000A0390000}"/>
    <cellStyle name="40% - Ênfase2 2 3 3 2 2" xfId="17379" xr:uid="{00000000-0005-0000-0000-0000A1390000}"/>
    <cellStyle name="40% - Ênfase2 2 3 3 2 2 2" xfId="17380" xr:uid="{00000000-0005-0000-0000-0000A2390000}"/>
    <cellStyle name="40% - Ênfase2 2 3 3 2 3" xfId="17381" xr:uid="{00000000-0005-0000-0000-0000A3390000}"/>
    <cellStyle name="40% - Ênfase2 2 3 3 2 3 2" xfId="17382" xr:uid="{00000000-0005-0000-0000-0000A4390000}"/>
    <cellStyle name="40% - Ênfase2 2 3 3 2 4" xfId="17383" xr:uid="{00000000-0005-0000-0000-0000A5390000}"/>
    <cellStyle name="40% - Ênfase2 2 3 3 2 5" xfId="17384" xr:uid="{00000000-0005-0000-0000-0000A6390000}"/>
    <cellStyle name="40% - Ênfase2 2 3 3 3" xfId="17385" xr:uid="{00000000-0005-0000-0000-0000A7390000}"/>
    <cellStyle name="40% - Ênfase2 2 3 3 3 2" xfId="17386" xr:uid="{00000000-0005-0000-0000-0000A8390000}"/>
    <cellStyle name="40% - Ênfase2 2 3 3 3 2 2" xfId="17387" xr:uid="{00000000-0005-0000-0000-0000A9390000}"/>
    <cellStyle name="40% - Ênfase2 2 3 3 3 3" xfId="17388" xr:uid="{00000000-0005-0000-0000-0000AA390000}"/>
    <cellStyle name="40% - Ênfase2 2 3 3 3 4" xfId="17389" xr:uid="{00000000-0005-0000-0000-0000AB390000}"/>
    <cellStyle name="40% - Ênfase2 2 3 3 4" xfId="17390" xr:uid="{00000000-0005-0000-0000-0000AC390000}"/>
    <cellStyle name="40% - Ênfase2 2 3 3 4 2" xfId="17391" xr:uid="{00000000-0005-0000-0000-0000AD390000}"/>
    <cellStyle name="40% - Ênfase2 2 3 3 5" xfId="17392" xr:uid="{00000000-0005-0000-0000-0000AE390000}"/>
    <cellStyle name="40% - Ênfase2 2 3 3 5 2" xfId="17393" xr:uid="{00000000-0005-0000-0000-0000AF390000}"/>
    <cellStyle name="40% - Ênfase2 2 3 3 6" xfId="17394" xr:uid="{00000000-0005-0000-0000-0000B0390000}"/>
    <cellStyle name="40% - Ênfase2 2 3 3 6 2" xfId="17395" xr:uid="{00000000-0005-0000-0000-0000B1390000}"/>
    <cellStyle name="40% - Ênfase2 2 3 3 7" xfId="17396" xr:uid="{00000000-0005-0000-0000-0000B2390000}"/>
    <cellStyle name="40% - Ênfase2 2 3 3 8" xfId="17397" xr:uid="{00000000-0005-0000-0000-0000B3390000}"/>
    <cellStyle name="40% - Ênfase2 2 3 4" xfId="17398" xr:uid="{00000000-0005-0000-0000-0000B4390000}"/>
    <cellStyle name="40% - Ênfase2 2 3 4 2" xfId="17399" xr:uid="{00000000-0005-0000-0000-0000B5390000}"/>
    <cellStyle name="40% - Ênfase2 2 3 4 2 2" xfId="17400" xr:uid="{00000000-0005-0000-0000-0000B6390000}"/>
    <cellStyle name="40% - Ênfase2 2 3 4 2 2 2" xfId="17401" xr:uid="{00000000-0005-0000-0000-0000B7390000}"/>
    <cellStyle name="40% - Ênfase2 2 3 4 2 3" xfId="17402" xr:uid="{00000000-0005-0000-0000-0000B8390000}"/>
    <cellStyle name="40% - Ênfase2 2 3 4 2 3 2" xfId="17403" xr:uid="{00000000-0005-0000-0000-0000B9390000}"/>
    <cellStyle name="40% - Ênfase2 2 3 4 2 4" xfId="17404" xr:uid="{00000000-0005-0000-0000-0000BA390000}"/>
    <cellStyle name="40% - Ênfase2 2 3 4 2 5" xfId="17405" xr:uid="{00000000-0005-0000-0000-0000BB390000}"/>
    <cellStyle name="40% - Ênfase2 2 3 4 3" xfId="17406" xr:uid="{00000000-0005-0000-0000-0000BC390000}"/>
    <cellStyle name="40% - Ênfase2 2 3 4 3 2" xfId="17407" xr:uid="{00000000-0005-0000-0000-0000BD390000}"/>
    <cellStyle name="40% - Ênfase2 2 3 4 3 3" xfId="17408" xr:uid="{00000000-0005-0000-0000-0000BE390000}"/>
    <cellStyle name="40% - Ênfase2 2 3 4 4" xfId="17409" xr:uid="{00000000-0005-0000-0000-0000BF390000}"/>
    <cellStyle name="40% - Ênfase2 2 3 4 4 2" xfId="17410" xr:uid="{00000000-0005-0000-0000-0000C0390000}"/>
    <cellStyle name="40% - Ênfase2 2 3 4 5" xfId="17411" xr:uid="{00000000-0005-0000-0000-0000C1390000}"/>
    <cellStyle name="40% - Ênfase2 2 3 4 5 2" xfId="17412" xr:uid="{00000000-0005-0000-0000-0000C2390000}"/>
    <cellStyle name="40% - Ênfase2 2 3 4 6" xfId="17413" xr:uid="{00000000-0005-0000-0000-0000C3390000}"/>
    <cellStyle name="40% - Ênfase2 2 3 4 7" xfId="17414" xr:uid="{00000000-0005-0000-0000-0000C4390000}"/>
    <cellStyle name="40% - Ênfase2 2 3 5" xfId="17415" xr:uid="{00000000-0005-0000-0000-0000C5390000}"/>
    <cellStyle name="40% - Ênfase2 2 3 5 2" xfId="17416" xr:uid="{00000000-0005-0000-0000-0000C6390000}"/>
    <cellStyle name="40% - Ênfase2 2 3 5 2 2" xfId="17417" xr:uid="{00000000-0005-0000-0000-0000C7390000}"/>
    <cellStyle name="40% - Ênfase2 2 3 5 3" xfId="17418" xr:uid="{00000000-0005-0000-0000-0000C8390000}"/>
    <cellStyle name="40% - Ênfase2 2 3 5 3 2" xfId="17419" xr:uid="{00000000-0005-0000-0000-0000C9390000}"/>
    <cellStyle name="40% - Ênfase2 2 3 5 4" xfId="17420" xr:uid="{00000000-0005-0000-0000-0000CA390000}"/>
    <cellStyle name="40% - Ênfase2 2 3 5 5" xfId="17421" xr:uid="{00000000-0005-0000-0000-0000CB390000}"/>
    <cellStyle name="40% - Ênfase2 2 3 6" xfId="17422" xr:uid="{00000000-0005-0000-0000-0000CC390000}"/>
    <cellStyle name="40% - Ênfase2 2 3 6 2" xfId="17423" xr:uid="{00000000-0005-0000-0000-0000CD390000}"/>
    <cellStyle name="40% - Ênfase2 2 3 6 2 2" xfId="17424" xr:uid="{00000000-0005-0000-0000-0000CE390000}"/>
    <cellStyle name="40% - Ênfase2 2 3 6 3" xfId="17425" xr:uid="{00000000-0005-0000-0000-0000CF390000}"/>
    <cellStyle name="40% - Ênfase2 2 3 6 4" xfId="17426" xr:uid="{00000000-0005-0000-0000-0000D0390000}"/>
    <cellStyle name="40% - Ênfase2 2 3 7" xfId="17427" xr:uid="{00000000-0005-0000-0000-0000D1390000}"/>
    <cellStyle name="40% - Ênfase2 2 3 7 2" xfId="17428" xr:uid="{00000000-0005-0000-0000-0000D2390000}"/>
    <cellStyle name="40% - Ênfase2 2 3 8" xfId="17429" xr:uid="{00000000-0005-0000-0000-0000D3390000}"/>
    <cellStyle name="40% - Ênfase2 2 3 8 2" xfId="17430" xr:uid="{00000000-0005-0000-0000-0000D4390000}"/>
    <cellStyle name="40% - Ênfase2 2 3 9" xfId="17431" xr:uid="{00000000-0005-0000-0000-0000D5390000}"/>
    <cellStyle name="40% - Ênfase2 2 3 9 2" xfId="17432" xr:uid="{00000000-0005-0000-0000-0000D6390000}"/>
    <cellStyle name="40% - Ênfase2 2 4" xfId="17433" xr:uid="{00000000-0005-0000-0000-0000D7390000}"/>
    <cellStyle name="40% - Ênfase2 2 4 2" xfId="17434" xr:uid="{00000000-0005-0000-0000-0000D8390000}"/>
    <cellStyle name="40% - Ênfase2 2 4 2 2" xfId="17435" xr:uid="{00000000-0005-0000-0000-0000D9390000}"/>
    <cellStyle name="40% - Ênfase2 2 4 2 2 2" xfId="17436" xr:uid="{00000000-0005-0000-0000-0000DA390000}"/>
    <cellStyle name="40% - Ênfase2 2 4 2 2 2 2" xfId="17437" xr:uid="{00000000-0005-0000-0000-0000DB390000}"/>
    <cellStyle name="40% - Ênfase2 2 4 2 2 3" xfId="17438" xr:uid="{00000000-0005-0000-0000-0000DC390000}"/>
    <cellStyle name="40% - Ênfase2 2 4 2 2 3 2" xfId="17439" xr:uid="{00000000-0005-0000-0000-0000DD390000}"/>
    <cellStyle name="40% - Ênfase2 2 4 2 2 4" xfId="17440" xr:uid="{00000000-0005-0000-0000-0000DE390000}"/>
    <cellStyle name="40% - Ênfase2 2 4 2 2 5" xfId="17441" xr:uid="{00000000-0005-0000-0000-0000DF390000}"/>
    <cellStyle name="40% - Ênfase2 2 4 2 3" xfId="17442" xr:uid="{00000000-0005-0000-0000-0000E0390000}"/>
    <cellStyle name="40% - Ênfase2 2 4 2 3 2" xfId="17443" xr:uid="{00000000-0005-0000-0000-0000E1390000}"/>
    <cellStyle name="40% - Ênfase2 2 4 2 3 3" xfId="17444" xr:uid="{00000000-0005-0000-0000-0000E2390000}"/>
    <cellStyle name="40% - Ênfase2 2 4 2 4" xfId="17445" xr:uid="{00000000-0005-0000-0000-0000E3390000}"/>
    <cellStyle name="40% - Ênfase2 2 4 2 4 2" xfId="17446" xr:uid="{00000000-0005-0000-0000-0000E4390000}"/>
    <cellStyle name="40% - Ênfase2 2 4 2 5" xfId="17447" xr:uid="{00000000-0005-0000-0000-0000E5390000}"/>
    <cellStyle name="40% - Ênfase2 2 4 2 5 2" xfId="17448" xr:uid="{00000000-0005-0000-0000-0000E6390000}"/>
    <cellStyle name="40% - Ênfase2 2 4 2 6" xfId="17449" xr:uid="{00000000-0005-0000-0000-0000E7390000}"/>
    <cellStyle name="40% - Ênfase2 2 4 2 7" xfId="17450" xr:uid="{00000000-0005-0000-0000-0000E8390000}"/>
    <cellStyle name="40% - Ênfase2 2 4 3" xfId="17451" xr:uid="{00000000-0005-0000-0000-0000E9390000}"/>
    <cellStyle name="40% - Ênfase2 2 4 3 2" xfId="17452" xr:uid="{00000000-0005-0000-0000-0000EA390000}"/>
    <cellStyle name="40% - Ênfase2 2 4 3 2 2" xfId="17453" xr:uid="{00000000-0005-0000-0000-0000EB390000}"/>
    <cellStyle name="40% - Ênfase2 2 4 3 3" xfId="17454" xr:uid="{00000000-0005-0000-0000-0000EC390000}"/>
    <cellStyle name="40% - Ênfase2 2 4 3 3 2" xfId="17455" xr:uid="{00000000-0005-0000-0000-0000ED390000}"/>
    <cellStyle name="40% - Ênfase2 2 4 3 4" xfId="17456" xr:uid="{00000000-0005-0000-0000-0000EE390000}"/>
    <cellStyle name="40% - Ênfase2 2 4 3 5" xfId="17457" xr:uid="{00000000-0005-0000-0000-0000EF390000}"/>
    <cellStyle name="40% - Ênfase2 2 4 4" xfId="17458" xr:uid="{00000000-0005-0000-0000-0000F0390000}"/>
    <cellStyle name="40% - Ênfase2 2 4 4 2" xfId="17459" xr:uid="{00000000-0005-0000-0000-0000F1390000}"/>
    <cellStyle name="40% - Ênfase2 2 4 4 2 2" xfId="17460" xr:uid="{00000000-0005-0000-0000-0000F2390000}"/>
    <cellStyle name="40% - Ênfase2 2 4 4 3" xfId="17461" xr:uid="{00000000-0005-0000-0000-0000F3390000}"/>
    <cellStyle name="40% - Ênfase2 2 4 4 4" xfId="17462" xr:uid="{00000000-0005-0000-0000-0000F4390000}"/>
    <cellStyle name="40% - Ênfase2 2 4 5" xfId="17463" xr:uid="{00000000-0005-0000-0000-0000F5390000}"/>
    <cellStyle name="40% - Ênfase2 2 4 5 2" xfId="17464" xr:uid="{00000000-0005-0000-0000-0000F6390000}"/>
    <cellStyle name="40% - Ênfase2 2 4 6" xfId="17465" xr:uid="{00000000-0005-0000-0000-0000F7390000}"/>
    <cellStyle name="40% - Ênfase2 2 4 6 2" xfId="17466" xr:uid="{00000000-0005-0000-0000-0000F8390000}"/>
    <cellStyle name="40% - Ênfase2 2 4 7" xfId="17467" xr:uid="{00000000-0005-0000-0000-0000F9390000}"/>
    <cellStyle name="40% - Ênfase2 2 4 7 2" xfId="17468" xr:uid="{00000000-0005-0000-0000-0000FA390000}"/>
    <cellStyle name="40% - Ênfase2 2 4 8" xfId="17469" xr:uid="{00000000-0005-0000-0000-0000FB390000}"/>
    <cellStyle name="40% - Ênfase2 2 4 9" xfId="17470" xr:uid="{00000000-0005-0000-0000-0000FC390000}"/>
    <cellStyle name="40% - Ênfase2 20" xfId="17471" xr:uid="{00000000-0005-0000-0000-0000FD390000}"/>
    <cellStyle name="40% - Ênfase2 20 2" xfId="17472" xr:uid="{00000000-0005-0000-0000-0000FE390000}"/>
    <cellStyle name="40% - Ênfase2 21" xfId="17473" xr:uid="{00000000-0005-0000-0000-0000FF390000}"/>
    <cellStyle name="40% - Ênfase2 21 2" xfId="17474" xr:uid="{00000000-0005-0000-0000-0000003A0000}"/>
    <cellStyle name="40% - Ênfase2 22" xfId="17475" xr:uid="{00000000-0005-0000-0000-0000013A0000}"/>
    <cellStyle name="40% - Ênfase2 22 2" xfId="17476" xr:uid="{00000000-0005-0000-0000-0000023A0000}"/>
    <cellStyle name="40% - Ênfase2 23" xfId="17477" xr:uid="{00000000-0005-0000-0000-0000033A0000}"/>
    <cellStyle name="40% - Ênfase2 24" xfId="17478" xr:uid="{00000000-0005-0000-0000-0000043A0000}"/>
    <cellStyle name="40% - Ênfase2 3" xfId="257" xr:uid="{00000000-0005-0000-0000-0000053A0000}"/>
    <cellStyle name="40% - Ênfase2 3 2" xfId="258" xr:uid="{00000000-0005-0000-0000-0000063A0000}"/>
    <cellStyle name="40% - Ênfase2 3 2 2" xfId="17479" xr:uid="{00000000-0005-0000-0000-0000073A0000}"/>
    <cellStyle name="40% - Ênfase2 3 2 2 2" xfId="17480" xr:uid="{00000000-0005-0000-0000-0000083A0000}"/>
    <cellStyle name="40% - Ênfase2 3 2 2 2 2" xfId="17481" xr:uid="{00000000-0005-0000-0000-0000093A0000}"/>
    <cellStyle name="40% - Ênfase2 3 2 2 2 2 2" xfId="17482" xr:uid="{00000000-0005-0000-0000-00000A3A0000}"/>
    <cellStyle name="40% - Ênfase2 3 2 2 2 2 2 2" xfId="17483" xr:uid="{00000000-0005-0000-0000-00000B3A0000}"/>
    <cellStyle name="40% - Ênfase2 3 2 2 2 2 3" xfId="17484" xr:uid="{00000000-0005-0000-0000-00000C3A0000}"/>
    <cellStyle name="40% - Ênfase2 3 2 2 2 2 3 2" xfId="17485" xr:uid="{00000000-0005-0000-0000-00000D3A0000}"/>
    <cellStyle name="40% - Ênfase2 3 2 2 2 2 4" xfId="17486" xr:uid="{00000000-0005-0000-0000-00000E3A0000}"/>
    <cellStyle name="40% - Ênfase2 3 2 2 2 2 5" xfId="17487" xr:uid="{00000000-0005-0000-0000-00000F3A0000}"/>
    <cellStyle name="40% - Ênfase2 3 2 2 2 3" xfId="17488" xr:uid="{00000000-0005-0000-0000-0000103A0000}"/>
    <cellStyle name="40% - Ênfase2 3 2 2 2 3 2" xfId="17489" xr:uid="{00000000-0005-0000-0000-0000113A0000}"/>
    <cellStyle name="40% - Ênfase2 3 2 2 2 3 3" xfId="17490" xr:uid="{00000000-0005-0000-0000-0000123A0000}"/>
    <cellStyle name="40% - Ênfase2 3 2 2 2 4" xfId="17491" xr:uid="{00000000-0005-0000-0000-0000133A0000}"/>
    <cellStyle name="40% - Ênfase2 3 2 2 2 4 2" xfId="17492" xr:uid="{00000000-0005-0000-0000-0000143A0000}"/>
    <cellStyle name="40% - Ênfase2 3 2 2 2 5" xfId="17493" xr:uid="{00000000-0005-0000-0000-0000153A0000}"/>
    <cellStyle name="40% - Ênfase2 3 2 2 2 5 2" xfId="17494" xr:uid="{00000000-0005-0000-0000-0000163A0000}"/>
    <cellStyle name="40% - Ênfase2 3 2 2 2 6" xfId="17495" xr:uid="{00000000-0005-0000-0000-0000173A0000}"/>
    <cellStyle name="40% - Ênfase2 3 2 2 2 7" xfId="17496" xr:uid="{00000000-0005-0000-0000-0000183A0000}"/>
    <cellStyle name="40% - Ênfase2 3 2 2 3" xfId="17497" xr:uid="{00000000-0005-0000-0000-0000193A0000}"/>
    <cellStyle name="40% - Ênfase2 3 2 2 3 2" xfId="17498" xr:uid="{00000000-0005-0000-0000-00001A3A0000}"/>
    <cellStyle name="40% - Ênfase2 3 2 2 3 2 2" xfId="17499" xr:uid="{00000000-0005-0000-0000-00001B3A0000}"/>
    <cellStyle name="40% - Ênfase2 3 2 2 3 3" xfId="17500" xr:uid="{00000000-0005-0000-0000-00001C3A0000}"/>
    <cellStyle name="40% - Ênfase2 3 2 2 3 3 2" xfId="17501" xr:uid="{00000000-0005-0000-0000-00001D3A0000}"/>
    <cellStyle name="40% - Ênfase2 3 2 2 3 4" xfId="17502" xr:uid="{00000000-0005-0000-0000-00001E3A0000}"/>
    <cellStyle name="40% - Ênfase2 3 2 2 3 5" xfId="17503" xr:uid="{00000000-0005-0000-0000-00001F3A0000}"/>
    <cellStyle name="40% - Ênfase2 3 2 2 4" xfId="17504" xr:uid="{00000000-0005-0000-0000-0000203A0000}"/>
    <cellStyle name="40% - Ênfase2 3 2 2 4 2" xfId="17505" xr:uid="{00000000-0005-0000-0000-0000213A0000}"/>
    <cellStyle name="40% - Ênfase2 3 2 2 4 2 2" xfId="17506" xr:uid="{00000000-0005-0000-0000-0000223A0000}"/>
    <cellStyle name="40% - Ênfase2 3 2 2 4 3" xfId="17507" xr:uid="{00000000-0005-0000-0000-0000233A0000}"/>
    <cellStyle name="40% - Ênfase2 3 2 2 4 4" xfId="17508" xr:uid="{00000000-0005-0000-0000-0000243A0000}"/>
    <cellStyle name="40% - Ênfase2 3 2 2 5" xfId="17509" xr:uid="{00000000-0005-0000-0000-0000253A0000}"/>
    <cellStyle name="40% - Ênfase2 3 2 2 5 2" xfId="17510" xr:uid="{00000000-0005-0000-0000-0000263A0000}"/>
    <cellStyle name="40% - Ênfase2 3 2 2 6" xfId="17511" xr:uid="{00000000-0005-0000-0000-0000273A0000}"/>
    <cellStyle name="40% - Ênfase2 3 2 2 6 2" xfId="17512" xr:uid="{00000000-0005-0000-0000-0000283A0000}"/>
    <cellStyle name="40% - Ênfase2 3 2 2 7" xfId="17513" xr:uid="{00000000-0005-0000-0000-0000293A0000}"/>
    <cellStyle name="40% - Ênfase2 3 2 2 7 2" xfId="17514" xr:uid="{00000000-0005-0000-0000-00002A3A0000}"/>
    <cellStyle name="40% - Ênfase2 3 2 2 8" xfId="17515" xr:uid="{00000000-0005-0000-0000-00002B3A0000}"/>
    <cellStyle name="40% - Ênfase2 3 2 2 9" xfId="17516" xr:uid="{00000000-0005-0000-0000-00002C3A0000}"/>
    <cellStyle name="40% - Ênfase2 3 2 3" xfId="17517" xr:uid="{00000000-0005-0000-0000-00002D3A0000}"/>
    <cellStyle name="40% - Ênfase2 3 2 4" xfId="17518" xr:uid="{00000000-0005-0000-0000-00002E3A0000}"/>
    <cellStyle name="40% - Ênfase2 3 2 4 2" xfId="17519" xr:uid="{00000000-0005-0000-0000-00002F3A0000}"/>
    <cellStyle name="40% - Ênfase2 3 2 4 2 2" xfId="17520" xr:uid="{00000000-0005-0000-0000-0000303A0000}"/>
    <cellStyle name="40% - Ênfase2 3 2 4 2 2 2" xfId="17521" xr:uid="{00000000-0005-0000-0000-0000313A0000}"/>
    <cellStyle name="40% - Ênfase2 3 2 4 2 2 2 2" xfId="17522" xr:uid="{00000000-0005-0000-0000-0000323A0000}"/>
    <cellStyle name="40% - Ênfase2 3 2 4 2 2 3" xfId="17523" xr:uid="{00000000-0005-0000-0000-0000333A0000}"/>
    <cellStyle name="40% - Ênfase2 3 2 4 2 2 3 2" xfId="17524" xr:uid="{00000000-0005-0000-0000-0000343A0000}"/>
    <cellStyle name="40% - Ênfase2 3 2 4 2 2 4" xfId="17525" xr:uid="{00000000-0005-0000-0000-0000353A0000}"/>
    <cellStyle name="40% - Ênfase2 3 2 4 2 2 5" xfId="17526" xr:uid="{00000000-0005-0000-0000-0000363A0000}"/>
    <cellStyle name="40% - Ênfase2 3 2 4 2 3" xfId="17527" xr:uid="{00000000-0005-0000-0000-0000373A0000}"/>
    <cellStyle name="40% - Ênfase2 3 2 4 2 3 2" xfId="17528" xr:uid="{00000000-0005-0000-0000-0000383A0000}"/>
    <cellStyle name="40% - Ênfase2 3 2 4 2 3 3" xfId="17529" xr:uid="{00000000-0005-0000-0000-0000393A0000}"/>
    <cellStyle name="40% - Ênfase2 3 2 4 2 4" xfId="17530" xr:uid="{00000000-0005-0000-0000-00003A3A0000}"/>
    <cellStyle name="40% - Ênfase2 3 2 4 2 4 2" xfId="17531" xr:uid="{00000000-0005-0000-0000-00003B3A0000}"/>
    <cellStyle name="40% - Ênfase2 3 2 4 2 5" xfId="17532" xr:uid="{00000000-0005-0000-0000-00003C3A0000}"/>
    <cellStyle name="40% - Ênfase2 3 2 4 2 5 2" xfId="17533" xr:uid="{00000000-0005-0000-0000-00003D3A0000}"/>
    <cellStyle name="40% - Ênfase2 3 2 4 2 6" xfId="17534" xr:uid="{00000000-0005-0000-0000-00003E3A0000}"/>
    <cellStyle name="40% - Ênfase2 3 2 4 2 7" xfId="17535" xr:uid="{00000000-0005-0000-0000-00003F3A0000}"/>
    <cellStyle name="40% - Ênfase2 3 2 4 3" xfId="17536" xr:uid="{00000000-0005-0000-0000-0000403A0000}"/>
    <cellStyle name="40% - Ênfase2 3 2 4 3 2" xfId="17537" xr:uid="{00000000-0005-0000-0000-0000413A0000}"/>
    <cellStyle name="40% - Ênfase2 3 2 4 3 2 2" xfId="17538" xr:uid="{00000000-0005-0000-0000-0000423A0000}"/>
    <cellStyle name="40% - Ênfase2 3 2 4 3 3" xfId="17539" xr:uid="{00000000-0005-0000-0000-0000433A0000}"/>
    <cellStyle name="40% - Ênfase2 3 2 4 3 3 2" xfId="17540" xr:uid="{00000000-0005-0000-0000-0000443A0000}"/>
    <cellStyle name="40% - Ênfase2 3 2 4 3 4" xfId="17541" xr:uid="{00000000-0005-0000-0000-0000453A0000}"/>
    <cellStyle name="40% - Ênfase2 3 2 4 3 5" xfId="17542" xr:uid="{00000000-0005-0000-0000-0000463A0000}"/>
    <cellStyle name="40% - Ênfase2 3 2 4 4" xfId="17543" xr:uid="{00000000-0005-0000-0000-0000473A0000}"/>
    <cellStyle name="40% - Ênfase2 3 2 4 4 2" xfId="17544" xr:uid="{00000000-0005-0000-0000-0000483A0000}"/>
    <cellStyle name="40% - Ênfase2 3 2 4 4 2 2" xfId="17545" xr:uid="{00000000-0005-0000-0000-0000493A0000}"/>
    <cellStyle name="40% - Ênfase2 3 2 4 4 3" xfId="17546" xr:uid="{00000000-0005-0000-0000-00004A3A0000}"/>
    <cellStyle name="40% - Ênfase2 3 2 4 4 4" xfId="17547" xr:uid="{00000000-0005-0000-0000-00004B3A0000}"/>
    <cellStyle name="40% - Ênfase2 3 2 4 5" xfId="17548" xr:uid="{00000000-0005-0000-0000-00004C3A0000}"/>
    <cellStyle name="40% - Ênfase2 3 2 4 5 2" xfId="17549" xr:uid="{00000000-0005-0000-0000-00004D3A0000}"/>
    <cellStyle name="40% - Ênfase2 3 2 4 6" xfId="17550" xr:uid="{00000000-0005-0000-0000-00004E3A0000}"/>
    <cellStyle name="40% - Ênfase2 3 2 4 6 2" xfId="17551" xr:uid="{00000000-0005-0000-0000-00004F3A0000}"/>
    <cellStyle name="40% - Ênfase2 3 2 4 7" xfId="17552" xr:uid="{00000000-0005-0000-0000-0000503A0000}"/>
    <cellStyle name="40% - Ênfase2 3 2 4 7 2" xfId="17553" xr:uid="{00000000-0005-0000-0000-0000513A0000}"/>
    <cellStyle name="40% - Ênfase2 3 2 4 8" xfId="17554" xr:uid="{00000000-0005-0000-0000-0000523A0000}"/>
    <cellStyle name="40% - Ênfase2 3 2 4 9" xfId="17555" xr:uid="{00000000-0005-0000-0000-0000533A0000}"/>
    <cellStyle name="40% - Ênfase2 3 2 5" xfId="17556" xr:uid="{00000000-0005-0000-0000-0000543A0000}"/>
    <cellStyle name="40% - Ênfase2 3 2 5 2" xfId="17557" xr:uid="{00000000-0005-0000-0000-0000553A0000}"/>
    <cellStyle name="40% - Ênfase2 3 2 5 2 2" xfId="17558" xr:uid="{00000000-0005-0000-0000-0000563A0000}"/>
    <cellStyle name="40% - Ênfase2 3 2 5 2 2 2" xfId="17559" xr:uid="{00000000-0005-0000-0000-0000573A0000}"/>
    <cellStyle name="40% - Ênfase2 3 2 5 2 2 2 2" xfId="17560" xr:uid="{00000000-0005-0000-0000-0000583A0000}"/>
    <cellStyle name="40% - Ênfase2 3 2 5 2 2 3" xfId="17561" xr:uid="{00000000-0005-0000-0000-0000593A0000}"/>
    <cellStyle name="40% - Ênfase2 3 2 5 2 2 3 2" xfId="17562" xr:uid="{00000000-0005-0000-0000-00005A3A0000}"/>
    <cellStyle name="40% - Ênfase2 3 2 5 2 2 4" xfId="17563" xr:uid="{00000000-0005-0000-0000-00005B3A0000}"/>
    <cellStyle name="40% - Ênfase2 3 2 5 2 2 5" xfId="17564" xr:uid="{00000000-0005-0000-0000-00005C3A0000}"/>
    <cellStyle name="40% - Ênfase2 3 2 5 2 3" xfId="17565" xr:uid="{00000000-0005-0000-0000-00005D3A0000}"/>
    <cellStyle name="40% - Ênfase2 3 2 5 2 3 2" xfId="17566" xr:uid="{00000000-0005-0000-0000-00005E3A0000}"/>
    <cellStyle name="40% - Ênfase2 3 2 5 2 3 3" xfId="17567" xr:uid="{00000000-0005-0000-0000-00005F3A0000}"/>
    <cellStyle name="40% - Ênfase2 3 2 5 2 4" xfId="17568" xr:uid="{00000000-0005-0000-0000-0000603A0000}"/>
    <cellStyle name="40% - Ênfase2 3 2 5 2 4 2" xfId="17569" xr:uid="{00000000-0005-0000-0000-0000613A0000}"/>
    <cellStyle name="40% - Ênfase2 3 2 5 2 5" xfId="17570" xr:uid="{00000000-0005-0000-0000-0000623A0000}"/>
    <cellStyle name="40% - Ênfase2 3 2 5 2 5 2" xfId="17571" xr:uid="{00000000-0005-0000-0000-0000633A0000}"/>
    <cellStyle name="40% - Ênfase2 3 2 5 2 6" xfId="17572" xr:uid="{00000000-0005-0000-0000-0000643A0000}"/>
    <cellStyle name="40% - Ênfase2 3 2 5 2 7" xfId="17573" xr:uid="{00000000-0005-0000-0000-0000653A0000}"/>
    <cellStyle name="40% - Ênfase2 3 2 5 3" xfId="17574" xr:uid="{00000000-0005-0000-0000-0000663A0000}"/>
    <cellStyle name="40% - Ênfase2 3 2 5 3 2" xfId="17575" xr:uid="{00000000-0005-0000-0000-0000673A0000}"/>
    <cellStyle name="40% - Ênfase2 3 2 5 3 2 2" xfId="17576" xr:uid="{00000000-0005-0000-0000-0000683A0000}"/>
    <cellStyle name="40% - Ênfase2 3 2 5 3 3" xfId="17577" xr:uid="{00000000-0005-0000-0000-0000693A0000}"/>
    <cellStyle name="40% - Ênfase2 3 2 5 3 3 2" xfId="17578" xr:uid="{00000000-0005-0000-0000-00006A3A0000}"/>
    <cellStyle name="40% - Ênfase2 3 2 5 3 4" xfId="17579" xr:uid="{00000000-0005-0000-0000-00006B3A0000}"/>
    <cellStyle name="40% - Ênfase2 3 2 5 3 5" xfId="17580" xr:uid="{00000000-0005-0000-0000-00006C3A0000}"/>
    <cellStyle name="40% - Ênfase2 3 2 5 4" xfId="17581" xr:uid="{00000000-0005-0000-0000-00006D3A0000}"/>
    <cellStyle name="40% - Ênfase2 3 2 5 4 2" xfId="17582" xr:uid="{00000000-0005-0000-0000-00006E3A0000}"/>
    <cellStyle name="40% - Ênfase2 3 2 5 4 2 2" xfId="17583" xr:uid="{00000000-0005-0000-0000-00006F3A0000}"/>
    <cellStyle name="40% - Ênfase2 3 2 5 4 3" xfId="17584" xr:uid="{00000000-0005-0000-0000-0000703A0000}"/>
    <cellStyle name="40% - Ênfase2 3 2 5 4 4" xfId="17585" xr:uid="{00000000-0005-0000-0000-0000713A0000}"/>
    <cellStyle name="40% - Ênfase2 3 2 5 5" xfId="17586" xr:uid="{00000000-0005-0000-0000-0000723A0000}"/>
    <cellStyle name="40% - Ênfase2 3 2 5 5 2" xfId="17587" xr:uid="{00000000-0005-0000-0000-0000733A0000}"/>
    <cellStyle name="40% - Ênfase2 3 2 5 6" xfId="17588" xr:uid="{00000000-0005-0000-0000-0000743A0000}"/>
    <cellStyle name="40% - Ênfase2 3 2 5 6 2" xfId="17589" xr:uid="{00000000-0005-0000-0000-0000753A0000}"/>
    <cellStyle name="40% - Ênfase2 3 2 5 7" xfId="17590" xr:uid="{00000000-0005-0000-0000-0000763A0000}"/>
    <cellStyle name="40% - Ênfase2 3 2 5 7 2" xfId="17591" xr:uid="{00000000-0005-0000-0000-0000773A0000}"/>
    <cellStyle name="40% - Ênfase2 3 2 5 8" xfId="17592" xr:uid="{00000000-0005-0000-0000-0000783A0000}"/>
    <cellStyle name="40% - Ênfase2 3 2 5 9" xfId="17593" xr:uid="{00000000-0005-0000-0000-0000793A0000}"/>
    <cellStyle name="40% - Ênfase2 3 2 6" xfId="17594" xr:uid="{00000000-0005-0000-0000-00007A3A0000}"/>
    <cellStyle name="40% - Ênfase2 3 2 6 2" xfId="17595" xr:uid="{00000000-0005-0000-0000-00007B3A0000}"/>
    <cellStyle name="40% - Ênfase2 3 2 6 2 2" xfId="17596" xr:uid="{00000000-0005-0000-0000-00007C3A0000}"/>
    <cellStyle name="40% - Ênfase2 3 2 6 2 2 2" xfId="17597" xr:uid="{00000000-0005-0000-0000-00007D3A0000}"/>
    <cellStyle name="40% - Ênfase2 3 2 6 2 2 2 2" xfId="17598" xr:uid="{00000000-0005-0000-0000-00007E3A0000}"/>
    <cellStyle name="40% - Ênfase2 3 2 6 2 2 3" xfId="17599" xr:uid="{00000000-0005-0000-0000-00007F3A0000}"/>
    <cellStyle name="40% - Ênfase2 3 2 6 2 2 3 2" xfId="17600" xr:uid="{00000000-0005-0000-0000-0000803A0000}"/>
    <cellStyle name="40% - Ênfase2 3 2 6 2 2 4" xfId="17601" xr:uid="{00000000-0005-0000-0000-0000813A0000}"/>
    <cellStyle name="40% - Ênfase2 3 2 6 2 2 5" xfId="17602" xr:uid="{00000000-0005-0000-0000-0000823A0000}"/>
    <cellStyle name="40% - Ênfase2 3 2 6 2 3" xfId="17603" xr:uid="{00000000-0005-0000-0000-0000833A0000}"/>
    <cellStyle name="40% - Ênfase2 3 2 6 2 3 2" xfId="17604" xr:uid="{00000000-0005-0000-0000-0000843A0000}"/>
    <cellStyle name="40% - Ênfase2 3 2 6 2 3 3" xfId="17605" xr:uid="{00000000-0005-0000-0000-0000853A0000}"/>
    <cellStyle name="40% - Ênfase2 3 2 6 2 4" xfId="17606" xr:uid="{00000000-0005-0000-0000-0000863A0000}"/>
    <cellStyle name="40% - Ênfase2 3 2 6 2 4 2" xfId="17607" xr:uid="{00000000-0005-0000-0000-0000873A0000}"/>
    <cellStyle name="40% - Ênfase2 3 2 6 2 5" xfId="17608" xr:uid="{00000000-0005-0000-0000-0000883A0000}"/>
    <cellStyle name="40% - Ênfase2 3 2 6 2 5 2" xfId="17609" xr:uid="{00000000-0005-0000-0000-0000893A0000}"/>
    <cellStyle name="40% - Ênfase2 3 2 6 2 6" xfId="17610" xr:uid="{00000000-0005-0000-0000-00008A3A0000}"/>
    <cellStyle name="40% - Ênfase2 3 2 6 2 7" xfId="17611" xr:uid="{00000000-0005-0000-0000-00008B3A0000}"/>
    <cellStyle name="40% - Ênfase2 3 2 6 3" xfId="17612" xr:uid="{00000000-0005-0000-0000-00008C3A0000}"/>
    <cellStyle name="40% - Ênfase2 3 2 6 3 2" xfId="17613" xr:uid="{00000000-0005-0000-0000-00008D3A0000}"/>
    <cellStyle name="40% - Ênfase2 3 2 6 3 2 2" xfId="17614" xr:uid="{00000000-0005-0000-0000-00008E3A0000}"/>
    <cellStyle name="40% - Ênfase2 3 2 6 3 3" xfId="17615" xr:uid="{00000000-0005-0000-0000-00008F3A0000}"/>
    <cellStyle name="40% - Ênfase2 3 2 6 3 3 2" xfId="17616" xr:uid="{00000000-0005-0000-0000-0000903A0000}"/>
    <cellStyle name="40% - Ênfase2 3 2 6 3 4" xfId="17617" xr:uid="{00000000-0005-0000-0000-0000913A0000}"/>
    <cellStyle name="40% - Ênfase2 3 2 6 3 5" xfId="17618" xr:uid="{00000000-0005-0000-0000-0000923A0000}"/>
    <cellStyle name="40% - Ênfase2 3 2 6 4" xfId="17619" xr:uid="{00000000-0005-0000-0000-0000933A0000}"/>
    <cellStyle name="40% - Ênfase2 3 2 6 4 2" xfId="17620" xr:uid="{00000000-0005-0000-0000-0000943A0000}"/>
    <cellStyle name="40% - Ênfase2 3 2 6 4 2 2" xfId="17621" xr:uid="{00000000-0005-0000-0000-0000953A0000}"/>
    <cellStyle name="40% - Ênfase2 3 2 6 4 3" xfId="17622" xr:uid="{00000000-0005-0000-0000-0000963A0000}"/>
    <cellStyle name="40% - Ênfase2 3 2 6 4 4" xfId="17623" xr:uid="{00000000-0005-0000-0000-0000973A0000}"/>
    <cellStyle name="40% - Ênfase2 3 2 6 5" xfId="17624" xr:uid="{00000000-0005-0000-0000-0000983A0000}"/>
    <cellStyle name="40% - Ênfase2 3 2 6 5 2" xfId="17625" xr:uid="{00000000-0005-0000-0000-0000993A0000}"/>
    <cellStyle name="40% - Ênfase2 3 2 6 6" xfId="17626" xr:uid="{00000000-0005-0000-0000-00009A3A0000}"/>
    <cellStyle name="40% - Ênfase2 3 2 6 6 2" xfId="17627" xr:uid="{00000000-0005-0000-0000-00009B3A0000}"/>
    <cellStyle name="40% - Ênfase2 3 2 6 7" xfId="17628" xr:uid="{00000000-0005-0000-0000-00009C3A0000}"/>
    <cellStyle name="40% - Ênfase2 3 2 6 7 2" xfId="17629" xr:uid="{00000000-0005-0000-0000-00009D3A0000}"/>
    <cellStyle name="40% - Ênfase2 3 2 6 8" xfId="17630" xr:uid="{00000000-0005-0000-0000-00009E3A0000}"/>
    <cellStyle name="40% - Ênfase2 3 2 6 9" xfId="17631" xr:uid="{00000000-0005-0000-0000-00009F3A0000}"/>
    <cellStyle name="40% - Ênfase2 3 3" xfId="17632" xr:uid="{00000000-0005-0000-0000-0000A03A0000}"/>
    <cellStyle name="40% - Ênfase2 3 3 10" xfId="17633" xr:uid="{00000000-0005-0000-0000-0000A13A0000}"/>
    <cellStyle name="40% - Ênfase2 3 3 11" xfId="17634" xr:uid="{00000000-0005-0000-0000-0000A23A0000}"/>
    <cellStyle name="40% - Ênfase2 3 3 2" xfId="17635" xr:uid="{00000000-0005-0000-0000-0000A33A0000}"/>
    <cellStyle name="40% - Ênfase2 3 3 3" xfId="17636" xr:uid="{00000000-0005-0000-0000-0000A43A0000}"/>
    <cellStyle name="40% - Ênfase2 3 3 3 2" xfId="17637" xr:uid="{00000000-0005-0000-0000-0000A53A0000}"/>
    <cellStyle name="40% - Ênfase2 3 3 3 2 2" xfId="17638" xr:uid="{00000000-0005-0000-0000-0000A63A0000}"/>
    <cellStyle name="40% - Ênfase2 3 3 3 2 2 2" xfId="17639" xr:uid="{00000000-0005-0000-0000-0000A73A0000}"/>
    <cellStyle name="40% - Ênfase2 3 3 3 2 3" xfId="17640" xr:uid="{00000000-0005-0000-0000-0000A83A0000}"/>
    <cellStyle name="40% - Ênfase2 3 3 3 2 3 2" xfId="17641" xr:uid="{00000000-0005-0000-0000-0000A93A0000}"/>
    <cellStyle name="40% - Ênfase2 3 3 3 2 4" xfId="17642" xr:uid="{00000000-0005-0000-0000-0000AA3A0000}"/>
    <cellStyle name="40% - Ênfase2 3 3 3 2 5" xfId="17643" xr:uid="{00000000-0005-0000-0000-0000AB3A0000}"/>
    <cellStyle name="40% - Ênfase2 3 3 3 3" xfId="17644" xr:uid="{00000000-0005-0000-0000-0000AC3A0000}"/>
    <cellStyle name="40% - Ênfase2 3 3 3 3 2" xfId="17645" xr:uid="{00000000-0005-0000-0000-0000AD3A0000}"/>
    <cellStyle name="40% - Ênfase2 3 3 3 3 2 2" xfId="17646" xr:uid="{00000000-0005-0000-0000-0000AE3A0000}"/>
    <cellStyle name="40% - Ênfase2 3 3 3 3 3" xfId="17647" xr:uid="{00000000-0005-0000-0000-0000AF3A0000}"/>
    <cellStyle name="40% - Ênfase2 3 3 3 3 4" xfId="17648" xr:uid="{00000000-0005-0000-0000-0000B03A0000}"/>
    <cellStyle name="40% - Ênfase2 3 3 3 4" xfId="17649" xr:uid="{00000000-0005-0000-0000-0000B13A0000}"/>
    <cellStyle name="40% - Ênfase2 3 3 3 4 2" xfId="17650" xr:uid="{00000000-0005-0000-0000-0000B23A0000}"/>
    <cellStyle name="40% - Ênfase2 3 3 3 5" xfId="17651" xr:uid="{00000000-0005-0000-0000-0000B33A0000}"/>
    <cellStyle name="40% - Ênfase2 3 3 3 5 2" xfId="17652" xr:uid="{00000000-0005-0000-0000-0000B43A0000}"/>
    <cellStyle name="40% - Ênfase2 3 3 3 6" xfId="17653" xr:uid="{00000000-0005-0000-0000-0000B53A0000}"/>
    <cellStyle name="40% - Ênfase2 3 3 3 6 2" xfId="17654" xr:uid="{00000000-0005-0000-0000-0000B63A0000}"/>
    <cellStyle name="40% - Ênfase2 3 3 3 7" xfId="17655" xr:uid="{00000000-0005-0000-0000-0000B73A0000}"/>
    <cellStyle name="40% - Ênfase2 3 3 3 8" xfId="17656" xr:uid="{00000000-0005-0000-0000-0000B83A0000}"/>
    <cellStyle name="40% - Ênfase2 3 3 4" xfId="17657" xr:uid="{00000000-0005-0000-0000-0000B93A0000}"/>
    <cellStyle name="40% - Ênfase2 3 3 4 2" xfId="17658" xr:uid="{00000000-0005-0000-0000-0000BA3A0000}"/>
    <cellStyle name="40% - Ênfase2 3 3 4 2 2" xfId="17659" xr:uid="{00000000-0005-0000-0000-0000BB3A0000}"/>
    <cellStyle name="40% - Ênfase2 3 3 4 2 2 2" xfId="17660" xr:uid="{00000000-0005-0000-0000-0000BC3A0000}"/>
    <cellStyle name="40% - Ênfase2 3 3 4 2 3" xfId="17661" xr:uid="{00000000-0005-0000-0000-0000BD3A0000}"/>
    <cellStyle name="40% - Ênfase2 3 3 4 2 3 2" xfId="17662" xr:uid="{00000000-0005-0000-0000-0000BE3A0000}"/>
    <cellStyle name="40% - Ênfase2 3 3 4 2 4" xfId="17663" xr:uid="{00000000-0005-0000-0000-0000BF3A0000}"/>
    <cellStyle name="40% - Ênfase2 3 3 4 2 5" xfId="17664" xr:uid="{00000000-0005-0000-0000-0000C03A0000}"/>
    <cellStyle name="40% - Ênfase2 3 3 4 3" xfId="17665" xr:uid="{00000000-0005-0000-0000-0000C13A0000}"/>
    <cellStyle name="40% - Ênfase2 3 3 4 3 2" xfId="17666" xr:uid="{00000000-0005-0000-0000-0000C23A0000}"/>
    <cellStyle name="40% - Ênfase2 3 3 4 3 3" xfId="17667" xr:uid="{00000000-0005-0000-0000-0000C33A0000}"/>
    <cellStyle name="40% - Ênfase2 3 3 4 4" xfId="17668" xr:uid="{00000000-0005-0000-0000-0000C43A0000}"/>
    <cellStyle name="40% - Ênfase2 3 3 4 4 2" xfId="17669" xr:uid="{00000000-0005-0000-0000-0000C53A0000}"/>
    <cellStyle name="40% - Ênfase2 3 3 4 5" xfId="17670" xr:uid="{00000000-0005-0000-0000-0000C63A0000}"/>
    <cellStyle name="40% - Ênfase2 3 3 4 5 2" xfId="17671" xr:uid="{00000000-0005-0000-0000-0000C73A0000}"/>
    <cellStyle name="40% - Ênfase2 3 3 4 6" xfId="17672" xr:uid="{00000000-0005-0000-0000-0000C83A0000}"/>
    <cellStyle name="40% - Ênfase2 3 3 4 7" xfId="17673" xr:uid="{00000000-0005-0000-0000-0000C93A0000}"/>
    <cellStyle name="40% - Ênfase2 3 3 5" xfId="17674" xr:uid="{00000000-0005-0000-0000-0000CA3A0000}"/>
    <cellStyle name="40% - Ênfase2 3 3 5 2" xfId="17675" xr:uid="{00000000-0005-0000-0000-0000CB3A0000}"/>
    <cellStyle name="40% - Ênfase2 3 3 5 2 2" xfId="17676" xr:uid="{00000000-0005-0000-0000-0000CC3A0000}"/>
    <cellStyle name="40% - Ênfase2 3 3 5 3" xfId="17677" xr:uid="{00000000-0005-0000-0000-0000CD3A0000}"/>
    <cellStyle name="40% - Ênfase2 3 3 5 3 2" xfId="17678" xr:uid="{00000000-0005-0000-0000-0000CE3A0000}"/>
    <cellStyle name="40% - Ênfase2 3 3 5 4" xfId="17679" xr:uid="{00000000-0005-0000-0000-0000CF3A0000}"/>
    <cellStyle name="40% - Ênfase2 3 3 5 5" xfId="17680" xr:uid="{00000000-0005-0000-0000-0000D03A0000}"/>
    <cellStyle name="40% - Ênfase2 3 3 6" xfId="17681" xr:uid="{00000000-0005-0000-0000-0000D13A0000}"/>
    <cellStyle name="40% - Ênfase2 3 3 6 2" xfId="17682" xr:uid="{00000000-0005-0000-0000-0000D23A0000}"/>
    <cellStyle name="40% - Ênfase2 3 3 6 2 2" xfId="17683" xr:uid="{00000000-0005-0000-0000-0000D33A0000}"/>
    <cellStyle name="40% - Ênfase2 3 3 6 3" xfId="17684" xr:uid="{00000000-0005-0000-0000-0000D43A0000}"/>
    <cellStyle name="40% - Ênfase2 3 3 6 4" xfId="17685" xr:uid="{00000000-0005-0000-0000-0000D53A0000}"/>
    <cellStyle name="40% - Ênfase2 3 3 7" xfId="17686" xr:uid="{00000000-0005-0000-0000-0000D63A0000}"/>
    <cellStyle name="40% - Ênfase2 3 3 7 2" xfId="17687" xr:uid="{00000000-0005-0000-0000-0000D73A0000}"/>
    <cellStyle name="40% - Ênfase2 3 3 8" xfId="17688" xr:uid="{00000000-0005-0000-0000-0000D83A0000}"/>
    <cellStyle name="40% - Ênfase2 3 3 8 2" xfId="17689" xr:uid="{00000000-0005-0000-0000-0000D93A0000}"/>
    <cellStyle name="40% - Ênfase2 3 3 9" xfId="17690" xr:uid="{00000000-0005-0000-0000-0000DA3A0000}"/>
    <cellStyle name="40% - Ênfase2 3 3 9 2" xfId="17691" xr:uid="{00000000-0005-0000-0000-0000DB3A0000}"/>
    <cellStyle name="40% - Ênfase2 3 4" xfId="17692" xr:uid="{00000000-0005-0000-0000-0000DC3A0000}"/>
    <cellStyle name="40% - Ênfase2 3 4 2" xfId="17693" xr:uid="{00000000-0005-0000-0000-0000DD3A0000}"/>
    <cellStyle name="40% - Ênfase2 3 4 2 2" xfId="17694" xr:uid="{00000000-0005-0000-0000-0000DE3A0000}"/>
    <cellStyle name="40% - Ênfase2 3 4 2 2 2" xfId="17695" xr:uid="{00000000-0005-0000-0000-0000DF3A0000}"/>
    <cellStyle name="40% - Ênfase2 3 4 2 2 2 2" xfId="17696" xr:uid="{00000000-0005-0000-0000-0000E03A0000}"/>
    <cellStyle name="40% - Ênfase2 3 4 2 2 3" xfId="17697" xr:uid="{00000000-0005-0000-0000-0000E13A0000}"/>
    <cellStyle name="40% - Ênfase2 3 4 2 2 3 2" xfId="17698" xr:uid="{00000000-0005-0000-0000-0000E23A0000}"/>
    <cellStyle name="40% - Ênfase2 3 4 2 2 4" xfId="17699" xr:uid="{00000000-0005-0000-0000-0000E33A0000}"/>
    <cellStyle name="40% - Ênfase2 3 4 2 2 5" xfId="17700" xr:uid="{00000000-0005-0000-0000-0000E43A0000}"/>
    <cellStyle name="40% - Ênfase2 3 4 2 3" xfId="17701" xr:uid="{00000000-0005-0000-0000-0000E53A0000}"/>
    <cellStyle name="40% - Ênfase2 3 4 2 3 2" xfId="17702" xr:uid="{00000000-0005-0000-0000-0000E63A0000}"/>
    <cellStyle name="40% - Ênfase2 3 4 2 3 3" xfId="17703" xr:uid="{00000000-0005-0000-0000-0000E73A0000}"/>
    <cellStyle name="40% - Ênfase2 3 4 2 4" xfId="17704" xr:uid="{00000000-0005-0000-0000-0000E83A0000}"/>
    <cellStyle name="40% - Ênfase2 3 4 2 4 2" xfId="17705" xr:uid="{00000000-0005-0000-0000-0000E93A0000}"/>
    <cellStyle name="40% - Ênfase2 3 4 2 5" xfId="17706" xr:uid="{00000000-0005-0000-0000-0000EA3A0000}"/>
    <cellStyle name="40% - Ênfase2 3 4 2 5 2" xfId="17707" xr:uid="{00000000-0005-0000-0000-0000EB3A0000}"/>
    <cellStyle name="40% - Ênfase2 3 4 2 6" xfId="17708" xr:uid="{00000000-0005-0000-0000-0000EC3A0000}"/>
    <cellStyle name="40% - Ênfase2 3 4 2 7" xfId="17709" xr:uid="{00000000-0005-0000-0000-0000ED3A0000}"/>
    <cellStyle name="40% - Ênfase2 3 4 3" xfId="17710" xr:uid="{00000000-0005-0000-0000-0000EE3A0000}"/>
    <cellStyle name="40% - Ênfase2 3 4 3 2" xfId="17711" xr:uid="{00000000-0005-0000-0000-0000EF3A0000}"/>
    <cellStyle name="40% - Ênfase2 3 4 3 2 2" xfId="17712" xr:uid="{00000000-0005-0000-0000-0000F03A0000}"/>
    <cellStyle name="40% - Ênfase2 3 4 3 3" xfId="17713" xr:uid="{00000000-0005-0000-0000-0000F13A0000}"/>
    <cellStyle name="40% - Ênfase2 3 4 3 3 2" xfId="17714" xr:uid="{00000000-0005-0000-0000-0000F23A0000}"/>
    <cellStyle name="40% - Ênfase2 3 4 3 4" xfId="17715" xr:uid="{00000000-0005-0000-0000-0000F33A0000}"/>
    <cellStyle name="40% - Ênfase2 3 4 3 5" xfId="17716" xr:uid="{00000000-0005-0000-0000-0000F43A0000}"/>
    <cellStyle name="40% - Ênfase2 3 4 4" xfId="17717" xr:uid="{00000000-0005-0000-0000-0000F53A0000}"/>
    <cellStyle name="40% - Ênfase2 3 4 4 2" xfId="17718" xr:uid="{00000000-0005-0000-0000-0000F63A0000}"/>
    <cellStyle name="40% - Ênfase2 3 4 4 2 2" xfId="17719" xr:uid="{00000000-0005-0000-0000-0000F73A0000}"/>
    <cellStyle name="40% - Ênfase2 3 4 4 3" xfId="17720" xr:uid="{00000000-0005-0000-0000-0000F83A0000}"/>
    <cellStyle name="40% - Ênfase2 3 4 4 4" xfId="17721" xr:uid="{00000000-0005-0000-0000-0000F93A0000}"/>
    <cellStyle name="40% - Ênfase2 3 4 5" xfId="17722" xr:uid="{00000000-0005-0000-0000-0000FA3A0000}"/>
    <cellStyle name="40% - Ênfase2 3 4 5 2" xfId="17723" xr:uid="{00000000-0005-0000-0000-0000FB3A0000}"/>
    <cellStyle name="40% - Ênfase2 3 4 6" xfId="17724" xr:uid="{00000000-0005-0000-0000-0000FC3A0000}"/>
    <cellStyle name="40% - Ênfase2 3 4 6 2" xfId="17725" xr:uid="{00000000-0005-0000-0000-0000FD3A0000}"/>
    <cellStyle name="40% - Ênfase2 3 4 7" xfId="17726" xr:uid="{00000000-0005-0000-0000-0000FE3A0000}"/>
    <cellStyle name="40% - Ênfase2 3 4 7 2" xfId="17727" xr:uid="{00000000-0005-0000-0000-0000FF3A0000}"/>
    <cellStyle name="40% - Ênfase2 3 4 8" xfId="17728" xr:uid="{00000000-0005-0000-0000-0000003B0000}"/>
    <cellStyle name="40% - Ênfase2 3 4 9" xfId="17729" xr:uid="{00000000-0005-0000-0000-0000013B0000}"/>
    <cellStyle name="40% - Ênfase2 4" xfId="259" xr:uid="{00000000-0005-0000-0000-0000023B0000}"/>
    <cellStyle name="40% - Ênfase2 4 2" xfId="260" xr:uid="{00000000-0005-0000-0000-0000033B0000}"/>
    <cellStyle name="40% - Ênfase2 4 3" xfId="17730" xr:uid="{00000000-0005-0000-0000-0000043B0000}"/>
    <cellStyle name="40% - Ênfase2 4 3 10" xfId="17731" xr:uid="{00000000-0005-0000-0000-0000053B0000}"/>
    <cellStyle name="40% - Ênfase2 4 3 11" xfId="17732" xr:uid="{00000000-0005-0000-0000-0000063B0000}"/>
    <cellStyle name="40% - Ênfase2 4 3 2" xfId="17733" xr:uid="{00000000-0005-0000-0000-0000073B0000}"/>
    <cellStyle name="40% - Ênfase2 4 3 3" xfId="17734" xr:uid="{00000000-0005-0000-0000-0000083B0000}"/>
    <cellStyle name="40% - Ênfase2 4 3 3 2" xfId="17735" xr:uid="{00000000-0005-0000-0000-0000093B0000}"/>
    <cellStyle name="40% - Ênfase2 4 3 3 2 2" xfId="17736" xr:uid="{00000000-0005-0000-0000-00000A3B0000}"/>
    <cellStyle name="40% - Ênfase2 4 3 3 2 2 2" xfId="17737" xr:uid="{00000000-0005-0000-0000-00000B3B0000}"/>
    <cellStyle name="40% - Ênfase2 4 3 3 2 3" xfId="17738" xr:uid="{00000000-0005-0000-0000-00000C3B0000}"/>
    <cellStyle name="40% - Ênfase2 4 3 3 2 3 2" xfId="17739" xr:uid="{00000000-0005-0000-0000-00000D3B0000}"/>
    <cellStyle name="40% - Ênfase2 4 3 3 2 4" xfId="17740" xr:uid="{00000000-0005-0000-0000-00000E3B0000}"/>
    <cellStyle name="40% - Ênfase2 4 3 3 2 5" xfId="17741" xr:uid="{00000000-0005-0000-0000-00000F3B0000}"/>
    <cellStyle name="40% - Ênfase2 4 3 3 3" xfId="17742" xr:uid="{00000000-0005-0000-0000-0000103B0000}"/>
    <cellStyle name="40% - Ênfase2 4 3 3 3 2" xfId="17743" xr:uid="{00000000-0005-0000-0000-0000113B0000}"/>
    <cellStyle name="40% - Ênfase2 4 3 3 3 2 2" xfId="17744" xr:uid="{00000000-0005-0000-0000-0000123B0000}"/>
    <cellStyle name="40% - Ênfase2 4 3 3 3 3" xfId="17745" xr:uid="{00000000-0005-0000-0000-0000133B0000}"/>
    <cellStyle name="40% - Ênfase2 4 3 3 3 4" xfId="17746" xr:uid="{00000000-0005-0000-0000-0000143B0000}"/>
    <cellStyle name="40% - Ênfase2 4 3 3 4" xfId="17747" xr:uid="{00000000-0005-0000-0000-0000153B0000}"/>
    <cellStyle name="40% - Ênfase2 4 3 3 4 2" xfId="17748" xr:uid="{00000000-0005-0000-0000-0000163B0000}"/>
    <cellStyle name="40% - Ênfase2 4 3 3 5" xfId="17749" xr:uid="{00000000-0005-0000-0000-0000173B0000}"/>
    <cellStyle name="40% - Ênfase2 4 3 3 5 2" xfId="17750" xr:uid="{00000000-0005-0000-0000-0000183B0000}"/>
    <cellStyle name="40% - Ênfase2 4 3 3 6" xfId="17751" xr:uid="{00000000-0005-0000-0000-0000193B0000}"/>
    <cellStyle name="40% - Ênfase2 4 3 3 6 2" xfId="17752" xr:uid="{00000000-0005-0000-0000-00001A3B0000}"/>
    <cellStyle name="40% - Ênfase2 4 3 3 7" xfId="17753" xr:uid="{00000000-0005-0000-0000-00001B3B0000}"/>
    <cellStyle name="40% - Ênfase2 4 3 3 8" xfId="17754" xr:uid="{00000000-0005-0000-0000-00001C3B0000}"/>
    <cellStyle name="40% - Ênfase2 4 3 4" xfId="17755" xr:uid="{00000000-0005-0000-0000-00001D3B0000}"/>
    <cellStyle name="40% - Ênfase2 4 3 4 2" xfId="17756" xr:uid="{00000000-0005-0000-0000-00001E3B0000}"/>
    <cellStyle name="40% - Ênfase2 4 3 4 2 2" xfId="17757" xr:uid="{00000000-0005-0000-0000-00001F3B0000}"/>
    <cellStyle name="40% - Ênfase2 4 3 4 2 2 2" xfId="17758" xr:uid="{00000000-0005-0000-0000-0000203B0000}"/>
    <cellStyle name="40% - Ênfase2 4 3 4 2 3" xfId="17759" xr:uid="{00000000-0005-0000-0000-0000213B0000}"/>
    <cellStyle name="40% - Ênfase2 4 3 4 2 3 2" xfId="17760" xr:uid="{00000000-0005-0000-0000-0000223B0000}"/>
    <cellStyle name="40% - Ênfase2 4 3 4 2 4" xfId="17761" xr:uid="{00000000-0005-0000-0000-0000233B0000}"/>
    <cellStyle name="40% - Ênfase2 4 3 4 2 5" xfId="17762" xr:uid="{00000000-0005-0000-0000-0000243B0000}"/>
    <cellStyle name="40% - Ênfase2 4 3 4 3" xfId="17763" xr:uid="{00000000-0005-0000-0000-0000253B0000}"/>
    <cellStyle name="40% - Ênfase2 4 3 4 3 2" xfId="17764" xr:uid="{00000000-0005-0000-0000-0000263B0000}"/>
    <cellStyle name="40% - Ênfase2 4 3 4 3 3" xfId="17765" xr:uid="{00000000-0005-0000-0000-0000273B0000}"/>
    <cellStyle name="40% - Ênfase2 4 3 4 4" xfId="17766" xr:uid="{00000000-0005-0000-0000-0000283B0000}"/>
    <cellStyle name="40% - Ênfase2 4 3 4 4 2" xfId="17767" xr:uid="{00000000-0005-0000-0000-0000293B0000}"/>
    <cellStyle name="40% - Ênfase2 4 3 4 5" xfId="17768" xr:uid="{00000000-0005-0000-0000-00002A3B0000}"/>
    <cellStyle name="40% - Ênfase2 4 3 4 5 2" xfId="17769" xr:uid="{00000000-0005-0000-0000-00002B3B0000}"/>
    <cellStyle name="40% - Ênfase2 4 3 4 6" xfId="17770" xr:uid="{00000000-0005-0000-0000-00002C3B0000}"/>
    <cellStyle name="40% - Ênfase2 4 3 4 7" xfId="17771" xr:uid="{00000000-0005-0000-0000-00002D3B0000}"/>
    <cellStyle name="40% - Ênfase2 4 3 5" xfId="17772" xr:uid="{00000000-0005-0000-0000-00002E3B0000}"/>
    <cellStyle name="40% - Ênfase2 4 3 5 2" xfId="17773" xr:uid="{00000000-0005-0000-0000-00002F3B0000}"/>
    <cellStyle name="40% - Ênfase2 4 3 5 2 2" xfId="17774" xr:uid="{00000000-0005-0000-0000-0000303B0000}"/>
    <cellStyle name="40% - Ênfase2 4 3 5 3" xfId="17775" xr:uid="{00000000-0005-0000-0000-0000313B0000}"/>
    <cellStyle name="40% - Ênfase2 4 3 5 3 2" xfId="17776" xr:uid="{00000000-0005-0000-0000-0000323B0000}"/>
    <cellStyle name="40% - Ênfase2 4 3 5 4" xfId="17777" xr:uid="{00000000-0005-0000-0000-0000333B0000}"/>
    <cellStyle name="40% - Ênfase2 4 3 5 5" xfId="17778" xr:uid="{00000000-0005-0000-0000-0000343B0000}"/>
    <cellStyle name="40% - Ênfase2 4 3 6" xfId="17779" xr:uid="{00000000-0005-0000-0000-0000353B0000}"/>
    <cellStyle name="40% - Ênfase2 4 3 6 2" xfId="17780" xr:uid="{00000000-0005-0000-0000-0000363B0000}"/>
    <cellStyle name="40% - Ênfase2 4 3 6 2 2" xfId="17781" xr:uid="{00000000-0005-0000-0000-0000373B0000}"/>
    <cellStyle name="40% - Ênfase2 4 3 6 3" xfId="17782" xr:uid="{00000000-0005-0000-0000-0000383B0000}"/>
    <cellStyle name="40% - Ênfase2 4 3 6 4" xfId="17783" xr:uid="{00000000-0005-0000-0000-0000393B0000}"/>
    <cellStyle name="40% - Ênfase2 4 3 7" xfId="17784" xr:uid="{00000000-0005-0000-0000-00003A3B0000}"/>
    <cellStyle name="40% - Ênfase2 4 3 7 2" xfId="17785" xr:uid="{00000000-0005-0000-0000-00003B3B0000}"/>
    <cellStyle name="40% - Ênfase2 4 3 8" xfId="17786" xr:uid="{00000000-0005-0000-0000-00003C3B0000}"/>
    <cellStyle name="40% - Ênfase2 4 3 8 2" xfId="17787" xr:uid="{00000000-0005-0000-0000-00003D3B0000}"/>
    <cellStyle name="40% - Ênfase2 4 3 9" xfId="17788" xr:uid="{00000000-0005-0000-0000-00003E3B0000}"/>
    <cellStyle name="40% - Ênfase2 4 3 9 2" xfId="17789" xr:uid="{00000000-0005-0000-0000-00003F3B0000}"/>
    <cellStyle name="40% - Ênfase2 4 4" xfId="17790" xr:uid="{00000000-0005-0000-0000-0000403B0000}"/>
    <cellStyle name="40% - Ênfase2 4 4 2" xfId="17791" xr:uid="{00000000-0005-0000-0000-0000413B0000}"/>
    <cellStyle name="40% - Ênfase2 4 4 2 2" xfId="17792" xr:uid="{00000000-0005-0000-0000-0000423B0000}"/>
    <cellStyle name="40% - Ênfase2 4 4 2 2 2" xfId="17793" xr:uid="{00000000-0005-0000-0000-0000433B0000}"/>
    <cellStyle name="40% - Ênfase2 4 4 2 2 2 2" xfId="17794" xr:uid="{00000000-0005-0000-0000-0000443B0000}"/>
    <cellStyle name="40% - Ênfase2 4 4 2 2 3" xfId="17795" xr:uid="{00000000-0005-0000-0000-0000453B0000}"/>
    <cellStyle name="40% - Ênfase2 4 4 2 2 3 2" xfId="17796" xr:uid="{00000000-0005-0000-0000-0000463B0000}"/>
    <cellStyle name="40% - Ênfase2 4 4 2 2 4" xfId="17797" xr:uid="{00000000-0005-0000-0000-0000473B0000}"/>
    <cellStyle name="40% - Ênfase2 4 4 2 2 5" xfId="17798" xr:uid="{00000000-0005-0000-0000-0000483B0000}"/>
    <cellStyle name="40% - Ênfase2 4 4 2 3" xfId="17799" xr:uid="{00000000-0005-0000-0000-0000493B0000}"/>
    <cellStyle name="40% - Ênfase2 4 4 2 3 2" xfId="17800" xr:uid="{00000000-0005-0000-0000-00004A3B0000}"/>
    <cellStyle name="40% - Ênfase2 4 4 2 3 3" xfId="17801" xr:uid="{00000000-0005-0000-0000-00004B3B0000}"/>
    <cellStyle name="40% - Ênfase2 4 4 2 4" xfId="17802" xr:uid="{00000000-0005-0000-0000-00004C3B0000}"/>
    <cellStyle name="40% - Ênfase2 4 4 2 4 2" xfId="17803" xr:uid="{00000000-0005-0000-0000-00004D3B0000}"/>
    <cellStyle name="40% - Ênfase2 4 4 2 5" xfId="17804" xr:uid="{00000000-0005-0000-0000-00004E3B0000}"/>
    <cellStyle name="40% - Ênfase2 4 4 2 5 2" xfId="17805" xr:uid="{00000000-0005-0000-0000-00004F3B0000}"/>
    <cellStyle name="40% - Ênfase2 4 4 2 6" xfId="17806" xr:uid="{00000000-0005-0000-0000-0000503B0000}"/>
    <cellStyle name="40% - Ênfase2 4 4 2 7" xfId="17807" xr:uid="{00000000-0005-0000-0000-0000513B0000}"/>
    <cellStyle name="40% - Ênfase2 4 4 3" xfId="17808" xr:uid="{00000000-0005-0000-0000-0000523B0000}"/>
    <cellStyle name="40% - Ênfase2 4 4 3 2" xfId="17809" xr:uid="{00000000-0005-0000-0000-0000533B0000}"/>
    <cellStyle name="40% - Ênfase2 4 4 3 2 2" xfId="17810" xr:uid="{00000000-0005-0000-0000-0000543B0000}"/>
    <cellStyle name="40% - Ênfase2 4 4 3 3" xfId="17811" xr:uid="{00000000-0005-0000-0000-0000553B0000}"/>
    <cellStyle name="40% - Ênfase2 4 4 3 3 2" xfId="17812" xr:uid="{00000000-0005-0000-0000-0000563B0000}"/>
    <cellStyle name="40% - Ênfase2 4 4 3 4" xfId="17813" xr:uid="{00000000-0005-0000-0000-0000573B0000}"/>
    <cellStyle name="40% - Ênfase2 4 4 3 5" xfId="17814" xr:uid="{00000000-0005-0000-0000-0000583B0000}"/>
    <cellStyle name="40% - Ênfase2 4 4 4" xfId="17815" xr:uid="{00000000-0005-0000-0000-0000593B0000}"/>
    <cellStyle name="40% - Ênfase2 4 4 4 2" xfId="17816" xr:uid="{00000000-0005-0000-0000-00005A3B0000}"/>
    <cellStyle name="40% - Ênfase2 4 4 4 2 2" xfId="17817" xr:uid="{00000000-0005-0000-0000-00005B3B0000}"/>
    <cellStyle name="40% - Ênfase2 4 4 4 3" xfId="17818" xr:uid="{00000000-0005-0000-0000-00005C3B0000}"/>
    <cellStyle name="40% - Ênfase2 4 4 4 4" xfId="17819" xr:uid="{00000000-0005-0000-0000-00005D3B0000}"/>
    <cellStyle name="40% - Ênfase2 4 4 5" xfId="17820" xr:uid="{00000000-0005-0000-0000-00005E3B0000}"/>
    <cellStyle name="40% - Ênfase2 4 4 5 2" xfId="17821" xr:uid="{00000000-0005-0000-0000-00005F3B0000}"/>
    <cellStyle name="40% - Ênfase2 4 4 6" xfId="17822" xr:uid="{00000000-0005-0000-0000-0000603B0000}"/>
    <cellStyle name="40% - Ênfase2 4 4 6 2" xfId="17823" xr:uid="{00000000-0005-0000-0000-0000613B0000}"/>
    <cellStyle name="40% - Ênfase2 4 4 7" xfId="17824" xr:uid="{00000000-0005-0000-0000-0000623B0000}"/>
    <cellStyle name="40% - Ênfase2 4 4 7 2" xfId="17825" xr:uid="{00000000-0005-0000-0000-0000633B0000}"/>
    <cellStyle name="40% - Ênfase2 4 4 8" xfId="17826" xr:uid="{00000000-0005-0000-0000-0000643B0000}"/>
    <cellStyle name="40% - Ênfase2 4 4 9" xfId="17827" xr:uid="{00000000-0005-0000-0000-0000653B0000}"/>
    <cellStyle name="40% - Ênfase2 5" xfId="261" xr:uid="{00000000-0005-0000-0000-0000663B0000}"/>
    <cellStyle name="40% - Ênfase2 5 2" xfId="262" xr:uid="{00000000-0005-0000-0000-0000673B0000}"/>
    <cellStyle name="40% - Ênfase2 5 3" xfId="17828" xr:uid="{00000000-0005-0000-0000-0000683B0000}"/>
    <cellStyle name="40% - Ênfase2 5 3 10" xfId="17829" xr:uid="{00000000-0005-0000-0000-0000693B0000}"/>
    <cellStyle name="40% - Ênfase2 5 3 11" xfId="17830" xr:uid="{00000000-0005-0000-0000-00006A3B0000}"/>
    <cellStyle name="40% - Ênfase2 5 3 2" xfId="17831" xr:uid="{00000000-0005-0000-0000-00006B3B0000}"/>
    <cellStyle name="40% - Ênfase2 5 3 3" xfId="17832" xr:uid="{00000000-0005-0000-0000-00006C3B0000}"/>
    <cellStyle name="40% - Ênfase2 5 3 3 2" xfId="17833" xr:uid="{00000000-0005-0000-0000-00006D3B0000}"/>
    <cellStyle name="40% - Ênfase2 5 3 3 2 2" xfId="17834" xr:uid="{00000000-0005-0000-0000-00006E3B0000}"/>
    <cellStyle name="40% - Ênfase2 5 3 3 2 2 2" xfId="17835" xr:uid="{00000000-0005-0000-0000-00006F3B0000}"/>
    <cellStyle name="40% - Ênfase2 5 3 3 2 3" xfId="17836" xr:uid="{00000000-0005-0000-0000-0000703B0000}"/>
    <cellStyle name="40% - Ênfase2 5 3 3 2 3 2" xfId="17837" xr:uid="{00000000-0005-0000-0000-0000713B0000}"/>
    <cellStyle name="40% - Ênfase2 5 3 3 2 4" xfId="17838" xr:uid="{00000000-0005-0000-0000-0000723B0000}"/>
    <cellStyle name="40% - Ênfase2 5 3 3 2 5" xfId="17839" xr:uid="{00000000-0005-0000-0000-0000733B0000}"/>
    <cellStyle name="40% - Ênfase2 5 3 3 3" xfId="17840" xr:uid="{00000000-0005-0000-0000-0000743B0000}"/>
    <cellStyle name="40% - Ênfase2 5 3 3 3 2" xfId="17841" xr:uid="{00000000-0005-0000-0000-0000753B0000}"/>
    <cellStyle name="40% - Ênfase2 5 3 3 3 2 2" xfId="17842" xr:uid="{00000000-0005-0000-0000-0000763B0000}"/>
    <cellStyle name="40% - Ênfase2 5 3 3 3 3" xfId="17843" xr:uid="{00000000-0005-0000-0000-0000773B0000}"/>
    <cellStyle name="40% - Ênfase2 5 3 3 3 4" xfId="17844" xr:uid="{00000000-0005-0000-0000-0000783B0000}"/>
    <cellStyle name="40% - Ênfase2 5 3 3 4" xfId="17845" xr:uid="{00000000-0005-0000-0000-0000793B0000}"/>
    <cellStyle name="40% - Ênfase2 5 3 3 4 2" xfId="17846" xr:uid="{00000000-0005-0000-0000-00007A3B0000}"/>
    <cellStyle name="40% - Ênfase2 5 3 3 5" xfId="17847" xr:uid="{00000000-0005-0000-0000-00007B3B0000}"/>
    <cellStyle name="40% - Ênfase2 5 3 3 5 2" xfId="17848" xr:uid="{00000000-0005-0000-0000-00007C3B0000}"/>
    <cellStyle name="40% - Ênfase2 5 3 3 6" xfId="17849" xr:uid="{00000000-0005-0000-0000-00007D3B0000}"/>
    <cellStyle name="40% - Ênfase2 5 3 3 6 2" xfId="17850" xr:uid="{00000000-0005-0000-0000-00007E3B0000}"/>
    <cellStyle name="40% - Ênfase2 5 3 3 7" xfId="17851" xr:uid="{00000000-0005-0000-0000-00007F3B0000}"/>
    <cellStyle name="40% - Ênfase2 5 3 3 8" xfId="17852" xr:uid="{00000000-0005-0000-0000-0000803B0000}"/>
    <cellStyle name="40% - Ênfase2 5 3 4" xfId="17853" xr:uid="{00000000-0005-0000-0000-0000813B0000}"/>
    <cellStyle name="40% - Ênfase2 5 3 4 2" xfId="17854" xr:uid="{00000000-0005-0000-0000-0000823B0000}"/>
    <cellStyle name="40% - Ênfase2 5 3 4 2 2" xfId="17855" xr:uid="{00000000-0005-0000-0000-0000833B0000}"/>
    <cellStyle name="40% - Ênfase2 5 3 4 2 2 2" xfId="17856" xr:uid="{00000000-0005-0000-0000-0000843B0000}"/>
    <cellStyle name="40% - Ênfase2 5 3 4 2 3" xfId="17857" xr:uid="{00000000-0005-0000-0000-0000853B0000}"/>
    <cellStyle name="40% - Ênfase2 5 3 4 2 3 2" xfId="17858" xr:uid="{00000000-0005-0000-0000-0000863B0000}"/>
    <cellStyle name="40% - Ênfase2 5 3 4 2 4" xfId="17859" xr:uid="{00000000-0005-0000-0000-0000873B0000}"/>
    <cellStyle name="40% - Ênfase2 5 3 4 2 5" xfId="17860" xr:uid="{00000000-0005-0000-0000-0000883B0000}"/>
    <cellStyle name="40% - Ênfase2 5 3 4 3" xfId="17861" xr:uid="{00000000-0005-0000-0000-0000893B0000}"/>
    <cellStyle name="40% - Ênfase2 5 3 4 3 2" xfId="17862" xr:uid="{00000000-0005-0000-0000-00008A3B0000}"/>
    <cellStyle name="40% - Ênfase2 5 3 4 3 3" xfId="17863" xr:uid="{00000000-0005-0000-0000-00008B3B0000}"/>
    <cellStyle name="40% - Ênfase2 5 3 4 4" xfId="17864" xr:uid="{00000000-0005-0000-0000-00008C3B0000}"/>
    <cellStyle name="40% - Ênfase2 5 3 4 4 2" xfId="17865" xr:uid="{00000000-0005-0000-0000-00008D3B0000}"/>
    <cellStyle name="40% - Ênfase2 5 3 4 5" xfId="17866" xr:uid="{00000000-0005-0000-0000-00008E3B0000}"/>
    <cellStyle name="40% - Ênfase2 5 3 4 5 2" xfId="17867" xr:uid="{00000000-0005-0000-0000-00008F3B0000}"/>
    <cellStyle name="40% - Ênfase2 5 3 4 6" xfId="17868" xr:uid="{00000000-0005-0000-0000-0000903B0000}"/>
    <cellStyle name="40% - Ênfase2 5 3 4 7" xfId="17869" xr:uid="{00000000-0005-0000-0000-0000913B0000}"/>
    <cellStyle name="40% - Ênfase2 5 3 5" xfId="17870" xr:uid="{00000000-0005-0000-0000-0000923B0000}"/>
    <cellStyle name="40% - Ênfase2 5 3 5 2" xfId="17871" xr:uid="{00000000-0005-0000-0000-0000933B0000}"/>
    <cellStyle name="40% - Ênfase2 5 3 5 2 2" xfId="17872" xr:uid="{00000000-0005-0000-0000-0000943B0000}"/>
    <cellStyle name="40% - Ênfase2 5 3 5 3" xfId="17873" xr:uid="{00000000-0005-0000-0000-0000953B0000}"/>
    <cellStyle name="40% - Ênfase2 5 3 5 3 2" xfId="17874" xr:uid="{00000000-0005-0000-0000-0000963B0000}"/>
    <cellStyle name="40% - Ênfase2 5 3 5 4" xfId="17875" xr:uid="{00000000-0005-0000-0000-0000973B0000}"/>
    <cellStyle name="40% - Ênfase2 5 3 5 5" xfId="17876" xr:uid="{00000000-0005-0000-0000-0000983B0000}"/>
    <cellStyle name="40% - Ênfase2 5 3 6" xfId="17877" xr:uid="{00000000-0005-0000-0000-0000993B0000}"/>
    <cellStyle name="40% - Ênfase2 5 3 6 2" xfId="17878" xr:uid="{00000000-0005-0000-0000-00009A3B0000}"/>
    <cellStyle name="40% - Ênfase2 5 3 6 2 2" xfId="17879" xr:uid="{00000000-0005-0000-0000-00009B3B0000}"/>
    <cellStyle name="40% - Ênfase2 5 3 6 3" xfId="17880" xr:uid="{00000000-0005-0000-0000-00009C3B0000}"/>
    <cellStyle name="40% - Ênfase2 5 3 6 4" xfId="17881" xr:uid="{00000000-0005-0000-0000-00009D3B0000}"/>
    <cellStyle name="40% - Ênfase2 5 3 7" xfId="17882" xr:uid="{00000000-0005-0000-0000-00009E3B0000}"/>
    <cellStyle name="40% - Ênfase2 5 3 7 2" xfId="17883" xr:uid="{00000000-0005-0000-0000-00009F3B0000}"/>
    <cellStyle name="40% - Ênfase2 5 3 8" xfId="17884" xr:uid="{00000000-0005-0000-0000-0000A03B0000}"/>
    <cellStyle name="40% - Ênfase2 5 3 8 2" xfId="17885" xr:uid="{00000000-0005-0000-0000-0000A13B0000}"/>
    <cellStyle name="40% - Ênfase2 5 3 9" xfId="17886" xr:uid="{00000000-0005-0000-0000-0000A23B0000}"/>
    <cellStyle name="40% - Ênfase2 5 3 9 2" xfId="17887" xr:uid="{00000000-0005-0000-0000-0000A33B0000}"/>
    <cellStyle name="40% - Ênfase2 5 4" xfId="17888" xr:uid="{00000000-0005-0000-0000-0000A43B0000}"/>
    <cellStyle name="40% - Ênfase2 5 4 2" xfId="17889" xr:uid="{00000000-0005-0000-0000-0000A53B0000}"/>
    <cellStyle name="40% - Ênfase2 5 4 2 2" xfId="17890" xr:uid="{00000000-0005-0000-0000-0000A63B0000}"/>
    <cellStyle name="40% - Ênfase2 5 4 2 2 2" xfId="17891" xr:uid="{00000000-0005-0000-0000-0000A73B0000}"/>
    <cellStyle name="40% - Ênfase2 5 4 2 2 2 2" xfId="17892" xr:uid="{00000000-0005-0000-0000-0000A83B0000}"/>
    <cellStyle name="40% - Ênfase2 5 4 2 2 3" xfId="17893" xr:uid="{00000000-0005-0000-0000-0000A93B0000}"/>
    <cellStyle name="40% - Ênfase2 5 4 2 2 3 2" xfId="17894" xr:uid="{00000000-0005-0000-0000-0000AA3B0000}"/>
    <cellStyle name="40% - Ênfase2 5 4 2 2 4" xfId="17895" xr:uid="{00000000-0005-0000-0000-0000AB3B0000}"/>
    <cellStyle name="40% - Ênfase2 5 4 2 2 5" xfId="17896" xr:uid="{00000000-0005-0000-0000-0000AC3B0000}"/>
    <cellStyle name="40% - Ênfase2 5 4 2 3" xfId="17897" xr:uid="{00000000-0005-0000-0000-0000AD3B0000}"/>
    <cellStyle name="40% - Ênfase2 5 4 2 3 2" xfId="17898" xr:uid="{00000000-0005-0000-0000-0000AE3B0000}"/>
    <cellStyle name="40% - Ênfase2 5 4 2 3 3" xfId="17899" xr:uid="{00000000-0005-0000-0000-0000AF3B0000}"/>
    <cellStyle name="40% - Ênfase2 5 4 2 4" xfId="17900" xr:uid="{00000000-0005-0000-0000-0000B03B0000}"/>
    <cellStyle name="40% - Ênfase2 5 4 2 4 2" xfId="17901" xr:uid="{00000000-0005-0000-0000-0000B13B0000}"/>
    <cellStyle name="40% - Ênfase2 5 4 2 5" xfId="17902" xr:uid="{00000000-0005-0000-0000-0000B23B0000}"/>
    <cellStyle name="40% - Ênfase2 5 4 2 5 2" xfId="17903" xr:uid="{00000000-0005-0000-0000-0000B33B0000}"/>
    <cellStyle name="40% - Ênfase2 5 4 2 6" xfId="17904" xr:uid="{00000000-0005-0000-0000-0000B43B0000}"/>
    <cellStyle name="40% - Ênfase2 5 4 2 7" xfId="17905" xr:uid="{00000000-0005-0000-0000-0000B53B0000}"/>
    <cellStyle name="40% - Ênfase2 5 4 3" xfId="17906" xr:uid="{00000000-0005-0000-0000-0000B63B0000}"/>
    <cellStyle name="40% - Ênfase2 5 4 3 2" xfId="17907" xr:uid="{00000000-0005-0000-0000-0000B73B0000}"/>
    <cellStyle name="40% - Ênfase2 5 4 3 2 2" xfId="17908" xr:uid="{00000000-0005-0000-0000-0000B83B0000}"/>
    <cellStyle name="40% - Ênfase2 5 4 3 3" xfId="17909" xr:uid="{00000000-0005-0000-0000-0000B93B0000}"/>
    <cellStyle name="40% - Ênfase2 5 4 3 3 2" xfId="17910" xr:uid="{00000000-0005-0000-0000-0000BA3B0000}"/>
    <cellStyle name="40% - Ênfase2 5 4 3 4" xfId="17911" xr:uid="{00000000-0005-0000-0000-0000BB3B0000}"/>
    <cellStyle name="40% - Ênfase2 5 4 3 5" xfId="17912" xr:uid="{00000000-0005-0000-0000-0000BC3B0000}"/>
    <cellStyle name="40% - Ênfase2 5 4 4" xfId="17913" xr:uid="{00000000-0005-0000-0000-0000BD3B0000}"/>
    <cellStyle name="40% - Ênfase2 5 4 4 2" xfId="17914" xr:uid="{00000000-0005-0000-0000-0000BE3B0000}"/>
    <cellStyle name="40% - Ênfase2 5 4 4 2 2" xfId="17915" xr:uid="{00000000-0005-0000-0000-0000BF3B0000}"/>
    <cellStyle name="40% - Ênfase2 5 4 4 3" xfId="17916" xr:uid="{00000000-0005-0000-0000-0000C03B0000}"/>
    <cellStyle name="40% - Ênfase2 5 4 4 4" xfId="17917" xr:uid="{00000000-0005-0000-0000-0000C13B0000}"/>
    <cellStyle name="40% - Ênfase2 5 4 5" xfId="17918" xr:uid="{00000000-0005-0000-0000-0000C23B0000}"/>
    <cellStyle name="40% - Ênfase2 5 4 5 2" xfId="17919" xr:uid="{00000000-0005-0000-0000-0000C33B0000}"/>
    <cellStyle name="40% - Ênfase2 5 4 6" xfId="17920" xr:uid="{00000000-0005-0000-0000-0000C43B0000}"/>
    <cellStyle name="40% - Ênfase2 5 4 6 2" xfId="17921" xr:uid="{00000000-0005-0000-0000-0000C53B0000}"/>
    <cellStyle name="40% - Ênfase2 5 4 7" xfId="17922" xr:uid="{00000000-0005-0000-0000-0000C63B0000}"/>
    <cellStyle name="40% - Ênfase2 5 4 7 2" xfId="17923" xr:uid="{00000000-0005-0000-0000-0000C73B0000}"/>
    <cellStyle name="40% - Ênfase2 5 4 8" xfId="17924" xr:uid="{00000000-0005-0000-0000-0000C83B0000}"/>
    <cellStyle name="40% - Ênfase2 5 4 9" xfId="17925" xr:uid="{00000000-0005-0000-0000-0000C93B0000}"/>
    <cellStyle name="40% - Ênfase2 6" xfId="263" xr:uid="{00000000-0005-0000-0000-0000CA3B0000}"/>
    <cellStyle name="40% - Ênfase2 6 2" xfId="264" xr:uid="{00000000-0005-0000-0000-0000CB3B0000}"/>
    <cellStyle name="40% - Ênfase2 6 3" xfId="17926" xr:uid="{00000000-0005-0000-0000-0000CC3B0000}"/>
    <cellStyle name="40% - Ênfase2 6 3 10" xfId="17927" xr:uid="{00000000-0005-0000-0000-0000CD3B0000}"/>
    <cellStyle name="40% - Ênfase2 6 3 11" xfId="17928" xr:uid="{00000000-0005-0000-0000-0000CE3B0000}"/>
    <cellStyle name="40% - Ênfase2 6 3 2" xfId="17929" xr:uid="{00000000-0005-0000-0000-0000CF3B0000}"/>
    <cellStyle name="40% - Ênfase2 6 3 3" xfId="17930" xr:uid="{00000000-0005-0000-0000-0000D03B0000}"/>
    <cellStyle name="40% - Ênfase2 6 3 3 2" xfId="17931" xr:uid="{00000000-0005-0000-0000-0000D13B0000}"/>
    <cellStyle name="40% - Ênfase2 6 3 3 2 2" xfId="17932" xr:uid="{00000000-0005-0000-0000-0000D23B0000}"/>
    <cellStyle name="40% - Ênfase2 6 3 3 2 2 2" xfId="17933" xr:uid="{00000000-0005-0000-0000-0000D33B0000}"/>
    <cellStyle name="40% - Ênfase2 6 3 3 2 3" xfId="17934" xr:uid="{00000000-0005-0000-0000-0000D43B0000}"/>
    <cellStyle name="40% - Ênfase2 6 3 3 2 3 2" xfId="17935" xr:uid="{00000000-0005-0000-0000-0000D53B0000}"/>
    <cellStyle name="40% - Ênfase2 6 3 3 2 4" xfId="17936" xr:uid="{00000000-0005-0000-0000-0000D63B0000}"/>
    <cellStyle name="40% - Ênfase2 6 3 3 2 5" xfId="17937" xr:uid="{00000000-0005-0000-0000-0000D73B0000}"/>
    <cellStyle name="40% - Ênfase2 6 3 3 3" xfId="17938" xr:uid="{00000000-0005-0000-0000-0000D83B0000}"/>
    <cellStyle name="40% - Ênfase2 6 3 3 3 2" xfId="17939" xr:uid="{00000000-0005-0000-0000-0000D93B0000}"/>
    <cellStyle name="40% - Ênfase2 6 3 3 3 2 2" xfId="17940" xr:uid="{00000000-0005-0000-0000-0000DA3B0000}"/>
    <cellStyle name="40% - Ênfase2 6 3 3 3 3" xfId="17941" xr:uid="{00000000-0005-0000-0000-0000DB3B0000}"/>
    <cellStyle name="40% - Ênfase2 6 3 3 3 4" xfId="17942" xr:uid="{00000000-0005-0000-0000-0000DC3B0000}"/>
    <cellStyle name="40% - Ênfase2 6 3 3 4" xfId="17943" xr:uid="{00000000-0005-0000-0000-0000DD3B0000}"/>
    <cellStyle name="40% - Ênfase2 6 3 3 4 2" xfId="17944" xr:uid="{00000000-0005-0000-0000-0000DE3B0000}"/>
    <cellStyle name="40% - Ênfase2 6 3 3 5" xfId="17945" xr:uid="{00000000-0005-0000-0000-0000DF3B0000}"/>
    <cellStyle name="40% - Ênfase2 6 3 3 5 2" xfId="17946" xr:uid="{00000000-0005-0000-0000-0000E03B0000}"/>
    <cellStyle name="40% - Ênfase2 6 3 3 6" xfId="17947" xr:uid="{00000000-0005-0000-0000-0000E13B0000}"/>
    <cellStyle name="40% - Ênfase2 6 3 3 6 2" xfId="17948" xr:uid="{00000000-0005-0000-0000-0000E23B0000}"/>
    <cellStyle name="40% - Ênfase2 6 3 3 7" xfId="17949" xr:uid="{00000000-0005-0000-0000-0000E33B0000}"/>
    <cellStyle name="40% - Ênfase2 6 3 3 8" xfId="17950" xr:uid="{00000000-0005-0000-0000-0000E43B0000}"/>
    <cellStyle name="40% - Ênfase2 6 3 4" xfId="17951" xr:uid="{00000000-0005-0000-0000-0000E53B0000}"/>
    <cellStyle name="40% - Ênfase2 6 3 4 2" xfId="17952" xr:uid="{00000000-0005-0000-0000-0000E63B0000}"/>
    <cellStyle name="40% - Ênfase2 6 3 4 2 2" xfId="17953" xr:uid="{00000000-0005-0000-0000-0000E73B0000}"/>
    <cellStyle name="40% - Ênfase2 6 3 4 2 2 2" xfId="17954" xr:uid="{00000000-0005-0000-0000-0000E83B0000}"/>
    <cellStyle name="40% - Ênfase2 6 3 4 2 3" xfId="17955" xr:uid="{00000000-0005-0000-0000-0000E93B0000}"/>
    <cellStyle name="40% - Ênfase2 6 3 4 2 3 2" xfId="17956" xr:uid="{00000000-0005-0000-0000-0000EA3B0000}"/>
    <cellStyle name="40% - Ênfase2 6 3 4 2 4" xfId="17957" xr:uid="{00000000-0005-0000-0000-0000EB3B0000}"/>
    <cellStyle name="40% - Ênfase2 6 3 4 2 5" xfId="17958" xr:uid="{00000000-0005-0000-0000-0000EC3B0000}"/>
    <cellStyle name="40% - Ênfase2 6 3 4 3" xfId="17959" xr:uid="{00000000-0005-0000-0000-0000ED3B0000}"/>
    <cellStyle name="40% - Ênfase2 6 3 4 3 2" xfId="17960" xr:uid="{00000000-0005-0000-0000-0000EE3B0000}"/>
    <cellStyle name="40% - Ênfase2 6 3 4 3 3" xfId="17961" xr:uid="{00000000-0005-0000-0000-0000EF3B0000}"/>
    <cellStyle name="40% - Ênfase2 6 3 4 4" xfId="17962" xr:uid="{00000000-0005-0000-0000-0000F03B0000}"/>
    <cellStyle name="40% - Ênfase2 6 3 4 4 2" xfId="17963" xr:uid="{00000000-0005-0000-0000-0000F13B0000}"/>
    <cellStyle name="40% - Ênfase2 6 3 4 5" xfId="17964" xr:uid="{00000000-0005-0000-0000-0000F23B0000}"/>
    <cellStyle name="40% - Ênfase2 6 3 4 5 2" xfId="17965" xr:uid="{00000000-0005-0000-0000-0000F33B0000}"/>
    <cellStyle name="40% - Ênfase2 6 3 4 6" xfId="17966" xr:uid="{00000000-0005-0000-0000-0000F43B0000}"/>
    <cellStyle name="40% - Ênfase2 6 3 4 7" xfId="17967" xr:uid="{00000000-0005-0000-0000-0000F53B0000}"/>
    <cellStyle name="40% - Ênfase2 6 3 5" xfId="17968" xr:uid="{00000000-0005-0000-0000-0000F63B0000}"/>
    <cellStyle name="40% - Ênfase2 6 3 5 2" xfId="17969" xr:uid="{00000000-0005-0000-0000-0000F73B0000}"/>
    <cellStyle name="40% - Ênfase2 6 3 5 2 2" xfId="17970" xr:uid="{00000000-0005-0000-0000-0000F83B0000}"/>
    <cellStyle name="40% - Ênfase2 6 3 5 3" xfId="17971" xr:uid="{00000000-0005-0000-0000-0000F93B0000}"/>
    <cellStyle name="40% - Ênfase2 6 3 5 3 2" xfId="17972" xr:uid="{00000000-0005-0000-0000-0000FA3B0000}"/>
    <cellStyle name="40% - Ênfase2 6 3 5 4" xfId="17973" xr:uid="{00000000-0005-0000-0000-0000FB3B0000}"/>
    <cellStyle name="40% - Ênfase2 6 3 5 5" xfId="17974" xr:uid="{00000000-0005-0000-0000-0000FC3B0000}"/>
    <cellStyle name="40% - Ênfase2 6 3 6" xfId="17975" xr:uid="{00000000-0005-0000-0000-0000FD3B0000}"/>
    <cellStyle name="40% - Ênfase2 6 3 6 2" xfId="17976" xr:uid="{00000000-0005-0000-0000-0000FE3B0000}"/>
    <cellStyle name="40% - Ênfase2 6 3 6 2 2" xfId="17977" xr:uid="{00000000-0005-0000-0000-0000FF3B0000}"/>
    <cellStyle name="40% - Ênfase2 6 3 6 3" xfId="17978" xr:uid="{00000000-0005-0000-0000-0000003C0000}"/>
    <cellStyle name="40% - Ênfase2 6 3 6 4" xfId="17979" xr:uid="{00000000-0005-0000-0000-0000013C0000}"/>
    <cellStyle name="40% - Ênfase2 6 3 7" xfId="17980" xr:uid="{00000000-0005-0000-0000-0000023C0000}"/>
    <cellStyle name="40% - Ênfase2 6 3 7 2" xfId="17981" xr:uid="{00000000-0005-0000-0000-0000033C0000}"/>
    <cellStyle name="40% - Ênfase2 6 3 8" xfId="17982" xr:uid="{00000000-0005-0000-0000-0000043C0000}"/>
    <cellStyle name="40% - Ênfase2 6 3 8 2" xfId="17983" xr:uid="{00000000-0005-0000-0000-0000053C0000}"/>
    <cellStyle name="40% - Ênfase2 6 3 9" xfId="17984" xr:uid="{00000000-0005-0000-0000-0000063C0000}"/>
    <cellStyle name="40% - Ênfase2 6 3 9 2" xfId="17985" xr:uid="{00000000-0005-0000-0000-0000073C0000}"/>
    <cellStyle name="40% - Ênfase2 6 4" xfId="17986" xr:uid="{00000000-0005-0000-0000-0000083C0000}"/>
    <cellStyle name="40% - Ênfase2 6 4 2" xfId="17987" xr:uid="{00000000-0005-0000-0000-0000093C0000}"/>
    <cellStyle name="40% - Ênfase2 6 4 2 2" xfId="17988" xr:uid="{00000000-0005-0000-0000-00000A3C0000}"/>
    <cellStyle name="40% - Ênfase2 6 4 2 2 2" xfId="17989" xr:uid="{00000000-0005-0000-0000-00000B3C0000}"/>
    <cellStyle name="40% - Ênfase2 6 4 2 2 2 2" xfId="17990" xr:uid="{00000000-0005-0000-0000-00000C3C0000}"/>
    <cellStyle name="40% - Ênfase2 6 4 2 2 3" xfId="17991" xr:uid="{00000000-0005-0000-0000-00000D3C0000}"/>
    <cellStyle name="40% - Ênfase2 6 4 2 2 3 2" xfId="17992" xr:uid="{00000000-0005-0000-0000-00000E3C0000}"/>
    <cellStyle name="40% - Ênfase2 6 4 2 2 4" xfId="17993" xr:uid="{00000000-0005-0000-0000-00000F3C0000}"/>
    <cellStyle name="40% - Ênfase2 6 4 2 2 5" xfId="17994" xr:uid="{00000000-0005-0000-0000-0000103C0000}"/>
    <cellStyle name="40% - Ênfase2 6 4 2 3" xfId="17995" xr:uid="{00000000-0005-0000-0000-0000113C0000}"/>
    <cellStyle name="40% - Ênfase2 6 4 2 3 2" xfId="17996" xr:uid="{00000000-0005-0000-0000-0000123C0000}"/>
    <cellStyle name="40% - Ênfase2 6 4 2 3 3" xfId="17997" xr:uid="{00000000-0005-0000-0000-0000133C0000}"/>
    <cellStyle name="40% - Ênfase2 6 4 2 4" xfId="17998" xr:uid="{00000000-0005-0000-0000-0000143C0000}"/>
    <cellStyle name="40% - Ênfase2 6 4 2 4 2" xfId="17999" xr:uid="{00000000-0005-0000-0000-0000153C0000}"/>
    <cellStyle name="40% - Ênfase2 6 4 2 5" xfId="18000" xr:uid="{00000000-0005-0000-0000-0000163C0000}"/>
    <cellStyle name="40% - Ênfase2 6 4 2 5 2" xfId="18001" xr:uid="{00000000-0005-0000-0000-0000173C0000}"/>
    <cellStyle name="40% - Ênfase2 6 4 2 6" xfId="18002" xr:uid="{00000000-0005-0000-0000-0000183C0000}"/>
    <cellStyle name="40% - Ênfase2 6 4 2 7" xfId="18003" xr:uid="{00000000-0005-0000-0000-0000193C0000}"/>
    <cellStyle name="40% - Ênfase2 6 4 3" xfId="18004" xr:uid="{00000000-0005-0000-0000-00001A3C0000}"/>
    <cellStyle name="40% - Ênfase2 6 4 3 2" xfId="18005" xr:uid="{00000000-0005-0000-0000-00001B3C0000}"/>
    <cellStyle name="40% - Ênfase2 6 4 3 2 2" xfId="18006" xr:uid="{00000000-0005-0000-0000-00001C3C0000}"/>
    <cellStyle name="40% - Ênfase2 6 4 3 3" xfId="18007" xr:uid="{00000000-0005-0000-0000-00001D3C0000}"/>
    <cellStyle name="40% - Ênfase2 6 4 3 3 2" xfId="18008" xr:uid="{00000000-0005-0000-0000-00001E3C0000}"/>
    <cellStyle name="40% - Ênfase2 6 4 3 4" xfId="18009" xr:uid="{00000000-0005-0000-0000-00001F3C0000}"/>
    <cellStyle name="40% - Ênfase2 6 4 3 5" xfId="18010" xr:uid="{00000000-0005-0000-0000-0000203C0000}"/>
    <cellStyle name="40% - Ênfase2 6 4 4" xfId="18011" xr:uid="{00000000-0005-0000-0000-0000213C0000}"/>
    <cellStyle name="40% - Ênfase2 6 4 4 2" xfId="18012" xr:uid="{00000000-0005-0000-0000-0000223C0000}"/>
    <cellStyle name="40% - Ênfase2 6 4 4 2 2" xfId="18013" xr:uid="{00000000-0005-0000-0000-0000233C0000}"/>
    <cellStyle name="40% - Ênfase2 6 4 4 3" xfId="18014" xr:uid="{00000000-0005-0000-0000-0000243C0000}"/>
    <cellStyle name="40% - Ênfase2 6 4 4 4" xfId="18015" xr:uid="{00000000-0005-0000-0000-0000253C0000}"/>
    <cellStyle name="40% - Ênfase2 6 4 5" xfId="18016" xr:uid="{00000000-0005-0000-0000-0000263C0000}"/>
    <cellStyle name="40% - Ênfase2 6 4 5 2" xfId="18017" xr:uid="{00000000-0005-0000-0000-0000273C0000}"/>
    <cellStyle name="40% - Ênfase2 6 4 6" xfId="18018" xr:uid="{00000000-0005-0000-0000-0000283C0000}"/>
    <cellStyle name="40% - Ênfase2 6 4 6 2" xfId="18019" xr:uid="{00000000-0005-0000-0000-0000293C0000}"/>
    <cellStyle name="40% - Ênfase2 6 4 7" xfId="18020" xr:uid="{00000000-0005-0000-0000-00002A3C0000}"/>
    <cellStyle name="40% - Ênfase2 6 4 7 2" xfId="18021" xr:uid="{00000000-0005-0000-0000-00002B3C0000}"/>
    <cellStyle name="40% - Ênfase2 6 4 8" xfId="18022" xr:uid="{00000000-0005-0000-0000-00002C3C0000}"/>
    <cellStyle name="40% - Ênfase2 6 4 9" xfId="18023" xr:uid="{00000000-0005-0000-0000-00002D3C0000}"/>
    <cellStyle name="40% - Ênfase2 7" xfId="265" xr:uid="{00000000-0005-0000-0000-00002E3C0000}"/>
    <cellStyle name="40% - Ênfase2 7 2" xfId="266" xr:uid="{00000000-0005-0000-0000-00002F3C0000}"/>
    <cellStyle name="40% - Ênfase2 7 3" xfId="18024" xr:uid="{00000000-0005-0000-0000-0000303C0000}"/>
    <cellStyle name="40% - Ênfase2 7 3 10" xfId="18025" xr:uid="{00000000-0005-0000-0000-0000313C0000}"/>
    <cellStyle name="40% - Ênfase2 7 3 11" xfId="18026" xr:uid="{00000000-0005-0000-0000-0000323C0000}"/>
    <cellStyle name="40% - Ênfase2 7 3 2" xfId="18027" xr:uid="{00000000-0005-0000-0000-0000333C0000}"/>
    <cellStyle name="40% - Ênfase2 7 3 3" xfId="18028" xr:uid="{00000000-0005-0000-0000-0000343C0000}"/>
    <cellStyle name="40% - Ênfase2 7 3 3 2" xfId="18029" xr:uid="{00000000-0005-0000-0000-0000353C0000}"/>
    <cellStyle name="40% - Ênfase2 7 3 3 2 2" xfId="18030" xr:uid="{00000000-0005-0000-0000-0000363C0000}"/>
    <cellStyle name="40% - Ênfase2 7 3 3 2 2 2" xfId="18031" xr:uid="{00000000-0005-0000-0000-0000373C0000}"/>
    <cellStyle name="40% - Ênfase2 7 3 3 2 3" xfId="18032" xr:uid="{00000000-0005-0000-0000-0000383C0000}"/>
    <cellStyle name="40% - Ênfase2 7 3 3 2 3 2" xfId="18033" xr:uid="{00000000-0005-0000-0000-0000393C0000}"/>
    <cellStyle name="40% - Ênfase2 7 3 3 2 4" xfId="18034" xr:uid="{00000000-0005-0000-0000-00003A3C0000}"/>
    <cellStyle name="40% - Ênfase2 7 3 3 2 5" xfId="18035" xr:uid="{00000000-0005-0000-0000-00003B3C0000}"/>
    <cellStyle name="40% - Ênfase2 7 3 3 3" xfId="18036" xr:uid="{00000000-0005-0000-0000-00003C3C0000}"/>
    <cellStyle name="40% - Ênfase2 7 3 3 3 2" xfId="18037" xr:uid="{00000000-0005-0000-0000-00003D3C0000}"/>
    <cellStyle name="40% - Ênfase2 7 3 3 3 2 2" xfId="18038" xr:uid="{00000000-0005-0000-0000-00003E3C0000}"/>
    <cellStyle name="40% - Ênfase2 7 3 3 3 3" xfId="18039" xr:uid="{00000000-0005-0000-0000-00003F3C0000}"/>
    <cellStyle name="40% - Ênfase2 7 3 3 3 4" xfId="18040" xr:uid="{00000000-0005-0000-0000-0000403C0000}"/>
    <cellStyle name="40% - Ênfase2 7 3 3 4" xfId="18041" xr:uid="{00000000-0005-0000-0000-0000413C0000}"/>
    <cellStyle name="40% - Ênfase2 7 3 3 4 2" xfId="18042" xr:uid="{00000000-0005-0000-0000-0000423C0000}"/>
    <cellStyle name="40% - Ênfase2 7 3 3 5" xfId="18043" xr:uid="{00000000-0005-0000-0000-0000433C0000}"/>
    <cellStyle name="40% - Ênfase2 7 3 3 5 2" xfId="18044" xr:uid="{00000000-0005-0000-0000-0000443C0000}"/>
    <cellStyle name="40% - Ênfase2 7 3 3 6" xfId="18045" xr:uid="{00000000-0005-0000-0000-0000453C0000}"/>
    <cellStyle name="40% - Ênfase2 7 3 3 6 2" xfId="18046" xr:uid="{00000000-0005-0000-0000-0000463C0000}"/>
    <cellStyle name="40% - Ênfase2 7 3 3 7" xfId="18047" xr:uid="{00000000-0005-0000-0000-0000473C0000}"/>
    <cellStyle name="40% - Ênfase2 7 3 3 8" xfId="18048" xr:uid="{00000000-0005-0000-0000-0000483C0000}"/>
    <cellStyle name="40% - Ênfase2 7 3 4" xfId="18049" xr:uid="{00000000-0005-0000-0000-0000493C0000}"/>
    <cellStyle name="40% - Ênfase2 7 3 4 2" xfId="18050" xr:uid="{00000000-0005-0000-0000-00004A3C0000}"/>
    <cellStyle name="40% - Ênfase2 7 3 4 2 2" xfId="18051" xr:uid="{00000000-0005-0000-0000-00004B3C0000}"/>
    <cellStyle name="40% - Ênfase2 7 3 4 2 2 2" xfId="18052" xr:uid="{00000000-0005-0000-0000-00004C3C0000}"/>
    <cellStyle name="40% - Ênfase2 7 3 4 2 3" xfId="18053" xr:uid="{00000000-0005-0000-0000-00004D3C0000}"/>
    <cellStyle name="40% - Ênfase2 7 3 4 2 3 2" xfId="18054" xr:uid="{00000000-0005-0000-0000-00004E3C0000}"/>
    <cellStyle name="40% - Ênfase2 7 3 4 2 4" xfId="18055" xr:uid="{00000000-0005-0000-0000-00004F3C0000}"/>
    <cellStyle name="40% - Ênfase2 7 3 4 2 5" xfId="18056" xr:uid="{00000000-0005-0000-0000-0000503C0000}"/>
    <cellStyle name="40% - Ênfase2 7 3 4 3" xfId="18057" xr:uid="{00000000-0005-0000-0000-0000513C0000}"/>
    <cellStyle name="40% - Ênfase2 7 3 4 3 2" xfId="18058" xr:uid="{00000000-0005-0000-0000-0000523C0000}"/>
    <cellStyle name="40% - Ênfase2 7 3 4 3 3" xfId="18059" xr:uid="{00000000-0005-0000-0000-0000533C0000}"/>
    <cellStyle name="40% - Ênfase2 7 3 4 4" xfId="18060" xr:uid="{00000000-0005-0000-0000-0000543C0000}"/>
    <cellStyle name="40% - Ênfase2 7 3 4 4 2" xfId="18061" xr:uid="{00000000-0005-0000-0000-0000553C0000}"/>
    <cellStyle name="40% - Ênfase2 7 3 4 5" xfId="18062" xr:uid="{00000000-0005-0000-0000-0000563C0000}"/>
    <cellStyle name="40% - Ênfase2 7 3 4 5 2" xfId="18063" xr:uid="{00000000-0005-0000-0000-0000573C0000}"/>
    <cellStyle name="40% - Ênfase2 7 3 4 6" xfId="18064" xr:uid="{00000000-0005-0000-0000-0000583C0000}"/>
    <cellStyle name="40% - Ênfase2 7 3 4 7" xfId="18065" xr:uid="{00000000-0005-0000-0000-0000593C0000}"/>
    <cellStyle name="40% - Ênfase2 7 3 5" xfId="18066" xr:uid="{00000000-0005-0000-0000-00005A3C0000}"/>
    <cellStyle name="40% - Ênfase2 7 3 5 2" xfId="18067" xr:uid="{00000000-0005-0000-0000-00005B3C0000}"/>
    <cellStyle name="40% - Ênfase2 7 3 5 2 2" xfId="18068" xr:uid="{00000000-0005-0000-0000-00005C3C0000}"/>
    <cellStyle name="40% - Ênfase2 7 3 5 3" xfId="18069" xr:uid="{00000000-0005-0000-0000-00005D3C0000}"/>
    <cellStyle name="40% - Ênfase2 7 3 5 3 2" xfId="18070" xr:uid="{00000000-0005-0000-0000-00005E3C0000}"/>
    <cellStyle name="40% - Ênfase2 7 3 5 4" xfId="18071" xr:uid="{00000000-0005-0000-0000-00005F3C0000}"/>
    <cellStyle name="40% - Ênfase2 7 3 5 5" xfId="18072" xr:uid="{00000000-0005-0000-0000-0000603C0000}"/>
    <cellStyle name="40% - Ênfase2 7 3 6" xfId="18073" xr:uid="{00000000-0005-0000-0000-0000613C0000}"/>
    <cellStyle name="40% - Ênfase2 7 3 6 2" xfId="18074" xr:uid="{00000000-0005-0000-0000-0000623C0000}"/>
    <cellStyle name="40% - Ênfase2 7 3 6 2 2" xfId="18075" xr:uid="{00000000-0005-0000-0000-0000633C0000}"/>
    <cellStyle name="40% - Ênfase2 7 3 6 3" xfId="18076" xr:uid="{00000000-0005-0000-0000-0000643C0000}"/>
    <cellStyle name="40% - Ênfase2 7 3 6 4" xfId="18077" xr:uid="{00000000-0005-0000-0000-0000653C0000}"/>
    <cellStyle name="40% - Ênfase2 7 3 7" xfId="18078" xr:uid="{00000000-0005-0000-0000-0000663C0000}"/>
    <cellStyle name="40% - Ênfase2 7 3 7 2" xfId="18079" xr:uid="{00000000-0005-0000-0000-0000673C0000}"/>
    <cellStyle name="40% - Ênfase2 7 3 8" xfId="18080" xr:uid="{00000000-0005-0000-0000-0000683C0000}"/>
    <cellStyle name="40% - Ênfase2 7 3 8 2" xfId="18081" xr:uid="{00000000-0005-0000-0000-0000693C0000}"/>
    <cellStyle name="40% - Ênfase2 7 3 9" xfId="18082" xr:uid="{00000000-0005-0000-0000-00006A3C0000}"/>
    <cellStyle name="40% - Ênfase2 7 3 9 2" xfId="18083" xr:uid="{00000000-0005-0000-0000-00006B3C0000}"/>
    <cellStyle name="40% - Ênfase2 7 4" xfId="18084" xr:uid="{00000000-0005-0000-0000-00006C3C0000}"/>
    <cellStyle name="40% - Ênfase2 7 4 2" xfId="18085" xr:uid="{00000000-0005-0000-0000-00006D3C0000}"/>
    <cellStyle name="40% - Ênfase2 7 4 2 2" xfId="18086" xr:uid="{00000000-0005-0000-0000-00006E3C0000}"/>
    <cellStyle name="40% - Ênfase2 7 4 2 2 2" xfId="18087" xr:uid="{00000000-0005-0000-0000-00006F3C0000}"/>
    <cellStyle name="40% - Ênfase2 7 4 2 2 2 2" xfId="18088" xr:uid="{00000000-0005-0000-0000-0000703C0000}"/>
    <cellStyle name="40% - Ênfase2 7 4 2 2 3" xfId="18089" xr:uid="{00000000-0005-0000-0000-0000713C0000}"/>
    <cellStyle name="40% - Ênfase2 7 4 2 2 3 2" xfId="18090" xr:uid="{00000000-0005-0000-0000-0000723C0000}"/>
    <cellStyle name="40% - Ênfase2 7 4 2 2 4" xfId="18091" xr:uid="{00000000-0005-0000-0000-0000733C0000}"/>
    <cellStyle name="40% - Ênfase2 7 4 2 2 5" xfId="18092" xr:uid="{00000000-0005-0000-0000-0000743C0000}"/>
    <cellStyle name="40% - Ênfase2 7 4 2 3" xfId="18093" xr:uid="{00000000-0005-0000-0000-0000753C0000}"/>
    <cellStyle name="40% - Ênfase2 7 4 2 3 2" xfId="18094" xr:uid="{00000000-0005-0000-0000-0000763C0000}"/>
    <cellStyle name="40% - Ênfase2 7 4 2 3 3" xfId="18095" xr:uid="{00000000-0005-0000-0000-0000773C0000}"/>
    <cellStyle name="40% - Ênfase2 7 4 2 4" xfId="18096" xr:uid="{00000000-0005-0000-0000-0000783C0000}"/>
    <cellStyle name="40% - Ênfase2 7 4 2 4 2" xfId="18097" xr:uid="{00000000-0005-0000-0000-0000793C0000}"/>
    <cellStyle name="40% - Ênfase2 7 4 2 5" xfId="18098" xr:uid="{00000000-0005-0000-0000-00007A3C0000}"/>
    <cellStyle name="40% - Ênfase2 7 4 2 5 2" xfId="18099" xr:uid="{00000000-0005-0000-0000-00007B3C0000}"/>
    <cellStyle name="40% - Ênfase2 7 4 2 6" xfId="18100" xr:uid="{00000000-0005-0000-0000-00007C3C0000}"/>
    <cellStyle name="40% - Ênfase2 7 4 2 7" xfId="18101" xr:uid="{00000000-0005-0000-0000-00007D3C0000}"/>
    <cellStyle name="40% - Ênfase2 7 4 3" xfId="18102" xr:uid="{00000000-0005-0000-0000-00007E3C0000}"/>
    <cellStyle name="40% - Ênfase2 7 4 3 2" xfId="18103" xr:uid="{00000000-0005-0000-0000-00007F3C0000}"/>
    <cellStyle name="40% - Ênfase2 7 4 3 2 2" xfId="18104" xr:uid="{00000000-0005-0000-0000-0000803C0000}"/>
    <cellStyle name="40% - Ênfase2 7 4 3 3" xfId="18105" xr:uid="{00000000-0005-0000-0000-0000813C0000}"/>
    <cellStyle name="40% - Ênfase2 7 4 3 3 2" xfId="18106" xr:uid="{00000000-0005-0000-0000-0000823C0000}"/>
    <cellStyle name="40% - Ênfase2 7 4 3 4" xfId="18107" xr:uid="{00000000-0005-0000-0000-0000833C0000}"/>
    <cellStyle name="40% - Ênfase2 7 4 3 5" xfId="18108" xr:uid="{00000000-0005-0000-0000-0000843C0000}"/>
    <cellStyle name="40% - Ênfase2 7 4 4" xfId="18109" xr:uid="{00000000-0005-0000-0000-0000853C0000}"/>
    <cellStyle name="40% - Ênfase2 7 4 4 2" xfId="18110" xr:uid="{00000000-0005-0000-0000-0000863C0000}"/>
    <cellStyle name="40% - Ênfase2 7 4 4 2 2" xfId="18111" xr:uid="{00000000-0005-0000-0000-0000873C0000}"/>
    <cellStyle name="40% - Ênfase2 7 4 4 3" xfId="18112" xr:uid="{00000000-0005-0000-0000-0000883C0000}"/>
    <cellStyle name="40% - Ênfase2 7 4 4 4" xfId="18113" xr:uid="{00000000-0005-0000-0000-0000893C0000}"/>
    <cellStyle name="40% - Ênfase2 7 4 5" xfId="18114" xr:uid="{00000000-0005-0000-0000-00008A3C0000}"/>
    <cellStyle name="40% - Ênfase2 7 4 5 2" xfId="18115" xr:uid="{00000000-0005-0000-0000-00008B3C0000}"/>
    <cellStyle name="40% - Ênfase2 7 4 6" xfId="18116" xr:uid="{00000000-0005-0000-0000-00008C3C0000}"/>
    <cellStyle name="40% - Ênfase2 7 4 6 2" xfId="18117" xr:uid="{00000000-0005-0000-0000-00008D3C0000}"/>
    <cellStyle name="40% - Ênfase2 7 4 7" xfId="18118" xr:uid="{00000000-0005-0000-0000-00008E3C0000}"/>
    <cellStyle name="40% - Ênfase2 7 4 7 2" xfId="18119" xr:uid="{00000000-0005-0000-0000-00008F3C0000}"/>
    <cellStyle name="40% - Ênfase2 7 4 8" xfId="18120" xr:uid="{00000000-0005-0000-0000-0000903C0000}"/>
    <cellStyle name="40% - Ênfase2 7 4 9" xfId="18121" xr:uid="{00000000-0005-0000-0000-0000913C0000}"/>
    <cellStyle name="40% - Ênfase2 8" xfId="267" xr:uid="{00000000-0005-0000-0000-0000923C0000}"/>
    <cellStyle name="40% - Ênfase2 8 2" xfId="268" xr:uid="{00000000-0005-0000-0000-0000933C0000}"/>
    <cellStyle name="40% - Ênfase2 8 3" xfId="18122" xr:uid="{00000000-0005-0000-0000-0000943C0000}"/>
    <cellStyle name="40% - Ênfase2 8 3 10" xfId="18123" xr:uid="{00000000-0005-0000-0000-0000953C0000}"/>
    <cellStyle name="40% - Ênfase2 8 3 11" xfId="18124" xr:uid="{00000000-0005-0000-0000-0000963C0000}"/>
    <cellStyle name="40% - Ênfase2 8 3 2" xfId="18125" xr:uid="{00000000-0005-0000-0000-0000973C0000}"/>
    <cellStyle name="40% - Ênfase2 8 3 3" xfId="18126" xr:uid="{00000000-0005-0000-0000-0000983C0000}"/>
    <cellStyle name="40% - Ênfase2 8 3 3 2" xfId="18127" xr:uid="{00000000-0005-0000-0000-0000993C0000}"/>
    <cellStyle name="40% - Ênfase2 8 3 3 2 2" xfId="18128" xr:uid="{00000000-0005-0000-0000-00009A3C0000}"/>
    <cellStyle name="40% - Ênfase2 8 3 3 2 2 2" xfId="18129" xr:uid="{00000000-0005-0000-0000-00009B3C0000}"/>
    <cellStyle name="40% - Ênfase2 8 3 3 2 3" xfId="18130" xr:uid="{00000000-0005-0000-0000-00009C3C0000}"/>
    <cellStyle name="40% - Ênfase2 8 3 3 2 3 2" xfId="18131" xr:uid="{00000000-0005-0000-0000-00009D3C0000}"/>
    <cellStyle name="40% - Ênfase2 8 3 3 2 4" xfId="18132" xr:uid="{00000000-0005-0000-0000-00009E3C0000}"/>
    <cellStyle name="40% - Ênfase2 8 3 3 2 5" xfId="18133" xr:uid="{00000000-0005-0000-0000-00009F3C0000}"/>
    <cellStyle name="40% - Ênfase2 8 3 3 3" xfId="18134" xr:uid="{00000000-0005-0000-0000-0000A03C0000}"/>
    <cellStyle name="40% - Ênfase2 8 3 3 3 2" xfId="18135" xr:uid="{00000000-0005-0000-0000-0000A13C0000}"/>
    <cellStyle name="40% - Ênfase2 8 3 3 3 2 2" xfId="18136" xr:uid="{00000000-0005-0000-0000-0000A23C0000}"/>
    <cellStyle name="40% - Ênfase2 8 3 3 3 3" xfId="18137" xr:uid="{00000000-0005-0000-0000-0000A33C0000}"/>
    <cellStyle name="40% - Ênfase2 8 3 3 3 4" xfId="18138" xr:uid="{00000000-0005-0000-0000-0000A43C0000}"/>
    <cellStyle name="40% - Ênfase2 8 3 3 4" xfId="18139" xr:uid="{00000000-0005-0000-0000-0000A53C0000}"/>
    <cellStyle name="40% - Ênfase2 8 3 3 4 2" xfId="18140" xr:uid="{00000000-0005-0000-0000-0000A63C0000}"/>
    <cellStyle name="40% - Ênfase2 8 3 3 5" xfId="18141" xr:uid="{00000000-0005-0000-0000-0000A73C0000}"/>
    <cellStyle name="40% - Ênfase2 8 3 3 5 2" xfId="18142" xr:uid="{00000000-0005-0000-0000-0000A83C0000}"/>
    <cellStyle name="40% - Ênfase2 8 3 3 6" xfId="18143" xr:uid="{00000000-0005-0000-0000-0000A93C0000}"/>
    <cellStyle name="40% - Ênfase2 8 3 3 6 2" xfId="18144" xr:uid="{00000000-0005-0000-0000-0000AA3C0000}"/>
    <cellStyle name="40% - Ênfase2 8 3 3 7" xfId="18145" xr:uid="{00000000-0005-0000-0000-0000AB3C0000}"/>
    <cellStyle name="40% - Ênfase2 8 3 3 8" xfId="18146" xr:uid="{00000000-0005-0000-0000-0000AC3C0000}"/>
    <cellStyle name="40% - Ênfase2 8 3 4" xfId="18147" xr:uid="{00000000-0005-0000-0000-0000AD3C0000}"/>
    <cellStyle name="40% - Ênfase2 8 3 4 2" xfId="18148" xr:uid="{00000000-0005-0000-0000-0000AE3C0000}"/>
    <cellStyle name="40% - Ênfase2 8 3 4 2 2" xfId="18149" xr:uid="{00000000-0005-0000-0000-0000AF3C0000}"/>
    <cellStyle name="40% - Ênfase2 8 3 4 2 2 2" xfId="18150" xr:uid="{00000000-0005-0000-0000-0000B03C0000}"/>
    <cellStyle name="40% - Ênfase2 8 3 4 2 3" xfId="18151" xr:uid="{00000000-0005-0000-0000-0000B13C0000}"/>
    <cellStyle name="40% - Ênfase2 8 3 4 2 3 2" xfId="18152" xr:uid="{00000000-0005-0000-0000-0000B23C0000}"/>
    <cellStyle name="40% - Ênfase2 8 3 4 2 4" xfId="18153" xr:uid="{00000000-0005-0000-0000-0000B33C0000}"/>
    <cellStyle name="40% - Ênfase2 8 3 4 2 5" xfId="18154" xr:uid="{00000000-0005-0000-0000-0000B43C0000}"/>
    <cellStyle name="40% - Ênfase2 8 3 4 3" xfId="18155" xr:uid="{00000000-0005-0000-0000-0000B53C0000}"/>
    <cellStyle name="40% - Ênfase2 8 3 4 3 2" xfId="18156" xr:uid="{00000000-0005-0000-0000-0000B63C0000}"/>
    <cellStyle name="40% - Ênfase2 8 3 4 3 3" xfId="18157" xr:uid="{00000000-0005-0000-0000-0000B73C0000}"/>
    <cellStyle name="40% - Ênfase2 8 3 4 4" xfId="18158" xr:uid="{00000000-0005-0000-0000-0000B83C0000}"/>
    <cellStyle name="40% - Ênfase2 8 3 4 4 2" xfId="18159" xr:uid="{00000000-0005-0000-0000-0000B93C0000}"/>
    <cellStyle name="40% - Ênfase2 8 3 4 5" xfId="18160" xr:uid="{00000000-0005-0000-0000-0000BA3C0000}"/>
    <cellStyle name="40% - Ênfase2 8 3 4 5 2" xfId="18161" xr:uid="{00000000-0005-0000-0000-0000BB3C0000}"/>
    <cellStyle name="40% - Ênfase2 8 3 4 6" xfId="18162" xr:uid="{00000000-0005-0000-0000-0000BC3C0000}"/>
    <cellStyle name="40% - Ênfase2 8 3 4 7" xfId="18163" xr:uid="{00000000-0005-0000-0000-0000BD3C0000}"/>
    <cellStyle name="40% - Ênfase2 8 3 5" xfId="18164" xr:uid="{00000000-0005-0000-0000-0000BE3C0000}"/>
    <cellStyle name="40% - Ênfase2 8 3 5 2" xfId="18165" xr:uid="{00000000-0005-0000-0000-0000BF3C0000}"/>
    <cellStyle name="40% - Ênfase2 8 3 5 2 2" xfId="18166" xr:uid="{00000000-0005-0000-0000-0000C03C0000}"/>
    <cellStyle name="40% - Ênfase2 8 3 5 3" xfId="18167" xr:uid="{00000000-0005-0000-0000-0000C13C0000}"/>
    <cellStyle name="40% - Ênfase2 8 3 5 3 2" xfId="18168" xr:uid="{00000000-0005-0000-0000-0000C23C0000}"/>
    <cellStyle name="40% - Ênfase2 8 3 5 4" xfId="18169" xr:uid="{00000000-0005-0000-0000-0000C33C0000}"/>
    <cellStyle name="40% - Ênfase2 8 3 5 5" xfId="18170" xr:uid="{00000000-0005-0000-0000-0000C43C0000}"/>
    <cellStyle name="40% - Ênfase2 8 3 6" xfId="18171" xr:uid="{00000000-0005-0000-0000-0000C53C0000}"/>
    <cellStyle name="40% - Ênfase2 8 3 6 2" xfId="18172" xr:uid="{00000000-0005-0000-0000-0000C63C0000}"/>
    <cellStyle name="40% - Ênfase2 8 3 6 2 2" xfId="18173" xr:uid="{00000000-0005-0000-0000-0000C73C0000}"/>
    <cellStyle name="40% - Ênfase2 8 3 6 3" xfId="18174" xr:uid="{00000000-0005-0000-0000-0000C83C0000}"/>
    <cellStyle name="40% - Ênfase2 8 3 6 4" xfId="18175" xr:uid="{00000000-0005-0000-0000-0000C93C0000}"/>
    <cellStyle name="40% - Ênfase2 8 3 7" xfId="18176" xr:uid="{00000000-0005-0000-0000-0000CA3C0000}"/>
    <cellStyle name="40% - Ênfase2 8 3 7 2" xfId="18177" xr:uid="{00000000-0005-0000-0000-0000CB3C0000}"/>
    <cellStyle name="40% - Ênfase2 8 3 8" xfId="18178" xr:uid="{00000000-0005-0000-0000-0000CC3C0000}"/>
    <cellStyle name="40% - Ênfase2 8 3 8 2" xfId="18179" xr:uid="{00000000-0005-0000-0000-0000CD3C0000}"/>
    <cellStyle name="40% - Ênfase2 8 3 9" xfId="18180" xr:uid="{00000000-0005-0000-0000-0000CE3C0000}"/>
    <cellStyle name="40% - Ênfase2 8 3 9 2" xfId="18181" xr:uid="{00000000-0005-0000-0000-0000CF3C0000}"/>
    <cellStyle name="40% - Ênfase2 8 4" xfId="18182" xr:uid="{00000000-0005-0000-0000-0000D03C0000}"/>
    <cellStyle name="40% - Ênfase2 8 4 2" xfId="18183" xr:uid="{00000000-0005-0000-0000-0000D13C0000}"/>
    <cellStyle name="40% - Ênfase2 8 4 2 2" xfId="18184" xr:uid="{00000000-0005-0000-0000-0000D23C0000}"/>
    <cellStyle name="40% - Ênfase2 8 4 2 2 2" xfId="18185" xr:uid="{00000000-0005-0000-0000-0000D33C0000}"/>
    <cellStyle name="40% - Ênfase2 8 4 2 2 2 2" xfId="18186" xr:uid="{00000000-0005-0000-0000-0000D43C0000}"/>
    <cellStyle name="40% - Ênfase2 8 4 2 2 3" xfId="18187" xr:uid="{00000000-0005-0000-0000-0000D53C0000}"/>
    <cellStyle name="40% - Ênfase2 8 4 2 2 3 2" xfId="18188" xr:uid="{00000000-0005-0000-0000-0000D63C0000}"/>
    <cellStyle name="40% - Ênfase2 8 4 2 2 4" xfId="18189" xr:uid="{00000000-0005-0000-0000-0000D73C0000}"/>
    <cellStyle name="40% - Ênfase2 8 4 2 2 5" xfId="18190" xr:uid="{00000000-0005-0000-0000-0000D83C0000}"/>
    <cellStyle name="40% - Ênfase2 8 4 2 3" xfId="18191" xr:uid="{00000000-0005-0000-0000-0000D93C0000}"/>
    <cellStyle name="40% - Ênfase2 8 4 2 3 2" xfId="18192" xr:uid="{00000000-0005-0000-0000-0000DA3C0000}"/>
    <cellStyle name="40% - Ênfase2 8 4 2 3 3" xfId="18193" xr:uid="{00000000-0005-0000-0000-0000DB3C0000}"/>
    <cellStyle name="40% - Ênfase2 8 4 2 4" xfId="18194" xr:uid="{00000000-0005-0000-0000-0000DC3C0000}"/>
    <cellStyle name="40% - Ênfase2 8 4 2 4 2" xfId="18195" xr:uid="{00000000-0005-0000-0000-0000DD3C0000}"/>
    <cellStyle name="40% - Ênfase2 8 4 2 5" xfId="18196" xr:uid="{00000000-0005-0000-0000-0000DE3C0000}"/>
    <cellStyle name="40% - Ênfase2 8 4 2 5 2" xfId="18197" xr:uid="{00000000-0005-0000-0000-0000DF3C0000}"/>
    <cellStyle name="40% - Ênfase2 8 4 2 6" xfId="18198" xr:uid="{00000000-0005-0000-0000-0000E03C0000}"/>
    <cellStyle name="40% - Ênfase2 8 4 2 7" xfId="18199" xr:uid="{00000000-0005-0000-0000-0000E13C0000}"/>
    <cellStyle name="40% - Ênfase2 8 4 3" xfId="18200" xr:uid="{00000000-0005-0000-0000-0000E23C0000}"/>
    <cellStyle name="40% - Ênfase2 8 4 3 2" xfId="18201" xr:uid="{00000000-0005-0000-0000-0000E33C0000}"/>
    <cellStyle name="40% - Ênfase2 8 4 3 2 2" xfId="18202" xr:uid="{00000000-0005-0000-0000-0000E43C0000}"/>
    <cellStyle name="40% - Ênfase2 8 4 3 3" xfId="18203" xr:uid="{00000000-0005-0000-0000-0000E53C0000}"/>
    <cellStyle name="40% - Ênfase2 8 4 3 3 2" xfId="18204" xr:uid="{00000000-0005-0000-0000-0000E63C0000}"/>
    <cellStyle name="40% - Ênfase2 8 4 3 4" xfId="18205" xr:uid="{00000000-0005-0000-0000-0000E73C0000}"/>
    <cellStyle name="40% - Ênfase2 8 4 3 5" xfId="18206" xr:uid="{00000000-0005-0000-0000-0000E83C0000}"/>
    <cellStyle name="40% - Ênfase2 8 4 4" xfId="18207" xr:uid="{00000000-0005-0000-0000-0000E93C0000}"/>
    <cellStyle name="40% - Ênfase2 8 4 4 2" xfId="18208" xr:uid="{00000000-0005-0000-0000-0000EA3C0000}"/>
    <cellStyle name="40% - Ênfase2 8 4 4 2 2" xfId="18209" xr:uid="{00000000-0005-0000-0000-0000EB3C0000}"/>
    <cellStyle name="40% - Ênfase2 8 4 4 3" xfId="18210" xr:uid="{00000000-0005-0000-0000-0000EC3C0000}"/>
    <cellStyle name="40% - Ênfase2 8 4 4 4" xfId="18211" xr:uid="{00000000-0005-0000-0000-0000ED3C0000}"/>
    <cellStyle name="40% - Ênfase2 8 4 5" xfId="18212" xr:uid="{00000000-0005-0000-0000-0000EE3C0000}"/>
    <cellStyle name="40% - Ênfase2 8 4 5 2" xfId="18213" xr:uid="{00000000-0005-0000-0000-0000EF3C0000}"/>
    <cellStyle name="40% - Ênfase2 8 4 6" xfId="18214" xr:uid="{00000000-0005-0000-0000-0000F03C0000}"/>
    <cellStyle name="40% - Ênfase2 8 4 6 2" xfId="18215" xr:uid="{00000000-0005-0000-0000-0000F13C0000}"/>
    <cellStyle name="40% - Ênfase2 8 4 7" xfId="18216" xr:uid="{00000000-0005-0000-0000-0000F23C0000}"/>
    <cellStyle name="40% - Ênfase2 8 4 7 2" xfId="18217" xr:uid="{00000000-0005-0000-0000-0000F33C0000}"/>
    <cellStyle name="40% - Ênfase2 8 4 8" xfId="18218" xr:uid="{00000000-0005-0000-0000-0000F43C0000}"/>
    <cellStyle name="40% - Ênfase2 8 4 9" xfId="18219" xr:uid="{00000000-0005-0000-0000-0000F53C0000}"/>
    <cellStyle name="40% - Ênfase2 9" xfId="269" xr:uid="{00000000-0005-0000-0000-0000F63C0000}"/>
    <cellStyle name="40% - Ênfase2 9 2" xfId="270" xr:uid="{00000000-0005-0000-0000-0000F73C0000}"/>
    <cellStyle name="40% - Ênfase2 9 3" xfId="18220" xr:uid="{00000000-0005-0000-0000-0000F83C0000}"/>
    <cellStyle name="40% - Ênfase2 9 3 10" xfId="18221" xr:uid="{00000000-0005-0000-0000-0000F93C0000}"/>
    <cellStyle name="40% - Ênfase2 9 3 11" xfId="18222" xr:uid="{00000000-0005-0000-0000-0000FA3C0000}"/>
    <cellStyle name="40% - Ênfase2 9 3 2" xfId="18223" xr:uid="{00000000-0005-0000-0000-0000FB3C0000}"/>
    <cellStyle name="40% - Ênfase2 9 3 3" xfId="18224" xr:uid="{00000000-0005-0000-0000-0000FC3C0000}"/>
    <cellStyle name="40% - Ênfase2 9 3 3 2" xfId="18225" xr:uid="{00000000-0005-0000-0000-0000FD3C0000}"/>
    <cellStyle name="40% - Ênfase2 9 3 3 2 2" xfId="18226" xr:uid="{00000000-0005-0000-0000-0000FE3C0000}"/>
    <cellStyle name="40% - Ênfase2 9 3 3 2 2 2" xfId="18227" xr:uid="{00000000-0005-0000-0000-0000FF3C0000}"/>
    <cellStyle name="40% - Ênfase2 9 3 3 2 3" xfId="18228" xr:uid="{00000000-0005-0000-0000-0000003D0000}"/>
    <cellStyle name="40% - Ênfase2 9 3 3 2 3 2" xfId="18229" xr:uid="{00000000-0005-0000-0000-0000013D0000}"/>
    <cellStyle name="40% - Ênfase2 9 3 3 2 4" xfId="18230" xr:uid="{00000000-0005-0000-0000-0000023D0000}"/>
    <cellStyle name="40% - Ênfase2 9 3 3 2 5" xfId="18231" xr:uid="{00000000-0005-0000-0000-0000033D0000}"/>
    <cellStyle name="40% - Ênfase2 9 3 3 3" xfId="18232" xr:uid="{00000000-0005-0000-0000-0000043D0000}"/>
    <cellStyle name="40% - Ênfase2 9 3 3 3 2" xfId="18233" xr:uid="{00000000-0005-0000-0000-0000053D0000}"/>
    <cellStyle name="40% - Ênfase2 9 3 3 3 2 2" xfId="18234" xr:uid="{00000000-0005-0000-0000-0000063D0000}"/>
    <cellStyle name="40% - Ênfase2 9 3 3 3 3" xfId="18235" xr:uid="{00000000-0005-0000-0000-0000073D0000}"/>
    <cellStyle name="40% - Ênfase2 9 3 3 3 4" xfId="18236" xr:uid="{00000000-0005-0000-0000-0000083D0000}"/>
    <cellStyle name="40% - Ênfase2 9 3 3 4" xfId="18237" xr:uid="{00000000-0005-0000-0000-0000093D0000}"/>
    <cellStyle name="40% - Ênfase2 9 3 3 4 2" xfId="18238" xr:uid="{00000000-0005-0000-0000-00000A3D0000}"/>
    <cellStyle name="40% - Ênfase2 9 3 3 5" xfId="18239" xr:uid="{00000000-0005-0000-0000-00000B3D0000}"/>
    <cellStyle name="40% - Ênfase2 9 3 3 5 2" xfId="18240" xr:uid="{00000000-0005-0000-0000-00000C3D0000}"/>
    <cellStyle name="40% - Ênfase2 9 3 3 6" xfId="18241" xr:uid="{00000000-0005-0000-0000-00000D3D0000}"/>
    <cellStyle name="40% - Ênfase2 9 3 3 6 2" xfId="18242" xr:uid="{00000000-0005-0000-0000-00000E3D0000}"/>
    <cellStyle name="40% - Ênfase2 9 3 3 7" xfId="18243" xr:uid="{00000000-0005-0000-0000-00000F3D0000}"/>
    <cellStyle name="40% - Ênfase2 9 3 3 8" xfId="18244" xr:uid="{00000000-0005-0000-0000-0000103D0000}"/>
    <cellStyle name="40% - Ênfase2 9 3 4" xfId="18245" xr:uid="{00000000-0005-0000-0000-0000113D0000}"/>
    <cellStyle name="40% - Ênfase2 9 3 4 2" xfId="18246" xr:uid="{00000000-0005-0000-0000-0000123D0000}"/>
    <cellStyle name="40% - Ênfase2 9 3 4 2 2" xfId="18247" xr:uid="{00000000-0005-0000-0000-0000133D0000}"/>
    <cellStyle name="40% - Ênfase2 9 3 4 2 2 2" xfId="18248" xr:uid="{00000000-0005-0000-0000-0000143D0000}"/>
    <cellStyle name="40% - Ênfase2 9 3 4 2 3" xfId="18249" xr:uid="{00000000-0005-0000-0000-0000153D0000}"/>
    <cellStyle name="40% - Ênfase2 9 3 4 2 3 2" xfId="18250" xr:uid="{00000000-0005-0000-0000-0000163D0000}"/>
    <cellStyle name="40% - Ênfase2 9 3 4 2 4" xfId="18251" xr:uid="{00000000-0005-0000-0000-0000173D0000}"/>
    <cellStyle name="40% - Ênfase2 9 3 4 2 5" xfId="18252" xr:uid="{00000000-0005-0000-0000-0000183D0000}"/>
    <cellStyle name="40% - Ênfase2 9 3 4 3" xfId="18253" xr:uid="{00000000-0005-0000-0000-0000193D0000}"/>
    <cellStyle name="40% - Ênfase2 9 3 4 3 2" xfId="18254" xr:uid="{00000000-0005-0000-0000-00001A3D0000}"/>
    <cellStyle name="40% - Ênfase2 9 3 4 3 3" xfId="18255" xr:uid="{00000000-0005-0000-0000-00001B3D0000}"/>
    <cellStyle name="40% - Ênfase2 9 3 4 4" xfId="18256" xr:uid="{00000000-0005-0000-0000-00001C3D0000}"/>
    <cellStyle name="40% - Ênfase2 9 3 4 4 2" xfId="18257" xr:uid="{00000000-0005-0000-0000-00001D3D0000}"/>
    <cellStyle name="40% - Ênfase2 9 3 4 5" xfId="18258" xr:uid="{00000000-0005-0000-0000-00001E3D0000}"/>
    <cellStyle name="40% - Ênfase2 9 3 4 5 2" xfId="18259" xr:uid="{00000000-0005-0000-0000-00001F3D0000}"/>
    <cellStyle name="40% - Ênfase2 9 3 4 6" xfId="18260" xr:uid="{00000000-0005-0000-0000-0000203D0000}"/>
    <cellStyle name="40% - Ênfase2 9 3 4 7" xfId="18261" xr:uid="{00000000-0005-0000-0000-0000213D0000}"/>
    <cellStyle name="40% - Ênfase2 9 3 5" xfId="18262" xr:uid="{00000000-0005-0000-0000-0000223D0000}"/>
    <cellStyle name="40% - Ênfase2 9 3 5 2" xfId="18263" xr:uid="{00000000-0005-0000-0000-0000233D0000}"/>
    <cellStyle name="40% - Ênfase2 9 3 5 2 2" xfId="18264" xr:uid="{00000000-0005-0000-0000-0000243D0000}"/>
    <cellStyle name="40% - Ênfase2 9 3 5 3" xfId="18265" xr:uid="{00000000-0005-0000-0000-0000253D0000}"/>
    <cellStyle name="40% - Ênfase2 9 3 5 3 2" xfId="18266" xr:uid="{00000000-0005-0000-0000-0000263D0000}"/>
    <cellStyle name="40% - Ênfase2 9 3 5 4" xfId="18267" xr:uid="{00000000-0005-0000-0000-0000273D0000}"/>
    <cellStyle name="40% - Ênfase2 9 3 5 5" xfId="18268" xr:uid="{00000000-0005-0000-0000-0000283D0000}"/>
    <cellStyle name="40% - Ênfase2 9 3 6" xfId="18269" xr:uid="{00000000-0005-0000-0000-0000293D0000}"/>
    <cellStyle name="40% - Ênfase2 9 3 6 2" xfId="18270" xr:uid="{00000000-0005-0000-0000-00002A3D0000}"/>
    <cellStyle name="40% - Ênfase2 9 3 6 2 2" xfId="18271" xr:uid="{00000000-0005-0000-0000-00002B3D0000}"/>
    <cellStyle name="40% - Ênfase2 9 3 6 3" xfId="18272" xr:uid="{00000000-0005-0000-0000-00002C3D0000}"/>
    <cellStyle name="40% - Ênfase2 9 3 6 4" xfId="18273" xr:uid="{00000000-0005-0000-0000-00002D3D0000}"/>
    <cellStyle name="40% - Ênfase2 9 3 7" xfId="18274" xr:uid="{00000000-0005-0000-0000-00002E3D0000}"/>
    <cellStyle name="40% - Ênfase2 9 3 7 2" xfId="18275" xr:uid="{00000000-0005-0000-0000-00002F3D0000}"/>
    <cellStyle name="40% - Ênfase2 9 3 8" xfId="18276" xr:uid="{00000000-0005-0000-0000-0000303D0000}"/>
    <cellStyle name="40% - Ênfase2 9 3 8 2" xfId="18277" xr:uid="{00000000-0005-0000-0000-0000313D0000}"/>
    <cellStyle name="40% - Ênfase2 9 3 9" xfId="18278" xr:uid="{00000000-0005-0000-0000-0000323D0000}"/>
    <cellStyle name="40% - Ênfase2 9 3 9 2" xfId="18279" xr:uid="{00000000-0005-0000-0000-0000333D0000}"/>
    <cellStyle name="40% - Ênfase2 9 4" xfId="18280" xr:uid="{00000000-0005-0000-0000-0000343D0000}"/>
    <cellStyle name="40% - Ênfase2 9 4 2" xfId="18281" xr:uid="{00000000-0005-0000-0000-0000353D0000}"/>
    <cellStyle name="40% - Ênfase2 9 4 2 2" xfId="18282" xr:uid="{00000000-0005-0000-0000-0000363D0000}"/>
    <cellStyle name="40% - Ênfase2 9 4 2 2 2" xfId="18283" xr:uid="{00000000-0005-0000-0000-0000373D0000}"/>
    <cellStyle name="40% - Ênfase2 9 4 2 2 2 2" xfId="18284" xr:uid="{00000000-0005-0000-0000-0000383D0000}"/>
    <cellStyle name="40% - Ênfase2 9 4 2 2 3" xfId="18285" xr:uid="{00000000-0005-0000-0000-0000393D0000}"/>
    <cellStyle name="40% - Ênfase2 9 4 2 2 3 2" xfId="18286" xr:uid="{00000000-0005-0000-0000-00003A3D0000}"/>
    <cellStyle name="40% - Ênfase2 9 4 2 2 4" xfId="18287" xr:uid="{00000000-0005-0000-0000-00003B3D0000}"/>
    <cellStyle name="40% - Ênfase2 9 4 2 2 5" xfId="18288" xr:uid="{00000000-0005-0000-0000-00003C3D0000}"/>
    <cellStyle name="40% - Ênfase2 9 4 2 3" xfId="18289" xr:uid="{00000000-0005-0000-0000-00003D3D0000}"/>
    <cellStyle name="40% - Ênfase2 9 4 2 3 2" xfId="18290" xr:uid="{00000000-0005-0000-0000-00003E3D0000}"/>
    <cellStyle name="40% - Ênfase2 9 4 2 3 3" xfId="18291" xr:uid="{00000000-0005-0000-0000-00003F3D0000}"/>
    <cellStyle name="40% - Ênfase2 9 4 2 4" xfId="18292" xr:uid="{00000000-0005-0000-0000-0000403D0000}"/>
    <cellStyle name="40% - Ênfase2 9 4 2 4 2" xfId="18293" xr:uid="{00000000-0005-0000-0000-0000413D0000}"/>
    <cellStyle name="40% - Ênfase2 9 4 2 5" xfId="18294" xr:uid="{00000000-0005-0000-0000-0000423D0000}"/>
    <cellStyle name="40% - Ênfase2 9 4 2 5 2" xfId="18295" xr:uid="{00000000-0005-0000-0000-0000433D0000}"/>
    <cellStyle name="40% - Ênfase2 9 4 2 6" xfId="18296" xr:uid="{00000000-0005-0000-0000-0000443D0000}"/>
    <cellStyle name="40% - Ênfase2 9 4 2 7" xfId="18297" xr:uid="{00000000-0005-0000-0000-0000453D0000}"/>
    <cellStyle name="40% - Ênfase2 9 4 3" xfId="18298" xr:uid="{00000000-0005-0000-0000-0000463D0000}"/>
    <cellStyle name="40% - Ênfase2 9 4 3 2" xfId="18299" xr:uid="{00000000-0005-0000-0000-0000473D0000}"/>
    <cellStyle name="40% - Ênfase2 9 4 3 2 2" xfId="18300" xr:uid="{00000000-0005-0000-0000-0000483D0000}"/>
    <cellStyle name="40% - Ênfase2 9 4 3 3" xfId="18301" xr:uid="{00000000-0005-0000-0000-0000493D0000}"/>
    <cellStyle name="40% - Ênfase2 9 4 3 3 2" xfId="18302" xr:uid="{00000000-0005-0000-0000-00004A3D0000}"/>
    <cellStyle name="40% - Ênfase2 9 4 3 4" xfId="18303" xr:uid="{00000000-0005-0000-0000-00004B3D0000}"/>
    <cellStyle name="40% - Ênfase2 9 4 3 5" xfId="18304" xr:uid="{00000000-0005-0000-0000-00004C3D0000}"/>
    <cellStyle name="40% - Ênfase2 9 4 4" xfId="18305" xr:uid="{00000000-0005-0000-0000-00004D3D0000}"/>
    <cellStyle name="40% - Ênfase2 9 4 4 2" xfId="18306" xr:uid="{00000000-0005-0000-0000-00004E3D0000}"/>
    <cellStyle name="40% - Ênfase2 9 4 4 2 2" xfId="18307" xr:uid="{00000000-0005-0000-0000-00004F3D0000}"/>
    <cellStyle name="40% - Ênfase2 9 4 4 3" xfId="18308" xr:uid="{00000000-0005-0000-0000-0000503D0000}"/>
    <cellStyle name="40% - Ênfase2 9 4 4 4" xfId="18309" xr:uid="{00000000-0005-0000-0000-0000513D0000}"/>
    <cellStyle name="40% - Ênfase2 9 4 5" xfId="18310" xr:uid="{00000000-0005-0000-0000-0000523D0000}"/>
    <cellStyle name="40% - Ênfase2 9 4 5 2" xfId="18311" xr:uid="{00000000-0005-0000-0000-0000533D0000}"/>
    <cellStyle name="40% - Ênfase2 9 4 6" xfId="18312" xr:uid="{00000000-0005-0000-0000-0000543D0000}"/>
    <cellStyle name="40% - Ênfase2 9 4 6 2" xfId="18313" xr:uid="{00000000-0005-0000-0000-0000553D0000}"/>
    <cellStyle name="40% - Ênfase2 9 4 7" xfId="18314" xr:uid="{00000000-0005-0000-0000-0000563D0000}"/>
    <cellStyle name="40% - Ênfase2 9 4 7 2" xfId="18315" xr:uid="{00000000-0005-0000-0000-0000573D0000}"/>
    <cellStyle name="40% - Ênfase2 9 4 8" xfId="18316" xr:uid="{00000000-0005-0000-0000-0000583D0000}"/>
    <cellStyle name="40% - Ênfase2 9 4 9" xfId="18317" xr:uid="{00000000-0005-0000-0000-0000593D0000}"/>
    <cellStyle name="40% - Ênfase3" xfId="9" builtinId="39" customBuiltin="1"/>
    <cellStyle name="40% - Ênfase3 10" xfId="271" xr:uid="{00000000-0005-0000-0000-00005B3D0000}"/>
    <cellStyle name="40% - Ênfase3 10 10" xfId="18318" xr:uid="{00000000-0005-0000-0000-00005C3D0000}"/>
    <cellStyle name="40% - Ênfase3 10 10 2" xfId="18319" xr:uid="{00000000-0005-0000-0000-00005D3D0000}"/>
    <cellStyle name="40% - Ênfase3 10 11" xfId="18320" xr:uid="{00000000-0005-0000-0000-00005E3D0000}"/>
    <cellStyle name="40% - Ênfase3 10 11 2" xfId="18321" xr:uid="{00000000-0005-0000-0000-00005F3D0000}"/>
    <cellStyle name="40% - Ênfase3 10 12" xfId="18322" xr:uid="{00000000-0005-0000-0000-0000603D0000}"/>
    <cellStyle name="40% - Ênfase3 10 12 2" xfId="18323" xr:uid="{00000000-0005-0000-0000-0000613D0000}"/>
    <cellStyle name="40% - Ênfase3 10 13" xfId="18324" xr:uid="{00000000-0005-0000-0000-0000623D0000}"/>
    <cellStyle name="40% - Ênfase3 10 14" xfId="18325" xr:uid="{00000000-0005-0000-0000-0000633D0000}"/>
    <cellStyle name="40% - Ênfase3 10 2" xfId="272" xr:uid="{00000000-0005-0000-0000-0000643D0000}"/>
    <cellStyle name="40% - Ênfase3 10 3" xfId="18326" xr:uid="{00000000-0005-0000-0000-0000653D0000}"/>
    <cellStyle name="40% - Ênfase3 10 3 2" xfId="18327" xr:uid="{00000000-0005-0000-0000-0000663D0000}"/>
    <cellStyle name="40% - Ênfase3 10 3 2 2" xfId="18328" xr:uid="{00000000-0005-0000-0000-0000673D0000}"/>
    <cellStyle name="40% - Ênfase3 10 3 2 2 2" xfId="18329" xr:uid="{00000000-0005-0000-0000-0000683D0000}"/>
    <cellStyle name="40% - Ênfase3 10 3 2 2 2 2" xfId="18330" xr:uid="{00000000-0005-0000-0000-0000693D0000}"/>
    <cellStyle name="40% - Ênfase3 10 3 2 2 3" xfId="18331" xr:uid="{00000000-0005-0000-0000-00006A3D0000}"/>
    <cellStyle name="40% - Ênfase3 10 3 2 2 3 2" xfId="18332" xr:uid="{00000000-0005-0000-0000-00006B3D0000}"/>
    <cellStyle name="40% - Ênfase3 10 3 2 2 4" xfId="18333" xr:uid="{00000000-0005-0000-0000-00006C3D0000}"/>
    <cellStyle name="40% - Ênfase3 10 3 2 2 5" xfId="18334" xr:uid="{00000000-0005-0000-0000-00006D3D0000}"/>
    <cellStyle name="40% - Ênfase3 10 3 2 3" xfId="18335" xr:uid="{00000000-0005-0000-0000-00006E3D0000}"/>
    <cellStyle name="40% - Ênfase3 10 3 2 3 2" xfId="18336" xr:uid="{00000000-0005-0000-0000-00006F3D0000}"/>
    <cellStyle name="40% - Ênfase3 10 3 2 3 3" xfId="18337" xr:uid="{00000000-0005-0000-0000-0000703D0000}"/>
    <cellStyle name="40% - Ênfase3 10 3 2 4" xfId="18338" xr:uid="{00000000-0005-0000-0000-0000713D0000}"/>
    <cellStyle name="40% - Ênfase3 10 3 2 4 2" xfId="18339" xr:uid="{00000000-0005-0000-0000-0000723D0000}"/>
    <cellStyle name="40% - Ênfase3 10 3 2 5" xfId="18340" xr:uid="{00000000-0005-0000-0000-0000733D0000}"/>
    <cellStyle name="40% - Ênfase3 10 3 2 5 2" xfId="18341" xr:uid="{00000000-0005-0000-0000-0000743D0000}"/>
    <cellStyle name="40% - Ênfase3 10 3 2 6" xfId="18342" xr:uid="{00000000-0005-0000-0000-0000753D0000}"/>
    <cellStyle name="40% - Ênfase3 10 3 2 7" xfId="18343" xr:uid="{00000000-0005-0000-0000-0000763D0000}"/>
    <cellStyle name="40% - Ênfase3 10 3 3" xfId="18344" xr:uid="{00000000-0005-0000-0000-0000773D0000}"/>
    <cellStyle name="40% - Ênfase3 10 3 3 2" xfId="18345" xr:uid="{00000000-0005-0000-0000-0000783D0000}"/>
    <cellStyle name="40% - Ênfase3 10 3 3 2 2" xfId="18346" xr:uid="{00000000-0005-0000-0000-0000793D0000}"/>
    <cellStyle name="40% - Ênfase3 10 3 3 3" xfId="18347" xr:uid="{00000000-0005-0000-0000-00007A3D0000}"/>
    <cellStyle name="40% - Ênfase3 10 3 3 3 2" xfId="18348" xr:uid="{00000000-0005-0000-0000-00007B3D0000}"/>
    <cellStyle name="40% - Ênfase3 10 3 3 4" xfId="18349" xr:uid="{00000000-0005-0000-0000-00007C3D0000}"/>
    <cellStyle name="40% - Ênfase3 10 3 3 5" xfId="18350" xr:uid="{00000000-0005-0000-0000-00007D3D0000}"/>
    <cellStyle name="40% - Ênfase3 10 3 4" xfId="18351" xr:uid="{00000000-0005-0000-0000-00007E3D0000}"/>
    <cellStyle name="40% - Ênfase3 10 3 4 2" xfId="18352" xr:uid="{00000000-0005-0000-0000-00007F3D0000}"/>
    <cellStyle name="40% - Ênfase3 10 3 4 2 2" xfId="18353" xr:uid="{00000000-0005-0000-0000-0000803D0000}"/>
    <cellStyle name="40% - Ênfase3 10 3 4 3" xfId="18354" xr:uid="{00000000-0005-0000-0000-0000813D0000}"/>
    <cellStyle name="40% - Ênfase3 10 3 4 4" xfId="18355" xr:uid="{00000000-0005-0000-0000-0000823D0000}"/>
    <cellStyle name="40% - Ênfase3 10 3 5" xfId="18356" xr:uid="{00000000-0005-0000-0000-0000833D0000}"/>
    <cellStyle name="40% - Ênfase3 10 3 5 2" xfId="18357" xr:uid="{00000000-0005-0000-0000-0000843D0000}"/>
    <cellStyle name="40% - Ênfase3 10 3 6" xfId="18358" xr:uid="{00000000-0005-0000-0000-0000853D0000}"/>
    <cellStyle name="40% - Ênfase3 10 3 6 2" xfId="18359" xr:uid="{00000000-0005-0000-0000-0000863D0000}"/>
    <cellStyle name="40% - Ênfase3 10 3 7" xfId="18360" xr:uid="{00000000-0005-0000-0000-0000873D0000}"/>
    <cellStyle name="40% - Ênfase3 10 3 7 2" xfId="18361" xr:uid="{00000000-0005-0000-0000-0000883D0000}"/>
    <cellStyle name="40% - Ênfase3 10 3 8" xfId="18362" xr:uid="{00000000-0005-0000-0000-0000893D0000}"/>
    <cellStyle name="40% - Ênfase3 10 3 9" xfId="18363" xr:uid="{00000000-0005-0000-0000-00008A3D0000}"/>
    <cellStyle name="40% - Ênfase3 10 4" xfId="18364" xr:uid="{00000000-0005-0000-0000-00008B3D0000}"/>
    <cellStyle name="40% - Ênfase3 10 4 2" xfId="18365" xr:uid="{00000000-0005-0000-0000-00008C3D0000}"/>
    <cellStyle name="40% - Ênfase3 10 4 2 2" xfId="18366" xr:uid="{00000000-0005-0000-0000-00008D3D0000}"/>
    <cellStyle name="40% - Ênfase3 10 4 2 2 2" xfId="18367" xr:uid="{00000000-0005-0000-0000-00008E3D0000}"/>
    <cellStyle name="40% - Ênfase3 10 4 2 2 2 2" xfId="18368" xr:uid="{00000000-0005-0000-0000-00008F3D0000}"/>
    <cellStyle name="40% - Ênfase3 10 4 2 2 3" xfId="18369" xr:uid="{00000000-0005-0000-0000-0000903D0000}"/>
    <cellStyle name="40% - Ênfase3 10 4 2 2 3 2" xfId="18370" xr:uid="{00000000-0005-0000-0000-0000913D0000}"/>
    <cellStyle name="40% - Ênfase3 10 4 2 2 4" xfId="18371" xr:uid="{00000000-0005-0000-0000-0000923D0000}"/>
    <cellStyle name="40% - Ênfase3 10 4 2 2 5" xfId="18372" xr:uid="{00000000-0005-0000-0000-0000933D0000}"/>
    <cellStyle name="40% - Ênfase3 10 4 2 3" xfId="18373" xr:uid="{00000000-0005-0000-0000-0000943D0000}"/>
    <cellStyle name="40% - Ênfase3 10 4 2 3 2" xfId="18374" xr:uid="{00000000-0005-0000-0000-0000953D0000}"/>
    <cellStyle name="40% - Ênfase3 10 4 2 3 3" xfId="18375" xr:uid="{00000000-0005-0000-0000-0000963D0000}"/>
    <cellStyle name="40% - Ênfase3 10 4 2 4" xfId="18376" xr:uid="{00000000-0005-0000-0000-0000973D0000}"/>
    <cellStyle name="40% - Ênfase3 10 4 2 4 2" xfId="18377" xr:uid="{00000000-0005-0000-0000-0000983D0000}"/>
    <cellStyle name="40% - Ênfase3 10 4 2 5" xfId="18378" xr:uid="{00000000-0005-0000-0000-0000993D0000}"/>
    <cellStyle name="40% - Ênfase3 10 4 2 5 2" xfId="18379" xr:uid="{00000000-0005-0000-0000-00009A3D0000}"/>
    <cellStyle name="40% - Ênfase3 10 4 2 6" xfId="18380" xr:uid="{00000000-0005-0000-0000-00009B3D0000}"/>
    <cellStyle name="40% - Ênfase3 10 4 2 7" xfId="18381" xr:uid="{00000000-0005-0000-0000-00009C3D0000}"/>
    <cellStyle name="40% - Ênfase3 10 4 3" xfId="18382" xr:uid="{00000000-0005-0000-0000-00009D3D0000}"/>
    <cellStyle name="40% - Ênfase3 10 4 3 2" xfId="18383" xr:uid="{00000000-0005-0000-0000-00009E3D0000}"/>
    <cellStyle name="40% - Ênfase3 10 4 3 2 2" xfId="18384" xr:uid="{00000000-0005-0000-0000-00009F3D0000}"/>
    <cellStyle name="40% - Ênfase3 10 4 3 3" xfId="18385" xr:uid="{00000000-0005-0000-0000-0000A03D0000}"/>
    <cellStyle name="40% - Ênfase3 10 4 3 3 2" xfId="18386" xr:uid="{00000000-0005-0000-0000-0000A13D0000}"/>
    <cellStyle name="40% - Ênfase3 10 4 3 4" xfId="18387" xr:uid="{00000000-0005-0000-0000-0000A23D0000}"/>
    <cellStyle name="40% - Ênfase3 10 4 3 5" xfId="18388" xr:uid="{00000000-0005-0000-0000-0000A33D0000}"/>
    <cellStyle name="40% - Ênfase3 10 4 4" xfId="18389" xr:uid="{00000000-0005-0000-0000-0000A43D0000}"/>
    <cellStyle name="40% - Ênfase3 10 4 4 2" xfId="18390" xr:uid="{00000000-0005-0000-0000-0000A53D0000}"/>
    <cellStyle name="40% - Ênfase3 10 4 4 2 2" xfId="18391" xr:uid="{00000000-0005-0000-0000-0000A63D0000}"/>
    <cellStyle name="40% - Ênfase3 10 4 4 3" xfId="18392" xr:uid="{00000000-0005-0000-0000-0000A73D0000}"/>
    <cellStyle name="40% - Ênfase3 10 4 4 4" xfId="18393" xr:uid="{00000000-0005-0000-0000-0000A83D0000}"/>
    <cellStyle name="40% - Ênfase3 10 4 5" xfId="18394" xr:uid="{00000000-0005-0000-0000-0000A93D0000}"/>
    <cellStyle name="40% - Ênfase3 10 4 5 2" xfId="18395" xr:uid="{00000000-0005-0000-0000-0000AA3D0000}"/>
    <cellStyle name="40% - Ênfase3 10 4 6" xfId="18396" xr:uid="{00000000-0005-0000-0000-0000AB3D0000}"/>
    <cellStyle name="40% - Ênfase3 10 4 6 2" xfId="18397" xr:uid="{00000000-0005-0000-0000-0000AC3D0000}"/>
    <cellStyle name="40% - Ênfase3 10 4 7" xfId="18398" xr:uid="{00000000-0005-0000-0000-0000AD3D0000}"/>
    <cellStyle name="40% - Ênfase3 10 4 7 2" xfId="18399" xr:uid="{00000000-0005-0000-0000-0000AE3D0000}"/>
    <cellStyle name="40% - Ênfase3 10 4 8" xfId="18400" xr:uid="{00000000-0005-0000-0000-0000AF3D0000}"/>
    <cellStyle name="40% - Ênfase3 10 4 9" xfId="18401" xr:uid="{00000000-0005-0000-0000-0000B03D0000}"/>
    <cellStyle name="40% - Ênfase3 10 5" xfId="18402" xr:uid="{00000000-0005-0000-0000-0000B13D0000}"/>
    <cellStyle name="40% - Ênfase3 10 5 2" xfId="18403" xr:uid="{00000000-0005-0000-0000-0000B23D0000}"/>
    <cellStyle name="40% - Ênfase3 10 5 2 2" xfId="18404" xr:uid="{00000000-0005-0000-0000-0000B33D0000}"/>
    <cellStyle name="40% - Ênfase3 10 5 2 2 2" xfId="18405" xr:uid="{00000000-0005-0000-0000-0000B43D0000}"/>
    <cellStyle name="40% - Ênfase3 10 5 2 2 2 2" xfId="18406" xr:uid="{00000000-0005-0000-0000-0000B53D0000}"/>
    <cellStyle name="40% - Ênfase3 10 5 2 2 3" xfId="18407" xr:uid="{00000000-0005-0000-0000-0000B63D0000}"/>
    <cellStyle name="40% - Ênfase3 10 5 2 2 3 2" xfId="18408" xr:uid="{00000000-0005-0000-0000-0000B73D0000}"/>
    <cellStyle name="40% - Ênfase3 10 5 2 2 4" xfId="18409" xr:uid="{00000000-0005-0000-0000-0000B83D0000}"/>
    <cellStyle name="40% - Ênfase3 10 5 2 2 5" xfId="18410" xr:uid="{00000000-0005-0000-0000-0000B93D0000}"/>
    <cellStyle name="40% - Ênfase3 10 5 2 3" xfId="18411" xr:uid="{00000000-0005-0000-0000-0000BA3D0000}"/>
    <cellStyle name="40% - Ênfase3 10 5 2 3 2" xfId="18412" xr:uid="{00000000-0005-0000-0000-0000BB3D0000}"/>
    <cellStyle name="40% - Ênfase3 10 5 2 3 3" xfId="18413" xr:uid="{00000000-0005-0000-0000-0000BC3D0000}"/>
    <cellStyle name="40% - Ênfase3 10 5 2 4" xfId="18414" xr:uid="{00000000-0005-0000-0000-0000BD3D0000}"/>
    <cellStyle name="40% - Ênfase3 10 5 2 4 2" xfId="18415" xr:uid="{00000000-0005-0000-0000-0000BE3D0000}"/>
    <cellStyle name="40% - Ênfase3 10 5 2 5" xfId="18416" xr:uid="{00000000-0005-0000-0000-0000BF3D0000}"/>
    <cellStyle name="40% - Ênfase3 10 5 2 5 2" xfId="18417" xr:uid="{00000000-0005-0000-0000-0000C03D0000}"/>
    <cellStyle name="40% - Ênfase3 10 5 2 6" xfId="18418" xr:uid="{00000000-0005-0000-0000-0000C13D0000}"/>
    <cellStyle name="40% - Ênfase3 10 5 2 7" xfId="18419" xr:uid="{00000000-0005-0000-0000-0000C23D0000}"/>
    <cellStyle name="40% - Ênfase3 10 5 3" xfId="18420" xr:uid="{00000000-0005-0000-0000-0000C33D0000}"/>
    <cellStyle name="40% - Ênfase3 10 5 3 2" xfId="18421" xr:uid="{00000000-0005-0000-0000-0000C43D0000}"/>
    <cellStyle name="40% - Ênfase3 10 5 3 2 2" xfId="18422" xr:uid="{00000000-0005-0000-0000-0000C53D0000}"/>
    <cellStyle name="40% - Ênfase3 10 5 3 3" xfId="18423" xr:uid="{00000000-0005-0000-0000-0000C63D0000}"/>
    <cellStyle name="40% - Ênfase3 10 5 3 3 2" xfId="18424" xr:uid="{00000000-0005-0000-0000-0000C73D0000}"/>
    <cellStyle name="40% - Ênfase3 10 5 3 4" xfId="18425" xr:uid="{00000000-0005-0000-0000-0000C83D0000}"/>
    <cellStyle name="40% - Ênfase3 10 5 3 5" xfId="18426" xr:uid="{00000000-0005-0000-0000-0000C93D0000}"/>
    <cellStyle name="40% - Ênfase3 10 5 4" xfId="18427" xr:uid="{00000000-0005-0000-0000-0000CA3D0000}"/>
    <cellStyle name="40% - Ênfase3 10 5 4 2" xfId="18428" xr:uid="{00000000-0005-0000-0000-0000CB3D0000}"/>
    <cellStyle name="40% - Ênfase3 10 5 4 2 2" xfId="18429" xr:uid="{00000000-0005-0000-0000-0000CC3D0000}"/>
    <cellStyle name="40% - Ênfase3 10 5 4 3" xfId="18430" xr:uid="{00000000-0005-0000-0000-0000CD3D0000}"/>
    <cellStyle name="40% - Ênfase3 10 5 4 4" xfId="18431" xr:uid="{00000000-0005-0000-0000-0000CE3D0000}"/>
    <cellStyle name="40% - Ênfase3 10 5 5" xfId="18432" xr:uid="{00000000-0005-0000-0000-0000CF3D0000}"/>
    <cellStyle name="40% - Ênfase3 10 5 5 2" xfId="18433" xr:uid="{00000000-0005-0000-0000-0000D03D0000}"/>
    <cellStyle name="40% - Ênfase3 10 5 6" xfId="18434" xr:uid="{00000000-0005-0000-0000-0000D13D0000}"/>
    <cellStyle name="40% - Ênfase3 10 5 6 2" xfId="18435" xr:uid="{00000000-0005-0000-0000-0000D23D0000}"/>
    <cellStyle name="40% - Ênfase3 10 5 7" xfId="18436" xr:uid="{00000000-0005-0000-0000-0000D33D0000}"/>
    <cellStyle name="40% - Ênfase3 10 5 7 2" xfId="18437" xr:uid="{00000000-0005-0000-0000-0000D43D0000}"/>
    <cellStyle name="40% - Ênfase3 10 5 8" xfId="18438" xr:uid="{00000000-0005-0000-0000-0000D53D0000}"/>
    <cellStyle name="40% - Ênfase3 10 5 9" xfId="18439" xr:uid="{00000000-0005-0000-0000-0000D63D0000}"/>
    <cellStyle name="40% - Ênfase3 10 6" xfId="18440" xr:uid="{00000000-0005-0000-0000-0000D73D0000}"/>
    <cellStyle name="40% - Ênfase3 10 6 2" xfId="18441" xr:uid="{00000000-0005-0000-0000-0000D83D0000}"/>
    <cellStyle name="40% - Ênfase3 10 6 2 2" xfId="18442" xr:uid="{00000000-0005-0000-0000-0000D93D0000}"/>
    <cellStyle name="40% - Ênfase3 10 6 2 2 2" xfId="18443" xr:uid="{00000000-0005-0000-0000-0000DA3D0000}"/>
    <cellStyle name="40% - Ênfase3 10 6 2 3" xfId="18444" xr:uid="{00000000-0005-0000-0000-0000DB3D0000}"/>
    <cellStyle name="40% - Ênfase3 10 6 2 3 2" xfId="18445" xr:uid="{00000000-0005-0000-0000-0000DC3D0000}"/>
    <cellStyle name="40% - Ênfase3 10 6 2 4" xfId="18446" xr:uid="{00000000-0005-0000-0000-0000DD3D0000}"/>
    <cellStyle name="40% - Ênfase3 10 6 2 5" xfId="18447" xr:uid="{00000000-0005-0000-0000-0000DE3D0000}"/>
    <cellStyle name="40% - Ênfase3 10 6 3" xfId="18448" xr:uid="{00000000-0005-0000-0000-0000DF3D0000}"/>
    <cellStyle name="40% - Ênfase3 10 6 3 2" xfId="18449" xr:uid="{00000000-0005-0000-0000-0000E03D0000}"/>
    <cellStyle name="40% - Ênfase3 10 6 3 2 2" xfId="18450" xr:uid="{00000000-0005-0000-0000-0000E13D0000}"/>
    <cellStyle name="40% - Ênfase3 10 6 3 3" xfId="18451" xr:uid="{00000000-0005-0000-0000-0000E23D0000}"/>
    <cellStyle name="40% - Ênfase3 10 6 3 4" xfId="18452" xr:uid="{00000000-0005-0000-0000-0000E33D0000}"/>
    <cellStyle name="40% - Ênfase3 10 6 4" xfId="18453" xr:uid="{00000000-0005-0000-0000-0000E43D0000}"/>
    <cellStyle name="40% - Ênfase3 10 6 4 2" xfId="18454" xr:uid="{00000000-0005-0000-0000-0000E53D0000}"/>
    <cellStyle name="40% - Ênfase3 10 6 5" xfId="18455" xr:uid="{00000000-0005-0000-0000-0000E63D0000}"/>
    <cellStyle name="40% - Ênfase3 10 6 5 2" xfId="18456" xr:uid="{00000000-0005-0000-0000-0000E73D0000}"/>
    <cellStyle name="40% - Ênfase3 10 6 6" xfId="18457" xr:uid="{00000000-0005-0000-0000-0000E83D0000}"/>
    <cellStyle name="40% - Ênfase3 10 6 6 2" xfId="18458" xr:uid="{00000000-0005-0000-0000-0000E93D0000}"/>
    <cellStyle name="40% - Ênfase3 10 6 7" xfId="18459" xr:uid="{00000000-0005-0000-0000-0000EA3D0000}"/>
    <cellStyle name="40% - Ênfase3 10 6 8" xfId="18460" xr:uid="{00000000-0005-0000-0000-0000EB3D0000}"/>
    <cellStyle name="40% - Ênfase3 10 7" xfId="18461" xr:uid="{00000000-0005-0000-0000-0000EC3D0000}"/>
    <cellStyle name="40% - Ênfase3 10 7 2" xfId="18462" xr:uid="{00000000-0005-0000-0000-0000ED3D0000}"/>
    <cellStyle name="40% - Ênfase3 10 7 2 2" xfId="18463" xr:uid="{00000000-0005-0000-0000-0000EE3D0000}"/>
    <cellStyle name="40% - Ênfase3 10 7 2 2 2" xfId="18464" xr:uid="{00000000-0005-0000-0000-0000EF3D0000}"/>
    <cellStyle name="40% - Ênfase3 10 7 2 3" xfId="18465" xr:uid="{00000000-0005-0000-0000-0000F03D0000}"/>
    <cellStyle name="40% - Ênfase3 10 7 2 3 2" xfId="18466" xr:uid="{00000000-0005-0000-0000-0000F13D0000}"/>
    <cellStyle name="40% - Ênfase3 10 7 2 4" xfId="18467" xr:uid="{00000000-0005-0000-0000-0000F23D0000}"/>
    <cellStyle name="40% - Ênfase3 10 7 2 5" xfId="18468" xr:uid="{00000000-0005-0000-0000-0000F33D0000}"/>
    <cellStyle name="40% - Ênfase3 10 7 3" xfId="18469" xr:uid="{00000000-0005-0000-0000-0000F43D0000}"/>
    <cellStyle name="40% - Ênfase3 10 7 3 2" xfId="18470" xr:uid="{00000000-0005-0000-0000-0000F53D0000}"/>
    <cellStyle name="40% - Ênfase3 10 7 3 3" xfId="18471" xr:uid="{00000000-0005-0000-0000-0000F63D0000}"/>
    <cellStyle name="40% - Ênfase3 10 7 4" xfId="18472" xr:uid="{00000000-0005-0000-0000-0000F73D0000}"/>
    <cellStyle name="40% - Ênfase3 10 7 4 2" xfId="18473" xr:uid="{00000000-0005-0000-0000-0000F83D0000}"/>
    <cellStyle name="40% - Ênfase3 10 7 5" xfId="18474" xr:uid="{00000000-0005-0000-0000-0000F93D0000}"/>
    <cellStyle name="40% - Ênfase3 10 7 5 2" xfId="18475" xr:uid="{00000000-0005-0000-0000-0000FA3D0000}"/>
    <cellStyle name="40% - Ênfase3 10 7 6" xfId="18476" xr:uid="{00000000-0005-0000-0000-0000FB3D0000}"/>
    <cellStyle name="40% - Ênfase3 10 7 7" xfId="18477" xr:uid="{00000000-0005-0000-0000-0000FC3D0000}"/>
    <cellStyle name="40% - Ênfase3 10 8" xfId="18478" xr:uid="{00000000-0005-0000-0000-0000FD3D0000}"/>
    <cellStyle name="40% - Ênfase3 10 8 2" xfId="18479" xr:uid="{00000000-0005-0000-0000-0000FE3D0000}"/>
    <cellStyle name="40% - Ênfase3 10 8 2 2" xfId="18480" xr:uid="{00000000-0005-0000-0000-0000FF3D0000}"/>
    <cellStyle name="40% - Ênfase3 10 8 3" xfId="18481" xr:uid="{00000000-0005-0000-0000-0000003E0000}"/>
    <cellStyle name="40% - Ênfase3 10 8 3 2" xfId="18482" xr:uid="{00000000-0005-0000-0000-0000013E0000}"/>
    <cellStyle name="40% - Ênfase3 10 8 4" xfId="18483" xr:uid="{00000000-0005-0000-0000-0000023E0000}"/>
    <cellStyle name="40% - Ênfase3 10 8 4 2" xfId="18484" xr:uid="{00000000-0005-0000-0000-0000033E0000}"/>
    <cellStyle name="40% - Ênfase3 10 8 5" xfId="18485" xr:uid="{00000000-0005-0000-0000-0000043E0000}"/>
    <cellStyle name="40% - Ênfase3 10 8 6" xfId="18486" xr:uid="{00000000-0005-0000-0000-0000053E0000}"/>
    <cellStyle name="40% - Ênfase3 10 9" xfId="18487" xr:uid="{00000000-0005-0000-0000-0000063E0000}"/>
    <cellStyle name="40% - Ênfase3 10 9 2" xfId="18488" xr:uid="{00000000-0005-0000-0000-0000073E0000}"/>
    <cellStyle name="40% - Ênfase3 10 9 2 2" xfId="18489" xr:uid="{00000000-0005-0000-0000-0000083E0000}"/>
    <cellStyle name="40% - Ênfase3 10 9 3" xfId="18490" xr:uid="{00000000-0005-0000-0000-0000093E0000}"/>
    <cellStyle name="40% - Ênfase3 10 9 3 2" xfId="18491" xr:uid="{00000000-0005-0000-0000-00000A3E0000}"/>
    <cellStyle name="40% - Ênfase3 10 9 4" xfId="18492" xr:uid="{00000000-0005-0000-0000-00000B3E0000}"/>
    <cellStyle name="40% - Ênfase3 10 9 5" xfId="18493" xr:uid="{00000000-0005-0000-0000-00000C3E0000}"/>
    <cellStyle name="40% - Ênfase3 11" xfId="273" xr:uid="{00000000-0005-0000-0000-00000D3E0000}"/>
    <cellStyle name="40% - Ênfase3 11 10" xfId="18494" xr:uid="{00000000-0005-0000-0000-00000E3E0000}"/>
    <cellStyle name="40% - Ênfase3 11 10 2" xfId="18495" xr:uid="{00000000-0005-0000-0000-00000F3E0000}"/>
    <cellStyle name="40% - Ênfase3 11 11" xfId="18496" xr:uid="{00000000-0005-0000-0000-0000103E0000}"/>
    <cellStyle name="40% - Ênfase3 11 11 2" xfId="18497" xr:uid="{00000000-0005-0000-0000-0000113E0000}"/>
    <cellStyle name="40% - Ênfase3 11 12" xfId="18498" xr:uid="{00000000-0005-0000-0000-0000123E0000}"/>
    <cellStyle name="40% - Ênfase3 11 12 2" xfId="18499" xr:uid="{00000000-0005-0000-0000-0000133E0000}"/>
    <cellStyle name="40% - Ênfase3 11 13" xfId="18500" xr:uid="{00000000-0005-0000-0000-0000143E0000}"/>
    <cellStyle name="40% - Ênfase3 11 14" xfId="18501" xr:uid="{00000000-0005-0000-0000-0000153E0000}"/>
    <cellStyle name="40% - Ênfase3 11 2" xfId="274" xr:uid="{00000000-0005-0000-0000-0000163E0000}"/>
    <cellStyle name="40% - Ênfase3 11 3" xfId="18502" xr:uid="{00000000-0005-0000-0000-0000173E0000}"/>
    <cellStyle name="40% - Ênfase3 11 3 2" xfId="18503" xr:uid="{00000000-0005-0000-0000-0000183E0000}"/>
    <cellStyle name="40% - Ênfase3 11 3 2 2" xfId="18504" xr:uid="{00000000-0005-0000-0000-0000193E0000}"/>
    <cellStyle name="40% - Ênfase3 11 3 2 2 2" xfId="18505" xr:uid="{00000000-0005-0000-0000-00001A3E0000}"/>
    <cellStyle name="40% - Ênfase3 11 3 2 2 2 2" xfId="18506" xr:uid="{00000000-0005-0000-0000-00001B3E0000}"/>
    <cellStyle name="40% - Ênfase3 11 3 2 2 3" xfId="18507" xr:uid="{00000000-0005-0000-0000-00001C3E0000}"/>
    <cellStyle name="40% - Ênfase3 11 3 2 2 3 2" xfId="18508" xr:uid="{00000000-0005-0000-0000-00001D3E0000}"/>
    <cellStyle name="40% - Ênfase3 11 3 2 2 4" xfId="18509" xr:uid="{00000000-0005-0000-0000-00001E3E0000}"/>
    <cellStyle name="40% - Ênfase3 11 3 2 2 5" xfId="18510" xr:uid="{00000000-0005-0000-0000-00001F3E0000}"/>
    <cellStyle name="40% - Ênfase3 11 3 2 3" xfId="18511" xr:uid="{00000000-0005-0000-0000-0000203E0000}"/>
    <cellStyle name="40% - Ênfase3 11 3 2 3 2" xfId="18512" xr:uid="{00000000-0005-0000-0000-0000213E0000}"/>
    <cellStyle name="40% - Ênfase3 11 3 2 3 3" xfId="18513" xr:uid="{00000000-0005-0000-0000-0000223E0000}"/>
    <cellStyle name="40% - Ênfase3 11 3 2 4" xfId="18514" xr:uid="{00000000-0005-0000-0000-0000233E0000}"/>
    <cellStyle name="40% - Ênfase3 11 3 2 4 2" xfId="18515" xr:uid="{00000000-0005-0000-0000-0000243E0000}"/>
    <cellStyle name="40% - Ênfase3 11 3 2 5" xfId="18516" xr:uid="{00000000-0005-0000-0000-0000253E0000}"/>
    <cellStyle name="40% - Ênfase3 11 3 2 5 2" xfId="18517" xr:uid="{00000000-0005-0000-0000-0000263E0000}"/>
    <cellStyle name="40% - Ênfase3 11 3 2 6" xfId="18518" xr:uid="{00000000-0005-0000-0000-0000273E0000}"/>
    <cellStyle name="40% - Ênfase3 11 3 2 7" xfId="18519" xr:uid="{00000000-0005-0000-0000-0000283E0000}"/>
    <cellStyle name="40% - Ênfase3 11 3 3" xfId="18520" xr:uid="{00000000-0005-0000-0000-0000293E0000}"/>
    <cellStyle name="40% - Ênfase3 11 3 3 2" xfId="18521" xr:uid="{00000000-0005-0000-0000-00002A3E0000}"/>
    <cellStyle name="40% - Ênfase3 11 3 3 2 2" xfId="18522" xr:uid="{00000000-0005-0000-0000-00002B3E0000}"/>
    <cellStyle name="40% - Ênfase3 11 3 3 3" xfId="18523" xr:uid="{00000000-0005-0000-0000-00002C3E0000}"/>
    <cellStyle name="40% - Ênfase3 11 3 3 3 2" xfId="18524" xr:uid="{00000000-0005-0000-0000-00002D3E0000}"/>
    <cellStyle name="40% - Ênfase3 11 3 3 4" xfId="18525" xr:uid="{00000000-0005-0000-0000-00002E3E0000}"/>
    <cellStyle name="40% - Ênfase3 11 3 3 5" xfId="18526" xr:uid="{00000000-0005-0000-0000-00002F3E0000}"/>
    <cellStyle name="40% - Ênfase3 11 3 4" xfId="18527" xr:uid="{00000000-0005-0000-0000-0000303E0000}"/>
    <cellStyle name="40% - Ênfase3 11 3 4 2" xfId="18528" xr:uid="{00000000-0005-0000-0000-0000313E0000}"/>
    <cellStyle name="40% - Ênfase3 11 3 4 2 2" xfId="18529" xr:uid="{00000000-0005-0000-0000-0000323E0000}"/>
    <cellStyle name="40% - Ênfase3 11 3 4 3" xfId="18530" xr:uid="{00000000-0005-0000-0000-0000333E0000}"/>
    <cellStyle name="40% - Ênfase3 11 3 4 4" xfId="18531" xr:uid="{00000000-0005-0000-0000-0000343E0000}"/>
    <cellStyle name="40% - Ênfase3 11 3 5" xfId="18532" xr:uid="{00000000-0005-0000-0000-0000353E0000}"/>
    <cellStyle name="40% - Ênfase3 11 3 5 2" xfId="18533" xr:uid="{00000000-0005-0000-0000-0000363E0000}"/>
    <cellStyle name="40% - Ênfase3 11 3 6" xfId="18534" xr:uid="{00000000-0005-0000-0000-0000373E0000}"/>
    <cellStyle name="40% - Ênfase3 11 3 6 2" xfId="18535" xr:uid="{00000000-0005-0000-0000-0000383E0000}"/>
    <cellStyle name="40% - Ênfase3 11 3 7" xfId="18536" xr:uid="{00000000-0005-0000-0000-0000393E0000}"/>
    <cellStyle name="40% - Ênfase3 11 3 7 2" xfId="18537" xr:uid="{00000000-0005-0000-0000-00003A3E0000}"/>
    <cellStyle name="40% - Ênfase3 11 3 8" xfId="18538" xr:uid="{00000000-0005-0000-0000-00003B3E0000}"/>
    <cellStyle name="40% - Ênfase3 11 3 9" xfId="18539" xr:uid="{00000000-0005-0000-0000-00003C3E0000}"/>
    <cellStyle name="40% - Ênfase3 11 4" xfId="18540" xr:uid="{00000000-0005-0000-0000-00003D3E0000}"/>
    <cellStyle name="40% - Ênfase3 11 4 2" xfId="18541" xr:uid="{00000000-0005-0000-0000-00003E3E0000}"/>
    <cellStyle name="40% - Ênfase3 11 4 2 2" xfId="18542" xr:uid="{00000000-0005-0000-0000-00003F3E0000}"/>
    <cellStyle name="40% - Ênfase3 11 4 2 2 2" xfId="18543" xr:uid="{00000000-0005-0000-0000-0000403E0000}"/>
    <cellStyle name="40% - Ênfase3 11 4 2 2 2 2" xfId="18544" xr:uid="{00000000-0005-0000-0000-0000413E0000}"/>
    <cellStyle name="40% - Ênfase3 11 4 2 2 3" xfId="18545" xr:uid="{00000000-0005-0000-0000-0000423E0000}"/>
    <cellStyle name="40% - Ênfase3 11 4 2 2 3 2" xfId="18546" xr:uid="{00000000-0005-0000-0000-0000433E0000}"/>
    <cellStyle name="40% - Ênfase3 11 4 2 2 4" xfId="18547" xr:uid="{00000000-0005-0000-0000-0000443E0000}"/>
    <cellStyle name="40% - Ênfase3 11 4 2 2 5" xfId="18548" xr:uid="{00000000-0005-0000-0000-0000453E0000}"/>
    <cellStyle name="40% - Ênfase3 11 4 2 3" xfId="18549" xr:uid="{00000000-0005-0000-0000-0000463E0000}"/>
    <cellStyle name="40% - Ênfase3 11 4 2 3 2" xfId="18550" xr:uid="{00000000-0005-0000-0000-0000473E0000}"/>
    <cellStyle name="40% - Ênfase3 11 4 2 3 3" xfId="18551" xr:uid="{00000000-0005-0000-0000-0000483E0000}"/>
    <cellStyle name="40% - Ênfase3 11 4 2 4" xfId="18552" xr:uid="{00000000-0005-0000-0000-0000493E0000}"/>
    <cellStyle name="40% - Ênfase3 11 4 2 4 2" xfId="18553" xr:uid="{00000000-0005-0000-0000-00004A3E0000}"/>
    <cellStyle name="40% - Ênfase3 11 4 2 5" xfId="18554" xr:uid="{00000000-0005-0000-0000-00004B3E0000}"/>
    <cellStyle name="40% - Ênfase3 11 4 2 5 2" xfId="18555" xr:uid="{00000000-0005-0000-0000-00004C3E0000}"/>
    <cellStyle name="40% - Ênfase3 11 4 2 6" xfId="18556" xr:uid="{00000000-0005-0000-0000-00004D3E0000}"/>
    <cellStyle name="40% - Ênfase3 11 4 2 7" xfId="18557" xr:uid="{00000000-0005-0000-0000-00004E3E0000}"/>
    <cellStyle name="40% - Ênfase3 11 4 3" xfId="18558" xr:uid="{00000000-0005-0000-0000-00004F3E0000}"/>
    <cellStyle name="40% - Ênfase3 11 4 3 2" xfId="18559" xr:uid="{00000000-0005-0000-0000-0000503E0000}"/>
    <cellStyle name="40% - Ênfase3 11 4 3 2 2" xfId="18560" xr:uid="{00000000-0005-0000-0000-0000513E0000}"/>
    <cellStyle name="40% - Ênfase3 11 4 3 3" xfId="18561" xr:uid="{00000000-0005-0000-0000-0000523E0000}"/>
    <cellStyle name="40% - Ênfase3 11 4 3 3 2" xfId="18562" xr:uid="{00000000-0005-0000-0000-0000533E0000}"/>
    <cellStyle name="40% - Ênfase3 11 4 3 4" xfId="18563" xr:uid="{00000000-0005-0000-0000-0000543E0000}"/>
    <cellStyle name="40% - Ênfase3 11 4 3 5" xfId="18564" xr:uid="{00000000-0005-0000-0000-0000553E0000}"/>
    <cellStyle name="40% - Ênfase3 11 4 4" xfId="18565" xr:uid="{00000000-0005-0000-0000-0000563E0000}"/>
    <cellStyle name="40% - Ênfase3 11 4 4 2" xfId="18566" xr:uid="{00000000-0005-0000-0000-0000573E0000}"/>
    <cellStyle name="40% - Ênfase3 11 4 4 2 2" xfId="18567" xr:uid="{00000000-0005-0000-0000-0000583E0000}"/>
    <cellStyle name="40% - Ênfase3 11 4 4 3" xfId="18568" xr:uid="{00000000-0005-0000-0000-0000593E0000}"/>
    <cellStyle name="40% - Ênfase3 11 4 4 4" xfId="18569" xr:uid="{00000000-0005-0000-0000-00005A3E0000}"/>
    <cellStyle name="40% - Ênfase3 11 4 5" xfId="18570" xr:uid="{00000000-0005-0000-0000-00005B3E0000}"/>
    <cellStyle name="40% - Ênfase3 11 4 5 2" xfId="18571" xr:uid="{00000000-0005-0000-0000-00005C3E0000}"/>
    <cellStyle name="40% - Ênfase3 11 4 6" xfId="18572" xr:uid="{00000000-0005-0000-0000-00005D3E0000}"/>
    <cellStyle name="40% - Ênfase3 11 4 6 2" xfId="18573" xr:uid="{00000000-0005-0000-0000-00005E3E0000}"/>
    <cellStyle name="40% - Ênfase3 11 4 7" xfId="18574" xr:uid="{00000000-0005-0000-0000-00005F3E0000}"/>
    <cellStyle name="40% - Ênfase3 11 4 7 2" xfId="18575" xr:uid="{00000000-0005-0000-0000-0000603E0000}"/>
    <cellStyle name="40% - Ênfase3 11 4 8" xfId="18576" xr:uid="{00000000-0005-0000-0000-0000613E0000}"/>
    <cellStyle name="40% - Ênfase3 11 4 9" xfId="18577" xr:uid="{00000000-0005-0000-0000-0000623E0000}"/>
    <cellStyle name="40% - Ênfase3 11 5" xfId="18578" xr:uid="{00000000-0005-0000-0000-0000633E0000}"/>
    <cellStyle name="40% - Ênfase3 11 5 2" xfId="18579" xr:uid="{00000000-0005-0000-0000-0000643E0000}"/>
    <cellStyle name="40% - Ênfase3 11 5 2 2" xfId="18580" xr:uid="{00000000-0005-0000-0000-0000653E0000}"/>
    <cellStyle name="40% - Ênfase3 11 5 2 2 2" xfId="18581" xr:uid="{00000000-0005-0000-0000-0000663E0000}"/>
    <cellStyle name="40% - Ênfase3 11 5 2 2 2 2" xfId="18582" xr:uid="{00000000-0005-0000-0000-0000673E0000}"/>
    <cellStyle name="40% - Ênfase3 11 5 2 2 3" xfId="18583" xr:uid="{00000000-0005-0000-0000-0000683E0000}"/>
    <cellStyle name="40% - Ênfase3 11 5 2 2 3 2" xfId="18584" xr:uid="{00000000-0005-0000-0000-0000693E0000}"/>
    <cellStyle name="40% - Ênfase3 11 5 2 2 4" xfId="18585" xr:uid="{00000000-0005-0000-0000-00006A3E0000}"/>
    <cellStyle name="40% - Ênfase3 11 5 2 2 5" xfId="18586" xr:uid="{00000000-0005-0000-0000-00006B3E0000}"/>
    <cellStyle name="40% - Ênfase3 11 5 2 3" xfId="18587" xr:uid="{00000000-0005-0000-0000-00006C3E0000}"/>
    <cellStyle name="40% - Ênfase3 11 5 2 3 2" xfId="18588" xr:uid="{00000000-0005-0000-0000-00006D3E0000}"/>
    <cellStyle name="40% - Ênfase3 11 5 2 3 3" xfId="18589" xr:uid="{00000000-0005-0000-0000-00006E3E0000}"/>
    <cellStyle name="40% - Ênfase3 11 5 2 4" xfId="18590" xr:uid="{00000000-0005-0000-0000-00006F3E0000}"/>
    <cellStyle name="40% - Ênfase3 11 5 2 4 2" xfId="18591" xr:uid="{00000000-0005-0000-0000-0000703E0000}"/>
    <cellStyle name="40% - Ênfase3 11 5 2 5" xfId="18592" xr:uid="{00000000-0005-0000-0000-0000713E0000}"/>
    <cellStyle name="40% - Ênfase3 11 5 2 5 2" xfId="18593" xr:uid="{00000000-0005-0000-0000-0000723E0000}"/>
    <cellStyle name="40% - Ênfase3 11 5 2 6" xfId="18594" xr:uid="{00000000-0005-0000-0000-0000733E0000}"/>
    <cellStyle name="40% - Ênfase3 11 5 2 7" xfId="18595" xr:uid="{00000000-0005-0000-0000-0000743E0000}"/>
    <cellStyle name="40% - Ênfase3 11 5 3" xfId="18596" xr:uid="{00000000-0005-0000-0000-0000753E0000}"/>
    <cellStyle name="40% - Ênfase3 11 5 3 2" xfId="18597" xr:uid="{00000000-0005-0000-0000-0000763E0000}"/>
    <cellStyle name="40% - Ênfase3 11 5 3 2 2" xfId="18598" xr:uid="{00000000-0005-0000-0000-0000773E0000}"/>
    <cellStyle name="40% - Ênfase3 11 5 3 3" xfId="18599" xr:uid="{00000000-0005-0000-0000-0000783E0000}"/>
    <cellStyle name="40% - Ênfase3 11 5 3 3 2" xfId="18600" xr:uid="{00000000-0005-0000-0000-0000793E0000}"/>
    <cellStyle name="40% - Ênfase3 11 5 3 4" xfId="18601" xr:uid="{00000000-0005-0000-0000-00007A3E0000}"/>
    <cellStyle name="40% - Ênfase3 11 5 3 5" xfId="18602" xr:uid="{00000000-0005-0000-0000-00007B3E0000}"/>
    <cellStyle name="40% - Ênfase3 11 5 4" xfId="18603" xr:uid="{00000000-0005-0000-0000-00007C3E0000}"/>
    <cellStyle name="40% - Ênfase3 11 5 4 2" xfId="18604" xr:uid="{00000000-0005-0000-0000-00007D3E0000}"/>
    <cellStyle name="40% - Ênfase3 11 5 4 2 2" xfId="18605" xr:uid="{00000000-0005-0000-0000-00007E3E0000}"/>
    <cellStyle name="40% - Ênfase3 11 5 4 3" xfId="18606" xr:uid="{00000000-0005-0000-0000-00007F3E0000}"/>
    <cellStyle name="40% - Ênfase3 11 5 4 4" xfId="18607" xr:uid="{00000000-0005-0000-0000-0000803E0000}"/>
    <cellStyle name="40% - Ênfase3 11 5 5" xfId="18608" xr:uid="{00000000-0005-0000-0000-0000813E0000}"/>
    <cellStyle name="40% - Ênfase3 11 5 5 2" xfId="18609" xr:uid="{00000000-0005-0000-0000-0000823E0000}"/>
    <cellStyle name="40% - Ênfase3 11 5 6" xfId="18610" xr:uid="{00000000-0005-0000-0000-0000833E0000}"/>
    <cellStyle name="40% - Ênfase3 11 5 6 2" xfId="18611" xr:uid="{00000000-0005-0000-0000-0000843E0000}"/>
    <cellStyle name="40% - Ênfase3 11 5 7" xfId="18612" xr:uid="{00000000-0005-0000-0000-0000853E0000}"/>
    <cellStyle name="40% - Ênfase3 11 5 7 2" xfId="18613" xr:uid="{00000000-0005-0000-0000-0000863E0000}"/>
    <cellStyle name="40% - Ênfase3 11 5 8" xfId="18614" xr:uid="{00000000-0005-0000-0000-0000873E0000}"/>
    <cellStyle name="40% - Ênfase3 11 5 9" xfId="18615" xr:uid="{00000000-0005-0000-0000-0000883E0000}"/>
    <cellStyle name="40% - Ênfase3 11 6" xfId="18616" xr:uid="{00000000-0005-0000-0000-0000893E0000}"/>
    <cellStyle name="40% - Ênfase3 11 6 2" xfId="18617" xr:uid="{00000000-0005-0000-0000-00008A3E0000}"/>
    <cellStyle name="40% - Ênfase3 11 6 2 2" xfId="18618" xr:uid="{00000000-0005-0000-0000-00008B3E0000}"/>
    <cellStyle name="40% - Ênfase3 11 6 2 2 2" xfId="18619" xr:uid="{00000000-0005-0000-0000-00008C3E0000}"/>
    <cellStyle name="40% - Ênfase3 11 6 2 3" xfId="18620" xr:uid="{00000000-0005-0000-0000-00008D3E0000}"/>
    <cellStyle name="40% - Ênfase3 11 6 2 3 2" xfId="18621" xr:uid="{00000000-0005-0000-0000-00008E3E0000}"/>
    <cellStyle name="40% - Ênfase3 11 6 2 4" xfId="18622" xr:uid="{00000000-0005-0000-0000-00008F3E0000}"/>
    <cellStyle name="40% - Ênfase3 11 6 2 5" xfId="18623" xr:uid="{00000000-0005-0000-0000-0000903E0000}"/>
    <cellStyle name="40% - Ênfase3 11 6 3" xfId="18624" xr:uid="{00000000-0005-0000-0000-0000913E0000}"/>
    <cellStyle name="40% - Ênfase3 11 6 3 2" xfId="18625" xr:uid="{00000000-0005-0000-0000-0000923E0000}"/>
    <cellStyle name="40% - Ênfase3 11 6 3 2 2" xfId="18626" xr:uid="{00000000-0005-0000-0000-0000933E0000}"/>
    <cellStyle name="40% - Ênfase3 11 6 3 3" xfId="18627" xr:uid="{00000000-0005-0000-0000-0000943E0000}"/>
    <cellStyle name="40% - Ênfase3 11 6 3 4" xfId="18628" xr:uid="{00000000-0005-0000-0000-0000953E0000}"/>
    <cellStyle name="40% - Ênfase3 11 6 4" xfId="18629" xr:uid="{00000000-0005-0000-0000-0000963E0000}"/>
    <cellStyle name="40% - Ênfase3 11 6 4 2" xfId="18630" xr:uid="{00000000-0005-0000-0000-0000973E0000}"/>
    <cellStyle name="40% - Ênfase3 11 6 5" xfId="18631" xr:uid="{00000000-0005-0000-0000-0000983E0000}"/>
    <cellStyle name="40% - Ênfase3 11 6 5 2" xfId="18632" xr:uid="{00000000-0005-0000-0000-0000993E0000}"/>
    <cellStyle name="40% - Ênfase3 11 6 6" xfId="18633" xr:uid="{00000000-0005-0000-0000-00009A3E0000}"/>
    <cellStyle name="40% - Ênfase3 11 6 6 2" xfId="18634" xr:uid="{00000000-0005-0000-0000-00009B3E0000}"/>
    <cellStyle name="40% - Ênfase3 11 6 7" xfId="18635" xr:uid="{00000000-0005-0000-0000-00009C3E0000}"/>
    <cellStyle name="40% - Ênfase3 11 6 8" xfId="18636" xr:uid="{00000000-0005-0000-0000-00009D3E0000}"/>
    <cellStyle name="40% - Ênfase3 11 7" xfId="18637" xr:uid="{00000000-0005-0000-0000-00009E3E0000}"/>
    <cellStyle name="40% - Ênfase3 11 7 2" xfId="18638" xr:uid="{00000000-0005-0000-0000-00009F3E0000}"/>
    <cellStyle name="40% - Ênfase3 11 7 2 2" xfId="18639" xr:uid="{00000000-0005-0000-0000-0000A03E0000}"/>
    <cellStyle name="40% - Ênfase3 11 7 2 2 2" xfId="18640" xr:uid="{00000000-0005-0000-0000-0000A13E0000}"/>
    <cellStyle name="40% - Ênfase3 11 7 2 3" xfId="18641" xr:uid="{00000000-0005-0000-0000-0000A23E0000}"/>
    <cellStyle name="40% - Ênfase3 11 7 2 3 2" xfId="18642" xr:uid="{00000000-0005-0000-0000-0000A33E0000}"/>
    <cellStyle name="40% - Ênfase3 11 7 2 4" xfId="18643" xr:uid="{00000000-0005-0000-0000-0000A43E0000}"/>
    <cellStyle name="40% - Ênfase3 11 7 2 5" xfId="18644" xr:uid="{00000000-0005-0000-0000-0000A53E0000}"/>
    <cellStyle name="40% - Ênfase3 11 7 3" xfId="18645" xr:uid="{00000000-0005-0000-0000-0000A63E0000}"/>
    <cellStyle name="40% - Ênfase3 11 7 3 2" xfId="18646" xr:uid="{00000000-0005-0000-0000-0000A73E0000}"/>
    <cellStyle name="40% - Ênfase3 11 7 3 3" xfId="18647" xr:uid="{00000000-0005-0000-0000-0000A83E0000}"/>
    <cellStyle name="40% - Ênfase3 11 7 4" xfId="18648" xr:uid="{00000000-0005-0000-0000-0000A93E0000}"/>
    <cellStyle name="40% - Ênfase3 11 7 4 2" xfId="18649" xr:uid="{00000000-0005-0000-0000-0000AA3E0000}"/>
    <cellStyle name="40% - Ênfase3 11 7 5" xfId="18650" xr:uid="{00000000-0005-0000-0000-0000AB3E0000}"/>
    <cellStyle name="40% - Ênfase3 11 7 5 2" xfId="18651" xr:uid="{00000000-0005-0000-0000-0000AC3E0000}"/>
    <cellStyle name="40% - Ênfase3 11 7 6" xfId="18652" xr:uid="{00000000-0005-0000-0000-0000AD3E0000}"/>
    <cellStyle name="40% - Ênfase3 11 7 7" xfId="18653" xr:uid="{00000000-0005-0000-0000-0000AE3E0000}"/>
    <cellStyle name="40% - Ênfase3 11 8" xfId="18654" xr:uid="{00000000-0005-0000-0000-0000AF3E0000}"/>
    <cellStyle name="40% - Ênfase3 11 8 2" xfId="18655" xr:uid="{00000000-0005-0000-0000-0000B03E0000}"/>
    <cellStyle name="40% - Ênfase3 11 8 2 2" xfId="18656" xr:uid="{00000000-0005-0000-0000-0000B13E0000}"/>
    <cellStyle name="40% - Ênfase3 11 8 3" xfId="18657" xr:uid="{00000000-0005-0000-0000-0000B23E0000}"/>
    <cellStyle name="40% - Ênfase3 11 8 3 2" xfId="18658" xr:uid="{00000000-0005-0000-0000-0000B33E0000}"/>
    <cellStyle name="40% - Ênfase3 11 8 4" xfId="18659" xr:uid="{00000000-0005-0000-0000-0000B43E0000}"/>
    <cellStyle name="40% - Ênfase3 11 8 4 2" xfId="18660" xr:uid="{00000000-0005-0000-0000-0000B53E0000}"/>
    <cellStyle name="40% - Ênfase3 11 8 5" xfId="18661" xr:uid="{00000000-0005-0000-0000-0000B63E0000}"/>
    <cellStyle name="40% - Ênfase3 11 8 6" xfId="18662" xr:uid="{00000000-0005-0000-0000-0000B73E0000}"/>
    <cellStyle name="40% - Ênfase3 11 9" xfId="18663" xr:uid="{00000000-0005-0000-0000-0000B83E0000}"/>
    <cellStyle name="40% - Ênfase3 11 9 2" xfId="18664" xr:uid="{00000000-0005-0000-0000-0000B93E0000}"/>
    <cellStyle name="40% - Ênfase3 11 9 2 2" xfId="18665" xr:uid="{00000000-0005-0000-0000-0000BA3E0000}"/>
    <cellStyle name="40% - Ênfase3 11 9 3" xfId="18666" xr:uid="{00000000-0005-0000-0000-0000BB3E0000}"/>
    <cellStyle name="40% - Ênfase3 11 9 3 2" xfId="18667" xr:uid="{00000000-0005-0000-0000-0000BC3E0000}"/>
    <cellStyle name="40% - Ênfase3 11 9 4" xfId="18668" xr:uid="{00000000-0005-0000-0000-0000BD3E0000}"/>
    <cellStyle name="40% - Ênfase3 11 9 5" xfId="18669" xr:uid="{00000000-0005-0000-0000-0000BE3E0000}"/>
    <cellStyle name="40% - Ênfase3 12" xfId="275" xr:uid="{00000000-0005-0000-0000-0000BF3E0000}"/>
    <cellStyle name="40% - Ênfase3 12 10" xfId="18670" xr:uid="{00000000-0005-0000-0000-0000C03E0000}"/>
    <cellStyle name="40% - Ênfase3 12 10 2" xfId="18671" xr:uid="{00000000-0005-0000-0000-0000C13E0000}"/>
    <cellStyle name="40% - Ênfase3 12 11" xfId="18672" xr:uid="{00000000-0005-0000-0000-0000C23E0000}"/>
    <cellStyle name="40% - Ênfase3 12 11 2" xfId="18673" xr:uid="{00000000-0005-0000-0000-0000C33E0000}"/>
    <cellStyle name="40% - Ênfase3 12 12" xfId="18674" xr:uid="{00000000-0005-0000-0000-0000C43E0000}"/>
    <cellStyle name="40% - Ênfase3 12 12 2" xfId="18675" xr:uid="{00000000-0005-0000-0000-0000C53E0000}"/>
    <cellStyle name="40% - Ênfase3 12 13" xfId="18676" xr:uid="{00000000-0005-0000-0000-0000C63E0000}"/>
    <cellStyle name="40% - Ênfase3 12 14" xfId="18677" xr:uid="{00000000-0005-0000-0000-0000C73E0000}"/>
    <cellStyle name="40% - Ênfase3 12 2" xfId="276" xr:uid="{00000000-0005-0000-0000-0000C83E0000}"/>
    <cellStyle name="40% - Ênfase3 12 3" xfId="18678" xr:uid="{00000000-0005-0000-0000-0000C93E0000}"/>
    <cellStyle name="40% - Ênfase3 12 3 2" xfId="18679" xr:uid="{00000000-0005-0000-0000-0000CA3E0000}"/>
    <cellStyle name="40% - Ênfase3 12 3 2 2" xfId="18680" xr:uid="{00000000-0005-0000-0000-0000CB3E0000}"/>
    <cellStyle name="40% - Ênfase3 12 3 2 2 2" xfId="18681" xr:uid="{00000000-0005-0000-0000-0000CC3E0000}"/>
    <cellStyle name="40% - Ênfase3 12 3 2 2 2 2" xfId="18682" xr:uid="{00000000-0005-0000-0000-0000CD3E0000}"/>
    <cellStyle name="40% - Ênfase3 12 3 2 2 3" xfId="18683" xr:uid="{00000000-0005-0000-0000-0000CE3E0000}"/>
    <cellStyle name="40% - Ênfase3 12 3 2 2 3 2" xfId="18684" xr:uid="{00000000-0005-0000-0000-0000CF3E0000}"/>
    <cellStyle name="40% - Ênfase3 12 3 2 2 4" xfId="18685" xr:uid="{00000000-0005-0000-0000-0000D03E0000}"/>
    <cellStyle name="40% - Ênfase3 12 3 2 2 5" xfId="18686" xr:uid="{00000000-0005-0000-0000-0000D13E0000}"/>
    <cellStyle name="40% - Ênfase3 12 3 2 3" xfId="18687" xr:uid="{00000000-0005-0000-0000-0000D23E0000}"/>
    <cellStyle name="40% - Ênfase3 12 3 2 3 2" xfId="18688" xr:uid="{00000000-0005-0000-0000-0000D33E0000}"/>
    <cellStyle name="40% - Ênfase3 12 3 2 3 3" xfId="18689" xr:uid="{00000000-0005-0000-0000-0000D43E0000}"/>
    <cellStyle name="40% - Ênfase3 12 3 2 4" xfId="18690" xr:uid="{00000000-0005-0000-0000-0000D53E0000}"/>
    <cellStyle name="40% - Ênfase3 12 3 2 4 2" xfId="18691" xr:uid="{00000000-0005-0000-0000-0000D63E0000}"/>
    <cellStyle name="40% - Ênfase3 12 3 2 5" xfId="18692" xr:uid="{00000000-0005-0000-0000-0000D73E0000}"/>
    <cellStyle name="40% - Ênfase3 12 3 2 5 2" xfId="18693" xr:uid="{00000000-0005-0000-0000-0000D83E0000}"/>
    <cellStyle name="40% - Ênfase3 12 3 2 6" xfId="18694" xr:uid="{00000000-0005-0000-0000-0000D93E0000}"/>
    <cellStyle name="40% - Ênfase3 12 3 2 7" xfId="18695" xr:uid="{00000000-0005-0000-0000-0000DA3E0000}"/>
    <cellStyle name="40% - Ênfase3 12 3 3" xfId="18696" xr:uid="{00000000-0005-0000-0000-0000DB3E0000}"/>
    <cellStyle name="40% - Ênfase3 12 3 3 2" xfId="18697" xr:uid="{00000000-0005-0000-0000-0000DC3E0000}"/>
    <cellStyle name="40% - Ênfase3 12 3 3 2 2" xfId="18698" xr:uid="{00000000-0005-0000-0000-0000DD3E0000}"/>
    <cellStyle name="40% - Ênfase3 12 3 3 3" xfId="18699" xr:uid="{00000000-0005-0000-0000-0000DE3E0000}"/>
    <cellStyle name="40% - Ênfase3 12 3 3 3 2" xfId="18700" xr:uid="{00000000-0005-0000-0000-0000DF3E0000}"/>
    <cellStyle name="40% - Ênfase3 12 3 3 4" xfId="18701" xr:uid="{00000000-0005-0000-0000-0000E03E0000}"/>
    <cellStyle name="40% - Ênfase3 12 3 3 5" xfId="18702" xr:uid="{00000000-0005-0000-0000-0000E13E0000}"/>
    <cellStyle name="40% - Ênfase3 12 3 4" xfId="18703" xr:uid="{00000000-0005-0000-0000-0000E23E0000}"/>
    <cellStyle name="40% - Ênfase3 12 3 4 2" xfId="18704" xr:uid="{00000000-0005-0000-0000-0000E33E0000}"/>
    <cellStyle name="40% - Ênfase3 12 3 4 2 2" xfId="18705" xr:uid="{00000000-0005-0000-0000-0000E43E0000}"/>
    <cellStyle name="40% - Ênfase3 12 3 4 3" xfId="18706" xr:uid="{00000000-0005-0000-0000-0000E53E0000}"/>
    <cellStyle name="40% - Ênfase3 12 3 4 4" xfId="18707" xr:uid="{00000000-0005-0000-0000-0000E63E0000}"/>
    <cellStyle name="40% - Ênfase3 12 3 5" xfId="18708" xr:uid="{00000000-0005-0000-0000-0000E73E0000}"/>
    <cellStyle name="40% - Ênfase3 12 3 5 2" xfId="18709" xr:uid="{00000000-0005-0000-0000-0000E83E0000}"/>
    <cellStyle name="40% - Ênfase3 12 3 6" xfId="18710" xr:uid="{00000000-0005-0000-0000-0000E93E0000}"/>
    <cellStyle name="40% - Ênfase3 12 3 6 2" xfId="18711" xr:uid="{00000000-0005-0000-0000-0000EA3E0000}"/>
    <cellStyle name="40% - Ênfase3 12 3 7" xfId="18712" xr:uid="{00000000-0005-0000-0000-0000EB3E0000}"/>
    <cellStyle name="40% - Ênfase3 12 3 7 2" xfId="18713" xr:uid="{00000000-0005-0000-0000-0000EC3E0000}"/>
    <cellStyle name="40% - Ênfase3 12 3 8" xfId="18714" xr:uid="{00000000-0005-0000-0000-0000ED3E0000}"/>
    <cellStyle name="40% - Ênfase3 12 3 9" xfId="18715" xr:uid="{00000000-0005-0000-0000-0000EE3E0000}"/>
    <cellStyle name="40% - Ênfase3 12 4" xfId="18716" xr:uid="{00000000-0005-0000-0000-0000EF3E0000}"/>
    <cellStyle name="40% - Ênfase3 12 4 2" xfId="18717" xr:uid="{00000000-0005-0000-0000-0000F03E0000}"/>
    <cellStyle name="40% - Ênfase3 12 4 2 2" xfId="18718" xr:uid="{00000000-0005-0000-0000-0000F13E0000}"/>
    <cellStyle name="40% - Ênfase3 12 4 2 2 2" xfId="18719" xr:uid="{00000000-0005-0000-0000-0000F23E0000}"/>
    <cellStyle name="40% - Ênfase3 12 4 2 2 2 2" xfId="18720" xr:uid="{00000000-0005-0000-0000-0000F33E0000}"/>
    <cellStyle name="40% - Ênfase3 12 4 2 2 3" xfId="18721" xr:uid="{00000000-0005-0000-0000-0000F43E0000}"/>
    <cellStyle name="40% - Ênfase3 12 4 2 2 3 2" xfId="18722" xr:uid="{00000000-0005-0000-0000-0000F53E0000}"/>
    <cellStyle name="40% - Ênfase3 12 4 2 2 4" xfId="18723" xr:uid="{00000000-0005-0000-0000-0000F63E0000}"/>
    <cellStyle name="40% - Ênfase3 12 4 2 2 5" xfId="18724" xr:uid="{00000000-0005-0000-0000-0000F73E0000}"/>
    <cellStyle name="40% - Ênfase3 12 4 2 3" xfId="18725" xr:uid="{00000000-0005-0000-0000-0000F83E0000}"/>
    <cellStyle name="40% - Ênfase3 12 4 2 3 2" xfId="18726" xr:uid="{00000000-0005-0000-0000-0000F93E0000}"/>
    <cellStyle name="40% - Ênfase3 12 4 2 3 3" xfId="18727" xr:uid="{00000000-0005-0000-0000-0000FA3E0000}"/>
    <cellStyle name="40% - Ênfase3 12 4 2 4" xfId="18728" xr:uid="{00000000-0005-0000-0000-0000FB3E0000}"/>
    <cellStyle name="40% - Ênfase3 12 4 2 4 2" xfId="18729" xr:uid="{00000000-0005-0000-0000-0000FC3E0000}"/>
    <cellStyle name="40% - Ênfase3 12 4 2 5" xfId="18730" xr:uid="{00000000-0005-0000-0000-0000FD3E0000}"/>
    <cellStyle name="40% - Ênfase3 12 4 2 5 2" xfId="18731" xr:uid="{00000000-0005-0000-0000-0000FE3E0000}"/>
    <cellStyle name="40% - Ênfase3 12 4 2 6" xfId="18732" xr:uid="{00000000-0005-0000-0000-0000FF3E0000}"/>
    <cellStyle name="40% - Ênfase3 12 4 2 7" xfId="18733" xr:uid="{00000000-0005-0000-0000-0000003F0000}"/>
    <cellStyle name="40% - Ênfase3 12 4 3" xfId="18734" xr:uid="{00000000-0005-0000-0000-0000013F0000}"/>
    <cellStyle name="40% - Ênfase3 12 4 3 2" xfId="18735" xr:uid="{00000000-0005-0000-0000-0000023F0000}"/>
    <cellStyle name="40% - Ênfase3 12 4 3 2 2" xfId="18736" xr:uid="{00000000-0005-0000-0000-0000033F0000}"/>
    <cellStyle name="40% - Ênfase3 12 4 3 3" xfId="18737" xr:uid="{00000000-0005-0000-0000-0000043F0000}"/>
    <cellStyle name="40% - Ênfase3 12 4 3 3 2" xfId="18738" xr:uid="{00000000-0005-0000-0000-0000053F0000}"/>
    <cellStyle name="40% - Ênfase3 12 4 3 4" xfId="18739" xr:uid="{00000000-0005-0000-0000-0000063F0000}"/>
    <cellStyle name="40% - Ênfase3 12 4 3 5" xfId="18740" xr:uid="{00000000-0005-0000-0000-0000073F0000}"/>
    <cellStyle name="40% - Ênfase3 12 4 4" xfId="18741" xr:uid="{00000000-0005-0000-0000-0000083F0000}"/>
    <cellStyle name="40% - Ênfase3 12 4 4 2" xfId="18742" xr:uid="{00000000-0005-0000-0000-0000093F0000}"/>
    <cellStyle name="40% - Ênfase3 12 4 4 2 2" xfId="18743" xr:uid="{00000000-0005-0000-0000-00000A3F0000}"/>
    <cellStyle name="40% - Ênfase3 12 4 4 3" xfId="18744" xr:uid="{00000000-0005-0000-0000-00000B3F0000}"/>
    <cellStyle name="40% - Ênfase3 12 4 4 4" xfId="18745" xr:uid="{00000000-0005-0000-0000-00000C3F0000}"/>
    <cellStyle name="40% - Ênfase3 12 4 5" xfId="18746" xr:uid="{00000000-0005-0000-0000-00000D3F0000}"/>
    <cellStyle name="40% - Ênfase3 12 4 5 2" xfId="18747" xr:uid="{00000000-0005-0000-0000-00000E3F0000}"/>
    <cellStyle name="40% - Ênfase3 12 4 6" xfId="18748" xr:uid="{00000000-0005-0000-0000-00000F3F0000}"/>
    <cellStyle name="40% - Ênfase3 12 4 6 2" xfId="18749" xr:uid="{00000000-0005-0000-0000-0000103F0000}"/>
    <cellStyle name="40% - Ênfase3 12 4 7" xfId="18750" xr:uid="{00000000-0005-0000-0000-0000113F0000}"/>
    <cellStyle name="40% - Ênfase3 12 4 7 2" xfId="18751" xr:uid="{00000000-0005-0000-0000-0000123F0000}"/>
    <cellStyle name="40% - Ênfase3 12 4 8" xfId="18752" xr:uid="{00000000-0005-0000-0000-0000133F0000}"/>
    <cellStyle name="40% - Ênfase3 12 4 9" xfId="18753" xr:uid="{00000000-0005-0000-0000-0000143F0000}"/>
    <cellStyle name="40% - Ênfase3 12 5" xfId="18754" xr:uid="{00000000-0005-0000-0000-0000153F0000}"/>
    <cellStyle name="40% - Ênfase3 12 5 2" xfId="18755" xr:uid="{00000000-0005-0000-0000-0000163F0000}"/>
    <cellStyle name="40% - Ênfase3 12 5 2 2" xfId="18756" xr:uid="{00000000-0005-0000-0000-0000173F0000}"/>
    <cellStyle name="40% - Ênfase3 12 5 2 2 2" xfId="18757" xr:uid="{00000000-0005-0000-0000-0000183F0000}"/>
    <cellStyle name="40% - Ênfase3 12 5 2 2 2 2" xfId="18758" xr:uid="{00000000-0005-0000-0000-0000193F0000}"/>
    <cellStyle name="40% - Ênfase3 12 5 2 2 3" xfId="18759" xr:uid="{00000000-0005-0000-0000-00001A3F0000}"/>
    <cellStyle name="40% - Ênfase3 12 5 2 2 3 2" xfId="18760" xr:uid="{00000000-0005-0000-0000-00001B3F0000}"/>
    <cellStyle name="40% - Ênfase3 12 5 2 2 4" xfId="18761" xr:uid="{00000000-0005-0000-0000-00001C3F0000}"/>
    <cellStyle name="40% - Ênfase3 12 5 2 2 5" xfId="18762" xr:uid="{00000000-0005-0000-0000-00001D3F0000}"/>
    <cellStyle name="40% - Ênfase3 12 5 2 3" xfId="18763" xr:uid="{00000000-0005-0000-0000-00001E3F0000}"/>
    <cellStyle name="40% - Ênfase3 12 5 2 3 2" xfId="18764" xr:uid="{00000000-0005-0000-0000-00001F3F0000}"/>
    <cellStyle name="40% - Ênfase3 12 5 2 3 3" xfId="18765" xr:uid="{00000000-0005-0000-0000-0000203F0000}"/>
    <cellStyle name="40% - Ênfase3 12 5 2 4" xfId="18766" xr:uid="{00000000-0005-0000-0000-0000213F0000}"/>
    <cellStyle name="40% - Ênfase3 12 5 2 4 2" xfId="18767" xr:uid="{00000000-0005-0000-0000-0000223F0000}"/>
    <cellStyle name="40% - Ênfase3 12 5 2 5" xfId="18768" xr:uid="{00000000-0005-0000-0000-0000233F0000}"/>
    <cellStyle name="40% - Ênfase3 12 5 2 5 2" xfId="18769" xr:uid="{00000000-0005-0000-0000-0000243F0000}"/>
    <cellStyle name="40% - Ênfase3 12 5 2 6" xfId="18770" xr:uid="{00000000-0005-0000-0000-0000253F0000}"/>
    <cellStyle name="40% - Ênfase3 12 5 2 7" xfId="18771" xr:uid="{00000000-0005-0000-0000-0000263F0000}"/>
    <cellStyle name="40% - Ênfase3 12 5 3" xfId="18772" xr:uid="{00000000-0005-0000-0000-0000273F0000}"/>
    <cellStyle name="40% - Ênfase3 12 5 3 2" xfId="18773" xr:uid="{00000000-0005-0000-0000-0000283F0000}"/>
    <cellStyle name="40% - Ênfase3 12 5 3 2 2" xfId="18774" xr:uid="{00000000-0005-0000-0000-0000293F0000}"/>
    <cellStyle name="40% - Ênfase3 12 5 3 3" xfId="18775" xr:uid="{00000000-0005-0000-0000-00002A3F0000}"/>
    <cellStyle name="40% - Ênfase3 12 5 3 3 2" xfId="18776" xr:uid="{00000000-0005-0000-0000-00002B3F0000}"/>
    <cellStyle name="40% - Ênfase3 12 5 3 4" xfId="18777" xr:uid="{00000000-0005-0000-0000-00002C3F0000}"/>
    <cellStyle name="40% - Ênfase3 12 5 3 5" xfId="18778" xr:uid="{00000000-0005-0000-0000-00002D3F0000}"/>
    <cellStyle name="40% - Ênfase3 12 5 4" xfId="18779" xr:uid="{00000000-0005-0000-0000-00002E3F0000}"/>
    <cellStyle name="40% - Ênfase3 12 5 4 2" xfId="18780" xr:uid="{00000000-0005-0000-0000-00002F3F0000}"/>
    <cellStyle name="40% - Ênfase3 12 5 4 2 2" xfId="18781" xr:uid="{00000000-0005-0000-0000-0000303F0000}"/>
    <cellStyle name="40% - Ênfase3 12 5 4 3" xfId="18782" xr:uid="{00000000-0005-0000-0000-0000313F0000}"/>
    <cellStyle name="40% - Ênfase3 12 5 4 4" xfId="18783" xr:uid="{00000000-0005-0000-0000-0000323F0000}"/>
    <cellStyle name="40% - Ênfase3 12 5 5" xfId="18784" xr:uid="{00000000-0005-0000-0000-0000333F0000}"/>
    <cellStyle name="40% - Ênfase3 12 5 5 2" xfId="18785" xr:uid="{00000000-0005-0000-0000-0000343F0000}"/>
    <cellStyle name="40% - Ênfase3 12 5 6" xfId="18786" xr:uid="{00000000-0005-0000-0000-0000353F0000}"/>
    <cellStyle name="40% - Ênfase3 12 5 6 2" xfId="18787" xr:uid="{00000000-0005-0000-0000-0000363F0000}"/>
    <cellStyle name="40% - Ênfase3 12 5 7" xfId="18788" xr:uid="{00000000-0005-0000-0000-0000373F0000}"/>
    <cellStyle name="40% - Ênfase3 12 5 7 2" xfId="18789" xr:uid="{00000000-0005-0000-0000-0000383F0000}"/>
    <cellStyle name="40% - Ênfase3 12 5 8" xfId="18790" xr:uid="{00000000-0005-0000-0000-0000393F0000}"/>
    <cellStyle name="40% - Ênfase3 12 5 9" xfId="18791" xr:uid="{00000000-0005-0000-0000-00003A3F0000}"/>
    <cellStyle name="40% - Ênfase3 12 6" xfId="18792" xr:uid="{00000000-0005-0000-0000-00003B3F0000}"/>
    <cellStyle name="40% - Ênfase3 12 6 2" xfId="18793" xr:uid="{00000000-0005-0000-0000-00003C3F0000}"/>
    <cellStyle name="40% - Ênfase3 12 6 2 2" xfId="18794" xr:uid="{00000000-0005-0000-0000-00003D3F0000}"/>
    <cellStyle name="40% - Ênfase3 12 6 2 2 2" xfId="18795" xr:uid="{00000000-0005-0000-0000-00003E3F0000}"/>
    <cellStyle name="40% - Ênfase3 12 6 2 3" xfId="18796" xr:uid="{00000000-0005-0000-0000-00003F3F0000}"/>
    <cellStyle name="40% - Ênfase3 12 6 2 3 2" xfId="18797" xr:uid="{00000000-0005-0000-0000-0000403F0000}"/>
    <cellStyle name="40% - Ênfase3 12 6 2 4" xfId="18798" xr:uid="{00000000-0005-0000-0000-0000413F0000}"/>
    <cellStyle name="40% - Ênfase3 12 6 2 5" xfId="18799" xr:uid="{00000000-0005-0000-0000-0000423F0000}"/>
    <cellStyle name="40% - Ênfase3 12 6 3" xfId="18800" xr:uid="{00000000-0005-0000-0000-0000433F0000}"/>
    <cellStyle name="40% - Ênfase3 12 6 3 2" xfId="18801" xr:uid="{00000000-0005-0000-0000-0000443F0000}"/>
    <cellStyle name="40% - Ênfase3 12 6 3 2 2" xfId="18802" xr:uid="{00000000-0005-0000-0000-0000453F0000}"/>
    <cellStyle name="40% - Ênfase3 12 6 3 3" xfId="18803" xr:uid="{00000000-0005-0000-0000-0000463F0000}"/>
    <cellStyle name="40% - Ênfase3 12 6 3 4" xfId="18804" xr:uid="{00000000-0005-0000-0000-0000473F0000}"/>
    <cellStyle name="40% - Ênfase3 12 6 4" xfId="18805" xr:uid="{00000000-0005-0000-0000-0000483F0000}"/>
    <cellStyle name="40% - Ênfase3 12 6 4 2" xfId="18806" xr:uid="{00000000-0005-0000-0000-0000493F0000}"/>
    <cellStyle name="40% - Ênfase3 12 6 5" xfId="18807" xr:uid="{00000000-0005-0000-0000-00004A3F0000}"/>
    <cellStyle name="40% - Ênfase3 12 6 5 2" xfId="18808" xr:uid="{00000000-0005-0000-0000-00004B3F0000}"/>
    <cellStyle name="40% - Ênfase3 12 6 6" xfId="18809" xr:uid="{00000000-0005-0000-0000-00004C3F0000}"/>
    <cellStyle name="40% - Ênfase3 12 6 6 2" xfId="18810" xr:uid="{00000000-0005-0000-0000-00004D3F0000}"/>
    <cellStyle name="40% - Ênfase3 12 6 7" xfId="18811" xr:uid="{00000000-0005-0000-0000-00004E3F0000}"/>
    <cellStyle name="40% - Ênfase3 12 6 8" xfId="18812" xr:uid="{00000000-0005-0000-0000-00004F3F0000}"/>
    <cellStyle name="40% - Ênfase3 12 7" xfId="18813" xr:uid="{00000000-0005-0000-0000-0000503F0000}"/>
    <cellStyle name="40% - Ênfase3 12 7 2" xfId="18814" xr:uid="{00000000-0005-0000-0000-0000513F0000}"/>
    <cellStyle name="40% - Ênfase3 12 7 2 2" xfId="18815" xr:uid="{00000000-0005-0000-0000-0000523F0000}"/>
    <cellStyle name="40% - Ênfase3 12 7 2 2 2" xfId="18816" xr:uid="{00000000-0005-0000-0000-0000533F0000}"/>
    <cellStyle name="40% - Ênfase3 12 7 2 3" xfId="18817" xr:uid="{00000000-0005-0000-0000-0000543F0000}"/>
    <cellStyle name="40% - Ênfase3 12 7 2 3 2" xfId="18818" xr:uid="{00000000-0005-0000-0000-0000553F0000}"/>
    <cellStyle name="40% - Ênfase3 12 7 2 4" xfId="18819" xr:uid="{00000000-0005-0000-0000-0000563F0000}"/>
    <cellStyle name="40% - Ênfase3 12 7 2 5" xfId="18820" xr:uid="{00000000-0005-0000-0000-0000573F0000}"/>
    <cellStyle name="40% - Ênfase3 12 7 3" xfId="18821" xr:uid="{00000000-0005-0000-0000-0000583F0000}"/>
    <cellStyle name="40% - Ênfase3 12 7 3 2" xfId="18822" xr:uid="{00000000-0005-0000-0000-0000593F0000}"/>
    <cellStyle name="40% - Ênfase3 12 7 3 3" xfId="18823" xr:uid="{00000000-0005-0000-0000-00005A3F0000}"/>
    <cellStyle name="40% - Ênfase3 12 7 4" xfId="18824" xr:uid="{00000000-0005-0000-0000-00005B3F0000}"/>
    <cellStyle name="40% - Ênfase3 12 7 4 2" xfId="18825" xr:uid="{00000000-0005-0000-0000-00005C3F0000}"/>
    <cellStyle name="40% - Ênfase3 12 7 5" xfId="18826" xr:uid="{00000000-0005-0000-0000-00005D3F0000}"/>
    <cellStyle name="40% - Ênfase3 12 7 5 2" xfId="18827" xr:uid="{00000000-0005-0000-0000-00005E3F0000}"/>
    <cellStyle name="40% - Ênfase3 12 7 6" xfId="18828" xr:uid="{00000000-0005-0000-0000-00005F3F0000}"/>
    <cellStyle name="40% - Ênfase3 12 7 7" xfId="18829" xr:uid="{00000000-0005-0000-0000-0000603F0000}"/>
    <cellStyle name="40% - Ênfase3 12 8" xfId="18830" xr:uid="{00000000-0005-0000-0000-0000613F0000}"/>
    <cellStyle name="40% - Ênfase3 12 8 2" xfId="18831" xr:uid="{00000000-0005-0000-0000-0000623F0000}"/>
    <cellStyle name="40% - Ênfase3 12 8 2 2" xfId="18832" xr:uid="{00000000-0005-0000-0000-0000633F0000}"/>
    <cellStyle name="40% - Ênfase3 12 8 3" xfId="18833" xr:uid="{00000000-0005-0000-0000-0000643F0000}"/>
    <cellStyle name="40% - Ênfase3 12 8 3 2" xfId="18834" xr:uid="{00000000-0005-0000-0000-0000653F0000}"/>
    <cellStyle name="40% - Ênfase3 12 8 4" xfId="18835" xr:uid="{00000000-0005-0000-0000-0000663F0000}"/>
    <cellStyle name="40% - Ênfase3 12 8 4 2" xfId="18836" xr:uid="{00000000-0005-0000-0000-0000673F0000}"/>
    <cellStyle name="40% - Ênfase3 12 8 5" xfId="18837" xr:uid="{00000000-0005-0000-0000-0000683F0000}"/>
    <cellStyle name="40% - Ênfase3 12 8 6" xfId="18838" xr:uid="{00000000-0005-0000-0000-0000693F0000}"/>
    <cellStyle name="40% - Ênfase3 12 9" xfId="18839" xr:uid="{00000000-0005-0000-0000-00006A3F0000}"/>
    <cellStyle name="40% - Ênfase3 12 9 2" xfId="18840" xr:uid="{00000000-0005-0000-0000-00006B3F0000}"/>
    <cellStyle name="40% - Ênfase3 12 9 2 2" xfId="18841" xr:uid="{00000000-0005-0000-0000-00006C3F0000}"/>
    <cellStyle name="40% - Ênfase3 12 9 3" xfId="18842" xr:uid="{00000000-0005-0000-0000-00006D3F0000}"/>
    <cellStyle name="40% - Ênfase3 12 9 3 2" xfId="18843" xr:uid="{00000000-0005-0000-0000-00006E3F0000}"/>
    <cellStyle name="40% - Ênfase3 12 9 4" xfId="18844" xr:uid="{00000000-0005-0000-0000-00006F3F0000}"/>
    <cellStyle name="40% - Ênfase3 12 9 5" xfId="18845" xr:uid="{00000000-0005-0000-0000-0000703F0000}"/>
    <cellStyle name="40% - Ênfase3 13" xfId="277" xr:uid="{00000000-0005-0000-0000-0000713F0000}"/>
    <cellStyle name="40% - Ênfase3 13 10" xfId="18846" xr:uid="{00000000-0005-0000-0000-0000723F0000}"/>
    <cellStyle name="40% - Ênfase3 13 10 2" xfId="18847" xr:uid="{00000000-0005-0000-0000-0000733F0000}"/>
    <cellStyle name="40% - Ênfase3 13 11" xfId="18848" xr:uid="{00000000-0005-0000-0000-0000743F0000}"/>
    <cellStyle name="40% - Ênfase3 13 11 2" xfId="18849" xr:uid="{00000000-0005-0000-0000-0000753F0000}"/>
    <cellStyle name="40% - Ênfase3 13 12" xfId="18850" xr:uid="{00000000-0005-0000-0000-0000763F0000}"/>
    <cellStyle name="40% - Ênfase3 13 12 2" xfId="18851" xr:uid="{00000000-0005-0000-0000-0000773F0000}"/>
    <cellStyle name="40% - Ênfase3 13 13" xfId="18852" xr:uid="{00000000-0005-0000-0000-0000783F0000}"/>
    <cellStyle name="40% - Ênfase3 13 14" xfId="18853" xr:uid="{00000000-0005-0000-0000-0000793F0000}"/>
    <cellStyle name="40% - Ênfase3 13 2" xfId="278" xr:uid="{00000000-0005-0000-0000-00007A3F0000}"/>
    <cellStyle name="40% - Ênfase3 13 3" xfId="18854" xr:uid="{00000000-0005-0000-0000-00007B3F0000}"/>
    <cellStyle name="40% - Ênfase3 13 3 2" xfId="18855" xr:uid="{00000000-0005-0000-0000-00007C3F0000}"/>
    <cellStyle name="40% - Ênfase3 13 3 2 2" xfId="18856" xr:uid="{00000000-0005-0000-0000-00007D3F0000}"/>
    <cellStyle name="40% - Ênfase3 13 3 2 2 2" xfId="18857" xr:uid="{00000000-0005-0000-0000-00007E3F0000}"/>
    <cellStyle name="40% - Ênfase3 13 3 2 2 2 2" xfId="18858" xr:uid="{00000000-0005-0000-0000-00007F3F0000}"/>
    <cellStyle name="40% - Ênfase3 13 3 2 2 3" xfId="18859" xr:uid="{00000000-0005-0000-0000-0000803F0000}"/>
    <cellStyle name="40% - Ênfase3 13 3 2 2 3 2" xfId="18860" xr:uid="{00000000-0005-0000-0000-0000813F0000}"/>
    <cellStyle name="40% - Ênfase3 13 3 2 2 4" xfId="18861" xr:uid="{00000000-0005-0000-0000-0000823F0000}"/>
    <cellStyle name="40% - Ênfase3 13 3 2 2 5" xfId="18862" xr:uid="{00000000-0005-0000-0000-0000833F0000}"/>
    <cellStyle name="40% - Ênfase3 13 3 2 3" xfId="18863" xr:uid="{00000000-0005-0000-0000-0000843F0000}"/>
    <cellStyle name="40% - Ênfase3 13 3 2 3 2" xfId="18864" xr:uid="{00000000-0005-0000-0000-0000853F0000}"/>
    <cellStyle name="40% - Ênfase3 13 3 2 3 3" xfId="18865" xr:uid="{00000000-0005-0000-0000-0000863F0000}"/>
    <cellStyle name="40% - Ênfase3 13 3 2 4" xfId="18866" xr:uid="{00000000-0005-0000-0000-0000873F0000}"/>
    <cellStyle name="40% - Ênfase3 13 3 2 4 2" xfId="18867" xr:uid="{00000000-0005-0000-0000-0000883F0000}"/>
    <cellStyle name="40% - Ênfase3 13 3 2 5" xfId="18868" xr:uid="{00000000-0005-0000-0000-0000893F0000}"/>
    <cellStyle name="40% - Ênfase3 13 3 2 5 2" xfId="18869" xr:uid="{00000000-0005-0000-0000-00008A3F0000}"/>
    <cellStyle name="40% - Ênfase3 13 3 2 6" xfId="18870" xr:uid="{00000000-0005-0000-0000-00008B3F0000}"/>
    <cellStyle name="40% - Ênfase3 13 3 2 7" xfId="18871" xr:uid="{00000000-0005-0000-0000-00008C3F0000}"/>
    <cellStyle name="40% - Ênfase3 13 3 3" xfId="18872" xr:uid="{00000000-0005-0000-0000-00008D3F0000}"/>
    <cellStyle name="40% - Ênfase3 13 3 3 2" xfId="18873" xr:uid="{00000000-0005-0000-0000-00008E3F0000}"/>
    <cellStyle name="40% - Ênfase3 13 3 3 2 2" xfId="18874" xr:uid="{00000000-0005-0000-0000-00008F3F0000}"/>
    <cellStyle name="40% - Ênfase3 13 3 3 3" xfId="18875" xr:uid="{00000000-0005-0000-0000-0000903F0000}"/>
    <cellStyle name="40% - Ênfase3 13 3 3 3 2" xfId="18876" xr:uid="{00000000-0005-0000-0000-0000913F0000}"/>
    <cellStyle name="40% - Ênfase3 13 3 3 4" xfId="18877" xr:uid="{00000000-0005-0000-0000-0000923F0000}"/>
    <cellStyle name="40% - Ênfase3 13 3 3 5" xfId="18878" xr:uid="{00000000-0005-0000-0000-0000933F0000}"/>
    <cellStyle name="40% - Ênfase3 13 3 4" xfId="18879" xr:uid="{00000000-0005-0000-0000-0000943F0000}"/>
    <cellStyle name="40% - Ênfase3 13 3 4 2" xfId="18880" xr:uid="{00000000-0005-0000-0000-0000953F0000}"/>
    <cellStyle name="40% - Ênfase3 13 3 4 2 2" xfId="18881" xr:uid="{00000000-0005-0000-0000-0000963F0000}"/>
    <cellStyle name="40% - Ênfase3 13 3 4 3" xfId="18882" xr:uid="{00000000-0005-0000-0000-0000973F0000}"/>
    <cellStyle name="40% - Ênfase3 13 3 4 4" xfId="18883" xr:uid="{00000000-0005-0000-0000-0000983F0000}"/>
    <cellStyle name="40% - Ênfase3 13 3 5" xfId="18884" xr:uid="{00000000-0005-0000-0000-0000993F0000}"/>
    <cellStyle name="40% - Ênfase3 13 3 5 2" xfId="18885" xr:uid="{00000000-0005-0000-0000-00009A3F0000}"/>
    <cellStyle name="40% - Ênfase3 13 3 6" xfId="18886" xr:uid="{00000000-0005-0000-0000-00009B3F0000}"/>
    <cellStyle name="40% - Ênfase3 13 3 6 2" xfId="18887" xr:uid="{00000000-0005-0000-0000-00009C3F0000}"/>
    <cellStyle name="40% - Ênfase3 13 3 7" xfId="18888" xr:uid="{00000000-0005-0000-0000-00009D3F0000}"/>
    <cellStyle name="40% - Ênfase3 13 3 7 2" xfId="18889" xr:uid="{00000000-0005-0000-0000-00009E3F0000}"/>
    <cellStyle name="40% - Ênfase3 13 3 8" xfId="18890" xr:uid="{00000000-0005-0000-0000-00009F3F0000}"/>
    <cellStyle name="40% - Ênfase3 13 3 9" xfId="18891" xr:uid="{00000000-0005-0000-0000-0000A03F0000}"/>
    <cellStyle name="40% - Ênfase3 13 4" xfId="18892" xr:uid="{00000000-0005-0000-0000-0000A13F0000}"/>
    <cellStyle name="40% - Ênfase3 13 4 2" xfId="18893" xr:uid="{00000000-0005-0000-0000-0000A23F0000}"/>
    <cellStyle name="40% - Ênfase3 13 4 2 2" xfId="18894" xr:uid="{00000000-0005-0000-0000-0000A33F0000}"/>
    <cellStyle name="40% - Ênfase3 13 4 2 2 2" xfId="18895" xr:uid="{00000000-0005-0000-0000-0000A43F0000}"/>
    <cellStyle name="40% - Ênfase3 13 4 2 2 2 2" xfId="18896" xr:uid="{00000000-0005-0000-0000-0000A53F0000}"/>
    <cellStyle name="40% - Ênfase3 13 4 2 2 3" xfId="18897" xr:uid="{00000000-0005-0000-0000-0000A63F0000}"/>
    <cellStyle name="40% - Ênfase3 13 4 2 2 3 2" xfId="18898" xr:uid="{00000000-0005-0000-0000-0000A73F0000}"/>
    <cellStyle name="40% - Ênfase3 13 4 2 2 4" xfId="18899" xr:uid="{00000000-0005-0000-0000-0000A83F0000}"/>
    <cellStyle name="40% - Ênfase3 13 4 2 2 5" xfId="18900" xr:uid="{00000000-0005-0000-0000-0000A93F0000}"/>
    <cellStyle name="40% - Ênfase3 13 4 2 3" xfId="18901" xr:uid="{00000000-0005-0000-0000-0000AA3F0000}"/>
    <cellStyle name="40% - Ênfase3 13 4 2 3 2" xfId="18902" xr:uid="{00000000-0005-0000-0000-0000AB3F0000}"/>
    <cellStyle name="40% - Ênfase3 13 4 2 3 3" xfId="18903" xr:uid="{00000000-0005-0000-0000-0000AC3F0000}"/>
    <cellStyle name="40% - Ênfase3 13 4 2 4" xfId="18904" xr:uid="{00000000-0005-0000-0000-0000AD3F0000}"/>
    <cellStyle name="40% - Ênfase3 13 4 2 4 2" xfId="18905" xr:uid="{00000000-0005-0000-0000-0000AE3F0000}"/>
    <cellStyle name="40% - Ênfase3 13 4 2 5" xfId="18906" xr:uid="{00000000-0005-0000-0000-0000AF3F0000}"/>
    <cellStyle name="40% - Ênfase3 13 4 2 5 2" xfId="18907" xr:uid="{00000000-0005-0000-0000-0000B03F0000}"/>
    <cellStyle name="40% - Ênfase3 13 4 2 6" xfId="18908" xr:uid="{00000000-0005-0000-0000-0000B13F0000}"/>
    <cellStyle name="40% - Ênfase3 13 4 2 7" xfId="18909" xr:uid="{00000000-0005-0000-0000-0000B23F0000}"/>
    <cellStyle name="40% - Ênfase3 13 4 3" xfId="18910" xr:uid="{00000000-0005-0000-0000-0000B33F0000}"/>
    <cellStyle name="40% - Ênfase3 13 4 3 2" xfId="18911" xr:uid="{00000000-0005-0000-0000-0000B43F0000}"/>
    <cellStyle name="40% - Ênfase3 13 4 3 2 2" xfId="18912" xr:uid="{00000000-0005-0000-0000-0000B53F0000}"/>
    <cellStyle name="40% - Ênfase3 13 4 3 3" xfId="18913" xr:uid="{00000000-0005-0000-0000-0000B63F0000}"/>
    <cellStyle name="40% - Ênfase3 13 4 3 3 2" xfId="18914" xr:uid="{00000000-0005-0000-0000-0000B73F0000}"/>
    <cellStyle name="40% - Ênfase3 13 4 3 4" xfId="18915" xr:uid="{00000000-0005-0000-0000-0000B83F0000}"/>
    <cellStyle name="40% - Ênfase3 13 4 3 5" xfId="18916" xr:uid="{00000000-0005-0000-0000-0000B93F0000}"/>
    <cellStyle name="40% - Ênfase3 13 4 4" xfId="18917" xr:uid="{00000000-0005-0000-0000-0000BA3F0000}"/>
    <cellStyle name="40% - Ênfase3 13 4 4 2" xfId="18918" xr:uid="{00000000-0005-0000-0000-0000BB3F0000}"/>
    <cellStyle name="40% - Ênfase3 13 4 4 2 2" xfId="18919" xr:uid="{00000000-0005-0000-0000-0000BC3F0000}"/>
    <cellStyle name="40% - Ênfase3 13 4 4 3" xfId="18920" xr:uid="{00000000-0005-0000-0000-0000BD3F0000}"/>
    <cellStyle name="40% - Ênfase3 13 4 4 4" xfId="18921" xr:uid="{00000000-0005-0000-0000-0000BE3F0000}"/>
    <cellStyle name="40% - Ênfase3 13 4 5" xfId="18922" xr:uid="{00000000-0005-0000-0000-0000BF3F0000}"/>
    <cellStyle name="40% - Ênfase3 13 4 5 2" xfId="18923" xr:uid="{00000000-0005-0000-0000-0000C03F0000}"/>
    <cellStyle name="40% - Ênfase3 13 4 6" xfId="18924" xr:uid="{00000000-0005-0000-0000-0000C13F0000}"/>
    <cellStyle name="40% - Ênfase3 13 4 6 2" xfId="18925" xr:uid="{00000000-0005-0000-0000-0000C23F0000}"/>
    <cellStyle name="40% - Ênfase3 13 4 7" xfId="18926" xr:uid="{00000000-0005-0000-0000-0000C33F0000}"/>
    <cellStyle name="40% - Ênfase3 13 4 7 2" xfId="18927" xr:uid="{00000000-0005-0000-0000-0000C43F0000}"/>
    <cellStyle name="40% - Ênfase3 13 4 8" xfId="18928" xr:uid="{00000000-0005-0000-0000-0000C53F0000}"/>
    <cellStyle name="40% - Ênfase3 13 4 9" xfId="18929" xr:uid="{00000000-0005-0000-0000-0000C63F0000}"/>
    <cellStyle name="40% - Ênfase3 13 5" xfId="18930" xr:uid="{00000000-0005-0000-0000-0000C73F0000}"/>
    <cellStyle name="40% - Ênfase3 13 5 2" xfId="18931" xr:uid="{00000000-0005-0000-0000-0000C83F0000}"/>
    <cellStyle name="40% - Ênfase3 13 5 2 2" xfId="18932" xr:uid="{00000000-0005-0000-0000-0000C93F0000}"/>
    <cellStyle name="40% - Ênfase3 13 5 2 2 2" xfId="18933" xr:uid="{00000000-0005-0000-0000-0000CA3F0000}"/>
    <cellStyle name="40% - Ênfase3 13 5 2 2 2 2" xfId="18934" xr:uid="{00000000-0005-0000-0000-0000CB3F0000}"/>
    <cellStyle name="40% - Ênfase3 13 5 2 2 3" xfId="18935" xr:uid="{00000000-0005-0000-0000-0000CC3F0000}"/>
    <cellStyle name="40% - Ênfase3 13 5 2 2 3 2" xfId="18936" xr:uid="{00000000-0005-0000-0000-0000CD3F0000}"/>
    <cellStyle name="40% - Ênfase3 13 5 2 2 4" xfId="18937" xr:uid="{00000000-0005-0000-0000-0000CE3F0000}"/>
    <cellStyle name="40% - Ênfase3 13 5 2 2 5" xfId="18938" xr:uid="{00000000-0005-0000-0000-0000CF3F0000}"/>
    <cellStyle name="40% - Ênfase3 13 5 2 3" xfId="18939" xr:uid="{00000000-0005-0000-0000-0000D03F0000}"/>
    <cellStyle name="40% - Ênfase3 13 5 2 3 2" xfId="18940" xr:uid="{00000000-0005-0000-0000-0000D13F0000}"/>
    <cellStyle name="40% - Ênfase3 13 5 2 3 3" xfId="18941" xr:uid="{00000000-0005-0000-0000-0000D23F0000}"/>
    <cellStyle name="40% - Ênfase3 13 5 2 4" xfId="18942" xr:uid="{00000000-0005-0000-0000-0000D33F0000}"/>
    <cellStyle name="40% - Ênfase3 13 5 2 4 2" xfId="18943" xr:uid="{00000000-0005-0000-0000-0000D43F0000}"/>
    <cellStyle name="40% - Ênfase3 13 5 2 5" xfId="18944" xr:uid="{00000000-0005-0000-0000-0000D53F0000}"/>
    <cellStyle name="40% - Ênfase3 13 5 2 5 2" xfId="18945" xr:uid="{00000000-0005-0000-0000-0000D63F0000}"/>
    <cellStyle name="40% - Ênfase3 13 5 2 6" xfId="18946" xr:uid="{00000000-0005-0000-0000-0000D73F0000}"/>
    <cellStyle name="40% - Ênfase3 13 5 2 7" xfId="18947" xr:uid="{00000000-0005-0000-0000-0000D83F0000}"/>
    <cellStyle name="40% - Ênfase3 13 5 3" xfId="18948" xr:uid="{00000000-0005-0000-0000-0000D93F0000}"/>
    <cellStyle name="40% - Ênfase3 13 5 3 2" xfId="18949" xr:uid="{00000000-0005-0000-0000-0000DA3F0000}"/>
    <cellStyle name="40% - Ênfase3 13 5 3 2 2" xfId="18950" xr:uid="{00000000-0005-0000-0000-0000DB3F0000}"/>
    <cellStyle name="40% - Ênfase3 13 5 3 3" xfId="18951" xr:uid="{00000000-0005-0000-0000-0000DC3F0000}"/>
    <cellStyle name="40% - Ênfase3 13 5 3 3 2" xfId="18952" xr:uid="{00000000-0005-0000-0000-0000DD3F0000}"/>
    <cellStyle name="40% - Ênfase3 13 5 3 4" xfId="18953" xr:uid="{00000000-0005-0000-0000-0000DE3F0000}"/>
    <cellStyle name="40% - Ênfase3 13 5 3 5" xfId="18954" xr:uid="{00000000-0005-0000-0000-0000DF3F0000}"/>
    <cellStyle name="40% - Ênfase3 13 5 4" xfId="18955" xr:uid="{00000000-0005-0000-0000-0000E03F0000}"/>
    <cellStyle name="40% - Ênfase3 13 5 4 2" xfId="18956" xr:uid="{00000000-0005-0000-0000-0000E13F0000}"/>
    <cellStyle name="40% - Ênfase3 13 5 4 2 2" xfId="18957" xr:uid="{00000000-0005-0000-0000-0000E23F0000}"/>
    <cellStyle name="40% - Ênfase3 13 5 4 3" xfId="18958" xr:uid="{00000000-0005-0000-0000-0000E33F0000}"/>
    <cellStyle name="40% - Ênfase3 13 5 4 4" xfId="18959" xr:uid="{00000000-0005-0000-0000-0000E43F0000}"/>
    <cellStyle name="40% - Ênfase3 13 5 5" xfId="18960" xr:uid="{00000000-0005-0000-0000-0000E53F0000}"/>
    <cellStyle name="40% - Ênfase3 13 5 5 2" xfId="18961" xr:uid="{00000000-0005-0000-0000-0000E63F0000}"/>
    <cellStyle name="40% - Ênfase3 13 5 6" xfId="18962" xr:uid="{00000000-0005-0000-0000-0000E73F0000}"/>
    <cellStyle name="40% - Ênfase3 13 5 6 2" xfId="18963" xr:uid="{00000000-0005-0000-0000-0000E83F0000}"/>
    <cellStyle name="40% - Ênfase3 13 5 7" xfId="18964" xr:uid="{00000000-0005-0000-0000-0000E93F0000}"/>
    <cellStyle name="40% - Ênfase3 13 5 7 2" xfId="18965" xr:uid="{00000000-0005-0000-0000-0000EA3F0000}"/>
    <cellStyle name="40% - Ênfase3 13 5 8" xfId="18966" xr:uid="{00000000-0005-0000-0000-0000EB3F0000}"/>
    <cellStyle name="40% - Ênfase3 13 5 9" xfId="18967" xr:uid="{00000000-0005-0000-0000-0000EC3F0000}"/>
    <cellStyle name="40% - Ênfase3 13 6" xfId="18968" xr:uid="{00000000-0005-0000-0000-0000ED3F0000}"/>
    <cellStyle name="40% - Ênfase3 13 6 2" xfId="18969" xr:uid="{00000000-0005-0000-0000-0000EE3F0000}"/>
    <cellStyle name="40% - Ênfase3 13 6 2 2" xfId="18970" xr:uid="{00000000-0005-0000-0000-0000EF3F0000}"/>
    <cellStyle name="40% - Ênfase3 13 6 2 2 2" xfId="18971" xr:uid="{00000000-0005-0000-0000-0000F03F0000}"/>
    <cellStyle name="40% - Ênfase3 13 6 2 3" xfId="18972" xr:uid="{00000000-0005-0000-0000-0000F13F0000}"/>
    <cellStyle name="40% - Ênfase3 13 6 2 3 2" xfId="18973" xr:uid="{00000000-0005-0000-0000-0000F23F0000}"/>
    <cellStyle name="40% - Ênfase3 13 6 2 4" xfId="18974" xr:uid="{00000000-0005-0000-0000-0000F33F0000}"/>
    <cellStyle name="40% - Ênfase3 13 6 2 5" xfId="18975" xr:uid="{00000000-0005-0000-0000-0000F43F0000}"/>
    <cellStyle name="40% - Ênfase3 13 6 3" xfId="18976" xr:uid="{00000000-0005-0000-0000-0000F53F0000}"/>
    <cellStyle name="40% - Ênfase3 13 6 3 2" xfId="18977" xr:uid="{00000000-0005-0000-0000-0000F63F0000}"/>
    <cellStyle name="40% - Ênfase3 13 6 3 2 2" xfId="18978" xr:uid="{00000000-0005-0000-0000-0000F73F0000}"/>
    <cellStyle name="40% - Ênfase3 13 6 3 3" xfId="18979" xr:uid="{00000000-0005-0000-0000-0000F83F0000}"/>
    <cellStyle name="40% - Ênfase3 13 6 3 4" xfId="18980" xr:uid="{00000000-0005-0000-0000-0000F93F0000}"/>
    <cellStyle name="40% - Ênfase3 13 6 4" xfId="18981" xr:uid="{00000000-0005-0000-0000-0000FA3F0000}"/>
    <cellStyle name="40% - Ênfase3 13 6 4 2" xfId="18982" xr:uid="{00000000-0005-0000-0000-0000FB3F0000}"/>
    <cellStyle name="40% - Ênfase3 13 6 5" xfId="18983" xr:uid="{00000000-0005-0000-0000-0000FC3F0000}"/>
    <cellStyle name="40% - Ênfase3 13 6 5 2" xfId="18984" xr:uid="{00000000-0005-0000-0000-0000FD3F0000}"/>
    <cellStyle name="40% - Ênfase3 13 6 6" xfId="18985" xr:uid="{00000000-0005-0000-0000-0000FE3F0000}"/>
    <cellStyle name="40% - Ênfase3 13 6 6 2" xfId="18986" xr:uid="{00000000-0005-0000-0000-0000FF3F0000}"/>
    <cellStyle name="40% - Ênfase3 13 6 7" xfId="18987" xr:uid="{00000000-0005-0000-0000-000000400000}"/>
    <cellStyle name="40% - Ênfase3 13 6 8" xfId="18988" xr:uid="{00000000-0005-0000-0000-000001400000}"/>
    <cellStyle name="40% - Ênfase3 13 7" xfId="18989" xr:uid="{00000000-0005-0000-0000-000002400000}"/>
    <cellStyle name="40% - Ênfase3 13 7 2" xfId="18990" xr:uid="{00000000-0005-0000-0000-000003400000}"/>
    <cellStyle name="40% - Ênfase3 13 7 2 2" xfId="18991" xr:uid="{00000000-0005-0000-0000-000004400000}"/>
    <cellStyle name="40% - Ênfase3 13 7 2 2 2" xfId="18992" xr:uid="{00000000-0005-0000-0000-000005400000}"/>
    <cellStyle name="40% - Ênfase3 13 7 2 3" xfId="18993" xr:uid="{00000000-0005-0000-0000-000006400000}"/>
    <cellStyle name="40% - Ênfase3 13 7 2 3 2" xfId="18994" xr:uid="{00000000-0005-0000-0000-000007400000}"/>
    <cellStyle name="40% - Ênfase3 13 7 2 4" xfId="18995" xr:uid="{00000000-0005-0000-0000-000008400000}"/>
    <cellStyle name="40% - Ênfase3 13 7 2 5" xfId="18996" xr:uid="{00000000-0005-0000-0000-000009400000}"/>
    <cellStyle name="40% - Ênfase3 13 7 3" xfId="18997" xr:uid="{00000000-0005-0000-0000-00000A400000}"/>
    <cellStyle name="40% - Ênfase3 13 7 3 2" xfId="18998" xr:uid="{00000000-0005-0000-0000-00000B400000}"/>
    <cellStyle name="40% - Ênfase3 13 7 3 3" xfId="18999" xr:uid="{00000000-0005-0000-0000-00000C400000}"/>
    <cellStyle name="40% - Ênfase3 13 7 4" xfId="19000" xr:uid="{00000000-0005-0000-0000-00000D400000}"/>
    <cellStyle name="40% - Ênfase3 13 7 4 2" xfId="19001" xr:uid="{00000000-0005-0000-0000-00000E400000}"/>
    <cellStyle name="40% - Ênfase3 13 7 5" xfId="19002" xr:uid="{00000000-0005-0000-0000-00000F400000}"/>
    <cellStyle name="40% - Ênfase3 13 7 5 2" xfId="19003" xr:uid="{00000000-0005-0000-0000-000010400000}"/>
    <cellStyle name="40% - Ênfase3 13 7 6" xfId="19004" xr:uid="{00000000-0005-0000-0000-000011400000}"/>
    <cellStyle name="40% - Ênfase3 13 7 7" xfId="19005" xr:uid="{00000000-0005-0000-0000-000012400000}"/>
    <cellStyle name="40% - Ênfase3 13 8" xfId="19006" xr:uid="{00000000-0005-0000-0000-000013400000}"/>
    <cellStyle name="40% - Ênfase3 13 8 2" xfId="19007" xr:uid="{00000000-0005-0000-0000-000014400000}"/>
    <cellStyle name="40% - Ênfase3 13 8 2 2" xfId="19008" xr:uid="{00000000-0005-0000-0000-000015400000}"/>
    <cellStyle name="40% - Ênfase3 13 8 3" xfId="19009" xr:uid="{00000000-0005-0000-0000-000016400000}"/>
    <cellStyle name="40% - Ênfase3 13 8 3 2" xfId="19010" xr:uid="{00000000-0005-0000-0000-000017400000}"/>
    <cellStyle name="40% - Ênfase3 13 8 4" xfId="19011" xr:uid="{00000000-0005-0000-0000-000018400000}"/>
    <cellStyle name="40% - Ênfase3 13 8 4 2" xfId="19012" xr:uid="{00000000-0005-0000-0000-000019400000}"/>
    <cellStyle name="40% - Ênfase3 13 8 5" xfId="19013" xr:uid="{00000000-0005-0000-0000-00001A400000}"/>
    <cellStyle name="40% - Ênfase3 13 8 6" xfId="19014" xr:uid="{00000000-0005-0000-0000-00001B400000}"/>
    <cellStyle name="40% - Ênfase3 13 9" xfId="19015" xr:uid="{00000000-0005-0000-0000-00001C400000}"/>
    <cellStyle name="40% - Ênfase3 13 9 2" xfId="19016" xr:uid="{00000000-0005-0000-0000-00001D400000}"/>
    <cellStyle name="40% - Ênfase3 13 9 2 2" xfId="19017" xr:uid="{00000000-0005-0000-0000-00001E400000}"/>
    <cellStyle name="40% - Ênfase3 13 9 3" xfId="19018" xr:uid="{00000000-0005-0000-0000-00001F400000}"/>
    <cellStyle name="40% - Ênfase3 13 9 3 2" xfId="19019" xr:uid="{00000000-0005-0000-0000-000020400000}"/>
    <cellStyle name="40% - Ênfase3 13 9 4" xfId="19020" xr:uid="{00000000-0005-0000-0000-000021400000}"/>
    <cellStyle name="40% - Ênfase3 13 9 5" xfId="19021" xr:uid="{00000000-0005-0000-0000-000022400000}"/>
    <cellStyle name="40% - Ênfase3 14" xfId="2266" xr:uid="{00000000-0005-0000-0000-000023400000}"/>
    <cellStyle name="40% - Ênfase3 14 2" xfId="279" xr:uid="{00000000-0005-0000-0000-000024400000}"/>
    <cellStyle name="40% - Ênfase3 15" xfId="19022" xr:uid="{00000000-0005-0000-0000-000025400000}"/>
    <cellStyle name="40% - Ênfase3 15 10" xfId="19023" xr:uid="{00000000-0005-0000-0000-000026400000}"/>
    <cellStyle name="40% - Ênfase3 15 2" xfId="280" xr:uid="{00000000-0005-0000-0000-000027400000}"/>
    <cellStyle name="40% - Ênfase3 15 3" xfId="19024" xr:uid="{00000000-0005-0000-0000-000028400000}"/>
    <cellStyle name="40% - Ênfase3 15 3 2" xfId="19025" xr:uid="{00000000-0005-0000-0000-000029400000}"/>
    <cellStyle name="40% - Ênfase3 15 3 2 2" xfId="19026" xr:uid="{00000000-0005-0000-0000-00002A400000}"/>
    <cellStyle name="40% - Ênfase3 15 3 2 2 2" xfId="19027" xr:uid="{00000000-0005-0000-0000-00002B400000}"/>
    <cellStyle name="40% - Ênfase3 15 3 2 3" xfId="19028" xr:uid="{00000000-0005-0000-0000-00002C400000}"/>
    <cellStyle name="40% - Ênfase3 15 3 2 3 2" xfId="19029" xr:uid="{00000000-0005-0000-0000-00002D400000}"/>
    <cellStyle name="40% - Ênfase3 15 3 2 4" xfId="19030" xr:uid="{00000000-0005-0000-0000-00002E400000}"/>
    <cellStyle name="40% - Ênfase3 15 3 2 5" xfId="19031" xr:uid="{00000000-0005-0000-0000-00002F400000}"/>
    <cellStyle name="40% - Ênfase3 15 3 3" xfId="19032" xr:uid="{00000000-0005-0000-0000-000030400000}"/>
    <cellStyle name="40% - Ênfase3 15 3 3 2" xfId="19033" xr:uid="{00000000-0005-0000-0000-000031400000}"/>
    <cellStyle name="40% - Ênfase3 15 3 3 3" xfId="19034" xr:uid="{00000000-0005-0000-0000-000032400000}"/>
    <cellStyle name="40% - Ênfase3 15 3 4" xfId="19035" xr:uid="{00000000-0005-0000-0000-000033400000}"/>
    <cellStyle name="40% - Ênfase3 15 3 4 2" xfId="19036" xr:uid="{00000000-0005-0000-0000-000034400000}"/>
    <cellStyle name="40% - Ênfase3 15 3 5" xfId="19037" xr:uid="{00000000-0005-0000-0000-000035400000}"/>
    <cellStyle name="40% - Ênfase3 15 3 5 2" xfId="19038" xr:uid="{00000000-0005-0000-0000-000036400000}"/>
    <cellStyle name="40% - Ênfase3 15 3 6" xfId="19039" xr:uid="{00000000-0005-0000-0000-000037400000}"/>
    <cellStyle name="40% - Ênfase3 15 3 7" xfId="19040" xr:uid="{00000000-0005-0000-0000-000038400000}"/>
    <cellStyle name="40% - Ênfase3 15 4" xfId="19041" xr:uid="{00000000-0005-0000-0000-000039400000}"/>
    <cellStyle name="40% - Ênfase3 15 4 2" xfId="19042" xr:uid="{00000000-0005-0000-0000-00003A400000}"/>
    <cellStyle name="40% - Ênfase3 15 4 2 2" xfId="19043" xr:uid="{00000000-0005-0000-0000-00003B400000}"/>
    <cellStyle name="40% - Ênfase3 15 4 3" xfId="19044" xr:uid="{00000000-0005-0000-0000-00003C400000}"/>
    <cellStyle name="40% - Ênfase3 15 4 3 2" xfId="19045" xr:uid="{00000000-0005-0000-0000-00003D400000}"/>
    <cellStyle name="40% - Ênfase3 15 4 4" xfId="19046" xr:uid="{00000000-0005-0000-0000-00003E400000}"/>
    <cellStyle name="40% - Ênfase3 15 4 5" xfId="19047" xr:uid="{00000000-0005-0000-0000-00003F400000}"/>
    <cellStyle name="40% - Ênfase3 15 5" xfId="19048" xr:uid="{00000000-0005-0000-0000-000040400000}"/>
    <cellStyle name="40% - Ênfase3 15 5 2" xfId="19049" xr:uid="{00000000-0005-0000-0000-000041400000}"/>
    <cellStyle name="40% - Ênfase3 15 5 2 2" xfId="19050" xr:uid="{00000000-0005-0000-0000-000042400000}"/>
    <cellStyle name="40% - Ênfase3 15 5 3" xfId="19051" xr:uid="{00000000-0005-0000-0000-000043400000}"/>
    <cellStyle name="40% - Ênfase3 15 5 4" xfId="19052" xr:uid="{00000000-0005-0000-0000-000044400000}"/>
    <cellStyle name="40% - Ênfase3 15 6" xfId="19053" xr:uid="{00000000-0005-0000-0000-000045400000}"/>
    <cellStyle name="40% - Ênfase3 15 6 2" xfId="19054" xr:uid="{00000000-0005-0000-0000-000046400000}"/>
    <cellStyle name="40% - Ênfase3 15 7" xfId="19055" xr:uid="{00000000-0005-0000-0000-000047400000}"/>
    <cellStyle name="40% - Ênfase3 15 7 2" xfId="19056" xr:uid="{00000000-0005-0000-0000-000048400000}"/>
    <cellStyle name="40% - Ênfase3 15 8" xfId="19057" xr:uid="{00000000-0005-0000-0000-000049400000}"/>
    <cellStyle name="40% - Ênfase3 15 8 2" xfId="19058" xr:uid="{00000000-0005-0000-0000-00004A400000}"/>
    <cellStyle name="40% - Ênfase3 15 9" xfId="19059" xr:uid="{00000000-0005-0000-0000-00004B400000}"/>
    <cellStyle name="40% - Ênfase3 16" xfId="19060" xr:uid="{00000000-0005-0000-0000-00004C400000}"/>
    <cellStyle name="40% - Ênfase3 16 10" xfId="19061" xr:uid="{00000000-0005-0000-0000-00004D400000}"/>
    <cellStyle name="40% - Ênfase3 16 2" xfId="281" xr:uid="{00000000-0005-0000-0000-00004E400000}"/>
    <cellStyle name="40% - Ênfase3 16 3" xfId="19062" xr:uid="{00000000-0005-0000-0000-00004F400000}"/>
    <cellStyle name="40% - Ênfase3 16 3 2" xfId="19063" xr:uid="{00000000-0005-0000-0000-000050400000}"/>
    <cellStyle name="40% - Ênfase3 16 3 2 2" xfId="19064" xr:uid="{00000000-0005-0000-0000-000051400000}"/>
    <cellStyle name="40% - Ênfase3 16 3 2 2 2" xfId="19065" xr:uid="{00000000-0005-0000-0000-000052400000}"/>
    <cellStyle name="40% - Ênfase3 16 3 2 3" xfId="19066" xr:uid="{00000000-0005-0000-0000-000053400000}"/>
    <cellStyle name="40% - Ênfase3 16 3 2 3 2" xfId="19067" xr:uid="{00000000-0005-0000-0000-000054400000}"/>
    <cellStyle name="40% - Ênfase3 16 3 2 4" xfId="19068" xr:uid="{00000000-0005-0000-0000-000055400000}"/>
    <cellStyle name="40% - Ênfase3 16 3 2 5" xfId="19069" xr:uid="{00000000-0005-0000-0000-000056400000}"/>
    <cellStyle name="40% - Ênfase3 16 3 3" xfId="19070" xr:uid="{00000000-0005-0000-0000-000057400000}"/>
    <cellStyle name="40% - Ênfase3 16 3 3 2" xfId="19071" xr:uid="{00000000-0005-0000-0000-000058400000}"/>
    <cellStyle name="40% - Ênfase3 16 3 3 3" xfId="19072" xr:uid="{00000000-0005-0000-0000-000059400000}"/>
    <cellStyle name="40% - Ênfase3 16 3 4" xfId="19073" xr:uid="{00000000-0005-0000-0000-00005A400000}"/>
    <cellStyle name="40% - Ênfase3 16 3 4 2" xfId="19074" xr:uid="{00000000-0005-0000-0000-00005B400000}"/>
    <cellStyle name="40% - Ênfase3 16 3 5" xfId="19075" xr:uid="{00000000-0005-0000-0000-00005C400000}"/>
    <cellStyle name="40% - Ênfase3 16 3 5 2" xfId="19076" xr:uid="{00000000-0005-0000-0000-00005D400000}"/>
    <cellStyle name="40% - Ênfase3 16 3 6" xfId="19077" xr:uid="{00000000-0005-0000-0000-00005E400000}"/>
    <cellStyle name="40% - Ênfase3 16 3 7" xfId="19078" xr:uid="{00000000-0005-0000-0000-00005F400000}"/>
    <cellStyle name="40% - Ênfase3 16 4" xfId="19079" xr:uid="{00000000-0005-0000-0000-000060400000}"/>
    <cellStyle name="40% - Ênfase3 16 4 2" xfId="19080" xr:uid="{00000000-0005-0000-0000-000061400000}"/>
    <cellStyle name="40% - Ênfase3 16 4 2 2" xfId="19081" xr:uid="{00000000-0005-0000-0000-000062400000}"/>
    <cellStyle name="40% - Ênfase3 16 4 3" xfId="19082" xr:uid="{00000000-0005-0000-0000-000063400000}"/>
    <cellStyle name="40% - Ênfase3 16 4 3 2" xfId="19083" xr:uid="{00000000-0005-0000-0000-000064400000}"/>
    <cellStyle name="40% - Ênfase3 16 4 4" xfId="19084" xr:uid="{00000000-0005-0000-0000-000065400000}"/>
    <cellStyle name="40% - Ênfase3 16 4 5" xfId="19085" xr:uid="{00000000-0005-0000-0000-000066400000}"/>
    <cellStyle name="40% - Ênfase3 16 5" xfId="19086" xr:uid="{00000000-0005-0000-0000-000067400000}"/>
    <cellStyle name="40% - Ênfase3 16 5 2" xfId="19087" xr:uid="{00000000-0005-0000-0000-000068400000}"/>
    <cellStyle name="40% - Ênfase3 16 5 2 2" xfId="19088" xr:uid="{00000000-0005-0000-0000-000069400000}"/>
    <cellStyle name="40% - Ênfase3 16 5 3" xfId="19089" xr:uid="{00000000-0005-0000-0000-00006A400000}"/>
    <cellStyle name="40% - Ênfase3 16 5 4" xfId="19090" xr:uid="{00000000-0005-0000-0000-00006B400000}"/>
    <cellStyle name="40% - Ênfase3 16 6" xfId="19091" xr:uid="{00000000-0005-0000-0000-00006C400000}"/>
    <cellStyle name="40% - Ênfase3 16 6 2" xfId="19092" xr:uid="{00000000-0005-0000-0000-00006D400000}"/>
    <cellStyle name="40% - Ênfase3 16 7" xfId="19093" xr:uid="{00000000-0005-0000-0000-00006E400000}"/>
    <cellStyle name="40% - Ênfase3 16 7 2" xfId="19094" xr:uid="{00000000-0005-0000-0000-00006F400000}"/>
    <cellStyle name="40% - Ênfase3 16 8" xfId="19095" xr:uid="{00000000-0005-0000-0000-000070400000}"/>
    <cellStyle name="40% - Ênfase3 16 8 2" xfId="19096" xr:uid="{00000000-0005-0000-0000-000071400000}"/>
    <cellStyle name="40% - Ênfase3 16 9" xfId="19097" xr:uid="{00000000-0005-0000-0000-000072400000}"/>
    <cellStyle name="40% - Ênfase3 17" xfId="19098" xr:uid="{00000000-0005-0000-0000-000073400000}"/>
    <cellStyle name="40% - Ênfase3 17 2" xfId="282" xr:uid="{00000000-0005-0000-0000-000074400000}"/>
    <cellStyle name="40% - Ênfase3 17 3" xfId="19099" xr:uid="{00000000-0005-0000-0000-000075400000}"/>
    <cellStyle name="40% - Ênfase3 17 3 2" xfId="19100" xr:uid="{00000000-0005-0000-0000-000076400000}"/>
    <cellStyle name="40% - Ênfase3 17 3 2 2" xfId="19101" xr:uid="{00000000-0005-0000-0000-000077400000}"/>
    <cellStyle name="40% - Ênfase3 17 3 3" xfId="19102" xr:uid="{00000000-0005-0000-0000-000078400000}"/>
    <cellStyle name="40% - Ênfase3 17 3 3 2" xfId="19103" xr:uid="{00000000-0005-0000-0000-000079400000}"/>
    <cellStyle name="40% - Ênfase3 17 3 4" xfId="19104" xr:uid="{00000000-0005-0000-0000-00007A400000}"/>
    <cellStyle name="40% - Ênfase3 17 3 5" xfId="19105" xr:uid="{00000000-0005-0000-0000-00007B400000}"/>
    <cellStyle name="40% - Ênfase3 17 4" xfId="19106" xr:uid="{00000000-0005-0000-0000-00007C400000}"/>
    <cellStyle name="40% - Ênfase3 17 4 2" xfId="19107" xr:uid="{00000000-0005-0000-0000-00007D400000}"/>
    <cellStyle name="40% - Ênfase3 17 4 2 2" xfId="19108" xr:uid="{00000000-0005-0000-0000-00007E400000}"/>
    <cellStyle name="40% - Ênfase3 17 4 3" xfId="19109" xr:uid="{00000000-0005-0000-0000-00007F400000}"/>
    <cellStyle name="40% - Ênfase3 17 4 4" xfId="19110" xr:uid="{00000000-0005-0000-0000-000080400000}"/>
    <cellStyle name="40% - Ênfase3 17 5" xfId="19111" xr:uid="{00000000-0005-0000-0000-000081400000}"/>
    <cellStyle name="40% - Ênfase3 17 5 2" xfId="19112" xr:uid="{00000000-0005-0000-0000-000082400000}"/>
    <cellStyle name="40% - Ênfase3 17 6" xfId="19113" xr:uid="{00000000-0005-0000-0000-000083400000}"/>
    <cellStyle name="40% - Ênfase3 17 6 2" xfId="19114" xr:uid="{00000000-0005-0000-0000-000084400000}"/>
    <cellStyle name="40% - Ênfase3 17 7" xfId="19115" xr:uid="{00000000-0005-0000-0000-000085400000}"/>
    <cellStyle name="40% - Ênfase3 17 7 2" xfId="19116" xr:uid="{00000000-0005-0000-0000-000086400000}"/>
    <cellStyle name="40% - Ênfase3 17 8" xfId="19117" xr:uid="{00000000-0005-0000-0000-000087400000}"/>
    <cellStyle name="40% - Ênfase3 17 9" xfId="19118" xr:uid="{00000000-0005-0000-0000-000088400000}"/>
    <cellStyle name="40% - Ênfase3 18" xfId="19119" xr:uid="{00000000-0005-0000-0000-000089400000}"/>
    <cellStyle name="40% - Ênfase3 18 2" xfId="19120" xr:uid="{00000000-0005-0000-0000-00008A400000}"/>
    <cellStyle name="40% - Ênfase3 18 2 2" xfId="19121" xr:uid="{00000000-0005-0000-0000-00008B400000}"/>
    <cellStyle name="40% - Ênfase3 18 2 2 2" xfId="19122" xr:uid="{00000000-0005-0000-0000-00008C400000}"/>
    <cellStyle name="40% - Ênfase3 18 2 3" xfId="19123" xr:uid="{00000000-0005-0000-0000-00008D400000}"/>
    <cellStyle name="40% - Ênfase3 18 2 3 2" xfId="19124" xr:uid="{00000000-0005-0000-0000-00008E400000}"/>
    <cellStyle name="40% - Ênfase3 18 2 4" xfId="19125" xr:uid="{00000000-0005-0000-0000-00008F400000}"/>
    <cellStyle name="40% - Ênfase3 18 2 5" xfId="19126" xr:uid="{00000000-0005-0000-0000-000090400000}"/>
    <cellStyle name="40% - Ênfase3 18 3" xfId="19127" xr:uid="{00000000-0005-0000-0000-000091400000}"/>
    <cellStyle name="40% - Ênfase3 18 3 2" xfId="19128" xr:uid="{00000000-0005-0000-0000-000092400000}"/>
    <cellStyle name="40% - Ênfase3 18 3 3" xfId="19129" xr:uid="{00000000-0005-0000-0000-000093400000}"/>
    <cellStyle name="40% - Ênfase3 18 4" xfId="19130" xr:uid="{00000000-0005-0000-0000-000094400000}"/>
    <cellStyle name="40% - Ênfase3 18 4 2" xfId="19131" xr:uid="{00000000-0005-0000-0000-000095400000}"/>
    <cellStyle name="40% - Ênfase3 18 5" xfId="19132" xr:uid="{00000000-0005-0000-0000-000096400000}"/>
    <cellStyle name="40% - Ênfase3 18 5 2" xfId="19133" xr:uid="{00000000-0005-0000-0000-000097400000}"/>
    <cellStyle name="40% - Ênfase3 18 6" xfId="19134" xr:uid="{00000000-0005-0000-0000-000098400000}"/>
    <cellStyle name="40% - Ênfase3 18 7" xfId="19135" xr:uid="{00000000-0005-0000-0000-000099400000}"/>
    <cellStyle name="40% - Ênfase3 19" xfId="19136" xr:uid="{00000000-0005-0000-0000-00009A400000}"/>
    <cellStyle name="40% - Ênfase3 19 2" xfId="19137" xr:uid="{00000000-0005-0000-0000-00009B400000}"/>
    <cellStyle name="40% - Ênfase3 19 2 2" xfId="19138" xr:uid="{00000000-0005-0000-0000-00009C400000}"/>
    <cellStyle name="40% - Ênfase3 19 3" xfId="19139" xr:uid="{00000000-0005-0000-0000-00009D400000}"/>
    <cellStyle name="40% - Ênfase3 19 3 2" xfId="19140" xr:uid="{00000000-0005-0000-0000-00009E400000}"/>
    <cellStyle name="40% - Ênfase3 19 4" xfId="19141" xr:uid="{00000000-0005-0000-0000-00009F400000}"/>
    <cellStyle name="40% - Ênfase3 19 4 2" xfId="19142" xr:uid="{00000000-0005-0000-0000-0000A0400000}"/>
    <cellStyle name="40% - Ênfase3 19 5" xfId="19143" xr:uid="{00000000-0005-0000-0000-0000A1400000}"/>
    <cellStyle name="40% - Ênfase3 19 6" xfId="19144" xr:uid="{00000000-0005-0000-0000-0000A2400000}"/>
    <cellStyle name="40% - Ênfase3 2" xfId="283" xr:uid="{00000000-0005-0000-0000-0000A3400000}"/>
    <cellStyle name="40% - Ênfase3 2 2" xfId="284" xr:uid="{00000000-0005-0000-0000-0000A4400000}"/>
    <cellStyle name="40% - Ênfase3 2 2 2" xfId="19145" xr:uid="{00000000-0005-0000-0000-0000A5400000}"/>
    <cellStyle name="40% - Ênfase3 2 2 2 2" xfId="19146" xr:uid="{00000000-0005-0000-0000-0000A6400000}"/>
    <cellStyle name="40% - Ênfase3 2 2 2 2 2" xfId="19147" xr:uid="{00000000-0005-0000-0000-0000A7400000}"/>
    <cellStyle name="40% - Ênfase3 2 2 2 2 2 2" xfId="19148" xr:uid="{00000000-0005-0000-0000-0000A8400000}"/>
    <cellStyle name="40% - Ênfase3 2 2 2 2 2 2 2" xfId="19149" xr:uid="{00000000-0005-0000-0000-0000A9400000}"/>
    <cellStyle name="40% - Ênfase3 2 2 2 2 2 3" xfId="19150" xr:uid="{00000000-0005-0000-0000-0000AA400000}"/>
    <cellStyle name="40% - Ênfase3 2 2 2 2 2 3 2" xfId="19151" xr:uid="{00000000-0005-0000-0000-0000AB400000}"/>
    <cellStyle name="40% - Ênfase3 2 2 2 2 2 4" xfId="19152" xr:uid="{00000000-0005-0000-0000-0000AC400000}"/>
    <cellStyle name="40% - Ênfase3 2 2 2 2 2 5" xfId="19153" xr:uid="{00000000-0005-0000-0000-0000AD400000}"/>
    <cellStyle name="40% - Ênfase3 2 2 2 2 3" xfId="19154" xr:uid="{00000000-0005-0000-0000-0000AE400000}"/>
    <cellStyle name="40% - Ênfase3 2 2 2 2 3 2" xfId="19155" xr:uid="{00000000-0005-0000-0000-0000AF400000}"/>
    <cellStyle name="40% - Ênfase3 2 2 2 2 3 3" xfId="19156" xr:uid="{00000000-0005-0000-0000-0000B0400000}"/>
    <cellStyle name="40% - Ênfase3 2 2 2 2 4" xfId="19157" xr:uid="{00000000-0005-0000-0000-0000B1400000}"/>
    <cellStyle name="40% - Ênfase3 2 2 2 2 4 2" xfId="19158" xr:uid="{00000000-0005-0000-0000-0000B2400000}"/>
    <cellStyle name="40% - Ênfase3 2 2 2 2 5" xfId="19159" xr:uid="{00000000-0005-0000-0000-0000B3400000}"/>
    <cellStyle name="40% - Ênfase3 2 2 2 2 5 2" xfId="19160" xr:uid="{00000000-0005-0000-0000-0000B4400000}"/>
    <cellStyle name="40% - Ênfase3 2 2 2 2 6" xfId="19161" xr:uid="{00000000-0005-0000-0000-0000B5400000}"/>
    <cellStyle name="40% - Ênfase3 2 2 2 2 7" xfId="19162" xr:uid="{00000000-0005-0000-0000-0000B6400000}"/>
    <cellStyle name="40% - Ênfase3 2 2 2 3" xfId="19163" xr:uid="{00000000-0005-0000-0000-0000B7400000}"/>
    <cellStyle name="40% - Ênfase3 2 2 2 3 2" xfId="19164" xr:uid="{00000000-0005-0000-0000-0000B8400000}"/>
    <cellStyle name="40% - Ênfase3 2 2 2 3 2 2" xfId="19165" xr:uid="{00000000-0005-0000-0000-0000B9400000}"/>
    <cellStyle name="40% - Ênfase3 2 2 2 3 3" xfId="19166" xr:uid="{00000000-0005-0000-0000-0000BA400000}"/>
    <cellStyle name="40% - Ênfase3 2 2 2 3 3 2" xfId="19167" xr:uid="{00000000-0005-0000-0000-0000BB400000}"/>
    <cellStyle name="40% - Ênfase3 2 2 2 3 4" xfId="19168" xr:uid="{00000000-0005-0000-0000-0000BC400000}"/>
    <cellStyle name="40% - Ênfase3 2 2 2 3 5" xfId="19169" xr:uid="{00000000-0005-0000-0000-0000BD400000}"/>
    <cellStyle name="40% - Ênfase3 2 2 2 4" xfId="19170" xr:uid="{00000000-0005-0000-0000-0000BE400000}"/>
    <cellStyle name="40% - Ênfase3 2 2 2 4 2" xfId="19171" xr:uid="{00000000-0005-0000-0000-0000BF400000}"/>
    <cellStyle name="40% - Ênfase3 2 2 2 4 2 2" xfId="19172" xr:uid="{00000000-0005-0000-0000-0000C0400000}"/>
    <cellStyle name="40% - Ênfase3 2 2 2 4 3" xfId="19173" xr:uid="{00000000-0005-0000-0000-0000C1400000}"/>
    <cellStyle name="40% - Ênfase3 2 2 2 4 4" xfId="19174" xr:uid="{00000000-0005-0000-0000-0000C2400000}"/>
    <cellStyle name="40% - Ênfase3 2 2 2 5" xfId="19175" xr:uid="{00000000-0005-0000-0000-0000C3400000}"/>
    <cellStyle name="40% - Ênfase3 2 2 2 5 2" xfId="19176" xr:uid="{00000000-0005-0000-0000-0000C4400000}"/>
    <cellStyle name="40% - Ênfase3 2 2 2 6" xfId="19177" xr:uid="{00000000-0005-0000-0000-0000C5400000}"/>
    <cellStyle name="40% - Ênfase3 2 2 2 6 2" xfId="19178" xr:uid="{00000000-0005-0000-0000-0000C6400000}"/>
    <cellStyle name="40% - Ênfase3 2 2 2 7" xfId="19179" xr:uid="{00000000-0005-0000-0000-0000C7400000}"/>
    <cellStyle name="40% - Ênfase3 2 2 2 7 2" xfId="19180" xr:uid="{00000000-0005-0000-0000-0000C8400000}"/>
    <cellStyle name="40% - Ênfase3 2 2 2 8" xfId="19181" xr:uid="{00000000-0005-0000-0000-0000C9400000}"/>
    <cellStyle name="40% - Ênfase3 2 2 2 9" xfId="19182" xr:uid="{00000000-0005-0000-0000-0000CA400000}"/>
    <cellStyle name="40% - Ênfase3 2 2 3" xfId="19183" xr:uid="{00000000-0005-0000-0000-0000CB400000}"/>
    <cellStyle name="40% - Ênfase3 2 2 4" xfId="19184" xr:uid="{00000000-0005-0000-0000-0000CC400000}"/>
    <cellStyle name="40% - Ênfase3 2 2 4 2" xfId="19185" xr:uid="{00000000-0005-0000-0000-0000CD400000}"/>
    <cellStyle name="40% - Ênfase3 2 2 4 2 2" xfId="19186" xr:uid="{00000000-0005-0000-0000-0000CE400000}"/>
    <cellStyle name="40% - Ênfase3 2 2 4 2 2 2" xfId="19187" xr:uid="{00000000-0005-0000-0000-0000CF400000}"/>
    <cellStyle name="40% - Ênfase3 2 2 4 2 2 2 2" xfId="19188" xr:uid="{00000000-0005-0000-0000-0000D0400000}"/>
    <cellStyle name="40% - Ênfase3 2 2 4 2 2 3" xfId="19189" xr:uid="{00000000-0005-0000-0000-0000D1400000}"/>
    <cellStyle name="40% - Ênfase3 2 2 4 2 2 3 2" xfId="19190" xr:uid="{00000000-0005-0000-0000-0000D2400000}"/>
    <cellStyle name="40% - Ênfase3 2 2 4 2 2 4" xfId="19191" xr:uid="{00000000-0005-0000-0000-0000D3400000}"/>
    <cellStyle name="40% - Ênfase3 2 2 4 2 2 5" xfId="19192" xr:uid="{00000000-0005-0000-0000-0000D4400000}"/>
    <cellStyle name="40% - Ênfase3 2 2 4 2 3" xfId="19193" xr:uid="{00000000-0005-0000-0000-0000D5400000}"/>
    <cellStyle name="40% - Ênfase3 2 2 4 2 3 2" xfId="19194" xr:uid="{00000000-0005-0000-0000-0000D6400000}"/>
    <cellStyle name="40% - Ênfase3 2 2 4 2 3 3" xfId="19195" xr:uid="{00000000-0005-0000-0000-0000D7400000}"/>
    <cellStyle name="40% - Ênfase3 2 2 4 2 4" xfId="19196" xr:uid="{00000000-0005-0000-0000-0000D8400000}"/>
    <cellStyle name="40% - Ênfase3 2 2 4 2 4 2" xfId="19197" xr:uid="{00000000-0005-0000-0000-0000D9400000}"/>
    <cellStyle name="40% - Ênfase3 2 2 4 2 5" xfId="19198" xr:uid="{00000000-0005-0000-0000-0000DA400000}"/>
    <cellStyle name="40% - Ênfase3 2 2 4 2 5 2" xfId="19199" xr:uid="{00000000-0005-0000-0000-0000DB400000}"/>
    <cellStyle name="40% - Ênfase3 2 2 4 2 6" xfId="19200" xr:uid="{00000000-0005-0000-0000-0000DC400000}"/>
    <cellStyle name="40% - Ênfase3 2 2 4 2 7" xfId="19201" xr:uid="{00000000-0005-0000-0000-0000DD400000}"/>
    <cellStyle name="40% - Ênfase3 2 2 4 3" xfId="19202" xr:uid="{00000000-0005-0000-0000-0000DE400000}"/>
    <cellStyle name="40% - Ênfase3 2 2 4 3 2" xfId="19203" xr:uid="{00000000-0005-0000-0000-0000DF400000}"/>
    <cellStyle name="40% - Ênfase3 2 2 4 3 2 2" xfId="19204" xr:uid="{00000000-0005-0000-0000-0000E0400000}"/>
    <cellStyle name="40% - Ênfase3 2 2 4 3 3" xfId="19205" xr:uid="{00000000-0005-0000-0000-0000E1400000}"/>
    <cellStyle name="40% - Ênfase3 2 2 4 3 3 2" xfId="19206" xr:uid="{00000000-0005-0000-0000-0000E2400000}"/>
    <cellStyle name="40% - Ênfase3 2 2 4 3 4" xfId="19207" xr:uid="{00000000-0005-0000-0000-0000E3400000}"/>
    <cellStyle name="40% - Ênfase3 2 2 4 3 5" xfId="19208" xr:uid="{00000000-0005-0000-0000-0000E4400000}"/>
    <cellStyle name="40% - Ênfase3 2 2 4 4" xfId="19209" xr:uid="{00000000-0005-0000-0000-0000E5400000}"/>
    <cellStyle name="40% - Ênfase3 2 2 4 4 2" xfId="19210" xr:uid="{00000000-0005-0000-0000-0000E6400000}"/>
    <cellStyle name="40% - Ênfase3 2 2 4 4 2 2" xfId="19211" xr:uid="{00000000-0005-0000-0000-0000E7400000}"/>
    <cellStyle name="40% - Ênfase3 2 2 4 4 3" xfId="19212" xr:uid="{00000000-0005-0000-0000-0000E8400000}"/>
    <cellStyle name="40% - Ênfase3 2 2 4 4 4" xfId="19213" xr:uid="{00000000-0005-0000-0000-0000E9400000}"/>
    <cellStyle name="40% - Ênfase3 2 2 4 5" xfId="19214" xr:uid="{00000000-0005-0000-0000-0000EA400000}"/>
    <cellStyle name="40% - Ênfase3 2 2 4 5 2" xfId="19215" xr:uid="{00000000-0005-0000-0000-0000EB400000}"/>
    <cellStyle name="40% - Ênfase3 2 2 4 6" xfId="19216" xr:uid="{00000000-0005-0000-0000-0000EC400000}"/>
    <cellStyle name="40% - Ênfase3 2 2 4 6 2" xfId="19217" xr:uid="{00000000-0005-0000-0000-0000ED400000}"/>
    <cellStyle name="40% - Ênfase3 2 2 4 7" xfId="19218" xr:uid="{00000000-0005-0000-0000-0000EE400000}"/>
    <cellStyle name="40% - Ênfase3 2 2 4 7 2" xfId="19219" xr:uid="{00000000-0005-0000-0000-0000EF400000}"/>
    <cellStyle name="40% - Ênfase3 2 2 4 8" xfId="19220" xr:uid="{00000000-0005-0000-0000-0000F0400000}"/>
    <cellStyle name="40% - Ênfase3 2 2 4 9" xfId="19221" xr:uid="{00000000-0005-0000-0000-0000F1400000}"/>
    <cellStyle name="40% - Ênfase3 2 2 5" xfId="19222" xr:uid="{00000000-0005-0000-0000-0000F2400000}"/>
    <cellStyle name="40% - Ênfase3 2 2 5 2" xfId="19223" xr:uid="{00000000-0005-0000-0000-0000F3400000}"/>
    <cellStyle name="40% - Ênfase3 2 2 5 2 2" xfId="19224" xr:uid="{00000000-0005-0000-0000-0000F4400000}"/>
    <cellStyle name="40% - Ênfase3 2 2 5 2 2 2" xfId="19225" xr:uid="{00000000-0005-0000-0000-0000F5400000}"/>
    <cellStyle name="40% - Ênfase3 2 2 5 2 2 2 2" xfId="19226" xr:uid="{00000000-0005-0000-0000-0000F6400000}"/>
    <cellStyle name="40% - Ênfase3 2 2 5 2 2 3" xfId="19227" xr:uid="{00000000-0005-0000-0000-0000F7400000}"/>
    <cellStyle name="40% - Ênfase3 2 2 5 2 2 3 2" xfId="19228" xr:uid="{00000000-0005-0000-0000-0000F8400000}"/>
    <cellStyle name="40% - Ênfase3 2 2 5 2 2 4" xfId="19229" xr:uid="{00000000-0005-0000-0000-0000F9400000}"/>
    <cellStyle name="40% - Ênfase3 2 2 5 2 2 5" xfId="19230" xr:uid="{00000000-0005-0000-0000-0000FA400000}"/>
    <cellStyle name="40% - Ênfase3 2 2 5 2 3" xfId="19231" xr:uid="{00000000-0005-0000-0000-0000FB400000}"/>
    <cellStyle name="40% - Ênfase3 2 2 5 2 3 2" xfId="19232" xr:uid="{00000000-0005-0000-0000-0000FC400000}"/>
    <cellStyle name="40% - Ênfase3 2 2 5 2 3 3" xfId="19233" xr:uid="{00000000-0005-0000-0000-0000FD400000}"/>
    <cellStyle name="40% - Ênfase3 2 2 5 2 4" xfId="19234" xr:uid="{00000000-0005-0000-0000-0000FE400000}"/>
    <cellStyle name="40% - Ênfase3 2 2 5 2 4 2" xfId="19235" xr:uid="{00000000-0005-0000-0000-0000FF400000}"/>
    <cellStyle name="40% - Ênfase3 2 2 5 2 5" xfId="19236" xr:uid="{00000000-0005-0000-0000-000000410000}"/>
    <cellStyle name="40% - Ênfase3 2 2 5 2 5 2" xfId="19237" xr:uid="{00000000-0005-0000-0000-000001410000}"/>
    <cellStyle name="40% - Ênfase3 2 2 5 2 6" xfId="19238" xr:uid="{00000000-0005-0000-0000-000002410000}"/>
    <cellStyle name="40% - Ênfase3 2 2 5 2 7" xfId="19239" xr:uid="{00000000-0005-0000-0000-000003410000}"/>
    <cellStyle name="40% - Ênfase3 2 2 5 3" xfId="19240" xr:uid="{00000000-0005-0000-0000-000004410000}"/>
    <cellStyle name="40% - Ênfase3 2 2 5 3 2" xfId="19241" xr:uid="{00000000-0005-0000-0000-000005410000}"/>
    <cellStyle name="40% - Ênfase3 2 2 5 3 2 2" xfId="19242" xr:uid="{00000000-0005-0000-0000-000006410000}"/>
    <cellStyle name="40% - Ênfase3 2 2 5 3 3" xfId="19243" xr:uid="{00000000-0005-0000-0000-000007410000}"/>
    <cellStyle name="40% - Ênfase3 2 2 5 3 3 2" xfId="19244" xr:uid="{00000000-0005-0000-0000-000008410000}"/>
    <cellStyle name="40% - Ênfase3 2 2 5 3 4" xfId="19245" xr:uid="{00000000-0005-0000-0000-000009410000}"/>
    <cellStyle name="40% - Ênfase3 2 2 5 3 5" xfId="19246" xr:uid="{00000000-0005-0000-0000-00000A410000}"/>
    <cellStyle name="40% - Ênfase3 2 2 5 4" xfId="19247" xr:uid="{00000000-0005-0000-0000-00000B410000}"/>
    <cellStyle name="40% - Ênfase3 2 2 5 4 2" xfId="19248" xr:uid="{00000000-0005-0000-0000-00000C410000}"/>
    <cellStyle name="40% - Ênfase3 2 2 5 4 2 2" xfId="19249" xr:uid="{00000000-0005-0000-0000-00000D410000}"/>
    <cellStyle name="40% - Ênfase3 2 2 5 4 3" xfId="19250" xr:uid="{00000000-0005-0000-0000-00000E410000}"/>
    <cellStyle name="40% - Ênfase3 2 2 5 4 4" xfId="19251" xr:uid="{00000000-0005-0000-0000-00000F410000}"/>
    <cellStyle name="40% - Ênfase3 2 2 5 5" xfId="19252" xr:uid="{00000000-0005-0000-0000-000010410000}"/>
    <cellStyle name="40% - Ênfase3 2 2 5 5 2" xfId="19253" xr:uid="{00000000-0005-0000-0000-000011410000}"/>
    <cellStyle name="40% - Ênfase3 2 2 5 6" xfId="19254" xr:uid="{00000000-0005-0000-0000-000012410000}"/>
    <cellStyle name="40% - Ênfase3 2 2 5 6 2" xfId="19255" xr:uid="{00000000-0005-0000-0000-000013410000}"/>
    <cellStyle name="40% - Ênfase3 2 2 5 7" xfId="19256" xr:uid="{00000000-0005-0000-0000-000014410000}"/>
    <cellStyle name="40% - Ênfase3 2 2 5 7 2" xfId="19257" xr:uid="{00000000-0005-0000-0000-000015410000}"/>
    <cellStyle name="40% - Ênfase3 2 2 5 8" xfId="19258" xr:uid="{00000000-0005-0000-0000-000016410000}"/>
    <cellStyle name="40% - Ênfase3 2 2 5 9" xfId="19259" xr:uid="{00000000-0005-0000-0000-000017410000}"/>
    <cellStyle name="40% - Ênfase3 2 2 6" xfId="19260" xr:uid="{00000000-0005-0000-0000-000018410000}"/>
    <cellStyle name="40% - Ênfase3 2 2 6 2" xfId="19261" xr:uid="{00000000-0005-0000-0000-000019410000}"/>
    <cellStyle name="40% - Ênfase3 2 2 6 2 2" xfId="19262" xr:uid="{00000000-0005-0000-0000-00001A410000}"/>
    <cellStyle name="40% - Ênfase3 2 2 6 2 2 2" xfId="19263" xr:uid="{00000000-0005-0000-0000-00001B410000}"/>
    <cellStyle name="40% - Ênfase3 2 2 6 2 2 2 2" xfId="19264" xr:uid="{00000000-0005-0000-0000-00001C410000}"/>
    <cellStyle name="40% - Ênfase3 2 2 6 2 2 3" xfId="19265" xr:uid="{00000000-0005-0000-0000-00001D410000}"/>
    <cellStyle name="40% - Ênfase3 2 2 6 2 2 3 2" xfId="19266" xr:uid="{00000000-0005-0000-0000-00001E410000}"/>
    <cellStyle name="40% - Ênfase3 2 2 6 2 2 4" xfId="19267" xr:uid="{00000000-0005-0000-0000-00001F410000}"/>
    <cellStyle name="40% - Ênfase3 2 2 6 2 2 5" xfId="19268" xr:uid="{00000000-0005-0000-0000-000020410000}"/>
    <cellStyle name="40% - Ênfase3 2 2 6 2 3" xfId="19269" xr:uid="{00000000-0005-0000-0000-000021410000}"/>
    <cellStyle name="40% - Ênfase3 2 2 6 2 3 2" xfId="19270" xr:uid="{00000000-0005-0000-0000-000022410000}"/>
    <cellStyle name="40% - Ênfase3 2 2 6 2 3 3" xfId="19271" xr:uid="{00000000-0005-0000-0000-000023410000}"/>
    <cellStyle name="40% - Ênfase3 2 2 6 2 4" xfId="19272" xr:uid="{00000000-0005-0000-0000-000024410000}"/>
    <cellStyle name="40% - Ênfase3 2 2 6 2 4 2" xfId="19273" xr:uid="{00000000-0005-0000-0000-000025410000}"/>
    <cellStyle name="40% - Ênfase3 2 2 6 2 5" xfId="19274" xr:uid="{00000000-0005-0000-0000-000026410000}"/>
    <cellStyle name="40% - Ênfase3 2 2 6 2 5 2" xfId="19275" xr:uid="{00000000-0005-0000-0000-000027410000}"/>
    <cellStyle name="40% - Ênfase3 2 2 6 2 6" xfId="19276" xr:uid="{00000000-0005-0000-0000-000028410000}"/>
    <cellStyle name="40% - Ênfase3 2 2 6 2 7" xfId="19277" xr:uid="{00000000-0005-0000-0000-000029410000}"/>
    <cellStyle name="40% - Ênfase3 2 2 6 3" xfId="19278" xr:uid="{00000000-0005-0000-0000-00002A410000}"/>
    <cellStyle name="40% - Ênfase3 2 2 6 3 2" xfId="19279" xr:uid="{00000000-0005-0000-0000-00002B410000}"/>
    <cellStyle name="40% - Ênfase3 2 2 6 3 2 2" xfId="19280" xr:uid="{00000000-0005-0000-0000-00002C410000}"/>
    <cellStyle name="40% - Ênfase3 2 2 6 3 3" xfId="19281" xr:uid="{00000000-0005-0000-0000-00002D410000}"/>
    <cellStyle name="40% - Ênfase3 2 2 6 3 3 2" xfId="19282" xr:uid="{00000000-0005-0000-0000-00002E410000}"/>
    <cellStyle name="40% - Ênfase3 2 2 6 3 4" xfId="19283" xr:uid="{00000000-0005-0000-0000-00002F410000}"/>
    <cellStyle name="40% - Ênfase3 2 2 6 3 5" xfId="19284" xr:uid="{00000000-0005-0000-0000-000030410000}"/>
    <cellStyle name="40% - Ênfase3 2 2 6 4" xfId="19285" xr:uid="{00000000-0005-0000-0000-000031410000}"/>
    <cellStyle name="40% - Ênfase3 2 2 6 4 2" xfId="19286" xr:uid="{00000000-0005-0000-0000-000032410000}"/>
    <cellStyle name="40% - Ênfase3 2 2 6 4 2 2" xfId="19287" xr:uid="{00000000-0005-0000-0000-000033410000}"/>
    <cellStyle name="40% - Ênfase3 2 2 6 4 3" xfId="19288" xr:uid="{00000000-0005-0000-0000-000034410000}"/>
    <cellStyle name="40% - Ênfase3 2 2 6 4 4" xfId="19289" xr:uid="{00000000-0005-0000-0000-000035410000}"/>
    <cellStyle name="40% - Ênfase3 2 2 6 5" xfId="19290" xr:uid="{00000000-0005-0000-0000-000036410000}"/>
    <cellStyle name="40% - Ênfase3 2 2 6 5 2" xfId="19291" xr:uid="{00000000-0005-0000-0000-000037410000}"/>
    <cellStyle name="40% - Ênfase3 2 2 6 6" xfId="19292" xr:uid="{00000000-0005-0000-0000-000038410000}"/>
    <cellStyle name="40% - Ênfase3 2 2 6 6 2" xfId="19293" xr:uid="{00000000-0005-0000-0000-000039410000}"/>
    <cellStyle name="40% - Ênfase3 2 2 6 7" xfId="19294" xr:uid="{00000000-0005-0000-0000-00003A410000}"/>
    <cellStyle name="40% - Ênfase3 2 2 6 7 2" xfId="19295" xr:uid="{00000000-0005-0000-0000-00003B410000}"/>
    <cellStyle name="40% - Ênfase3 2 2 6 8" xfId="19296" xr:uid="{00000000-0005-0000-0000-00003C410000}"/>
    <cellStyle name="40% - Ênfase3 2 2 6 9" xfId="19297" xr:uid="{00000000-0005-0000-0000-00003D410000}"/>
    <cellStyle name="40% - Ênfase3 2 3" xfId="19298" xr:uid="{00000000-0005-0000-0000-00003E410000}"/>
    <cellStyle name="40% - Ênfase3 2 3 10" xfId="19299" xr:uid="{00000000-0005-0000-0000-00003F410000}"/>
    <cellStyle name="40% - Ênfase3 2 3 11" xfId="19300" xr:uid="{00000000-0005-0000-0000-000040410000}"/>
    <cellStyle name="40% - Ênfase3 2 3 2" xfId="19301" xr:uid="{00000000-0005-0000-0000-000041410000}"/>
    <cellStyle name="40% - Ênfase3 2 3 3" xfId="19302" xr:uid="{00000000-0005-0000-0000-000042410000}"/>
    <cellStyle name="40% - Ênfase3 2 3 3 2" xfId="19303" xr:uid="{00000000-0005-0000-0000-000043410000}"/>
    <cellStyle name="40% - Ênfase3 2 3 3 2 2" xfId="19304" xr:uid="{00000000-0005-0000-0000-000044410000}"/>
    <cellStyle name="40% - Ênfase3 2 3 3 2 2 2" xfId="19305" xr:uid="{00000000-0005-0000-0000-000045410000}"/>
    <cellStyle name="40% - Ênfase3 2 3 3 2 3" xfId="19306" xr:uid="{00000000-0005-0000-0000-000046410000}"/>
    <cellStyle name="40% - Ênfase3 2 3 3 2 3 2" xfId="19307" xr:uid="{00000000-0005-0000-0000-000047410000}"/>
    <cellStyle name="40% - Ênfase3 2 3 3 2 4" xfId="19308" xr:uid="{00000000-0005-0000-0000-000048410000}"/>
    <cellStyle name="40% - Ênfase3 2 3 3 2 5" xfId="19309" xr:uid="{00000000-0005-0000-0000-000049410000}"/>
    <cellStyle name="40% - Ênfase3 2 3 3 3" xfId="19310" xr:uid="{00000000-0005-0000-0000-00004A410000}"/>
    <cellStyle name="40% - Ênfase3 2 3 3 3 2" xfId="19311" xr:uid="{00000000-0005-0000-0000-00004B410000}"/>
    <cellStyle name="40% - Ênfase3 2 3 3 3 2 2" xfId="19312" xr:uid="{00000000-0005-0000-0000-00004C410000}"/>
    <cellStyle name="40% - Ênfase3 2 3 3 3 3" xfId="19313" xr:uid="{00000000-0005-0000-0000-00004D410000}"/>
    <cellStyle name="40% - Ênfase3 2 3 3 3 4" xfId="19314" xr:uid="{00000000-0005-0000-0000-00004E410000}"/>
    <cellStyle name="40% - Ênfase3 2 3 3 4" xfId="19315" xr:uid="{00000000-0005-0000-0000-00004F410000}"/>
    <cellStyle name="40% - Ênfase3 2 3 3 4 2" xfId="19316" xr:uid="{00000000-0005-0000-0000-000050410000}"/>
    <cellStyle name="40% - Ênfase3 2 3 3 5" xfId="19317" xr:uid="{00000000-0005-0000-0000-000051410000}"/>
    <cellStyle name="40% - Ênfase3 2 3 3 5 2" xfId="19318" xr:uid="{00000000-0005-0000-0000-000052410000}"/>
    <cellStyle name="40% - Ênfase3 2 3 3 6" xfId="19319" xr:uid="{00000000-0005-0000-0000-000053410000}"/>
    <cellStyle name="40% - Ênfase3 2 3 3 6 2" xfId="19320" xr:uid="{00000000-0005-0000-0000-000054410000}"/>
    <cellStyle name="40% - Ênfase3 2 3 3 7" xfId="19321" xr:uid="{00000000-0005-0000-0000-000055410000}"/>
    <cellStyle name="40% - Ênfase3 2 3 3 8" xfId="19322" xr:uid="{00000000-0005-0000-0000-000056410000}"/>
    <cellStyle name="40% - Ênfase3 2 3 4" xfId="19323" xr:uid="{00000000-0005-0000-0000-000057410000}"/>
    <cellStyle name="40% - Ênfase3 2 3 4 2" xfId="19324" xr:uid="{00000000-0005-0000-0000-000058410000}"/>
    <cellStyle name="40% - Ênfase3 2 3 4 2 2" xfId="19325" xr:uid="{00000000-0005-0000-0000-000059410000}"/>
    <cellStyle name="40% - Ênfase3 2 3 4 2 2 2" xfId="19326" xr:uid="{00000000-0005-0000-0000-00005A410000}"/>
    <cellStyle name="40% - Ênfase3 2 3 4 2 3" xfId="19327" xr:uid="{00000000-0005-0000-0000-00005B410000}"/>
    <cellStyle name="40% - Ênfase3 2 3 4 2 3 2" xfId="19328" xr:uid="{00000000-0005-0000-0000-00005C410000}"/>
    <cellStyle name="40% - Ênfase3 2 3 4 2 4" xfId="19329" xr:uid="{00000000-0005-0000-0000-00005D410000}"/>
    <cellStyle name="40% - Ênfase3 2 3 4 2 5" xfId="19330" xr:uid="{00000000-0005-0000-0000-00005E410000}"/>
    <cellStyle name="40% - Ênfase3 2 3 4 3" xfId="19331" xr:uid="{00000000-0005-0000-0000-00005F410000}"/>
    <cellStyle name="40% - Ênfase3 2 3 4 3 2" xfId="19332" xr:uid="{00000000-0005-0000-0000-000060410000}"/>
    <cellStyle name="40% - Ênfase3 2 3 4 3 3" xfId="19333" xr:uid="{00000000-0005-0000-0000-000061410000}"/>
    <cellStyle name="40% - Ênfase3 2 3 4 4" xfId="19334" xr:uid="{00000000-0005-0000-0000-000062410000}"/>
    <cellStyle name="40% - Ênfase3 2 3 4 4 2" xfId="19335" xr:uid="{00000000-0005-0000-0000-000063410000}"/>
    <cellStyle name="40% - Ênfase3 2 3 4 5" xfId="19336" xr:uid="{00000000-0005-0000-0000-000064410000}"/>
    <cellStyle name="40% - Ênfase3 2 3 4 5 2" xfId="19337" xr:uid="{00000000-0005-0000-0000-000065410000}"/>
    <cellStyle name="40% - Ênfase3 2 3 4 6" xfId="19338" xr:uid="{00000000-0005-0000-0000-000066410000}"/>
    <cellStyle name="40% - Ênfase3 2 3 4 7" xfId="19339" xr:uid="{00000000-0005-0000-0000-000067410000}"/>
    <cellStyle name="40% - Ênfase3 2 3 5" xfId="19340" xr:uid="{00000000-0005-0000-0000-000068410000}"/>
    <cellStyle name="40% - Ênfase3 2 3 5 2" xfId="19341" xr:uid="{00000000-0005-0000-0000-000069410000}"/>
    <cellStyle name="40% - Ênfase3 2 3 5 2 2" xfId="19342" xr:uid="{00000000-0005-0000-0000-00006A410000}"/>
    <cellStyle name="40% - Ênfase3 2 3 5 3" xfId="19343" xr:uid="{00000000-0005-0000-0000-00006B410000}"/>
    <cellStyle name="40% - Ênfase3 2 3 5 3 2" xfId="19344" xr:uid="{00000000-0005-0000-0000-00006C410000}"/>
    <cellStyle name="40% - Ênfase3 2 3 5 4" xfId="19345" xr:uid="{00000000-0005-0000-0000-00006D410000}"/>
    <cellStyle name="40% - Ênfase3 2 3 5 5" xfId="19346" xr:uid="{00000000-0005-0000-0000-00006E410000}"/>
    <cellStyle name="40% - Ênfase3 2 3 6" xfId="19347" xr:uid="{00000000-0005-0000-0000-00006F410000}"/>
    <cellStyle name="40% - Ênfase3 2 3 6 2" xfId="19348" xr:uid="{00000000-0005-0000-0000-000070410000}"/>
    <cellStyle name="40% - Ênfase3 2 3 6 2 2" xfId="19349" xr:uid="{00000000-0005-0000-0000-000071410000}"/>
    <cellStyle name="40% - Ênfase3 2 3 6 3" xfId="19350" xr:uid="{00000000-0005-0000-0000-000072410000}"/>
    <cellStyle name="40% - Ênfase3 2 3 6 4" xfId="19351" xr:uid="{00000000-0005-0000-0000-000073410000}"/>
    <cellStyle name="40% - Ênfase3 2 3 7" xfId="19352" xr:uid="{00000000-0005-0000-0000-000074410000}"/>
    <cellStyle name="40% - Ênfase3 2 3 7 2" xfId="19353" xr:uid="{00000000-0005-0000-0000-000075410000}"/>
    <cellStyle name="40% - Ênfase3 2 3 8" xfId="19354" xr:uid="{00000000-0005-0000-0000-000076410000}"/>
    <cellStyle name="40% - Ênfase3 2 3 8 2" xfId="19355" xr:uid="{00000000-0005-0000-0000-000077410000}"/>
    <cellStyle name="40% - Ênfase3 2 3 9" xfId="19356" xr:uid="{00000000-0005-0000-0000-000078410000}"/>
    <cellStyle name="40% - Ênfase3 2 3 9 2" xfId="19357" xr:uid="{00000000-0005-0000-0000-000079410000}"/>
    <cellStyle name="40% - Ênfase3 2 4" xfId="19358" xr:uid="{00000000-0005-0000-0000-00007A410000}"/>
    <cellStyle name="40% - Ênfase3 2 4 2" xfId="19359" xr:uid="{00000000-0005-0000-0000-00007B410000}"/>
    <cellStyle name="40% - Ênfase3 2 4 2 2" xfId="19360" xr:uid="{00000000-0005-0000-0000-00007C410000}"/>
    <cellStyle name="40% - Ênfase3 2 4 2 2 2" xfId="19361" xr:uid="{00000000-0005-0000-0000-00007D410000}"/>
    <cellStyle name="40% - Ênfase3 2 4 2 2 2 2" xfId="19362" xr:uid="{00000000-0005-0000-0000-00007E410000}"/>
    <cellStyle name="40% - Ênfase3 2 4 2 2 3" xfId="19363" xr:uid="{00000000-0005-0000-0000-00007F410000}"/>
    <cellStyle name="40% - Ênfase3 2 4 2 2 3 2" xfId="19364" xr:uid="{00000000-0005-0000-0000-000080410000}"/>
    <cellStyle name="40% - Ênfase3 2 4 2 2 4" xfId="19365" xr:uid="{00000000-0005-0000-0000-000081410000}"/>
    <cellStyle name="40% - Ênfase3 2 4 2 2 5" xfId="19366" xr:uid="{00000000-0005-0000-0000-000082410000}"/>
    <cellStyle name="40% - Ênfase3 2 4 2 3" xfId="19367" xr:uid="{00000000-0005-0000-0000-000083410000}"/>
    <cellStyle name="40% - Ênfase3 2 4 2 3 2" xfId="19368" xr:uid="{00000000-0005-0000-0000-000084410000}"/>
    <cellStyle name="40% - Ênfase3 2 4 2 3 3" xfId="19369" xr:uid="{00000000-0005-0000-0000-000085410000}"/>
    <cellStyle name="40% - Ênfase3 2 4 2 4" xfId="19370" xr:uid="{00000000-0005-0000-0000-000086410000}"/>
    <cellStyle name="40% - Ênfase3 2 4 2 4 2" xfId="19371" xr:uid="{00000000-0005-0000-0000-000087410000}"/>
    <cellStyle name="40% - Ênfase3 2 4 2 5" xfId="19372" xr:uid="{00000000-0005-0000-0000-000088410000}"/>
    <cellStyle name="40% - Ênfase3 2 4 2 5 2" xfId="19373" xr:uid="{00000000-0005-0000-0000-000089410000}"/>
    <cellStyle name="40% - Ênfase3 2 4 2 6" xfId="19374" xr:uid="{00000000-0005-0000-0000-00008A410000}"/>
    <cellStyle name="40% - Ênfase3 2 4 2 7" xfId="19375" xr:uid="{00000000-0005-0000-0000-00008B410000}"/>
    <cellStyle name="40% - Ênfase3 2 4 3" xfId="19376" xr:uid="{00000000-0005-0000-0000-00008C410000}"/>
    <cellStyle name="40% - Ênfase3 2 4 3 2" xfId="19377" xr:uid="{00000000-0005-0000-0000-00008D410000}"/>
    <cellStyle name="40% - Ênfase3 2 4 3 2 2" xfId="19378" xr:uid="{00000000-0005-0000-0000-00008E410000}"/>
    <cellStyle name="40% - Ênfase3 2 4 3 3" xfId="19379" xr:uid="{00000000-0005-0000-0000-00008F410000}"/>
    <cellStyle name="40% - Ênfase3 2 4 3 3 2" xfId="19380" xr:uid="{00000000-0005-0000-0000-000090410000}"/>
    <cellStyle name="40% - Ênfase3 2 4 3 4" xfId="19381" xr:uid="{00000000-0005-0000-0000-000091410000}"/>
    <cellStyle name="40% - Ênfase3 2 4 3 5" xfId="19382" xr:uid="{00000000-0005-0000-0000-000092410000}"/>
    <cellStyle name="40% - Ênfase3 2 4 4" xfId="19383" xr:uid="{00000000-0005-0000-0000-000093410000}"/>
    <cellStyle name="40% - Ênfase3 2 4 4 2" xfId="19384" xr:uid="{00000000-0005-0000-0000-000094410000}"/>
    <cellStyle name="40% - Ênfase3 2 4 4 2 2" xfId="19385" xr:uid="{00000000-0005-0000-0000-000095410000}"/>
    <cellStyle name="40% - Ênfase3 2 4 4 3" xfId="19386" xr:uid="{00000000-0005-0000-0000-000096410000}"/>
    <cellStyle name="40% - Ênfase3 2 4 4 4" xfId="19387" xr:uid="{00000000-0005-0000-0000-000097410000}"/>
    <cellStyle name="40% - Ênfase3 2 4 5" xfId="19388" xr:uid="{00000000-0005-0000-0000-000098410000}"/>
    <cellStyle name="40% - Ênfase3 2 4 5 2" xfId="19389" xr:uid="{00000000-0005-0000-0000-000099410000}"/>
    <cellStyle name="40% - Ênfase3 2 4 6" xfId="19390" xr:uid="{00000000-0005-0000-0000-00009A410000}"/>
    <cellStyle name="40% - Ênfase3 2 4 6 2" xfId="19391" xr:uid="{00000000-0005-0000-0000-00009B410000}"/>
    <cellStyle name="40% - Ênfase3 2 4 7" xfId="19392" xr:uid="{00000000-0005-0000-0000-00009C410000}"/>
    <cellStyle name="40% - Ênfase3 2 4 7 2" xfId="19393" xr:uid="{00000000-0005-0000-0000-00009D410000}"/>
    <cellStyle name="40% - Ênfase3 2 4 8" xfId="19394" xr:uid="{00000000-0005-0000-0000-00009E410000}"/>
    <cellStyle name="40% - Ênfase3 2 4 9" xfId="19395" xr:uid="{00000000-0005-0000-0000-00009F410000}"/>
    <cellStyle name="40% - Ênfase3 20" xfId="19396" xr:uid="{00000000-0005-0000-0000-0000A0410000}"/>
    <cellStyle name="40% - Ênfase3 20 2" xfId="19397" xr:uid="{00000000-0005-0000-0000-0000A1410000}"/>
    <cellStyle name="40% - Ênfase3 20 2 2" xfId="19398" xr:uid="{00000000-0005-0000-0000-0000A2410000}"/>
    <cellStyle name="40% - Ênfase3 20 3" xfId="19399" xr:uid="{00000000-0005-0000-0000-0000A3410000}"/>
    <cellStyle name="40% - Ênfase3 20 3 2" xfId="19400" xr:uid="{00000000-0005-0000-0000-0000A4410000}"/>
    <cellStyle name="40% - Ênfase3 20 4" xfId="19401" xr:uid="{00000000-0005-0000-0000-0000A5410000}"/>
    <cellStyle name="40% - Ênfase3 20 5" xfId="19402" xr:uid="{00000000-0005-0000-0000-0000A6410000}"/>
    <cellStyle name="40% - Ênfase3 21" xfId="19403" xr:uid="{00000000-0005-0000-0000-0000A7410000}"/>
    <cellStyle name="40% - Ênfase3 21 2" xfId="19404" xr:uid="{00000000-0005-0000-0000-0000A8410000}"/>
    <cellStyle name="40% - Ênfase3 22" xfId="19405" xr:uid="{00000000-0005-0000-0000-0000A9410000}"/>
    <cellStyle name="40% - Ênfase3 22 2" xfId="19406" xr:uid="{00000000-0005-0000-0000-0000AA410000}"/>
    <cellStyle name="40% - Ênfase3 23" xfId="19407" xr:uid="{00000000-0005-0000-0000-0000AB410000}"/>
    <cellStyle name="40% - Ênfase3 23 2" xfId="19408" xr:uid="{00000000-0005-0000-0000-0000AC410000}"/>
    <cellStyle name="40% - Ênfase3 24" xfId="19409" xr:uid="{00000000-0005-0000-0000-0000AD410000}"/>
    <cellStyle name="40% - Ênfase3 25" xfId="19410" xr:uid="{00000000-0005-0000-0000-0000AE410000}"/>
    <cellStyle name="40% - Ênfase3 3" xfId="285" xr:uid="{00000000-0005-0000-0000-0000AF410000}"/>
    <cellStyle name="40% - Ênfase3 3 2" xfId="286" xr:uid="{00000000-0005-0000-0000-0000B0410000}"/>
    <cellStyle name="40% - Ênfase3 3 2 2" xfId="19411" xr:uid="{00000000-0005-0000-0000-0000B1410000}"/>
    <cellStyle name="40% - Ênfase3 3 2 2 2" xfId="19412" xr:uid="{00000000-0005-0000-0000-0000B2410000}"/>
    <cellStyle name="40% - Ênfase3 3 2 2 2 2" xfId="19413" xr:uid="{00000000-0005-0000-0000-0000B3410000}"/>
    <cellStyle name="40% - Ênfase3 3 2 2 2 2 2" xfId="19414" xr:uid="{00000000-0005-0000-0000-0000B4410000}"/>
    <cellStyle name="40% - Ênfase3 3 2 2 2 2 2 2" xfId="19415" xr:uid="{00000000-0005-0000-0000-0000B5410000}"/>
    <cellStyle name="40% - Ênfase3 3 2 2 2 2 3" xfId="19416" xr:uid="{00000000-0005-0000-0000-0000B6410000}"/>
    <cellStyle name="40% - Ênfase3 3 2 2 2 2 3 2" xfId="19417" xr:uid="{00000000-0005-0000-0000-0000B7410000}"/>
    <cellStyle name="40% - Ênfase3 3 2 2 2 2 4" xfId="19418" xr:uid="{00000000-0005-0000-0000-0000B8410000}"/>
    <cellStyle name="40% - Ênfase3 3 2 2 2 2 5" xfId="19419" xr:uid="{00000000-0005-0000-0000-0000B9410000}"/>
    <cellStyle name="40% - Ênfase3 3 2 2 2 3" xfId="19420" xr:uid="{00000000-0005-0000-0000-0000BA410000}"/>
    <cellStyle name="40% - Ênfase3 3 2 2 2 3 2" xfId="19421" xr:uid="{00000000-0005-0000-0000-0000BB410000}"/>
    <cellStyle name="40% - Ênfase3 3 2 2 2 3 3" xfId="19422" xr:uid="{00000000-0005-0000-0000-0000BC410000}"/>
    <cellStyle name="40% - Ênfase3 3 2 2 2 4" xfId="19423" xr:uid="{00000000-0005-0000-0000-0000BD410000}"/>
    <cellStyle name="40% - Ênfase3 3 2 2 2 4 2" xfId="19424" xr:uid="{00000000-0005-0000-0000-0000BE410000}"/>
    <cellStyle name="40% - Ênfase3 3 2 2 2 5" xfId="19425" xr:uid="{00000000-0005-0000-0000-0000BF410000}"/>
    <cellStyle name="40% - Ênfase3 3 2 2 2 5 2" xfId="19426" xr:uid="{00000000-0005-0000-0000-0000C0410000}"/>
    <cellStyle name="40% - Ênfase3 3 2 2 2 6" xfId="19427" xr:uid="{00000000-0005-0000-0000-0000C1410000}"/>
    <cellStyle name="40% - Ênfase3 3 2 2 2 7" xfId="19428" xr:uid="{00000000-0005-0000-0000-0000C2410000}"/>
    <cellStyle name="40% - Ênfase3 3 2 2 3" xfId="19429" xr:uid="{00000000-0005-0000-0000-0000C3410000}"/>
    <cellStyle name="40% - Ênfase3 3 2 2 3 2" xfId="19430" xr:uid="{00000000-0005-0000-0000-0000C4410000}"/>
    <cellStyle name="40% - Ênfase3 3 2 2 3 2 2" xfId="19431" xr:uid="{00000000-0005-0000-0000-0000C5410000}"/>
    <cellStyle name="40% - Ênfase3 3 2 2 3 3" xfId="19432" xr:uid="{00000000-0005-0000-0000-0000C6410000}"/>
    <cellStyle name="40% - Ênfase3 3 2 2 3 3 2" xfId="19433" xr:uid="{00000000-0005-0000-0000-0000C7410000}"/>
    <cellStyle name="40% - Ênfase3 3 2 2 3 4" xfId="19434" xr:uid="{00000000-0005-0000-0000-0000C8410000}"/>
    <cellStyle name="40% - Ênfase3 3 2 2 3 5" xfId="19435" xr:uid="{00000000-0005-0000-0000-0000C9410000}"/>
    <cellStyle name="40% - Ênfase3 3 2 2 4" xfId="19436" xr:uid="{00000000-0005-0000-0000-0000CA410000}"/>
    <cellStyle name="40% - Ênfase3 3 2 2 4 2" xfId="19437" xr:uid="{00000000-0005-0000-0000-0000CB410000}"/>
    <cellStyle name="40% - Ênfase3 3 2 2 4 2 2" xfId="19438" xr:uid="{00000000-0005-0000-0000-0000CC410000}"/>
    <cellStyle name="40% - Ênfase3 3 2 2 4 3" xfId="19439" xr:uid="{00000000-0005-0000-0000-0000CD410000}"/>
    <cellStyle name="40% - Ênfase3 3 2 2 4 4" xfId="19440" xr:uid="{00000000-0005-0000-0000-0000CE410000}"/>
    <cellStyle name="40% - Ênfase3 3 2 2 5" xfId="19441" xr:uid="{00000000-0005-0000-0000-0000CF410000}"/>
    <cellStyle name="40% - Ênfase3 3 2 2 5 2" xfId="19442" xr:uid="{00000000-0005-0000-0000-0000D0410000}"/>
    <cellStyle name="40% - Ênfase3 3 2 2 6" xfId="19443" xr:uid="{00000000-0005-0000-0000-0000D1410000}"/>
    <cellStyle name="40% - Ênfase3 3 2 2 6 2" xfId="19444" xr:uid="{00000000-0005-0000-0000-0000D2410000}"/>
    <cellStyle name="40% - Ênfase3 3 2 2 7" xfId="19445" xr:uid="{00000000-0005-0000-0000-0000D3410000}"/>
    <cellStyle name="40% - Ênfase3 3 2 2 7 2" xfId="19446" xr:uid="{00000000-0005-0000-0000-0000D4410000}"/>
    <cellStyle name="40% - Ênfase3 3 2 2 8" xfId="19447" xr:uid="{00000000-0005-0000-0000-0000D5410000}"/>
    <cellStyle name="40% - Ênfase3 3 2 2 9" xfId="19448" xr:uid="{00000000-0005-0000-0000-0000D6410000}"/>
    <cellStyle name="40% - Ênfase3 3 2 3" xfId="19449" xr:uid="{00000000-0005-0000-0000-0000D7410000}"/>
    <cellStyle name="40% - Ênfase3 3 2 4" xfId="19450" xr:uid="{00000000-0005-0000-0000-0000D8410000}"/>
    <cellStyle name="40% - Ênfase3 3 2 4 2" xfId="19451" xr:uid="{00000000-0005-0000-0000-0000D9410000}"/>
    <cellStyle name="40% - Ênfase3 3 2 4 2 2" xfId="19452" xr:uid="{00000000-0005-0000-0000-0000DA410000}"/>
    <cellStyle name="40% - Ênfase3 3 2 4 2 2 2" xfId="19453" xr:uid="{00000000-0005-0000-0000-0000DB410000}"/>
    <cellStyle name="40% - Ênfase3 3 2 4 2 2 2 2" xfId="19454" xr:uid="{00000000-0005-0000-0000-0000DC410000}"/>
    <cellStyle name="40% - Ênfase3 3 2 4 2 2 3" xfId="19455" xr:uid="{00000000-0005-0000-0000-0000DD410000}"/>
    <cellStyle name="40% - Ênfase3 3 2 4 2 2 3 2" xfId="19456" xr:uid="{00000000-0005-0000-0000-0000DE410000}"/>
    <cellStyle name="40% - Ênfase3 3 2 4 2 2 4" xfId="19457" xr:uid="{00000000-0005-0000-0000-0000DF410000}"/>
    <cellStyle name="40% - Ênfase3 3 2 4 2 2 5" xfId="19458" xr:uid="{00000000-0005-0000-0000-0000E0410000}"/>
    <cellStyle name="40% - Ênfase3 3 2 4 2 3" xfId="19459" xr:uid="{00000000-0005-0000-0000-0000E1410000}"/>
    <cellStyle name="40% - Ênfase3 3 2 4 2 3 2" xfId="19460" xr:uid="{00000000-0005-0000-0000-0000E2410000}"/>
    <cellStyle name="40% - Ênfase3 3 2 4 2 3 3" xfId="19461" xr:uid="{00000000-0005-0000-0000-0000E3410000}"/>
    <cellStyle name="40% - Ênfase3 3 2 4 2 4" xfId="19462" xr:uid="{00000000-0005-0000-0000-0000E4410000}"/>
    <cellStyle name="40% - Ênfase3 3 2 4 2 4 2" xfId="19463" xr:uid="{00000000-0005-0000-0000-0000E5410000}"/>
    <cellStyle name="40% - Ênfase3 3 2 4 2 5" xfId="19464" xr:uid="{00000000-0005-0000-0000-0000E6410000}"/>
    <cellStyle name="40% - Ênfase3 3 2 4 2 5 2" xfId="19465" xr:uid="{00000000-0005-0000-0000-0000E7410000}"/>
    <cellStyle name="40% - Ênfase3 3 2 4 2 6" xfId="19466" xr:uid="{00000000-0005-0000-0000-0000E8410000}"/>
    <cellStyle name="40% - Ênfase3 3 2 4 2 7" xfId="19467" xr:uid="{00000000-0005-0000-0000-0000E9410000}"/>
    <cellStyle name="40% - Ênfase3 3 2 4 3" xfId="19468" xr:uid="{00000000-0005-0000-0000-0000EA410000}"/>
    <cellStyle name="40% - Ênfase3 3 2 4 3 2" xfId="19469" xr:uid="{00000000-0005-0000-0000-0000EB410000}"/>
    <cellStyle name="40% - Ênfase3 3 2 4 3 2 2" xfId="19470" xr:uid="{00000000-0005-0000-0000-0000EC410000}"/>
    <cellStyle name="40% - Ênfase3 3 2 4 3 3" xfId="19471" xr:uid="{00000000-0005-0000-0000-0000ED410000}"/>
    <cellStyle name="40% - Ênfase3 3 2 4 3 3 2" xfId="19472" xr:uid="{00000000-0005-0000-0000-0000EE410000}"/>
    <cellStyle name="40% - Ênfase3 3 2 4 3 4" xfId="19473" xr:uid="{00000000-0005-0000-0000-0000EF410000}"/>
    <cellStyle name="40% - Ênfase3 3 2 4 3 5" xfId="19474" xr:uid="{00000000-0005-0000-0000-0000F0410000}"/>
    <cellStyle name="40% - Ênfase3 3 2 4 4" xfId="19475" xr:uid="{00000000-0005-0000-0000-0000F1410000}"/>
    <cellStyle name="40% - Ênfase3 3 2 4 4 2" xfId="19476" xr:uid="{00000000-0005-0000-0000-0000F2410000}"/>
    <cellStyle name="40% - Ênfase3 3 2 4 4 2 2" xfId="19477" xr:uid="{00000000-0005-0000-0000-0000F3410000}"/>
    <cellStyle name="40% - Ênfase3 3 2 4 4 3" xfId="19478" xr:uid="{00000000-0005-0000-0000-0000F4410000}"/>
    <cellStyle name="40% - Ênfase3 3 2 4 4 4" xfId="19479" xr:uid="{00000000-0005-0000-0000-0000F5410000}"/>
    <cellStyle name="40% - Ênfase3 3 2 4 5" xfId="19480" xr:uid="{00000000-0005-0000-0000-0000F6410000}"/>
    <cellStyle name="40% - Ênfase3 3 2 4 5 2" xfId="19481" xr:uid="{00000000-0005-0000-0000-0000F7410000}"/>
    <cellStyle name="40% - Ênfase3 3 2 4 6" xfId="19482" xr:uid="{00000000-0005-0000-0000-0000F8410000}"/>
    <cellStyle name="40% - Ênfase3 3 2 4 6 2" xfId="19483" xr:uid="{00000000-0005-0000-0000-0000F9410000}"/>
    <cellStyle name="40% - Ênfase3 3 2 4 7" xfId="19484" xr:uid="{00000000-0005-0000-0000-0000FA410000}"/>
    <cellStyle name="40% - Ênfase3 3 2 4 7 2" xfId="19485" xr:uid="{00000000-0005-0000-0000-0000FB410000}"/>
    <cellStyle name="40% - Ênfase3 3 2 4 8" xfId="19486" xr:uid="{00000000-0005-0000-0000-0000FC410000}"/>
    <cellStyle name="40% - Ênfase3 3 2 4 9" xfId="19487" xr:uid="{00000000-0005-0000-0000-0000FD410000}"/>
    <cellStyle name="40% - Ênfase3 3 2 5" xfId="19488" xr:uid="{00000000-0005-0000-0000-0000FE410000}"/>
    <cellStyle name="40% - Ênfase3 3 2 5 2" xfId="19489" xr:uid="{00000000-0005-0000-0000-0000FF410000}"/>
    <cellStyle name="40% - Ênfase3 3 2 5 2 2" xfId="19490" xr:uid="{00000000-0005-0000-0000-000000420000}"/>
    <cellStyle name="40% - Ênfase3 3 2 5 2 2 2" xfId="19491" xr:uid="{00000000-0005-0000-0000-000001420000}"/>
    <cellStyle name="40% - Ênfase3 3 2 5 2 2 2 2" xfId="19492" xr:uid="{00000000-0005-0000-0000-000002420000}"/>
    <cellStyle name="40% - Ênfase3 3 2 5 2 2 3" xfId="19493" xr:uid="{00000000-0005-0000-0000-000003420000}"/>
    <cellStyle name="40% - Ênfase3 3 2 5 2 2 3 2" xfId="19494" xr:uid="{00000000-0005-0000-0000-000004420000}"/>
    <cellStyle name="40% - Ênfase3 3 2 5 2 2 4" xfId="19495" xr:uid="{00000000-0005-0000-0000-000005420000}"/>
    <cellStyle name="40% - Ênfase3 3 2 5 2 2 5" xfId="19496" xr:uid="{00000000-0005-0000-0000-000006420000}"/>
    <cellStyle name="40% - Ênfase3 3 2 5 2 3" xfId="19497" xr:uid="{00000000-0005-0000-0000-000007420000}"/>
    <cellStyle name="40% - Ênfase3 3 2 5 2 3 2" xfId="19498" xr:uid="{00000000-0005-0000-0000-000008420000}"/>
    <cellStyle name="40% - Ênfase3 3 2 5 2 3 3" xfId="19499" xr:uid="{00000000-0005-0000-0000-000009420000}"/>
    <cellStyle name="40% - Ênfase3 3 2 5 2 4" xfId="19500" xr:uid="{00000000-0005-0000-0000-00000A420000}"/>
    <cellStyle name="40% - Ênfase3 3 2 5 2 4 2" xfId="19501" xr:uid="{00000000-0005-0000-0000-00000B420000}"/>
    <cellStyle name="40% - Ênfase3 3 2 5 2 5" xfId="19502" xr:uid="{00000000-0005-0000-0000-00000C420000}"/>
    <cellStyle name="40% - Ênfase3 3 2 5 2 5 2" xfId="19503" xr:uid="{00000000-0005-0000-0000-00000D420000}"/>
    <cellStyle name="40% - Ênfase3 3 2 5 2 6" xfId="19504" xr:uid="{00000000-0005-0000-0000-00000E420000}"/>
    <cellStyle name="40% - Ênfase3 3 2 5 2 7" xfId="19505" xr:uid="{00000000-0005-0000-0000-00000F420000}"/>
    <cellStyle name="40% - Ênfase3 3 2 5 3" xfId="19506" xr:uid="{00000000-0005-0000-0000-000010420000}"/>
    <cellStyle name="40% - Ênfase3 3 2 5 3 2" xfId="19507" xr:uid="{00000000-0005-0000-0000-000011420000}"/>
    <cellStyle name="40% - Ênfase3 3 2 5 3 2 2" xfId="19508" xr:uid="{00000000-0005-0000-0000-000012420000}"/>
    <cellStyle name="40% - Ênfase3 3 2 5 3 3" xfId="19509" xr:uid="{00000000-0005-0000-0000-000013420000}"/>
    <cellStyle name="40% - Ênfase3 3 2 5 3 3 2" xfId="19510" xr:uid="{00000000-0005-0000-0000-000014420000}"/>
    <cellStyle name="40% - Ênfase3 3 2 5 3 4" xfId="19511" xr:uid="{00000000-0005-0000-0000-000015420000}"/>
    <cellStyle name="40% - Ênfase3 3 2 5 3 5" xfId="19512" xr:uid="{00000000-0005-0000-0000-000016420000}"/>
    <cellStyle name="40% - Ênfase3 3 2 5 4" xfId="19513" xr:uid="{00000000-0005-0000-0000-000017420000}"/>
    <cellStyle name="40% - Ênfase3 3 2 5 4 2" xfId="19514" xr:uid="{00000000-0005-0000-0000-000018420000}"/>
    <cellStyle name="40% - Ênfase3 3 2 5 4 2 2" xfId="19515" xr:uid="{00000000-0005-0000-0000-000019420000}"/>
    <cellStyle name="40% - Ênfase3 3 2 5 4 3" xfId="19516" xr:uid="{00000000-0005-0000-0000-00001A420000}"/>
    <cellStyle name="40% - Ênfase3 3 2 5 4 4" xfId="19517" xr:uid="{00000000-0005-0000-0000-00001B420000}"/>
    <cellStyle name="40% - Ênfase3 3 2 5 5" xfId="19518" xr:uid="{00000000-0005-0000-0000-00001C420000}"/>
    <cellStyle name="40% - Ênfase3 3 2 5 5 2" xfId="19519" xr:uid="{00000000-0005-0000-0000-00001D420000}"/>
    <cellStyle name="40% - Ênfase3 3 2 5 6" xfId="19520" xr:uid="{00000000-0005-0000-0000-00001E420000}"/>
    <cellStyle name="40% - Ênfase3 3 2 5 6 2" xfId="19521" xr:uid="{00000000-0005-0000-0000-00001F420000}"/>
    <cellStyle name="40% - Ênfase3 3 2 5 7" xfId="19522" xr:uid="{00000000-0005-0000-0000-000020420000}"/>
    <cellStyle name="40% - Ênfase3 3 2 5 7 2" xfId="19523" xr:uid="{00000000-0005-0000-0000-000021420000}"/>
    <cellStyle name="40% - Ênfase3 3 2 5 8" xfId="19524" xr:uid="{00000000-0005-0000-0000-000022420000}"/>
    <cellStyle name="40% - Ênfase3 3 2 5 9" xfId="19525" xr:uid="{00000000-0005-0000-0000-000023420000}"/>
    <cellStyle name="40% - Ênfase3 3 2 6" xfId="19526" xr:uid="{00000000-0005-0000-0000-000024420000}"/>
    <cellStyle name="40% - Ênfase3 3 2 6 2" xfId="19527" xr:uid="{00000000-0005-0000-0000-000025420000}"/>
    <cellStyle name="40% - Ênfase3 3 2 6 2 2" xfId="19528" xr:uid="{00000000-0005-0000-0000-000026420000}"/>
    <cellStyle name="40% - Ênfase3 3 2 6 2 2 2" xfId="19529" xr:uid="{00000000-0005-0000-0000-000027420000}"/>
    <cellStyle name="40% - Ênfase3 3 2 6 2 2 2 2" xfId="19530" xr:uid="{00000000-0005-0000-0000-000028420000}"/>
    <cellStyle name="40% - Ênfase3 3 2 6 2 2 3" xfId="19531" xr:uid="{00000000-0005-0000-0000-000029420000}"/>
    <cellStyle name="40% - Ênfase3 3 2 6 2 2 3 2" xfId="19532" xr:uid="{00000000-0005-0000-0000-00002A420000}"/>
    <cellStyle name="40% - Ênfase3 3 2 6 2 2 4" xfId="19533" xr:uid="{00000000-0005-0000-0000-00002B420000}"/>
    <cellStyle name="40% - Ênfase3 3 2 6 2 2 5" xfId="19534" xr:uid="{00000000-0005-0000-0000-00002C420000}"/>
    <cellStyle name="40% - Ênfase3 3 2 6 2 3" xfId="19535" xr:uid="{00000000-0005-0000-0000-00002D420000}"/>
    <cellStyle name="40% - Ênfase3 3 2 6 2 3 2" xfId="19536" xr:uid="{00000000-0005-0000-0000-00002E420000}"/>
    <cellStyle name="40% - Ênfase3 3 2 6 2 3 3" xfId="19537" xr:uid="{00000000-0005-0000-0000-00002F420000}"/>
    <cellStyle name="40% - Ênfase3 3 2 6 2 4" xfId="19538" xr:uid="{00000000-0005-0000-0000-000030420000}"/>
    <cellStyle name="40% - Ênfase3 3 2 6 2 4 2" xfId="19539" xr:uid="{00000000-0005-0000-0000-000031420000}"/>
    <cellStyle name="40% - Ênfase3 3 2 6 2 5" xfId="19540" xr:uid="{00000000-0005-0000-0000-000032420000}"/>
    <cellStyle name="40% - Ênfase3 3 2 6 2 5 2" xfId="19541" xr:uid="{00000000-0005-0000-0000-000033420000}"/>
    <cellStyle name="40% - Ênfase3 3 2 6 2 6" xfId="19542" xr:uid="{00000000-0005-0000-0000-000034420000}"/>
    <cellStyle name="40% - Ênfase3 3 2 6 2 7" xfId="19543" xr:uid="{00000000-0005-0000-0000-000035420000}"/>
    <cellStyle name="40% - Ênfase3 3 2 6 3" xfId="19544" xr:uid="{00000000-0005-0000-0000-000036420000}"/>
    <cellStyle name="40% - Ênfase3 3 2 6 3 2" xfId="19545" xr:uid="{00000000-0005-0000-0000-000037420000}"/>
    <cellStyle name="40% - Ênfase3 3 2 6 3 2 2" xfId="19546" xr:uid="{00000000-0005-0000-0000-000038420000}"/>
    <cellStyle name="40% - Ênfase3 3 2 6 3 3" xfId="19547" xr:uid="{00000000-0005-0000-0000-000039420000}"/>
    <cellStyle name="40% - Ênfase3 3 2 6 3 3 2" xfId="19548" xr:uid="{00000000-0005-0000-0000-00003A420000}"/>
    <cellStyle name="40% - Ênfase3 3 2 6 3 4" xfId="19549" xr:uid="{00000000-0005-0000-0000-00003B420000}"/>
    <cellStyle name="40% - Ênfase3 3 2 6 3 5" xfId="19550" xr:uid="{00000000-0005-0000-0000-00003C420000}"/>
    <cellStyle name="40% - Ênfase3 3 2 6 4" xfId="19551" xr:uid="{00000000-0005-0000-0000-00003D420000}"/>
    <cellStyle name="40% - Ênfase3 3 2 6 4 2" xfId="19552" xr:uid="{00000000-0005-0000-0000-00003E420000}"/>
    <cellStyle name="40% - Ênfase3 3 2 6 4 2 2" xfId="19553" xr:uid="{00000000-0005-0000-0000-00003F420000}"/>
    <cellStyle name="40% - Ênfase3 3 2 6 4 3" xfId="19554" xr:uid="{00000000-0005-0000-0000-000040420000}"/>
    <cellStyle name="40% - Ênfase3 3 2 6 4 4" xfId="19555" xr:uid="{00000000-0005-0000-0000-000041420000}"/>
    <cellStyle name="40% - Ênfase3 3 2 6 5" xfId="19556" xr:uid="{00000000-0005-0000-0000-000042420000}"/>
    <cellStyle name="40% - Ênfase3 3 2 6 5 2" xfId="19557" xr:uid="{00000000-0005-0000-0000-000043420000}"/>
    <cellStyle name="40% - Ênfase3 3 2 6 6" xfId="19558" xr:uid="{00000000-0005-0000-0000-000044420000}"/>
    <cellStyle name="40% - Ênfase3 3 2 6 6 2" xfId="19559" xr:uid="{00000000-0005-0000-0000-000045420000}"/>
    <cellStyle name="40% - Ênfase3 3 2 6 7" xfId="19560" xr:uid="{00000000-0005-0000-0000-000046420000}"/>
    <cellStyle name="40% - Ênfase3 3 2 6 7 2" xfId="19561" xr:uid="{00000000-0005-0000-0000-000047420000}"/>
    <cellStyle name="40% - Ênfase3 3 2 6 8" xfId="19562" xr:uid="{00000000-0005-0000-0000-000048420000}"/>
    <cellStyle name="40% - Ênfase3 3 2 6 9" xfId="19563" xr:uid="{00000000-0005-0000-0000-000049420000}"/>
    <cellStyle name="40% - Ênfase3 3 3" xfId="19564" xr:uid="{00000000-0005-0000-0000-00004A420000}"/>
    <cellStyle name="40% - Ênfase3 3 3 10" xfId="19565" xr:uid="{00000000-0005-0000-0000-00004B420000}"/>
    <cellStyle name="40% - Ênfase3 3 3 11" xfId="19566" xr:uid="{00000000-0005-0000-0000-00004C420000}"/>
    <cellStyle name="40% - Ênfase3 3 3 2" xfId="19567" xr:uid="{00000000-0005-0000-0000-00004D420000}"/>
    <cellStyle name="40% - Ênfase3 3 3 3" xfId="19568" xr:uid="{00000000-0005-0000-0000-00004E420000}"/>
    <cellStyle name="40% - Ênfase3 3 3 3 2" xfId="19569" xr:uid="{00000000-0005-0000-0000-00004F420000}"/>
    <cellStyle name="40% - Ênfase3 3 3 3 2 2" xfId="19570" xr:uid="{00000000-0005-0000-0000-000050420000}"/>
    <cellStyle name="40% - Ênfase3 3 3 3 2 2 2" xfId="19571" xr:uid="{00000000-0005-0000-0000-000051420000}"/>
    <cellStyle name="40% - Ênfase3 3 3 3 2 3" xfId="19572" xr:uid="{00000000-0005-0000-0000-000052420000}"/>
    <cellStyle name="40% - Ênfase3 3 3 3 2 3 2" xfId="19573" xr:uid="{00000000-0005-0000-0000-000053420000}"/>
    <cellStyle name="40% - Ênfase3 3 3 3 2 4" xfId="19574" xr:uid="{00000000-0005-0000-0000-000054420000}"/>
    <cellStyle name="40% - Ênfase3 3 3 3 2 5" xfId="19575" xr:uid="{00000000-0005-0000-0000-000055420000}"/>
    <cellStyle name="40% - Ênfase3 3 3 3 3" xfId="19576" xr:uid="{00000000-0005-0000-0000-000056420000}"/>
    <cellStyle name="40% - Ênfase3 3 3 3 3 2" xfId="19577" xr:uid="{00000000-0005-0000-0000-000057420000}"/>
    <cellStyle name="40% - Ênfase3 3 3 3 3 2 2" xfId="19578" xr:uid="{00000000-0005-0000-0000-000058420000}"/>
    <cellStyle name="40% - Ênfase3 3 3 3 3 3" xfId="19579" xr:uid="{00000000-0005-0000-0000-000059420000}"/>
    <cellStyle name="40% - Ênfase3 3 3 3 3 4" xfId="19580" xr:uid="{00000000-0005-0000-0000-00005A420000}"/>
    <cellStyle name="40% - Ênfase3 3 3 3 4" xfId="19581" xr:uid="{00000000-0005-0000-0000-00005B420000}"/>
    <cellStyle name="40% - Ênfase3 3 3 3 4 2" xfId="19582" xr:uid="{00000000-0005-0000-0000-00005C420000}"/>
    <cellStyle name="40% - Ênfase3 3 3 3 5" xfId="19583" xr:uid="{00000000-0005-0000-0000-00005D420000}"/>
    <cellStyle name="40% - Ênfase3 3 3 3 5 2" xfId="19584" xr:uid="{00000000-0005-0000-0000-00005E420000}"/>
    <cellStyle name="40% - Ênfase3 3 3 3 6" xfId="19585" xr:uid="{00000000-0005-0000-0000-00005F420000}"/>
    <cellStyle name="40% - Ênfase3 3 3 3 6 2" xfId="19586" xr:uid="{00000000-0005-0000-0000-000060420000}"/>
    <cellStyle name="40% - Ênfase3 3 3 3 7" xfId="19587" xr:uid="{00000000-0005-0000-0000-000061420000}"/>
    <cellStyle name="40% - Ênfase3 3 3 3 8" xfId="19588" xr:uid="{00000000-0005-0000-0000-000062420000}"/>
    <cellStyle name="40% - Ênfase3 3 3 4" xfId="19589" xr:uid="{00000000-0005-0000-0000-000063420000}"/>
    <cellStyle name="40% - Ênfase3 3 3 4 2" xfId="19590" xr:uid="{00000000-0005-0000-0000-000064420000}"/>
    <cellStyle name="40% - Ênfase3 3 3 4 2 2" xfId="19591" xr:uid="{00000000-0005-0000-0000-000065420000}"/>
    <cellStyle name="40% - Ênfase3 3 3 4 2 2 2" xfId="19592" xr:uid="{00000000-0005-0000-0000-000066420000}"/>
    <cellStyle name="40% - Ênfase3 3 3 4 2 3" xfId="19593" xr:uid="{00000000-0005-0000-0000-000067420000}"/>
    <cellStyle name="40% - Ênfase3 3 3 4 2 3 2" xfId="19594" xr:uid="{00000000-0005-0000-0000-000068420000}"/>
    <cellStyle name="40% - Ênfase3 3 3 4 2 4" xfId="19595" xr:uid="{00000000-0005-0000-0000-000069420000}"/>
    <cellStyle name="40% - Ênfase3 3 3 4 2 5" xfId="19596" xr:uid="{00000000-0005-0000-0000-00006A420000}"/>
    <cellStyle name="40% - Ênfase3 3 3 4 3" xfId="19597" xr:uid="{00000000-0005-0000-0000-00006B420000}"/>
    <cellStyle name="40% - Ênfase3 3 3 4 3 2" xfId="19598" xr:uid="{00000000-0005-0000-0000-00006C420000}"/>
    <cellStyle name="40% - Ênfase3 3 3 4 3 3" xfId="19599" xr:uid="{00000000-0005-0000-0000-00006D420000}"/>
    <cellStyle name="40% - Ênfase3 3 3 4 4" xfId="19600" xr:uid="{00000000-0005-0000-0000-00006E420000}"/>
    <cellStyle name="40% - Ênfase3 3 3 4 4 2" xfId="19601" xr:uid="{00000000-0005-0000-0000-00006F420000}"/>
    <cellStyle name="40% - Ênfase3 3 3 4 5" xfId="19602" xr:uid="{00000000-0005-0000-0000-000070420000}"/>
    <cellStyle name="40% - Ênfase3 3 3 4 5 2" xfId="19603" xr:uid="{00000000-0005-0000-0000-000071420000}"/>
    <cellStyle name="40% - Ênfase3 3 3 4 6" xfId="19604" xr:uid="{00000000-0005-0000-0000-000072420000}"/>
    <cellStyle name="40% - Ênfase3 3 3 4 7" xfId="19605" xr:uid="{00000000-0005-0000-0000-000073420000}"/>
    <cellStyle name="40% - Ênfase3 3 3 5" xfId="19606" xr:uid="{00000000-0005-0000-0000-000074420000}"/>
    <cellStyle name="40% - Ênfase3 3 3 5 2" xfId="19607" xr:uid="{00000000-0005-0000-0000-000075420000}"/>
    <cellStyle name="40% - Ênfase3 3 3 5 2 2" xfId="19608" xr:uid="{00000000-0005-0000-0000-000076420000}"/>
    <cellStyle name="40% - Ênfase3 3 3 5 3" xfId="19609" xr:uid="{00000000-0005-0000-0000-000077420000}"/>
    <cellStyle name="40% - Ênfase3 3 3 5 3 2" xfId="19610" xr:uid="{00000000-0005-0000-0000-000078420000}"/>
    <cellStyle name="40% - Ênfase3 3 3 5 4" xfId="19611" xr:uid="{00000000-0005-0000-0000-000079420000}"/>
    <cellStyle name="40% - Ênfase3 3 3 5 5" xfId="19612" xr:uid="{00000000-0005-0000-0000-00007A420000}"/>
    <cellStyle name="40% - Ênfase3 3 3 6" xfId="19613" xr:uid="{00000000-0005-0000-0000-00007B420000}"/>
    <cellStyle name="40% - Ênfase3 3 3 6 2" xfId="19614" xr:uid="{00000000-0005-0000-0000-00007C420000}"/>
    <cellStyle name="40% - Ênfase3 3 3 6 2 2" xfId="19615" xr:uid="{00000000-0005-0000-0000-00007D420000}"/>
    <cellStyle name="40% - Ênfase3 3 3 6 3" xfId="19616" xr:uid="{00000000-0005-0000-0000-00007E420000}"/>
    <cellStyle name="40% - Ênfase3 3 3 6 4" xfId="19617" xr:uid="{00000000-0005-0000-0000-00007F420000}"/>
    <cellStyle name="40% - Ênfase3 3 3 7" xfId="19618" xr:uid="{00000000-0005-0000-0000-000080420000}"/>
    <cellStyle name="40% - Ênfase3 3 3 7 2" xfId="19619" xr:uid="{00000000-0005-0000-0000-000081420000}"/>
    <cellStyle name="40% - Ênfase3 3 3 8" xfId="19620" xr:uid="{00000000-0005-0000-0000-000082420000}"/>
    <cellStyle name="40% - Ênfase3 3 3 8 2" xfId="19621" xr:uid="{00000000-0005-0000-0000-000083420000}"/>
    <cellStyle name="40% - Ênfase3 3 3 9" xfId="19622" xr:uid="{00000000-0005-0000-0000-000084420000}"/>
    <cellStyle name="40% - Ênfase3 3 3 9 2" xfId="19623" xr:uid="{00000000-0005-0000-0000-000085420000}"/>
    <cellStyle name="40% - Ênfase3 3 4" xfId="19624" xr:uid="{00000000-0005-0000-0000-000086420000}"/>
    <cellStyle name="40% - Ênfase3 3 4 2" xfId="19625" xr:uid="{00000000-0005-0000-0000-000087420000}"/>
    <cellStyle name="40% - Ênfase3 3 4 2 2" xfId="19626" xr:uid="{00000000-0005-0000-0000-000088420000}"/>
    <cellStyle name="40% - Ênfase3 3 4 2 2 2" xfId="19627" xr:uid="{00000000-0005-0000-0000-000089420000}"/>
    <cellStyle name="40% - Ênfase3 3 4 2 2 2 2" xfId="19628" xr:uid="{00000000-0005-0000-0000-00008A420000}"/>
    <cellStyle name="40% - Ênfase3 3 4 2 2 3" xfId="19629" xr:uid="{00000000-0005-0000-0000-00008B420000}"/>
    <cellStyle name="40% - Ênfase3 3 4 2 2 3 2" xfId="19630" xr:uid="{00000000-0005-0000-0000-00008C420000}"/>
    <cellStyle name="40% - Ênfase3 3 4 2 2 4" xfId="19631" xr:uid="{00000000-0005-0000-0000-00008D420000}"/>
    <cellStyle name="40% - Ênfase3 3 4 2 2 5" xfId="19632" xr:uid="{00000000-0005-0000-0000-00008E420000}"/>
    <cellStyle name="40% - Ênfase3 3 4 2 3" xfId="19633" xr:uid="{00000000-0005-0000-0000-00008F420000}"/>
    <cellStyle name="40% - Ênfase3 3 4 2 3 2" xfId="19634" xr:uid="{00000000-0005-0000-0000-000090420000}"/>
    <cellStyle name="40% - Ênfase3 3 4 2 3 3" xfId="19635" xr:uid="{00000000-0005-0000-0000-000091420000}"/>
    <cellStyle name="40% - Ênfase3 3 4 2 4" xfId="19636" xr:uid="{00000000-0005-0000-0000-000092420000}"/>
    <cellStyle name="40% - Ênfase3 3 4 2 4 2" xfId="19637" xr:uid="{00000000-0005-0000-0000-000093420000}"/>
    <cellStyle name="40% - Ênfase3 3 4 2 5" xfId="19638" xr:uid="{00000000-0005-0000-0000-000094420000}"/>
    <cellStyle name="40% - Ênfase3 3 4 2 5 2" xfId="19639" xr:uid="{00000000-0005-0000-0000-000095420000}"/>
    <cellStyle name="40% - Ênfase3 3 4 2 6" xfId="19640" xr:uid="{00000000-0005-0000-0000-000096420000}"/>
    <cellStyle name="40% - Ênfase3 3 4 2 7" xfId="19641" xr:uid="{00000000-0005-0000-0000-000097420000}"/>
    <cellStyle name="40% - Ênfase3 3 4 3" xfId="19642" xr:uid="{00000000-0005-0000-0000-000098420000}"/>
    <cellStyle name="40% - Ênfase3 3 4 3 2" xfId="19643" xr:uid="{00000000-0005-0000-0000-000099420000}"/>
    <cellStyle name="40% - Ênfase3 3 4 3 2 2" xfId="19644" xr:uid="{00000000-0005-0000-0000-00009A420000}"/>
    <cellStyle name="40% - Ênfase3 3 4 3 3" xfId="19645" xr:uid="{00000000-0005-0000-0000-00009B420000}"/>
    <cellStyle name="40% - Ênfase3 3 4 3 3 2" xfId="19646" xr:uid="{00000000-0005-0000-0000-00009C420000}"/>
    <cellStyle name="40% - Ênfase3 3 4 3 4" xfId="19647" xr:uid="{00000000-0005-0000-0000-00009D420000}"/>
    <cellStyle name="40% - Ênfase3 3 4 3 5" xfId="19648" xr:uid="{00000000-0005-0000-0000-00009E420000}"/>
    <cellStyle name="40% - Ênfase3 3 4 4" xfId="19649" xr:uid="{00000000-0005-0000-0000-00009F420000}"/>
    <cellStyle name="40% - Ênfase3 3 4 4 2" xfId="19650" xr:uid="{00000000-0005-0000-0000-0000A0420000}"/>
    <cellStyle name="40% - Ênfase3 3 4 4 2 2" xfId="19651" xr:uid="{00000000-0005-0000-0000-0000A1420000}"/>
    <cellStyle name="40% - Ênfase3 3 4 4 3" xfId="19652" xr:uid="{00000000-0005-0000-0000-0000A2420000}"/>
    <cellStyle name="40% - Ênfase3 3 4 4 4" xfId="19653" xr:uid="{00000000-0005-0000-0000-0000A3420000}"/>
    <cellStyle name="40% - Ênfase3 3 4 5" xfId="19654" xr:uid="{00000000-0005-0000-0000-0000A4420000}"/>
    <cellStyle name="40% - Ênfase3 3 4 5 2" xfId="19655" xr:uid="{00000000-0005-0000-0000-0000A5420000}"/>
    <cellStyle name="40% - Ênfase3 3 4 6" xfId="19656" xr:uid="{00000000-0005-0000-0000-0000A6420000}"/>
    <cellStyle name="40% - Ênfase3 3 4 6 2" xfId="19657" xr:uid="{00000000-0005-0000-0000-0000A7420000}"/>
    <cellStyle name="40% - Ênfase3 3 4 7" xfId="19658" xr:uid="{00000000-0005-0000-0000-0000A8420000}"/>
    <cellStyle name="40% - Ênfase3 3 4 7 2" xfId="19659" xr:uid="{00000000-0005-0000-0000-0000A9420000}"/>
    <cellStyle name="40% - Ênfase3 3 4 8" xfId="19660" xr:uid="{00000000-0005-0000-0000-0000AA420000}"/>
    <cellStyle name="40% - Ênfase3 3 4 9" xfId="19661" xr:uid="{00000000-0005-0000-0000-0000AB420000}"/>
    <cellStyle name="40% - Ênfase3 4" xfId="287" xr:uid="{00000000-0005-0000-0000-0000AC420000}"/>
    <cellStyle name="40% - Ênfase3 4 2" xfId="288" xr:uid="{00000000-0005-0000-0000-0000AD420000}"/>
    <cellStyle name="40% - Ênfase3 4 3" xfId="19662" xr:uid="{00000000-0005-0000-0000-0000AE420000}"/>
    <cellStyle name="40% - Ênfase3 4 3 10" xfId="19663" xr:uid="{00000000-0005-0000-0000-0000AF420000}"/>
    <cellStyle name="40% - Ênfase3 4 3 11" xfId="19664" xr:uid="{00000000-0005-0000-0000-0000B0420000}"/>
    <cellStyle name="40% - Ênfase3 4 3 2" xfId="19665" xr:uid="{00000000-0005-0000-0000-0000B1420000}"/>
    <cellStyle name="40% - Ênfase3 4 3 3" xfId="19666" xr:uid="{00000000-0005-0000-0000-0000B2420000}"/>
    <cellStyle name="40% - Ênfase3 4 3 3 2" xfId="19667" xr:uid="{00000000-0005-0000-0000-0000B3420000}"/>
    <cellStyle name="40% - Ênfase3 4 3 3 2 2" xfId="19668" xr:uid="{00000000-0005-0000-0000-0000B4420000}"/>
    <cellStyle name="40% - Ênfase3 4 3 3 2 2 2" xfId="19669" xr:uid="{00000000-0005-0000-0000-0000B5420000}"/>
    <cellStyle name="40% - Ênfase3 4 3 3 2 3" xfId="19670" xr:uid="{00000000-0005-0000-0000-0000B6420000}"/>
    <cellStyle name="40% - Ênfase3 4 3 3 2 3 2" xfId="19671" xr:uid="{00000000-0005-0000-0000-0000B7420000}"/>
    <cellStyle name="40% - Ênfase3 4 3 3 2 4" xfId="19672" xr:uid="{00000000-0005-0000-0000-0000B8420000}"/>
    <cellStyle name="40% - Ênfase3 4 3 3 2 5" xfId="19673" xr:uid="{00000000-0005-0000-0000-0000B9420000}"/>
    <cellStyle name="40% - Ênfase3 4 3 3 3" xfId="19674" xr:uid="{00000000-0005-0000-0000-0000BA420000}"/>
    <cellStyle name="40% - Ênfase3 4 3 3 3 2" xfId="19675" xr:uid="{00000000-0005-0000-0000-0000BB420000}"/>
    <cellStyle name="40% - Ênfase3 4 3 3 3 2 2" xfId="19676" xr:uid="{00000000-0005-0000-0000-0000BC420000}"/>
    <cellStyle name="40% - Ênfase3 4 3 3 3 3" xfId="19677" xr:uid="{00000000-0005-0000-0000-0000BD420000}"/>
    <cellStyle name="40% - Ênfase3 4 3 3 3 4" xfId="19678" xr:uid="{00000000-0005-0000-0000-0000BE420000}"/>
    <cellStyle name="40% - Ênfase3 4 3 3 4" xfId="19679" xr:uid="{00000000-0005-0000-0000-0000BF420000}"/>
    <cellStyle name="40% - Ênfase3 4 3 3 4 2" xfId="19680" xr:uid="{00000000-0005-0000-0000-0000C0420000}"/>
    <cellStyle name="40% - Ênfase3 4 3 3 5" xfId="19681" xr:uid="{00000000-0005-0000-0000-0000C1420000}"/>
    <cellStyle name="40% - Ênfase3 4 3 3 5 2" xfId="19682" xr:uid="{00000000-0005-0000-0000-0000C2420000}"/>
    <cellStyle name="40% - Ênfase3 4 3 3 6" xfId="19683" xr:uid="{00000000-0005-0000-0000-0000C3420000}"/>
    <cellStyle name="40% - Ênfase3 4 3 3 6 2" xfId="19684" xr:uid="{00000000-0005-0000-0000-0000C4420000}"/>
    <cellStyle name="40% - Ênfase3 4 3 3 7" xfId="19685" xr:uid="{00000000-0005-0000-0000-0000C5420000}"/>
    <cellStyle name="40% - Ênfase3 4 3 3 8" xfId="19686" xr:uid="{00000000-0005-0000-0000-0000C6420000}"/>
    <cellStyle name="40% - Ênfase3 4 3 4" xfId="19687" xr:uid="{00000000-0005-0000-0000-0000C7420000}"/>
    <cellStyle name="40% - Ênfase3 4 3 4 2" xfId="19688" xr:uid="{00000000-0005-0000-0000-0000C8420000}"/>
    <cellStyle name="40% - Ênfase3 4 3 4 2 2" xfId="19689" xr:uid="{00000000-0005-0000-0000-0000C9420000}"/>
    <cellStyle name="40% - Ênfase3 4 3 4 2 2 2" xfId="19690" xr:uid="{00000000-0005-0000-0000-0000CA420000}"/>
    <cellStyle name="40% - Ênfase3 4 3 4 2 3" xfId="19691" xr:uid="{00000000-0005-0000-0000-0000CB420000}"/>
    <cellStyle name="40% - Ênfase3 4 3 4 2 3 2" xfId="19692" xr:uid="{00000000-0005-0000-0000-0000CC420000}"/>
    <cellStyle name="40% - Ênfase3 4 3 4 2 4" xfId="19693" xr:uid="{00000000-0005-0000-0000-0000CD420000}"/>
    <cellStyle name="40% - Ênfase3 4 3 4 2 5" xfId="19694" xr:uid="{00000000-0005-0000-0000-0000CE420000}"/>
    <cellStyle name="40% - Ênfase3 4 3 4 3" xfId="19695" xr:uid="{00000000-0005-0000-0000-0000CF420000}"/>
    <cellStyle name="40% - Ênfase3 4 3 4 3 2" xfId="19696" xr:uid="{00000000-0005-0000-0000-0000D0420000}"/>
    <cellStyle name="40% - Ênfase3 4 3 4 3 3" xfId="19697" xr:uid="{00000000-0005-0000-0000-0000D1420000}"/>
    <cellStyle name="40% - Ênfase3 4 3 4 4" xfId="19698" xr:uid="{00000000-0005-0000-0000-0000D2420000}"/>
    <cellStyle name="40% - Ênfase3 4 3 4 4 2" xfId="19699" xr:uid="{00000000-0005-0000-0000-0000D3420000}"/>
    <cellStyle name="40% - Ênfase3 4 3 4 5" xfId="19700" xr:uid="{00000000-0005-0000-0000-0000D4420000}"/>
    <cellStyle name="40% - Ênfase3 4 3 4 5 2" xfId="19701" xr:uid="{00000000-0005-0000-0000-0000D5420000}"/>
    <cellStyle name="40% - Ênfase3 4 3 4 6" xfId="19702" xr:uid="{00000000-0005-0000-0000-0000D6420000}"/>
    <cellStyle name="40% - Ênfase3 4 3 4 7" xfId="19703" xr:uid="{00000000-0005-0000-0000-0000D7420000}"/>
    <cellStyle name="40% - Ênfase3 4 3 5" xfId="19704" xr:uid="{00000000-0005-0000-0000-0000D8420000}"/>
    <cellStyle name="40% - Ênfase3 4 3 5 2" xfId="19705" xr:uid="{00000000-0005-0000-0000-0000D9420000}"/>
    <cellStyle name="40% - Ênfase3 4 3 5 2 2" xfId="19706" xr:uid="{00000000-0005-0000-0000-0000DA420000}"/>
    <cellStyle name="40% - Ênfase3 4 3 5 3" xfId="19707" xr:uid="{00000000-0005-0000-0000-0000DB420000}"/>
    <cellStyle name="40% - Ênfase3 4 3 5 3 2" xfId="19708" xr:uid="{00000000-0005-0000-0000-0000DC420000}"/>
    <cellStyle name="40% - Ênfase3 4 3 5 4" xfId="19709" xr:uid="{00000000-0005-0000-0000-0000DD420000}"/>
    <cellStyle name="40% - Ênfase3 4 3 5 5" xfId="19710" xr:uid="{00000000-0005-0000-0000-0000DE420000}"/>
    <cellStyle name="40% - Ênfase3 4 3 6" xfId="19711" xr:uid="{00000000-0005-0000-0000-0000DF420000}"/>
    <cellStyle name="40% - Ênfase3 4 3 6 2" xfId="19712" xr:uid="{00000000-0005-0000-0000-0000E0420000}"/>
    <cellStyle name="40% - Ênfase3 4 3 6 2 2" xfId="19713" xr:uid="{00000000-0005-0000-0000-0000E1420000}"/>
    <cellStyle name="40% - Ênfase3 4 3 6 3" xfId="19714" xr:uid="{00000000-0005-0000-0000-0000E2420000}"/>
    <cellStyle name="40% - Ênfase3 4 3 6 4" xfId="19715" xr:uid="{00000000-0005-0000-0000-0000E3420000}"/>
    <cellStyle name="40% - Ênfase3 4 3 7" xfId="19716" xr:uid="{00000000-0005-0000-0000-0000E4420000}"/>
    <cellStyle name="40% - Ênfase3 4 3 7 2" xfId="19717" xr:uid="{00000000-0005-0000-0000-0000E5420000}"/>
    <cellStyle name="40% - Ênfase3 4 3 8" xfId="19718" xr:uid="{00000000-0005-0000-0000-0000E6420000}"/>
    <cellStyle name="40% - Ênfase3 4 3 8 2" xfId="19719" xr:uid="{00000000-0005-0000-0000-0000E7420000}"/>
    <cellStyle name="40% - Ênfase3 4 3 9" xfId="19720" xr:uid="{00000000-0005-0000-0000-0000E8420000}"/>
    <cellStyle name="40% - Ênfase3 4 3 9 2" xfId="19721" xr:uid="{00000000-0005-0000-0000-0000E9420000}"/>
    <cellStyle name="40% - Ênfase3 4 4" xfId="19722" xr:uid="{00000000-0005-0000-0000-0000EA420000}"/>
    <cellStyle name="40% - Ênfase3 4 4 2" xfId="19723" xr:uid="{00000000-0005-0000-0000-0000EB420000}"/>
    <cellStyle name="40% - Ênfase3 4 4 2 2" xfId="19724" xr:uid="{00000000-0005-0000-0000-0000EC420000}"/>
    <cellStyle name="40% - Ênfase3 4 4 2 2 2" xfId="19725" xr:uid="{00000000-0005-0000-0000-0000ED420000}"/>
    <cellStyle name="40% - Ênfase3 4 4 2 2 2 2" xfId="19726" xr:uid="{00000000-0005-0000-0000-0000EE420000}"/>
    <cellStyle name="40% - Ênfase3 4 4 2 2 3" xfId="19727" xr:uid="{00000000-0005-0000-0000-0000EF420000}"/>
    <cellStyle name="40% - Ênfase3 4 4 2 2 3 2" xfId="19728" xr:uid="{00000000-0005-0000-0000-0000F0420000}"/>
    <cellStyle name="40% - Ênfase3 4 4 2 2 4" xfId="19729" xr:uid="{00000000-0005-0000-0000-0000F1420000}"/>
    <cellStyle name="40% - Ênfase3 4 4 2 2 5" xfId="19730" xr:uid="{00000000-0005-0000-0000-0000F2420000}"/>
    <cellStyle name="40% - Ênfase3 4 4 2 3" xfId="19731" xr:uid="{00000000-0005-0000-0000-0000F3420000}"/>
    <cellStyle name="40% - Ênfase3 4 4 2 3 2" xfId="19732" xr:uid="{00000000-0005-0000-0000-0000F4420000}"/>
    <cellStyle name="40% - Ênfase3 4 4 2 3 3" xfId="19733" xr:uid="{00000000-0005-0000-0000-0000F5420000}"/>
    <cellStyle name="40% - Ênfase3 4 4 2 4" xfId="19734" xr:uid="{00000000-0005-0000-0000-0000F6420000}"/>
    <cellStyle name="40% - Ênfase3 4 4 2 4 2" xfId="19735" xr:uid="{00000000-0005-0000-0000-0000F7420000}"/>
    <cellStyle name="40% - Ênfase3 4 4 2 5" xfId="19736" xr:uid="{00000000-0005-0000-0000-0000F8420000}"/>
    <cellStyle name="40% - Ênfase3 4 4 2 5 2" xfId="19737" xr:uid="{00000000-0005-0000-0000-0000F9420000}"/>
    <cellStyle name="40% - Ênfase3 4 4 2 6" xfId="19738" xr:uid="{00000000-0005-0000-0000-0000FA420000}"/>
    <cellStyle name="40% - Ênfase3 4 4 2 7" xfId="19739" xr:uid="{00000000-0005-0000-0000-0000FB420000}"/>
    <cellStyle name="40% - Ênfase3 4 4 3" xfId="19740" xr:uid="{00000000-0005-0000-0000-0000FC420000}"/>
    <cellStyle name="40% - Ênfase3 4 4 3 2" xfId="19741" xr:uid="{00000000-0005-0000-0000-0000FD420000}"/>
    <cellStyle name="40% - Ênfase3 4 4 3 2 2" xfId="19742" xr:uid="{00000000-0005-0000-0000-0000FE420000}"/>
    <cellStyle name="40% - Ênfase3 4 4 3 3" xfId="19743" xr:uid="{00000000-0005-0000-0000-0000FF420000}"/>
    <cellStyle name="40% - Ênfase3 4 4 3 3 2" xfId="19744" xr:uid="{00000000-0005-0000-0000-000000430000}"/>
    <cellStyle name="40% - Ênfase3 4 4 3 4" xfId="19745" xr:uid="{00000000-0005-0000-0000-000001430000}"/>
    <cellStyle name="40% - Ênfase3 4 4 3 5" xfId="19746" xr:uid="{00000000-0005-0000-0000-000002430000}"/>
    <cellStyle name="40% - Ênfase3 4 4 4" xfId="19747" xr:uid="{00000000-0005-0000-0000-000003430000}"/>
    <cellStyle name="40% - Ênfase3 4 4 4 2" xfId="19748" xr:uid="{00000000-0005-0000-0000-000004430000}"/>
    <cellStyle name="40% - Ênfase3 4 4 4 2 2" xfId="19749" xr:uid="{00000000-0005-0000-0000-000005430000}"/>
    <cellStyle name="40% - Ênfase3 4 4 4 3" xfId="19750" xr:uid="{00000000-0005-0000-0000-000006430000}"/>
    <cellStyle name="40% - Ênfase3 4 4 4 4" xfId="19751" xr:uid="{00000000-0005-0000-0000-000007430000}"/>
    <cellStyle name="40% - Ênfase3 4 4 5" xfId="19752" xr:uid="{00000000-0005-0000-0000-000008430000}"/>
    <cellStyle name="40% - Ênfase3 4 4 5 2" xfId="19753" xr:uid="{00000000-0005-0000-0000-000009430000}"/>
    <cellStyle name="40% - Ênfase3 4 4 6" xfId="19754" xr:uid="{00000000-0005-0000-0000-00000A430000}"/>
    <cellStyle name="40% - Ênfase3 4 4 6 2" xfId="19755" xr:uid="{00000000-0005-0000-0000-00000B430000}"/>
    <cellStyle name="40% - Ênfase3 4 4 7" xfId="19756" xr:uid="{00000000-0005-0000-0000-00000C430000}"/>
    <cellStyle name="40% - Ênfase3 4 4 7 2" xfId="19757" xr:uid="{00000000-0005-0000-0000-00000D430000}"/>
    <cellStyle name="40% - Ênfase3 4 4 8" xfId="19758" xr:uid="{00000000-0005-0000-0000-00000E430000}"/>
    <cellStyle name="40% - Ênfase3 4 4 9" xfId="19759" xr:uid="{00000000-0005-0000-0000-00000F430000}"/>
    <cellStyle name="40% - Ênfase3 5" xfId="289" xr:uid="{00000000-0005-0000-0000-000010430000}"/>
    <cellStyle name="40% - Ênfase3 5 2" xfId="290" xr:uid="{00000000-0005-0000-0000-000011430000}"/>
    <cellStyle name="40% - Ênfase3 5 3" xfId="19760" xr:uid="{00000000-0005-0000-0000-000012430000}"/>
    <cellStyle name="40% - Ênfase3 5 3 10" xfId="19761" xr:uid="{00000000-0005-0000-0000-000013430000}"/>
    <cellStyle name="40% - Ênfase3 5 3 11" xfId="19762" xr:uid="{00000000-0005-0000-0000-000014430000}"/>
    <cellStyle name="40% - Ênfase3 5 3 2" xfId="19763" xr:uid="{00000000-0005-0000-0000-000015430000}"/>
    <cellStyle name="40% - Ênfase3 5 3 3" xfId="19764" xr:uid="{00000000-0005-0000-0000-000016430000}"/>
    <cellStyle name="40% - Ênfase3 5 3 3 2" xfId="19765" xr:uid="{00000000-0005-0000-0000-000017430000}"/>
    <cellStyle name="40% - Ênfase3 5 3 3 2 2" xfId="19766" xr:uid="{00000000-0005-0000-0000-000018430000}"/>
    <cellStyle name="40% - Ênfase3 5 3 3 2 2 2" xfId="19767" xr:uid="{00000000-0005-0000-0000-000019430000}"/>
    <cellStyle name="40% - Ênfase3 5 3 3 2 3" xfId="19768" xr:uid="{00000000-0005-0000-0000-00001A430000}"/>
    <cellStyle name="40% - Ênfase3 5 3 3 2 3 2" xfId="19769" xr:uid="{00000000-0005-0000-0000-00001B430000}"/>
    <cellStyle name="40% - Ênfase3 5 3 3 2 4" xfId="19770" xr:uid="{00000000-0005-0000-0000-00001C430000}"/>
    <cellStyle name="40% - Ênfase3 5 3 3 2 5" xfId="19771" xr:uid="{00000000-0005-0000-0000-00001D430000}"/>
    <cellStyle name="40% - Ênfase3 5 3 3 3" xfId="19772" xr:uid="{00000000-0005-0000-0000-00001E430000}"/>
    <cellStyle name="40% - Ênfase3 5 3 3 3 2" xfId="19773" xr:uid="{00000000-0005-0000-0000-00001F430000}"/>
    <cellStyle name="40% - Ênfase3 5 3 3 3 2 2" xfId="19774" xr:uid="{00000000-0005-0000-0000-000020430000}"/>
    <cellStyle name="40% - Ênfase3 5 3 3 3 3" xfId="19775" xr:uid="{00000000-0005-0000-0000-000021430000}"/>
    <cellStyle name="40% - Ênfase3 5 3 3 3 4" xfId="19776" xr:uid="{00000000-0005-0000-0000-000022430000}"/>
    <cellStyle name="40% - Ênfase3 5 3 3 4" xfId="19777" xr:uid="{00000000-0005-0000-0000-000023430000}"/>
    <cellStyle name="40% - Ênfase3 5 3 3 4 2" xfId="19778" xr:uid="{00000000-0005-0000-0000-000024430000}"/>
    <cellStyle name="40% - Ênfase3 5 3 3 5" xfId="19779" xr:uid="{00000000-0005-0000-0000-000025430000}"/>
    <cellStyle name="40% - Ênfase3 5 3 3 5 2" xfId="19780" xr:uid="{00000000-0005-0000-0000-000026430000}"/>
    <cellStyle name="40% - Ênfase3 5 3 3 6" xfId="19781" xr:uid="{00000000-0005-0000-0000-000027430000}"/>
    <cellStyle name="40% - Ênfase3 5 3 3 6 2" xfId="19782" xr:uid="{00000000-0005-0000-0000-000028430000}"/>
    <cellStyle name="40% - Ênfase3 5 3 3 7" xfId="19783" xr:uid="{00000000-0005-0000-0000-000029430000}"/>
    <cellStyle name="40% - Ênfase3 5 3 3 8" xfId="19784" xr:uid="{00000000-0005-0000-0000-00002A430000}"/>
    <cellStyle name="40% - Ênfase3 5 3 4" xfId="19785" xr:uid="{00000000-0005-0000-0000-00002B430000}"/>
    <cellStyle name="40% - Ênfase3 5 3 4 2" xfId="19786" xr:uid="{00000000-0005-0000-0000-00002C430000}"/>
    <cellStyle name="40% - Ênfase3 5 3 4 2 2" xfId="19787" xr:uid="{00000000-0005-0000-0000-00002D430000}"/>
    <cellStyle name="40% - Ênfase3 5 3 4 2 2 2" xfId="19788" xr:uid="{00000000-0005-0000-0000-00002E430000}"/>
    <cellStyle name="40% - Ênfase3 5 3 4 2 3" xfId="19789" xr:uid="{00000000-0005-0000-0000-00002F430000}"/>
    <cellStyle name="40% - Ênfase3 5 3 4 2 3 2" xfId="19790" xr:uid="{00000000-0005-0000-0000-000030430000}"/>
    <cellStyle name="40% - Ênfase3 5 3 4 2 4" xfId="19791" xr:uid="{00000000-0005-0000-0000-000031430000}"/>
    <cellStyle name="40% - Ênfase3 5 3 4 2 5" xfId="19792" xr:uid="{00000000-0005-0000-0000-000032430000}"/>
    <cellStyle name="40% - Ênfase3 5 3 4 3" xfId="19793" xr:uid="{00000000-0005-0000-0000-000033430000}"/>
    <cellStyle name="40% - Ênfase3 5 3 4 3 2" xfId="19794" xr:uid="{00000000-0005-0000-0000-000034430000}"/>
    <cellStyle name="40% - Ênfase3 5 3 4 3 3" xfId="19795" xr:uid="{00000000-0005-0000-0000-000035430000}"/>
    <cellStyle name="40% - Ênfase3 5 3 4 4" xfId="19796" xr:uid="{00000000-0005-0000-0000-000036430000}"/>
    <cellStyle name="40% - Ênfase3 5 3 4 4 2" xfId="19797" xr:uid="{00000000-0005-0000-0000-000037430000}"/>
    <cellStyle name="40% - Ênfase3 5 3 4 5" xfId="19798" xr:uid="{00000000-0005-0000-0000-000038430000}"/>
    <cellStyle name="40% - Ênfase3 5 3 4 5 2" xfId="19799" xr:uid="{00000000-0005-0000-0000-000039430000}"/>
    <cellStyle name="40% - Ênfase3 5 3 4 6" xfId="19800" xr:uid="{00000000-0005-0000-0000-00003A430000}"/>
    <cellStyle name="40% - Ênfase3 5 3 4 7" xfId="19801" xr:uid="{00000000-0005-0000-0000-00003B430000}"/>
    <cellStyle name="40% - Ênfase3 5 3 5" xfId="19802" xr:uid="{00000000-0005-0000-0000-00003C430000}"/>
    <cellStyle name="40% - Ênfase3 5 3 5 2" xfId="19803" xr:uid="{00000000-0005-0000-0000-00003D430000}"/>
    <cellStyle name="40% - Ênfase3 5 3 5 2 2" xfId="19804" xr:uid="{00000000-0005-0000-0000-00003E430000}"/>
    <cellStyle name="40% - Ênfase3 5 3 5 3" xfId="19805" xr:uid="{00000000-0005-0000-0000-00003F430000}"/>
    <cellStyle name="40% - Ênfase3 5 3 5 3 2" xfId="19806" xr:uid="{00000000-0005-0000-0000-000040430000}"/>
    <cellStyle name="40% - Ênfase3 5 3 5 4" xfId="19807" xr:uid="{00000000-0005-0000-0000-000041430000}"/>
    <cellStyle name="40% - Ênfase3 5 3 5 5" xfId="19808" xr:uid="{00000000-0005-0000-0000-000042430000}"/>
    <cellStyle name="40% - Ênfase3 5 3 6" xfId="19809" xr:uid="{00000000-0005-0000-0000-000043430000}"/>
    <cellStyle name="40% - Ênfase3 5 3 6 2" xfId="19810" xr:uid="{00000000-0005-0000-0000-000044430000}"/>
    <cellStyle name="40% - Ênfase3 5 3 6 2 2" xfId="19811" xr:uid="{00000000-0005-0000-0000-000045430000}"/>
    <cellStyle name="40% - Ênfase3 5 3 6 3" xfId="19812" xr:uid="{00000000-0005-0000-0000-000046430000}"/>
    <cellStyle name="40% - Ênfase3 5 3 6 4" xfId="19813" xr:uid="{00000000-0005-0000-0000-000047430000}"/>
    <cellStyle name="40% - Ênfase3 5 3 7" xfId="19814" xr:uid="{00000000-0005-0000-0000-000048430000}"/>
    <cellStyle name="40% - Ênfase3 5 3 7 2" xfId="19815" xr:uid="{00000000-0005-0000-0000-000049430000}"/>
    <cellStyle name="40% - Ênfase3 5 3 8" xfId="19816" xr:uid="{00000000-0005-0000-0000-00004A430000}"/>
    <cellStyle name="40% - Ênfase3 5 3 8 2" xfId="19817" xr:uid="{00000000-0005-0000-0000-00004B430000}"/>
    <cellStyle name="40% - Ênfase3 5 3 9" xfId="19818" xr:uid="{00000000-0005-0000-0000-00004C430000}"/>
    <cellStyle name="40% - Ênfase3 5 3 9 2" xfId="19819" xr:uid="{00000000-0005-0000-0000-00004D430000}"/>
    <cellStyle name="40% - Ênfase3 5 4" xfId="19820" xr:uid="{00000000-0005-0000-0000-00004E430000}"/>
    <cellStyle name="40% - Ênfase3 5 4 2" xfId="19821" xr:uid="{00000000-0005-0000-0000-00004F430000}"/>
    <cellStyle name="40% - Ênfase3 5 4 2 2" xfId="19822" xr:uid="{00000000-0005-0000-0000-000050430000}"/>
    <cellStyle name="40% - Ênfase3 5 4 2 2 2" xfId="19823" xr:uid="{00000000-0005-0000-0000-000051430000}"/>
    <cellStyle name="40% - Ênfase3 5 4 2 2 2 2" xfId="19824" xr:uid="{00000000-0005-0000-0000-000052430000}"/>
    <cellStyle name="40% - Ênfase3 5 4 2 2 3" xfId="19825" xr:uid="{00000000-0005-0000-0000-000053430000}"/>
    <cellStyle name="40% - Ênfase3 5 4 2 2 3 2" xfId="19826" xr:uid="{00000000-0005-0000-0000-000054430000}"/>
    <cellStyle name="40% - Ênfase3 5 4 2 2 4" xfId="19827" xr:uid="{00000000-0005-0000-0000-000055430000}"/>
    <cellStyle name="40% - Ênfase3 5 4 2 2 5" xfId="19828" xr:uid="{00000000-0005-0000-0000-000056430000}"/>
    <cellStyle name="40% - Ênfase3 5 4 2 3" xfId="19829" xr:uid="{00000000-0005-0000-0000-000057430000}"/>
    <cellStyle name="40% - Ênfase3 5 4 2 3 2" xfId="19830" xr:uid="{00000000-0005-0000-0000-000058430000}"/>
    <cellStyle name="40% - Ênfase3 5 4 2 3 3" xfId="19831" xr:uid="{00000000-0005-0000-0000-000059430000}"/>
    <cellStyle name="40% - Ênfase3 5 4 2 4" xfId="19832" xr:uid="{00000000-0005-0000-0000-00005A430000}"/>
    <cellStyle name="40% - Ênfase3 5 4 2 4 2" xfId="19833" xr:uid="{00000000-0005-0000-0000-00005B430000}"/>
    <cellStyle name="40% - Ênfase3 5 4 2 5" xfId="19834" xr:uid="{00000000-0005-0000-0000-00005C430000}"/>
    <cellStyle name="40% - Ênfase3 5 4 2 5 2" xfId="19835" xr:uid="{00000000-0005-0000-0000-00005D430000}"/>
    <cellStyle name="40% - Ênfase3 5 4 2 6" xfId="19836" xr:uid="{00000000-0005-0000-0000-00005E430000}"/>
    <cellStyle name="40% - Ênfase3 5 4 2 7" xfId="19837" xr:uid="{00000000-0005-0000-0000-00005F430000}"/>
    <cellStyle name="40% - Ênfase3 5 4 3" xfId="19838" xr:uid="{00000000-0005-0000-0000-000060430000}"/>
    <cellStyle name="40% - Ênfase3 5 4 3 2" xfId="19839" xr:uid="{00000000-0005-0000-0000-000061430000}"/>
    <cellStyle name="40% - Ênfase3 5 4 3 2 2" xfId="19840" xr:uid="{00000000-0005-0000-0000-000062430000}"/>
    <cellStyle name="40% - Ênfase3 5 4 3 3" xfId="19841" xr:uid="{00000000-0005-0000-0000-000063430000}"/>
    <cellStyle name="40% - Ênfase3 5 4 3 3 2" xfId="19842" xr:uid="{00000000-0005-0000-0000-000064430000}"/>
    <cellStyle name="40% - Ênfase3 5 4 3 4" xfId="19843" xr:uid="{00000000-0005-0000-0000-000065430000}"/>
    <cellStyle name="40% - Ênfase3 5 4 3 5" xfId="19844" xr:uid="{00000000-0005-0000-0000-000066430000}"/>
    <cellStyle name="40% - Ênfase3 5 4 4" xfId="19845" xr:uid="{00000000-0005-0000-0000-000067430000}"/>
    <cellStyle name="40% - Ênfase3 5 4 4 2" xfId="19846" xr:uid="{00000000-0005-0000-0000-000068430000}"/>
    <cellStyle name="40% - Ênfase3 5 4 4 2 2" xfId="19847" xr:uid="{00000000-0005-0000-0000-000069430000}"/>
    <cellStyle name="40% - Ênfase3 5 4 4 3" xfId="19848" xr:uid="{00000000-0005-0000-0000-00006A430000}"/>
    <cellStyle name="40% - Ênfase3 5 4 4 4" xfId="19849" xr:uid="{00000000-0005-0000-0000-00006B430000}"/>
    <cellStyle name="40% - Ênfase3 5 4 5" xfId="19850" xr:uid="{00000000-0005-0000-0000-00006C430000}"/>
    <cellStyle name="40% - Ênfase3 5 4 5 2" xfId="19851" xr:uid="{00000000-0005-0000-0000-00006D430000}"/>
    <cellStyle name="40% - Ênfase3 5 4 6" xfId="19852" xr:uid="{00000000-0005-0000-0000-00006E430000}"/>
    <cellStyle name="40% - Ênfase3 5 4 6 2" xfId="19853" xr:uid="{00000000-0005-0000-0000-00006F430000}"/>
    <cellStyle name="40% - Ênfase3 5 4 7" xfId="19854" xr:uid="{00000000-0005-0000-0000-000070430000}"/>
    <cellStyle name="40% - Ênfase3 5 4 7 2" xfId="19855" xr:uid="{00000000-0005-0000-0000-000071430000}"/>
    <cellStyle name="40% - Ênfase3 5 4 8" xfId="19856" xr:uid="{00000000-0005-0000-0000-000072430000}"/>
    <cellStyle name="40% - Ênfase3 5 4 9" xfId="19857" xr:uid="{00000000-0005-0000-0000-000073430000}"/>
    <cellStyle name="40% - Ênfase3 6" xfId="291" xr:uid="{00000000-0005-0000-0000-000074430000}"/>
    <cellStyle name="40% - Ênfase3 6 2" xfId="292" xr:uid="{00000000-0005-0000-0000-000075430000}"/>
    <cellStyle name="40% - Ênfase3 6 3" xfId="19858" xr:uid="{00000000-0005-0000-0000-000076430000}"/>
    <cellStyle name="40% - Ênfase3 6 3 10" xfId="19859" xr:uid="{00000000-0005-0000-0000-000077430000}"/>
    <cellStyle name="40% - Ênfase3 6 3 11" xfId="19860" xr:uid="{00000000-0005-0000-0000-000078430000}"/>
    <cellStyle name="40% - Ênfase3 6 3 2" xfId="19861" xr:uid="{00000000-0005-0000-0000-000079430000}"/>
    <cellStyle name="40% - Ênfase3 6 3 3" xfId="19862" xr:uid="{00000000-0005-0000-0000-00007A430000}"/>
    <cellStyle name="40% - Ênfase3 6 3 3 2" xfId="19863" xr:uid="{00000000-0005-0000-0000-00007B430000}"/>
    <cellStyle name="40% - Ênfase3 6 3 3 2 2" xfId="19864" xr:uid="{00000000-0005-0000-0000-00007C430000}"/>
    <cellStyle name="40% - Ênfase3 6 3 3 2 2 2" xfId="19865" xr:uid="{00000000-0005-0000-0000-00007D430000}"/>
    <cellStyle name="40% - Ênfase3 6 3 3 2 3" xfId="19866" xr:uid="{00000000-0005-0000-0000-00007E430000}"/>
    <cellStyle name="40% - Ênfase3 6 3 3 2 3 2" xfId="19867" xr:uid="{00000000-0005-0000-0000-00007F430000}"/>
    <cellStyle name="40% - Ênfase3 6 3 3 2 4" xfId="19868" xr:uid="{00000000-0005-0000-0000-000080430000}"/>
    <cellStyle name="40% - Ênfase3 6 3 3 2 5" xfId="19869" xr:uid="{00000000-0005-0000-0000-000081430000}"/>
    <cellStyle name="40% - Ênfase3 6 3 3 3" xfId="19870" xr:uid="{00000000-0005-0000-0000-000082430000}"/>
    <cellStyle name="40% - Ênfase3 6 3 3 3 2" xfId="19871" xr:uid="{00000000-0005-0000-0000-000083430000}"/>
    <cellStyle name="40% - Ênfase3 6 3 3 3 2 2" xfId="19872" xr:uid="{00000000-0005-0000-0000-000084430000}"/>
    <cellStyle name="40% - Ênfase3 6 3 3 3 3" xfId="19873" xr:uid="{00000000-0005-0000-0000-000085430000}"/>
    <cellStyle name="40% - Ênfase3 6 3 3 3 4" xfId="19874" xr:uid="{00000000-0005-0000-0000-000086430000}"/>
    <cellStyle name="40% - Ênfase3 6 3 3 4" xfId="19875" xr:uid="{00000000-0005-0000-0000-000087430000}"/>
    <cellStyle name="40% - Ênfase3 6 3 3 4 2" xfId="19876" xr:uid="{00000000-0005-0000-0000-000088430000}"/>
    <cellStyle name="40% - Ênfase3 6 3 3 5" xfId="19877" xr:uid="{00000000-0005-0000-0000-000089430000}"/>
    <cellStyle name="40% - Ênfase3 6 3 3 5 2" xfId="19878" xr:uid="{00000000-0005-0000-0000-00008A430000}"/>
    <cellStyle name="40% - Ênfase3 6 3 3 6" xfId="19879" xr:uid="{00000000-0005-0000-0000-00008B430000}"/>
    <cellStyle name="40% - Ênfase3 6 3 3 6 2" xfId="19880" xr:uid="{00000000-0005-0000-0000-00008C430000}"/>
    <cellStyle name="40% - Ênfase3 6 3 3 7" xfId="19881" xr:uid="{00000000-0005-0000-0000-00008D430000}"/>
    <cellStyle name="40% - Ênfase3 6 3 3 8" xfId="19882" xr:uid="{00000000-0005-0000-0000-00008E430000}"/>
    <cellStyle name="40% - Ênfase3 6 3 4" xfId="19883" xr:uid="{00000000-0005-0000-0000-00008F430000}"/>
    <cellStyle name="40% - Ênfase3 6 3 4 2" xfId="19884" xr:uid="{00000000-0005-0000-0000-000090430000}"/>
    <cellStyle name="40% - Ênfase3 6 3 4 2 2" xfId="19885" xr:uid="{00000000-0005-0000-0000-000091430000}"/>
    <cellStyle name="40% - Ênfase3 6 3 4 2 2 2" xfId="19886" xr:uid="{00000000-0005-0000-0000-000092430000}"/>
    <cellStyle name="40% - Ênfase3 6 3 4 2 3" xfId="19887" xr:uid="{00000000-0005-0000-0000-000093430000}"/>
    <cellStyle name="40% - Ênfase3 6 3 4 2 3 2" xfId="19888" xr:uid="{00000000-0005-0000-0000-000094430000}"/>
    <cellStyle name="40% - Ênfase3 6 3 4 2 4" xfId="19889" xr:uid="{00000000-0005-0000-0000-000095430000}"/>
    <cellStyle name="40% - Ênfase3 6 3 4 2 5" xfId="19890" xr:uid="{00000000-0005-0000-0000-000096430000}"/>
    <cellStyle name="40% - Ênfase3 6 3 4 3" xfId="19891" xr:uid="{00000000-0005-0000-0000-000097430000}"/>
    <cellStyle name="40% - Ênfase3 6 3 4 3 2" xfId="19892" xr:uid="{00000000-0005-0000-0000-000098430000}"/>
    <cellStyle name="40% - Ênfase3 6 3 4 3 3" xfId="19893" xr:uid="{00000000-0005-0000-0000-000099430000}"/>
    <cellStyle name="40% - Ênfase3 6 3 4 4" xfId="19894" xr:uid="{00000000-0005-0000-0000-00009A430000}"/>
    <cellStyle name="40% - Ênfase3 6 3 4 4 2" xfId="19895" xr:uid="{00000000-0005-0000-0000-00009B430000}"/>
    <cellStyle name="40% - Ênfase3 6 3 4 5" xfId="19896" xr:uid="{00000000-0005-0000-0000-00009C430000}"/>
    <cellStyle name="40% - Ênfase3 6 3 4 5 2" xfId="19897" xr:uid="{00000000-0005-0000-0000-00009D430000}"/>
    <cellStyle name="40% - Ênfase3 6 3 4 6" xfId="19898" xr:uid="{00000000-0005-0000-0000-00009E430000}"/>
    <cellStyle name="40% - Ênfase3 6 3 4 7" xfId="19899" xr:uid="{00000000-0005-0000-0000-00009F430000}"/>
    <cellStyle name="40% - Ênfase3 6 3 5" xfId="19900" xr:uid="{00000000-0005-0000-0000-0000A0430000}"/>
    <cellStyle name="40% - Ênfase3 6 3 5 2" xfId="19901" xr:uid="{00000000-0005-0000-0000-0000A1430000}"/>
    <cellStyle name="40% - Ênfase3 6 3 5 2 2" xfId="19902" xr:uid="{00000000-0005-0000-0000-0000A2430000}"/>
    <cellStyle name="40% - Ênfase3 6 3 5 3" xfId="19903" xr:uid="{00000000-0005-0000-0000-0000A3430000}"/>
    <cellStyle name="40% - Ênfase3 6 3 5 3 2" xfId="19904" xr:uid="{00000000-0005-0000-0000-0000A4430000}"/>
    <cellStyle name="40% - Ênfase3 6 3 5 4" xfId="19905" xr:uid="{00000000-0005-0000-0000-0000A5430000}"/>
    <cellStyle name="40% - Ênfase3 6 3 5 5" xfId="19906" xr:uid="{00000000-0005-0000-0000-0000A6430000}"/>
    <cellStyle name="40% - Ênfase3 6 3 6" xfId="19907" xr:uid="{00000000-0005-0000-0000-0000A7430000}"/>
    <cellStyle name="40% - Ênfase3 6 3 6 2" xfId="19908" xr:uid="{00000000-0005-0000-0000-0000A8430000}"/>
    <cellStyle name="40% - Ênfase3 6 3 6 2 2" xfId="19909" xr:uid="{00000000-0005-0000-0000-0000A9430000}"/>
    <cellStyle name="40% - Ênfase3 6 3 6 3" xfId="19910" xr:uid="{00000000-0005-0000-0000-0000AA430000}"/>
    <cellStyle name="40% - Ênfase3 6 3 6 4" xfId="19911" xr:uid="{00000000-0005-0000-0000-0000AB430000}"/>
    <cellStyle name="40% - Ênfase3 6 3 7" xfId="19912" xr:uid="{00000000-0005-0000-0000-0000AC430000}"/>
    <cellStyle name="40% - Ênfase3 6 3 7 2" xfId="19913" xr:uid="{00000000-0005-0000-0000-0000AD430000}"/>
    <cellStyle name="40% - Ênfase3 6 3 8" xfId="19914" xr:uid="{00000000-0005-0000-0000-0000AE430000}"/>
    <cellStyle name="40% - Ênfase3 6 3 8 2" xfId="19915" xr:uid="{00000000-0005-0000-0000-0000AF430000}"/>
    <cellStyle name="40% - Ênfase3 6 3 9" xfId="19916" xr:uid="{00000000-0005-0000-0000-0000B0430000}"/>
    <cellStyle name="40% - Ênfase3 6 3 9 2" xfId="19917" xr:uid="{00000000-0005-0000-0000-0000B1430000}"/>
    <cellStyle name="40% - Ênfase3 6 4" xfId="19918" xr:uid="{00000000-0005-0000-0000-0000B2430000}"/>
    <cellStyle name="40% - Ênfase3 6 4 2" xfId="19919" xr:uid="{00000000-0005-0000-0000-0000B3430000}"/>
    <cellStyle name="40% - Ênfase3 6 4 2 2" xfId="19920" xr:uid="{00000000-0005-0000-0000-0000B4430000}"/>
    <cellStyle name="40% - Ênfase3 6 4 2 2 2" xfId="19921" xr:uid="{00000000-0005-0000-0000-0000B5430000}"/>
    <cellStyle name="40% - Ênfase3 6 4 2 2 2 2" xfId="19922" xr:uid="{00000000-0005-0000-0000-0000B6430000}"/>
    <cellStyle name="40% - Ênfase3 6 4 2 2 3" xfId="19923" xr:uid="{00000000-0005-0000-0000-0000B7430000}"/>
    <cellStyle name="40% - Ênfase3 6 4 2 2 3 2" xfId="19924" xr:uid="{00000000-0005-0000-0000-0000B8430000}"/>
    <cellStyle name="40% - Ênfase3 6 4 2 2 4" xfId="19925" xr:uid="{00000000-0005-0000-0000-0000B9430000}"/>
    <cellStyle name="40% - Ênfase3 6 4 2 2 5" xfId="19926" xr:uid="{00000000-0005-0000-0000-0000BA430000}"/>
    <cellStyle name="40% - Ênfase3 6 4 2 3" xfId="19927" xr:uid="{00000000-0005-0000-0000-0000BB430000}"/>
    <cellStyle name="40% - Ênfase3 6 4 2 3 2" xfId="19928" xr:uid="{00000000-0005-0000-0000-0000BC430000}"/>
    <cellStyle name="40% - Ênfase3 6 4 2 3 3" xfId="19929" xr:uid="{00000000-0005-0000-0000-0000BD430000}"/>
    <cellStyle name="40% - Ênfase3 6 4 2 4" xfId="19930" xr:uid="{00000000-0005-0000-0000-0000BE430000}"/>
    <cellStyle name="40% - Ênfase3 6 4 2 4 2" xfId="19931" xr:uid="{00000000-0005-0000-0000-0000BF430000}"/>
    <cellStyle name="40% - Ênfase3 6 4 2 5" xfId="19932" xr:uid="{00000000-0005-0000-0000-0000C0430000}"/>
    <cellStyle name="40% - Ênfase3 6 4 2 5 2" xfId="19933" xr:uid="{00000000-0005-0000-0000-0000C1430000}"/>
    <cellStyle name="40% - Ênfase3 6 4 2 6" xfId="19934" xr:uid="{00000000-0005-0000-0000-0000C2430000}"/>
    <cellStyle name="40% - Ênfase3 6 4 2 7" xfId="19935" xr:uid="{00000000-0005-0000-0000-0000C3430000}"/>
    <cellStyle name="40% - Ênfase3 6 4 3" xfId="19936" xr:uid="{00000000-0005-0000-0000-0000C4430000}"/>
    <cellStyle name="40% - Ênfase3 6 4 3 2" xfId="19937" xr:uid="{00000000-0005-0000-0000-0000C5430000}"/>
    <cellStyle name="40% - Ênfase3 6 4 3 2 2" xfId="19938" xr:uid="{00000000-0005-0000-0000-0000C6430000}"/>
    <cellStyle name="40% - Ênfase3 6 4 3 3" xfId="19939" xr:uid="{00000000-0005-0000-0000-0000C7430000}"/>
    <cellStyle name="40% - Ênfase3 6 4 3 3 2" xfId="19940" xr:uid="{00000000-0005-0000-0000-0000C8430000}"/>
    <cellStyle name="40% - Ênfase3 6 4 3 4" xfId="19941" xr:uid="{00000000-0005-0000-0000-0000C9430000}"/>
    <cellStyle name="40% - Ênfase3 6 4 3 5" xfId="19942" xr:uid="{00000000-0005-0000-0000-0000CA430000}"/>
    <cellStyle name="40% - Ênfase3 6 4 4" xfId="19943" xr:uid="{00000000-0005-0000-0000-0000CB430000}"/>
    <cellStyle name="40% - Ênfase3 6 4 4 2" xfId="19944" xr:uid="{00000000-0005-0000-0000-0000CC430000}"/>
    <cellStyle name="40% - Ênfase3 6 4 4 2 2" xfId="19945" xr:uid="{00000000-0005-0000-0000-0000CD430000}"/>
    <cellStyle name="40% - Ênfase3 6 4 4 3" xfId="19946" xr:uid="{00000000-0005-0000-0000-0000CE430000}"/>
    <cellStyle name="40% - Ênfase3 6 4 4 4" xfId="19947" xr:uid="{00000000-0005-0000-0000-0000CF430000}"/>
    <cellStyle name="40% - Ênfase3 6 4 5" xfId="19948" xr:uid="{00000000-0005-0000-0000-0000D0430000}"/>
    <cellStyle name="40% - Ênfase3 6 4 5 2" xfId="19949" xr:uid="{00000000-0005-0000-0000-0000D1430000}"/>
    <cellStyle name="40% - Ênfase3 6 4 6" xfId="19950" xr:uid="{00000000-0005-0000-0000-0000D2430000}"/>
    <cellStyle name="40% - Ênfase3 6 4 6 2" xfId="19951" xr:uid="{00000000-0005-0000-0000-0000D3430000}"/>
    <cellStyle name="40% - Ênfase3 6 4 7" xfId="19952" xr:uid="{00000000-0005-0000-0000-0000D4430000}"/>
    <cellStyle name="40% - Ênfase3 6 4 7 2" xfId="19953" xr:uid="{00000000-0005-0000-0000-0000D5430000}"/>
    <cellStyle name="40% - Ênfase3 6 4 8" xfId="19954" xr:uid="{00000000-0005-0000-0000-0000D6430000}"/>
    <cellStyle name="40% - Ênfase3 6 4 9" xfId="19955" xr:uid="{00000000-0005-0000-0000-0000D7430000}"/>
    <cellStyle name="40% - Ênfase3 7" xfId="293" xr:uid="{00000000-0005-0000-0000-0000D8430000}"/>
    <cellStyle name="40% - Ênfase3 7 2" xfId="294" xr:uid="{00000000-0005-0000-0000-0000D9430000}"/>
    <cellStyle name="40% - Ênfase3 7 3" xfId="19956" xr:uid="{00000000-0005-0000-0000-0000DA430000}"/>
    <cellStyle name="40% - Ênfase3 7 3 10" xfId="19957" xr:uid="{00000000-0005-0000-0000-0000DB430000}"/>
    <cellStyle name="40% - Ênfase3 7 3 11" xfId="19958" xr:uid="{00000000-0005-0000-0000-0000DC430000}"/>
    <cellStyle name="40% - Ênfase3 7 3 2" xfId="19959" xr:uid="{00000000-0005-0000-0000-0000DD430000}"/>
    <cellStyle name="40% - Ênfase3 7 3 3" xfId="19960" xr:uid="{00000000-0005-0000-0000-0000DE430000}"/>
    <cellStyle name="40% - Ênfase3 7 3 3 2" xfId="19961" xr:uid="{00000000-0005-0000-0000-0000DF430000}"/>
    <cellStyle name="40% - Ênfase3 7 3 3 2 2" xfId="19962" xr:uid="{00000000-0005-0000-0000-0000E0430000}"/>
    <cellStyle name="40% - Ênfase3 7 3 3 2 2 2" xfId="19963" xr:uid="{00000000-0005-0000-0000-0000E1430000}"/>
    <cellStyle name="40% - Ênfase3 7 3 3 2 3" xfId="19964" xr:uid="{00000000-0005-0000-0000-0000E2430000}"/>
    <cellStyle name="40% - Ênfase3 7 3 3 2 3 2" xfId="19965" xr:uid="{00000000-0005-0000-0000-0000E3430000}"/>
    <cellStyle name="40% - Ênfase3 7 3 3 2 4" xfId="19966" xr:uid="{00000000-0005-0000-0000-0000E4430000}"/>
    <cellStyle name="40% - Ênfase3 7 3 3 2 5" xfId="19967" xr:uid="{00000000-0005-0000-0000-0000E5430000}"/>
    <cellStyle name="40% - Ênfase3 7 3 3 3" xfId="19968" xr:uid="{00000000-0005-0000-0000-0000E6430000}"/>
    <cellStyle name="40% - Ênfase3 7 3 3 3 2" xfId="19969" xr:uid="{00000000-0005-0000-0000-0000E7430000}"/>
    <cellStyle name="40% - Ênfase3 7 3 3 3 2 2" xfId="19970" xr:uid="{00000000-0005-0000-0000-0000E8430000}"/>
    <cellStyle name="40% - Ênfase3 7 3 3 3 3" xfId="19971" xr:uid="{00000000-0005-0000-0000-0000E9430000}"/>
    <cellStyle name="40% - Ênfase3 7 3 3 3 4" xfId="19972" xr:uid="{00000000-0005-0000-0000-0000EA430000}"/>
    <cellStyle name="40% - Ênfase3 7 3 3 4" xfId="19973" xr:uid="{00000000-0005-0000-0000-0000EB430000}"/>
    <cellStyle name="40% - Ênfase3 7 3 3 4 2" xfId="19974" xr:uid="{00000000-0005-0000-0000-0000EC430000}"/>
    <cellStyle name="40% - Ênfase3 7 3 3 5" xfId="19975" xr:uid="{00000000-0005-0000-0000-0000ED430000}"/>
    <cellStyle name="40% - Ênfase3 7 3 3 5 2" xfId="19976" xr:uid="{00000000-0005-0000-0000-0000EE430000}"/>
    <cellStyle name="40% - Ênfase3 7 3 3 6" xfId="19977" xr:uid="{00000000-0005-0000-0000-0000EF430000}"/>
    <cellStyle name="40% - Ênfase3 7 3 3 6 2" xfId="19978" xr:uid="{00000000-0005-0000-0000-0000F0430000}"/>
    <cellStyle name="40% - Ênfase3 7 3 3 7" xfId="19979" xr:uid="{00000000-0005-0000-0000-0000F1430000}"/>
    <cellStyle name="40% - Ênfase3 7 3 3 8" xfId="19980" xr:uid="{00000000-0005-0000-0000-0000F2430000}"/>
    <cellStyle name="40% - Ênfase3 7 3 4" xfId="19981" xr:uid="{00000000-0005-0000-0000-0000F3430000}"/>
    <cellStyle name="40% - Ênfase3 7 3 4 2" xfId="19982" xr:uid="{00000000-0005-0000-0000-0000F4430000}"/>
    <cellStyle name="40% - Ênfase3 7 3 4 2 2" xfId="19983" xr:uid="{00000000-0005-0000-0000-0000F5430000}"/>
    <cellStyle name="40% - Ênfase3 7 3 4 2 2 2" xfId="19984" xr:uid="{00000000-0005-0000-0000-0000F6430000}"/>
    <cellStyle name="40% - Ênfase3 7 3 4 2 3" xfId="19985" xr:uid="{00000000-0005-0000-0000-0000F7430000}"/>
    <cellStyle name="40% - Ênfase3 7 3 4 2 3 2" xfId="19986" xr:uid="{00000000-0005-0000-0000-0000F8430000}"/>
    <cellStyle name="40% - Ênfase3 7 3 4 2 4" xfId="19987" xr:uid="{00000000-0005-0000-0000-0000F9430000}"/>
    <cellStyle name="40% - Ênfase3 7 3 4 2 5" xfId="19988" xr:uid="{00000000-0005-0000-0000-0000FA430000}"/>
    <cellStyle name="40% - Ênfase3 7 3 4 3" xfId="19989" xr:uid="{00000000-0005-0000-0000-0000FB430000}"/>
    <cellStyle name="40% - Ênfase3 7 3 4 3 2" xfId="19990" xr:uid="{00000000-0005-0000-0000-0000FC430000}"/>
    <cellStyle name="40% - Ênfase3 7 3 4 3 3" xfId="19991" xr:uid="{00000000-0005-0000-0000-0000FD430000}"/>
    <cellStyle name="40% - Ênfase3 7 3 4 4" xfId="19992" xr:uid="{00000000-0005-0000-0000-0000FE430000}"/>
    <cellStyle name="40% - Ênfase3 7 3 4 4 2" xfId="19993" xr:uid="{00000000-0005-0000-0000-0000FF430000}"/>
    <cellStyle name="40% - Ênfase3 7 3 4 5" xfId="19994" xr:uid="{00000000-0005-0000-0000-000000440000}"/>
    <cellStyle name="40% - Ênfase3 7 3 4 5 2" xfId="19995" xr:uid="{00000000-0005-0000-0000-000001440000}"/>
    <cellStyle name="40% - Ênfase3 7 3 4 6" xfId="19996" xr:uid="{00000000-0005-0000-0000-000002440000}"/>
    <cellStyle name="40% - Ênfase3 7 3 4 7" xfId="19997" xr:uid="{00000000-0005-0000-0000-000003440000}"/>
    <cellStyle name="40% - Ênfase3 7 3 5" xfId="19998" xr:uid="{00000000-0005-0000-0000-000004440000}"/>
    <cellStyle name="40% - Ênfase3 7 3 5 2" xfId="19999" xr:uid="{00000000-0005-0000-0000-000005440000}"/>
    <cellStyle name="40% - Ênfase3 7 3 5 2 2" xfId="20000" xr:uid="{00000000-0005-0000-0000-000006440000}"/>
    <cellStyle name="40% - Ênfase3 7 3 5 3" xfId="20001" xr:uid="{00000000-0005-0000-0000-000007440000}"/>
    <cellStyle name="40% - Ênfase3 7 3 5 3 2" xfId="20002" xr:uid="{00000000-0005-0000-0000-000008440000}"/>
    <cellStyle name="40% - Ênfase3 7 3 5 4" xfId="20003" xr:uid="{00000000-0005-0000-0000-000009440000}"/>
    <cellStyle name="40% - Ênfase3 7 3 5 5" xfId="20004" xr:uid="{00000000-0005-0000-0000-00000A440000}"/>
    <cellStyle name="40% - Ênfase3 7 3 6" xfId="20005" xr:uid="{00000000-0005-0000-0000-00000B440000}"/>
    <cellStyle name="40% - Ênfase3 7 3 6 2" xfId="20006" xr:uid="{00000000-0005-0000-0000-00000C440000}"/>
    <cellStyle name="40% - Ênfase3 7 3 6 2 2" xfId="20007" xr:uid="{00000000-0005-0000-0000-00000D440000}"/>
    <cellStyle name="40% - Ênfase3 7 3 6 3" xfId="20008" xr:uid="{00000000-0005-0000-0000-00000E440000}"/>
    <cellStyle name="40% - Ênfase3 7 3 6 4" xfId="20009" xr:uid="{00000000-0005-0000-0000-00000F440000}"/>
    <cellStyle name="40% - Ênfase3 7 3 7" xfId="20010" xr:uid="{00000000-0005-0000-0000-000010440000}"/>
    <cellStyle name="40% - Ênfase3 7 3 7 2" xfId="20011" xr:uid="{00000000-0005-0000-0000-000011440000}"/>
    <cellStyle name="40% - Ênfase3 7 3 8" xfId="20012" xr:uid="{00000000-0005-0000-0000-000012440000}"/>
    <cellStyle name="40% - Ênfase3 7 3 8 2" xfId="20013" xr:uid="{00000000-0005-0000-0000-000013440000}"/>
    <cellStyle name="40% - Ênfase3 7 3 9" xfId="20014" xr:uid="{00000000-0005-0000-0000-000014440000}"/>
    <cellStyle name="40% - Ênfase3 7 3 9 2" xfId="20015" xr:uid="{00000000-0005-0000-0000-000015440000}"/>
    <cellStyle name="40% - Ênfase3 7 4" xfId="20016" xr:uid="{00000000-0005-0000-0000-000016440000}"/>
    <cellStyle name="40% - Ênfase3 7 4 2" xfId="20017" xr:uid="{00000000-0005-0000-0000-000017440000}"/>
    <cellStyle name="40% - Ênfase3 7 4 2 2" xfId="20018" xr:uid="{00000000-0005-0000-0000-000018440000}"/>
    <cellStyle name="40% - Ênfase3 7 4 2 2 2" xfId="20019" xr:uid="{00000000-0005-0000-0000-000019440000}"/>
    <cellStyle name="40% - Ênfase3 7 4 2 2 2 2" xfId="20020" xr:uid="{00000000-0005-0000-0000-00001A440000}"/>
    <cellStyle name="40% - Ênfase3 7 4 2 2 3" xfId="20021" xr:uid="{00000000-0005-0000-0000-00001B440000}"/>
    <cellStyle name="40% - Ênfase3 7 4 2 2 3 2" xfId="20022" xr:uid="{00000000-0005-0000-0000-00001C440000}"/>
    <cellStyle name="40% - Ênfase3 7 4 2 2 4" xfId="20023" xr:uid="{00000000-0005-0000-0000-00001D440000}"/>
    <cellStyle name="40% - Ênfase3 7 4 2 2 5" xfId="20024" xr:uid="{00000000-0005-0000-0000-00001E440000}"/>
    <cellStyle name="40% - Ênfase3 7 4 2 3" xfId="20025" xr:uid="{00000000-0005-0000-0000-00001F440000}"/>
    <cellStyle name="40% - Ênfase3 7 4 2 3 2" xfId="20026" xr:uid="{00000000-0005-0000-0000-000020440000}"/>
    <cellStyle name="40% - Ênfase3 7 4 2 3 3" xfId="20027" xr:uid="{00000000-0005-0000-0000-000021440000}"/>
    <cellStyle name="40% - Ênfase3 7 4 2 4" xfId="20028" xr:uid="{00000000-0005-0000-0000-000022440000}"/>
    <cellStyle name="40% - Ênfase3 7 4 2 4 2" xfId="20029" xr:uid="{00000000-0005-0000-0000-000023440000}"/>
    <cellStyle name="40% - Ênfase3 7 4 2 5" xfId="20030" xr:uid="{00000000-0005-0000-0000-000024440000}"/>
    <cellStyle name="40% - Ênfase3 7 4 2 5 2" xfId="20031" xr:uid="{00000000-0005-0000-0000-000025440000}"/>
    <cellStyle name="40% - Ênfase3 7 4 2 6" xfId="20032" xr:uid="{00000000-0005-0000-0000-000026440000}"/>
    <cellStyle name="40% - Ênfase3 7 4 2 7" xfId="20033" xr:uid="{00000000-0005-0000-0000-000027440000}"/>
    <cellStyle name="40% - Ênfase3 7 4 3" xfId="20034" xr:uid="{00000000-0005-0000-0000-000028440000}"/>
    <cellStyle name="40% - Ênfase3 7 4 3 2" xfId="20035" xr:uid="{00000000-0005-0000-0000-000029440000}"/>
    <cellStyle name="40% - Ênfase3 7 4 3 2 2" xfId="20036" xr:uid="{00000000-0005-0000-0000-00002A440000}"/>
    <cellStyle name="40% - Ênfase3 7 4 3 3" xfId="20037" xr:uid="{00000000-0005-0000-0000-00002B440000}"/>
    <cellStyle name="40% - Ênfase3 7 4 3 3 2" xfId="20038" xr:uid="{00000000-0005-0000-0000-00002C440000}"/>
    <cellStyle name="40% - Ênfase3 7 4 3 4" xfId="20039" xr:uid="{00000000-0005-0000-0000-00002D440000}"/>
    <cellStyle name="40% - Ênfase3 7 4 3 5" xfId="20040" xr:uid="{00000000-0005-0000-0000-00002E440000}"/>
    <cellStyle name="40% - Ênfase3 7 4 4" xfId="20041" xr:uid="{00000000-0005-0000-0000-00002F440000}"/>
    <cellStyle name="40% - Ênfase3 7 4 4 2" xfId="20042" xr:uid="{00000000-0005-0000-0000-000030440000}"/>
    <cellStyle name="40% - Ênfase3 7 4 4 2 2" xfId="20043" xr:uid="{00000000-0005-0000-0000-000031440000}"/>
    <cellStyle name="40% - Ênfase3 7 4 4 3" xfId="20044" xr:uid="{00000000-0005-0000-0000-000032440000}"/>
    <cellStyle name="40% - Ênfase3 7 4 4 4" xfId="20045" xr:uid="{00000000-0005-0000-0000-000033440000}"/>
    <cellStyle name="40% - Ênfase3 7 4 5" xfId="20046" xr:uid="{00000000-0005-0000-0000-000034440000}"/>
    <cellStyle name="40% - Ênfase3 7 4 5 2" xfId="20047" xr:uid="{00000000-0005-0000-0000-000035440000}"/>
    <cellStyle name="40% - Ênfase3 7 4 6" xfId="20048" xr:uid="{00000000-0005-0000-0000-000036440000}"/>
    <cellStyle name="40% - Ênfase3 7 4 6 2" xfId="20049" xr:uid="{00000000-0005-0000-0000-000037440000}"/>
    <cellStyle name="40% - Ênfase3 7 4 7" xfId="20050" xr:uid="{00000000-0005-0000-0000-000038440000}"/>
    <cellStyle name="40% - Ênfase3 7 4 7 2" xfId="20051" xr:uid="{00000000-0005-0000-0000-000039440000}"/>
    <cellStyle name="40% - Ênfase3 7 4 8" xfId="20052" xr:uid="{00000000-0005-0000-0000-00003A440000}"/>
    <cellStyle name="40% - Ênfase3 7 4 9" xfId="20053" xr:uid="{00000000-0005-0000-0000-00003B440000}"/>
    <cellStyle name="40% - Ênfase3 8" xfId="295" xr:uid="{00000000-0005-0000-0000-00003C440000}"/>
    <cellStyle name="40% - Ênfase3 8 2" xfId="296" xr:uid="{00000000-0005-0000-0000-00003D440000}"/>
    <cellStyle name="40% - Ênfase3 8 3" xfId="20054" xr:uid="{00000000-0005-0000-0000-00003E440000}"/>
    <cellStyle name="40% - Ênfase3 8 3 10" xfId="20055" xr:uid="{00000000-0005-0000-0000-00003F440000}"/>
    <cellStyle name="40% - Ênfase3 8 3 11" xfId="20056" xr:uid="{00000000-0005-0000-0000-000040440000}"/>
    <cellStyle name="40% - Ênfase3 8 3 2" xfId="20057" xr:uid="{00000000-0005-0000-0000-000041440000}"/>
    <cellStyle name="40% - Ênfase3 8 3 3" xfId="20058" xr:uid="{00000000-0005-0000-0000-000042440000}"/>
    <cellStyle name="40% - Ênfase3 8 3 3 2" xfId="20059" xr:uid="{00000000-0005-0000-0000-000043440000}"/>
    <cellStyle name="40% - Ênfase3 8 3 3 2 2" xfId="20060" xr:uid="{00000000-0005-0000-0000-000044440000}"/>
    <cellStyle name="40% - Ênfase3 8 3 3 2 2 2" xfId="20061" xr:uid="{00000000-0005-0000-0000-000045440000}"/>
    <cellStyle name="40% - Ênfase3 8 3 3 2 3" xfId="20062" xr:uid="{00000000-0005-0000-0000-000046440000}"/>
    <cellStyle name="40% - Ênfase3 8 3 3 2 3 2" xfId="20063" xr:uid="{00000000-0005-0000-0000-000047440000}"/>
    <cellStyle name="40% - Ênfase3 8 3 3 2 4" xfId="20064" xr:uid="{00000000-0005-0000-0000-000048440000}"/>
    <cellStyle name="40% - Ênfase3 8 3 3 2 5" xfId="20065" xr:uid="{00000000-0005-0000-0000-000049440000}"/>
    <cellStyle name="40% - Ênfase3 8 3 3 3" xfId="20066" xr:uid="{00000000-0005-0000-0000-00004A440000}"/>
    <cellStyle name="40% - Ênfase3 8 3 3 3 2" xfId="20067" xr:uid="{00000000-0005-0000-0000-00004B440000}"/>
    <cellStyle name="40% - Ênfase3 8 3 3 3 2 2" xfId="20068" xr:uid="{00000000-0005-0000-0000-00004C440000}"/>
    <cellStyle name="40% - Ênfase3 8 3 3 3 3" xfId="20069" xr:uid="{00000000-0005-0000-0000-00004D440000}"/>
    <cellStyle name="40% - Ênfase3 8 3 3 3 4" xfId="20070" xr:uid="{00000000-0005-0000-0000-00004E440000}"/>
    <cellStyle name="40% - Ênfase3 8 3 3 4" xfId="20071" xr:uid="{00000000-0005-0000-0000-00004F440000}"/>
    <cellStyle name="40% - Ênfase3 8 3 3 4 2" xfId="20072" xr:uid="{00000000-0005-0000-0000-000050440000}"/>
    <cellStyle name="40% - Ênfase3 8 3 3 5" xfId="20073" xr:uid="{00000000-0005-0000-0000-000051440000}"/>
    <cellStyle name="40% - Ênfase3 8 3 3 5 2" xfId="20074" xr:uid="{00000000-0005-0000-0000-000052440000}"/>
    <cellStyle name="40% - Ênfase3 8 3 3 6" xfId="20075" xr:uid="{00000000-0005-0000-0000-000053440000}"/>
    <cellStyle name="40% - Ênfase3 8 3 3 6 2" xfId="20076" xr:uid="{00000000-0005-0000-0000-000054440000}"/>
    <cellStyle name="40% - Ênfase3 8 3 3 7" xfId="20077" xr:uid="{00000000-0005-0000-0000-000055440000}"/>
    <cellStyle name="40% - Ênfase3 8 3 3 8" xfId="20078" xr:uid="{00000000-0005-0000-0000-000056440000}"/>
    <cellStyle name="40% - Ênfase3 8 3 4" xfId="20079" xr:uid="{00000000-0005-0000-0000-000057440000}"/>
    <cellStyle name="40% - Ênfase3 8 3 4 2" xfId="20080" xr:uid="{00000000-0005-0000-0000-000058440000}"/>
    <cellStyle name="40% - Ênfase3 8 3 4 2 2" xfId="20081" xr:uid="{00000000-0005-0000-0000-000059440000}"/>
    <cellStyle name="40% - Ênfase3 8 3 4 2 2 2" xfId="20082" xr:uid="{00000000-0005-0000-0000-00005A440000}"/>
    <cellStyle name="40% - Ênfase3 8 3 4 2 3" xfId="20083" xr:uid="{00000000-0005-0000-0000-00005B440000}"/>
    <cellStyle name="40% - Ênfase3 8 3 4 2 3 2" xfId="20084" xr:uid="{00000000-0005-0000-0000-00005C440000}"/>
    <cellStyle name="40% - Ênfase3 8 3 4 2 4" xfId="20085" xr:uid="{00000000-0005-0000-0000-00005D440000}"/>
    <cellStyle name="40% - Ênfase3 8 3 4 2 5" xfId="20086" xr:uid="{00000000-0005-0000-0000-00005E440000}"/>
    <cellStyle name="40% - Ênfase3 8 3 4 3" xfId="20087" xr:uid="{00000000-0005-0000-0000-00005F440000}"/>
    <cellStyle name="40% - Ênfase3 8 3 4 3 2" xfId="20088" xr:uid="{00000000-0005-0000-0000-000060440000}"/>
    <cellStyle name="40% - Ênfase3 8 3 4 3 3" xfId="20089" xr:uid="{00000000-0005-0000-0000-000061440000}"/>
    <cellStyle name="40% - Ênfase3 8 3 4 4" xfId="20090" xr:uid="{00000000-0005-0000-0000-000062440000}"/>
    <cellStyle name="40% - Ênfase3 8 3 4 4 2" xfId="20091" xr:uid="{00000000-0005-0000-0000-000063440000}"/>
    <cellStyle name="40% - Ênfase3 8 3 4 5" xfId="20092" xr:uid="{00000000-0005-0000-0000-000064440000}"/>
    <cellStyle name="40% - Ênfase3 8 3 4 5 2" xfId="20093" xr:uid="{00000000-0005-0000-0000-000065440000}"/>
    <cellStyle name="40% - Ênfase3 8 3 4 6" xfId="20094" xr:uid="{00000000-0005-0000-0000-000066440000}"/>
    <cellStyle name="40% - Ênfase3 8 3 4 7" xfId="20095" xr:uid="{00000000-0005-0000-0000-000067440000}"/>
    <cellStyle name="40% - Ênfase3 8 3 5" xfId="20096" xr:uid="{00000000-0005-0000-0000-000068440000}"/>
    <cellStyle name="40% - Ênfase3 8 3 5 2" xfId="20097" xr:uid="{00000000-0005-0000-0000-000069440000}"/>
    <cellStyle name="40% - Ênfase3 8 3 5 2 2" xfId="20098" xr:uid="{00000000-0005-0000-0000-00006A440000}"/>
    <cellStyle name="40% - Ênfase3 8 3 5 3" xfId="20099" xr:uid="{00000000-0005-0000-0000-00006B440000}"/>
    <cellStyle name="40% - Ênfase3 8 3 5 3 2" xfId="20100" xr:uid="{00000000-0005-0000-0000-00006C440000}"/>
    <cellStyle name="40% - Ênfase3 8 3 5 4" xfId="20101" xr:uid="{00000000-0005-0000-0000-00006D440000}"/>
    <cellStyle name="40% - Ênfase3 8 3 5 5" xfId="20102" xr:uid="{00000000-0005-0000-0000-00006E440000}"/>
    <cellStyle name="40% - Ênfase3 8 3 6" xfId="20103" xr:uid="{00000000-0005-0000-0000-00006F440000}"/>
    <cellStyle name="40% - Ênfase3 8 3 6 2" xfId="20104" xr:uid="{00000000-0005-0000-0000-000070440000}"/>
    <cellStyle name="40% - Ênfase3 8 3 6 2 2" xfId="20105" xr:uid="{00000000-0005-0000-0000-000071440000}"/>
    <cellStyle name="40% - Ênfase3 8 3 6 3" xfId="20106" xr:uid="{00000000-0005-0000-0000-000072440000}"/>
    <cellStyle name="40% - Ênfase3 8 3 6 4" xfId="20107" xr:uid="{00000000-0005-0000-0000-000073440000}"/>
    <cellStyle name="40% - Ênfase3 8 3 7" xfId="20108" xr:uid="{00000000-0005-0000-0000-000074440000}"/>
    <cellStyle name="40% - Ênfase3 8 3 7 2" xfId="20109" xr:uid="{00000000-0005-0000-0000-000075440000}"/>
    <cellStyle name="40% - Ênfase3 8 3 8" xfId="20110" xr:uid="{00000000-0005-0000-0000-000076440000}"/>
    <cellStyle name="40% - Ênfase3 8 3 8 2" xfId="20111" xr:uid="{00000000-0005-0000-0000-000077440000}"/>
    <cellStyle name="40% - Ênfase3 8 3 9" xfId="20112" xr:uid="{00000000-0005-0000-0000-000078440000}"/>
    <cellStyle name="40% - Ênfase3 8 3 9 2" xfId="20113" xr:uid="{00000000-0005-0000-0000-000079440000}"/>
    <cellStyle name="40% - Ênfase3 8 4" xfId="20114" xr:uid="{00000000-0005-0000-0000-00007A440000}"/>
    <cellStyle name="40% - Ênfase3 8 4 2" xfId="20115" xr:uid="{00000000-0005-0000-0000-00007B440000}"/>
    <cellStyle name="40% - Ênfase3 8 4 2 2" xfId="20116" xr:uid="{00000000-0005-0000-0000-00007C440000}"/>
    <cellStyle name="40% - Ênfase3 8 4 2 2 2" xfId="20117" xr:uid="{00000000-0005-0000-0000-00007D440000}"/>
    <cellStyle name="40% - Ênfase3 8 4 2 2 2 2" xfId="20118" xr:uid="{00000000-0005-0000-0000-00007E440000}"/>
    <cellStyle name="40% - Ênfase3 8 4 2 2 3" xfId="20119" xr:uid="{00000000-0005-0000-0000-00007F440000}"/>
    <cellStyle name="40% - Ênfase3 8 4 2 2 3 2" xfId="20120" xr:uid="{00000000-0005-0000-0000-000080440000}"/>
    <cellStyle name="40% - Ênfase3 8 4 2 2 4" xfId="20121" xr:uid="{00000000-0005-0000-0000-000081440000}"/>
    <cellStyle name="40% - Ênfase3 8 4 2 2 5" xfId="20122" xr:uid="{00000000-0005-0000-0000-000082440000}"/>
    <cellStyle name="40% - Ênfase3 8 4 2 3" xfId="20123" xr:uid="{00000000-0005-0000-0000-000083440000}"/>
    <cellStyle name="40% - Ênfase3 8 4 2 3 2" xfId="20124" xr:uid="{00000000-0005-0000-0000-000084440000}"/>
    <cellStyle name="40% - Ênfase3 8 4 2 3 3" xfId="20125" xr:uid="{00000000-0005-0000-0000-000085440000}"/>
    <cellStyle name="40% - Ênfase3 8 4 2 4" xfId="20126" xr:uid="{00000000-0005-0000-0000-000086440000}"/>
    <cellStyle name="40% - Ênfase3 8 4 2 4 2" xfId="20127" xr:uid="{00000000-0005-0000-0000-000087440000}"/>
    <cellStyle name="40% - Ênfase3 8 4 2 5" xfId="20128" xr:uid="{00000000-0005-0000-0000-000088440000}"/>
    <cellStyle name="40% - Ênfase3 8 4 2 5 2" xfId="20129" xr:uid="{00000000-0005-0000-0000-000089440000}"/>
    <cellStyle name="40% - Ênfase3 8 4 2 6" xfId="20130" xr:uid="{00000000-0005-0000-0000-00008A440000}"/>
    <cellStyle name="40% - Ênfase3 8 4 2 7" xfId="20131" xr:uid="{00000000-0005-0000-0000-00008B440000}"/>
    <cellStyle name="40% - Ênfase3 8 4 3" xfId="20132" xr:uid="{00000000-0005-0000-0000-00008C440000}"/>
    <cellStyle name="40% - Ênfase3 8 4 3 2" xfId="20133" xr:uid="{00000000-0005-0000-0000-00008D440000}"/>
    <cellStyle name="40% - Ênfase3 8 4 3 2 2" xfId="20134" xr:uid="{00000000-0005-0000-0000-00008E440000}"/>
    <cellStyle name="40% - Ênfase3 8 4 3 3" xfId="20135" xr:uid="{00000000-0005-0000-0000-00008F440000}"/>
    <cellStyle name="40% - Ênfase3 8 4 3 3 2" xfId="20136" xr:uid="{00000000-0005-0000-0000-000090440000}"/>
    <cellStyle name="40% - Ênfase3 8 4 3 4" xfId="20137" xr:uid="{00000000-0005-0000-0000-000091440000}"/>
    <cellStyle name="40% - Ênfase3 8 4 3 5" xfId="20138" xr:uid="{00000000-0005-0000-0000-000092440000}"/>
    <cellStyle name="40% - Ênfase3 8 4 4" xfId="20139" xr:uid="{00000000-0005-0000-0000-000093440000}"/>
    <cellStyle name="40% - Ênfase3 8 4 4 2" xfId="20140" xr:uid="{00000000-0005-0000-0000-000094440000}"/>
    <cellStyle name="40% - Ênfase3 8 4 4 2 2" xfId="20141" xr:uid="{00000000-0005-0000-0000-000095440000}"/>
    <cellStyle name="40% - Ênfase3 8 4 4 3" xfId="20142" xr:uid="{00000000-0005-0000-0000-000096440000}"/>
    <cellStyle name="40% - Ênfase3 8 4 4 4" xfId="20143" xr:uid="{00000000-0005-0000-0000-000097440000}"/>
    <cellStyle name="40% - Ênfase3 8 4 5" xfId="20144" xr:uid="{00000000-0005-0000-0000-000098440000}"/>
    <cellStyle name="40% - Ênfase3 8 4 5 2" xfId="20145" xr:uid="{00000000-0005-0000-0000-000099440000}"/>
    <cellStyle name="40% - Ênfase3 8 4 6" xfId="20146" xr:uid="{00000000-0005-0000-0000-00009A440000}"/>
    <cellStyle name="40% - Ênfase3 8 4 6 2" xfId="20147" xr:uid="{00000000-0005-0000-0000-00009B440000}"/>
    <cellStyle name="40% - Ênfase3 8 4 7" xfId="20148" xr:uid="{00000000-0005-0000-0000-00009C440000}"/>
    <cellStyle name="40% - Ênfase3 8 4 7 2" xfId="20149" xr:uid="{00000000-0005-0000-0000-00009D440000}"/>
    <cellStyle name="40% - Ênfase3 8 4 8" xfId="20150" xr:uid="{00000000-0005-0000-0000-00009E440000}"/>
    <cellStyle name="40% - Ênfase3 8 4 9" xfId="20151" xr:uid="{00000000-0005-0000-0000-00009F440000}"/>
    <cellStyle name="40% - Ênfase3 9" xfId="297" xr:uid="{00000000-0005-0000-0000-0000A0440000}"/>
    <cellStyle name="40% - Ênfase3 9 2" xfId="298" xr:uid="{00000000-0005-0000-0000-0000A1440000}"/>
    <cellStyle name="40% - Ênfase3 9 3" xfId="20152" xr:uid="{00000000-0005-0000-0000-0000A2440000}"/>
    <cellStyle name="40% - Ênfase3 9 3 10" xfId="20153" xr:uid="{00000000-0005-0000-0000-0000A3440000}"/>
    <cellStyle name="40% - Ênfase3 9 3 11" xfId="20154" xr:uid="{00000000-0005-0000-0000-0000A4440000}"/>
    <cellStyle name="40% - Ênfase3 9 3 2" xfId="20155" xr:uid="{00000000-0005-0000-0000-0000A5440000}"/>
    <cellStyle name="40% - Ênfase3 9 3 3" xfId="20156" xr:uid="{00000000-0005-0000-0000-0000A6440000}"/>
    <cellStyle name="40% - Ênfase3 9 3 3 2" xfId="20157" xr:uid="{00000000-0005-0000-0000-0000A7440000}"/>
    <cellStyle name="40% - Ênfase3 9 3 3 2 2" xfId="20158" xr:uid="{00000000-0005-0000-0000-0000A8440000}"/>
    <cellStyle name="40% - Ênfase3 9 3 3 2 2 2" xfId="20159" xr:uid="{00000000-0005-0000-0000-0000A9440000}"/>
    <cellStyle name="40% - Ênfase3 9 3 3 2 3" xfId="20160" xr:uid="{00000000-0005-0000-0000-0000AA440000}"/>
    <cellStyle name="40% - Ênfase3 9 3 3 2 3 2" xfId="20161" xr:uid="{00000000-0005-0000-0000-0000AB440000}"/>
    <cellStyle name="40% - Ênfase3 9 3 3 2 4" xfId="20162" xr:uid="{00000000-0005-0000-0000-0000AC440000}"/>
    <cellStyle name="40% - Ênfase3 9 3 3 2 5" xfId="20163" xr:uid="{00000000-0005-0000-0000-0000AD440000}"/>
    <cellStyle name="40% - Ênfase3 9 3 3 3" xfId="20164" xr:uid="{00000000-0005-0000-0000-0000AE440000}"/>
    <cellStyle name="40% - Ênfase3 9 3 3 3 2" xfId="20165" xr:uid="{00000000-0005-0000-0000-0000AF440000}"/>
    <cellStyle name="40% - Ênfase3 9 3 3 3 2 2" xfId="20166" xr:uid="{00000000-0005-0000-0000-0000B0440000}"/>
    <cellStyle name="40% - Ênfase3 9 3 3 3 3" xfId="20167" xr:uid="{00000000-0005-0000-0000-0000B1440000}"/>
    <cellStyle name="40% - Ênfase3 9 3 3 3 4" xfId="20168" xr:uid="{00000000-0005-0000-0000-0000B2440000}"/>
    <cellStyle name="40% - Ênfase3 9 3 3 4" xfId="20169" xr:uid="{00000000-0005-0000-0000-0000B3440000}"/>
    <cellStyle name="40% - Ênfase3 9 3 3 4 2" xfId="20170" xr:uid="{00000000-0005-0000-0000-0000B4440000}"/>
    <cellStyle name="40% - Ênfase3 9 3 3 5" xfId="20171" xr:uid="{00000000-0005-0000-0000-0000B5440000}"/>
    <cellStyle name="40% - Ênfase3 9 3 3 5 2" xfId="20172" xr:uid="{00000000-0005-0000-0000-0000B6440000}"/>
    <cellStyle name="40% - Ênfase3 9 3 3 6" xfId="20173" xr:uid="{00000000-0005-0000-0000-0000B7440000}"/>
    <cellStyle name="40% - Ênfase3 9 3 3 6 2" xfId="20174" xr:uid="{00000000-0005-0000-0000-0000B8440000}"/>
    <cellStyle name="40% - Ênfase3 9 3 3 7" xfId="20175" xr:uid="{00000000-0005-0000-0000-0000B9440000}"/>
    <cellStyle name="40% - Ênfase3 9 3 3 8" xfId="20176" xr:uid="{00000000-0005-0000-0000-0000BA440000}"/>
    <cellStyle name="40% - Ênfase3 9 3 4" xfId="20177" xr:uid="{00000000-0005-0000-0000-0000BB440000}"/>
    <cellStyle name="40% - Ênfase3 9 3 4 2" xfId="20178" xr:uid="{00000000-0005-0000-0000-0000BC440000}"/>
    <cellStyle name="40% - Ênfase3 9 3 4 2 2" xfId="20179" xr:uid="{00000000-0005-0000-0000-0000BD440000}"/>
    <cellStyle name="40% - Ênfase3 9 3 4 2 2 2" xfId="20180" xr:uid="{00000000-0005-0000-0000-0000BE440000}"/>
    <cellStyle name="40% - Ênfase3 9 3 4 2 3" xfId="20181" xr:uid="{00000000-0005-0000-0000-0000BF440000}"/>
    <cellStyle name="40% - Ênfase3 9 3 4 2 3 2" xfId="20182" xr:uid="{00000000-0005-0000-0000-0000C0440000}"/>
    <cellStyle name="40% - Ênfase3 9 3 4 2 4" xfId="20183" xr:uid="{00000000-0005-0000-0000-0000C1440000}"/>
    <cellStyle name="40% - Ênfase3 9 3 4 2 5" xfId="20184" xr:uid="{00000000-0005-0000-0000-0000C2440000}"/>
    <cellStyle name="40% - Ênfase3 9 3 4 3" xfId="20185" xr:uid="{00000000-0005-0000-0000-0000C3440000}"/>
    <cellStyle name="40% - Ênfase3 9 3 4 3 2" xfId="20186" xr:uid="{00000000-0005-0000-0000-0000C4440000}"/>
    <cellStyle name="40% - Ênfase3 9 3 4 3 3" xfId="20187" xr:uid="{00000000-0005-0000-0000-0000C5440000}"/>
    <cellStyle name="40% - Ênfase3 9 3 4 4" xfId="20188" xr:uid="{00000000-0005-0000-0000-0000C6440000}"/>
    <cellStyle name="40% - Ênfase3 9 3 4 4 2" xfId="20189" xr:uid="{00000000-0005-0000-0000-0000C7440000}"/>
    <cellStyle name="40% - Ênfase3 9 3 4 5" xfId="20190" xr:uid="{00000000-0005-0000-0000-0000C8440000}"/>
    <cellStyle name="40% - Ênfase3 9 3 4 5 2" xfId="20191" xr:uid="{00000000-0005-0000-0000-0000C9440000}"/>
    <cellStyle name="40% - Ênfase3 9 3 4 6" xfId="20192" xr:uid="{00000000-0005-0000-0000-0000CA440000}"/>
    <cellStyle name="40% - Ênfase3 9 3 4 7" xfId="20193" xr:uid="{00000000-0005-0000-0000-0000CB440000}"/>
    <cellStyle name="40% - Ênfase3 9 3 5" xfId="20194" xr:uid="{00000000-0005-0000-0000-0000CC440000}"/>
    <cellStyle name="40% - Ênfase3 9 3 5 2" xfId="20195" xr:uid="{00000000-0005-0000-0000-0000CD440000}"/>
    <cellStyle name="40% - Ênfase3 9 3 5 2 2" xfId="20196" xr:uid="{00000000-0005-0000-0000-0000CE440000}"/>
    <cellStyle name="40% - Ênfase3 9 3 5 3" xfId="20197" xr:uid="{00000000-0005-0000-0000-0000CF440000}"/>
    <cellStyle name="40% - Ênfase3 9 3 5 3 2" xfId="20198" xr:uid="{00000000-0005-0000-0000-0000D0440000}"/>
    <cellStyle name="40% - Ênfase3 9 3 5 4" xfId="20199" xr:uid="{00000000-0005-0000-0000-0000D1440000}"/>
    <cellStyle name="40% - Ênfase3 9 3 5 5" xfId="20200" xr:uid="{00000000-0005-0000-0000-0000D2440000}"/>
    <cellStyle name="40% - Ênfase3 9 3 6" xfId="20201" xr:uid="{00000000-0005-0000-0000-0000D3440000}"/>
    <cellStyle name="40% - Ênfase3 9 3 6 2" xfId="20202" xr:uid="{00000000-0005-0000-0000-0000D4440000}"/>
    <cellStyle name="40% - Ênfase3 9 3 6 2 2" xfId="20203" xr:uid="{00000000-0005-0000-0000-0000D5440000}"/>
    <cellStyle name="40% - Ênfase3 9 3 6 3" xfId="20204" xr:uid="{00000000-0005-0000-0000-0000D6440000}"/>
    <cellStyle name="40% - Ênfase3 9 3 6 4" xfId="20205" xr:uid="{00000000-0005-0000-0000-0000D7440000}"/>
    <cellStyle name="40% - Ênfase3 9 3 7" xfId="20206" xr:uid="{00000000-0005-0000-0000-0000D8440000}"/>
    <cellStyle name="40% - Ênfase3 9 3 7 2" xfId="20207" xr:uid="{00000000-0005-0000-0000-0000D9440000}"/>
    <cellStyle name="40% - Ênfase3 9 3 8" xfId="20208" xr:uid="{00000000-0005-0000-0000-0000DA440000}"/>
    <cellStyle name="40% - Ênfase3 9 3 8 2" xfId="20209" xr:uid="{00000000-0005-0000-0000-0000DB440000}"/>
    <cellStyle name="40% - Ênfase3 9 3 9" xfId="20210" xr:uid="{00000000-0005-0000-0000-0000DC440000}"/>
    <cellStyle name="40% - Ênfase3 9 3 9 2" xfId="20211" xr:uid="{00000000-0005-0000-0000-0000DD440000}"/>
    <cellStyle name="40% - Ênfase3 9 4" xfId="20212" xr:uid="{00000000-0005-0000-0000-0000DE440000}"/>
    <cellStyle name="40% - Ênfase3 9 4 2" xfId="20213" xr:uid="{00000000-0005-0000-0000-0000DF440000}"/>
    <cellStyle name="40% - Ênfase3 9 4 2 2" xfId="20214" xr:uid="{00000000-0005-0000-0000-0000E0440000}"/>
    <cellStyle name="40% - Ênfase3 9 4 2 2 2" xfId="20215" xr:uid="{00000000-0005-0000-0000-0000E1440000}"/>
    <cellStyle name="40% - Ênfase3 9 4 2 2 2 2" xfId="20216" xr:uid="{00000000-0005-0000-0000-0000E2440000}"/>
    <cellStyle name="40% - Ênfase3 9 4 2 2 3" xfId="20217" xr:uid="{00000000-0005-0000-0000-0000E3440000}"/>
    <cellStyle name="40% - Ênfase3 9 4 2 2 3 2" xfId="20218" xr:uid="{00000000-0005-0000-0000-0000E4440000}"/>
    <cellStyle name="40% - Ênfase3 9 4 2 2 4" xfId="20219" xr:uid="{00000000-0005-0000-0000-0000E5440000}"/>
    <cellStyle name="40% - Ênfase3 9 4 2 2 5" xfId="20220" xr:uid="{00000000-0005-0000-0000-0000E6440000}"/>
    <cellStyle name="40% - Ênfase3 9 4 2 3" xfId="20221" xr:uid="{00000000-0005-0000-0000-0000E7440000}"/>
    <cellStyle name="40% - Ênfase3 9 4 2 3 2" xfId="20222" xr:uid="{00000000-0005-0000-0000-0000E8440000}"/>
    <cellStyle name="40% - Ênfase3 9 4 2 3 3" xfId="20223" xr:uid="{00000000-0005-0000-0000-0000E9440000}"/>
    <cellStyle name="40% - Ênfase3 9 4 2 4" xfId="20224" xr:uid="{00000000-0005-0000-0000-0000EA440000}"/>
    <cellStyle name="40% - Ênfase3 9 4 2 4 2" xfId="20225" xr:uid="{00000000-0005-0000-0000-0000EB440000}"/>
    <cellStyle name="40% - Ênfase3 9 4 2 5" xfId="20226" xr:uid="{00000000-0005-0000-0000-0000EC440000}"/>
    <cellStyle name="40% - Ênfase3 9 4 2 5 2" xfId="20227" xr:uid="{00000000-0005-0000-0000-0000ED440000}"/>
    <cellStyle name="40% - Ênfase3 9 4 2 6" xfId="20228" xr:uid="{00000000-0005-0000-0000-0000EE440000}"/>
    <cellStyle name="40% - Ênfase3 9 4 2 7" xfId="20229" xr:uid="{00000000-0005-0000-0000-0000EF440000}"/>
    <cellStyle name="40% - Ênfase3 9 4 3" xfId="20230" xr:uid="{00000000-0005-0000-0000-0000F0440000}"/>
    <cellStyle name="40% - Ênfase3 9 4 3 2" xfId="20231" xr:uid="{00000000-0005-0000-0000-0000F1440000}"/>
    <cellStyle name="40% - Ênfase3 9 4 3 2 2" xfId="20232" xr:uid="{00000000-0005-0000-0000-0000F2440000}"/>
    <cellStyle name="40% - Ênfase3 9 4 3 3" xfId="20233" xr:uid="{00000000-0005-0000-0000-0000F3440000}"/>
    <cellStyle name="40% - Ênfase3 9 4 3 3 2" xfId="20234" xr:uid="{00000000-0005-0000-0000-0000F4440000}"/>
    <cellStyle name="40% - Ênfase3 9 4 3 4" xfId="20235" xr:uid="{00000000-0005-0000-0000-0000F5440000}"/>
    <cellStyle name="40% - Ênfase3 9 4 3 5" xfId="20236" xr:uid="{00000000-0005-0000-0000-0000F6440000}"/>
    <cellStyle name="40% - Ênfase3 9 4 4" xfId="20237" xr:uid="{00000000-0005-0000-0000-0000F7440000}"/>
    <cellStyle name="40% - Ênfase3 9 4 4 2" xfId="20238" xr:uid="{00000000-0005-0000-0000-0000F8440000}"/>
    <cellStyle name="40% - Ênfase3 9 4 4 2 2" xfId="20239" xr:uid="{00000000-0005-0000-0000-0000F9440000}"/>
    <cellStyle name="40% - Ênfase3 9 4 4 3" xfId="20240" xr:uid="{00000000-0005-0000-0000-0000FA440000}"/>
    <cellStyle name="40% - Ênfase3 9 4 4 4" xfId="20241" xr:uid="{00000000-0005-0000-0000-0000FB440000}"/>
    <cellStyle name="40% - Ênfase3 9 4 5" xfId="20242" xr:uid="{00000000-0005-0000-0000-0000FC440000}"/>
    <cellStyle name="40% - Ênfase3 9 4 5 2" xfId="20243" xr:uid="{00000000-0005-0000-0000-0000FD440000}"/>
    <cellStyle name="40% - Ênfase3 9 4 6" xfId="20244" xr:uid="{00000000-0005-0000-0000-0000FE440000}"/>
    <cellStyle name="40% - Ênfase3 9 4 6 2" xfId="20245" xr:uid="{00000000-0005-0000-0000-0000FF440000}"/>
    <cellStyle name="40% - Ênfase3 9 4 7" xfId="20246" xr:uid="{00000000-0005-0000-0000-000000450000}"/>
    <cellStyle name="40% - Ênfase3 9 4 7 2" xfId="20247" xr:uid="{00000000-0005-0000-0000-000001450000}"/>
    <cellStyle name="40% - Ênfase3 9 4 8" xfId="20248" xr:uid="{00000000-0005-0000-0000-000002450000}"/>
    <cellStyle name="40% - Ênfase3 9 4 9" xfId="20249" xr:uid="{00000000-0005-0000-0000-000003450000}"/>
    <cellStyle name="40% - Ênfase4" xfId="10" builtinId="43" customBuiltin="1"/>
    <cellStyle name="40% - Ênfase4 10" xfId="299" xr:uid="{00000000-0005-0000-0000-000005450000}"/>
    <cellStyle name="40% - Ênfase4 10 10" xfId="20250" xr:uid="{00000000-0005-0000-0000-000006450000}"/>
    <cellStyle name="40% - Ênfase4 10 10 2" xfId="20251" xr:uid="{00000000-0005-0000-0000-000007450000}"/>
    <cellStyle name="40% - Ênfase4 10 11" xfId="20252" xr:uid="{00000000-0005-0000-0000-000008450000}"/>
    <cellStyle name="40% - Ênfase4 10 11 2" xfId="20253" xr:uid="{00000000-0005-0000-0000-000009450000}"/>
    <cellStyle name="40% - Ênfase4 10 12" xfId="20254" xr:uid="{00000000-0005-0000-0000-00000A450000}"/>
    <cellStyle name="40% - Ênfase4 10 12 2" xfId="20255" xr:uid="{00000000-0005-0000-0000-00000B450000}"/>
    <cellStyle name="40% - Ênfase4 10 13" xfId="20256" xr:uid="{00000000-0005-0000-0000-00000C450000}"/>
    <cellStyle name="40% - Ênfase4 10 14" xfId="20257" xr:uid="{00000000-0005-0000-0000-00000D450000}"/>
    <cellStyle name="40% - Ênfase4 10 2" xfId="300" xr:uid="{00000000-0005-0000-0000-00000E450000}"/>
    <cellStyle name="40% - Ênfase4 10 3" xfId="20258" xr:uid="{00000000-0005-0000-0000-00000F450000}"/>
    <cellStyle name="40% - Ênfase4 10 3 2" xfId="20259" xr:uid="{00000000-0005-0000-0000-000010450000}"/>
    <cellStyle name="40% - Ênfase4 10 3 2 2" xfId="20260" xr:uid="{00000000-0005-0000-0000-000011450000}"/>
    <cellStyle name="40% - Ênfase4 10 3 2 2 2" xfId="20261" xr:uid="{00000000-0005-0000-0000-000012450000}"/>
    <cellStyle name="40% - Ênfase4 10 3 2 2 2 2" xfId="20262" xr:uid="{00000000-0005-0000-0000-000013450000}"/>
    <cellStyle name="40% - Ênfase4 10 3 2 2 3" xfId="20263" xr:uid="{00000000-0005-0000-0000-000014450000}"/>
    <cellStyle name="40% - Ênfase4 10 3 2 2 3 2" xfId="20264" xr:uid="{00000000-0005-0000-0000-000015450000}"/>
    <cellStyle name="40% - Ênfase4 10 3 2 2 4" xfId="20265" xr:uid="{00000000-0005-0000-0000-000016450000}"/>
    <cellStyle name="40% - Ênfase4 10 3 2 2 5" xfId="20266" xr:uid="{00000000-0005-0000-0000-000017450000}"/>
    <cellStyle name="40% - Ênfase4 10 3 2 3" xfId="20267" xr:uid="{00000000-0005-0000-0000-000018450000}"/>
    <cellStyle name="40% - Ênfase4 10 3 2 3 2" xfId="20268" xr:uid="{00000000-0005-0000-0000-000019450000}"/>
    <cellStyle name="40% - Ênfase4 10 3 2 3 3" xfId="20269" xr:uid="{00000000-0005-0000-0000-00001A450000}"/>
    <cellStyle name="40% - Ênfase4 10 3 2 4" xfId="20270" xr:uid="{00000000-0005-0000-0000-00001B450000}"/>
    <cellStyle name="40% - Ênfase4 10 3 2 4 2" xfId="20271" xr:uid="{00000000-0005-0000-0000-00001C450000}"/>
    <cellStyle name="40% - Ênfase4 10 3 2 5" xfId="20272" xr:uid="{00000000-0005-0000-0000-00001D450000}"/>
    <cellStyle name="40% - Ênfase4 10 3 2 5 2" xfId="20273" xr:uid="{00000000-0005-0000-0000-00001E450000}"/>
    <cellStyle name="40% - Ênfase4 10 3 2 6" xfId="20274" xr:uid="{00000000-0005-0000-0000-00001F450000}"/>
    <cellStyle name="40% - Ênfase4 10 3 2 7" xfId="20275" xr:uid="{00000000-0005-0000-0000-000020450000}"/>
    <cellStyle name="40% - Ênfase4 10 3 3" xfId="20276" xr:uid="{00000000-0005-0000-0000-000021450000}"/>
    <cellStyle name="40% - Ênfase4 10 3 3 2" xfId="20277" xr:uid="{00000000-0005-0000-0000-000022450000}"/>
    <cellStyle name="40% - Ênfase4 10 3 3 2 2" xfId="20278" xr:uid="{00000000-0005-0000-0000-000023450000}"/>
    <cellStyle name="40% - Ênfase4 10 3 3 3" xfId="20279" xr:uid="{00000000-0005-0000-0000-000024450000}"/>
    <cellStyle name="40% - Ênfase4 10 3 3 3 2" xfId="20280" xr:uid="{00000000-0005-0000-0000-000025450000}"/>
    <cellStyle name="40% - Ênfase4 10 3 3 4" xfId="20281" xr:uid="{00000000-0005-0000-0000-000026450000}"/>
    <cellStyle name="40% - Ênfase4 10 3 3 5" xfId="20282" xr:uid="{00000000-0005-0000-0000-000027450000}"/>
    <cellStyle name="40% - Ênfase4 10 3 4" xfId="20283" xr:uid="{00000000-0005-0000-0000-000028450000}"/>
    <cellStyle name="40% - Ênfase4 10 3 4 2" xfId="20284" xr:uid="{00000000-0005-0000-0000-000029450000}"/>
    <cellStyle name="40% - Ênfase4 10 3 4 2 2" xfId="20285" xr:uid="{00000000-0005-0000-0000-00002A450000}"/>
    <cellStyle name="40% - Ênfase4 10 3 4 3" xfId="20286" xr:uid="{00000000-0005-0000-0000-00002B450000}"/>
    <cellStyle name="40% - Ênfase4 10 3 4 4" xfId="20287" xr:uid="{00000000-0005-0000-0000-00002C450000}"/>
    <cellStyle name="40% - Ênfase4 10 3 5" xfId="20288" xr:uid="{00000000-0005-0000-0000-00002D450000}"/>
    <cellStyle name="40% - Ênfase4 10 3 5 2" xfId="20289" xr:uid="{00000000-0005-0000-0000-00002E450000}"/>
    <cellStyle name="40% - Ênfase4 10 3 6" xfId="20290" xr:uid="{00000000-0005-0000-0000-00002F450000}"/>
    <cellStyle name="40% - Ênfase4 10 3 6 2" xfId="20291" xr:uid="{00000000-0005-0000-0000-000030450000}"/>
    <cellStyle name="40% - Ênfase4 10 3 7" xfId="20292" xr:uid="{00000000-0005-0000-0000-000031450000}"/>
    <cellStyle name="40% - Ênfase4 10 3 7 2" xfId="20293" xr:uid="{00000000-0005-0000-0000-000032450000}"/>
    <cellStyle name="40% - Ênfase4 10 3 8" xfId="20294" xr:uid="{00000000-0005-0000-0000-000033450000}"/>
    <cellStyle name="40% - Ênfase4 10 3 9" xfId="20295" xr:uid="{00000000-0005-0000-0000-000034450000}"/>
    <cellStyle name="40% - Ênfase4 10 4" xfId="20296" xr:uid="{00000000-0005-0000-0000-000035450000}"/>
    <cellStyle name="40% - Ênfase4 10 4 2" xfId="20297" xr:uid="{00000000-0005-0000-0000-000036450000}"/>
    <cellStyle name="40% - Ênfase4 10 4 2 2" xfId="20298" xr:uid="{00000000-0005-0000-0000-000037450000}"/>
    <cellStyle name="40% - Ênfase4 10 4 2 2 2" xfId="20299" xr:uid="{00000000-0005-0000-0000-000038450000}"/>
    <cellStyle name="40% - Ênfase4 10 4 2 2 2 2" xfId="20300" xr:uid="{00000000-0005-0000-0000-000039450000}"/>
    <cellStyle name="40% - Ênfase4 10 4 2 2 3" xfId="20301" xr:uid="{00000000-0005-0000-0000-00003A450000}"/>
    <cellStyle name="40% - Ênfase4 10 4 2 2 3 2" xfId="20302" xr:uid="{00000000-0005-0000-0000-00003B450000}"/>
    <cellStyle name="40% - Ênfase4 10 4 2 2 4" xfId="20303" xr:uid="{00000000-0005-0000-0000-00003C450000}"/>
    <cellStyle name="40% - Ênfase4 10 4 2 2 5" xfId="20304" xr:uid="{00000000-0005-0000-0000-00003D450000}"/>
    <cellStyle name="40% - Ênfase4 10 4 2 3" xfId="20305" xr:uid="{00000000-0005-0000-0000-00003E450000}"/>
    <cellStyle name="40% - Ênfase4 10 4 2 3 2" xfId="20306" xr:uid="{00000000-0005-0000-0000-00003F450000}"/>
    <cellStyle name="40% - Ênfase4 10 4 2 3 3" xfId="20307" xr:uid="{00000000-0005-0000-0000-000040450000}"/>
    <cellStyle name="40% - Ênfase4 10 4 2 4" xfId="20308" xr:uid="{00000000-0005-0000-0000-000041450000}"/>
    <cellStyle name="40% - Ênfase4 10 4 2 4 2" xfId="20309" xr:uid="{00000000-0005-0000-0000-000042450000}"/>
    <cellStyle name="40% - Ênfase4 10 4 2 5" xfId="20310" xr:uid="{00000000-0005-0000-0000-000043450000}"/>
    <cellStyle name="40% - Ênfase4 10 4 2 5 2" xfId="20311" xr:uid="{00000000-0005-0000-0000-000044450000}"/>
    <cellStyle name="40% - Ênfase4 10 4 2 6" xfId="20312" xr:uid="{00000000-0005-0000-0000-000045450000}"/>
    <cellStyle name="40% - Ênfase4 10 4 2 7" xfId="20313" xr:uid="{00000000-0005-0000-0000-000046450000}"/>
    <cellStyle name="40% - Ênfase4 10 4 3" xfId="20314" xr:uid="{00000000-0005-0000-0000-000047450000}"/>
    <cellStyle name="40% - Ênfase4 10 4 3 2" xfId="20315" xr:uid="{00000000-0005-0000-0000-000048450000}"/>
    <cellStyle name="40% - Ênfase4 10 4 3 2 2" xfId="20316" xr:uid="{00000000-0005-0000-0000-000049450000}"/>
    <cellStyle name="40% - Ênfase4 10 4 3 3" xfId="20317" xr:uid="{00000000-0005-0000-0000-00004A450000}"/>
    <cellStyle name="40% - Ênfase4 10 4 3 3 2" xfId="20318" xr:uid="{00000000-0005-0000-0000-00004B450000}"/>
    <cellStyle name="40% - Ênfase4 10 4 3 4" xfId="20319" xr:uid="{00000000-0005-0000-0000-00004C450000}"/>
    <cellStyle name="40% - Ênfase4 10 4 3 5" xfId="20320" xr:uid="{00000000-0005-0000-0000-00004D450000}"/>
    <cellStyle name="40% - Ênfase4 10 4 4" xfId="20321" xr:uid="{00000000-0005-0000-0000-00004E450000}"/>
    <cellStyle name="40% - Ênfase4 10 4 4 2" xfId="20322" xr:uid="{00000000-0005-0000-0000-00004F450000}"/>
    <cellStyle name="40% - Ênfase4 10 4 4 2 2" xfId="20323" xr:uid="{00000000-0005-0000-0000-000050450000}"/>
    <cellStyle name="40% - Ênfase4 10 4 4 3" xfId="20324" xr:uid="{00000000-0005-0000-0000-000051450000}"/>
    <cellStyle name="40% - Ênfase4 10 4 4 4" xfId="20325" xr:uid="{00000000-0005-0000-0000-000052450000}"/>
    <cellStyle name="40% - Ênfase4 10 4 5" xfId="20326" xr:uid="{00000000-0005-0000-0000-000053450000}"/>
    <cellStyle name="40% - Ênfase4 10 4 5 2" xfId="20327" xr:uid="{00000000-0005-0000-0000-000054450000}"/>
    <cellStyle name="40% - Ênfase4 10 4 6" xfId="20328" xr:uid="{00000000-0005-0000-0000-000055450000}"/>
    <cellStyle name="40% - Ênfase4 10 4 6 2" xfId="20329" xr:uid="{00000000-0005-0000-0000-000056450000}"/>
    <cellStyle name="40% - Ênfase4 10 4 7" xfId="20330" xr:uid="{00000000-0005-0000-0000-000057450000}"/>
    <cellStyle name="40% - Ênfase4 10 4 7 2" xfId="20331" xr:uid="{00000000-0005-0000-0000-000058450000}"/>
    <cellStyle name="40% - Ênfase4 10 4 8" xfId="20332" xr:uid="{00000000-0005-0000-0000-000059450000}"/>
    <cellStyle name="40% - Ênfase4 10 4 9" xfId="20333" xr:uid="{00000000-0005-0000-0000-00005A450000}"/>
    <cellStyle name="40% - Ênfase4 10 5" xfId="20334" xr:uid="{00000000-0005-0000-0000-00005B450000}"/>
    <cellStyle name="40% - Ênfase4 10 5 2" xfId="20335" xr:uid="{00000000-0005-0000-0000-00005C450000}"/>
    <cellStyle name="40% - Ênfase4 10 5 2 2" xfId="20336" xr:uid="{00000000-0005-0000-0000-00005D450000}"/>
    <cellStyle name="40% - Ênfase4 10 5 2 2 2" xfId="20337" xr:uid="{00000000-0005-0000-0000-00005E450000}"/>
    <cellStyle name="40% - Ênfase4 10 5 2 2 2 2" xfId="20338" xr:uid="{00000000-0005-0000-0000-00005F450000}"/>
    <cellStyle name="40% - Ênfase4 10 5 2 2 3" xfId="20339" xr:uid="{00000000-0005-0000-0000-000060450000}"/>
    <cellStyle name="40% - Ênfase4 10 5 2 2 3 2" xfId="20340" xr:uid="{00000000-0005-0000-0000-000061450000}"/>
    <cellStyle name="40% - Ênfase4 10 5 2 2 4" xfId="20341" xr:uid="{00000000-0005-0000-0000-000062450000}"/>
    <cellStyle name="40% - Ênfase4 10 5 2 2 5" xfId="20342" xr:uid="{00000000-0005-0000-0000-000063450000}"/>
    <cellStyle name="40% - Ênfase4 10 5 2 3" xfId="20343" xr:uid="{00000000-0005-0000-0000-000064450000}"/>
    <cellStyle name="40% - Ênfase4 10 5 2 3 2" xfId="20344" xr:uid="{00000000-0005-0000-0000-000065450000}"/>
    <cellStyle name="40% - Ênfase4 10 5 2 3 3" xfId="20345" xr:uid="{00000000-0005-0000-0000-000066450000}"/>
    <cellStyle name="40% - Ênfase4 10 5 2 4" xfId="20346" xr:uid="{00000000-0005-0000-0000-000067450000}"/>
    <cellStyle name="40% - Ênfase4 10 5 2 4 2" xfId="20347" xr:uid="{00000000-0005-0000-0000-000068450000}"/>
    <cellStyle name="40% - Ênfase4 10 5 2 5" xfId="20348" xr:uid="{00000000-0005-0000-0000-000069450000}"/>
    <cellStyle name="40% - Ênfase4 10 5 2 5 2" xfId="20349" xr:uid="{00000000-0005-0000-0000-00006A450000}"/>
    <cellStyle name="40% - Ênfase4 10 5 2 6" xfId="20350" xr:uid="{00000000-0005-0000-0000-00006B450000}"/>
    <cellStyle name="40% - Ênfase4 10 5 2 7" xfId="20351" xr:uid="{00000000-0005-0000-0000-00006C450000}"/>
    <cellStyle name="40% - Ênfase4 10 5 3" xfId="20352" xr:uid="{00000000-0005-0000-0000-00006D450000}"/>
    <cellStyle name="40% - Ênfase4 10 5 3 2" xfId="20353" xr:uid="{00000000-0005-0000-0000-00006E450000}"/>
    <cellStyle name="40% - Ênfase4 10 5 3 2 2" xfId="20354" xr:uid="{00000000-0005-0000-0000-00006F450000}"/>
    <cellStyle name="40% - Ênfase4 10 5 3 3" xfId="20355" xr:uid="{00000000-0005-0000-0000-000070450000}"/>
    <cellStyle name="40% - Ênfase4 10 5 3 3 2" xfId="20356" xr:uid="{00000000-0005-0000-0000-000071450000}"/>
    <cellStyle name="40% - Ênfase4 10 5 3 4" xfId="20357" xr:uid="{00000000-0005-0000-0000-000072450000}"/>
    <cellStyle name="40% - Ênfase4 10 5 3 5" xfId="20358" xr:uid="{00000000-0005-0000-0000-000073450000}"/>
    <cellStyle name="40% - Ênfase4 10 5 4" xfId="20359" xr:uid="{00000000-0005-0000-0000-000074450000}"/>
    <cellStyle name="40% - Ênfase4 10 5 4 2" xfId="20360" xr:uid="{00000000-0005-0000-0000-000075450000}"/>
    <cellStyle name="40% - Ênfase4 10 5 4 2 2" xfId="20361" xr:uid="{00000000-0005-0000-0000-000076450000}"/>
    <cellStyle name="40% - Ênfase4 10 5 4 3" xfId="20362" xr:uid="{00000000-0005-0000-0000-000077450000}"/>
    <cellStyle name="40% - Ênfase4 10 5 4 4" xfId="20363" xr:uid="{00000000-0005-0000-0000-000078450000}"/>
    <cellStyle name="40% - Ênfase4 10 5 5" xfId="20364" xr:uid="{00000000-0005-0000-0000-000079450000}"/>
    <cellStyle name="40% - Ênfase4 10 5 5 2" xfId="20365" xr:uid="{00000000-0005-0000-0000-00007A450000}"/>
    <cellStyle name="40% - Ênfase4 10 5 6" xfId="20366" xr:uid="{00000000-0005-0000-0000-00007B450000}"/>
    <cellStyle name="40% - Ênfase4 10 5 6 2" xfId="20367" xr:uid="{00000000-0005-0000-0000-00007C450000}"/>
    <cellStyle name="40% - Ênfase4 10 5 7" xfId="20368" xr:uid="{00000000-0005-0000-0000-00007D450000}"/>
    <cellStyle name="40% - Ênfase4 10 5 7 2" xfId="20369" xr:uid="{00000000-0005-0000-0000-00007E450000}"/>
    <cellStyle name="40% - Ênfase4 10 5 8" xfId="20370" xr:uid="{00000000-0005-0000-0000-00007F450000}"/>
    <cellStyle name="40% - Ênfase4 10 5 9" xfId="20371" xr:uid="{00000000-0005-0000-0000-000080450000}"/>
    <cellStyle name="40% - Ênfase4 10 6" xfId="20372" xr:uid="{00000000-0005-0000-0000-000081450000}"/>
    <cellStyle name="40% - Ênfase4 10 6 2" xfId="20373" xr:uid="{00000000-0005-0000-0000-000082450000}"/>
    <cellStyle name="40% - Ênfase4 10 6 2 2" xfId="20374" xr:uid="{00000000-0005-0000-0000-000083450000}"/>
    <cellStyle name="40% - Ênfase4 10 6 2 2 2" xfId="20375" xr:uid="{00000000-0005-0000-0000-000084450000}"/>
    <cellStyle name="40% - Ênfase4 10 6 2 3" xfId="20376" xr:uid="{00000000-0005-0000-0000-000085450000}"/>
    <cellStyle name="40% - Ênfase4 10 6 2 3 2" xfId="20377" xr:uid="{00000000-0005-0000-0000-000086450000}"/>
    <cellStyle name="40% - Ênfase4 10 6 2 4" xfId="20378" xr:uid="{00000000-0005-0000-0000-000087450000}"/>
    <cellStyle name="40% - Ênfase4 10 6 2 5" xfId="20379" xr:uid="{00000000-0005-0000-0000-000088450000}"/>
    <cellStyle name="40% - Ênfase4 10 6 3" xfId="20380" xr:uid="{00000000-0005-0000-0000-000089450000}"/>
    <cellStyle name="40% - Ênfase4 10 6 3 2" xfId="20381" xr:uid="{00000000-0005-0000-0000-00008A450000}"/>
    <cellStyle name="40% - Ênfase4 10 6 3 2 2" xfId="20382" xr:uid="{00000000-0005-0000-0000-00008B450000}"/>
    <cellStyle name="40% - Ênfase4 10 6 3 3" xfId="20383" xr:uid="{00000000-0005-0000-0000-00008C450000}"/>
    <cellStyle name="40% - Ênfase4 10 6 3 4" xfId="20384" xr:uid="{00000000-0005-0000-0000-00008D450000}"/>
    <cellStyle name="40% - Ênfase4 10 6 4" xfId="20385" xr:uid="{00000000-0005-0000-0000-00008E450000}"/>
    <cellStyle name="40% - Ênfase4 10 6 4 2" xfId="20386" xr:uid="{00000000-0005-0000-0000-00008F450000}"/>
    <cellStyle name="40% - Ênfase4 10 6 5" xfId="20387" xr:uid="{00000000-0005-0000-0000-000090450000}"/>
    <cellStyle name="40% - Ênfase4 10 6 5 2" xfId="20388" xr:uid="{00000000-0005-0000-0000-000091450000}"/>
    <cellStyle name="40% - Ênfase4 10 6 6" xfId="20389" xr:uid="{00000000-0005-0000-0000-000092450000}"/>
    <cellStyle name="40% - Ênfase4 10 6 6 2" xfId="20390" xr:uid="{00000000-0005-0000-0000-000093450000}"/>
    <cellStyle name="40% - Ênfase4 10 6 7" xfId="20391" xr:uid="{00000000-0005-0000-0000-000094450000}"/>
    <cellStyle name="40% - Ênfase4 10 6 8" xfId="20392" xr:uid="{00000000-0005-0000-0000-000095450000}"/>
    <cellStyle name="40% - Ênfase4 10 7" xfId="20393" xr:uid="{00000000-0005-0000-0000-000096450000}"/>
    <cellStyle name="40% - Ênfase4 10 7 2" xfId="20394" xr:uid="{00000000-0005-0000-0000-000097450000}"/>
    <cellStyle name="40% - Ênfase4 10 7 2 2" xfId="20395" xr:uid="{00000000-0005-0000-0000-000098450000}"/>
    <cellStyle name="40% - Ênfase4 10 7 2 2 2" xfId="20396" xr:uid="{00000000-0005-0000-0000-000099450000}"/>
    <cellStyle name="40% - Ênfase4 10 7 2 3" xfId="20397" xr:uid="{00000000-0005-0000-0000-00009A450000}"/>
    <cellStyle name="40% - Ênfase4 10 7 2 3 2" xfId="20398" xr:uid="{00000000-0005-0000-0000-00009B450000}"/>
    <cellStyle name="40% - Ênfase4 10 7 2 4" xfId="20399" xr:uid="{00000000-0005-0000-0000-00009C450000}"/>
    <cellStyle name="40% - Ênfase4 10 7 2 5" xfId="20400" xr:uid="{00000000-0005-0000-0000-00009D450000}"/>
    <cellStyle name="40% - Ênfase4 10 7 3" xfId="20401" xr:uid="{00000000-0005-0000-0000-00009E450000}"/>
    <cellStyle name="40% - Ênfase4 10 7 3 2" xfId="20402" xr:uid="{00000000-0005-0000-0000-00009F450000}"/>
    <cellStyle name="40% - Ênfase4 10 7 3 3" xfId="20403" xr:uid="{00000000-0005-0000-0000-0000A0450000}"/>
    <cellStyle name="40% - Ênfase4 10 7 4" xfId="20404" xr:uid="{00000000-0005-0000-0000-0000A1450000}"/>
    <cellStyle name="40% - Ênfase4 10 7 4 2" xfId="20405" xr:uid="{00000000-0005-0000-0000-0000A2450000}"/>
    <cellStyle name="40% - Ênfase4 10 7 5" xfId="20406" xr:uid="{00000000-0005-0000-0000-0000A3450000}"/>
    <cellStyle name="40% - Ênfase4 10 7 5 2" xfId="20407" xr:uid="{00000000-0005-0000-0000-0000A4450000}"/>
    <cellStyle name="40% - Ênfase4 10 7 6" xfId="20408" xr:uid="{00000000-0005-0000-0000-0000A5450000}"/>
    <cellStyle name="40% - Ênfase4 10 7 7" xfId="20409" xr:uid="{00000000-0005-0000-0000-0000A6450000}"/>
    <cellStyle name="40% - Ênfase4 10 8" xfId="20410" xr:uid="{00000000-0005-0000-0000-0000A7450000}"/>
    <cellStyle name="40% - Ênfase4 10 8 2" xfId="20411" xr:uid="{00000000-0005-0000-0000-0000A8450000}"/>
    <cellStyle name="40% - Ênfase4 10 8 2 2" xfId="20412" xr:uid="{00000000-0005-0000-0000-0000A9450000}"/>
    <cellStyle name="40% - Ênfase4 10 8 3" xfId="20413" xr:uid="{00000000-0005-0000-0000-0000AA450000}"/>
    <cellStyle name="40% - Ênfase4 10 8 3 2" xfId="20414" xr:uid="{00000000-0005-0000-0000-0000AB450000}"/>
    <cellStyle name="40% - Ênfase4 10 8 4" xfId="20415" xr:uid="{00000000-0005-0000-0000-0000AC450000}"/>
    <cellStyle name="40% - Ênfase4 10 8 4 2" xfId="20416" xr:uid="{00000000-0005-0000-0000-0000AD450000}"/>
    <cellStyle name="40% - Ênfase4 10 8 5" xfId="20417" xr:uid="{00000000-0005-0000-0000-0000AE450000}"/>
    <cellStyle name="40% - Ênfase4 10 8 6" xfId="20418" xr:uid="{00000000-0005-0000-0000-0000AF450000}"/>
    <cellStyle name="40% - Ênfase4 10 9" xfId="20419" xr:uid="{00000000-0005-0000-0000-0000B0450000}"/>
    <cellStyle name="40% - Ênfase4 10 9 2" xfId="20420" xr:uid="{00000000-0005-0000-0000-0000B1450000}"/>
    <cellStyle name="40% - Ênfase4 10 9 2 2" xfId="20421" xr:uid="{00000000-0005-0000-0000-0000B2450000}"/>
    <cellStyle name="40% - Ênfase4 10 9 3" xfId="20422" xr:uid="{00000000-0005-0000-0000-0000B3450000}"/>
    <cellStyle name="40% - Ênfase4 10 9 3 2" xfId="20423" xr:uid="{00000000-0005-0000-0000-0000B4450000}"/>
    <cellStyle name="40% - Ênfase4 10 9 4" xfId="20424" xr:uid="{00000000-0005-0000-0000-0000B5450000}"/>
    <cellStyle name="40% - Ênfase4 10 9 5" xfId="20425" xr:uid="{00000000-0005-0000-0000-0000B6450000}"/>
    <cellStyle name="40% - Ênfase4 11" xfId="301" xr:uid="{00000000-0005-0000-0000-0000B7450000}"/>
    <cellStyle name="40% - Ênfase4 11 10" xfId="20426" xr:uid="{00000000-0005-0000-0000-0000B8450000}"/>
    <cellStyle name="40% - Ênfase4 11 10 2" xfId="20427" xr:uid="{00000000-0005-0000-0000-0000B9450000}"/>
    <cellStyle name="40% - Ênfase4 11 11" xfId="20428" xr:uid="{00000000-0005-0000-0000-0000BA450000}"/>
    <cellStyle name="40% - Ênfase4 11 11 2" xfId="20429" xr:uid="{00000000-0005-0000-0000-0000BB450000}"/>
    <cellStyle name="40% - Ênfase4 11 12" xfId="20430" xr:uid="{00000000-0005-0000-0000-0000BC450000}"/>
    <cellStyle name="40% - Ênfase4 11 12 2" xfId="20431" xr:uid="{00000000-0005-0000-0000-0000BD450000}"/>
    <cellStyle name="40% - Ênfase4 11 13" xfId="20432" xr:uid="{00000000-0005-0000-0000-0000BE450000}"/>
    <cellStyle name="40% - Ênfase4 11 14" xfId="20433" xr:uid="{00000000-0005-0000-0000-0000BF450000}"/>
    <cellStyle name="40% - Ênfase4 11 2" xfId="302" xr:uid="{00000000-0005-0000-0000-0000C0450000}"/>
    <cellStyle name="40% - Ênfase4 11 3" xfId="20434" xr:uid="{00000000-0005-0000-0000-0000C1450000}"/>
    <cellStyle name="40% - Ênfase4 11 3 2" xfId="20435" xr:uid="{00000000-0005-0000-0000-0000C2450000}"/>
    <cellStyle name="40% - Ênfase4 11 3 2 2" xfId="20436" xr:uid="{00000000-0005-0000-0000-0000C3450000}"/>
    <cellStyle name="40% - Ênfase4 11 3 2 2 2" xfId="20437" xr:uid="{00000000-0005-0000-0000-0000C4450000}"/>
    <cellStyle name="40% - Ênfase4 11 3 2 2 2 2" xfId="20438" xr:uid="{00000000-0005-0000-0000-0000C5450000}"/>
    <cellStyle name="40% - Ênfase4 11 3 2 2 3" xfId="20439" xr:uid="{00000000-0005-0000-0000-0000C6450000}"/>
    <cellStyle name="40% - Ênfase4 11 3 2 2 3 2" xfId="20440" xr:uid="{00000000-0005-0000-0000-0000C7450000}"/>
    <cellStyle name="40% - Ênfase4 11 3 2 2 4" xfId="20441" xr:uid="{00000000-0005-0000-0000-0000C8450000}"/>
    <cellStyle name="40% - Ênfase4 11 3 2 2 5" xfId="20442" xr:uid="{00000000-0005-0000-0000-0000C9450000}"/>
    <cellStyle name="40% - Ênfase4 11 3 2 3" xfId="20443" xr:uid="{00000000-0005-0000-0000-0000CA450000}"/>
    <cellStyle name="40% - Ênfase4 11 3 2 3 2" xfId="20444" xr:uid="{00000000-0005-0000-0000-0000CB450000}"/>
    <cellStyle name="40% - Ênfase4 11 3 2 3 3" xfId="20445" xr:uid="{00000000-0005-0000-0000-0000CC450000}"/>
    <cellStyle name="40% - Ênfase4 11 3 2 4" xfId="20446" xr:uid="{00000000-0005-0000-0000-0000CD450000}"/>
    <cellStyle name="40% - Ênfase4 11 3 2 4 2" xfId="20447" xr:uid="{00000000-0005-0000-0000-0000CE450000}"/>
    <cellStyle name="40% - Ênfase4 11 3 2 5" xfId="20448" xr:uid="{00000000-0005-0000-0000-0000CF450000}"/>
    <cellStyle name="40% - Ênfase4 11 3 2 5 2" xfId="20449" xr:uid="{00000000-0005-0000-0000-0000D0450000}"/>
    <cellStyle name="40% - Ênfase4 11 3 2 6" xfId="20450" xr:uid="{00000000-0005-0000-0000-0000D1450000}"/>
    <cellStyle name="40% - Ênfase4 11 3 2 7" xfId="20451" xr:uid="{00000000-0005-0000-0000-0000D2450000}"/>
    <cellStyle name="40% - Ênfase4 11 3 3" xfId="20452" xr:uid="{00000000-0005-0000-0000-0000D3450000}"/>
    <cellStyle name="40% - Ênfase4 11 3 3 2" xfId="20453" xr:uid="{00000000-0005-0000-0000-0000D4450000}"/>
    <cellStyle name="40% - Ênfase4 11 3 3 2 2" xfId="20454" xr:uid="{00000000-0005-0000-0000-0000D5450000}"/>
    <cellStyle name="40% - Ênfase4 11 3 3 3" xfId="20455" xr:uid="{00000000-0005-0000-0000-0000D6450000}"/>
    <cellStyle name="40% - Ênfase4 11 3 3 3 2" xfId="20456" xr:uid="{00000000-0005-0000-0000-0000D7450000}"/>
    <cellStyle name="40% - Ênfase4 11 3 3 4" xfId="20457" xr:uid="{00000000-0005-0000-0000-0000D8450000}"/>
    <cellStyle name="40% - Ênfase4 11 3 3 5" xfId="20458" xr:uid="{00000000-0005-0000-0000-0000D9450000}"/>
    <cellStyle name="40% - Ênfase4 11 3 4" xfId="20459" xr:uid="{00000000-0005-0000-0000-0000DA450000}"/>
    <cellStyle name="40% - Ênfase4 11 3 4 2" xfId="20460" xr:uid="{00000000-0005-0000-0000-0000DB450000}"/>
    <cellStyle name="40% - Ênfase4 11 3 4 2 2" xfId="20461" xr:uid="{00000000-0005-0000-0000-0000DC450000}"/>
    <cellStyle name="40% - Ênfase4 11 3 4 3" xfId="20462" xr:uid="{00000000-0005-0000-0000-0000DD450000}"/>
    <cellStyle name="40% - Ênfase4 11 3 4 4" xfId="20463" xr:uid="{00000000-0005-0000-0000-0000DE450000}"/>
    <cellStyle name="40% - Ênfase4 11 3 5" xfId="20464" xr:uid="{00000000-0005-0000-0000-0000DF450000}"/>
    <cellStyle name="40% - Ênfase4 11 3 5 2" xfId="20465" xr:uid="{00000000-0005-0000-0000-0000E0450000}"/>
    <cellStyle name="40% - Ênfase4 11 3 6" xfId="20466" xr:uid="{00000000-0005-0000-0000-0000E1450000}"/>
    <cellStyle name="40% - Ênfase4 11 3 6 2" xfId="20467" xr:uid="{00000000-0005-0000-0000-0000E2450000}"/>
    <cellStyle name="40% - Ênfase4 11 3 7" xfId="20468" xr:uid="{00000000-0005-0000-0000-0000E3450000}"/>
    <cellStyle name="40% - Ênfase4 11 3 7 2" xfId="20469" xr:uid="{00000000-0005-0000-0000-0000E4450000}"/>
    <cellStyle name="40% - Ênfase4 11 3 8" xfId="20470" xr:uid="{00000000-0005-0000-0000-0000E5450000}"/>
    <cellStyle name="40% - Ênfase4 11 3 9" xfId="20471" xr:uid="{00000000-0005-0000-0000-0000E6450000}"/>
    <cellStyle name="40% - Ênfase4 11 4" xfId="20472" xr:uid="{00000000-0005-0000-0000-0000E7450000}"/>
    <cellStyle name="40% - Ênfase4 11 4 2" xfId="20473" xr:uid="{00000000-0005-0000-0000-0000E8450000}"/>
    <cellStyle name="40% - Ênfase4 11 4 2 2" xfId="20474" xr:uid="{00000000-0005-0000-0000-0000E9450000}"/>
    <cellStyle name="40% - Ênfase4 11 4 2 2 2" xfId="20475" xr:uid="{00000000-0005-0000-0000-0000EA450000}"/>
    <cellStyle name="40% - Ênfase4 11 4 2 2 2 2" xfId="20476" xr:uid="{00000000-0005-0000-0000-0000EB450000}"/>
    <cellStyle name="40% - Ênfase4 11 4 2 2 3" xfId="20477" xr:uid="{00000000-0005-0000-0000-0000EC450000}"/>
    <cellStyle name="40% - Ênfase4 11 4 2 2 3 2" xfId="20478" xr:uid="{00000000-0005-0000-0000-0000ED450000}"/>
    <cellStyle name="40% - Ênfase4 11 4 2 2 4" xfId="20479" xr:uid="{00000000-0005-0000-0000-0000EE450000}"/>
    <cellStyle name="40% - Ênfase4 11 4 2 2 5" xfId="20480" xr:uid="{00000000-0005-0000-0000-0000EF450000}"/>
    <cellStyle name="40% - Ênfase4 11 4 2 3" xfId="20481" xr:uid="{00000000-0005-0000-0000-0000F0450000}"/>
    <cellStyle name="40% - Ênfase4 11 4 2 3 2" xfId="20482" xr:uid="{00000000-0005-0000-0000-0000F1450000}"/>
    <cellStyle name="40% - Ênfase4 11 4 2 3 3" xfId="20483" xr:uid="{00000000-0005-0000-0000-0000F2450000}"/>
    <cellStyle name="40% - Ênfase4 11 4 2 4" xfId="20484" xr:uid="{00000000-0005-0000-0000-0000F3450000}"/>
    <cellStyle name="40% - Ênfase4 11 4 2 4 2" xfId="20485" xr:uid="{00000000-0005-0000-0000-0000F4450000}"/>
    <cellStyle name="40% - Ênfase4 11 4 2 5" xfId="20486" xr:uid="{00000000-0005-0000-0000-0000F5450000}"/>
    <cellStyle name="40% - Ênfase4 11 4 2 5 2" xfId="20487" xr:uid="{00000000-0005-0000-0000-0000F6450000}"/>
    <cellStyle name="40% - Ênfase4 11 4 2 6" xfId="20488" xr:uid="{00000000-0005-0000-0000-0000F7450000}"/>
    <cellStyle name="40% - Ênfase4 11 4 2 7" xfId="20489" xr:uid="{00000000-0005-0000-0000-0000F8450000}"/>
    <cellStyle name="40% - Ênfase4 11 4 3" xfId="20490" xr:uid="{00000000-0005-0000-0000-0000F9450000}"/>
    <cellStyle name="40% - Ênfase4 11 4 3 2" xfId="20491" xr:uid="{00000000-0005-0000-0000-0000FA450000}"/>
    <cellStyle name="40% - Ênfase4 11 4 3 2 2" xfId="20492" xr:uid="{00000000-0005-0000-0000-0000FB450000}"/>
    <cellStyle name="40% - Ênfase4 11 4 3 3" xfId="20493" xr:uid="{00000000-0005-0000-0000-0000FC450000}"/>
    <cellStyle name="40% - Ênfase4 11 4 3 3 2" xfId="20494" xr:uid="{00000000-0005-0000-0000-0000FD450000}"/>
    <cellStyle name="40% - Ênfase4 11 4 3 4" xfId="20495" xr:uid="{00000000-0005-0000-0000-0000FE450000}"/>
    <cellStyle name="40% - Ênfase4 11 4 3 5" xfId="20496" xr:uid="{00000000-0005-0000-0000-0000FF450000}"/>
    <cellStyle name="40% - Ênfase4 11 4 4" xfId="20497" xr:uid="{00000000-0005-0000-0000-000000460000}"/>
    <cellStyle name="40% - Ênfase4 11 4 4 2" xfId="20498" xr:uid="{00000000-0005-0000-0000-000001460000}"/>
    <cellStyle name="40% - Ênfase4 11 4 4 2 2" xfId="20499" xr:uid="{00000000-0005-0000-0000-000002460000}"/>
    <cellStyle name="40% - Ênfase4 11 4 4 3" xfId="20500" xr:uid="{00000000-0005-0000-0000-000003460000}"/>
    <cellStyle name="40% - Ênfase4 11 4 4 4" xfId="20501" xr:uid="{00000000-0005-0000-0000-000004460000}"/>
    <cellStyle name="40% - Ênfase4 11 4 5" xfId="20502" xr:uid="{00000000-0005-0000-0000-000005460000}"/>
    <cellStyle name="40% - Ênfase4 11 4 5 2" xfId="20503" xr:uid="{00000000-0005-0000-0000-000006460000}"/>
    <cellStyle name="40% - Ênfase4 11 4 6" xfId="20504" xr:uid="{00000000-0005-0000-0000-000007460000}"/>
    <cellStyle name="40% - Ênfase4 11 4 6 2" xfId="20505" xr:uid="{00000000-0005-0000-0000-000008460000}"/>
    <cellStyle name="40% - Ênfase4 11 4 7" xfId="20506" xr:uid="{00000000-0005-0000-0000-000009460000}"/>
    <cellStyle name="40% - Ênfase4 11 4 7 2" xfId="20507" xr:uid="{00000000-0005-0000-0000-00000A460000}"/>
    <cellStyle name="40% - Ênfase4 11 4 8" xfId="20508" xr:uid="{00000000-0005-0000-0000-00000B460000}"/>
    <cellStyle name="40% - Ênfase4 11 4 9" xfId="20509" xr:uid="{00000000-0005-0000-0000-00000C460000}"/>
    <cellStyle name="40% - Ênfase4 11 5" xfId="20510" xr:uid="{00000000-0005-0000-0000-00000D460000}"/>
    <cellStyle name="40% - Ênfase4 11 5 2" xfId="20511" xr:uid="{00000000-0005-0000-0000-00000E460000}"/>
    <cellStyle name="40% - Ênfase4 11 5 2 2" xfId="20512" xr:uid="{00000000-0005-0000-0000-00000F460000}"/>
    <cellStyle name="40% - Ênfase4 11 5 2 2 2" xfId="20513" xr:uid="{00000000-0005-0000-0000-000010460000}"/>
    <cellStyle name="40% - Ênfase4 11 5 2 2 2 2" xfId="20514" xr:uid="{00000000-0005-0000-0000-000011460000}"/>
    <cellStyle name="40% - Ênfase4 11 5 2 2 3" xfId="20515" xr:uid="{00000000-0005-0000-0000-000012460000}"/>
    <cellStyle name="40% - Ênfase4 11 5 2 2 3 2" xfId="20516" xr:uid="{00000000-0005-0000-0000-000013460000}"/>
    <cellStyle name="40% - Ênfase4 11 5 2 2 4" xfId="20517" xr:uid="{00000000-0005-0000-0000-000014460000}"/>
    <cellStyle name="40% - Ênfase4 11 5 2 2 5" xfId="20518" xr:uid="{00000000-0005-0000-0000-000015460000}"/>
    <cellStyle name="40% - Ênfase4 11 5 2 3" xfId="20519" xr:uid="{00000000-0005-0000-0000-000016460000}"/>
    <cellStyle name="40% - Ênfase4 11 5 2 3 2" xfId="20520" xr:uid="{00000000-0005-0000-0000-000017460000}"/>
    <cellStyle name="40% - Ênfase4 11 5 2 3 3" xfId="20521" xr:uid="{00000000-0005-0000-0000-000018460000}"/>
    <cellStyle name="40% - Ênfase4 11 5 2 4" xfId="20522" xr:uid="{00000000-0005-0000-0000-000019460000}"/>
    <cellStyle name="40% - Ênfase4 11 5 2 4 2" xfId="20523" xr:uid="{00000000-0005-0000-0000-00001A460000}"/>
    <cellStyle name="40% - Ênfase4 11 5 2 5" xfId="20524" xr:uid="{00000000-0005-0000-0000-00001B460000}"/>
    <cellStyle name="40% - Ênfase4 11 5 2 5 2" xfId="20525" xr:uid="{00000000-0005-0000-0000-00001C460000}"/>
    <cellStyle name="40% - Ênfase4 11 5 2 6" xfId="20526" xr:uid="{00000000-0005-0000-0000-00001D460000}"/>
    <cellStyle name="40% - Ênfase4 11 5 2 7" xfId="20527" xr:uid="{00000000-0005-0000-0000-00001E460000}"/>
    <cellStyle name="40% - Ênfase4 11 5 3" xfId="20528" xr:uid="{00000000-0005-0000-0000-00001F460000}"/>
    <cellStyle name="40% - Ênfase4 11 5 3 2" xfId="20529" xr:uid="{00000000-0005-0000-0000-000020460000}"/>
    <cellStyle name="40% - Ênfase4 11 5 3 2 2" xfId="20530" xr:uid="{00000000-0005-0000-0000-000021460000}"/>
    <cellStyle name="40% - Ênfase4 11 5 3 3" xfId="20531" xr:uid="{00000000-0005-0000-0000-000022460000}"/>
    <cellStyle name="40% - Ênfase4 11 5 3 3 2" xfId="20532" xr:uid="{00000000-0005-0000-0000-000023460000}"/>
    <cellStyle name="40% - Ênfase4 11 5 3 4" xfId="20533" xr:uid="{00000000-0005-0000-0000-000024460000}"/>
    <cellStyle name="40% - Ênfase4 11 5 3 5" xfId="20534" xr:uid="{00000000-0005-0000-0000-000025460000}"/>
    <cellStyle name="40% - Ênfase4 11 5 4" xfId="20535" xr:uid="{00000000-0005-0000-0000-000026460000}"/>
    <cellStyle name="40% - Ênfase4 11 5 4 2" xfId="20536" xr:uid="{00000000-0005-0000-0000-000027460000}"/>
    <cellStyle name="40% - Ênfase4 11 5 4 2 2" xfId="20537" xr:uid="{00000000-0005-0000-0000-000028460000}"/>
    <cellStyle name="40% - Ênfase4 11 5 4 3" xfId="20538" xr:uid="{00000000-0005-0000-0000-000029460000}"/>
    <cellStyle name="40% - Ênfase4 11 5 4 4" xfId="20539" xr:uid="{00000000-0005-0000-0000-00002A460000}"/>
    <cellStyle name="40% - Ênfase4 11 5 5" xfId="20540" xr:uid="{00000000-0005-0000-0000-00002B460000}"/>
    <cellStyle name="40% - Ênfase4 11 5 5 2" xfId="20541" xr:uid="{00000000-0005-0000-0000-00002C460000}"/>
    <cellStyle name="40% - Ênfase4 11 5 6" xfId="20542" xr:uid="{00000000-0005-0000-0000-00002D460000}"/>
    <cellStyle name="40% - Ênfase4 11 5 6 2" xfId="20543" xr:uid="{00000000-0005-0000-0000-00002E460000}"/>
    <cellStyle name="40% - Ênfase4 11 5 7" xfId="20544" xr:uid="{00000000-0005-0000-0000-00002F460000}"/>
    <cellStyle name="40% - Ênfase4 11 5 7 2" xfId="20545" xr:uid="{00000000-0005-0000-0000-000030460000}"/>
    <cellStyle name="40% - Ênfase4 11 5 8" xfId="20546" xr:uid="{00000000-0005-0000-0000-000031460000}"/>
    <cellStyle name="40% - Ênfase4 11 5 9" xfId="20547" xr:uid="{00000000-0005-0000-0000-000032460000}"/>
    <cellStyle name="40% - Ênfase4 11 6" xfId="20548" xr:uid="{00000000-0005-0000-0000-000033460000}"/>
    <cellStyle name="40% - Ênfase4 11 6 2" xfId="20549" xr:uid="{00000000-0005-0000-0000-000034460000}"/>
    <cellStyle name="40% - Ênfase4 11 6 2 2" xfId="20550" xr:uid="{00000000-0005-0000-0000-000035460000}"/>
    <cellStyle name="40% - Ênfase4 11 6 2 2 2" xfId="20551" xr:uid="{00000000-0005-0000-0000-000036460000}"/>
    <cellStyle name="40% - Ênfase4 11 6 2 3" xfId="20552" xr:uid="{00000000-0005-0000-0000-000037460000}"/>
    <cellStyle name="40% - Ênfase4 11 6 2 3 2" xfId="20553" xr:uid="{00000000-0005-0000-0000-000038460000}"/>
    <cellStyle name="40% - Ênfase4 11 6 2 4" xfId="20554" xr:uid="{00000000-0005-0000-0000-000039460000}"/>
    <cellStyle name="40% - Ênfase4 11 6 2 5" xfId="20555" xr:uid="{00000000-0005-0000-0000-00003A460000}"/>
    <cellStyle name="40% - Ênfase4 11 6 3" xfId="20556" xr:uid="{00000000-0005-0000-0000-00003B460000}"/>
    <cellStyle name="40% - Ênfase4 11 6 3 2" xfId="20557" xr:uid="{00000000-0005-0000-0000-00003C460000}"/>
    <cellStyle name="40% - Ênfase4 11 6 3 2 2" xfId="20558" xr:uid="{00000000-0005-0000-0000-00003D460000}"/>
    <cellStyle name="40% - Ênfase4 11 6 3 3" xfId="20559" xr:uid="{00000000-0005-0000-0000-00003E460000}"/>
    <cellStyle name="40% - Ênfase4 11 6 3 4" xfId="20560" xr:uid="{00000000-0005-0000-0000-00003F460000}"/>
    <cellStyle name="40% - Ênfase4 11 6 4" xfId="20561" xr:uid="{00000000-0005-0000-0000-000040460000}"/>
    <cellStyle name="40% - Ênfase4 11 6 4 2" xfId="20562" xr:uid="{00000000-0005-0000-0000-000041460000}"/>
    <cellStyle name="40% - Ênfase4 11 6 5" xfId="20563" xr:uid="{00000000-0005-0000-0000-000042460000}"/>
    <cellStyle name="40% - Ênfase4 11 6 5 2" xfId="20564" xr:uid="{00000000-0005-0000-0000-000043460000}"/>
    <cellStyle name="40% - Ênfase4 11 6 6" xfId="20565" xr:uid="{00000000-0005-0000-0000-000044460000}"/>
    <cellStyle name="40% - Ênfase4 11 6 6 2" xfId="20566" xr:uid="{00000000-0005-0000-0000-000045460000}"/>
    <cellStyle name="40% - Ênfase4 11 6 7" xfId="20567" xr:uid="{00000000-0005-0000-0000-000046460000}"/>
    <cellStyle name="40% - Ênfase4 11 6 8" xfId="20568" xr:uid="{00000000-0005-0000-0000-000047460000}"/>
    <cellStyle name="40% - Ênfase4 11 7" xfId="20569" xr:uid="{00000000-0005-0000-0000-000048460000}"/>
    <cellStyle name="40% - Ênfase4 11 7 2" xfId="20570" xr:uid="{00000000-0005-0000-0000-000049460000}"/>
    <cellStyle name="40% - Ênfase4 11 7 2 2" xfId="20571" xr:uid="{00000000-0005-0000-0000-00004A460000}"/>
    <cellStyle name="40% - Ênfase4 11 7 2 2 2" xfId="20572" xr:uid="{00000000-0005-0000-0000-00004B460000}"/>
    <cellStyle name="40% - Ênfase4 11 7 2 3" xfId="20573" xr:uid="{00000000-0005-0000-0000-00004C460000}"/>
    <cellStyle name="40% - Ênfase4 11 7 2 3 2" xfId="20574" xr:uid="{00000000-0005-0000-0000-00004D460000}"/>
    <cellStyle name="40% - Ênfase4 11 7 2 4" xfId="20575" xr:uid="{00000000-0005-0000-0000-00004E460000}"/>
    <cellStyle name="40% - Ênfase4 11 7 2 5" xfId="20576" xr:uid="{00000000-0005-0000-0000-00004F460000}"/>
    <cellStyle name="40% - Ênfase4 11 7 3" xfId="20577" xr:uid="{00000000-0005-0000-0000-000050460000}"/>
    <cellStyle name="40% - Ênfase4 11 7 3 2" xfId="20578" xr:uid="{00000000-0005-0000-0000-000051460000}"/>
    <cellStyle name="40% - Ênfase4 11 7 3 3" xfId="20579" xr:uid="{00000000-0005-0000-0000-000052460000}"/>
    <cellStyle name="40% - Ênfase4 11 7 4" xfId="20580" xr:uid="{00000000-0005-0000-0000-000053460000}"/>
    <cellStyle name="40% - Ênfase4 11 7 4 2" xfId="20581" xr:uid="{00000000-0005-0000-0000-000054460000}"/>
    <cellStyle name="40% - Ênfase4 11 7 5" xfId="20582" xr:uid="{00000000-0005-0000-0000-000055460000}"/>
    <cellStyle name="40% - Ênfase4 11 7 5 2" xfId="20583" xr:uid="{00000000-0005-0000-0000-000056460000}"/>
    <cellStyle name="40% - Ênfase4 11 7 6" xfId="20584" xr:uid="{00000000-0005-0000-0000-000057460000}"/>
    <cellStyle name="40% - Ênfase4 11 7 7" xfId="20585" xr:uid="{00000000-0005-0000-0000-000058460000}"/>
    <cellStyle name="40% - Ênfase4 11 8" xfId="20586" xr:uid="{00000000-0005-0000-0000-000059460000}"/>
    <cellStyle name="40% - Ênfase4 11 8 2" xfId="20587" xr:uid="{00000000-0005-0000-0000-00005A460000}"/>
    <cellStyle name="40% - Ênfase4 11 8 2 2" xfId="20588" xr:uid="{00000000-0005-0000-0000-00005B460000}"/>
    <cellStyle name="40% - Ênfase4 11 8 3" xfId="20589" xr:uid="{00000000-0005-0000-0000-00005C460000}"/>
    <cellStyle name="40% - Ênfase4 11 8 3 2" xfId="20590" xr:uid="{00000000-0005-0000-0000-00005D460000}"/>
    <cellStyle name="40% - Ênfase4 11 8 4" xfId="20591" xr:uid="{00000000-0005-0000-0000-00005E460000}"/>
    <cellStyle name="40% - Ênfase4 11 8 4 2" xfId="20592" xr:uid="{00000000-0005-0000-0000-00005F460000}"/>
    <cellStyle name="40% - Ênfase4 11 8 5" xfId="20593" xr:uid="{00000000-0005-0000-0000-000060460000}"/>
    <cellStyle name="40% - Ênfase4 11 8 6" xfId="20594" xr:uid="{00000000-0005-0000-0000-000061460000}"/>
    <cellStyle name="40% - Ênfase4 11 9" xfId="20595" xr:uid="{00000000-0005-0000-0000-000062460000}"/>
    <cellStyle name="40% - Ênfase4 11 9 2" xfId="20596" xr:uid="{00000000-0005-0000-0000-000063460000}"/>
    <cellStyle name="40% - Ênfase4 11 9 2 2" xfId="20597" xr:uid="{00000000-0005-0000-0000-000064460000}"/>
    <cellStyle name="40% - Ênfase4 11 9 3" xfId="20598" xr:uid="{00000000-0005-0000-0000-000065460000}"/>
    <cellStyle name="40% - Ênfase4 11 9 3 2" xfId="20599" xr:uid="{00000000-0005-0000-0000-000066460000}"/>
    <cellStyle name="40% - Ênfase4 11 9 4" xfId="20600" xr:uid="{00000000-0005-0000-0000-000067460000}"/>
    <cellStyle name="40% - Ênfase4 11 9 5" xfId="20601" xr:uid="{00000000-0005-0000-0000-000068460000}"/>
    <cellStyle name="40% - Ênfase4 12" xfId="303" xr:uid="{00000000-0005-0000-0000-000069460000}"/>
    <cellStyle name="40% - Ênfase4 12 10" xfId="20602" xr:uid="{00000000-0005-0000-0000-00006A460000}"/>
    <cellStyle name="40% - Ênfase4 12 10 2" xfId="20603" xr:uid="{00000000-0005-0000-0000-00006B460000}"/>
    <cellStyle name="40% - Ênfase4 12 11" xfId="20604" xr:uid="{00000000-0005-0000-0000-00006C460000}"/>
    <cellStyle name="40% - Ênfase4 12 11 2" xfId="20605" xr:uid="{00000000-0005-0000-0000-00006D460000}"/>
    <cellStyle name="40% - Ênfase4 12 12" xfId="20606" xr:uid="{00000000-0005-0000-0000-00006E460000}"/>
    <cellStyle name="40% - Ênfase4 12 12 2" xfId="20607" xr:uid="{00000000-0005-0000-0000-00006F460000}"/>
    <cellStyle name="40% - Ênfase4 12 13" xfId="20608" xr:uid="{00000000-0005-0000-0000-000070460000}"/>
    <cellStyle name="40% - Ênfase4 12 14" xfId="20609" xr:uid="{00000000-0005-0000-0000-000071460000}"/>
    <cellStyle name="40% - Ênfase4 12 2" xfId="304" xr:uid="{00000000-0005-0000-0000-000072460000}"/>
    <cellStyle name="40% - Ênfase4 12 3" xfId="20610" xr:uid="{00000000-0005-0000-0000-000073460000}"/>
    <cellStyle name="40% - Ênfase4 12 3 2" xfId="20611" xr:uid="{00000000-0005-0000-0000-000074460000}"/>
    <cellStyle name="40% - Ênfase4 12 3 2 2" xfId="20612" xr:uid="{00000000-0005-0000-0000-000075460000}"/>
    <cellStyle name="40% - Ênfase4 12 3 2 2 2" xfId="20613" xr:uid="{00000000-0005-0000-0000-000076460000}"/>
    <cellStyle name="40% - Ênfase4 12 3 2 2 2 2" xfId="20614" xr:uid="{00000000-0005-0000-0000-000077460000}"/>
    <cellStyle name="40% - Ênfase4 12 3 2 2 3" xfId="20615" xr:uid="{00000000-0005-0000-0000-000078460000}"/>
    <cellStyle name="40% - Ênfase4 12 3 2 2 3 2" xfId="20616" xr:uid="{00000000-0005-0000-0000-000079460000}"/>
    <cellStyle name="40% - Ênfase4 12 3 2 2 4" xfId="20617" xr:uid="{00000000-0005-0000-0000-00007A460000}"/>
    <cellStyle name="40% - Ênfase4 12 3 2 2 5" xfId="20618" xr:uid="{00000000-0005-0000-0000-00007B460000}"/>
    <cellStyle name="40% - Ênfase4 12 3 2 3" xfId="20619" xr:uid="{00000000-0005-0000-0000-00007C460000}"/>
    <cellStyle name="40% - Ênfase4 12 3 2 3 2" xfId="20620" xr:uid="{00000000-0005-0000-0000-00007D460000}"/>
    <cellStyle name="40% - Ênfase4 12 3 2 3 3" xfId="20621" xr:uid="{00000000-0005-0000-0000-00007E460000}"/>
    <cellStyle name="40% - Ênfase4 12 3 2 4" xfId="20622" xr:uid="{00000000-0005-0000-0000-00007F460000}"/>
    <cellStyle name="40% - Ênfase4 12 3 2 4 2" xfId="20623" xr:uid="{00000000-0005-0000-0000-000080460000}"/>
    <cellStyle name="40% - Ênfase4 12 3 2 5" xfId="20624" xr:uid="{00000000-0005-0000-0000-000081460000}"/>
    <cellStyle name="40% - Ênfase4 12 3 2 5 2" xfId="20625" xr:uid="{00000000-0005-0000-0000-000082460000}"/>
    <cellStyle name="40% - Ênfase4 12 3 2 6" xfId="20626" xr:uid="{00000000-0005-0000-0000-000083460000}"/>
    <cellStyle name="40% - Ênfase4 12 3 2 7" xfId="20627" xr:uid="{00000000-0005-0000-0000-000084460000}"/>
    <cellStyle name="40% - Ênfase4 12 3 3" xfId="20628" xr:uid="{00000000-0005-0000-0000-000085460000}"/>
    <cellStyle name="40% - Ênfase4 12 3 3 2" xfId="20629" xr:uid="{00000000-0005-0000-0000-000086460000}"/>
    <cellStyle name="40% - Ênfase4 12 3 3 2 2" xfId="20630" xr:uid="{00000000-0005-0000-0000-000087460000}"/>
    <cellStyle name="40% - Ênfase4 12 3 3 3" xfId="20631" xr:uid="{00000000-0005-0000-0000-000088460000}"/>
    <cellStyle name="40% - Ênfase4 12 3 3 3 2" xfId="20632" xr:uid="{00000000-0005-0000-0000-000089460000}"/>
    <cellStyle name="40% - Ênfase4 12 3 3 4" xfId="20633" xr:uid="{00000000-0005-0000-0000-00008A460000}"/>
    <cellStyle name="40% - Ênfase4 12 3 3 5" xfId="20634" xr:uid="{00000000-0005-0000-0000-00008B460000}"/>
    <cellStyle name="40% - Ênfase4 12 3 4" xfId="20635" xr:uid="{00000000-0005-0000-0000-00008C460000}"/>
    <cellStyle name="40% - Ênfase4 12 3 4 2" xfId="20636" xr:uid="{00000000-0005-0000-0000-00008D460000}"/>
    <cellStyle name="40% - Ênfase4 12 3 4 2 2" xfId="20637" xr:uid="{00000000-0005-0000-0000-00008E460000}"/>
    <cellStyle name="40% - Ênfase4 12 3 4 3" xfId="20638" xr:uid="{00000000-0005-0000-0000-00008F460000}"/>
    <cellStyle name="40% - Ênfase4 12 3 4 4" xfId="20639" xr:uid="{00000000-0005-0000-0000-000090460000}"/>
    <cellStyle name="40% - Ênfase4 12 3 5" xfId="20640" xr:uid="{00000000-0005-0000-0000-000091460000}"/>
    <cellStyle name="40% - Ênfase4 12 3 5 2" xfId="20641" xr:uid="{00000000-0005-0000-0000-000092460000}"/>
    <cellStyle name="40% - Ênfase4 12 3 6" xfId="20642" xr:uid="{00000000-0005-0000-0000-000093460000}"/>
    <cellStyle name="40% - Ênfase4 12 3 6 2" xfId="20643" xr:uid="{00000000-0005-0000-0000-000094460000}"/>
    <cellStyle name="40% - Ênfase4 12 3 7" xfId="20644" xr:uid="{00000000-0005-0000-0000-000095460000}"/>
    <cellStyle name="40% - Ênfase4 12 3 7 2" xfId="20645" xr:uid="{00000000-0005-0000-0000-000096460000}"/>
    <cellStyle name="40% - Ênfase4 12 3 8" xfId="20646" xr:uid="{00000000-0005-0000-0000-000097460000}"/>
    <cellStyle name="40% - Ênfase4 12 3 9" xfId="20647" xr:uid="{00000000-0005-0000-0000-000098460000}"/>
    <cellStyle name="40% - Ênfase4 12 4" xfId="20648" xr:uid="{00000000-0005-0000-0000-000099460000}"/>
    <cellStyle name="40% - Ênfase4 12 4 2" xfId="20649" xr:uid="{00000000-0005-0000-0000-00009A460000}"/>
    <cellStyle name="40% - Ênfase4 12 4 2 2" xfId="20650" xr:uid="{00000000-0005-0000-0000-00009B460000}"/>
    <cellStyle name="40% - Ênfase4 12 4 2 2 2" xfId="20651" xr:uid="{00000000-0005-0000-0000-00009C460000}"/>
    <cellStyle name="40% - Ênfase4 12 4 2 2 2 2" xfId="20652" xr:uid="{00000000-0005-0000-0000-00009D460000}"/>
    <cellStyle name="40% - Ênfase4 12 4 2 2 3" xfId="20653" xr:uid="{00000000-0005-0000-0000-00009E460000}"/>
    <cellStyle name="40% - Ênfase4 12 4 2 2 3 2" xfId="20654" xr:uid="{00000000-0005-0000-0000-00009F460000}"/>
    <cellStyle name="40% - Ênfase4 12 4 2 2 4" xfId="20655" xr:uid="{00000000-0005-0000-0000-0000A0460000}"/>
    <cellStyle name="40% - Ênfase4 12 4 2 2 5" xfId="20656" xr:uid="{00000000-0005-0000-0000-0000A1460000}"/>
    <cellStyle name="40% - Ênfase4 12 4 2 3" xfId="20657" xr:uid="{00000000-0005-0000-0000-0000A2460000}"/>
    <cellStyle name="40% - Ênfase4 12 4 2 3 2" xfId="20658" xr:uid="{00000000-0005-0000-0000-0000A3460000}"/>
    <cellStyle name="40% - Ênfase4 12 4 2 3 3" xfId="20659" xr:uid="{00000000-0005-0000-0000-0000A4460000}"/>
    <cellStyle name="40% - Ênfase4 12 4 2 4" xfId="20660" xr:uid="{00000000-0005-0000-0000-0000A5460000}"/>
    <cellStyle name="40% - Ênfase4 12 4 2 4 2" xfId="20661" xr:uid="{00000000-0005-0000-0000-0000A6460000}"/>
    <cellStyle name="40% - Ênfase4 12 4 2 5" xfId="20662" xr:uid="{00000000-0005-0000-0000-0000A7460000}"/>
    <cellStyle name="40% - Ênfase4 12 4 2 5 2" xfId="20663" xr:uid="{00000000-0005-0000-0000-0000A8460000}"/>
    <cellStyle name="40% - Ênfase4 12 4 2 6" xfId="20664" xr:uid="{00000000-0005-0000-0000-0000A9460000}"/>
    <cellStyle name="40% - Ênfase4 12 4 2 7" xfId="20665" xr:uid="{00000000-0005-0000-0000-0000AA460000}"/>
    <cellStyle name="40% - Ênfase4 12 4 3" xfId="20666" xr:uid="{00000000-0005-0000-0000-0000AB460000}"/>
    <cellStyle name="40% - Ênfase4 12 4 3 2" xfId="20667" xr:uid="{00000000-0005-0000-0000-0000AC460000}"/>
    <cellStyle name="40% - Ênfase4 12 4 3 2 2" xfId="20668" xr:uid="{00000000-0005-0000-0000-0000AD460000}"/>
    <cellStyle name="40% - Ênfase4 12 4 3 3" xfId="20669" xr:uid="{00000000-0005-0000-0000-0000AE460000}"/>
    <cellStyle name="40% - Ênfase4 12 4 3 3 2" xfId="20670" xr:uid="{00000000-0005-0000-0000-0000AF460000}"/>
    <cellStyle name="40% - Ênfase4 12 4 3 4" xfId="20671" xr:uid="{00000000-0005-0000-0000-0000B0460000}"/>
    <cellStyle name="40% - Ênfase4 12 4 3 5" xfId="20672" xr:uid="{00000000-0005-0000-0000-0000B1460000}"/>
    <cellStyle name="40% - Ênfase4 12 4 4" xfId="20673" xr:uid="{00000000-0005-0000-0000-0000B2460000}"/>
    <cellStyle name="40% - Ênfase4 12 4 4 2" xfId="20674" xr:uid="{00000000-0005-0000-0000-0000B3460000}"/>
    <cellStyle name="40% - Ênfase4 12 4 4 2 2" xfId="20675" xr:uid="{00000000-0005-0000-0000-0000B4460000}"/>
    <cellStyle name="40% - Ênfase4 12 4 4 3" xfId="20676" xr:uid="{00000000-0005-0000-0000-0000B5460000}"/>
    <cellStyle name="40% - Ênfase4 12 4 4 4" xfId="20677" xr:uid="{00000000-0005-0000-0000-0000B6460000}"/>
    <cellStyle name="40% - Ênfase4 12 4 5" xfId="20678" xr:uid="{00000000-0005-0000-0000-0000B7460000}"/>
    <cellStyle name="40% - Ênfase4 12 4 5 2" xfId="20679" xr:uid="{00000000-0005-0000-0000-0000B8460000}"/>
    <cellStyle name="40% - Ênfase4 12 4 6" xfId="20680" xr:uid="{00000000-0005-0000-0000-0000B9460000}"/>
    <cellStyle name="40% - Ênfase4 12 4 6 2" xfId="20681" xr:uid="{00000000-0005-0000-0000-0000BA460000}"/>
    <cellStyle name="40% - Ênfase4 12 4 7" xfId="20682" xr:uid="{00000000-0005-0000-0000-0000BB460000}"/>
    <cellStyle name="40% - Ênfase4 12 4 7 2" xfId="20683" xr:uid="{00000000-0005-0000-0000-0000BC460000}"/>
    <cellStyle name="40% - Ênfase4 12 4 8" xfId="20684" xr:uid="{00000000-0005-0000-0000-0000BD460000}"/>
    <cellStyle name="40% - Ênfase4 12 4 9" xfId="20685" xr:uid="{00000000-0005-0000-0000-0000BE460000}"/>
    <cellStyle name="40% - Ênfase4 12 5" xfId="20686" xr:uid="{00000000-0005-0000-0000-0000BF460000}"/>
    <cellStyle name="40% - Ênfase4 12 5 2" xfId="20687" xr:uid="{00000000-0005-0000-0000-0000C0460000}"/>
    <cellStyle name="40% - Ênfase4 12 5 2 2" xfId="20688" xr:uid="{00000000-0005-0000-0000-0000C1460000}"/>
    <cellStyle name="40% - Ênfase4 12 5 2 2 2" xfId="20689" xr:uid="{00000000-0005-0000-0000-0000C2460000}"/>
    <cellStyle name="40% - Ênfase4 12 5 2 2 2 2" xfId="20690" xr:uid="{00000000-0005-0000-0000-0000C3460000}"/>
    <cellStyle name="40% - Ênfase4 12 5 2 2 3" xfId="20691" xr:uid="{00000000-0005-0000-0000-0000C4460000}"/>
    <cellStyle name="40% - Ênfase4 12 5 2 2 3 2" xfId="20692" xr:uid="{00000000-0005-0000-0000-0000C5460000}"/>
    <cellStyle name="40% - Ênfase4 12 5 2 2 4" xfId="20693" xr:uid="{00000000-0005-0000-0000-0000C6460000}"/>
    <cellStyle name="40% - Ênfase4 12 5 2 2 5" xfId="20694" xr:uid="{00000000-0005-0000-0000-0000C7460000}"/>
    <cellStyle name="40% - Ênfase4 12 5 2 3" xfId="20695" xr:uid="{00000000-0005-0000-0000-0000C8460000}"/>
    <cellStyle name="40% - Ênfase4 12 5 2 3 2" xfId="20696" xr:uid="{00000000-0005-0000-0000-0000C9460000}"/>
    <cellStyle name="40% - Ênfase4 12 5 2 3 3" xfId="20697" xr:uid="{00000000-0005-0000-0000-0000CA460000}"/>
    <cellStyle name="40% - Ênfase4 12 5 2 4" xfId="20698" xr:uid="{00000000-0005-0000-0000-0000CB460000}"/>
    <cellStyle name="40% - Ênfase4 12 5 2 4 2" xfId="20699" xr:uid="{00000000-0005-0000-0000-0000CC460000}"/>
    <cellStyle name="40% - Ênfase4 12 5 2 5" xfId="20700" xr:uid="{00000000-0005-0000-0000-0000CD460000}"/>
    <cellStyle name="40% - Ênfase4 12 5 2 5 2" xfId="20701" xr:uid="{00000000-0005-0000-0000-0000CE460000}"/>
    <cellStyle name="40% - Ênfase4 12 5 2 6" xfId="20702" xr:uid="{00000000-0005-0000-0000-0000CF460000}"/>
    <cellStyle name="40% - Ênfase4 12 5 2 7" xfId="20703" xr:uid="{00000000-0005-0000-0000-0000D0460000}"/>
    <cellStyle name="40% - Ênfase4 12 5 3" xfId="20704" xr:uid="{00000000-0005-0000-0000-0000D1460000}"/>
    <cellStyle name="40% - Ênfase4 12 5 3 2" xfId="20705" xr:uid="{00000000-0005-0000-0000-0000D2460000}"/>
    <cellStyle name="40% - Ênfase4 12 5 3 2 2" xfId="20706" xr:uid="{00000000-0005-0000-0000-0000D3460000}"/>
    <cellStyle name="40% - Ênfase4 12 5 3 3" xfId="20707" xr:uid="{00000000-0005-0000-0000-0000D4460000}"/>
    <cellStyle name="40% - Ênfase4 12 5 3 3 2" xfId="20708" xr:uid="{00000000-0005-0000-0000-0000D5460000}"/>
    <cellStyle name="40% - Ênfase4 12 5 3 4" xfId="20709" xr:uid="{00000000-0005-0000-0000-0000D6460000}"/>
    <cellStyle name="40% - Ênfase4 12 5 3 5" xfId="20710" xr:uid="{00000000-0005-0000-0000-0000D7460000}"/>
    <cellStyle name="40% - Ênfase4 12 5 4" xfId="20711" xr:uid="{00000000-0005-0000-0000-0000D8460000}"/>
    <cellStyle name="40% - Ênfase4 12 5 4 2" xfId="20712" xr:uid="{00000000-0005-0000-0000-0000D9460000}"/>
    <cellStyle name="40% - Ênfase4 12 5 4 2 2" xfId="20713" xr:uid="{00000000-0005-0000-0000-0000DA460000}"/>
    <cellStyle name="40% - Ênfase4 12 5 4 3" xfId="20714" xr:uid="{00000000-0005-0000-0000-0000DB460000}"/>
    <cellStyle name="40% - Ênfase4 12 5 4 4" xfId="20715" xr:uid="{00000000-0005-0000-0000-0000DC460000}"/>
    <cellStyle name="40% - Ênfase4 12 5 5" xfId="20716" xr:uid="{00000000-0005-0000-0000-0000DD460000}"/>
    <cellStyle name="40% - Ênfase4 12 5 5 2" xfId="20717" xr:uid="{00000000-0005-0000-0000-0000DE460000}"/>
    <cellStyle name="40% - Ênfase4 12 5 6" xfId="20718" xr:uid="{00000000-0005-0000-0000-0000DF460000}"/>
    <cellStyle name="40% - Ênfase4 12 5 6 2" xfId="20719" xr:uid="{00000000-0005-0000-0000-0000E0460000}"/>
    <cellStyle name="40% - Ênfase4 12 5 7" xfId="20720" xr:uid="{00000000-0005-0000-0000-0000E1460000}"/>
    <cellStyle name="40% - Ênfase4 12 5 7 2" xfId="20721" xr:uid="{00000000-0005-0000-0000-0000E2460000}"/>
    <cellStyle name="40% - Ênfase4 12 5 8" xfId="20722" xr:uid="{00000000-0005-0000-0000-0000E3460000}"/>
    <cellStyle name="40% - Ênfase4 12 5 9" xfId="20723" xr:uid="{00000000-0005-0000-0000-0000E4460000}"/>
    <cellStyle name="40% - Ênfase4 12 6" xfId="20724" xr:uid="{00000000-0005-0000-0000-0000E5460000}"/>
    <cellStyle name="40% - Ênfase4 12 6 2" xfId="20725" xr:uid="{00000000-0005-0000-0000-0000E6460000}"/>
    <cellStyle name="40% - Ênfase4 12 6 2 2" xfId="20726" xr:uid="{00000000-0005-0000-0000-0000E7460000}"/>
    <cellStyle name="40% - Ênfase4 12 6 2 2 2" xfId="20727" xr:uid="{00000000-0005-0000-0000-0000E8460000}"/>
    <cellStyle name="40% - Ênfase4 12 6 2 3" xfId="20728" xr:uid="{00000000-0005-0000-0000-0000E9460000}"/>
    <cellStyle name="40% - Ênfase4 12 6 2 3 2" xfId="20729" xr:uid="{00000000-0005-0000-0000-0000EA460000}"/>
    <cellStyle name="40% - Ênfase4 12 6 2 4" xfId="20730" xr:uid="{00000000-0005-0000-0000-0000EB460000}"/>
    <cellStyle name="40% - Ênfase4 12 6 2 5" xfId="20731" xr:uid="{00000000-0005-0000-0000-0000EC460000}"/>
    <cellStyle name="40% - Ênfase4 12 6 3" xfId="20732" xr:uid="{00000000-0005-0000-0000-0000ED460000}"/>
    <cellStyle name="40% - Ênfase4 12 6 3 2" xfId="20733" xr:uid="{00000000-0005-0000-0000-0000EE460000}"/>
    <cellStyle name="40% - Ênfase4 12 6 3 2 2" xfId="20734" xr:uid="{00000000-0005-0000-0000-0000EF460000}"/>
    <cellStyle name="40% - Ênfase4 12 6 3 3" xfId="20735" xr:uid="{00000000-0005-0000-0000-0000F0460000}"/>
    <cellStyle name="40% - Ênfase4 12 6 3 4" xfId="20736" xr:uid="{00000000-0005-0000-0000-0000F1460000}"/>
    <cellStyle name="40% - Ênfase4 12 6 4" xfId="20737" xr:uid="{00000000-0005-0000-0000-0000F2460000}"/>
    <cellStyle name="40% - Ênfase4 12 6 4 2" xfId="20738" xr:uid="{00000000-0005-0000-0000-0000F3460000}"/>
    <cellStyle name="40% - Ênfase4 12 6 5" xfId="20739" xr:uid="{00000000-0005-0000-0000-0000F4460000}"/>
    <cellStyle name="40% - Ênfase4 12 6 5 2" xfId="20740" xr:uid="{00000000-0005-0000-0000-0000F5460000}"/>
    <cellStyle name="40% - Ênfase4 12 6 6" xfId="20741" xr:uid="{00000000-0005-0000-0000-0000F6460000}"/>
    <cellStyle name="40% - Ênfase4 12 6 6 2" xfId="20742" xr:uid="{00000000-0005-0000-0000-0000F7460000}"/>
    <cellStyle name="40% - Ênfase4 12 6 7" xfId="20743" xr:uid="{00000000-0005-0000-0000-0000F8460000}"/>
    <cellStyle name="40% - Ênfase4 12 6 8" xfId="20744" xr:uid="{00000000-0005-0000-0000-0000F9460000}"/>
    <cellStyle name="40% - Ênfase4 12 7" xfId="20745" xr:uid="{00000000-0005-0000-0000-0000FA460000}"/>
    <cellStyle name="40% - Ênfase4 12 7 2" xfId="20746" xr:uid="{00000000-0005-0000-0000-0000FB460000}"/>
    <cellStyle name="40% - Ênfase4 12 7 2 2" xfId="20747" xr:uid="{00000000-0005-0000-0000-0000FC460000}"/>
    <cellStyle name="40% - Ênfase4 12 7 2 2 2" xfId="20748" xr:uid="{00000000-0005-0000-0000-0000FD460000}"/>
    <cellStyle name="40% - Ênfase4 12 7 2 3" xfId="20749" xr:uid="{00000000-0005-0000-0000-0000FE460000}"/>
    <cellStyle name="40% - Ênfase4 12 7 2 3 2" xfId="20750" xr:uid="{00000000-0005-0000-0000-0000FF460000}"/>
    <cellStyle name="40% - Ênfase4 12 7 2 4" xfId="20751" xr:uid="{00000000-0005-0000-0000-000000470000}"/>
    <cellStyle name="40% - Ênfase4 12 7 2 5" xfId="20752" xr:uid="{00000000-0005-0000-0000-000001470000}"/>
    <cellStyle name="40% - Ênfase4 12 7 3" xfId="20753" xr:uid="{00000000-0005-0000-0000-000002470000}"/>
    <cellStyle name="40% - Ênfase4 12 7 3 2" xfId="20754" xr:uid="{00000000-0005-0000-0000-000003470000}"/>
    <cellStyle name="40% - Ênfase4 12 7 3 3" xfId="20755" xr:uid="{00000000-0005-0000-0000-000004470000}"/>
    <cellStyle name="40% - Ênfase4 12 7 4" xfId="20756" xr:uid="{00000000-0005-0000-0000-000005470000}"/>
    <cellStyle name="40% - Ênfase4 12 7 4 2" xfId="20757" xr:uid="{00000000-0005-0000-0000-000006470000}"/>
    <cellStyle name="40% - Ênfase4 12 7 5" xfId="20758" xr:uid="{00000000-0005-0000-0000-000007470000}"/>
    <cellStyle name="40% - Ênfase4 12 7 5 2" xfId="20759" xr:uid="{00000000-0005-0000-0000-000008470000}"/>
    <cellStyle name="40% - Ênfase4 12 7 6" xfId="20760" xr:uid="{00000000-0005-0000-0000-000009470000}"/>
    <cellStyle name="40% - Ênfase4 12 7 7" xfId="20761" xr:uid="{00000000-0005-0000-0000-00000A470000}"/>
    <cellStyle name="40% - Ênfase4 12 8" xfId="20762" xr:uid="{00000000-0005-0000-0000-00000B470000}"/>
    <cellStyle name="40% - Ênfase4 12 8 2" xfId="20763" xr:uid="{00000000-0005-0000-0000-00000C470000}"/>
    <cellStyle name="40% - Ênfase4 12 8 2 2" xfId="20764" xr:uid="{00000000-0005-0000-0000-00000D470000}"/>
    <cellStyle name="40% - Ênfase4 12 8 3" xfId="20765" xr:uid="{00000000-0005-0000-0000-00000E470000}"/>
    <cellStyle name="40% - Ênfase4 12 8 3 2" xfId="20766" xr:uid="{00000000-0005-0000-0000-00000F470000}"/>
    <cellStyle name="40% - Ênfase4 12 8 4" xfId="20767" xr:uid="{00000000-0005-0000-0000-000010470000}"/>
    <cellStyle name="40% - Ênfase4 12 8 4 2" xfId="20768" xr:uid="{00000000-0005-0000-0000-000011470000}"/>
    <cellStyle name="40% - Ênfase4 12 8 5" xfId="20769" xr:uid="{00000000-0005-0000-0000-000012470000}"/>
    <cellStyle name="40% - Ênfase4 12 8 6" xfId="20770" xr:uid="{00000000-0005-0000-0000-000013470000}"/>
    <cellStyle name="40% - Ênfase4 12 9" xfId="20771" xr:uid="{00000000-0005-0000-0000-000014470000}"/>
    <cellStyle name="40% - Ênfase4 12 9 2" xfId="20772" xr:uid="{00000000-0005-0000-0000-000015470000}"/>
    <cellStyle name="40% - Ênfase4 12 9 2 2" xfId="20773" xr:uid="{00000000-0005-0000-0000-000016470000}"/>
    <cellStyle name="40% - Ênfase4 12 9 3" xfId="20774" xr:uid="{00000000-0005-0000-0000-000017470000}"/>
    <cellStyle name="40% - Ênfase4 12 9 3 2" xfId="20775" xr:uid="{00000000-0005-0000-0000-000018470000}"/>
    <cellStyle name="40% - Ênfase4 12 9 4" xfId="20776" xr:uid="{00000000-0005-0000-0000-000019470000}"/>
    <cellStyle name="40% - Ênfase4 12 9 5" xfId="20777" xr:uid="{00000000-0005-0000-0000-00001A470000}"/>
    <cellStyle name="40% - Ênfase4 13" xfId="305" xr:uid="{00000000-0005-0000-0000-00001B470000}"/>
    <cellStyle name="40% - Ênfase4 13 10" xfId="20778" xr:uid="{00000000-0005-0000-0000-00001C470000}"/>
    <cellStyle name="40% - Ênfase4 13 10 2" xfId="20779" xr:uid="{00000000-0005-0000-0000-00001D470000}"/>
    <cellStyle name="40% - Ênfase4 13 11" xfId="20780" xr:uid="{00000000-0005-0000-0000-00001E470000}"/>
    <cellStyle name="40% - Ênfase4 13 11 2" xfId="20781" xr:uid="{00000000-0005-0000-0000-00001F470000}"/>
    <cellStyle name="40% - Ênfase4 13 12" xfId="20782" xr:uid="{00000000-0005-0000-0000-000020470000}"/>
    <cellStyle name="40% - Ênfase4 13 12 2" xfId="20783" xr:uid="{00000000-0005-0000-0000-000021470000}"/>
    <cellStyle name="40% - Ênfase4 13 13" xfId="20784" xr:uid="{00000000-0005-0000-0000-000022470000}"/>
    <cellStyle name="40% - Ênfase4 13 14" xfId="20785" xr:uid="{00000000-0005-0000-0000-000023470000}"/>
    <cellStyle name="40% - Ênfase4 13 2" xfId="306" xr:uid="{00000000-0005-0000-0000-000024470000}"/>
    <cellStyle name="40% - Ênfase4 13 3" xfId="20786" xr:uid="{00000000-0005-0000-0000-000025470000}"/>
    <cellStyle name="40% - Ênfase4 13 3 2" xfId="20787" xr:uid="{00000000-0005-0000-0000-000026470000}"/>
    <cellStyle name="40% - Ênfase4 13 3 2 2" xfId="20788" xr:uid="{00000000-0005-0000-0000-000027470000}"/>
    <cellStyle name="40% - Ênfase4 13 3 2 2 2" xfId="20789" xr:uid="{00000000-0005-0000-0000-000028470000}"/>
    <cellStyle name="40% - Ênfase4 13 3 2 2 2 2" xfId="20790" xr:uid="{00000000-0005-0000-0000-000029470000}"/>
    <cellStyle name="40% - Ênfase4 13 3 2 2 3" xfId="20791" xr:uid="{00000000-0005-0000-0000-00002A470000}"/>
    <cellStyle name="40% - Ênfase4 13 3 2 2 3 2" xfId="20792" xr:uid="{00000000-0005-0000-0000-00002B470000}"/>
    <cellStyle name="40% - Ênfase4 13 3 2 2 4" xfId="20793" xr:uid="{00000000-0005-0000-0000-00002C470000}"/>
    <cellStyle name="40% - Ênfase4 13 3 2 2 5" xfId="20794" xr:uid="{00000000-0005-0000-0000-00002D470000}"/>
    <cellStyle name="40% - Ênfase4 13 3 2 3" xfId="20795" xr:uid="{00000000-0005-0000-0000-00002E470000}"/>
    <cellStyle name="40% - Ênfase4 13 3 2 3 2" xfId="20796" xr:uid="{00000000-0005-0000-0000-00002F470000}"/>
    <cellStyle name="40% - Ênfase4 13 3 2 3 3" xfId="20797" xr:uid="{00000000-0005-0000-0000-000030470000}"/>
    <cellStyle name="40% - Ênfase4 13 3 2 4" xfId="20798" xr:uid="{00000000-0005-0000-0000-000031470000}"/>
    <cellStyle name="40% - Ênfase4 13 3 2 4 2" xfId="20799" xr:uid="{00000000-0005-0000-0000-000032470000}"/>
    <cellStyle name="40% - Ênfase4 13 3 2 5" xfId="20800" xr:uid="{00000000-0005-0000-0000-000033470000}"/>
    <cellStyle name="40% - Ênfase4 13 3 2 5 2" xfId="20801" xr:uid="{00000000-0005-0000-0000-000034470000}"/>
    <cellStyle name="40% - Ênfase4 13 3 2 6" xfId="20802" xr:uid="{00000000-0005-0000-0000-000035470000}"/>
    <cellStyle name="40% - Ênfase4 13 3 2 7" xfId="20803" xr:uid="{00000000-0005-0000-0000-000036470000}"/>
    <cellStyle name="40% - Ênfase4 13 3 3" xfId="20804" xr:uid="{00000000-0005-0000-0000-000037470000}"/>
    <cellStyle name="40% - Ênfase4 13 3 3 2" xfId="20805" xr:uid="{00000000-0005-0000-0000-000038470000}"/>
    <cellStyle name="40% - Ênfase4 13 3 3 2 2" xfId="20806" xr:uid="{00000000-0005-0000-0000-000039470000}"/>
    <cellStyle name="40% - Ênfase4 13 3 3 3" xfId="20807" xr:uid="{00000000-0005-0000-0000-00003A470000}"/>
    <cellStyle name="40% - Ênfase4 13 3 3 3 2" xfId="20808" xr:uid="{00000000-0005-0000-0000-00003B470000}"/>
    <cellStyle name="40% - Ênfase4 13 3 3 4" xfId="20809" xr:uid="{00000000-0005-0000-0000-00003C470000}"/>
    <cellStyle name="40% - Ênfase4 13 3 3 5" xfId="20810" xr:uid="{00000000-0005-0000-0000-00003D470000}"/>
    <cellStyle name="40% - Ênfase4 13 3 4" xfId="20811" xr:uid="{00000000-0005-0000-0000-00003E470000}"/>
    <cellStyle name="40% - Ênfase4 13 3 4 2" xfId="20812" xr:uid="{00000000-0005-0000-0000-00003F470000}"/>
    <cellStyle name="40% - Ênfase4 13 3 4 2 2" xfId="20813" xr:uid="{00000000-0005-0000-0000-000040470000}"/>
    <cellStyle name="40% - Ênfase4 13 3 4 3" xfId="20814" xr:uid="{00000000-0005-0000-0000-000041470000}"/>
    <cellStyle name="40% - Ênfase4 13 3 4 4" xfId="20815" xr:uid="{00000000-0005-0000-0000-000042470000}"/>
    <cellStyle name="40% - Ênfase4 13 3 5" xfId="20816" xr:uid="{00000000-0005-0000-0000-000043470000}"/>
    <cellStyle name="40% - Ênfase4 13 3 5 2" xfId="20817" xr:uid="{00000000-0005-0000-0000-000044470000}"/>
    <cellStyle name="40% - Ênfase4 13 3 6" xfId="20818" xr:uid="{00000000-0005-0000-0000-000045470000}"/>
    <cellStyle name="40% - Ênfase4 13 3 6 2" xfId="20819" xr:uid="{00000000-0005-0000-0000-000046470000}"/>
    <cellStyle name="40% - Ênfase4 13 3 7" xfId="20820" xr:uid="{00000000-0005-0000-0000-000047470000}"/>
    <cellStyle name="40% - Ênfase4 13 3 7 2" xfId="20821" xr:uid="{00000000-0005-0000-0000-000048470000}"/>
    <cellStyle name="40% - Ênfase4 13 3 8" xfId="20822" xr:uid="{00000000-0005-0000-0000-000049470000}"/>
    <cellStyle name="40% - Ênfase4 13 3 9" xfId="20823" xr:uid="{00000000-0005-0000-0000-00004A470000}"/>
    <cellStyle name="40% - Ênfase4 13 4" xfId="20824" xr:uid="{00000000-0005-0000-0000-00004B470000}"/>
    <cellStyle name="40% - Ênfase4 13 4 2" xfId="20825" xr:uid="{00000000-0005-0000-0000-00004C470000}"/>
    <cellStyle name="40% - Ênfase4 13 4 2 2" xfId="20826" xr:uid="{00000000-0005-0000-0000-00004D470000}"/>
    <cellStyle name="40% - Ênfase4 13 4 2 2 2" xfId="20827" xr:uid="{00000000-0005-0000-0000-00004E470000}"/>
    <cellStyle name="40% - Ênfase4 13 4 2 2 2 2" xfId="20828" xr:uid="{00000000-0005-0000-0000-00004F470000}"/>
    <cellStyle name="40% - Ênfase4 13 4 2 2 3" xfId="20829" xr:uid="{00000000-0005-0000-0000-000050470000}"/>
    <cellStyle name="40% - Ênfase4 13 4 2 2 3 2" xfId="20830" xr:uid="{00000000-0005-0000-0000-000051470000}"/>
    <cellStyle name="40% - Ênfase4 13 4 2 2 4" xfId="20831" xr:uid="{00000000-0005-0000-0000-000052470000}"/>
    <cellStyle name="40% - Ênfase4 13 4 2 2 5" xfId="20832" xr:uid="{00000000-0005-0000-0000-000053470000}"/>
    <cellStyle name="40% - Ênfase4 13 4 2 3" xfId="20833" xr:uid="{00000000-0005-0000-0000-000054470000}"/>
    <cellStyle name="40% - Ênfase4 13 4 2 3 2" xfId="20834" xr:uid="{00000000-0005-0000-0000-000055470000}"/>
    <cellStyle name="40% - Ênfase4 13 4 2 3 3" xfId="20835" xr:uid="{00000000-0005-0000-0000-000056470000}"/>
    <cellStyle name="40% - Ênfase4 13 4 2 4" xfId="20836" xr:uid="{00000000-0005-0000-0000-000057470000}"/>
    <cellStyle name="40% - Ênfase4 13 4 2 4 2" xfId="20837" xr:uid="{00000000-0005-0000-0000-000058470000}"/>
    <cellStyle name="40% - Ênfase4 13 4 2 5" xfId="20838" xr:uid="{00000000-0005-0000-0000-000059470000}"/>
    <cellStyle name="40% - Ênfase4 13 4 2 5 2" xfId="20839" xr:uid="{00000000-0005-0000-0000-00005A470000}"/>
    <cellStyle name="40% - Ênfase4 13 4 2 6" xfId="20840" xr:uid="{00000000-0005-0000-0000-00005B470000}"/>
    <cellStyle name="40% - Ênfase4 13 4 2 7" xfId="20841" xr:uid="{00000000-0005-0000-0000-00005C470000}"/>
    <cellStyle name="40% - Ênfase4 13 4 3" xfId="20842" xr:uid="{00000000-0005-0000-0000-00005D470000}"/>
    <cellStyle name="40% - Ênfase4 13 4 3 2" xfId="20843" xr:uid="{00000000-0005-0000-0000-00005E470000}"/>
    <cellStyle name="40% - Ênfase4 13 4 3 2 2" xfId="20844" xr:uid="{00000000-0005-0000-0000-00005F470000}"/>
    <cellStyle name="40% - Ênfase4 13 4 3 3" xfId="20845" xr:uid="{00000000-0005-0000-0000-000060470000}"/>
    <cellStyle name="40% - Ênfase4 13 4 3 3 2" xfId="20846" xr:uid="{00000000-0005-0000-0000-000061470000}"/>
    <cellStyle name="40% - Ênfase4 13 4 3 4" xfId="20847" xr:uid="{00000000-0005-0000-0000-000062470000}"/>
    <cellStyle name="40% - Ênfase4 13 4 3 5" xfId="20848" xr:uid="{00000000-0005-0000-0000-000063470000}"/>
    <cellStyle name="40% - Ênfase4 13 4 4" xfId="20849" xr:uid="{00000000-0005-0000-0000-000064470000}"/>
    <cellStyle name="40% - Ênfase4 13 4 4 2" xfId="20850" xr:uid="{00000000-0005-0000-0000-000065470000}"/>
    <cellStyle name="40% - Ênfase4 13 4 4 2 2" xfId="20851" xr:uid="{00000000-0005-0000-0000-000066470000}"/>
    <cellStyle name="40% - Ênfase4 13 4 4 3" xfId="20852" xr:uid="{00000000-0005-0000-0000-000067470000}"/>
    <cellStyle name="40% - Ênfase4 13 4 4 4" xfId="20853" xr:uid="{00000000-0005-0000-0000-000068470000}"/>
    <cellStyle name="40% - Ênfase4 13 4 5" xfId="20854" xr:uid="{00000000-0005-0000-0000-000069470000}"/>
    <cellStyle name="40% - Ênfase4 13 4 5 2" xfId="20855" xr:uid="{00000000-0005-0000-0000-00006A470000}"/>
    <cellStyle name="40% - Ênfase4 13 4 6" xfId="20856" xr:uid="{00000000-0005-0000-0000-00006B470000}"/>
    <cellStyle name="40% - Ênfase4 13 4 6 2" xfId="20857" xr:uid="{00000000-0005-0000-0000-00006C470000}"/>
    <cellStyle name="40% - Ênfase4 13 4 7" xfId="20858" xr:uid="{00000000-0005-0000-0000-00006D470000}"/>
    <cellStyle name="40% - Ênfase4 13 4 7 2" xfId="20859" xr:uid="{00000000-0005-0000-0000-00006E470000}"/>
    <cellStyle name="40% - Ênfase4 13 4 8" xfId="20860" xr:uid="{00000000-0005-0000-0000-00006F470000}"/>
    <cellStyle name="40% - Ênfase4 13 4 9" xfId="20861" xr:uid="{00000000-0005-0000-0000-000070470000}"/>
    <cellStyle name="40% - Ênfase4 13 5" xfId="20862" xr:uid="{00000000-0005-0000-0000-000071470000}"/>
    <cellStyle name="40% - Ênfase4 13 5 2" xfId="20863" xr:uid="{00000000-0005-0000-0000-000072470000}"/>
    <cellStyle name="40% - Ênfase4 13 5 2 2" xfId="20864" xr:uid="{00000000-0005-0000-0000-000073470000}"/>
    <cellStyle name="40% - Ênfase4 13 5 2 2 2" xfId="20865" xr:uid="{00000000-0005-0000-0000-000074470000}"/>
    <cellStyle name="40% - Ênfase4 13 5 2 2 2 2" xfId="20866" xr:uid="{00000000-0005-0000-0000-000075470000}"/>
    <cellStyle name="40% - Ênfase4 13 5 2 2 3" xfId="20867" xr:uid="{00000000-0005-0000-0000-000076470000}"/>
    <cellStyle name="40% - Ênfase4 13 5 2 2 3 2" xfId="20868" xr:uid="{00000000-0005-0000-0000-000077470000}"/>
    <cellStyle name="40% - Ênfase4 13 5 2 2 4" xfId="20869" xr:uid="{00000000-0005-0000-0000-000078470000}"/>
    <cellStyle name="40% - Ênfase4 13 5 2 2 5" xfId="20870" xr:uid="{00000000-0005-0000-0000-000079470000}"/>
    <cellStyle name="40% - Ênfase4 13 5 2 3" xfId="20871" xr:uid="{00000000-0005-0000-0000-00007A470000}"/>
    <cellStyle name="40% - Ênfase4 13 5 2 3 2" xfId="20872" xr:uid="{00000000-0005-0000-0000-00007B470000}"/>
    <cellStyle name="40% - Ênfase4 13 5 2 3 3" xfId="20873" xr:uid="{00000000-0005-0000-0000-00007C470000}"/>
    <cellStyle name="40% - Ênfase4 13 5 2 4" xfId="20874" xr:uid="{00000000-0005-0000-0000-00007D470000}"/>
    <cellStyle name="40% - Ênfase4 13 5 2 4 2" xfId="20875" xr:uid="{00000000-0005-0000-0000-00007E470000}"/>
    <cellStyle name="40% - Ênfase4 13 5 2 5" xfId="20876" xr:uid="{00000000-0005-0000-0000-00007F470000}"/>
    <cellStyle name="40% - Ênfase4 13 5 2 5 2" xfId="20877" xr:uid="{00000000-0005-0000-0000-000080470000}"/>
    <cellStyle name="40% - Ênfase4 13 5 2 6" xfId="20878" xr:uid="{00000000-0005-0000-0000-000081470000}"/>
    <cellStyle name="40% - Ênfase4 13 5 2 7" xfId="20879" xr:uid="{00000000-0005-0000-0000-000082470000}"/>
    <cellStyle name="40% - Ênfase4 13 5 3" xfId="20880" xr:uid="{00000000-0005-0000-0000-000083470000}"/>
    <cellStyle name="40% - Ênfase4 13 5 3 2" xfId="20881" xr:uid="{00000000-0005-0000-0000-000084470000}"/>
    <cellStyle name="40% - Ênfase4 13 5 3 2 2" xfId="20882" xr:uid="{00000000-0005-0000-0000-000085470000}"/>
    <cellStyle name="40% - Ênfase4 13 5 3 3" xfId="20883" xr:uid="{00000000-0005-0000-0000-000086470000}"/>
    <cellStyle name="40% - Ênfase4 13 5 3 3 2" xfId="20884" xr:uid="{00000000-0005-0000-0000-000087470000}"/>
    <cellStyle name="40% - Ênfase4 13 5 3 4" xfId="20885" xr:uid="{00000000-0005-0000-0000-000088470000}"/>
    <cellStyle name="40% - Ênfase4 13 5 3 5" xfId="20886" xr:uid="{00000000-0005-0000-0000-000089470000}"/>
    <cellStyle name="40% - Ênfase4 13 5 4" xfId="20887" xr:uid="{00000000-0005-0000-0000-00008A470000}"/>
    <cellStyle name="40% - Ênfase4 13 5 4 2" xfId="20888" xr:uid="{00000000-0005-0000-0000-00008B470000}"/>
    <cellStyle name="40% - Ênfase4 13 5 4 2 2" xfId="20889" xr:uid="{00000000-0005-0000-0000-00008C470000}"/>
    <cellStyle name="40% - Ênfase4 13 5 4 3" xfId="20890" xr:uid="{00000000-0005-0000-0000-00008D470000}"/>
    <cellStyle name="40% - Ênfase4 13 5 4 4" xfId="20891" xr:uid="{00000000-0005-0000-0000-00008E470000}"/>
    <cellStyle name="40% - Ênfase4 13 5 5" xfId="20892" xr:uid="{00000000-0005-0000-0000-00008F470000}"/>
    <cellStyle name="40% - Ênfase4 13 5 5 2" xfId="20893" xr:uid="{00000000-0005-0000-0000-000090470000}"/>
    <cellStyle name="40% - Ênfase4 13 5 6" xfId="20894" xr:uid="{00000000-0005-0000-0000-000091470000}"/>
    <cellStyle name="40% - Ênfase4 13 5 6 2" xfId="20895" xr:uid="{00000000-0005-0000-0000-000092470000}"/>
    <cellStyle name="40% - Ênfase4 13 5 7" xfId="20896" xr:uid="{00000000-0005-0000-0000-000093470000}"/>
    <cellStyle name="40% - Ênfase4 13 5 7 2" xfId="20897" xr:uid="{00000000-0005-0000-0000-000094470000}"/>
    <cellStyle name="40% - Ênfase4 13 5 8" xfId="20898" xr:uid="{00000000-0005-0000-0000-000095470000}"/>
    <cellStyle name="40% - Ênfase4 13 5 9" xfId="20899" xr:uid="{00000000-0005-0000-0000-000096470000}"/>
    <cellStyle name="40% - Ênfase4 13 6" xfId="20900" xr:uid="{00000000-0005-0000-0000-000097470000}"/>
    <cellStyle name="40% - Ênfase4 13 6 2" xfId="20901" xr:uid="{00000000-0005-0000-0000-000098470000}"/>
    <cellStyle name="40% - Ênfase4 13 6 2 2" xfId="20902" xr:uid="{00000000-0005-0000-0000-000099470000}"/>
    <cellStyle name="40% - Ênfase4 13 6 2 2 2" xfId="20903" xr:uid="{00000000-0005-0000-0000-00009A470000}"/>
    <cellStyle name="40% - Ênfase4 13 6 2 3" xfId="20904" xr:uid="{00000000-0005-0000-0000-00009B470000}"/>
    <cellStyle name="40% - Ênfase4 13 6 2 3 2" xfId="20905" xr:uid="{00000000-0005-0000-0000-00009C470000}"/>
    <cellStyle name="40% - Ênfase4 13 6 2 4" xfId="20906" xr:uid="{00000000-0005-0000-0000-00009D470000}"/>
    <cellStyle name="40% - Ênfase4 13 6 2 5" xfId="20907" xr:uid="{00000000-0005-0000-0000-00009E470000}"/>
    <cellStyle name="40% - Ênfase4 13 6 3" xfId="20908" xr:uid="{00000000-0005-0000-0000-00009F470000}"/>
    <cellStyle name="40% - Ênfase4 13 6 3 2" xfId="20909" xr:uid="{00000000-0005-0000-0000-0000A0470000}"/>
    <cellStyle name="40% - Ênfase4 13 6 3 2 2" xfId="20910" xr:uid="{00000000-0005-0000-0000-0000A1470000}"/>
    <cellStyle name="40% - Ênfase4 13 6 3 3" xfId="20911" xr:uid="{00000000-0005-0000-0000-0000A2470000}"/>
    <cellStyle name="40% - Ênfase4 13 6 3 4" xfId="20912" xr:uid="{00000000-0005-0000-0000-0000A3470000}"/>
    <cellStyle name="40% - Ênfase4 13 6 4" xfId="20913" xr:uid="{00000000-0005-0000-0000-0000A4470000}"/>
    <cellStyle name="40% - Ênfase4 13 6 4 2" xfId="20914" xr:uid="{00000000-0005-0000-0000-0000A5470000}"/>
    <cellStyle name="40% - Ênfase4 13 6 5" xfId="20915" xr:uid="{00000000-0005-0000-0000-0000A6470000}"/>
    <cellStyle name="40% - Ênfase4 13 6 5 2" xfId="20916" xr:uid="{00000000-0005-0000-0000-0000A7470000}"/>
    <cellStyle name="40% - Ênfase4 13 6 6" xfId="20917" xr:uid="{00000000-0005-0000-0000-0000A8470000}"/>
    <cellStyle name="40% - Ênfase4 13 6 6 2" xfId="20918" xr:uid="{00000000-0005-0000-0000-0000A9470000}"/>
    <cellStyle name="40% - Ênfase4 13 6 7" xfId="20919" xr:uid="{00000000-0005-0000-0000-0000AA470000}"/>
    <cellStyle name="40% - Ênfase4 13 6 8" xfId="20920" xr:uid="{00000000-0005-0000-0000-0000AB470000}"/>
    <cellStyle name="40% - Ênfase4 13 7" xfId="20921" xr:uid="{00000000-0005-0000-0000-0000AC470000}"/>
    <cellStyle name="40% - Ênfase4 13 7 2" xfId="20922" xr:uid="{00000000-0005-0000-0000-0000AD470000}"/>
    <cellStyle name="40% - Ênfase4 13 7 2 2" xfId="20923" xr:uid="{00000000-0005-0000-0000-0000AE470000}"/>
    <cellStyle name="40% - Ênfase4 13 7 2 2 2" xfId="20924" xr:uid="{00000000-0005-0000-0000-0000AF470000}"/>
    <cellStyle name="40% - Ênfase4 13 7 2 3" xfId="20925" xr:uid="{00000000-0005-0000-0000-0000B0470000}"/>
    <cellStyle name="40% - Ênfase4 13 7 2 3 2" xfId="20926" xr:uid="{00000000-0005-0000-0000-0000B1470000}"/>
    <cellStyle name="40% - Ênfase4 13 7 2 4" xfId="20927" xr:uid="{00000000-0005-0000-0000-0000B2470000}"/>
    <cellStyle name="40% - Ênfase4 13 7 2 5" xfId="20928" xr:uid="{00000000-0005-0000-0000-0000B3470000}"/>
    <cellStyle name="40% - Ênfase4 13 7 3" xfId="20929" xr:uid="{00000000-0005-0000-0000-0000B4470000}"/>
    <cellStyle name="40% - Ênfase4 13 7 3 2" xfId="20930" xr:uid="{00000000-0005-0000-0000-0000B5470000}"/>
    <cellStyle name="40% - Ênfase4 13 7 3 3" xfId="20931" xr:uid="{00000000-0005-0000-0000-0000B6470000}"/>
    <cellStyle name="40% - Ênfase4 13 7 4" xfId="20932" xr:uid="{00000000-0005-0000-0000-0000B7470000}"/>
    <cellStyle name="40% - Ênfase4 13 7 4 2" xfId="20933" xr:uid="{00000000-0005-0000-0000-0000B8470000}"/>
    <cellStyle name="40% - Ênfase4 13 7 5" xfId="20934" xr:uid="{00000000-0005-0000-0000-0000B9470000}"/>
    <cellStyle name="40% - Ênfase4 13 7 5 2" xfId="20935" xr:uid="{00000000-0005-0000-0000-0000BA470000}"/>
    <cellStyle name="40% - Ênfase4 13 7 6" xfId="20936" xr:uid="{00000000-0005-0000-0000-0000BB470000}"/>
    <cellStyle name="40% - Ênfase4 13 7 7" xfId="20937" xr:uid="{00000000-0005-0000-0000-0000BC470000}"/>
    <cellStyle name="40% - Ênfase4 13 8" xfId="20938" xr:uid="{00000000-0005-0000-0000-0000BD470000}"/>
    <cellStyle name="40% - Ênfase4 13 8 2" xfId="20939" xr:uid="{00000000-0005-0000-0000-0000BE470000}"/>
    <cellStyle name="40% - Ênfase4 13 8 2 2" xfId="20940" xr:uid="{00000000-0005-0000-0000-0000BF470000}"/>
    <cellStyle name="40% - Ênfase4 13 8 3" xfId="20941" xr:uid="{00000000-0005-0000-0000-0000C0470000}"/>
    <cellStyle name="40% - Ênfase4 13 8 3 2" xfId="20942" xr:uid="{00000000-0005-0000-0000-0000C1470000}"/>
    <cellStyle name="40% - Ênfase4 13 8 4" xfId="20943" xr:uid="{00000000-0005-0000-0000-0000C2470000}"/>
    <cellStyle name="40% - Ênfase4 13 8 4 2" xfId="20944" xr:uid="{00000000-0005-0000-0000-0000C3470000}"/>
    <cellStyle name="40% - Ênfase4 13 8 5" xfId="20945" xr:uid="{00000000-0005-0000-0000-0000C4470000}"/>
    <cellStyle name="40% - Ênfase4 13 8 6" xfId="20946" xr:uid="{00000000-0005-0000-0000-0000C5470000}"/>
    <cellStyle name="40% - Ênfase4 13 9" xfId="20947" xr:uid="{00000000-0005-0000-0000-0000C6470000}"/>
    <cellStyle name="40% - Ênfase4 13 9 2" xfId="20948" xr:uid="{00000000-0005-0000-0000-0000C7470000}"/>
    <cellStyle name="40% - Ênfase4 13 9 2 2" xfId="20949" xr:uid="{00000000-0005-0000-0000-0000C8470000}"/>
    <cellStyle name="40% - Ênfase4 13 9 3" xfId="20950" xr:uid="{00000000-0005-0000-0000-0000C9470000}"/>
    <cellStyle name="40% - Ênfase4 13 9 3 2" xfId="20951" xr:uid="{00000000-0005-0000-0000-0000CA470000}"/>
    <cellStyle name="40% - Ênfase4 13 9 4" xfId="20952" xr:uid="{00000000-0005-0000-0000-0000CB470000}"/>
    <cellStyle name="40% - Ênfase4 13 9 5" xfId="20953" xr:uid="{00000000-0005-0000-0000-0000CC470000}"/>
    <cellStyle name="40% - Ênfase4 14" xfId="2267" xr:uid="{00000000-0005-0000-0000-0000CD470000}"/>
    <cellStyle name="40% - Ênfase4 14 2" xfId="307" xr:uid="{00000000-0005-0000-0000-0000CE470000}"/>
    <cellStyle name="40% - Ênfase4 15" xfId="20954" xr:uid="{00000000-0005-0000-0000-0000CF470000}"/>
    <cellStyle name="40% - Ênfase4 15 10" xfId="20955" xr:uid="{00000000-0005-0000-0000-0000D0470000}"/>
    <cellStyle name="40% - Ênfase4 15 2" xfId="308" xr:uid="{00000000-0005-0000-0000-0000D1470000}"/>
    <cellStyle name="40% - Ênfase4 15 3" xfId="20956" xr:uid="{00000000-0005-0000-0000-0000D2470000}"/>
    <cellStyle name="40% - Ênfase4 15 3 2" xfId="20957" xr:uid="{00000000-0005-0000-0000-0000D3470000}"/>
    <cellStyle name="40% - Ênfase4 15 3 2 2" xfId="20958" xr:uid="{00000000-0005-0000-0000-0000D4470000}"/>
    <cellStyle name="40% - Ênfase4 15 3 2 2 2" xfId="20959" xr:uid="{00000000-0005-0000-0000-0000D5470000}"/>
    <cellStyle name="40% - Ênfase4 15 3 2 3" xfId="20960" xr:uid="{00000000-0005-0000-0000-0000D6470000}"/>
    <cellStyle name="40% - Ênfase4 15 3 2 3 2" xfId="20961" xr:uid="{00000000-0005-0000-0000-0000D7470000}"/>
    <cellStyle name="40% - Ênfase4 15 3 2 4" xfId="20962" xr:uid="{00000000-0005-0000-0000-0000D8470000}"/>
    <cellStyle name="40% - Ênfase4 15 3 2 5" xfId="20963" xr:uid="{00000000-0005-0000-0000-0000D9470000}"/>
    <cellStyle name="40% - Ênfase4 15 3 3" xfId="20964" xr:uid="{00000000-0005-0000-0000-0000DA470000}"/>
    <cellStyle name="40% - Ênfase4 15 3 3 2" xfId="20965" xr:uid="{00000000-0005-0000-0000-0000DB470000}"/>
    <cellStyle name="40% - Ênfase4 15 3 3 3" xfId="20966" xr:uid="{00000000-0005-0000-0000-0000DC470000}"/>
    <cellStyle name="40% - Ênfase4 15 3 4" xfId="20967" xr:uid="{00000000-0005-0000-0000-0000DD470000}"/>
    <cellStyle name="40% - Ênfase4 15 3 4 2" xfId="20968" xr:uid="{00000000-0005-0000-0000-0000DE470000}"/>
    <cellStyle name="40% - Ênfase4 15 3 5" xfId="20969" xr:uid="{00000000-0005-0000-0000-0000DF470000}"/>
    <cellStyle name="40% - Ênfase4 15 3 5 2" xfId="20970" xr:uid="{00000000-0005-0000-0000-0000E0470000}"/>
    <cellStyle name="40% - Ênfase4 15 3 6" xfId="20971" xr:uid="{00000000-0005-0000-0000-0000E1470000}"/>
    <cellStyle name="40% - Ênfase4 15 3 7" xfId="20972" xr:uid="{00000000-0005-0000-0000-0000E2470000}"/>
    <cellStyle name="40% - Ênfase4 15 4" xfId="20973" xr:uid="{00000000-0005-0000-0000-0000E3470000}"/>
    <cellStyle name="40% - Ênfase4 15 4 2" xfId="20974" xr:uid="{00000000-0005-0000-0000-0000E4470000}"/>
    <cellStyle name="40% - Ênfase4 15 4 2 2" xfId="20975" xr:uid="{00000000-0005-0000-0000-0000E5470000}"/>
    <cellStyle name="40% - Ênfase4 15 4 3" xfId="20976" xr:uid="{00000000-0005-0000-0000-0000E6470000}"/>
    <cellStyle name="40% - Ênfase4 15 4 3 2" xfId="20977" xr:uid="{00000000-0005-0000-0000-0000E7470000}"/>
    <cellStyle name="40% - Ênfase4 15 4 4" xfId="20978" xr:uid="{00000000-0005-0000-0000-0000E8470000}"/>
    <cellStyle name="40% - Ênfase4 15 4 5" xfId="20979" xr:uid="{00000000-0005-0000-0000-0000E9470000}"/>
    <cellStyle name="40% - Ênfase4 15 5" xfId="20980" xr:uid="{00000000-0005-0000-0000-0000EA470000}"/>
    <cellStyle name="40% - Ênfase4 15 5 2" xfId="20981" xr:uid="{00000000-0005-0000-0000-0000EB470000}"/>
    <cellStyle name="40% - Ênfase4 15 5 2 2" xfId="20982" xr:uid="{00000000-0005-0000-0000-0000EC470000}"/>
    <cellStyle name="40% - Ênfase4 15 5 3" xfId="20983" xr:uid="{00000000-0005-0000-0000-0000ED470000}"/>
    <cellStyle name="40% - Ênfase4 15 5 4" xfId="20984" xr:uid="{00000000-0005-0000-0000-0000EE470000}"/>
    <cellStyle name="40% - Ênfase4 15 6" xfId="20985" xr:uid="{00000000-0005-0000-0000-0000EF470000}"/>
    <cellStyle name="40% - Ênfase4 15 6 2" xfId="20986" xr:uid="{00000000-0005-0000-0000-0000F0470000}"/>
    <cellStyle name="40% - Ênfase4 15 7" xfId="20987" xr:uid="{00000000-0005-0000-0000-0000F1470000}"/>
    <cellStyle name="40% - Ênfase4 15 7 2" xfId="20988" xr:uid="{00000000-0005-0000-0000-0000F2470000}"/>
    <cellStyle name="40% - Ênfase4 15 8" xfId="20989" xr:uid="{00000000-0005-0000-0000-0000F3470000}"/>
    <cellStyle name="40% - Ênfase4 15 8 2" xfId="20990" xr:uid="{00000000-0005-0000-0000-0000F4470000}"/>
    <cellStyle name="40% - Ênfase4 15 9" xfId="20991" xr:uid="{00000000-0005-0000-0000-0000F5470000}"/>
    <cellStyle name="40% - Ênfase4 16" xfId="20992" xr:uid="{00000000-0005-0000-0000-0000F6470000}"/>
    <cellStyle name="40% - Ênfase4 16 10" xfId="20993" xr:uid="{00000000-0005-0000-0000-0000F7470000}"/>
    <cellStyle name="40% - Ênfase4 16 2" xfId="309" xr:uid="{00000000-0005-0000-0000-0000F8470000}"/>
    <cellStyle name="40% - Ênfase4 16 3" xfId="20994" xr:uid="{00000000-0005-0000-0000-0000F9470000}"/>
    <cellStyle name="40% - Ênfase4 16 3 2" xfId="20995" xr:uid="{00000000-0005-0000-0000-0000FA470000}"/>
    <cellStyle name="40% - Ênfase4 16 3 2 2" xfId="20996" xr:uid="{00000000-0005-0000-0000-0000FB470000}"/>
    <cellStyle name="40% - Ênfase4 16 3 2 2 2" xfId="20997" xr:uid="{00000000-0005-0000-0000-0000FC470000}"/>
    <cellStyle name="40% - Ênfase4 16 3 2 3" xfId="20998" xr:uid="{00000000-0005-0000-0000-0000FD470000}"/>
    <cellStyle name="40% - Ênfase4 16 3 2 3 2" xfId="20999" xr:uid="{00000000-0005-0000-0000-0000FE470000}"/>
    <cellStyle name="40% - Ênfase4 16 3 2 4" xfId="21000" xr:uid="{00000000-0005-0000-0000-0000FF470000}"/>
    <cellStyle name="40% - Ênfase4 16 3 2 5" xfId="21001" xr:uid="{00000000-0005-0000-0000-000000480000}"/>
    <cellStyle name="40% - Ênfase4 16 3 3" xfId="21002" xr:uid="{00000000-0005-0000-0000-000001480000}"/>
    <cellStyle name="40% - Ênfase4 16 3 3 2" xfId="21003" xr:uid="{00000000-0005-0000-0000-000002480000}"/>
    <cellStyle name="40% - Ênfase4 16 3 3 3" xfId="21004" xr:uid="{00000000-0005-0000-0000-000003480000}"/>
    <cellStyle name="40% - Ênfase4 16 3 4" xfId="21005" xr:uid="{00000000-0005-0000-0000-000004480000}"/>
    <cellStyle name="40% - Ênfase4 16 3 4 2" xfId="21006" xr:uid="{00000000-0005-0000-0000-000005480000}"/>
    <cellStyle name="40% - Ênfase4 16 3 5" xfId="21007" xr:uid="{00000000-0005-0000-0000-000006480000}"/>
    <cellStyle name="40% - Ênfase4 16 3 5 2" xfId="21008" xr:uid="{00000000-0005-0000-0000-000007480000}"/>
    <cellStyle name="40% - Ênfase4 16 3 6" xfId="21009" xr:uid="{00000000-0005-0000-0000-000008480000}"/>
    <cellStyle name="40% - Ênfase4 16 3 7" xfId="21010" xr:uid="{00000000-0005-0000-0000-000009480000}"/>
    <cellStyle name="40% - Ênfase4 16 4" xfId="21011" xr:uid="{00000000-0005-0000-0000-00000A480000}"/>
    <cellStyle name="40% - Ênfase4 16 4 2" xfId="21012" xr:uid="{00000000-0005-0000-0000-00000B480000}"/>
    <cellStyle name="40% - Ênfase4 16 4 2 2" xfId="21013" xr:uid="{00000000-0005-0000-0000-00000C480000}"/>
    <cellStyle name="40% - Ênfase4 16 4 3" xfId="21014" xr:uid="{00000000-0005-0000-0000-00000D480000}"/>
    <cellStyle name="40% - Ênfase4 16 4 3 2" xfId="21015" xr:uid="{00000000-0005-0000-0000-00000E480000}"/>
    <cellStyle name="40% - Ênfase4 16 4 4" xfId="21016" xr:uid="{00000000-0005-0000-0000-00000F480000}"/>
    <cellStyle name="40% - Ênfase4 16 4 5" xfId="21017" xr:uid="{00000000-0005-0000-0000-000010480000}"/>
    <cellStyle name="40% - Ênfase4 16 5" xfId="21018" xr:uid="{00000000-0005-0000-0000-000011480000}"/>
    <cellStyle name="40% - Ênfase4 16 5 2" xfId="21019" xr:uid="{00000000-0005-0000-0000-000012480000}"/>
    <cellStyle name="40% - Ênfase4 16 5 2 2" xfId="21020" xr:uid="{00000000-0005-0000-0000-000013480000}"/>
    <cellStyle name="40% - Ênfase4 16 5 3" xfId="21021" xr:uid="{00000000-0005-0000-0000-000014480000}"/>
    <cellStyle name="40% - Ênfase4 16 5 4" xfId="21022" xr:uid="{00000000-0005-0000-0000-000015480000}"/>
    <cellStyle name="40% - Ênfase4 16 6" xfId="21023" xr:uid="{00000000-0005-0000-0000-000016480000}"/>
    <cellStyle name="40% - Ênfase4 16 6 2" xfId="21024" xr:uid="{00000000-0005-0000-0000-000017480000}"/>
    <cellStyle name="40% - Ênfase4 16 7" xfId="21025" xr:uid="{00000000-0005-0000-0000-000018480000}"/>
    <cellStyle name="40% - Ênfase4 16 7 2" xfId="21026" xr:uid="{00000000-0005-0000-0000-000019480000}"/>
    <cellStyle name="40% - Ênfase4 16 8" xfId="21027" xr:uid="{00000000-0005-0000-0000-00001A480000}"/>
    <cellStyle name="40% - Ênfase4 16 8 2" xfId="21028" xr:uid="{00000000-0005-0000-0000-00001B480000}"/>
    <cellStyle name="40% - Ênfase4 16 9" xfId="21029" xr:uid="{00000000-0005-0000-0000-00001C480000}"/>
    <cellStyle name="40% - Ênfase4 17" xfId="21030" xr:uid="{00000000-0005-0000-0000-00001D480000}"/>
    <cellStyle name="40% - Ênfase4 17 2" xfId="310" xr:uid="{00000000-0005-0000-0000-00001E480000}"/>
    <cellStyle name="40% - Ênfase4 17 3" xfId="21031" xr:uid="{00000000-0005-0000-0000-00001F480000}"/>
    <cellStyle name="40% - Ênfase4 17 3 2" xfId="21032" xr:uid="{00000000-0005-0000-0000-000020480000}"/>
    <cellStyle name="40% - Ênfase4 17 3 2 2" xfId="21033" xr:uid="{00000000-0005-0000-0000-000021480000}"/>
    <cellStyle name="40% - Ênfase4 17 3 3" xfId="21034" xr:uid="{00000000-0005-0000-0000-000022480000}"/>
    <cellStyle name="40% - Ênfase4 17 3 3 2" xfId="21035" xr:uid="{00000000-0005-0000-0000-000023480000}"/>
    <cellStyle name="40% - Ênfase4 17 3 4" xfId="21036" xr:uid="{00000000-0005-0000-0000-000024480000}"/>
    <cellStyle name="40% - Ênfase4 17 3 5" xfId="21037" xr:uid="{00000000-0005-0000-0000-000025480000}"/>
    <cellStyle name="40% - Ênfase4 17 4" xfId="21038" xr:uid="{00000000-0005-0000-0000-000026480000}"/>
    <cellStyle name="40% - Ênfase4 17 4 2" xfId="21039" xr:uid="{00000000-0005-0000-0000-000027480000}"/>
    <cellStyle name="40% - Ênfase4 17 4 2 2" xfId="21040" xr:uid="{00000000-0005-0000-0000-000028480000}"/>
    <cellStyle name="40% - Ênfase4 17 4 3" xfId="21041" xr:uid="{00000000-0005-0000-0000-000029480000}"/>
    <cellStyle name="40% - Ênfase4 17 4 4" xfId="21042" xr:uid="{00000000-0005-0000-0000-00002A480000}"/>
    <cellStyle name="40% - Ênfase4 17 5" xfId="21043" xr:uid="{00000000-0005-0000-0000-00002B480000}"/>
    <cellStyle name="40% - Ênfase4 17 5 2" xfId="21044" xr:uid="{00000000-0005-0000-0000-00002C480000}"/>
    <cellStyle name="40% - Ênfase4 17 6" xfId="21045" xr:uid="{00000000-0005-0000-0000-00002D480000}"/>
    <cellStyle name="40% - Ênfase4 17 6 2" xfId="21046" xr:uid="{00000000-0005-0000-0000-00002E480000}"/>
    <cellStyle name="40% - Ênfase4 17 7" xfId="21047" xr:uid="{00000000-0005-0000-0000-00002F480000}"/>
    <cellStyle name="40% - Ênfase4 17 7 2" xfId="21048" xr:uid="{00000000-0005-0000-0000-000030480000}"/>
    <cellStyle name="40% - Ênfase4 17 8" xfId="21049" xr:uid="{00000000-0005-0000-0000-000031480000}"/>
    <cellStyle name="40% - Ênfase4 17 9" xfId="21050" xr:uid="{00000000-0005-0000-0000-000032480000}"/>
    <cellStyle name="40% - Ênfase4 18" xfId="21051" xr:uid="{00000000-0005-0000-0000-000033480000}"/>
    <cellStyle name="40% - Ênfase4 18 2" xfId="21052" xr:uid="{00000000-0005-0000-0000-000034480000}"/>
    <cellStyle name="40% - Ênfase4 18 2 2" xfId="21053" xr:uid="{00000000-0005-0000-0000-000035480000}"/>
    <cellStyle name="40% - Ênfase4 18 2 2 2" xfId="21054" xr:uid="{00000000-0005-0000-0000-000036480000}"/>
    <cellStyle name="40% - Ênfase4 18 2 3" xfId="21055" xr:uid="{00000000-0005-0000-0000-000037480000}"/>
    <cellStyle name="40% - Ênfase4 18 2 3 2" xfId="21056" xr:uid="{00000000-0005-0000-0000-000038480000}"/>
    <cellStyle name="40% - Ênfase4 18 2 4" xfId="21057" xr:uid="{00000000-0005-0000-0000-000039480000}"/>
    <cellStyle name="40% - Ênfase4 18 2 5" xfId="21058" xr:uid="{00000000-0005-0000-0000-00003A480000}"/>
    <cellStyle name="40% - Ênfase4 18 3" xfId="21059" xr:uid="{00000000-0005-0000-0000-00003B480000}"/>
    <cellStyle name="40% - Ênfase4 18 3 2" xfId="21060" xr:uid="{00000000-0005-0000-0000-00003C480000}"/>
    <cellStyle name="40% - Ênfase4 18 3 3" xfId="21061" xr:uid="{00000000-0005-0000-0000-00003D480000}"/>
    <cellStyle name="40% - Ênfase4 18 4" xfId="21062" xr:uid="{00000000-0005-0000-0000-00003E480000}"/>
    <cellStyle name="40% - Ênfase4 18 4 2" xfId="21063" xr:uid="{00000000-0005-0000-0000-00003F480000}"/>
    <cellStyle name="40% - Ênfase4 18 5" xfId="21064" xr:uid="{00000000-0005-0000-0000-000040480000}"/>
    <cellStyle name="40% - Ênfase4 18 5 2" xfId="21065" xr:uid="{00000000-0005-0000-0000-000041480000}"/>
    <cellStyle name="40% - Ênfase4 18 6" xfId="21066" xr:uid="{00000000-0005-0000-0000-000042480000}"/>
    <cellStyle name="40% - Ênfase4 18 7" xfId="21067" xr:uid="{00000000-0005-0000-0000-000043480000}"/>
    <cellStyle name="40% - Ênfase4 19" xfId="21068" xr:uid="{00000000-0005-0000-0000-000044480000}"/>
    <cellStyle name="40% - Ênfase4 19 2" xfId="21069" xr:uid="{00000000-0005-0000-0000-000045480000}"/>
    <cellStyle name="40% - Ênfase4 19 2 2" xfId="21070" xr:uid="{00000000-0005-0000-0000-000046480000}"/>
    <cellStyle name="40% - Ênfase4 19 3" xfId="21071" xr:uid="{00000000-0005-0000-0000-000047480000}"/>
    <cellStyle name="40% - Ênfase4 19 3 2" xfId="21072" xr:uid="{00000000-0005-0000-0000-000048480000}"/>
    <cellStyle name="40% - Ênfase4 19 4" xfId="21073" xr:uid="{00000000-0005-0000-0000-000049480000}"/>
    <cellStyle name="40% - Ênfase4 19 4 2" xfId="21074" xr:uid="{00000000-0005-0000-0000-00004A480000}"/>
    <cellStyle name="40% - Ênfase4 19 5" xfId="21075" xr:uid="{00000000-0005-0000-0000-00004B480000}"/>
    <cellStyle name="40% - Ênfase4 19 6" xfId="21076" xr:uid="{00000000-0005-0000-0000-00004C480000}"/>
    <cellStyle name="40% - Ênfase4 2" xfId="311" xr:uid="{00000000-0005-0000-0000-00004D480000}"/>
    <cellStyle name="40% - Ênfase4 2 2" xfId="312" xr:uid="{00000000-0005-0000-0000-00004E480000}"/>
    <cellStyle name="40% - Ênfase4 2 2 2" xfId="21077" xr:uid="{00000000-0005-0000-0000-00004F480000}"/>
    <cellStyle name="40% - Ênfase4 2 2 2 2" xfId="21078" xr:uid="{00000000-0005-0000-0000-000050480000}"/>
    <cellStyle name="40% - Ênfase4 2 2 2 2 2" xfId="21079" xr:uid="{00000000-0005-0000-0000-000051480000}"/>
    <cellStyle name="40% - Ênfase4 2 2 2 2 2 2" xfId="21080" xr:uid="{00000000-0005-0000-0000-000052480000}"/>
    <cellStyle name="40% - Ênfase4 2 2 2 2 2 2 2" xfId="21081" xr:uid="{00000000-0005-0000-0000-000053480000}"/>
    <cellStyle name="40% - Ênfase4 2 2 2 2 2 3" xfId="21082" xr:uid="{00000000-0005-0000-0000-000054480000}"/>
    <cellStyle name="40% - Ênfase4 2 2 2 2 2 3 2" xfId="21083" xr:uid="{00000000-0005-0000-0000-000055480000}"/>
    <cellStyle name="40% - Ênfase4 2 2 2 2 2 4" xfId="21084" xr:uid="{00000000-0005-0000-0000-000056480000}"/>
    <cellStyle name="40% - Ênfase4 2 2 2 2 2 5" xfId="21085" xr:uid="{00000000-0005-0000-0000-000057480000}"/>
    <cellStyle name="40% - Ênfase4 2 2 2 2 3" xfId="21086" xr:uid="{00000000-0005-0000-0000-000058480000}"/>
    <cellStyle name="40% - Ênfase4 2 2 2 2 3 2" xfId="21087" xr:uid="{00000000-0005-0000-0000-000059480000}"/>
    <cellStyle name="40% - Ênfase4 2 2 2 2 3 3" xfId="21088" xr:uid="{00000000-0005-0000-0000-00005A480000}"/>
    <cellStyle name="40% - Ênfase4 2 2 2 2 4" xfId="21089" xr:uid="{00000000-0005-0000-0000-00005B480000}"/>
    <cellStyle name="40% - Ênfase4 2 2 2 2 4 2" xfId="21090" xr:uid="{00000000-0005-0000-0000-00005C480000}"/>
    <cellStyle name="40% - Ênfase4 2 2 2 2 5" xfId="21091" xr:uid="{00000000-0005-0000-0000-00005D480000}"/>
    <cellStyle name="40% - Ênfase4 2 2 2 2 5 2" xfId="21092" xr:uid="{00000000-0005-0000-0000-00005E480000}"/>
    <cellStyle name="40% - Ênfase4 2 2 2 2 6" xfId="21093" xr:uid="{00000000-0005-0000-0000-00005F480000}"/>
    <cellStyle name="40% - Ênfase4 2 2 2 2 7" xfId="21094" xr:uid="{00000000-0005-0000-0000-000060480000}"/>
    <cellStyle name="40% - Ênfase4 2 2 2 3" xfId="21095" xr:uid="{00000000-0005-0000-0000-000061480000}"/>
    <cellStyle name="40% - Ênfase4 2 2 2 3 2" xfId="21096" xr:uid="{00000000-0005-0000-0000-000062480000}"/>
    <cellStyle name="40% - Ênfase4 2 2 2 3 2 2" xfId="21097" xr:uid="{00000000-0005-0000-0000-000063480000}"/>
    <cellStyle name="40% - Ênfase4 2 2 2 3 3" xfId="21098" xr:uid="{00000000-0005-0000-0000-000064480000}"/>
    <cellStyle name="40% - Ênfase4 2 2 2 3 3 2" xfId="21099" xr:uid="{00000000-0005-0000-0000-000065480000}"/>
    <cellStyle name="40% - Ênfase4 2 2 2 3 4" xfId="21100" xr:uid="{00000000-0005-0000-0000-000066480000}"/>
    <cellStyle name="40% - Ênfase4 2 2 2 3 5" xfId="21101" xr:uid="{00000000-0005-0000-0000-000067480000}"/>
    <cellStyle name="40% - Ênfase4 2 2 2 4" xfId="21102" xr:uid="{00000000-0005-0000-0000-000068480000}"/>
    <cellStyle name="40% - Ênfase4 2 2 2 4 2" xfId="21103" xr:uid="{00000000-0005-0000-0000-000069480000}"/>
    <cellStyle name="40% - Ênfase4 2 2 2 4 2 2" xfId="21104" xr:uid="{00000000-0005-0000-0000-00006A480000}"/>
    <cellStyle name="40% - Ênfase4 2 2 2 4 3" xfId="21105" xr:uid="{00000000-0005-0000-0000-00006B480000}"/>
    <cellStyle name="40% - Ênfase4 2 2 2 4 4" xfId="21106" xr:uid="{00000000-0005-0000-0000-00006C480000}"/>
    <cellStyle name="40% - Ênfase4 2 2 2 5" xfId="21107" xr:uid="{00000000-0005-0000-0000-00006D480000}"/>
    <cellStyle name="40% - Ênfase4 2 2 2 5 2" xfId="21108" xr:uid="{00000000-0005-0000-0000-00006E480000}"/>
    <cellStyle name="40% - Ênfase4 2 2 2 6" xfId="21109" xr:uid="{00000000-0005-0000-0000-00006F480000}"/>
    <cellStyle name="40% - Ênfase4 2 2 2 6 2" xfId="21110" xr:uid="{00000000-0005-0000-0000-000070480000}"/>
    <cellStyle name="40% - Ênfase4 2 2 2 7" xfId="21111" xr:uid="{00000000-0005-0000-0000-000071480000}"/>
    <cellStyle name="40% - Ênfase4 2 2 2 7 2" xfId="21112" xr:uid="{00000000-0005-0000-0000-000072480000}"/>
    <cellStyle name="40% - Ênfase4 2 2 2 8" xfId="21113" xr:uid="{00000000-0005-0000-0000-000073480000}"/>
    <cellStyle name="40% - Ênfase4 2 2 2 9" xfId="21114" xr:uid="{00000000-0005-0000-0000-000074480000}"/>
    <cellStyle name="40% - Ênfase4 2 2 3" xfId="21115" xr:uid="{00000000-0005-0000-0000-000075480000}"/>
    <cellStyle name="40% - Ênfase4 2 2 4" xfId="21116" xr:uid="{00000000-0005-0000-0000-000076480000}"/>
    <cellStyle name="40% - Ênfase4 2 2 4 2" xfId="21117" xr:uid="{00000000-0005-0000-0000-000077480000}"/>
    <cellStyle name="40% - Ênfase4 2 2 4 2 2" xfId="21118" xr:uid="{00000000-0005-0000-0000-000078480000}"/>
    <cellStyle name="40% - Ênfase4 2 2 4 2 2 2" xfId="21119" xr:uid="{00000000-0005-0000-0000-000079480000}"/>
    <cellStyle name="40% - Ênfase4 2 2 4 2 2 2 2" xfId="21120" xr:uid="{00000000-0005-0000-0000-00007A480000}"/>
    <cellStyle name="40% - Ênfase4 2 2 4 2 2 3" xfId="21121" xr:uid="{00000000-0005-0000-0000-00007B480000}"/>
    <cellStyle name="40% - Ênfase4 2 2 4 2 2 3 2" xfId="21122" xr:uid="{00000000-0005-0000-0000-00007C480000}"/>
    <cellStyle name="40% - Ênfase4 2 2 4 2 2 4" xfId="21123" xr:uid="{00000000-0005-0000-0000-00007D480000}"/>
    <cellStyle name="40% - Ênfase4 2 2 4 2 2 5" xfId="21124" xr:uid="{00000000-0005-0000-0000-00007E480000}"/>
    <cellStyle name="40% - Ênfase4 2 2 4 2 3" xfId="21125" xr:uid="{00000000-0005-0000-0000-00007F480000}"/>
    <cellStyle name="40% - Ênfase4 2 2 4 2 3 2" xfId="21126" xr:uid="{00000000-0005-0000-0000-000080480000}"/>
    <cellStyle name="40% - Ênfase4 2 2 4 2 3 3" xfId="21127" xr:uid="{00000000-0005-0000-0000-000081480000}"/>
    <cellStyle name="40% - Ênfase4 2 2 4 2 4" xfId="21128" xr:uid="{00000000-0005-0000-0000-000082480000}"/>
    <cellStyle name="40% - Ênfase4 2 2 4 2 4 2" xfId="21129" xr:uid="{00000000-0005-0000-0000-000083480000}"/>
    <cellStyle name="40% - Ênfase4 2 2 4 2 5" xfId="21130" xr:uid="{00000000-0005-0000-0000-000084480000}"/>
    <cellStyle name="40% - Ênfase4 2 2 4 2 5 2" xfId="21131" xr:uid="{00000000-0005-0000-0000-000085480000}"/>
    <cellStyle name="40% - Ênfase4 2 2 4 2 6" xfId="21132" xr:uid="{00000000-0005-0000-0000-000086480000}"/>
    <cellStyle name="40% - Ênfase4 2 2 4 2 7" xfId="21133" xr:uid="{00000000-0005-0000-0000-000087480000}"/>
    <cellStyle name="40% - Ênfase4 2 2 4 3" xfId="21134" xr:uid="{00000000-0005-0000-0000-000088480000}"/>
    <cellStyle name="40% - Ênfase4 2 2 4 3 2" xfId="21135" xr:uid="{00000000-0005-0000-0000-000089480000}"/>
    <cellStyle name="40% - Ênfase4 2 2 4 3 2 2" xfId="21136" xr:uid="{00000000-0005-0000-0000-00008A480000}"/>
    <cellStyle name="40% - Ênfase4 2 2 4 3 3" xfId="21137" xr:uid="{00000000-0005-0000-0000-00008B480000}"/>
    <cellStyle name="40% - Ênfase4 2 2 4 3 3 2" xfId="21138" xr:uid="{00000000-0005-0000-0000-00008C480000}"/>
    <cellStyle name="40% - Ênfase4 2 2 4 3 4" xfId="21139" xr:uid="{00000000-0005-0000-0000-00008D480000}"/>
    <cellStyle name="40% - Ênfase4 2 2 4 3 5" xfId="21140" xr:uid="{00000000-0005-0000-0000-00008E480000}"/>
    <cellStyle name="40% - Ênfase4 2 2 4 4" xfId="21141" xr:uid="{00000000-0005-0000-0000-00008F480000}"/>
    <cellStyle name="40% - Ênfase4 2 2 4 4 2" xfId="21142" xr:uid="{00000000-0005-0000-0000-000090480000}"/>
    <cellStyle name="40% - Ênfase4 2 2 4 4 2 2" xfId="21143" xr:uid="{00000000-0005-0000-0000-000091480000}"/>
    <cellStyle name="40% - Ênfase4 2 2 4 4 3" xfId="21144" xr:uid="{00000000-0005-0000-0000-000092480000}"/>
    <cellStyle name="40% - Ênfase4 2 2 4 4 4" xfId="21145" xr:uid="{00000000-0005-0000-0000-000093480000}"/>
    <cellStyle name="40% - Ênfase4 2 2 4 5" xfId="21146" xr:uid="{00000000-0005-0000-0000-000094480000}"/>
    <cellStyle name="40% - Ênfase4 2 2 4 5 2" xfId="21147" xr:uid="{00000000-0005-0000-0000-000095480000}"/>
    <cellStyle name="40% - Ênfase4 2 2 4 6" xfId="21148" xr:uid="{00000000-0005-0000-0000-000096480000}"/>
    <cellStyle name="40% - Ênfase4 2 2 4 6 2" xfId="21149" xr:uid="{00000000-0005-0000-0000-000097480000}"/>
    <cellStyle name="40% - Ênfase4 2 2 4 7" xfId="21150" xr:uid="{00000000-0005-0000-0000-000098480000}"/>
    <cellStyle name="40% - Ênfase4 2 2 4 7 2" xfId="21151" xr:uid="{00000000-0005-0000-0000-000099480000}"/>
    <cellStyle name="40% - Ênfase4 2 2 4 8" xfId="21152" xr:uid="{00000000-0005-0000-0000-00009A480000}"/>
    <cellStyle name="40% - Ênfase4 2 2 4 9" xfId="21153" xr:uid="{00000000-0005-0000-0000-00009B480000}"/>
    <cellStyle name="40% - Ênfase4 2 2 5" xfId="21154" xr:uid="{00000000-0005-0000-0000-00009C480000}"/>
    <cellStyle name="40% - Ênfase4 2 2 5 2" xfId="21155" xr:uid="{00000000-0005-0000-0000-00009D480000}"/>
    <cellStyle name="40% - Ênfase4 2 2 5 2 2" xfId="21156" xr:uid="{00000000-0005-0000-0000-00009E480000}"/>
    <cellStyle name="40% - Ênfase4 2 2 5 2 2 2" xfId="21157" xr:uid="{00000000-0005-0000-0000-00009F480000}"/>
    <cellStyle name="40% - Ênfase4 2 2 5 2 2 2 2" xfId="21158" xr:uid="{00000000-0005-0000-0000-0000A0480000}"/>
    <cellStyle name="40% - Ênfase4 2 2 5 2 2 3" xfId="21159" xr:uid="{00000000-0005-0000-0000-0000A1480000}"/>
    <cellStyle name="40% - Ênfase4 2 2 5 2 2 3 2" xfId="21160" xr:uid="{00000000-0005-0000-0000-0000A2480000}"/>
    <cellStyle name="40% - Ênfase4 2 2 5 2 2 4" xfId="21161" xr:uid="{00000000-0005-0000-0000-0000A3480000}"/>
    <cellStyle name="40% - Ênfase4 2 2 5 2 2 5" xfId="21162" xr:uid="{00000000-0005-0000-0000-0000A4480000}"/>
    <cellStyle name="40% - Ênfase4 2 2 5 2 3" xfId="21163" xr:uid="{00000000-0005-0000-0000-0000A5480000}"/>
    <cellStyle name="40% - Ênfase4 2 2 5 2 3 2" xfId="21164" xr:uid="{00000000-0005-0000-0000-0000A6480000}"/>
    <cellStyle name="40% - Ênfase4 2 2 5 2 3 3" xfId="21165" xr:uid="{00000000-0005-0000-0000-0000A7480000}"/>
    <cellStyle name="40% - Ênfase4 2 2 5 2 4" xfId="21166" xr:uid="{00000000-0005-0000-0000-0000A8480000}"/>
    <cellStyle name="40% - Ênfase4 2 2 5 2 4 2" xfId="21167" xr:uid="{00000000-0005-0000-0000-0000A9480000}"/>
    <cellStyle name="40% - Ênfase4 2 2 5 2 5" xfId="21168" xr:uid="{00000000-0005-0000-0000-0000AA480000}"/>
    <cellStyle name="40% - Ênfase4 2 2 5 2 5 2" xfId="21169" xr:uid="{00000000-0005-0000-0000-0000AB480000}"/>
    <cellStyle name="40% - Ênfase4 2 2 5 2 6" xfId="21170" xr:uid="{00000000-0005-0000-0000-0000AC480000}"/>
    <cellStyle name="40% - Ênfase4 2 2 5 2 7" xfId="21171" xr:uid="{00000000-0005-0000-0000-0000AD480000}"/>
    <cellStyle name="40% - Ênfase4 2 2 5 3" xfId="21172" xr:uid="{00000000-0005-0000-0000-0000AE480000}"/>
    <cellStyle name="40% - Ênfase4 2 2 5 3 2" xfId="21173" xr:uid="{00000000-0005-0000-0000-0000AF480000}"/>
    <cellStyle name="40% - Ênfase4 2 2 5 3 2 2" xfId="21174" xr:uid="{00000000-0005-0000-0000-0000B0480000}"/>
    <cellStyle name="40% - Ênfase4 2 2 5 3 3" xfId="21175" xr:uid="{00000000-0005-0000-0000-0000B1480000}"/>
    <cellStyle name="40% - Ênfase4 2 2 5 3 3 2" xfId="21176" xr:uid="{00000000-0005-0000-0000-0000B2480000}"/>
    <cellStyle name="40% - Ênfase4 2 2 5 3 4" xfId="21177" xr:uid="{00000000-0005-0000-0000-0000B3480000}"/>
    <cellStyle name="40% - Ênfase4 2 2 5 3 5" xfId="21178" xr:uid="{00000000-0005-0000-0000-0000B4480000}"/>
    <cellStyle name="40% - Ênfase4 2 2 5 4" xfId="21179" xr:uid="{00000000-0005-0000-0000-0000B5480000}"/>
    <cellStyle name="40% - Ênfase4 2 2 5 4 2" xfId="21180" xr:uid="{00000000-0005-0000-0000-0000B6480000}"/>
    <cellStyle name="40% - Ênfase4 2 2 5 4 2 2" xfId="21181" xr:uid="{00000000-0005-0000-0000-0000B7480000}"/>
    <cellStyle name="40% - Ênfase4 2 2 5 4 3" xfId="21182" xr:uid="{00000000-0005-0000-0000-0000B8480000}"/>
    <cellStyle name="40% - Ênfase4 2 2 5 4 4" xfId="21183" xr:uid="{00000000-0005-0000-0000-0000B9480000}"/>
    <cellStyle name="40% - Ênfase4 2 2 5 5" xfId="21184" xr:uid="{00000000-0005-0000-0000-0000BA480000}"/>
    <cellStyle name="40% - Ênfase4 2 2 5 5 2" xfId="21185" xr:uid="{00000000-0005-0000-0000-0000BB480000}"/>
    <cellStyle name="40% - Ênfase4 2 2 5 6" xfId="21186" xr:uid="{00000000-0005-0000-0000-0000BC480000}"/>
    <cellStyle name="40% - Ênfase4 2 2 5 6 2" xfId="21187" xr:uid="{00000000-0005-0000-0000-0000BD480000}"/>
    <cellStyle name="40% - Ênfase4 2 2 5 7" xfId="21188" xr:uid="{00000000-0005-0000-0000-0000BE480000}"/>
    <cellStyle name="40% - Ênfase4 2 2 5 7 2" xfId="21189" xr:uid="{00000000-0005-0000-0000-0000BF480000}"/>
    <cellStyle name="40% - Ênfase4 2 2 5 8" xfId="21190" xr:uid="{00000000-0005-0000-0000-0000C0480000}"/>
    <cellStyle name="40% - Ênfase4 2 2 5 9" xfId="21191" xr:uid="{00000000-0005-0000-0000-0000C1480000}"/>
    <cellStyle name="40% - Ênfase4 2 2 6" xfId="21192" xr:uid="{00000000-0005-0000-0000-0000C2480000}"/>
    <cellStyle name="40% - Ênfase4 2 2 6 2" xfId="21193" xr:uid="{00000000-0005-0000-0000-0000C3480000}"/>
    <cellStyle name="40% - Ênfase4 2 2 6 2 2" xfId="21194" xr:uid="{00000000-0005-0000-0000-0000C4480000}"/>
    <cellStyle name="40% - Ênfase4 2 2 6 2 2 2" xfId="21195" xr:uid="{00000000-0005-0000-0000-0000C5480000}"/>
    <cellStyle name="40% - Ênfase4 2 2 6 2 2 2 2" xfId="21196" xr:uid="{00000000-0005-0000-0000-0000C6480000}"/>
    <cellStyle name="40% - Ênfase4 2 2 6 2 2 3" xfId="21197" xr:uid="{00000000-0005-0000-0000-0000C7480000}"/>
    <cellStyle name="40% - Ênfase4 2 2 6 2 2 3 2" xfId="21198" xr:uid="{00000000-0005-0000-0000-0000C8480000}"/>
    <cellStyle name="40% - Ênfase4 2 2 6 2 2 4" xfId="21199" xr:uid="{00000000-0005-0000-0000-0000C9480000}"/>
    <cellStyle name="40% - Ênfase4 2 2 6 2 2 5" xfId="21200" xr:uid="{00000000-0005-0000-0000-0000CA480000}"/>
    <cellStyle name="40% - Ênfase4 2 2 6 2 3" xfId="21201" xr:uid="{00000000-0005-0000-0000-0000CB480000}"/>
    <cellStyle name="40% - Ênfase4 2 2 6 2 3 2" xfId="21202" xr:uid="{00000000-0005-0000-0000-0000CC480000}"/>
    <cellStyle name="40% - Ênfase4 2 2 6 2 3 3" xfId="21203" xr:uid="{00000000-0005-0000-0000-0000CD480000}"/>
    <cellStyle name="40% - Ênfase4 2 2 6 2 4" xfId="21204" xr:uid="{00000000-0005-0000-0000-0000CE480000}"/>
    <cellStyle name="40% - Ênfase4 2 2 6 2 4 2" xfId="21205" xr:uid="{00000000-0005-0000-0000-0000CF480000}"/>
    <cellStyle name="40% - Ênfase4 2 2 6 2 5" xfId="21206" xr:uid="{00000000-0005-0000-0000-0000D0480000}"/>
    <cellStyle name="40% - Ênfase4 2 2 6 2 5 2" xfId="21207" xr:uid="{00000000-0005-0000-0000-0000D1480000}"/>
    <cellStyle name="40% - Ênfase4 2 2 6 2 6" xfId="21208" xr:uid="{00000000-0005-0000-0000-0000D2480000}"/>
    <cellStyle name="40% - Ênfase4 2 2 6 2 7" xfId="21209" xr:uid="{00000000-0005-0000-0000-0000D3480000}"/>
    <cellStyle name="40% - Ênfase4 2 2 6 3" xfId="21210" xr:uid="{00000000-0005-0000-0000-0000D4480000}"/>
    <cellStyle name="40% - Ênfase4 2 2 6 3 2" xfId="21211" xr:uid="{00000000-0005-0000-0000-0000D5480000}"/>
    <cellStyle name="40% - Ênfase4 2 2 6 3 2 2" xfId="21212" xr:uid="{00000000-0005-0000-0000-0000D6480000}"/>
    <cellStyle name="40% - Ênfase4 2 2 6 3 3" xfId="21213" xr:uid="{00000000-0005-0000-0000-0000D7480000}"/>
    <cellStyle name="40% - Ênfase4 2 2 6 3 3 2" xfId="21214" xr:uid="{00000000-0005-0000-0000-0000D8480000}"/>
    <cellStyle name="40% - Ênfase4 2 2 6 3 4" xfId="21215" xr:uid="{00000000-0005-0000-0000-0000D9480000}"/>
    <cellStyle name="40% - Ênfase4 2 2 6 3 5" xfId="21216" xr:uid="{00000000-0005-0000-0000-0000DA480000}"/>
    <cellStyle name="40% - Ênfase4 2 2 6 4" xfId="21217" xr:uid="{00000000-0005-0000-0000-0000DB480000}"/>
    <cellStyle name="40% - Ênfase4 2 2 6 4 2" xfId="21218" xr:uid="{00000000-0005-0000-0000-0000DC480000}"/>
    <cellStyle name="40% - Ênfase4 2 2 6 4 2 2" xfId="21219" xr:uid="{00000000-0005-0000-0000-0000DD480000}"/>
    <cellStyle name="40% - Ênfase4 2 2 6 4 3" xfId="21220" xr:uid="{00000000-0005-0000-0000-0000DE480000}"/>
    <cellStyle name="40% - Ênfase4 2 2 6 4 4" xfId="21221" xr:uid="{00000000-0005-0000-0000-0000DF480000}"/>
    <cellStyle name="40% - Ênfase4 2 2 6 5" xfId="21222" xr:uid="{00000000-0005-0000-0000-0000E0480000}"/>
    <cellStyle name="40% - Ênfase4 2 2 6 5 2" xfId="21223" xr:uid="{00000000-0005-0000-0000-0000E1480000}"/>
    <cellStyle name="40% - Ênfase4 2 2 6 6" xfId="21224" xr:uid="{00000000-0005-0000-0000-0000E2480000}"/>
    <cellStyle name="40% - Ênfase4 2 2 6 6 2" xfId="21225" xr:uid="{00000000-0005-0000-0000-0000E3480000}"/>
    <cellStyle name="40% - Ênfase4 2 2 6 7" xfId="21226" xr:uid="{00000000-0005-0000-0000-0000E4480000}"/>
    <cellStyle name="40% - Ênfase4 2 2 6 7 2" xfId="21227" xr:uid="{00000000-0005-0000-0000-0000E5480000}"/>
    <cellStyle name="40% - Ênfase4 2 2 6 8" xfId="21228" xr:uid="{00000000-0005-0000-0000-0000E6480000}"/>
    <cellStyle name="40% - Ênfase4 2 2 6 9" xfId="21229" xr:uid="{00000000-0005-0000-0000-0000E7480000}"/>
    <cellStyle name="40% - Ênfase4 2 3" xfId="21230" xr:uid="{00000000-0005-0000-0000-0000E8480000}"/>
    <cellStyle name="40% - Ênfase4 2 3 10" xfId="21231" xr:uid="{00000000-0005-0000-0000-0000E9480000}"/>
    <cellStyle name="40% - Ênfase4 2 3 11" xfId="21232" xr:uid="{00000000-0005-0000-0000-0000EA480000}"/>
    <cellStyle name="40% - Ênfase4 2 3 2" xfId="21233" xr:uid="{00000000-0005-0000-0000-0000EB480000}"/>
    <cellStyle name="40% - Ênfase4 2 3 3" xfId="21234" xr:uid="{00000000-0005-0000-0000-0000EC480000}"/>
    <cellStyle name="40% - Ênfase4 2 3 3 2" xfId="21235" xr:uid="{00000000-0005-0000-0000-0000ED480000}"/>
    <cellStyle name="40% - Ênfase4 2 3 3 2 2" xfId="21236" xr:uid="{00000000-0005-0000-0000-0000EE480000}"/>
    <cellStyle name="40% - Ênfase4 2 3 3 2 2 2" xfId="21237" xr:uid="{00000000-0005-0000-0000-0000EF480000}"/>
    <cellStyle name="40% - Ênfase4 2 3 3 2 3" xfId="21238" xr:uid="{00000000-0005-0000-0000-0000F0480000}"/>
    <cellStyle name="40% - Ênfase4 2 3 3 2 3 2" xfId="21239" xr:uid="{00000000-0005-0000-0000-0000F1480000}"/>
    <cellStyle name="40% - Ênfase4 2 3 3 2 4" xfId="21240" xr:uid="{00000000-0005-0000-0000-0000F2480000}"/>
    <cellStyle name="40% - Ênfase4 2 3 3 2 5" xfId="21241" xr:uid="{00000000-0005-0000-0000-0000F3480000}"/>
    <cellStyle name="40% - Ênfase4 2 3 3 3" xfId="21242" xr:uid="{00000000-0005-0000-0000-0000F4480000}"/>
    <cellStyle name="40% - Ênfase4 2 3 3 3 2" xfId="21243" xr:uid="{00000000-0005-0000-0000-0000F5480000}"/>
    <cellStyle name="40% - Ênfase4 2 3 3 3 2 2" xfId="21244" xr:uid="{00000000-0005-0000-0000-0000F6480000}"/>
    <cellStyle name="40% - Ênfase4 2 3 3 3 3" xfId="21245" xr:uid="{00000000-0005-0000-0000-0000F7480000}"/>
    <cellStyle name="40% - Ênfase4 2 3 3 3 4" xfId="21246" xr:uid="{00000000-0005-0000-0000-0000F8480000}"/>
    <cellStyle name="40% - Ênfase4 2 3 3 4" xfId="21247" xr:uid="{00000000-0005-0000-0000-0000F9480000}"/>
    <cellStyle name="40% - Ênfase4 2 3 3 4 2" xfId="21248" xr:uid="{00000000-0005-0000-0000-0000FA480000}"/>
    <cellStyle name="40% - Ênfase4 2 3 3 5" xfId="21249" xr:uid="{00000000-0005-0000-0000-0000FB480000}"/>
    <cellStyle name="40% - Ênfase4 2 3 3 5 2" xfId="21250" xr:uid="{00000000-0005-0000-0000-0000FC480000}"/>
    <cellStyle name="40% - Ênfase4 2 3 3 6" xfId="21251" xr:uid="{00000000-0005-0000-0000-0000FD480000}"/>
    <cellStyle name="40% - Ênfase4 2 3 3 6 2" xfId="21252" xr:uid="{00000000-0005-0000-0000-0000FE480000}"/>
    <cellStyle name="40% - Ênfase4 2 3 3 7" xfId="21253" xr:uid="{00000000-0005-0000-0000-0000FF480000}"/>
    <cellStyle name="40% - Ênfase4 2 3 3 8" xfId="21254" xr:uid="{00000000-0005-0000-0000-000000490000}"/>
    <cellStyle name="40% - Ênfase4 2 3 4" xfId="21255" xr:uid="{00000000-0005-0000-0000-000001490000}"/>
    <cellStyle name="40% - Ênfase4 2 3 4 2" xfId="21256" xr:uid="{00000000-0005-0000-0000-000002490000}"/>
    <cellStyle name="40% - Ênfase4 2 3 4 2 2" xfId="21257" xr:uid="{00000000-0005-0000-0000-000003490000}"/>
    <cellStyle name="40% - Ênfase4 2 3 4 2 2 2" xfId="21258" xr:uid="{00000000-0005-0000-0000-000004490000}"/>
    <cellStyle name="40% - Ênfase4 2 3 4 2 3" xfId="21259" xr:uid="{00000000-0005-0000-0000-000005490000}"/>
    <cellStyle name="40% - Ênfase4 2 3 4 2 3 2" xfId="21260" xr:uid="{00000000-0005-0000-0000-000006490000}"/>
    <cellStyle name="40% - Ênfase4 2 3 4 2 4" xfId="21261" xr:uid="{00000000-0005-0000-0000-000007490000}"/>
    <cellStyle name="40% - Ênfase4 2 3 4 2 5" xfId="21262" xr:uid="{00000000-0005-0000-0000-000008490000}"/>
    <cellStyle name="40% - Ênfase4 2 3 4 3" xfId="21263" xr:uid="{00000000-0005-0000-0000-000009490000}"/>
    <cellStyle name="40% - Ênfase4 2 3 4 3 2" xfId="21264" xr:uid="{00000000-0005-0000-0000-00000A490000}"/>
    <cellStyle name="40% - Ênfase4 2 3 4 3 3" xfId="21265" xr:uid="{00000000-0005-0000-0000-00000B490000}"/>
    <cellStyle name="40% - Ênfase4 2 3 4 4" xfId="21266" xr:uid="{00000000-0005-0000-0000-00000C490000}"/>
    <cellStyle name="40% - Ênfase4 2 3 4 4 2" xfId="21267" xr:uid="{00000000-0005-0000-0000-00000D490000}"/>
    <cellStyle name="40% - Ênfase4 2 3 4 5" xfId="21268" xr:uid="{00000000-0005-0000-0000-00000E490000}"/>
    <cellStyle name="40% - Ênfase4 2 3 4 5 2" xfId="21269" xr:uid="{00000000-0005-0000-0000-00000F490000}"/>
    <cellStyle name="40% - Ênfase4 2 3 4 6" xfId="21270" xr:uid="{00000000-0005-0000-0000-000010490000}"/>
    <cellStyle name="40% - Ênfase4 2 3 4 7" xfId="21271" xr:uid="{00000000-0005-0000-0000-000011490000}"/>
    <cellStyle name="40% - Ênfase4 2 3 5" xfId="21272" xr:uid="{00000000-0005-0000-0000-000012490000}"/>
    <cellStyle name="40% - Ênfase4 2 3 5 2" xfId="21273" xr:uid="{00000000-0005-0000-0000-000013490000}"/>
    <cellStyle name="40% - Ênfase4 2 3 5 2 2" xfId="21274" xr:uid="{00000000-0005-0000-0000-000014490000}"/>
    <cellStyle name="40% - Ênfase4 2 3 5 3" xfId="21275" xr:uid="{00000000-0005-0000-0000-000015490000}"/>
    <cellStyle name="40% - Ênfase4 2 3 5 3 2" xfId="21276" xr:uid="{00000000-0005-0000-0000-000016490000}"/>
    <cellStyle name="40% - Ênfase4 2 3 5 4" xfId="21277" xr:uid="{00000000-0005-0000-0000-000017490000}"/>
    <cellStyle name="40% - Ênfase4 2 3 5 5" xfId="21278" xr:uid="{00000000-0005-0000-0000-000018490000}"/>
    <cellStyle name="40% - Ênfase4 2 3 6" xfId="21279" xr:uid="{00000000-0005-0000-0000-000019490000}"/>
    <cellStyle name="40% - Ênfase4 2 3 6 2" xfId="21280" xr:uid="{00000000-0005-0000-0000-00001A490000}"/>
    <cellStyle name="40% - Ênfase4 2 3 6 2 2" xfId="21281" xr:uid="{00000000-0005-0000-0000-00001B490000}"/>
    <cellStyle name="40% - Ênfase4 2 3 6 3" xfId="21282" xr:uid="{00000000-0005-0000-0000-00001C490000}"/>
    <cellStyle name="40% - Ênfase4 2 3 6 4" xfId="21283" xr:uid="{00000000-0005-0000-0000-00001D490000}"/>
    <cellStyle name="40% - Ênfase4 2 3 7" xfId="21284" xr:uid="{00000000-0005-0000-0000-00001E490000}"/>
    <cellStyle name="40% - Ênfase4 2 3 7 2" xfId="21285" xr:uid="{00000000-0005-0000-0000-00001F490000}"/>
    <cellStyle name="40% - Ênfase4 2 3 8" xfId="21286" xr:uid="{00000000-0005-0000-0000-000020490000}"/>
    <cellStyle name="40% - Ênfase4 2 3 8 2" xfId="21287" xr:uid="{00000000-0005-0000-0000-000021490000}"/>
    <cellStyle name="40% - Ênfase4 2 3 9" xfId="21288" xr:uid="{00000000-0005-0000-0000-000022490000}"/>
    <cellStyle name="40% - Ênfase4 2 3 9 2" xfId="21289" xr:uid="{00000000-0005-0000-0000-000023490000}"/>
    <cellStyle name="40% - Ênfase4 2 4" xfId="21290" xr:uid="{00000000-0005-0000-0000-000024490000}"/>
    <cellStyle name="40% - Ênfase4 2 4 2" xfId="21291" xr:uid="{00000000-0005-0000-0000-000025490000}"/>
    <cellStyle name="40% - Ênfase4 2 4 2 2" xfId="21292" xr:uid="{00000000-0005-0000-0000-000026490000}"/>
    <cellStyle name="40% - Ênfase4 2 4 2 2 2" xfId="21293" xr:uid="{00000000-0005-0000-0000-000027490000}"/>
    <cellStyle name="40% - Ênfase4 2 4 2 2 2 2" xfId="21294" xr:uid="{00000000-0005-0000-0000-000028490000}"/>
    <cellStyle name="40% - Ênfase4 2 4 2 2 3" xfId="21295" xr:uid="{00000000-0005-0000-0000-000029490000}"/>
    <cellStyle name="40% - Ênfase4 2 4 2 2 3 2" xfId="21296" xr:uid="{00000000-0005-0000-0000-00002A490000}"/>
    <cellStyle name="40% - Ênfase4 2 4 2 2 4" xfId="21297" xr:uid="{00000000-0005-0000-0000-00002B490000}"/>
    <cellStyle name="40% - Ênfase4 2 4 2 2 5" xfId="21298" xr:uid="{00000000-0005-0000-0000-00002C490000}"/>
    <cellStyle name="40% - Ênfase4 2 4 2 3" xfId="21299" xr:uid="{00000000-0005-0000-0000-00002D490000}"/>
    <cellStyle name="40% - Ênfase4 2 4 2 3 2" xfId="21300" xr:uid="{00000000-0005-0000-0000-00002E490000}"/>
    <cellStyle name="40% - Ênfase4 2 4 2 3 3" xfId="21301" xr:uid="{00000000-0005-0000-0000-00002F490000}"/>
    <cellStyle name="40% - Ênfase4 2 4 2 4" xfId="21302" xr:uid="{00000000-0005-0000-0000-000030490000}"/>
    <cellStyle name="40% - Ênfase4 2 4 2 4 2" xfId="21303" xr:uid="{00000000-0005-0000-0000-000031490000}"/>
    <cellStyle name="40% - Ênfase4 2 4 2 5" xfId="21304" xr:uid="{00000000-0005-0000-0000-000032490000}"/>
    <cellStyle name="40% - Ênfase4 2 4 2 5 2" xfId="21305" xr:uid="{00000000-0005-0000-0000-000033490000}"/>
    <cellStyle name="40% - Ênfase4 2 4 2 6" xfId="21306" xr:uid="{00000000-0005-0000-0000-000034490000}"/>
    <cellStyle name="40% - Ênfase4 2 4 2 7" xfId="21307" xr:uid="{00000000-0005-0000-0000-000035490000}"/>
    <cellStyle name="40% - Ênfase4 2 4 3" xfId="21308" xr:uid="{00000000-0005-0000-0000-000036490000}"/>
    <cellStyle name="40% - Ênfase4 2 4 3 2" xfId="21309" xr:uid="{00000000-0005-0000-0000-000037490000}"/>
    <cellStyle name="40% - Ênfase4 2 4 3 2 2" xfId="21310" xr:uid="{00000000-0005-0000-0000-000038490000}"/>
    <cellStyle name="40% - Ênfase4 2 4 3 3" xfId="21311" xr:uid="{00000000-0005-0000-0000-000039490000}"/>
    <cellStyle name="40% - Ênfase4 2 4 3 3 2" xfId="21312" xr:uid="{00000000-0005-0000-0000-00003A490000}"/>
    <cellStyle name="40% - Ênfase4 2 4 3 4" xfId="21313" xr:uid="{00000000-0005-0000-0000-00003B490000}"/>
    <cellStyle name="40% - Ênfase4 2 4 3 5" xfId="21314" xr:uid="{00000000-0005-0000-0000-00003C490000}"/>
    <cellStyle name="40% - Ênfase4 2 4 4" xfId="21315" xr:uid="{00000000-0005-0000-0000-00003D490000}"/>
    <cellStyle name="40% - Ênfase4 2 4 4 2" xfId="21316" xr:uid="{00000000-0005-0000-0000-00003E490000}"/>
    <cellStyle name="40% - Ênfase4 2 4 4 2 2" xfId="21317" xr:uid="{00000000-0005-0000-0000-00003F490000}"/>
    <cellStyle name="40% - Ênfase4 2 4 4 3" xfId="21318" xr:uid="{00000000-0005-0000-0000-000040490000}"/>
    <cellStyle name="40% - Ênfase4 2 4 4 4" xfId="21319" xr:uid="{00000000-0005-0000-0000-000041490000}"/>
    <cellStyle name="40% - Ênfase4 2 4 5" xfId="21320" xr:uid="{00000000-0005-0000-0000-000042490000}"/>
    <cellStyle name="40% - Ênfase4 2 4 5 2" xfId="21321" xr:uid="{00000000-0005-0000-0000-000043490000}"/>
    <cellStyle name="40% - Ênfase4 2 4 6" xfId="21322" xr:uid="{00000000-0005-0000-0000-000044490000}"/>
    <cellStyle name="40% - Ênfase4 2 4 6 2" xfId="21323" xr:uid="{00000000-0005-0000-0000-000045490000}"/>
    <cellStyle name="40% - Ênfase4 2 4 7" xfId="21324" xr:uid="{00000000-0005-0000-0000-000046490000}"/>
    <cellStyle name="40% - Ênfase4 2 4 7 2" xfId="21325" xr:uid="{00000000-0005-0000-0000-000047490000}"/>
    <cellStyle name="40% - Ênfase4 2 4 8" xfId="21326" xr:uid="{00000000-0005-0000-0000-000048490000}"/>
    <cellStyle name="40% - Ênfase4 2 4 9" xfId="21327" xr:uid="{00000000-0005-0000-0000-000049490000}"/>
    <cellStyle name="40% - Ênfase4 20" xfId="21328" xr:uid="{00000000-0005-0000-0000-00004A490000}"/>
    <cellStyle name="40% - Ênfase4 20 2" xfId="21329" xr:uid="{00000000-0005-0000-0000-00004B490000}"/>
    <cellStyle name="40% - Ênfase4 20 2 2" xfId="21330" xr:uid="{00000000-0005-0000-0000-00004C490000}"/>
    <cellStyle name="40% - Ênfase4 20 3" xfId="21331" xr:uid="{00000000-0005-0000-0000-00004D490000}"/>
    <cellStyle name="40% - Ênfase4 20 3 2" xfId="21332" xr:uid="{00000000-0005-0000-0000-00004E490000}"/>
    <cellStyle name="40% - Ênfase4 20 4" xfId="21333" xr:uid="{00000000-0005-0000-0000-00004F490000}"/>
    <cellStyle name="40% - Ênfase4 20 5" xfId="21334" xr:uid="{00000000-0005-0000-0000-000050490000}"/>
    <cellStyle name="40% - Ênfase4 21" xfId="21335" xr:uid="{00000000-0005-0000-0000-000051490000}"/>
    <cellStyle name="40% - Ênfase4 21 2" xfId="21336" xr:uid="{00000000-0005-0000-0000-000052490000}"/>
    <cellStyle name="40% - Ênfase4 22" xfId="21337" xr:uid="{00000000-0005-0000-0000-000053490000}"/>
    <cellStyle name="40% - Ênfase4 22 2" xfId="21338" xr:uid="{00000000-0005-0000-0000-000054490000}"/>
    <cellStyle name="40% - Ênfase4 23" xfId="21339" xr:uid="{00000000-0005-0000-0000-000055490000}"/>
    <cellStyle name="40% - Ênfase4 23 2" xfId="21340" xr:uid="{00000000-0005-0000-0000-000056490000}"/>
    <cellStyle name="40% - Ênfase4 24" xfId="21341" xr:uid="{00000000-0005-0000-0000-000057490000}"/>
    <cellStyle name="40% - Ênfase4 25" xfId="21342" xr:uid="{00000000-0005-0000-0000-000058490000}"/>
    <cellStyle name="40% - Ênfase4 3" xfId="313" xr:uid="{00000000-0005-0000-0000-000059490000}"/>
    <cellStyle name="40% - Ênfase4 3 2" xfId="314" xr:uid="{00000000-0005-0000-0000-00005A490000}"/>
    <cellStyle name="40% - Ênfase4 3 2 2" xfId="21343" xr:uid="{00000000-0005-0000-0000-00005B490000}"/>
    <cellStyle name="40% - Ênfase4 3 2 2 2" xfId="21344" xr:uid="{00000000-0005-0000-0000-00005C490000}"/>
    <cellStyle name="40% - Ênfase4 3 2 2 2 2" xfId="21345" xr:uid="{00000000-0005-0000-0000-00005D490000}"/>
    <cellStyle name="40% - Ênfase4 3 2 2 2 2 2" xfId="21346" xr:uid="{00000000-0005-0000-0000-00005E490000}"/>
    <cellStyle name="40% - Ênfase4 3 2 2 2 2 2 2" xfId="21347" xr:uid="{00000000-0005-0000-0000-00005F490000}"/>
    <cellStyle name="40% - Ênfase4 3 2 2 2 2 3" xfId="21348" xr:uid="{00000000-0005-0000-0000-000060490000}"/>
    <cellStyle name="40% - Ênfase4 3 2 2 2 2 3 2" xfId="21349" xr:uid="{00000000-0005-0000-0000-000061490000}"/>
    <cellStyle name="40% - Ênfase4 3 2 2 2 2 4" xfId="21350" xr:uid="{00000000-0005-0000-0000-000062490000}"/>
    <cellStyle name="40% - Ênfase4 3 2 2 2 2 5" xfId="21351" xr:uid="{00000000-0005-0000-0000-000063490000}"/>
    <cellStyle name="40% - Ênfase4 3 2 2 2 3" xfId="21352" xr:uid="{00000000-0005-0000-0000-000064490000}"/>
    <cellStyle name="40% - Ênfase4 3 2 2 2 3 2" xfId="21353" xr:uid="{00000000-0005-0000-0000-000065490000}"/>
    <cellStyle name="40% - Ênfase4 3 2 2 2 3 3" xfId="21354" xr:uid="{00000000-0005-0000-0000-000066490000}"/>
    <cellStyle name="40% - Ênfase4 3 2 2 2 4" xfId="21355" xr:uid="{00000000-0005-0000-0000-000067490000}"/>
    <cellStyle name="40% - Ênfase4 3 2 2 2 4 2" xfId="21356" xr:uid="{00000000-0005-0000-0000-000068490000}"/>
    <cellStyle name="40% - Ênfase4 3 2 2 2 5" xfId="21357" xr:uid="{00000000-0005-0000-0000-000069490000}"/>
    <cellStyle name="40% - Ênfase4 3 2 2 2 5 2" xfId="21358" xr:uid="{00000000-0005-0000-0000-00006A490000}"/>
    <cellStyle name="40% - Ênfase4 3 2 2 2 6" xfId="21359" xr:uid="{00000000-0005-0000-0000-00006B490000}"/>
    <cellStyle name="40% - Ênfase4 3 2 2 2 7" xfId="21360" xr:uid="{00000000-0005-0000-0000-00006C490000}"/>
    <cellStyle name="40% - Ênfase4 3 2 2 3" xfId="21361" xr:uid="{00000000-0005-0000-0000-00006D490000}"/>
    <cellStyle name="40% - Ênfase4 3 2 2 3 2" xfId="21362" xr:uid="{00000000-0005-0000-0000-00006E490000}"/>
    <cellStyle name="40% - Ênfase4 3 2 2 3 2 2" xfId="21363" xr:uid="{00000000-0005-0000-0000-00006F490000}"/>
    <cellStyle name="40% - Ênfase4 3 2 2 3 3" xfId="21364" xr:uid="{00000000-0005-0000-0000-000070490000}"/>
    <cellStyle name="40% - Ênfase4 3 2 2 3 3 2" xfId="21365" xr:uid="{00000000-0005-0000-0000-000071490000}"/>
    <cellStyle name="40% - Ênfase4 3 2 2 3 4" xfId="21366" xr:uid="{00000000-0005-0000-0000-000072490000}"/>
    <cellStyle name="40% - Ênfase4 3 2 2 3 5" xfId="21367" xr:uid="{00000000-0005-0000-0000-000073490000}"/>
    <cellStyle name="40% - Ênfase4 3 2 2 4" xfId="21368" xr:uid="{00000000-0005-0000-0000-000074490000}"/>
    <cellStyle name="40% - Ênfase4 3 2 2 4 2" xfId="21369" xr:uid="{00000000-0005-0000-0000-000075490000}"/>
    <cellStyle name="40% - Ênfase4 3 2 2 4 2 2" xfId="21370" xr:uid="{00000000-0005-0000-0000-000076490000}"/>
    <cellStyle name="40% - Ênfase4 3 2 2 4 3" xfId="21371" xr:uid="{00000000-0005-0000-0000-000077490000}"/>
    <cellStyle name="40% - Ênfase4 3 2 2 4 4" xfId="21372" xr:uid="{00000000-0005-0000-0000-000078490000}"/>
    <cellStyle name="40% - Ênfase4 3 2 2 5" xfId="21373" xr:uid="{00000000-0005-0000-0000-000079490000}"/>
    <cellStyle name="40% - Ênfase4 3 2 2 5 2" xfId="21374" xr:uid="{00000000-0005-0000-0000-00007A490000}"/>
    <cellStyle name="40% - Ênfase4 3 2 2 6" xfId="21375" xr:uid="{00000000-0005-0000-0000-00007B490000}"/>
    <cellStyle name="40% - Ênfase4 3 2 2 6 2" xfId="21376" xr:uid="{00000000-0005-0000-0000-00007C490000}"/>
    <cellStyle name="40% - Ênfase4 3 2 2 7" xfId="21377" xr:uid="{00000000-0005-0000-0000-00007D490000}"/>
    <cellStyle name="40% - Ênfase4 3 2 2 7 2" xfId="21378" xr:uid="{00000000-0005-0000-0000-00007E490000}"/>
    <cellStyle name="40% - Ênfase4 3 2 2 8" xfId="21379" xr:uid="{00000000-0005-0000-0000-00007F490000}"/>
    <cellStyle name="40% - Ênfase4 3 2 2 9" xfId="21380" xr:uid="{00000000-0005-0000-0000-000080490000}"/>
    <cellStyle name="40% - Ênfase4 3 2 3" xfId="21381" xr:uid="{00000000-0005-0000-0000-000081490000}"/>
    <cellStyle name="40% - Ênfase4 3 2 4" xfId="21382" xr:uid="{00000000-0005-0000-0000-000082490000}"/>
    <cellStyle name="40% - Ênfase4 3 2 4 2" xfId="21383" xr:uid="{00000000-0005-0000-0000-000083490000}"/>
    <cellStyle name="40% - Ênfase4 3 2 4 2 2" xfId="21384" xr:uid="{00000000-0005-0000-0000-000084490000}"/>
    <cellStyle name="40% - Ênfase4 3 2 4 2 2 2" xfId="21385" xr:uid="{00000000-0005-0000-0000-000085490000}"/>
    <cellStyle name="40% - Ênfase4 3 2 4 2 2 2 2" xfId="21386" xr:uid="{00000000-0005-0000-0000-000086490000}"/>
    <cellStyle name="40% - Ênfase4 3 2 4 2 2 3" xfId="21387" xr:uid="{00000000-0005-0000-0000-000087490000}"/>
    <cellStyle name="40% - Ênfase4 3 2 4 2 2 3 2" xfId="21388" xr:uid="{00000000-0005-0000-0000-000088490000}"/>
    <cellStyle name="40% - Ênfase4 3 2 4 2 2 4" xfId="21389" xr:uid="{00000000-0005-0000-0000-000089490000}"/>
    <cellStyle name="40% - Ênfase4 3 2 4 2 2 5" xfId="21390" xr:uid="{00000000-0005-0000-0000-00008A490000}"/>
    <cellStyle name="40% - Ênfase4 3 2 4 2 3" xfId="21391" xr:uid="{00000000-0005-0000-0000-00008B490000}"/>
    <cellStyle name="40% - Ênfase4 3 2 4 2 3 2" xfId="21392" xr:uid="{00000000-0005-0000-0000-00008C490000}"/>
    <cellStyle name="40% - Ênfase4 3 2 4 2 3 3" xfId="21393" xr:uid="{00000000-0005-0000-0000-00008D490000}"/>
    <cellStyle name="40% - Ênfase4 3 2 4 2 4" xfId="21394" xr:uid="{00000000-0005-0000-0000-00008E490000}"/>
    <cellStyle name="40% - Ênfase4 3 2 4 2 4 2" xfId="21395" xr:uid="{00000000-0005-0000-0000-00008F490000}"/>
    <cellStyle name="40% - Ênfase4 3 2 4 2 5" xfId="21396" xr:uid="{00000000-0005-0000-0000-000090490000}"/>
    <cellStyle name="40% - Ênfase4 3 2 4 2 5 2" xfId="21397" xr:uid="{00000000-0005-0000-0000-000091490000}"/>
    <cellStyle name="40% - Ênfase4 3 2 4 2 6" xfId="21398" xr:uid="{00000000-0005-0000-0000-000092490000}"/>
    <cellStyle name="40% - Ênfase4 3 2 4 2 7" xfId="21399" xr:uid="{00000000-0005-0000-0000-000093490000}"/>
    <cellStyle name="40% - Ênfase4 3 2 4 3" xfId="21400" xr:uid="{00000000-0005-0000-0000-000094490000}"/>
    <cellStyle name="40% - Ênfase4 3 2 4 3 2" xfId="21401" xr:uid="{00000000-0005-0000-0000-000095490000}"/>
    <cellStyle name="40% - Ênfase4 3 2 4 3 2 2" xfId="21402" xr:uid="{00000000-0005-0000-0000-000096490000}"/>
    <cellStyle name="40% - Ênfase4 3 2 4 3 3" xfId="21403" xr:uid="{00000000-0005-0000-0000-000097490000}"/>
    <cellStyle name="40% - Ênfase4 3 2 4 3 3 2" xfId="21404" xr:uid="{00000000-0005-0000-0000-000098490000}"/>
    <cellStyle name="40% - Ênfase4 3 2 4 3 4" xfId="21405" xr:uid="{00000000-0005-0000-0000-000099490000}"/>
    <cellStyle name="40% - Ênfase4 3 2 4 3 5" xfId="21406" xr:uid="{00000000-0005-0000-0000-00009A490000}"/>
    <cellStyle name="40% - Ênfase4 3 2 4 4" xfId="21407" xr:uid="{00000000-0005-0000-0000-00009B490000}"/>
    <cellStyle name="40% - Ênfase4 3 2 4 4 2" xfId="21408" xr:uid="{00000000-0005-0000-0000-00009C490000}"/>
    <cellStyle name="40% - Ênfase4 3 2 4 4 2 2" xfId="21409" xr:uid="{00000000-0005-0000-0000-00009D490000}"/>
    <cellStyle name="40% - Ênfase4 3 2 4 4 3" xfId="21410" xr:uid="{00000000-0005-0000-0000-00009E490000}"/>
    <cellStyle name="40% - Ênfase4 3 2 4 4 4" xfId="21411" xr:uid="{00000000-0005-0000-0000-00009F490000}"/>
    <cellStyle name="40% - Ênfase4 3 2 4 5" xfId="21412" xr:uid="{00000000-0005-0000-0000-0000A0490000}"/>
    <cellStyle name="40% - Ênfase4 3 2 4 5 2" xfId="21413" xr:uid="{00000000-0005-0000-0000-0000A1490000}"/>
    <cellStyle name="40% - Ênfase4 3 2 4 6" xfId="21414" xr:uid="{00000000-0005-0000-0000-0000A2490000}"/>
    <cellStyle name="40% - Ênfase4 3 2 4 6 2" xfId="21415" xr:uid="{00000000-0005-0000-0000-0000A3490000}"/>
    <cellStyle name="40% - Ênfase4 3 2 4 7" xfId="21416" xr:uid="{00000000-0005-0000-0000-0000A4490000}"/>
    <cellStyle name="40% - Ênfase4 3 2 4 7 2" xfId="21417" xr:uid="{00000000-0005-0000-0000-0000A5490000}"/>
    <cellStyle name="40% - Ênfase4 3 2 4 8" xfId="21418" xr:uid="{00000000-0005-0000-0000-0000A6490000}"/>
    <cellStyle name="40% - Ênfase4 3 2 4 9" xfId="21419" xr:uid="{00000000-0005-0000-0000-0000A7490000}"/>
    <cellStyle name="40% - Ênfase4 3 2 5" xfId="21420" xr:uid="{00000000-0005-0000-0000-0000A8490000}"/>
    <cellStyle name="40% - Ênfase4 3 2 5 2" xfId="21421" xr:uid="{00000000-0005-0000-0000-0000A9490000}"/>
    <cellStyle name="40% - Ênfase4 3 2 5 2 2" xfId="21422" xr:uid="{00000000-0005-0000-0000-0000AA490000}"/>
    <cellStyle name="40% - Ênfase4 3 2 5 2 2 2" xfId="21423" xr:uid="{00000000-0005-0000-0000-0000AB490000}"/>
    <cellStyle name="40% - Ênfase4 3 2 5 2 2 2 2" xfId="21424" xr:uid="{00000000-0005-0000-0000-0000AC490000}"/>
    <cellStyle name="40% - Ênfase4 3 2 5 2 2 3" xfId="21425" xr:uid="{00000000-0005-0000-0000-0000AD490000}"/>
    <cellStyle name="40% - Ênfase4 3 2 5 2 2 3 2" xfId="21426" xr:uid="{00000000-0005-0000-0000-0000AE490000}"/>
    <cellStyle name="40% - Ênfase4 3 2 5 2 2 4" xfId="21427" xr:uid="{00000000-0005-0000-0000-0000AF490000}"/>
    <cellStyle name="40% - Ênfase4 3 2 5 2 2 5" xfId="21428" xr:uid="{00000000-0005-0000-0000-0000B0490000}"/>
    <cellStyle name="40% - Ênfase4 3 2 5 2 3" xfId="21429" xr:uid="{00000000-0005-0000-0000-0000B1490000}"/>
    <cellStyle name="40% - Ênfase4 3 2 5 2 3 2" xfId="21430" xr:uid="{00000000-0005-0000-0000-0000B2490000}"/>
    <cellStyle name="40% - Ênfase4 3 2 5 2 3 3" xfId="21431" xr:uid="{00000000-0005-0000-0000-0000B3490000}"/>
    <cellStyle name="40% - Ênfase4 3 2 5 2 4" xfId="21432" xr:uid="{00000000-0005-0000-0000-0000B4490000}"/>
    <cellStyle name="40% - Ênfase4 3 2 5 2 4 2" xfId="21433" xr:uid="{00000000-0005-0000-0000-0000B5490000}"/>
    <cellStyle name="40% - Ênfase4 3 2 5 2 5" xfId="21434" xr:uid="{00000000-0005-0000-0000-0000B6490000}"/>
    <cellStyle name="40% - Ênfase4 3 2 5 2 5 2" xfId="21435" xr:uid="{00000000-0005-0000-0000-0000B7490000}"/>
    <cellStyle name="40% - Ênfase4 3 2 5 2 6" xfId="21436" xr:uid="{00000000-0005-0000-0000-0000B8490000}"/>
    <cellStyle name="40% - Ênfase4 3 2 5 2 7" xfId="21437" xr:uid="{00000000-0005-0000-0000-0000B9490000}"/>
    <cellStyle name="40% - Ênfase4 3 2 5 3" xfId="21438" xr:uid="{00000000-0005-0000-0000-0000BA490000}"/>
    <cellStyle name="40% - Ênfase4 3 2 5 3 2" xfId="21439" xr:uid="{00000000-0005-0000-0000-0000BB490000}"/>
    <cellStyle name="40% - Ênfase4 3 2 5 3 2 2" xfId="21440" xr:uid="{00000000-0005-0000-0000-0000BC490000}"/>
    <cellStyle name="40% - Ênfase4 3 2 5 3 3" xfId="21441" xr:uid="{00000000-0005-0000-0000-0000BD490000}"/>
    <cellStyle name="40% - Ênfase4 3 2 5 3 3 2" xfId="21442" xr:uid="{00000000-0005-0000-0000-0000BE490000}"/>
    <cellStyle name="40% - Ênfase4 3 2 5 3 4" xfId="21443" xr:uid="{00000000-0005-0000-0000-0000BF490000}"/>
    <cellStyle name="40% - Ênfase4 3 2 5 3 5" xfId="21444" xr:uid="{00000000-0005-0000-0000-0000C0490000}"/>
    <cellStyle name="40% - Ênfase4 3 2 5 4" xfId="21445" xr:uid="{00000000-0005-0000-0000-0000C1490000}"/>
    <cellStyle name="40% - Ênfase4 3 2 5 4 2" xfId="21446" xr:uid="{00000000-0005-0000-0000-0000C2490000}"/>
    <cellStyle name="40% - Ênfase4 3 2 5 4 2 2" xfId="21447" xr:uid="{00000000-0005-0000-0000-0000C3490000}"/>
    <cellStyle name="40% - Ênfase4 3 2 5 4 3" xfId="21448" xr:uid="{00000000-0005-0000-0000-0000C4490000}"/>
    <cellStyle name="40% - Ênfase4 3 2 5 4 4" xfId="21449" xr:uid="{00000000-0005-0000-0000-0000C5490000}"/>
    <cellStyle name="40% - Ênfase4 3 2 5 5" xfId="21450" xr:uid="{00000000-0005-0000-0000-0000C6490000}"/>
    <cellStyle name="40% - Ênfase4 3 2 5 5 2" xfId="21451" xr:uid="{00000000-0005-0000-0000-0000C7490000}"/>
    <cellStyle name="40% - Ênfase4 3 2 5 6" xfId="21452" xr:uid="{00000000-0005-0000-0000-0000C8490000}"/>
    <cellStyle name="40% - Ênfase4 3 2 5 6 2" xfId="21453" xr:uid="{00000000-0005-0000-0000-0000C9490000}"/>
    <cellStyle name="40% - Ênfase4 3 2 5 7" xfId="21454" xr:uid="{00000000-0005-0000-0000-0000CA490000}"/>
    <cellStyle name="40% - Ênfase4 3 2 5 7 2" xfId="21455" xr:uid="{00000000-0005-0000-0000-0000CB490000}"/>
    <cellStyle name="40% - Ênfase4 3 2 5 8" xfId="21456" xr:uid="{00000000-0005-0000-0000-0000CC490000}"/>
    <cellStyle name="40% - Ênfase4 3 2 5 9" xfId="21457" xr:uid="{00000000-0005-0000-0000-0000CD490000}"/>
    <cellStyle name="40% - Ênfase4 3 2 6" xfId="21458" xr:uid="{00000000-0005-0000-0000-0000CE490000}"/>
    <cellStyle name="40% - Ênfase4 3 2 6 2" xfId="21459" xr:uid="{00000000-0005-0000-0000-0000CF490000}"/>
    <cellStyle name="40% - Ênfase4 3 2 6 2 2" xfId="21460" xr:uid="{00000000-0005-0000-0000-0000D0490000}"/>
    <cellStyle name="40% - Ênfase4 3 2 6 2 2 2" xfId="21461" xr:uid="{00000000-0005-0000-0000-0000D1490000}"/>
    <cellStyle name="40% - Ênfase4 3 2 6 2 2 2 2" xfId="21462" xr:uid="{00000000-0005-0000-0000-0000D2490000}"/>
    <cellStyle name="40% - Ênfase4 3 2 6 2 2 3" xfId="21463" xr:uid="{00000000-0005-0000-0000-0000D3490000}"/>
    <cellStyle name="40% - Ênfase4 3 2 6 2 2 3 2" xfId="21464" xr:uid="{00000000-0005-0000-0000-0000D4490000}"/>
    <cellStyle name="40% - Ênfase4 3 2 6 2 2 4" xfId="21465" xr:uid="{00000000-0005-0000-0000-0000D5490000}"/>
    <cellStyle name="40% - Ênfase4 3 2 6 2 2 5" xfId="21466" xr:uid="{00000000-0005-0000-0000-0000D6490000}"/>
    <cellStyle name="40% - Ênfase4 3 2 6 2 3" xfId="21467" xr:uid="{00000000-0005-0000-0000-0000D7490000}"/>
    <cellStyle name="40% - Ênfase4 3 2 6 2 3 2" xfId="21468" xr:uid="{00000000-0005-0000-0000-0000D8490000}"/>
    <cellStyle name="40% - Ênfase4 3 2 6 2 3 3" xfId="21469" xr:uid="{00000000-0005-0000-0000-0000D9490000}"/>
    <cellStyle name="40% - Ênfase4 3 2 6 2 4" xfId="21470" xr:uid="{00000000-0005-0000-0000-0000DA490000}"/>
    <cellStyle name="40% - Ênfase4 3 2 6 2 4 2" xfId="21471" xr:uid="{00000000-0005-0000-0000-0000DB490000}"/>
    <cellStyle name="40% - Ênfase4 3 2 6 2 5" xfId="21472" xr:uid="{00000000-0005-0000-0000-0000DC490000}"/>
    <cellStyle name="40% - Ênfase4 3 2 6 2 5 2" xfId="21473" xr:uid="{00000000-0005-0000-0000-0000DD490000}"/>
    <cellStyle name="40% - Ênfase4 3 2 6 2 6" xfId="21474" xr:uid="{00000000-0005-0000-0000-0000DE490000}"/>
    <cellStyle name="40% - Ênfase4 3 2 6 2 7" xfId="21475" xr:uid="{00000000-0005-0000-0000-0000DF490000}"/>
    <cellStyle name="40% - Ênfase4 3 2 6 3" xfId="21476" xr:uid="{00000000-0005-0000-0000-0000E0490000}"/>
    <cellStyle name="40% - Ênfase4 3 2 6 3 2" xfId="21477" xr:uid="{00000000-0005-0000-0000-0000E1490000}"/>
    <cellStyle name="40% - Ênfase4 3 2 6 3 2 2" xfId="21478" xr:uid="{00000000-0005-0000-0000-0000E2490000}"/>
    <cellStyle name="40% - Ênfase4 3 2 6 3 3" xfId="21479" xr:uid="{00000000-0005-0000-0000-0000E3490000}"/>
    <cellStyle name="40% - Ênfase4 3 2 6 3 3 2" xfId="21480" xr:uid="{00000000-0005-0000-0000-0000E4490000}"/>
    <cellStyle name="40% - Ênfase4 3 2 6 3 4" xfId="21481" xr:uid="{00000000-0005-0000-0000-0000E5490000}"/>
    <cellStyle name="40% - Ênfase4 3 2 6 3 5" xfId="21482" xr:uid="{00000000-0005-0000-0000-0000E6490000}"/>
    <cellStyle name="40% - Ênfase4 3 2 6 4" xfId="21483" xr:uid="{00000000-0005-0000-0000-0000E7490000}"/>
    <cellStyle name="40% - Ênfase4 3 2 6 4 2" xfId="21484" xr:uid="{00000000-0005-0000-0000-0000E8490000}"/>
    <cellStyle name="40% - Ênfase4 3 2 6 4 2 2" xfId="21485" xr:uid="{00000000-0005-0000-0000-0000E9490000}"/>
    <cellStyle name="40% - Ênfase4 3 2 6 4 3" xfId="21486" xr:uid="{00000000-0005-0000-0000-0000EA490000}"/>
    <cellStyle name="40% - Ênfase4 3 2 6 4 4" xfId="21487" xr:uid="{00000000-0005-0000-0000-0000EB490000}"/>
    <cellStyle name="40% - Ênfase4 3 2 6 5" xfId="21488" xr:uid="{00000000-0005-0000-0000-0000EC490000}"/>
    <cellStyle name="40% - Ênfase4 3 2 6 5 2" xfId="21489" xr:uid="{00000000-0005-0000-0000-0000ED490000}"/>
    <cellStyle name="40% - Ênfase4 3 2 6 6" xfId="21490" xr:uid="{00000000-0005-0000-0000-0000EE490000}"/>
    <cellStyle name="40% - Ênfase4 3 2 6 6 2" xfId="21491" xr:uid="{00000000-0005-0000-0000-0000EF490000}"/>
    <cellStyle name="40% - Ênfase4 3 2 6 7" xfId="21492" xr:uid="{00000000-0005-0000-0000-0000F0490000}"/>
    <cellStyle name="40% - Ênfase4 3 2 6 7 2" xfId="21493" xr:uid="{00000000-0005-0000-0000-0000F1490000}"/>
    <cellStyle name="40% - Ênfase4 3 2 6 8" xfId="21494" xr:uid="{00000000-0005-0000-0000-0000F2490000}"/>
    <cellStyle name="40% - Ênfase4 3 2 6 9" xfId="21495" xr:uid="{00000000-0005-0000-0000-0000F3490000}"/>
    <cellStyle name="40% - Ênfase4 3 3" xfId="21496" xr:uid="{00000000-0005-0000-0000-0000F4490000}"/>
    <cellStyle name="40% - Ênfase4 3 3 10" xfId="21497" xr:uid="{00000000-0005-0000-0000-0000F5490000}"/>
    <cellStyle name="40% - Ênfase4 3 3 11" xfId="21498" xr:uid="{00000000-0005-0000-0000-0000F6490000}"/>
    <cellStyle name="40% - Ênfase4 3 3 2" xfId="21499" xr:uid="{00000000-0005-0000-0000-0000F7490000}"/>
    <cellStyle name="40% - Ênfase4 3 3 3" xfId="21500" xr:uid="{00000000-0005-0000-0000-0000F8490000}"/>
    <cellStyle name="40% - Ênfase4 3 3 3 2" xfId="21501" xr:uid="{00000000-0005-0000-0000-0000F9490000}"/>
    <cellStyle name="40% - Ênfase4 3 3 3 2 2" xfId="21502" xr:uid="{00000000-0005-0000-0000-0000FA490000}"/>
    <cellStyle name="40% - Ênfase4 3 3 3 2 2 2" xfId="21503" xr:uid="{00000000-0005-0000-0000-0000FB490000}"/>
    <cellStyle name="40% - Ênfase4 3 3 3 2 3" xfId="21504" xr:uid="{00000000-0005-0000-0000-0000FC490000}"/>
    <cellStyle name="40% - Ênfase4 3 3 3 2 3 2" xfId="21505" xr:uid="{00000000-0005-0000-0000-0000FD490000}"/>
    <cellStyle name="40% - Ênfase4 3 3 3 2 4" xfId="21506" xr:uid="{00000000-0005-0000-0000-0000FE490000}"/>
    <cellStyle name="40% - Ênfase4 3 3 3 2 5" xfId="21507" xr:uid="{00000000-0005-0000-0000-0000FF490000}"/>
    <cellStyle name="40% - Ênfase4 3 3 3 3" xfId="21508" xr:uid="{00000000-0005-0000-0000-0000004A0000}"/>
    <cellStyle name="40% - Ênfase4 3 3 3 3 2" xfId="21509" xr:uid="{00000000-0005-0000-0000-0000014A0000}"/>
    <cellStyle name="40% - Ênfase4 3 3 3 3 2 2" xfId="21510" xr:uid="{00000000-0005-0000-0000-0000024A0000}"/>
    <cellStyle name="40% - Ênfase4 3 3 3 3 3" xfId="21511" xr:uid="{00000000-0005-0000-0000-0000034A0000}"/>
    <cellStyle name="40% - Ênfase4 3 3 3 3 4" xfId="21512" xr:uid="{00000000-0005-0000-0000-0000044A0000}"/>
    <cellStyle name="40% - Ênfase4 3 3 3 4" xfId="21513" xr:uid="{00000000-0005-0000-0000-0000054A0000}"/>
    <cellStyle name="40% - Ênfase4 3 3 3 4 2" xfId="21514" xr:uid="{00000000-0005-0000-0000-0000064A0000}"/>
    <cellStyle name="40% - Ênfase4 3 3 3 5" xfId="21515" xr:uid="{00000000-0005-0000-0000-0000074A0000}"/>
    <cellStyle name="40% - Ênfase4 3 3 3 5 2" xfId="21516" xr:uid="{00000000-0005-0000-0000-0000084A0000}"/>
    <cellStyle name="40% - Ênfase4 3 3 3 6" xfId="21517" xr:uid="{00000000-0005-0000-0000-0000094A0000}"/>
    <cellStyle name="40% - Ênfase4 3 3 3 6 2" xfId="21518" xr:uid="{00000000-0005-0000-0000-00000A4A0000}"/>
    <cellStyle name="40% - Ênfase4 3 3 3 7" xfId="21519" xr:uid="{00000000-0005-0000-0000-00000B4A0000}"/>
    <cellStyle name="40% - Ênfase4 3 3 3 8" xfId="21520" xr:uid="{00000000-0005-0000-0000-00000C4A0000}"/>
    <cellStyle name="40% - Ênfase4 3 3 4" xfId="21521" xr:uid="{00000000-0005-0000-0000-00000D4A0000}"/>
    <cellStyle name="40% - Ênfase4 3 3 4 2" xfId="21522" xr:uid="{00000000-0005-0000-0000-00000E4A0000}"/>
    <cellStyle name="40% - Ênfase4 3 3 4 2 2" xfId="21523" xr:uid="{00000000-0005-0000-0000-00000F4A0000}"/>
    <cellStyle name="40% - Ênfase4 3 3 4 2 2 2" xfId="21524" xr:uid="{00000000-0005-0000-0000-0000104A0000}"/>
    <cellStyle name="40% - Ênfase4 3 3 4 2 3" xfId="21525" xr:uid="{00000000-0005-0000-0000-0000114A0000}"/>
    <cellStyle name="40% - Ênfase4 3 3 4 2 3 2" xfId="21526" xr:uid="{00000000-0005-0000-0000-0000124A0000}"/>
    <cellStyle name="40% - Ênfase4 3 3 4 2 4" xfId="21527" xr:uid="{00000000-0005-0000-0000-0000134A0000}"/>
    <cellStyle name="40% - Ênfase4 3 3 4 2 5" xfId="21528" xr:uid="{00000000-0005-0000-0000-0000144A0000}"/>
    <cellStyle name="40% - Ênfase4 3 3 4 3" xfId="21529" xr:uid="{00000000-0005-0000-0000-0000154A0000}"/>
    <cellStyle name="40% - Ênfase4 3 3 4 3 2" xfId="21530" xr:uid="{00000000-0005-0000-0000-0000164A0000}"/>
    <cellStyle name="40% - Ênfase4 3 3 4 3 3" xfId="21531" xr:uid="{00000000-0005-0000-0000-0000174A0000}"/>
    <cellStyle name="40% - Ênfase4 3 3 4 4" xfId="21532" xr:uid="{00000000-0005-0000-0000-0000184A0000}"/>
    <cellStyle name="40% - Ênfase4 3 3 4 4 2" xfId="21533" xr:uid="{00000000-0005-0000-0000-0000194A0000}"/>
    <cellStyle name="40% - Ênfase4 3 3 4 5" xfId="21534" xr:uid="{00000000-0005-0000-0000-00001A4A0000}"/>
    <cellStyle name="40% - Ênfase4 3 3 4 5 2" xfId="21535" xr:uid="{00000000-0005-0000-0000-00001B4A0000}"/>
    <cellStyle name="40% - Ênfase4 3 3 4 6" xfId="21536" xr:uid="{00000000-0005-0000-0000-00001C4A0000}"/>
    <cellStyle name="40% - Ênfase4 3 3 4 7" xfId="21537" xr:uid="{00000000-0005-0000-0000-00001D4A0000}"/>
    <cellStyle name="40% - Ênfase4 3 3 5" xfId="21538" xr:uid="{00000000-0005-0000-0000-00001E4A0000}"/>
    <cellStyle name="40% - Ênfase4 3 3 5 2" xfId="21539" xr:uid="{00000000-0005-0000-0000-00001F4A0000}"/>
    <cellStyle name="40% - Ênfase4 3 3 5 2 2" xfId="21540" xr:uid="{00000000-0005-0000-0000-0000204A0000}"/>
    <cellStyle name="40% - Ênfase4 3 3 5 3" xfId="21541" xr:uid="{00000000-0005-0000-0000-0000214A0000}"/>
    <cellStyle name="40% - Ênfase4 3 3 5 3 2" xfId="21542" xr:uid="{00000000-0005-0000-0000-0000224A0000}"/>
    <cellStyle name="40% - Ênfase4 3 3 5 4" xfId="21543" xr:uid="{00000000-0005-0000-0000-0000234A0000}"/>
    <cellStyle name="40% - Ênfase4 3 3 5 5" xfId="21544" xr:uid="{00000000-0005-0000-0000-0000244A0000}"/>
    <cellStyle name="40% - Ênfase4 3 3 6" xfId="21545" xr:uid="{00000000-0005-0000-0000-0000254A0000}"/>
    <cellStyle name="40% - Ênfase4 3 3 6 2" xfId="21546" xr:uid="{00000000-0005-0000-0000-0000264A0000}"/>
    <cellStyle name="40% - Ênfase4 3 3 6 2 2" xfId="21547" xr:uid="{00000000-0005-0000-0000-0000274A0000}"/>
    <cellStyle name="40% - Ênfase4 3 3 6 3" xfId="21548" xr:uid="{00000000-0005-0000-0000-0000284A0000}"/>
    <cellStyle name="40% - Ênfase4 3 3 6 4" xfId="21549" xr:uid="{00000000-0005-0000-0000-0000294A0000}"/>
    <cellStyle name="40% - Ênfase4 3 3 7" xfId="21550" xr:uid="{00000000-0005-0000-0000-00002A4A0000}"/>
    <cellStyle name="40% - Ênfase4 3 3 7 2" xfId="21551" xr:uid="{00000000-0005-0000-0000-00002B4A0000}"/>
    <cellStyle name="40% - Ênfase4 3 3 8" xfId="21552" xr:uid="{00000000-0005-0000-0000-00002C4A0000}"/>
    <cellStyle name="40% - Ênfase4 3 3 8 2" xfId="21553" xr:uid="{00000000-0005-0000-0000-00002D4A0000}"/>
    <cellStyle name="40% - Ênfase4 3 3 9" xfId="21554" xr:uid="{00000000-0005-0000-0000-00002E4A0000}"/>
    <cellStyle name="40% - Ênfase4 3 3 9 2" xfId="21555" xr:uid="{00000000-0005-0000-0000-00002F4A0000}"/>
    <cellStyle name="40% - Ênfase4 3 4" xfId="21556" xr:uid="{00000000-0005-0000-0000-0000304A0000}"/>
    <cellStyle name="40% - Ênfase4 3 4 2" xfId="21557" xr:uid="{00000000-0005-0000-0000-0000314A0000}"/>
    <cellStyle name="40% - Ênfase4 3 4 2 2" xfId="21558" xr:uid="{00000000-0005-0000-0000-0000324A0000}"/>
    <cellStyle name="40% - Ênfase4 3 4 2 2 2" xfId="21559" xr:uid="{00000000-0005-0000-0000-0000334A0000}"/>
    <cellStyle name="40% - Ênfase4 3 4 2 2 2 2" xfId="21560" xr:uid="{00000000-0005-0000-0000-0000344A0000}"/>
    <cellStyle name="40% - Ênfase4 3 4 2 2 3" xfId="21561" xr:uid="{00000000-0005-0000-0000-0000354A0000}"/>
    <cellStyle name="40% - Ênfase4 3 4 2 2 3 2" xfId="21562" xr:uid="{00000000-0005-0000-0000-0000364A0000}"/>
    <cellStyle name="40% - Ênfase4 3 4 2 2 4" xfId="21563" xr:uid="{00000000-0005-0000-0000-0000374A0000}"/>
    <cellStyle name="40% - Ênfase4 3 4 2 2 5" xfId="21564" xr:uid="{00000000-0005-0000-0000-0000384A0000}"/>
    <cellStyle name="40% - Ênfase4 3 4 2 3" xfId="21565" xr:uid="{00000000-0005-0000-0000-0000394A0000}"/>
    <cellStyle name="40% - Ênfase4 3 4 2 3 2" xfId="21566" xr:uid="{00000000-0005-0000-0000-00003A4A0000}"/>
    <cellStyle name="40% - Ênfase4 3 4 2 3 3" xfId="21567" xr:uid="{00000000-0005-0000-0000-00003B4A0000}"/>
    <cellStyle name="40% - Ênfase4 3 4 2 4" xfId="21568" xr:uid="{00000000-0005-0000-0000-00003C4A0000}"/>
    <cellStyle name="40% - Ênfase4 3 4 2 4 2" xfId="21569" xr:uid="{00000000-0005-0000-0000-00003D4A0000}"/>
    <cellStyle name="40% - Ênfase4 3 4 2 5" xfId="21570" xr:uid="{00000000-0005-0000-0000-00003E4A0000}"/>
    <cellStyle name="40% - Ênfase4 3 4 2 5 2" xfId="21571" xr:uid="{00000000-0005-0000-0000-00003F4A0000}"/>
    <cellStyle name="40% - Ênfase4 3 4 2 6" xfId="21572" xr:uid="{00000000-0005-0000-0000-0000404A0000}"/>
    <cellStyle name="40% - Ênfase4 3 4 2 7" xfId="21573" xr:uid="{00000000-0005-0000-0000-0000414A0000}"/>
    <cellStyle name="40% - Ênfase4 3 4 3" xfId="21574" xr:uid="{00000000-0005-0000-0000-0000424A0000}"/>
    <cellStyle name="40% - Ênfase4 3 4 3 2" xfId="21575" xr:uid="{00000000-0005-0000-0000-0000434A0000}"/>
    <cellStyle name="40% - Ênfase4 3 4 3 2 2" xfId="21576" xr:uid="{00000000-0005-0000-0000-0000444A0000}"/>
    <cellStyle name="40% - Ênfase4 3 4 3 3" xfId="21577" xr:uid="{00000000-0005-0000-0000-0000454A0000}"/>
    <cellStyle name="40% - Ênfase4 3 4 3 3 2" xfId="21578" xr:uid="{00000000-0005-0000-0000-0000464A0000}"/>
    <cellStyle name="40% - Ênfase4 3 4 3 4" xfId="21579" xr:uid="{00000000-0005-0000-0000-0000474A0000}"/>
    <cellStyle name="40% - Ênfase4 3 4 3 5" xfId="21580" xr:uid="{00000000-0005-0000-0000-0000484A0000}"/>
    <cellStyle name="40% - Ênfase4 3 4 4" xfId="21581" xr:uid="{00000000-0005-0000-0000-0000494A0000}"/>
    <cellStyle name="40% - Ênfase4 3 4 4 2" xfId="21582" xr:uid="{00000000-0005-0000-0000-00004A4A0000}"/>
    <cellStyle name="40% - Ênfase4 3 4 4 2 2" xfId="21583" xr:uid="{00000000-0005-0000-0000-00004B4A0000}"/>
    <cellStyle name="40% - Ênfase4 3 4 4 3" xfId="21584" xr:uid="{00000000-0005-0000-0000-00004C4A0000}"/>
    <cellStyle name="40% - Ênfase4 3 4 4 4" xfId="21585" xr:uid="{00000000-0005-0000-0000-00004D4A0000}"/>
    <cellStyle name="40% - Ênfase4 3 4 5" xfId="21586" xr:uid="{00000000-0005-0000-0000-00004E4A0000}"/>
    <cellStyle name="40% - Ênfase4 3 4 5 2" xfId="21587" xr:uid="{00000000-0005-0000-0000-00004F4A0000}"/>
    <cellStyle name="40% - Ênfase4 3 4 6" xfId="21588" xr:uid="{00000000-0005-0000-0000-0000504A0000}"/>
    <cellStyle name="40% - Ênfase4 3 4 6 2" xfId="21589" xr:uid="{00000000-0005-0000-0000-0000514A0000}"/>
    <cellStyle name="40% - Ênfase4 3 4 7" xfId="21590" xr:uid="{00000000-0005-0000-0000-0000524A0000}"/>
    <cellStyle name="40% - Ênfase4 3 4 7 2" xfId="21591" xr:uid="{00000000-0005-0000-0000-0000534A0000}"/>
    <cellStyle name="40% - Ênfase4 3 4 8" xfId="21592" xr:uid="{00000000-0005-0000-0000-0000544A0000}"/>
    <cellStyle name="40% - Ênfase4 3 4 9" xfId="21593" xr:uid="{00000000-0005-0000-0000-0000554A0000}"/>
    <cellStyle name="40% - Ênfase4 4" xfId="315" xr:uid="{00000000-0005-0000-0000-0000564A0000}"/>
    <cellStyle name="40% - Ênfase4 4 2" xfId="316" xr:uid="{00000000-0005-0000-0000-0000574A0000}"/>
    <cellStyle name="40% - Ênfase4 4 3" xfId="21594" xr:uid="{00000000-0005-0000-0000-0000584A0000}"/>
    <cellStyle name="40% - Ênfase4 4 3 10" xfId="21595" xr:uid="{00000000-0005-0000-0000-0000594A0000}"/>
    <cellStyle name="40% - Ênfase4 4 3 11" xfId="21596" xr:uid="{00000000-0005-0000-0000-00005A4A0000}"/>
    <cellStyle name="40% - Ênfase4 4 3 2" xfId="21597" xr:uid="{00000000-0005-0000-0000-00005B4A0000}"/>
    <cellStyle name="40% - Ênfase4 4 3 3" xfId="21598" xr:uid="{00000000-0005-0000-0000-00005C4A0000}"/>
    <cellStyle name="40% - Ênfase4 4 3 3 2" xfId="21599" xr:uid="{00000000-0005-0000-0000-00005D4A0000}"/>
    <cellStyle name="40% - Ênfase4 4 3 3 2 2" xfId="21600" xr:uid="{00000000-0005-0000-0000-00005E4A0000}"/>
    <cellStyle name="40% - Ênfase4 4 3 3 2 2 2" xfId="21601" xr:uid="{00000000-0005-0000-0000-00005F4A0000}"/>
    <cellStyle name="40% - Ênfase4 4 3 3 2 3" xfId="21602" xr:uid="{00000000-0005-0000-0000-0000604A0000}"/>
    <cellStyle name="40% - Ênfase4 4 3 3 2 3 2" xfId="21603" xr:uid="{00000000-0005-0000-0000-0000614A0000}"/>
    <cellStyle name="40% - Ênfase4 4 3 3 2 4" xfId="21604" xr:uid="{00000000-0005-0000-0000-0000624A0000}"/>
    <cellStyle name="40% - Ênfase4 4 3 3 2 5" xfId="21605" xr:uid="{00000000-0005-0000-0000-0000634A0000}"/>
    <cellStyle name="40% - Ênfase4 4 3 3 3" xfId="21606" xr:uid="{00000000-0005-0000-0000-0000644A0000}"/>
    <cellStyle name="40% - Ênfase4 4 3 3 3 2" xfId="21607" xr:uid="{00000000-0005-0000-0000-0000654A0000}"/>
    <cellStyle name="40% - Ênfase4 4 3 3 3 2 2" xfId="21608" xr:uid="{00000000-0005-0000-0000-0000664A0000}"/>
    <cellStyle name="40% - Ênfase4 4 3 3 3 3" xfId="21609" xr:uid="{00000000-0005-0000-0000-0000674A0000}"/>
    <cellStyle name="40% - Ênfase4 4 3 3 3 4" xfId="21610" xr:uid="{00000000-0005-0000-0000-0000684A0000}"/>
    <cellStyle name="40% - Ênfase4 4 3 3 4" xfId="21611" xr:uid="{00000000-0005-0000-0000-0000694A0000}"/>
    <cellStyle name="40% - Ênfase4 4 3 3 4 2" xfId="21612" xr:uid="{00000000-0005-0000-0000-00006A4A0000}"/>
    <cellStyle name="40% - Ênfase4 4 3 3 5" xfId="21613" xr:uid="{00000000-0005-0000-0000-00006B4A0000}"/>
    <cellStyle name="40% - Ênfase4 4 3 3 5 2" xfId="21614" xr:uid="{00000000-0005-0000-0000-00006C4A0000}"/>
    <cellStyle name="40% - Ênfase4 4 3 3 6" xfId="21615" xr:uid="{00000000-0005-0000-0000-00006D4A0000}"/>
    <cellStyle name="40% - Ênfase4 4 3 3 6 2" xfId="21616" xr:uid="{00000000-0005-0000-0000-00006E4A0000}"/>
    <cellStyle name="40% - Ênfase4 4 3 3 7" xfId="21617" xr:uid="{00000000-0005-0000-0000-00006F4A0000}"/>
    <cellStyle name="40% - Ênfase4 4 3 3 8" xfId="21618" xr:uid="{00000000-0005-0000-0000-0000704A0000}"/>
    <cellStyle name="40% - Ênfase4 4 3 4" xfId="21619" xr:uid="{00000000-0005-0000-0000-0000714A0000}"/>
    <cellStyle name="40% - Ênfase4 4 3 4 2" xfId="21620" xr:uid="{00000000-0005-0000-0000-0000724A0000}"/>
    <cellStyle name="40% - Ênfase4 4 3 4 2 2" xfId="21621" xr:uid="{00000000-0005-0000-0000-0000734A0000}"/>
    <cellStyle name="40% - Ênfase4 4 3 4 2 2 2" xfId="21622" xr:uid="{00000000-0005-0000-0000-0000744A0000}"/>
    <cellStyle name="40% - Ênfase4 4 3 4 2 3" xfId="21623" xr:uid="{00000000-0005-0000-0000-0000754A0000}"/>
    <cellStyle name="40% - Ênfase4 4 3 4 2 3 2" xfId="21624" xr:uid="{00000000-0005-0000-0000-0000764A0000}"/>
    <cellStyle name="40% - Ênfase4 4 3 4 2 4" xfId="21625" xr:uid="{00000000-0005-0000-0000-0000774A0000}"/>
    <cellStyle name="40% - Ênfase4 4 3 4 2 5" xfId="21626" xr:uid="{00000000-0005-0000-0000-0000784A0000}"/>
    <cellStyle name="40% - Ênfase4 4 3 4 3" xfId="21627" xr:uid="{00000000-0005-0000-0000-0000794A0000}"/>
    <cellStyle name="40% - Ênfase4 4 3 4 3 2" xfId="21628" xr:uid="{00000000-0005-0000-0000-00007A4A0000}"/>
    <cellStyle name="40% - Ênfase4 4 3 4 3 3" xfId="21629" xr:uid="{00000000-0005-0000-0000-00007B4A0000}"/>
    <cellStyle name="40% - Ênfase4 4 3 4 4" xfId="21630" xr:uid="{00000000-0005-0000-0000-00007C4A0000}"/>
    <cellStyle name="40% - Ênfase4 4 3 4 4 2" xfId="21631" xr:uid="{00000000-0005-0000-0000-00007D4A0000}"/>
    <cellStyle name="40% - Ênfase4 4 3 4 5" xfId="21632" xr:uid="{00000000-0005-0000-0000-00007E4A0000}"/>
    <cellStyle name="40% - Ênfase4 4 3 4 5 2" xfId="21633" xr:uid="{00000000-0005-0000-0000-00007F4A0000}"/>
    <cellStyle name="40% - Ênfase4 4 3 4 6" xfId="21634" xr:uid="{00000000-0005-0000-0000-0000804A0000}"/>
    <cellStyle name="40% - Ênfase4 4 3 4 7" xfId="21635" xr:uid="{00000000-0005-0000-0000-0000814A0000}"/>
    <cellStyle name="40% - Ênfase4 4 3 5" xfId="21636" xr:uid="{00000000-0005-0000-0000-0000824A0000}"/>
    <cellStyle name="40% - Ênfase4 4 3 5 2" xfId="21637" xr:uid="{00000000-0005-0000-0000-0000834A0000}"/>
    <cellStyle name="40% - Ênfase4 4 3 5 2 2" xfId="21638" xr:uid="{00000000-0005-0000-0000-0000844A0000}"/>
    <cellStyle name="40% - Ênfase4 4 3 5 3" xfId="21639" xr:uid="{00000000-0005-0000-0000-0000854A0000}"/>
    <cellStyle name="40% - Ênfase4 4 3 5 3 2" xfId="21640" xr:uid="{00000000-0005-0000-0000-0000864A0000}"/>
    <cellStyle name="40% - Ênfase4 4 3 5 4" xfId="21641" xr:uid="{00000000-0005-0000-0000-0000874A0000}"/>
    <cellStyle name="40% - Ênfase4 4 3 5 5" xfId="21642" xr:uid="{00000000-0005-0000-0000-0000884A0000}"/>
    <cellStyle name="40% - Ênfase4 4 3 6" xfId="21643" xr:uid="{00000000-0005-0000-0000-0000894A0000}"/>
    <cellStyle name="40% - Ênfase4 4 3 6 2" xfId="21644" xr:uid="{00000000-0005-0000-0000-00008A4A0000}"/>
    <cellStyle name="40% - Ênfase4 4 3 6 2 2" xfId="21645" xr:uid="{00000000-0005-0000-0000-00008B4A0000}"/>
    <cellStyle name="40% - Ênfase4 4 3 6 3" xfId="21646" xr:uid="{00000000-0005-0000-0000-00008C4A0000}"/>
    <cellStyle name="40% - Ênfase4 4 3 6 4" xfId="21647" xr:uid="{00000000-0005-0000-0000-00008D4A0000}"/>
    <cellStyle name="40% - Ênfase4 4 3 7" xfId="21648" xr:uid="{00000000-0005-0000-0000-00008E4A0000}"/>
    <cellStyle name="40% - Ênfase4 4 3 7 2" xfId="21649" xr:uid="{00000000-0005-0000-0000-00008F4A0000}"/>
    <cellStyle name="40% - Ênfase4 4 3 8" xfId="21650" xr:uid="{00000000-0005-0000-0000-0000904A0000}"/>
    <cellStyle name="40% - Ênfase4 4 3 8 2" xfId="21651" xr:uid="{00000000-0005-0000-0000-0000914A0000}"/>
    <cellStyle name="40% - Ênfase4 4 3 9" xfId="21652" xr:uid="{00000000-0005-0000-0000-0000924A0000}"/>
    <cellStyle name="40% - Ênfase4 4 3 9 2" xfId="21653" xr:uid="{00000000-0005-0000-0000-0000934A0000}"/>
    <cellStyle name="40% - Ênfase4 4 4" xfId="21654" xr:uid="{00000000-0005-0000-0000-0000944A0000}"/>
    <cellStyle name="40% - Ênfase4 4 4 2" xfId="21655" xr:uid="{00000000-0005-0000-0000-0000954A0000}"/>
    <cellStyle name="40% - Ênfase4 4 4 2 2" xfId="21656" xr:uid="{00000000-0005-0000-0000-0000964A0000}"/>
    <cellStyle name="40% - Ênfase4 4 4 2 2 2" xfId="21657" xr:uid="{00000000-0005-0000-0000-0000974A0000}"/>
    <cellStyle name="40% - Ênfase4 4 4 2 2 2 2" xfId="21658" xr:uid="{00000000-0005-0000-0000-0000984A0000}"/>
    <cellStyle name="40% - Ênfase4 4 4 2 2 3" xfId="21659" xr:uid="{00000000-0005-0000-0000-0000994A0000}"/>
    <cellStyle name="40% - Ênfase4 4 4 2 2 3 2" xfId="21660" xr:uid="{00000000-0005-0000-0000-00009A4A0000}"/>
    <cellStyle name="40% - Ênfase4 4 4 2 2 4" xfId="21661" xr:uid="{00000000-0005-0000-0000-00009B4A0000}"/>
    <cellStyle name="40% - Ênfase4 4 4 2 2 5" xfId="21662" xr:uid="{00000000-0005-0000-0000-00009C4A0000}"/>
    <cellStyle name="40% - Ênfase4 4 4 2 3" xfId="21663" xr:uid="{00000000-0005-0000-0000-00009D4A0000}"/>
    <cellStyle name="40% - Ênfase4 4 4 2 3 2" xfId="21664" xr:uid="{00000000-0005-0000-0000-00009E4A0000}"/>
    <cellStyle name="40% - Ênfase4 4 4 2 3 3" xfId="21665" xr:uid="{00000000-0005-0000-0000-00009F4A0000}"/>
    <cellStyle name="40% - Ênfase4 4 4 2 4" xfId="21666" xr:uid="{00000000-0005-0000-0000-0000A04A0000}"/>
    <cellStyle name="40% - Ênfase4 4 4 2 4 2" xfId="21667" xr:uid="{00000000-0005-0000-0000-0000A14A0000}"/>
    <cellStyle name="40% - Ênfase4 4 4 2 5" xfId="21668" xr:uid="{00000000-0005-0000-0000-0000A24A0000}"/>
    <cellStyle name="40% - Ênfase4 4 4 2 5 2" xfId="21669" xr:uid="{00000000-0005-0000-0000-0000A34A0000}"/>
    <cellStyle name="40% - Ênfase4 4 4 2 6" xfId="21670" xr:uid="{00000000-0005-0000-0000-0000A44A0000}"/>
    <cellStyle name="40% - Ênfase4 4 4 2 7" xfId="21671" xr:uid="{00000000-0005-0000-0000-0000A54A0000}"/>
    <cellStyle name="40% - Ênfase4 4 4 3" xfId="21672" xr:uid="{00000000-0005-0000-0000-0000A64A0000}"/>
    <cellStyle name="40% - Ênfase4 4 4 3 2" xfId="21673" xr:uid="{00000000-0005-0000-0000-0000A74A0000}"/>
    <cellStyle name="40% - Ênfase4 4 4 3 2 2" xfId="21674" xr:uid="{00000000-0005-0000-0000-0000A84A0000}"/>
    <cellStyle name="40% - Ênfase4 4 4 3 3" xfId="21675" xr:uid="{00000000-0005-0000-0000-0000A94A0000}"/>
    <cellStyle name="40% - Ênfase4 4 4 3 3 2" xfId="21676" xr:uid="{00000000-0005-0000-0000-0000AA4A0000}"/>
    <cellStyle name="40% - Ênfase4 4 4 3 4" xfId="21677" xr:uid="{00000000-0005-0000-0000-0000AB4A0000}"/>
    <cellStyle name="40% - Ênfase4 4 4 3 5" xfId="21678" xr:uid="{00000000-0005-0000-0000-0000AC4A0000}"/>
    <cellStyle name="40% - Ênfase4 4 4 4" xfId="21679" xr:uid="{00000000-0005-0000-0000-0000AD4A0000}"/>
    <cellStyle name="40% - Ênfase4 4 4 4 2" xfId="21680" xr:uid="{00000000-0005-0000-0000-0000AE4A0000}"/>
    <cellStyle name="40% - Ênfase4 4 4 4 2 2" xfId="21681" xr:uid="{00000000-0005-0000-0000-0000AF4A0000}"/>
    <cellStyle name="40% - Ênfase4 4 4 4 3" xfId="21682" xr:uid="{00000000-0005-0000-0000-0000B04A0000}"/>
    <cellStyle name="40% - Ênfase4 4 4 4 4" xfId="21683" xr:uid="{00000000-0005-0000-0000-0000B14A0000}"/>
    <cellStyle name="40% - Ênfase4 4 4 5" xfId="21684" xr:uid="{00000000-0005-0000-0000-0000B24A0000}"/>
    <cellStyle name="40% - Ênfase4 4 4 5 2" xfId="21685" xr:uid="{00000000-0005-0000-0000-0000B34A0000}"/>
    <cellStyle name="40% - Ênfase4 4 4 6" xfId="21686" xr:uid="{00000000-0005-0000-0000-0000B44A0000}"/>
    <cellStyle name="40% - Ênfase4 4 4 6 2" xfId="21687" xr:uid="{00000000-0005-0000-0000-0000B54A0000}"/>
    <cellStyle name="40% - Ênfase4 4 4 7" xfId="21688" xr:uid="{00000000-0005-0000-0000-0000B64A0000}"/>
    <cellStyle name="40% - Ênfase4 4 4 7 2" xfId="21689" xr:uid="{00000000-0005-0000-0000-0000B74A0000}"/>
    <cellStyle name="40% - Ênfase4 4 4 8" xfId="21690" xr:uid="{00000000-0005-0000-0000-0000B84A0000}"/>
    <cellStyle name="40% - Ênfase4 4 4 9" xfId="21691" xr:uid="{00000000-0005-0000-0000-0000B94A0000}"/>
    <cellStyle name="40% - Ênfase4 5" xfId="317" xr:uid="{00000000-0005-0000-0000-0000BA4A0000}"/>
    <cellStyle name="40% - Ênfase4 5 2" xfId="318" xr:uid="{00000000-0005-0000-0000-0000BB4A0000}"/>
    <cellStyle name="40% - Ênfase4 5 3" xfId="21692" xr:uid="{00000000-0005-0000-0000-0000BC4A0000}"/>
    <cellStyle name="40% - Ênfase4 5 3 10" xfId="21693" xr:uid="{00000000-0005-0000-0000-0000BD4A0000}"/>
    <cellStyle name="40% - Ênfase4 5 3 11" xfId="21694" xr:uid="{00000000-0005-0000-0000-0000BE4A0000}"/>
    <cellStyle name="40% - Ênfase4 5 3 2" xfId="21695" xr:uid="{00000000-0005-0000-0000-0000BF4A0000}"/>
    <cellStyle name="40% - Ênfase4 5 3 3" xfId="21696" xr:uid="{00000000-0005-0000-0000-0000C04A0000}"/>
    <cellStyle name="40% - Ênfase4 5 3 3 2" xfId="21697" xr:uid="{00000000-0005-0000-0000-0000C14A0000}"/>
    <cellStyle name="40% - Ênfase4 5 3 3 2 2" xfId="21698" xr:uid="{00000000-0005-0000-0000-0000C24A0000}"/>
    <cellStyle name="40% - Ênfase4 5 3 3 2 2 2" xfId="21699" xr:uid="{00000000-0005-0000-0000-0000C34A0000}"/>
    <cellStyle name="40% - Ênfase4 5 3 3 2 3" xfId="21700" xr:uid="{00000000-0005-0000-0000-0000C44A0000}"/>
    <cellStyle name="40% - Ênfase4 5 3 3 2 3 2" xfId="21701" xr:uid="{00000000-0005-0000-0000-0000C54A0000}"/>
    <cellStyle name="40% - Ênfase4 5 3 3 2 4" xfId="21702" xr:uid="{00000000-0005-0000-0000-0000C64A0000}"/>
    <cellStyle name="40% - Ênfase4 5 3 3 2 5" xfId="21703" xr:uid="{00000000-0005-0000-0000-0000C74A0000}"/>
    <cellStyle name="40% - Ênfase4 5 3 3 3" xfId="21704" xr:uid="{00000000-0005-0000-0000-0000C84A0000}"/>
    <cellStyle name="40% - Ênfase4 5 3 3 3 2" xfId="21705" xr:uid="{00000000-0005-0000-0000-0000C94A0000}"/>
    <cellStyle name="40% - Ênfase4 5 3 3 3 2 2" xfId="21706" xr:uid="{00000000-0005-0000-0000-0000CA4A0000}"/>
    <cellStyle name="40% - Ênfase4 5 3 3 3 3" xfId="21707" xr:uid="{00000000-0005-0000-0000-0000CB4A0000}"/>
    <cellStyle name="40% - Ênfase4 5 3 3 3 4" xfId="21708" xr:uid="{00000000-0005-0000-0000-0000CC4A0000}"/>
    <cellStyle name="40% - Ênfase4 5 3 3 4" xfId="21709" xr:uid="{00000000-0005-0000-0000-0000CD4A0000}"/>
    <cellStyle name="40% - Ênfase4 5 3 3 4 2" xfId="21710" xr:uid="{00000000-0005-0000-0000-0000CE4A0000}"/>
    <cellStyle name="40% - Ênfase4 5 3 3 5" xfId="21711" xr:uid="{00000000-0005-0000-0000-0000CF4A0000}"/>
    <cellStyle name="40% - Ênfase4 5 3 3 5 2" xfId="21712" xr:uid="{00000000-0005-0000-0000-0000D04A0000}"/>
    <cellStyle name="40% - Ênfase4 5 3 3 6" xfId="21713" xr:uid="{00000000-0005-0000-0000-0000D14A0000}"/>
    <cellStyle name="40% - Ênfase4 5 3 3 6 2" xfId="21714" xr:uid="{00000000-0005-0000-0000-0000D24A0000}"/>
    <cellStyle name="40% - Ênfase4 5 3 3 7" xfId="21715" xr:uid="{00000000-0005-0000-0000-0000D34A0000}"/>
    <cellStyle name="40% - Ênfase4 5 3 3 8" xfId="21716" xr:uid="{00000000-0005-0000-0000-0000D44A0000}"/>
    <cellStyle name="40% - Ênfase4 5 3 4" xfId="21717" xr:uid="{00000000-0005-0000-0000-0000D54A0000}"/>
    <cellStyle name="40% - Ênfase4 5 3 4 2" xfId="21718" xr:uid="{00000000-0005-0000-0000-0000D64A0000}"/>
    <cellStyle name="40% - Ênfase4 5 3 4 2 2" xfId="21719" xr:uid="{00000000-0005-0000-0000-0000D74A0000}"/>
    <cellStyle name="40% - Ênfase4 5 3 4 2 2 2" xfId="21720" xr:uid="{00000000-0005-0000-0000-0000D84A0000}"/>
    <cellStyle name="40% - Ênfase4 5 3 4 2 3" xfId="21721" xr:uid="{00000000-0005-0000-0000-0000D94A0000}"/>
    <cellStyle name="40% - Ênfase4 5 3 4 2 3 2" xfId="21722" xr:uid="{00000000-0005-0000-0000-0000DA4A0000}"/>
    <cellStyle name="40% - Ênfase4 5 3 4 2 4" xfId="21723" xr:uid="{00000000-0005-0000-0000-0000DB4A0000}"/>
    <cellStyle name="40% - Ênfase4 5 3 4 2 5" xfId="21724" xr:uid="{00000000-0005-0000-0000-0000DC4A0000}"/>
    <cellStyle name="40% - Ênfase4 5 3 4 3" xfId="21725" xr:uid="{00000000-0005-0000-0000-0000DD4A0000}"/>
    <cellStyle name="40% - Ênfase4 5 3 4 3 2" xfId="21726" xr:uid="{00000000-0005-0000-0000-0000DE4A0000}"/>
    <cellStyle name="40% - Ênfase4 5 3 4 3 3" xfId="21727" xr:uid="{00000000-0005-0000-0000-0000DF4A0000}"/>
    <cellStyle name="40% - Ênfase4 5 3 4 4" xfId="21728" xr:uid="{00000000-0005-0000-0000-0000E04A0000}"/>
    <cellStyle name="40% - Ênfase4 5 3 4 4 2" xfId="21729" xr:uid="{00000000-0005-0000-0000-0000E14A0000}"/>
    <cellStyle name="40% - Ênfase4 5 3 4 5" xfId="21730" xr:uid="{00000000-0005-0000-0000-0000E24A0000}"/>
    <cellStyle name="40% - Ênfase4 5 3 4 5 2" xfId="21731" xr:uid="{00000000-0005-0000-0000-0000E34A0000}"/>
    <cellStyle name="40% - Ênfase4 5 3 4 6" xfId="21732" xr:uid="{00000000-0005-0000-0000-0000E44A0000}"/>
    <cellStyle name="40% - Ênfase4 5 3 4 7" xfId="21733" xr:uid="{00000000-0005-0000-0000-0000E54A0000}"/>
    <cellStyle name="40% - Ênfase4 5 3 5" xfId="21734" xr:uid="{00000000-0005-0000-0000-0000E64A0000}"/>
    <cellStyle name="40% - Ênfase4 5 3 5 2" xfId="21735" xr:uid="{00000000-0005-0000-0000-0000E74A0000}"/>
    <cellStyle name="40% - Ênfase4 5 3 5 2 2" xfId="21736" xr:uid="{00000000-0005-0000-0000-0000E84A0000}"/>
    <cellStyle name="40% - Ênfase4 5 3 5 3" xfId="21737" xr:uid="{00000000-0005-0000-0000-0000E94A0000}"/>
    <cellStyle name="40% - Ênfase4 5 3 5 3 2" xfId="21738" xr:uid="{00000000-0005-0000-0000-0000EA4A0000}"/>
    <cellStyle name="40% - Ênfase4 5 3 5 4" xfId="21739" xr:uid="{00000000-0005-0000-0000-0000EB4A0000}"/>
    <cellStyle name="40% - Ênfase4 5 3 5 5" xfId="21740" xr:uid="{00000000-0005-0000-0000-0000EC4A0000}"/>
    <cellStyle name="40% - Ênfase4 5 3 6" xfId="21741" xr:uid="{00000000-0005-0000-0000-0000ED4A0000}"/>
    <cellStyle name="40% - Ênfase4 5 3 6 2" xfId="21742" xr:uid="{00000000-0005-0000-0000-0000EE4A0000}"/>
    <cellStyle name="40% - Ênfase4 5 3 6 2 2" xfId="21743" xr:uid="{00000000-0005-0000-0000-0000EF4A0000}"/>
    <cellStyle name="40% - Ênfase4 5 3 6 3" xfId="21744" xr:uid="{00000000-0005-0000-0000-0000F04A0000}"/>
    <cellStyle name="40% - Ênfase4 5 3 6 4" xfId="21745" xr:uid="{00000000-0005-0000-0000-0000F14A0000}"/>
    <cellStyle name="40% - Ênfase4 5 3 7" xfId="21746" xr:uid="{00000000-0005-0000-0000-0000F24A0000}"/>
    <cellStyle name="40% - Ênfase4 5 3 7 2" xfId="21747" xr:uid="{00000000-0005-0000-0000-0000F34A0000}"/>
    <cellStyle name="40% - Ênfase4 5 3 8" xfId="21748" xr:uid="{00000000-0005-0000-0000-0000F44A0000}"/>
    <cellStyle name="40% - Ênfase4 5 3 8 2" xfId="21749" xr:uid="{00000000-0005-0000-0000-0000F54A0000}"/>
    <cellStyle name="40% - Ênfase4 5 3 9" xfId="21750" xr:uid="{00000000-0005-0000-0000-0000F64A0000}"/>
    <cellStyle name="40% - Ênfase4 5 3 9 2" xfId="21751" xr:uid="{00000000-0005-0000-0000-0000F74A0000}"/>
    <cellStyle name="40% - Ênfase4 5 4" xfId="21752" xr:uid="{00000000-0005-0000-0000-0000F84A0000}"/>
    <cellStyle name="40% - Ênfase4 5 4 2" xfId="21753" xr:uid="{00000000-0005-0000-0000-0000F94A0000}"/>
    <cellStyle name="40% - Ênfase4 5 4 2 2" xfId="21754" xr:uid="{00000000-0005-0000-0000-0000FA4A0000}"/>
    <cellStyle name="40% - Ênfase4 5 4 2 2 2" xfId="21755" xr:uid="{00000000-0005-0000-0000-0000FB4A0000}"/>
    <cellStyle name="40% - Ênfase4 5 4 2 2 2 2" xfId="21756" xr:uid="{00000000-0005-0000-0000-0000FC4A0000}"/>
    <cellStyle name="40% - Ênfase4 5 4 2 2 3" xfId="21757" xr:uid="{00000000-0005-0000-0000-0000FD4A0000}"/>
    <cellStyle name="40% - Ênfase4 5 4 2 2 3 2" xfId="21758" xr:uid="{00000000-0005-0000-0000-0000FE4A0000}"/>
    <cellStyle name="40% - Ênfase4 5 4 2 2 4" xfId="21759" xr:uid="{00000000-0005-0000-0000-0000FF4A0000}"/>
    <cellStyle name="40% - Ênfase4 5 4 2 2 5" xfId="21760" xr:uid="{00000000-0005-0000-0000-0000004B0000}"/>
    <cellStyle name="40% - Ênfase4 5 4 2 3" xfId="21761" xr:uid="{00000000-0005-0000-0000-0000014B0000}"/>
    <cellStyle name="40% - Ênfase4 5 4 2 3 2" xfId="21762" xr:uid="{00000000-0005-0000-0000-0000024B0000}"/>
    <cellStyle name="40% - Ênfase4 5 4 2 3 3" xfId="21763" xr:uid="{00000000-0005-0000-0000-0000034B0000}"/>
    <cellStyle name="40% - Ênfase4 5 4 2 4" xfId="21764" xr:uid="{00000000-0005-0000-0000-0000044B0000}"/>
    <cellStyle name="40% - Ênfase4 5 4 2 4 2" xfId="21765" xr:uid="{00000000-0005-0000-0000-0000054B0000}"/>
    <cellStyle name="40% - Ênfase4 5 4 2 5" xfId="21766" xr:uid="{00000000-0005-0000-0000-0000064B0000}"/>
    <cellStyle name="40% - Ênfase4 5 4 2 5 2" xfId="21767" xr:uid="{00000000-0005-0000-0000-0000074B0000}"/>
    <cellStyle name="40% - Ênfase4 5 4 2 6" xfId="21768" xr:uid="{00000000-0005-0000-0000-0000084B0000}"/>
    <cellStyle name="40% - Ênfase4 5 4 2 7" xfId="21769" xr:uid="{00000000-0005-0000-0000-0000094B0000}"/>
    <cellStyle name="40% - Ênfase4 5 4 3" xfId="21770" xr:uid="{00000000-0005-0000-0000-00000A4B0000}"/>
    <cellStyle name="40% - Ênfase4 5 4 3 2" xfId="21771" xr:uid="{00000000-0005-0000-0000-00000B4B0000}"/>
    <cellStyle name="40% - Ênfase4 5 4 3 2 2" xfId="21772" xr:uid="{00000000-0005-0000-0000-00000C4B0000}"/>
    <cellStyle name="40% - Ênfase4 5 4 3 3" xfId="21773" xr:uid="{00000000-0005-0000-0000-00000D4B0000}"/>
    <cellStyle name="40% - Ênfase4 5 4 3 3 2" xfId="21774" xr:uid="{00000000-0005-0000-0000-00000E4B0000}"/>
    <cellStyle name="40% - Ênfase4 5 4 3 4" xfId="21775" xr:uid="{00000000-0005-0000-0000-00000F4B0000}"/>
    <cellStyle name="40% - Ênfase4 5 4 3 5" xfId="21776" xr:uid="{00000000-0005-0000-0000-0000104B0000}"/>
    <cellStyle name="40% - Ênfase4 5 4 4" xfId="21777" xr:uid="{00000000-0005-0000-0000-0000114B0000}"/>
    <cellStyle name="40% - Ênfase4 5 4 4 2" xfId="21778" xr:uid="{00000000-0005-0000-0000-0000124B0000}"/>
    <cellStyle name="40% - Ênfase4 5 4 4 2 2" xfId="21779" xr:uid="{00000000-0005-0000-0000-0000134B0000}"/>
    <cellStyle name="40% - Ênfase4 5 4 4 3" xfId="21780" xr:uid="{00000000-0005-0000-0000-0000144B0000}"/>
    <cellStyle name="40% - Ênfase4 5 4 4 4" xfId="21781" xr:uid="{00000000-0005-0000-0000-0000154B0000}"/>
    <cellStyle name="40% - Ênfase4 5 4 5" xfId="21782" xr:uid="{00000000-0005-0000-0000-0000164B0000}"/>
    <cellStyle name="40% - Ênfase4 5 4 5 2" xfId="21783" xr:uid="{00000000-0005-0000-0000-0000174B0000}"/>
    <cellStyle name="40% - Ênfase4 5 4 6" xfId="21784" xr:uid="{00000000-0005-0000-0000-0000184B0000}"/>
    <cellStyle name="40% - Ênfase4 5 4 6 2" xfId="21785" xr:uid="{00000000-0005-0000-0000-0000194B0000}"/>
    <cellStyle name="40% - Ênfase4 5 4 7" xfId="21786" xr:uid="{00000000-0005-0000-0000-00001A4B0000}"/>
    <cellStyle name="40% - Ênfase4 5 4 7 2" xfId="21787" xr:uid="{00000000-0005-0000-0000-00001B4B0000}"/>
    <cellStyle name="40% - Ênfase4 5 4 8" xfId="21788" xr:uid="{00000000-0005-0000-0000-00001C4B0000}"/>
    <cellStyle name="40% - Ênfase4 5 4 9" xfId="21789" xr:uid="{00000000-0005-0000-0000-00001D4B0000}"/>
    <cellStyle name="40% - Ênfase4 6" xfId="319" xr:uid="{00000000-0005-0000-0000-00001E4B0000}"/>
    <cellStyle name="40% - Ênfase4 6 2" xfId="320" xr:uid="{00000000-0005-0000-0000-00001F4B0000}"/>
    <cellStyle name="40% - Ênfase4 6 3" xfId="21790" xr:uid="{00000000-0005-0000-0000-0000204B0000}"/>
    <cellStyle name="40% - Ênfase4 6 3 10" xfId="21791" xr:uid="{00000000-0005-0000-0000-0000214B0000}"/>
    <cellStyle name="40% - Ênfase4 6 3 11" xfId="21792" xr:uid="{00000000-0005-0000-0000-0000224B0000}"/>
    <cellStyle name="40% - Ênfase4 6 3 2" xfId="21793" xr:uid="{00000000-0005-0000-0000-0000234B0000}"/>
    <cellStyle name="40% - Ênfase4 6 3 3" xfId="21794" xr:uid="{00000000-0005-0000-0000-0000244B0000}"/>
    <cellStyle name="40% - Ênfase4 6 3 3 2" xfId="21795" xr:uid="{00000000-0005-0000-0000-0000254B0000}"/>
    <cellStyle name="40% - Ênfase4 6 3 3 2 2" xfId="21796" xr:uid="{00000000-0005-0000-0000-0000264B0000}"/>
    <cellStyle name="40% - Ênfase4 6 3 3 2 2 2" xfId="21797" xr:uid="{00000000-0005-0000-0000-0000274B0000}"/>
    <cellStyle name="40% - Ênfase4 6 3 3 2 3" xfId="21798" xr:uid="{00000000-0005-0000-0000-0000284B0000}"/>
    <cellStyle name="40% - Ênfase4 6 3 3 2 3 2" xfId="21799" xr:uid="{00000000-0005-0000-0000-0000294B0000}"/>
    <cellStyle name="40% - Ênfase4 6 3 3 2 4" xfId="21800" xr:uid="{00000000-0005-0000-0000-00002A4B0000}"/>
    <cellStyle name="40% - Ênfase4 6 3 3 2 5" xfId="21801" xr:uid="{00000000-0005-0000-0000-00002B4B0000}"/>
    <cellStyle name="40% - Ênfase4 6 3 3 3" xfId="21802" xr:uid="{00000000-0005-0000-0000-00002C4B0000}"/>
    <cellStyle name="40% - Ênfase4 6 3 3 3 2" xfId="21803" xr:uid="{00000000-0005-0000-0000-00002D4B0000}"/>
    <cellStyle name="40% - Ênfase4 6 3 3 3 2 2" xfId="21804" xr:uid="{00000000-0005-0000-0000-00002E4B0000}"/>
    <cellStyle name="40% - Ênfase4 6 3 3 3 3" xfId="21805" xr:uid="{00000000-0005-0000-0000-00002F4B0000}"/>
    <cellStyle name="40% - Ênfase4 6 3 3 3 4" xfId="21806" xr:uid="{00000000-0005-0000-0000-0000304B0000}"/>
    <cellStyle name="40% - Ênfase4 6 3 3 4" xfId="21807" xr:uid="{00000000-0005-0000-0000-0000314B0000}"/>
    <cellStyle name="40% - Ênfase4 6 3 3 4 2" xfId="21808" xr:uid="{00000000-0005-0000-0000-0000324B0000}"/>
    <cellStyle name="40% - Ênfase4 6 3 3 5" xfId="21809" xr:uid="{00000000-0005-0000-0000-0000334B0000}"/>
    <cellStyle name="40% - Ênfase4 6 3 3 5 2" xfId="21810" xr:uid="{00000000-0005-0000-0000-0000344B0000}"/>
    <cellStyle name="40% - Ênfase4 6 3 3 6" xfId="21811" xr:uid="{00000000-0005-0000-0000-0000354B0000}"/>
    <cellStyle name="40% - Ênfase4 6 3 3 6 2" xfId="21812" xr:uid="{00000000-0005-0000-0000-0000364B0000}"/>
    <cellStyle name="40% - Ênfase4 6 3 3 7" xfId="21813" xr:uid="{00000000-0005-0000-0000-0000374B0000}"/>
    <cellStyle name="40% - Ênfase4 6 3 3 8" xfId="21814" xr:uid="{00000000-0005-0000-0000-0000384B0000}"/>
    <cellStyle name="40% - Ênfase4 6 3 4" xfId="21815" xr:uid="{00000000-0005-0000-0000-0000394B0000}"/>
    <cellStyle name="40% - Ênfase4 6 3 4 2" xfId="21816" xr:uid="{00000000-0005-0000-0000-00003A4B0000}"/>
    <cellStyle name="40% - Ênfase4 6 3 4 2 2" xfId="21817" xr:uid="{00000000-0005-0000-0000-00003B4B0000}"/>
    <cellStyle name="40% - Ênfase4 6 3 4 2 2 2" xfId="21818" xr:uid="{00000000-0005-0000-0000-00003C4B0000}"/>
    <cellStyle name="40% - Ênfase4 6 3 4 2 3" xfId="21819" xr:uid="{00000000-0005-0000-0000-00003D4B0000}"/>
    <cellStyle name="40% - Ênfase4 6 3 4 2 3 2" xfId="21820" xr:uid="{00000000-0005-0000-0000-00003E4B0000}"/>
    <cellStyle name="40% - Ênfase4 6 3 4 2 4" xfId="21821" xr:uid="{00000000-0005-0000-0000-00003F4B0000}"/>
    <cellStyle name="40% - Ênfase4 6 3 4 2 5" xfId="21822" xr:uid="{00000000-0005-0000-0000-0000404B0000}"/>
    <cellStyle name="40% - Ênfase4 6 3 4 3" xfId="21823" xr:uid="{00000000-0005-0000-0000-0000414B0000}"/>
    <cellStyle name="40% - Ênfase4 6 3 4 3 2" xfId="21824" xr:uid="{00000000-0005-0000-0000-0000424B0000}"/>
    <cellStyle name="40% - Ênfase4 6 3 4 3 3" xfId="21825" xr:uid="{00000000-0005-0000-0000-0000434B0000}"/>
    <cellStyle name="40% - Ênfase4 6 3 4 4" xfId="21826" xr:uid="{00000000-0005-0000-0000-0000444B0000}"/>
    <cellStyle name="40% - Ênfase4 6 3 4 4 2" xfId="21827" xr:uid="{00000000-0005-0000-0000-0000454B0000}"/>
    <cellStyle name="40% - Ênfase4 6 3 4 5" xfId="21828" xr:uid="{00000000-0005-0000-0000-0000464B0000}"/>
    <cellStyle name="40% - Ênfase4 6 3 4 5 2" xfId="21829" xr:uid="{00000000-0005-0000-0000-0000474B0000}"/>
    <cellStyle name="40% - Ênfase4 6 3 4 6" xfId="21830" xr:uid="{00000000-0005-0000-0000-0000484B0000}"/>
    <cellStyle name="40% - Ênfase4 6 3 4 7" xfId="21831" xr:uid="{00000000-0005-0000-0000-0000494B0000}"/>
    <cellStyle name="40% - Ênfase4 6 3 5" xfId="21832" xr:uid="{00000000-0005-0000-0000-00004A4B0000}"/>
    <cellStyle name="40% - Ênfase4 6 3 5 2" xfId="21833" xr:uid="{00000000-0005-0000-0000-00004B4B0000}"/>
    <cellStyle name="40% - Ênfase4 6 3 5 2 2" xfId="21834" xr:uid="{00000000-0005-0000-0000-00004C4B0000}"/>
    <cellStyle name="40% - Ênfase4 6 3 5 3" xfId="21835" xr:uid="{00000000-0005-0000-0000-00004D4B0000}"/>
    <cellStyle name="40% - Ênfase4 6 3 5 3 2" xfId="21836" xr:uid="{00000000-0005-0000-0000-00004E4B0000}"/>
    <cellStyle name="40% - Ênfase4 6 3 5 4" xfId="21837" xr:uid="{00000000-0005-0000-0000-00004F4B0000}"/>
    <cellStyle name="40% - Ênfase4 6 3 5 5" xfId="21838" xr:uid="{00000000-0005-0000-0000-0000504B0000}"/>
    <cellStyle name="40% - Ênfase4 6 3 6" xfId="21839" xr:uid="{00000000-0005-0000-0000-0000514B0000}"/>
    <cellStyle name="40% - Ênfase4 6 3 6 2" xfId="21840" xr:uid="{00000000-0005-0000-0000-0000524B0000}"/>
    <cellStyle name="40% - Ênfase4 6 3 6 2 2" xfId="21841" xr:uid="{00000000-0005-0000-0000-0000534B0000}"/>
    <cellStyle name="40% - Ênfase4 6 3 6 3" xfId="21842" xr:uid="{00000000-0005-0000-0000-0000544B0000}"/>
    <cellStyle name="40% - Ênfase4 6 3 6 4" xfId="21843" xr:uid="{00000000-0005-0000-0000-0000554B0000}"/>
    <cellStyle name="40% - Ênfase4 6 3 7" xfId="21844" xr:uid="{00000000-0005-0000-0000-0000564B0000}"/>
    <cellStyle name="40% - Ênfase4 6 3 7 2" xfId="21845" xr:uid="{00000000-0005-0000-0000-0000574B0000}"/>
    <cellStyle name="40% - Ênfase4 6 3 8" xfId="21846" xr:uid="{00000000-0005-0000-0000-0000584B0000}"/>
    <cellStyle name="40% - Ênfase4 6 3 8 2" xfId="21847" xr:uid="{00000000-0005-0000-0000-0000594B0000}"/>
    <cellStyle name="40% - Ênfase4 6 3 9" xfId="21848" xr:uid="{00000000-0005-0000-0000-00005A4B0000}"/>
    <cellStyle name="40% - Ênfase4 6 3 9 2" xfId="21849" xr:uid="{00000000-0005-0000-0000-00005B4B0000}"/>
    <cellStyle name="40% - Ênfase4 6 4" xfId="21850" xr:uid="{00000000-0005-0000-0000-00005C4B0000}"/>
    <cellStyle name="40% - Ênfase4 6 4 2" xfId="21851" xr:uid="{00000000-0005-0000-0000-00005D4B0000}"/>
    <cellStyle name="40% - Ênfase4 6 4 2 2" xfId="21852" xr:uid="{00000000-0005-0000-0000-00005E4B0000}"/>
    <cellStyle name="40% - Ênfase4 6 4 2 2 2" xfId="21853" xr:uid="{00000000-0005-0000-0000-00005F4B0000}"/>
    <cellStyle name="40% - Ênfase4 6 4 2 2 2 2" xfId="21854" xr:uid="{00000000-0005-0000-0000-0000604B0000}"/>
    <cellStyle name="40% - Ênfase4 6 4 2 2 3" xfId="21855" xr:uid="{00000000-0005-0000-0000-0000614B0000}"/>
    <cellStyle name="40% - Ênfase4 6 4 2 2 3 2" xfId="21856" xr:uid="{00000000-0005-0000-0000-0000624B0000}"/>
    <cellStyle name="40% - Ênfase4 6 4 2 2 4" xfId="21857" xr:uid="{00000000-0005-0000-0000-0000634B0000}"/>
    <cellStyle name="40% - Ênfase4 6 4 2 2 5" xfId="21858" xr:uid="{00000000-0005-0000-0000-0000644B0000}"/>
    <cellStyle name="40% - Ênfase4 6 4 2 3" xfId="21859" xr:uid="{00000000-0005-0000-0000-0000654B0000}"/>
    <cellStyle name="40% - Ênfase4 6 4 2 3 2" xfId="21860" xr:uid="{00000000-0005-0000-0000-0000664B0000}"/>
    <cellStyle name="40% - Ênfase4 6 4 2 3 3" xfId="21861" xr:uid="{00000000-0005-0000-0000-0000674B0000}"/>
    <cellStyle name="40% - Ênfase4 6 4 2 4" xfId="21862" xr:uid="{00000000-0005-0000-0000-0000684B0000}"/>
    <cellStyle name="40% - Ênfase4 6 4 2 4 2" xfId="21863" xr:uid="{00000000-0005-0000-0000-0000694B0000}"/>
    <cellStyle name="40% - Ênfase4 6 4 2 5" xfId="21864" xr:uid="{00000000-0005-0000-0000-00006A4B0000}"/>
    <cellStyle name="40% - Ênfase4 6 4 2 5 2" xfId="21865" xr:uid="{00000000-0005-0000-0000-00006B4B0000}"/>
    <cellStyle name="40% - Ênfase4 6 4 2 6" xfId="21866" xr:uid="{00000000-0005-0000-0000-00006C4B0000}"/>
    <cellStyle name="40% - Ênfase4 6 4 2 7" xfId="21867" xr:uid="{00000000-0005-0000-0000-00006D4B0000}"/>
    <cellStyle name="40% - Ênfase4 6 4 3" xfId="21868" xr:uid="{00000000-0005-0000-0000-00006E4B0000}"/>
    <cellStyle name="40% - Ênfase4 6 4 3 2" xfId="21869" xr:uid="{00000000-0005-0000-0000-00006F4B0000}"/>
    <cellStyle name="40% - Ênfase4 6 4 3 2 2" xfId="21870" xr:uid="{00000000-0005-0000-0000-0000704B0000}"/>
    <cellStyle name="40% - Ênfase4 6 4 3 3" xfId="21871" xr:uid="{00000000-0005-0000-0000-0000714B0000}"/>
    <cellStyle name="40% - Ênfase4 6 4 3 3 2" xfId="21872" xr:uid="{00000000-0005-0000-0000-0000724B0000}"/>
    <cellStyle name="40% - Ênfase4 6 4 3 4" xfId="21873" xr:uid="{00000000-0005-0000-0000-0000734B0000}"/>
    <cellStyle name="40% - Ênfase4 6 4 3 5" xfId="21874" xr:uid="{00000000-0005-0000-0000-0000744B0000}"/>
    <cellStyle name="40% - Ênfase4 6 4 4" xfId="21875" xr:uid="{00000000-0005-0000-0000-0000754B0000}"/>
    <cellStyle name="40% - Ênfase4 6 4 4 2" xfId="21876" xr:uid="{00000000-0005-0000-0000-0000764B0000}"/>
    <cellStyle name="40% - Ênfase4 6 4 4 2 2" xfId="21877" xr:uid="{00000000-0005-0000-0000-0000774B0000}"/>
    <cellStyle name="40% - Ênfase4 6 4 4 3" xfId="21878" xr:uid="{00000000-0005-0000-0000-0000784B0000}"/>
    <cellStyle name="40% - Ênfase4 6 4 4 4" xfId="21879" xr:uid="{00000000-0005-0000-0000-0000794B0000}"/>
    <cellStyle name="40% - Ênfase4 6 4 5" xfId="21880" xr:uid="{00000000-0005-0000-0000-00007A4B0000}"/>
    <cellStyle name="40% - Ênfase4 6 4 5 2" xfId="21881" xr:uid="{00000000-0005-0000-0000-00007B4B0000}"/>
    <cellStyle name="40% - Ênfase4 6 4 6" xfId="21882" xr:uid="{00000000-0005-0000-0000-00007C4B0000}"/>
    <cellStyle name="40% - Ênfase4 6 4 6 2" xfId="21883" xr:uid="{00000000-0005-0000-0000-00007D4B0000}"/>
    <cellStyle name="40% - Ênfase4 6 4 7" xfId="21884" xr:uid="{00000000-0005-0000-0000-00007E4B0000}"/>
    <cellStyle name="40% - Ênfase4 6 4 7 2" xfId="21885" xr:uid="{00000000-0005-0000-0000-00007F4B0000}"/>
    <cellStyle name="40% - Ênfase4 6 4 8" xfId="21886" xr:uid="{00000000-0005-0000-0000-0000804B0000}"/>
    <cellStyle name="40% - Ênfase4 6 4 9" xfId="21887" xr:uid="{00000000-0005-0000-0000-0000814B0000}"/>
    <cellStyle name="40% - Ênfase4 7" xfId="321" xr:uid="{00000000-0005-0000-0000-0000824B0000}"/>
    <cellStyle name="40% - Ênfase4 7 2" xfId="322" xr:uid="{00000000-0005-0000-0000-0000834B0000}"/>
    <cellStyle name="40% - Ênfase4 7 3" xfId="21888" xr:uid="{00000000-0005-0000-0000-0000844B0000}"/>
    <cellStyle name="40% - Ênfase4 7 3 10" xfId="21889" xr:uid="{00000000-0005-0000-0000-0000854B0000}"/>
    <cellStyle name="40% - Ênfase4 7 3 11" xfId="21890" xr:uid="{00000000-0005-0000-0000-0000864B0000}"/>
    <cellStyle name="40% - Ênfase4 7 3 2" xfId="21891" xr:uid="{00000000-0005-0000-0000-0000874B0000}"/>
    <cellStyle name="40% - Ênfase4 7 3 3" xfId="21892" xr:uid="{00000000-0005-0000-0000-0000884B0000}"/>
    <cellStyle name="40% - Ênfase4 7 3 3 2" xfId="21893" xr:uid="{00000000-0005-0000-0000-0000894B0000}"/>
    <cellStyle name="40% - Ênfase4 7 3 3 2 2" xfId="21894" xr:uid="{00000000-0005-0000-0000-00008A4B0000}"/>
    <cellStyle name="40% - Ênfase4 7 3 3 2 2 2" xfId="21895" xr:uid="{00000000-0005-0000-0000-00008B4B0000}"/>
    <cellStyle name="40% - Ênfase4 7 3 3 2 3" xfId="21896" xr:uid="{00000000-0005-0000-0000-00008C4B0000}"/>
    <cellStyle name="40% - Ênfase4 7 3 3 2 3 2" xfId="21897" xr:uid="{00000000-0005-0000-0000-00008D4B0000}"/>
    <cellStyle name="40% - Ênfase4 7 3 3 2 4" xfId="21898" xr:uid="{00000000-0005-0000-0000-00008E4B0000}"/>
    <cellStyle name="40% - Ênfase4 7 3 3 2 5" xfId="21899" xr:uid="{00000000-0005-0000-0000-00008F4B0000}"/>
    <cellStyle name="40% - Ênfase4 7 3 3 3" xfId="21900" xr:uid="{00000000-0005-0000-0000-0000904B0000}"/>
    <cellStyle name="40% - Ênfase4 7 3 3 3 2" xfId="21901" xr:uid="{00000000-0005-0000-0000-0000914B0000}"/>
    <cellStyle name="40% - Ênfase4 7 3 3 3 2 2" xfId="21902" xr:uid="{00000000-0005-0000-0000-0000924B0000}"/>
    <cellStyle name="40% - Ênfase4 7 3 3 3 3" xfId="21903" xr:uid="{00000000-0005-0000-0000-0000934B0000}"/>
    <cellStyle name="40% - Ênfase4 7 3 3 3 4" xfId="21904" xr:uid="{00000000-0005-0000-0000-0000944B0000}"/>
    <cellStyle name="40% - Ênfase4 7 3 3 4" xfId="21905" xr:uid="{00000000-0005-0000-0000-0000954B0000}"/>
    <cellStyle name="40% - Ênfase4 7 3 3 4 2" xfId="21906" xr:uid="{00000000-0005-0000-0000-0000964B0000}"/>
    <cellStyle name="40% - Ênfase4 7 3 3 5" xfId="21907" xr:uid="{00000000-0005-0000-0000-0000974B0000}"/>
    <cellStyle name="40% - Ênfase4 7 3 3 5 2" xfId="21908" xr:uid="{00000000-0005-0000-0000-0000984B0000}"/>
    <cellStyle name="40% - Ênfase4 7 3 3 6" xfId="21909" xr:uid="{00000000-0005-0000-0000-0000994B0000}"/>
    <cellStyle name="40% - Ênfase4 7 3 3 6 2" xfId="21910" xr:uid="{00000000-0005-0000-0000-00009A4B0000}"/>
    <cellStyle name="40% - Ênfase4 7 3 3 7" xfId="21911" xr:uid="{00000000-0005-0000-0000-00009B4B0000}"/>
    <cellStyle name="40% - Ênfase4 7 3 3 8" xfId="21912" xr:uid="{00000000-0005-0000-0000-00009C4B0000}"/>
    <cellStyle name="40% - Ênfase4 7 3 4" xfId="21913" xr:uid="{00000000-0005-0000-0000-00009D4B0000}"/>
    <cellStyle name="40% - Ênfase4 7 3 4 2" xfId="21914" xr:uid="{00000000-0005-0000-0000-00009E4B0000}"/>
    <cellStyle name="40% - Ênfase4 7 3 4 2 2" xfId="21915" xr:uid="{00000000-0005-0000-0000-00009F4B0000}"/>
    <cellStyle name="40% - Ênfase4 7 3 4 2 2 2" xfId="21916" xr:uid="{00000000-0005-0000-0000-0000A04B0000}"/>
    <cellStyle name="40% - Ênfase4 7 3 4 2 3" xfId="21917" xr:uid="{00000000-0005-0000-0000-0000A14B0000}"/>
    <cellStyle name="40% - Ênfase4 7 3 4 2 3 2" xfId="21918" xr:uid="{00000000-0005-0000-0000-0000A24B0000}"/>
    <cellStyle name="40% - Ênfase4 7 3 4 2 4" xfId="21919" xr:uid="{00000000-0005-0000-0000-0000A34B0000}"/>
    <cellStyle name="40% - Ênfase4 7 3 4 2 5" xfId="21920" xr:uid="{00000000-0005-0000-0000-0000A44B0000}"/>
    <cellStyle name="40% - Ênfase4 7 3 4 3" xfId="21921" xr:uid="{00000000-0005-0000-0000-0000A54B0000}"/>
    <cellStyle name="40% - Ênfase4 7 3 4 3 2" xfId="21922" xr:uid="{00000000-0005-0000-0000-0000A64B0000}"/>
    <cellStyle name="40% - Ênfase4 7 3 4 3 3" xfId="21923" xr:uid="{00000000-0005-0000-0000-0000A74B0000}"/>
    <cellStyle name="40% - Ênfase4 7 3 4 4" xfId="21924" xr:uid="{00000000-0005-0000-0000-0000A84B0000}"/>
    <cellStyle name="40% - Ênfase4 7 3 4 4 2" xfId="21925" xr:uid="{00000000-0005-0000-0000-0000A94B0000}"/>
    <cellStyle name="40% - Ênfase4 7 3 4 5" xfId="21926" xr:uid="{00000000-0005-0000-0000-0000AA4B0000}"/>
    <cellStyle name="40% - Ênfase4 7 3 4 5 2" xfId="21927" xr:uid="{00000000-0005-0000-0000-0000AB4B0000}"/>
    <cellStyle name="40% - Ênfase4 7 3 4 6" xfId="21928" xr:uid="{00000000-0005-0000-0000-0000AC4B0000}"/>
    <cellStyle name="40% - Ênfase4 7 3 4 7" xfId="21929" xr:uid="{00000000-0005-0000-0000-0000AD4B0000}"/>
    <cellStyle name="40% - Ênfase4 7 3 5" xfId="21930" xr:uid="{00000000-0005-0000-0000-0000AE4B0000}"/>
    <cellStyle name="40% - Ênfase4 7 3 5 2" xfId="21931" xr:uid="{00000000-0005-0000-0000-0000AF4B0000}"/>
    <cellStyle name="40% - Ênfase4 7 3 5 2 2" xfId="21932" xr:uid="{00000000-0005-0000-0000-0000B04B0000}"/>
    <cellStyle name="40% - Ênfase4 7 3 5 3" xfId="21933" xr:uid="{00000000-0005-0000-0000-0000B14B0000}"/>
    <cellStyle name="40% - Ênfase4 7 3 5 3 2" xfId="21934" xr:uid="{00000000-0005-0000-0000-0000B24B0000}"/>
    <cellStyle name="40% - Ênfase4 7 3 5 4" xfId="21935" xr:uid="{00000000-0005-0000-0000-0000B34B0000}"/>
    <cellStyle name="40% - Ênfase4 7 3 5 5" xfId="21936" xr:uid="{00000000-0005-0000-0000-0000B44B0000}"/>
    <cellStyle name="40% - Ênfase4 7 3 6" xfId="21937" xr:uid="{00000000-0005-0000-0000-0000B54B0000}"/>
    <cellStyle name="40% - Ênfase4 7 3 6 2" xfId="21938" xr:uid="{00000000-0005-0000-0000-0000B64B0000}"/>
    <cellStyle name="40% - Ênfase4 7 3 6 2 2" xfId="21939" xr:uid="{00000000-0005-0000-0000-0000B74B0000}"/>
    <cellStyle name="40% - Ênfase4 7 3 6 3" xfId="21940" xr:uid="{00000000-0005-0000-0000-0000B84B0000}"/>
    <cellStyle name="40% - Ênfase4 7 3 6 4" xfId="21941" xr:uid="{00000000-0005-0000-0000-0000B94B0000}"/>
    <cellStyle name="40% - Ênfase4 7 3 7" xfId="21942" xr:uid="{00000000-0005-0000-0000-0000BA4B0000}"/>
    <cellStyle name="40% - Ênfase4 7 3 7 2" xfId="21943" xr:uid="{00000000-0005-0000-0000-0000BB4B0000}"/>
    <cellStyle name="40% - Ênfase4 7 3 8" xfId="21944" xr:uid="{00000000-0005-0000-0000-0000BC4B0000}"/>
    <cellStyle name="40% - Ênfase4 7 3 8 2" xfId="21945" xr:uid="{00000000-0005-0000-0000-0000BD4B0000}"/>
    <cellStyle name="40% - Ênfase4 7 3 9" xfId="21946" xr:uid="{00000000-0005-0000-0000-0000BE4B0000}"/>
    <cellStyle name="40% - Ênfase4 7 3 9 2" xfId="21947" xr:uid="{00000000-0005-0000-0000-0000BF4B0000}"/>
    <cellStyle name="40% - Ênfase4 7 4" xfId="21948" xr:uid="{00000000-0005-0000-0000-0000C04B0000}"/>
    <cellStyle name="40% - Ênfase4 7 4 2" xfId="21949" xr:uid="{00000000-0005-0000-0000-0000C14B0000}"/>
    <cellStyle name="40% - Ênfase4 7 4 2 2" xfId="21950" xr:uid="{00000000-0005-0000-0000-0000C24B0000}"/>
    <cellStyle name="40% - Ênfase4 7 4 2 2 2" xfId="21951" xr:uid="{00000000-0005-0000-0000-0000C34B0000}"/>
    <cellStyle name="40% - Ênfase4 7 4 2 2 2 2" xfId="21952" xr:uid="{00000000-0005-0000-0000-0000C44B0000}"/>
    <cellStyle name="40% - Ênfase4 7 4 2 2 3" xfId="21953" xr:uid="{00000000-0005-0000-0000-0000C54B0000}"/>
    <cellStyle name="40% - Ênfase4 7 4 2 2 3 2" xfId="21954" xr:uid="{00000000-0005-0000-0000-0000C64B0000}"/>
    <cellStyle name="40% - Ênfase4 7 4 2 2 4" xfId="21955" xr:uid="{00000000-0005-0000-0000-0000C74B0000}"/>
    <cellStyle name="40% - Ênfase4 7 4 2 2 5" xfId="21956" xr:uid="{00000000-0005-0000-0000-0000C84B0000}"/>
    <cellStyle name="40% - Ênfase4 7 4 2 3" xfId="21957" xr:uid="{00000000-0005-0000-0000-0000C94B0000}"/>
    <cellStyle name="40% - Ênfase4 7 4 2 3 2" xfId="21958" xr:uid="{00000000-0005-0000-0000-0000CA4B0000}"/>
    <cellStyle name="40% - Ênfase4 7 4 2 3 3" xfId="21959" xr:uid="{00000000-0005-0000-0000-0000CB4B0000}"/>
    <cellStyle name="40% - Ênfase4 7 4 2 4" xfId="21960" xr:uid="{00000000-0005-0000-0000-0000CC4B0000}"/>
    <cellStyle name="40% - Ênfase4 7 4 2 4 2" xfId="21961" xr:uid="{00000000-0005-0000-0000-0000CD4B0000}"/>
    <cellStyle name="40% - Ênfase4 7 4 2 5" xfId="21962" xr:uid="{00000000-0005-0000-0000-0000CE4B0000}"/>
    <cellStyle name="40% - Ênfase4 7 4 2 5 2" xfId="21963" xr:uid="{00000000-0005-0000-0000-0000CF4B0000}"/>
    <cellStyle name="40% - Ênfase4 7 4 2 6" xfId="21964" xr:uid="{00000000-0005-0000-0000-0000D04B0000}"/>
    <cellStyle name="40% - Ênfase4 7 4 2 7" xfId="21965" xr:uid="{00000000-0005-0000-0000-0000D14B0000}"/>
    <cellStyle name="40% - Ênfase4 7 4 3" xfId="21966" xr:uid="{00000000-0005-0000-0000-0000D24B0000}"/>
    <cellStyle name="40% - Ênfase4 7 4 3 2" xfId="21967" xr:uid="{00000000-0005-0000-0000-0000D34B0000}"/>
    <cellStyle name="40% - Ênfase4 7 4 3 2 2" xfId="21968" xr:uid="{00000000-0005-0000-0000-0000D44B0000}"/>
    <cellStyle name="40% - Ênfase4 7 4 3 3" xfId="21969" xr:uid="{00000000-0005-0000-0000-0000D54B0000}"/>
    <cellStyle name="40% - Ênfase4 7 4 3 3 2" xfId="21970" xr:uid="{00000000-0005-0000-0000-0000D64B0000}"/>
    <cellStyle name="40% - Ênfase4 7 4 3 4" xfId="21971" xr:uid="{00000000-0005-0000-0000-0000D74B0000}"/>
    <cellStyle name="40% - Ênfase4 7 4 3 5" xfId="21972" xr:uid="{00000000-0005-0000-0000-0000D84B0000}"/>
    <cellStyle name="40% - Ênfase4 7 4 4" xfId="21973" xr:uid="{00000000-0005-0000-0000-0000D94B0000}"/>
    <cellStyle name="40% - Ênfase4 7 4 4 2" xfId="21974" xr:uid="{00000000-0005-0000-0000-0000DA4B0000}"/>
    <cellStyle name="40% - Ênfase4 7 4 4 2 2" xfId="21975" xr:uid="{00000000-0005-0000-0000-0000DB4B0000}"/>
    <cellStyle name="40% - Ênfase4 7 4 4 3" xfId="21976" xr:uid="{00000000-0005-0000-0000-0000DC4B0000}"/>
    <cellStyle name="40% - Ênfase4 7 4 4 4" xfId="21977" xr:uid="{00000000-0005-0000-0000-0000DD4B0000}"/>
    <cellStyle name="40% - Ênfase4 7 4 5" xfId="21978" xr:uid="{00000000-0005-0000-0000-0000DE4B0000}"/>
    <cellStyle name="40% - Ênfase4 7 4 5 2" xfId="21979" xr:uid="{00000000-0005-0000-0000-0000DF4B0000}"/>
    <cellStyle name="40% - Ênfase4 7 4 6" xfId="21980" xr:uid="{00000000-0005-0000-0000-0000E04B0000}"/>
    <cellStyle name="40% - Ênfase4 7 4 6 2" xfId="21981" xr:uid="{00000000-0005-0000-0000-0000E14B0000}"/>
    <cellStyle name="40% - Ênfase4 7 4 7" xfId="21982" xr:uid="{00000000-0005-0000-0000-0000E24B0000}"/>
    <cellStyle name="40% - Ênfase4 7 4 7 2" xfId="21983" xr:uid="{00000000-0005-0000-0000-0000E34B0000}"/>
    <cellStyle name="40% - Ênfase4 7 4 8" xfId="21984" xr:uid="{00000000-0005-0000-0000-0000E44B0000}"/>
    <cellStyle name="40% - Ênfase4 7 4 9" xfId="21985" xr:uid="{00000000-0005-0000-0000-0000E54B0000}"/>
    <cellStyle name="40% - Ênfase4 8" xfId="323" xr:uid="{00000000-0005-0000-0000-0000E64B0000}"/>
    <cellStyle name="40% - Ênfase4 8 2" xfId="324" xr:uid="{00000000-0005-0000-0000-0000E74B0000}"/>
    <cellStyle name="40% - Ênfase4 8 3" xfId="21986" xr:uid="{00000000-0005-0000-0000-0000E84B0000}"/>
    <cellStyle name="40% - Ênfase4 8 3 10" xfId="21987" xr:uid="{00000000-0005-0000-0000-0000E94B0000}"/>
    <cellStyle name="40% - Ênfase4 8 3 11" xfId="21988" xr:uid="{00000000-0005-0000-0000-0000EA4B0000}"/>
    <cellStyle name="40% - Ênfase4 8 3 2" xfId="21989" xr:uid="{00000000-0005-0000-0000-0000EB4B0000}"/>
    <cellStyle name="40% - Ênfase4 8 3 3" xfId="21990" xr:uid="{00000000-0005-0000-0000-0000EC4B0000}"/>
    <cellStyle name="40% - Ênfase4 8 3 3 2" xfId="21991" xr:uid="{00000000-0005-0000-0000-0000ED4B0000}"/>
    <cellStyle name="40% - Ênfase4 8 3 3 2 2" xfId="21992" xr:uid="{00000000-0005-0000-0000-0000EE4B0000}"/>
    <cellStyle name="40% - Ênfase4 8 3 3 2 2 2" xfId="21993" xr:uid="{00000000-0005-0000-0000-0000EF4B0000}"/>
    <cellStyle name="40% - Ênfase4 8 3 3 2 3" xfId="21994" xr:uid="{00000000-0005-0000-0000-0000F04B0000}"/>
    <cellStyle name="40% - Ênfase4 8 3 3 2 3 2" xfId="21995" xr:uid="{00000000-0005-0000-0000-0000F14B0000}"/>
    <cellStyle name="40% - Ênfase4 8 3 3 2 4" xfId="21996" xr:uid="{00000000-0005-0000-0000-0000F24B0000}"/>
    <cellStyle name="40% - Ênfase4 8 3 3 2 5" xfId="21997" xr:uid="{00000000-0005-0000-0000-0000F34B0000}"/>
    <cellStyle name="40% - Ênfase4 8 3 3 3" xfId="21998" xr:uid="{00000000-0005-0000-0000-0000F44B0000}"/>
    <cellStyle name="40% - Ênfase4 8 3 3 3 2" xfId="21999" xr:uid="{00000000-0005-0000-0000-0000F54B0000}"/>
    <cellStyle name="40% - Ênfase4 8 3 3 3 2 2" xfId="22000" xr:uid="{00000000-0005-0000-0000-0000F64B0000}"/>
    <cellStyle name="40% - Ênfase4 8 3 3 3 3" xfId="22001" xr:uid="{00000000-0005-0000-0000-0000F74B0000}"/>
    <cellStyle name="40% - Ênfase4 8 3 3 3 4" xfId="22002" xr:uid="{00000000-0005-0000-0000-0000F84B0000}"/>
    <cellStyle name="40% - Ênfase4 8 3 3 4" xfId="22003" xr:uid="{00000000-0005-0000-0000-0000F94B0000}"/>
    <cellStyle name="40% - Ênfase4 8 3 3 4 2" xfId="22004" xr:uid="{00000000-0005-0000-0000-0000FA4B0000}"/>
    <cellStyle name="40% - Ênfase4 8 3 3 5" xfId="22005" xr:uid="{00000000-0005-0000-0000-0000FB4B0000}"/>
    <cellStyle name="40% - Ênfase4 8 3 3 5 2" xfId="22006" xr:uid="{00000000-0005-0000-0000-0000FC4B0000}"/>
    <cellStyle name="40% - Ênfase4 8 3 3 6" xfId="22007" xr:uid="{00000000-0005-0000-0000-0000FD4B0000}"/>
    <cellStyle name="40% - Ênfase4 8 3 3 6 2" xfId="22008" xr:uid="{00000000-0005-0000-0000-0000FE4B0000}"/>
    <cellStyle name="40% - Ênfase4 8 3 3 7" xfId="22009" xr:uid="{00000000-0005-0000-0000-0000FF4B0000}"/>
    <cellStyle name="40% - Ênfase4 8 3 3 8" xfId="22010" xr:uid="{00000000-0005-0000-0000-0000004C0000}"/>
    <cellStyle name="40% - Ênfase4 8 3 4" xfId="22011" xr:uid="{00000000-0005-0000-0000-0000014C0000}"/>
    <cellStyle name="40% - Ênfase4 8 3 4 2" xfId="22012" xr:uid="{00000000-0005-0000-0000-0000024C0000}"/>
    <cellStyle name="40% - Ênfase4 8 3 4 2 2" xfId="22013" xr:uid="{00000000-0005-0000-0000-0000034C0000}"/>
    <cellStyle name="40% - Ênfase4 8 3 4 2 2 2" xfId="22014" xr:uid="{00000000-0005-0000-0000-0000044C0000}"/>
    <cellStyle name="40% - Ênfase4 8 3 4 2 3" xfId="22015" xr:uid="{00000000-0005-0000-0000-0000054C0000}"/>
    <cellStyle name="40% - Ênfase4 8 3 4 2 3 2" xfId="22016" xr:uid="{00000000-0005-0000-0000-0000064C0000}"/>
    <cellStyle name="40% - Ênfase4 8 3 4 2 4" xfId="22017" xr:uid="{00000000-0005-0000-0000-0000074C0000}"/>
    <cellStyle name="40% - Ênfase4 8 3 4 2 5" xfId="22018" xr:uid="{00000000-0005-0000-0000-0000084C0000}"/>
    <cellStyle name="40% - Ênfase4 8 3 4 3" xfId="22019" xr:uid="{00000000-0005-0000-0000-0000094C0000}"/>
    <cellStyle name="40% - Ênfase4 8 3 4 3 2" xfId="22020" xr:uid="{00000000-0005-0000-0000-00000A4C0000}"/>
    <cellStyle name="40% - Ênfase4 8 3 4 3 3" xfId="22021" xr:uid="{00000000-0005-0000-0000-00000B4C0000}"/>
    <cellStyle name="40% - Ênfase4 8 3 4 4" xfId="22022" xr:uid="{00000000-0005-0000-0000-00000C4C0000}"/>
    <cellStyle name="40% - Ênfase4 8 3 4 4 2" xfId="22023" xr:uid="{00000000-0005-0000-0000-00000D4C0000}"/>
    <cellStyle name="40% - Ênfase4 8 3 4 5" xfId="22024" xr:uid="{00000000-0005-0000-0000-00000E4C0000}"/>
    <cellStyle name="40% - Ênfase4 8 3 4 5 2" xfId="22025" xr:uid="{00000000-0005-0000-0000-00000F4C0000}"/>
    <cellStyle name="40% - Ênfase4 8 3 4 6" xfId="22026" xr:uid="{00000000-0005-0000-0000-0000104C0000}"/>
    <cellStyle name="40% - Ênfase4 8 3 4 7" xfId="22027" xr:uid="{00000000-0005-0000-0000-0000114C0000}"/>
    <cellStyle name="40% - Ênfase4 8 3 5" xfId="22028" xr:uid="{00000000-0005-0000-0000-0000124C0000}"/>
    <cellStyle name="40% - Ênfase4 8 3 5 2" xfId="22029" xr:uid="{00000000-0005-0000-0000-0000134C0000}"/>
    <cellStyle name="40% - Ênfase4 8 3 5 2 2" xfId="22030" xr:uid="{00000000-0005-0000-0000-0000144C0000}"/>
    <cellStyle name="40% - Ênfase4 8 3 5 3" xfId="22031" xr:uid="{00000000-0005-0000-0000-0000154C0000}"/>
    <cellStyle name="40% - Ênfase4 8 3 5 3 2" xfId="22032" xr:uid="{00000000-0005-0000-0000-0000164C0000}"/>
    <cellStyle name="40% - Ênfase4 8 3 5 4" xfId="22033" xr:uid="{00000000-0005-0000-0000-0000174C0000}"/>
    <cellStyle name="40% - Ênfase4 8 3 5 5" xfId="22034" xr:uid="{00000000-0005-0000-0000-0000184C0000}"/>
    <cellStyle name="40% - Ênfase4 8 3 6" xfId="22035" xr:uid="{00000000-0005-0000-0000-0000194C0000}"/>
    <cellStyle name="40% - Ênfase4 8 3 6 2" xfId="22036" xr:uid="{00000000-0005-0000-0000-00001A4C0000}"/>
    <cellStyle name="40% - Ênfase4 8 3 6 2 2" xfId="22037" xr:uid="{00000000-0005-0000-0000-00001B4C0000}"/>
    <cellStyle name="40% - Ênfase4 8 3 6 3" xfId="22038" xr:uid="{00000000-0005-0000-0000-00001C4C0000}"/>
    <cellStyle name="40% - Ênfase4 8 3 6 4" xfId="22039" xr:uid="{00000000-0005-0000-0000-00001D4C0000}"/>
    <cellStyle name="40% - Ênfase4 8 3 7" xfId="22040" xr:uid="{00000000-0005-0000-0000-00001E4C0000}"/>
    <cellStyle name="40% - Ênfase4 8 3 7 2" xfId="22041" xr:uid="{00000000-0005-0000-0000-00001F4C0000}"/>
    <cellStyle name="40% - Ênfase4 8 3 8" xfId="22042" xr:uid="{00000000-0005-0000-0000-0000204C0000}"/>
    <cellStyle name="40% - Ênfase4 8 3 8 2" xfId="22043" xr:uid="{00000000-0005-0000-0000-0000214C0000}"/>
    <cellStyle name="40% - Ênfase4 8 3 9" xfId="22044" xr:uid="{00000000-0005-0000-0000-0000224C0000}"/>
    <cellStyle name="40% - Ênfase4 8 3 9 2" xfId="22045" xr:uid="{00000000-0005-0000-0000-0000234C0000}"/>
    <cellStyle name="40% - Ênfase4 8 4" xfId="22046" xr:uid="{00000000-0005-0000-0000-0000244C0000}"/>
    <cellStyle name="40% - Ênfase4 8 4 2" xfId="22047" xr:uid="{00000000-0005-0000-0000-0000254C0000}"/>
    <cellStyle name="40% - Ênfase4 8 4 2 2" xfId="22048" xr:uid="{00000000-0005-0000-0000-0000264C0000}"/>
    <cellStyle name="40% - Ênfase4 8 4 2 2 2" xfId="22049" xr:uid="{00000000-0005-0000-0000-0000274C0000}"/>
    <cellStyle name="40% - Ênfase4 8 4 2 2 2 2" xfId="22050" xr:uid="{00000000-0005-0000-0000-0000284C0000}"/>
    <cellStyle name="40% - Ênfase4 8 4 2 2 3" xfId="22051" xr:uid="{00000000-0005-0000-0000-0000294C0000}"/>
    <cellStyle name="40% - Ênfase4 8 4 2 2 3 2" xfId="22052" xr:uid="{00000000-0005-0000-0000-00002A4C0000}"/>
    <cellStyle name="40% - Ênfase4 8 4 2 2 4" xfId="22053" xr:uid="{00000000-0005-0000-0000-00002B4C0000}"/>
    <cellStyle name="40% - Ênfase4 8 4 2 2 5" xfId="22054" xr:uid="{00000000-0005-0000-0000-00002C4C0000}"/>
    <cellStyle name="40% - Ênfase4 8 4 2 3" xfId="22055" xr:uid="{00000000-0005-0000-0000-00002D4C0000}"/>
    <cellStyle name="40% - Ênfase4 8 4 2 3 2" xfId="22056" xr:uid="{00000000-0005-0000-0000-00002E4C0000}"/>
    <cellStyle name="40% - Ênfase4 8 4 2 3 3" xfId="22057" xr:uid="{00000000-0005-0000-0000-00002F4C0000}"/>
    <cellStyle name="40% - Ênfase4 8 4 2 4" xfId="22058" xr:uid="{00000000-0005-0000-0000-0000304C0000}"/>
    <cellStyle name="40% - Ênfase4 8 4 2 4 2" xfId="22059" xr:uid="{00000000-0005-0000-0000-0000314C0000}"/>
    <cellStyle name="40% - Ênfase4 8 4 2 5" xfId="22060" xr:uid="{00000000-0005-0000-0000-0000324C0000}"/>
    <cellStyle name="40% - Ênfase4 8 4 2 5 2" xfId="22061" xr:uid="{00000000-0005-0000-0000-0000334C0000}"/>
    <cellStyle name="40% - Ênfase4 8 4 2 6" xfId="22062" xr:uid="{00000000-0005-0000-0000-0000344C0000}"/>
    <cellStyle name="40% - Ênfase4 8 4 2 7" xfId="22063" xr:uid="{00000000-0005-0000-0000-0000354C0000}"/>
    <cellStyle name="40% - Ênfase4 8 4 3" xfId="22064" xr:uid="{00000000-0005-0000-0000-0000364C0000}"/>
    <cellStyle name="40% - Ênfase4 8 4 3 2" xfId="22065" xr:uid="{00000000-0005-0000-0000-0000374C0000}"/>
    <cellStyle name="40% - Ênfase4 8 4 3 2 2" xfId="22066" xr:uid="{00000000-0005-0000-0000-0000384C0000}"/>
    <cellStyle name="40% - Ênfase4 8 4 3 3" xfId="22067" xr:uid="{00000000-0005-0000-0000-0000394C0000}"/>
    <cellStyle name="40% - Ênfase4 8 4 3 3 2" xfId="22068" xr:uid="{00000000-0005-0000-0000-00003A4C0000}"/>
    <cellStyle name="40% - Ênfase4 8 4 3 4" xfId="22069" xr:uid="{00000000-0005-0000-0000-00003B4C0000}"/>
    <cellStyle name="40% - Ênfase4 8 4 3 5" xfId="22070" xr:uid="{00000000-0005-0000-0000-00003C4C0000}"/>
    <cellStyle name="40% - Ênfase4 8 4 4" xfId="22071" xr:uid="{00000000-0005-0000-0000-00003D4C0000}"/>
    <cellStyle name="40% - Ênfase4 8 4 4 2" xfId="22072" xr:uid="{00000000-0005-0000-0000-00003E4C0000}"/>
    <cellStyle name="40% - Ênfase4 8 4 4 2 2" xfId="22073" xr:uid="{00000000-0005-0000-0000-00003F4C0000}"/>
    <cellStyle name="40% - Ênfase4 8 4 4 3" xfId="22074" xr:uid="{00000000-0005-0000-0000-0000404C0000}"/>
    <cellStyle name="40% - Ênfase4 8 4 4 4" xfId="22075" xr:uid="{00000000-0005-0000-0000-0000414C0000}"/>
    <cellStyle name="40% - Ênfase4 8 4 5" xfId="22076" xr:uid="{00000000-0005-0000-0000-0000424C0000}"/>
    <cellStyle name="40% - Ênfase4 8 4 5 2" xfId="22077" xr:uid="{00000000-0005-0000-0000-0000434C0000}"/>
    <cellStyle name="40% - Ênfase4 8 4 6" xfId="22078" xr:uid="{00000000-0005-0000-0000-0000444C0000}"/>
    <cellStyle name="40% - Ênfase4 8 4 6 2" xfId="22079" xr:uid="{00000000-0005-0000-0000-0000454C0000}"/>
    <cellStyle name="40% - Ênfase4 8 4 7" xfId="22080" xr:uid="{00000000-0005-0000-0000-0000464C0000}"/>
    <cellStyle name="40% - Ênfase4 8 4 7 2" xfId="22081" xr:uid="{00000000-0005-0000-0000-0000474C0000}"/>
    <cellStyle name="40% - Ênfase4 8 4 8" xfId="22082" xr:uid="{00000000-0005-0000-0000-0000484C0000}"/>
    <cellStyle name="40% - Ênfase4 8 4 9" xfId="22083" xr:uid="{00000000-0005-0000-0000-0000494C0000}"/>
    <cellStyle name="40% - Ênfase4 9" xfId="325" xr:uid="{00000000-0005-0000-0000-00004A4C0000}"/>
    <cellStyle name="40% - Ênfase4 9 2" xfId="326" xr:uid="{00000000-0005-0000-0000-00004B4C0000}"/>
    <cellStyle name="40% - Ênfase4 9 3" xfId="22084" xr:uid="{00000000-0005-0000-0000-00004C4C0000}"/>
    <cellStyle name="40% - Ênfase4 9 3 10" xfId="22085" xr:uid="{00000000-0005-0000-0000-00004D4C0000}"/>
    <cellStyle name="40% - Ênfase4 9 3 11" xfId="22086" xr:uid="{00000000-0005-0000-0000-00004E4C0000}"/>
    <cellStyle name="40% - Ênfase4 9 3 2" xfId="22087" xr:uid="{00000000-0005-0000-0000-00004F4C0000}"/>
    <cellStyle name="40% - Ênfase4 9 3 3" xfId="22088" xr:uid="{00000000-0005-0000-0000-0000504C0000}"/>
    <cellStyle name="40% - Ênfase4 9 3 3 2" xfId="22089" xr:uid="{00000000-0005-0000-0000-0000514C0000}"/>
    <cellStyle name="40% - Ênfase4 9 3 3 2 2" xfId="22090" xr:uid="{00000000-0005-0000-0000-0000524C0000}"/>
    <cellStyle name="40% - Ênfase4 9 3 3 2 2 2" xfId="22091" xr:uid="{00000000-0005-0000-0000-0000534C0000}"/>
    <cellStyle name="40% - Ênfase4 9 3 3 2 3" xfId="22092" xr:uid="{00000000-0005-0000-0000-0000544C0000}"/>
    <cellStyle name="40% - Ênfase4 9 3 3 2 3 2" xfId="22093" xr:uid="{00000000-0005-0000-0000-0000554C0000}"/>
    <cellStyle name="40% - Ênfase4 9 3 3 2 4" xfId="22094" xr:uid="{00000000-0005-0000-0000-0000564C0000}"/>
    <cellStyle name="40% - Ênfase4 9 3 3 2 5" xfId="22095" xr:uid="{00000000-0005-0000-0000-0000574C0000}"/>
    <cellStyle name="40% - Ênfase4 9 3 3 3" xfId="22096" xr:uid="{00000000-0005-0000-0000-0000584C0000}"/>
    <cellStyle name="40% - Ênfase4 9 3 3 3 2" xfId="22097" xr:uid="{00000000-0005-0000-0000-0000594C0000}"/>
    <cellStyle name="40% - Ênfase4 9 3 3 3 2 2" xfId="22098" xr:uid="{00000000-0005-0000-0000-00005A4C0000}"/>
    <cellStyle name="40% - Ênfase4 9 3 3 3 3" xfId="22099" xr:uid="{00000000-0005-0000-0000-00005B4C0000}"/>
    <cellStyle name="40% - Ênfase4 9 3 3 3 4" xfId="22100" xr:uid="{00000000-0005-0000-0000-00005C4C0000}"/>
    <cellStyle name="40% - Ênfase4 9 3 3 4" xfId="22101" xr:uid="{00000000-0005-0000-0000-00005D4C0000}"/>
    <cellStyle name="40% - Ênfase4 9 3 3 4 2" xfId="22102" xr:uid="{00000000-0005-0000-0000-00005E4C0000}"/>
    <cellStyle name="40% - Ênfase4 9 3 3 5" xfId="22103" xr:uid="{00000000-0005-0000-0000-00005F4C0000}"/>
    <cellStyle name="40% - Ênfase4 9 3 3 5 2" xfId="22104" xr:uid="{00000000-0005-0000-0000-0000604C0000}"/>
    <cellStyle name="40% - Ênfase4 9 3 3 6" xfId="22105" xr:uid="{00000000-0005-0000-0000-0000614C0000}"/>
    <cellStyle name="40% - Ênfase4 9 3 3 6 2" xfId="22106" xr:uid="{00000000-0005-0000-0000-0000624C0000}"/>
    <cellStyle name="40% - Ênfase4 9 3 3 7" xfId="22107" xr:uid="{00000000-0005-0000-0000-0000634C0000}"/>
    <cellStyle name="40% - Ênfase4 9 3 3 8" xfId="22108" xr:uid="{00000000-0005-0000-0000-0000644C0000}"/>
    <cellStyle name="40% - Ênfase4 9 3 4" xfId="22109" xr:uid="{00000000-0005-0000-0000-0000654C0000}"/>
    <cellStyle name="40% - Ênfase4 9 3 4 2" xfId="22110" xr:uid="{00000000-0005-0000-0000-0000664C0000}"/>
    <cellStyle name="40% - Ênfase4 9 3 4 2 2" xfId="22111" xr:uid="{00000000-0005-0000-0000-0000674C0000}"/>
    <cellStyle name="40% - Ênfase4 9 3 4 2 2 2" xfId="22112" xr:uid="{00000000-0005-0000-0000-0000684C0000}"/>
    <cellStyle name="40% - Ênfase4 9 3 4 2 3" xfId="22113" xr:uid="{00000000-0005-0000-0000-0000694C0000}"/>
    <cellStyle name="40% - Ênfase4 9 3 4 2 3 2" xfId="22114" xr:uid="{00000000-0005-0000-0000-00006A4C0000}"/>
    <cellStyle name="40% - Ênfase4 9 3 4 2 4" xfId="22115" xr:uid="{00000000-0005-0000-0000-00006B4C0000}"/>
    <cellStyle name="40% - Ênfase4 9 3 4 2 5" xfId="22116" xr:uid="{00000000-0005-0000-0000-00006C4C0000}"/>
    <cellStyle name="40% - Ênfase4 9 3 4 3" xfId="22117" xr:uid="{00000000-0005-0000-0000-00006D4C0000}"/>
    <cellStyle name="40% - Ênfase4 9 3 4 3 2" xfId="22118" xr:uid="{00000000-0005-0000-0000-00006E4C0000}"/>
    <cellStyle name="40% - Ênfase4 9 3 4 3 3" xfId="22119" xr:uid="{00000000-0005-0000-0000-00006F4C0000}"/>
    <cellStyle name="40% - Ênfase4 9 3 4 4" xfId="22120" xr:uid="{00000000-0005-0000-0000-0000704C0000}"/>
    <cellStyle name="40% - Ênfase4 9 3 4 4 2" xfId="22121" xr:uid="{00000000-0005-0000-0000-0000714C0000}"/>
    <cellStyle name="40% - Ênfase4 9 3 4 5" xfId="22122" xr:uid="{00000000-0005-0000-0000-0000724C0000}"/>
    <cellStyle name="40% - Ênfase4 9 3 4 5 2" xfId="22123" xr:uid="{00000000-0005-0000-0000-0000734C0000}"/>
    <cellStyle name="40% - Ênfase4 9 3 4 6" xfId="22124" xr:uid="{00000000-0005-0000-0000-0000744C0000}"/>
    <cellStyle name="40% - Ênfase4 9 3 4 7" xfId="22125" xr:uid="{00000000-0005-0000-0000-0000754C0000}"/>
    <cellStyle name="40% - Ênfase4 9 3 5" xfId="22126" xr:uid="{00000000-0005-0000-0000-0000764C0000}"/>
    <cellStyle name="40% - Ênfase4 9 3 5 2" xfId="22127" xr:uid="{00000000-0005-0000-0000-0000774C0000}"/>
    <cellStyle name="40% - Ênfase4 9 3 5 2 2" xfId="22128" xr:uid="{00000000-0005-0000-0000-0000784C0000}"/>
    <cellStyle name="40% - Ênfase4 9 3 5 3" xfId="22129" xr:uid="{00000000-0005-0000-0000-0000794C0000}"/>
    <cellStyle name="40% - Ênfase4 9 3 5 3 2" xfId="22130" xr:uid="{00000000-0005-0000-0000-00007A4C0000}"/>
    <cellStyle name="40% - Ênfase4 9 3 5 4" xfId="22131" xr:uid="{00000000-0005-0000-0000-00007B4C0000}"/>
    <cellStyle name="40% - Ênfase4 9 3 5 5" xfId="22132" xr:uid="{00000000-0005-0000-0000-00007C4C0000}"/>
    <cellStyle name="40% - Ênfase4 9 3 6" xfId="22133" xr:uid="{00000000-0005-0000-0000-00007D4C0000}"/>
    <cellStyle name="40% - Ênfase4 9 3 6 2" xfId="22134" xr:uid="{00000000-0005-0000-0000-00007E4C0000}"/>
    <cellStyle name="40% - Ênfase4 9 3 6 2 2" xfId="22135" xr:uid="{00000000-0005-0000-0000-00007F4C0000}"/>
    <cellStyle name="40% - Ênfase4 9 3 6 3" xfId="22136" xr:uid="{00000000-0005-0000-0000-0000804C0000}"/>
    <cellStyle name="40% - Ênfase4 9 3 6 4" xfId="22137" xr:uid="{00000000-0005-0000-0000-0000814C0000}"/>
    <cellStyle name="40% - Ênfase4 9 3 7" xfId="22138" xr:uid="{00000000-0005-0000-0000-0000824C0000}"/>
    <cellStyle name="40% - Ênfase4 9 3 7 2" xfId="22139" xr:uid="{00000000-0005-0000-0000-0000834C0000}"/>
    <cellStyle name="40% - Ênfase4 9 3 8" xfId="22140" xr:uid="{00000000-0005-0000-0000-0000844C0000}"/>
    <cellStyle name="40% - Ênfase4 9 3 8 2" xfId="22141" xr:uid="{00000000-0005-0000-0000-0000854C0000}"/>
    <cellStyle name="40% - Ênfase4 9 3 9" xfId="22142" xr:uid="{00000000-0005-0000-0000-0000864C0000}"/>
    <cellStyle name="40% - Ênfase4 9 3 9 2" xfId="22143" xr:uid="{00000000-0005-0000-0000-0000874C0000}"/>
    <cellStyle name="40% - Ênfase4 9 4" xfId="22144" xr:uid="{00000000-0005-0000-0000-0000884C0000}"/>
    <cellStyle name="40% - Ênfase4 9 4 2" xfId="22145" xr:uid="{00000000-0005-0000-0000-0000894C0000}"/>
    <cellStyle name="40% - Ênfase4 9 4 2 2" xfId="22146" xr:uid="{00000000-0005-0000-0000-00008A4C0000}"/>
    <cellStyle name="40% - Ênfase4 9 4 2 2 2" xfId="22147" xr:uid="{00000000-0005-0000-0000-00008B4C0000}"/>
    <cellStyle name="40% - Ênfase4 9 4 2 2 2 2" xfId="22148" xr:uid="{00000000-0005-0000-0000-00008C4C0000}"/>
    <cellStyle name="40% - Ênfase4 9 4 2 2 3" xfId="22149" xr:uid="{00000000-0005-0000-0000-00008D4C0000}"/>
    <cellStyle name="40% - Ênfase4 9 4 2 2 3 2" xfId="22150" xr:uid="{00000000-0005-0000-0000-00008E4C0000}"/>
    <cellStyle name="40% - Ênfase4 9 4 2 2 4" xfId="22151" xr:uid="{00000000-0005-0000-0000-00008F4C0000}"/>
    <cellStyle name="40% - Ênfase4 9 4 2 2 5" xfId="22152" xr:uid="{00000000-0005-0000-0000-0000904C0000}"/>
    <cellStyle name="40% - Ênfase4 9 4 2 3" xfId="22153" xr:uid="{00000000-0005-0000-0000-0000914C0000}"/>
    <cellStyle name="40% - Ênfase4 9 4 2 3 2" xfId="22154" xr:uid="{00000000-0005-0000-0000-0000924C0000}"/>
    <cellStyle name="40% - Ênfase4 9 4 2 3 3" xfId="22155" xr:uid="{00000000-0005-0000-0000-0000934C0000}"/>
    <cellStyle name="40% - Ênfase4 9 4 2 4" xfId="22156" xr:uid="{00000000-0005-0000-0000-0000944C0000}"/>
    <cellStyle name="40% - Ênfase4 9 4 2 4 2" xfId="22157" xr:uid="{00000000-0005-0000-0000-0000954C0000}"/>
    <cellStyle name="40% - Ênfase4 9 4 2 5" xfId="22158" xr:uid="{00000000-0005-0000-0000-0000964C0000}"/>
    <cellStyle name="40% - Ênfase4 9 4 2 5 2" xfId="22159" xr:uid="{00000000-0005-0000-0000-0000974C0000}"/>
    <cellStyle name="40% - Ênfase4 9 4 2 6" xfId="22160" xr:uid="{00000000-0005-0000-0000-0000984C0000}"/>
    <cellStyle name="40% - Ênfase4 9 4 2 7" xfId="22161" xr:uid="{00000000-0005-0000-0000-0000994C0000}"/>
    <cellStyle name="40% - Ênfase4 9 4 3" xfId="22162" xr:uid="{00000000-0005-0000-0000-00009A4C0000}"/>
    <cellStyle name="40% - Ênfase4 9 4 3 2" xfId="22163" xr:uid="{00000000-0005-0000-0000-00009B4C0000}"/>
    <cellStyle name="40% - Ênfase4 9 4 3 2 2" xfId="22164" xr:uid="{00000000-0005-0000-0000-00009C4C0000}"/>
    <cellStyle name="40% - Ênfase4 9 4 3 3" xfId="22165" xr:uid="{00000000-0005-0000-0000-00009D4C0000}"/>
    <cellStyle name="40% - Ênfase4 9 4 3 3 2" xfId="22166" xr:uid="{00000000-0005-0000-0000-00009E4C0000}"/>
    <cellStyle name="40% - Ênfase4 9 4 3 4" xfId="22167" xr:uid="{00000000-0005-0000-0000-00009F4C0000}"/>
    <cellStyle name="40% - Ênfase4 9 4 3 5" xfId="22168" xr:uid="{00000000-0005-0000-0000-0000A04C0000}"/>
    <cellStyle name="40% - Ênfase4 9 4 4" xfId="22169" xr:uid="{00000000-0005-0000-0000-0000A14C0000}"/>
    <cellStyle name="40% - Ênfase4 9 4 4 2" xfId="22170" xr:uid="{00000000-0005-0000-0000-0000A24C0000}"/>
    <cellStyle name="40% - Ênfase4 9 4 4 2 2" xfId="22171" xr:uid="{00000000-0005-0000-0000-0000A34C0000}"/>
    <cellStyle name="40% - Ênfase4 9 4 4 3" xfId="22172" xr:uid="{00000000-0005-0000-0000-0000A44C0000}"/>
    <cellStyle name="40% - Ênfase4 9 4 4 4" xfId="22173" xr:uid="{00000000-0005-0000-0000-0000A54C0000}"/>
    <cellStyle name="40% - Ênfase4 9 4 5" xfId="22174" xr:uid="{00000000-0005-0000-0000-0000A64C0000}"/>
    <cellStyle name="40% - Ênfase4 9 4 5 2" xfId="22175" xr:uid="{00000000-0005-0000-0000-0000A74C0000}"/>
    <cellStyle name="40% - Ênfase4 9 4 6" xfId="22176" xr:uid="{00000000-0005-0000-0000-0000A84C0000}"/>
    <cellStyle name="40% - Ênfase4 9 4 6 2" xfId="22177" xr:uid="{00000000-0005-0000-0000-0000A94C0000}"/>
    <cellStyle name="40% - Ênfase4 9 4 7" xfId="22178" xr:uid="{00000000-0005-0000-0000-0000AA4C0000}"/>
    <cellStyle name="40% - Ênfase4 9 4 7 2" xfId="22179" xr:uid="{00000000-0005-0000-0000-0000AB4C0000}"/>
    <cellStyle name="40% - Ênfase4 9 4 8" xfId="22180" xr:uid="{00000000-0005-0000-0000-0000AC4C0000}"/>
    <cellStyle name="40% - Ênfase4 9 4 9" xfId="22181" xr:uid="{00000000-0005-0000-0000-0000AD4C0000}"/>
    <cellStyle name="40% - Ênfase5" xfId="11" builtinId="47" customBuiltin="1"/>
    <cellStyle name="40% - Ênfase5 10" xfId="327" xr:uid="{00000000-0005-0000-0000-0000AF4C0000}"/>
    <cellStyle name="40% - Ênfase5 10 10" xfId="22182" xr:uid="{00000000-0005-0000-0000-0000B04C0000}"/>
    <cellStyle name="40% - Ênfase5 10 10 2" xfId="22183" xr:uid="{00000000-0005-0000-0000-0000B14C0000}"/>
    <cellStyle name="40% - Ênfase5 10 11" xfId="22184" xr:uid="{00000000-0005-0000-0000-0000B24C0000}"/>
    <cellStyle name="40% - Ênfase5 10 11 2" xfId="22185" xr:uid="{00000000-0005-0000-0000-0000B34C0000}"/>
    <cellStyle name="40% - Ênfase5 10 12" xfId="22186" xr:uid="{00000000-0005-0000-0000-0000B44C0000}"/>
    <cellStyle name="40% - Ênfase5 10 12 2" xfId="22187" xr:uid="{00000000-0005-0000-0000-0000B54C0000}"/>
    <cellStyle name="40% - Ênfase5 10 13" xfId="22188" xr:uid="{00000000-0005-0000-0000-0000B64C0000}"/>
    <cellStyle name="40% - Ênfase5 10 14" xfId="22189" xr:uid="{00000000-0005-0000-0000-0000B74C0000}"/>
    <cellStyle name="40% - Ênfase5 10 2" xfId="328" xr:uid="{00000000-0005-0000-0000-0000B84C0000}"/>
    <cellStyle name="40% - Ênfase5 10 3" xfId="22190" xr:uid="{00000000-0005-0000-0000-0000B94C0000}"/>
    <cellStyle name="40% - Ênfase5 10 3 2" xfId="22191" xr:uid="{00000000-0005-0000-0000-0000BA4C0000}"/>
    <cellStyle name="40% - Ênfase5 10 3 2 2" xfId="22192" xr:uid="{00000000-0005-0000-0000-0000BB4C0000}"/>
    <cellStyle name="40% - Ênfase5 10 3 2 2 2" xfId="22193" xr:uid="{00000000-0005-0000-0000-0000BC4C0000}"/>
    <cellStyle name="40% - Ênfase5 10 3 2 2 2 2" xfId="22194" xr:uid="{00000000-0005-0000-0000-0000BD4C0000}"/>
    <cellStyle name="40% - Ênfase5 10 3 2 2 3" xfId="22195" xr:uid="{00000000-0005-0000-0000-0000BE4C0000}"/>
    <cellStyle name="40% - Ênfase5 10 3 2 2 3 2" xfId="22196" xr:uid="{00000000-0005-0000-0000-0000BF4C0000}"/>
    <cellStyle name="40% - Ênfase5 10 3 2 2 4" xfId="22197" xr:uid="{00000000-0005-0000-0000-0000C04C0000}"/>
    <cellStyle name="40% - Ênfase5 10 3 2 2 5" xfId="22198" xr:uid="{00000000-0005-0000-0000-0000C14C0000}"/>
    <cellStyle name="40% - Ênfase5 10 3 2 3" xfId="22199" xr:uid="{00000000-0005-0000-0000-0000C24C0000}"/>
    <cellStyle name="40% - Ênfase5 10 3 2 3 2" xfId="22200" xr:uid="{00000000-0005-0000-0000-0000C34C0000}"/>
    <cellStyle name="40% - Ênfase5 10 3 2 3 3" xfId="22201" xr:uid="{00000000-0005-0000-0000-0000C44C0000}"/>
    <cellStyle name="40% - Ênfase5 10 3 2 4" xfId="22202" xr:uid="{00000000-0005-0000-0000-0000C54C0000}"/>
    <cellStyle name="40% - Ênfase5 10 3 2 4 2" xfId="22203" xr:uid="{00000000-0005-0000-0000-0000C64C0000}"/>
    <cellStyle name="40% - Ênfase5 10 3 2 5" xfId="22204" xr:uid="{00000000-0005-0000-0000-0000C74C0000}"/>
    <cellStyle name="40% - Ênfase5 10 3 2 5 2" xfId="22205" xr:uid="{00000000-0005-0000-0000-0000C84C0000}"/>
    <cellStyle name="40% - Ênfase5 10 3 2 6" xfId="22206" xr:uid="{00000000-0005-0000-0000-0000C94C0000}"/>
    <cellStyle name="40% - Ênfase5 10 3 2 7" xfId="22207" xr:uid="{00000000-0005-0000-0000-0000CA4C0000}"/>
    <cellStyle name="40% - Ênfase5 10 3 3" xfId="22208" xr:uid="{00000000-0005-0000-0000-0000CB4C0000}"/>
    <cellStyle name="40% - Ênfase5 10 3 3 2" xfId="22209" xr:uid="{00000000-0005-0000-0000-0000CC4C0000}"/>
    <cellStyle name="40% - Ênfase5 10 3 3 2 2" xfId="22210" xr:uid="{00000000-0005-0000-0000-0000CD4C0000}"/>
    <cellStyle name="40% - Ênfase5 10 3 3 3" xfId="22211" xr:uid="{00000000-0005-0000-0000-0000CE4C0000}"/>
    <cellStyle name="40% - Ênfase5 10 3 3 3 2" xfId="22212" xr:uid="{00000000-0005-0000-0000-0000CF4C0000}"/>
    <cellStyle name="40% - Ênfase5 10 3 3 4" xfId="22213" xr:uid="{00000000-0005-0000-0000-0000D04C0000}"/>
    <cellStyle name="40% - Ênfase5 10 3 3 5" xfId="22214" xr:uid="{00000000-0005-0000-0000-0000D14C0000}"/>
    <cellStyle name="40% - Ênfase5 10 3 4" xfId="22215" xr:uid="{00000000-0005-0000-0000-0000D24C0000}"/>
    <cellStyle name="40% - Ênfase5 10 3 4 2" xfId="22216" xr:uid="{00000000-0005-0000-0000-0000D34C0000}"/>
    <cellStyle name="40% - Ênfase5 10 3 4 2 2" xfId="22217" xr:uid="{00000000-0005-0000-0000-0000D44C0000}"/>
    <cellStyle name="40% - Ênfase5 10 3 4 3" xfId="22218" xr:uid="{00000000-0005-0000-0000-0000D54C0000}"/>
    <cellStyle name="40% - Ênfase5 10 3 4 4" xfId="22219" xr:uid="{00000000-0005-0000-0000-0000D64C0000}"/>
    <cellStyle name="40% - Ênfase5 10 3 5" xfId="22220" xr:uid="{00000000-0005-0000-0000-0000D74C0000}"/>
    <cellStyle name="40% - Ênfase5 10 3 5 2" xfId="22221" xr:uid="{00000000-0005-0000-0000-0000D84C0000}"/>
    <cellStyle name="40% - Ênfase5 10 3 6" xfId="22222" xr:uid="{00000000-0005-0000-0000-0000D94C0000}"/>
    <cellStyle name="40% - Ênfase5 10 3 6 2" xfId="22223" xr:uid="{00000000-0005-0000-0000-0000DA4C0000}"/>
    <cellStyle name="40% - Ênfase5 10 3 7" xfId="22224" xr:uid="{00000000-0005-0000-0000-0000DB4C0000}"/>
    <cellStyle name="40% - Ênfase5 10 3 7 2" xfId="22225" xr:uid="{00000000-0005-0000-0000-0000DC4C0000}"/>
    <cellStyle name="40% - Ênfase5 10 3 8" xfId="22226" xr:uid="{00000000-0005-0000-0000-0000DD4C0000}"/>
    <cellStyle name="40% - Ênfase5 10 3 9" xfId="22227" xr:uid="{00000000-0005-0000-0000-0000DE4C0000}"/>
    <cellStyle name="40% - Ênfase5 10 4" xfId="22228" xr:uid="{00000000-0005-0000-0000-0000DF4C0000}"/>
    <cellStyle name="40% - Ênfase5 10 4 2" xfId="22229" xr:uid="{00000000-0005-0000-0000-0000E04C0000}"/>
    <cellStyle name="40% - Ênfase5 10 4 2 2" xfId="22230" xr:uid="{00000000-0005-0000-0000-0000E14C0000}"/>
    <cellStyle name="40% - Ênfase5 10 4 2 2 2" xfId="22231" xr:uid="{00000000-0005-0000-0000-0000E24C0000}"/>
    <cellStyle name="40% - Ênfase5 10 4 2 2 2 2" xfId="22232" xr:uid="{00000000-0005-0000-0000-0000E34C0000}"/>
    <cellStyle name="40% - Ênfase5 10 4 2 2 3" xfId="22233" xr:uid="{00000000-0005-0000-0000-0000E44C0000}"/>
    <cellStyle name="40% - Ênfase5 10 4 2 2 3 2" xfId="22234" xr:uid="{00000000-0005-0000-0000-0000E54C0000}"/>
    <cellStyle name="40% - Ênfase5 10 4 2 2 4" xfId="22235" xr:uid="{00000000-0005-0000-0000-0000E64C0000}"/>
    <cellStyle name="40% - Ênfase5 10 4 2 2 5" xfId="22236" xr:uid="{00000000-0005-0000-0000-0000E74C0000}"/>
    <cellStyle name="40% - Ênfase5 10 4 2 3" xfId="22237" xr:uid="{00000000-0005-0000-0000-0000E84C0000}"/>
    <cellStyle name="40% - Ênfase5 10 4 2 3 2" xfId="22238" xr:uid="{00000000-0005-0000-0000-0000E94C0000}"/>
    <cellStyle name="40% - Ênfase5 10 4 2 3 3" xfId="22239" xr:uid="{00000000-0005-0000-0000-0000EA4C0000}"/>
    <cellStyle name="40% - Ênfase5 10 4 2 4" xfId="22240" xr:uid="{00000000-0005-0000-0000-0000EB4C0000}"/>
    <cellStyle name="40% - Ênfase5 10 4 2 4 2" xfId="22241" xr:uid="{00000000-0005-0000-0000-0000EC4C0000}"/>
    <cellStyle name="40% - Ênfase5 10 4 2 5" xfId="22242" xr:uid="{00000000-0005-0000-0000-0000ED4C0000}"/>
    <cellStyle name="40% - Ênfase5 10 4 2 5 2" xfId="22243" xr:uid="{00000000-0005-0000-0000-0000EE4C0000}"/>
    <cellStyle name="40% - Ênfase5 10 4 2 6" xfId="22244" xr:uid="{00000000-0005-0000-0000-0000EF4C0000}"/>
    <cellStyle name="40% - Ênfase5 10 4 2 7" xfId="22245" xr:uid="{00000000-0005-0000-0000-0000F04C0000}"/>
    <cellStyle name="40% - Ênfase5 10 4 3" xfId="22246" xr:uid="{00000000-0005-0000-0000-0000F14C0000}"/>
    <cellStyle name="40% - Ênfase5 10 4 3 2" xfId="22247" xr:uid="{00000000-0005-0000-0000-0000F24C0000}"/>
    <cellStyle name="40% - Ênfase5 10 4 3 2 2" xfId="22248" xr:uid="{00000000-0005-0000-0000-0000F34C0000}"/>
    <cellStyle name="40% - Ênfase5 10 4 3 3" xfId="22249" xr:uid="{00000000-0005-0000-0000-0000F44C0000}"/>
    <cellStyle name="40% - Ênfase5 10 4 3 3 2" xfId="22250" xr:uid="{00000000-0005-0000-0000-0000F54C0000}"/>
    <cellStyle name="40% - Ênfase5 10 4 3 4" xfId="22251" xr:uid="{00000000-0005-0000-0000-0000F64C0000}"/>
    <cellStyle name="40% - Ênfase5 10 4 3 5" xfId="22252" xr:uid="{00000000-0005-0000-0000-0000F74C0000}"/>
    <cellStyle name="40% - Ênfase5 10 4 4" xfId="22253" xr:uid="{00000000-0005-0000-0000-0000F84C0000}"/>
    <cellStyle name="40% - Ênfase5 10 4 4 2" xfId="22254" xr:uid="{00000000-0005-0000-0000-0000F94C0000}"/>
    <cellStyle name="40% - Ênfase5 10 4 4 2 2" xfId="22255" xr:uid="{00000000-0005-0000-0000-0000FA4C0000}"/>
    <cellStyle name="40% - Ênfase5 10 4 4 3" xfId="22256" xr:uid="{00000000-0005-0000-0000-0000FB4C0000}"/>
    <cellStyle name="40% - Ênfase5 10 4 4 4" xfId="22257" xr:uid="{00000000-0005-0000-0000-0000FC4C0000}"/>
    <cellStyle name="40% - Ênfase5 10 4 5" xfId="22258" xr:uid="{00000000-0005-0000-0000-0000FD4C0000}"/>
    <cellStyle name="40% - Ênfase5 10 4 5 2" xfId="22259" xr:uid="{00000000-0005-0000-0000-0000FE4C0000}"/>
    <cellStyle name="40% - Ênfase5 10 4 6" xfId="22260" xr:uid="{00000000-0005-0000-0000-0000FF4C0000}"/>
    <cellStyle name="40% - Ênfase5 10 4 6 2" xfId="22261" xr:uid="{00000000-0005-0000-0000-0000004D0000}"/>
    <cellStyle name="40% - Ênfase5 10 4 7" xfId="22262" xr:uid="{00000000-0005-0000-0000-0000014D0000}"/>
    <cellStyle name="40% - Ênfase5 10 4 7 2" xfId="22263" xr:uid="{00000000-0005-0000-0000-0000024D0000}"/>
    <cellStyle name="40% - Ênfase5 10 4 8" xfId="22264" xr:uid="{00000000-0005-0000-0000-0000034D0000}"/>
    <cellStyle name="40% - Ênfase5 10 4 9" xfId="22265" xr:uid="{00000000-0005-0000-0000-0000044D0000}"/>
    <cellStyle name="40% - Ênfase5 10 5" xfId="22266" xr:uid="{00000000-0005-0000-0000-0000054D0000}"/>
    <cellStyle name="40% - Ênfase5 10 5 2" xfId="22267" xr:uid="{00000000-0005-0000-0000-0000064D0000}"/>
    <cellStyle name="40% - Ênfase5 10 5 2 2" xfId="22268" xr:uid="{00000000-0005-0000-0000-0000074D0000}"/>
    <cellStyle name="40% - Ênfase5 10 5 2 2 2" xfId="22269" xr:uid="{00000000-0005-0000-0000-0000084D0000}"/>
    <cellStyle name="40% - Ênfase5 10 5 2 2 2 2" xfId="22270" xr:uid="{00000000-0005-0000-0000-0000094D0000}"/>
    <cellStyle name="40% - Ênfase5 10 5 2 2 3" xfId="22271" xr:uid="{00000000-0005-0000-0000-00000A4D0000}"/>
    <cellStyle name="40% - Ênfase5 10 5 2 2 3 2" xfId="22272" xr:uid="{00000000-0005-0000-0000-00000B4D0000}"/>
    <cellStyle name="40% - Ênfase5 10 5 2 2 4" xfId="22273" xr:uid="{00000000-0005-0000-0000-00000C4D0000}"/>
    <cellStyle name="40% - Ênfase5 10 5 2 2 5" xfId="22274" xr:uid="{00000000-0005-0000-0000-00000D4D0000}"/>
    <cellStyle name="40% - Ênfase5 10 5 2 3" xfId="22275" xr:uid="{00000000-0005-0000-0000-00000E4D0000}"/>
    <cellStyle name="40% - Ênfase5 10 5 2 3 2" xfId="22276" xr:uid="{00000000-0005-0000-0000-00000F4D0000}"/>
    <cellStyle name="40% - Ênfase5 10 5 2 3 3" xfId="22277" xr:uid="{00000000-0005-0000-0000-0000104D0000}"/>
    <cellStyle name="40% - Ênfase5 10 5 2 4" xfId="22278" xr:uid="{00000000-0005-0000-0000-0000114D0000}"/>
    <cellStyle name="40% - Ênfase5 10 5 2 4 2" xfId="22279" xr:uid="{00000000-0005-0000-0000-0000124D0000}"/>
    <cellStyle name="40% - Ênfase5 10 5 2 5" xfId="22280" xr:uid="{00000000-0005-0000-0000-0000134D0000}"/>
    <cellStyle name="40% - Ênfase5 10 5 2 5 2" xfId="22281" xr:uid="{00000000-0005-0000-0000-0000144D0000}"/>
    <cellStyle name="40% - Ênfase5 10 5 2 6" xfId="22282" xr:uid="{00000000-0005-0000-0000-0000154D0000}"/>
    <cellStyle name="40% - Ênfase5 10 5 2 7" xfId="22283" xr:uid="{00000000-0005-0000-0000-0000164D0000}"/>
    <cellStyle name="40% - Ênfase5 10 5 3" xfId="22284" xr:uid="{00000000-0005-0000-0000-0000174D0000}"/>
    <cellStyle name="40% - Ênfase5 10 5 3 2" xfId="22285" xr:uid="{00000000-0005-0000-0000-0000184D0000}"/>
    <cellStyle name="40% - Ênfase5 10 5 3 2 2" xfId="22286" xr:uid="{00000000-0005-0000-0000-0000194D0000}"/>
    <cellStyle name="40% - Ênfase5 10 5 3 3" xfId="22287" xr:uid="{00000000-0005-0000-0000-00001A4D0000}"/>
    <cellStyle name="40% - Ênfase5 10 5 3 3 2" xfId="22288" xr:uid="{00000000-0005-0000-0000-00001B4D0000}"/>
    <cellStyle name="40% - Ênfase5 10 5 3 4" xfId="22289" xr:uid="{00000000-0005-0000-0000-00001C4D0000}"/>
    <cellStyle name="40% - Ênfase5 10 5 3 5" xfId="22290" xr:uid="{00000000-0005-0000-0000-00001D4D0000}"/>
    <cellStyle name="40% - Ênfase5 10 5 4" xfId="22291" xr:uid="{00000000-0005-0000-0000-00001E4D0000}"/>
    <cellStyle name="40% - Ênfase5 10 5 4 2" xfId="22292" xr:uid="{00000000-0005-0000-0000-00001F4D0000}"/>
    <cellStyle name="40% - Ênfase5 10 5 4 2 2" xfId="22293" xr:uid="{00000000-0005-0000-0000-0000204D0000}"/>
    <cellStyle name="40% - Ênfase5 10 5 4 3" xfId="22294" xr:uid="{00000000-0005-0000-0000-0000214D0000}"/>
    <cellStyle name="40% - Ênfase5 10 5 4 4" xfId="22295" xr:uid="{00000000-0005-0000-0000-0000224D0000}"/>
    <cellStyle name="40% - Ênfase5 10 5 5" xfId="22296" xr:uid="{00000000-0005-0000-0000-0000234D0000}"/>
    <cellStyle name="40% - Ênfase5 10 5 5 2" xfId="22297" xr:uid="{00000000-0005-0000-0000-0000244D0000}"/>
    <cellStyle name="40% - Ênfase5 10 5 6" xfId="22298" xr:uid="{00000000-0005-0000-0000-0000254D0000}"/>
    <cellStyle name="40% - Ênfase5 10 5 6 2" xfId="22299" xr:uid="{00000000-0005-0000-0000-0000264D0000}"/>
    <cellStyle name="40% - Ênfase5 10 5 7" xfId="22300" xr:uid="{00000000-0005-0000-0000-0000274D0000}"/>
    <cellStyle name="40% - Ênfase5 10 5 7 2" xfId="22301" xr:uid="{00000000-0005-0000-0000-0000284D0000}"/>
    <cellStyle name="40% - Ênfase5 10 5 8" xfId="22302" xr:uid="{00000000-0005-0000-0000-0000294D0000}"/>
    <cellStyle name="40% - Ênfase5 10 5 9" xfId="22303" xr:uid="{00000000-0005-0000-0000-00002A4D0000}"/>
    <cellStyle name="40% - Ênfase5 10 6" xfId="22304" xr:uid="{00000000-0005-0000-0000-00002B4D0000}"/>
    <cellStyle name="40% - Ênfase5 10 6 2" xfId="22305" xr:uid="{00000000-0005-0000-0000-00002C4D0000}"/>
    <cellStyle name="40% - Ênfase5 10 6 2 2" xfId="22306" xr:uid="{00000000-0005-0000-0000-00002D4D0000}"/>
    <cellStyle name="40% - Ênfase5 10 6 2 2 2" xfId="22307" xr:uid="{00000000-0005-0000-0000-00002E4D0000}"/>
    <cellStyle name="40% - Ênfase5 10 6 2 3" xfId="22308" xr:uid="{00000000-0005-0000-0000-00002F4D0000}"/>
    <cellStyle name="40% - Ênfase5 10 6 2 3 2" xfId="22309" xr:uid="{00000000-0005-0000-0000-0000304D0000}"/>
    <cellStyle name="40% - Ênfase5 10 6 2 4" xfId="22310" xr:uid="{00000000-0005-0000-0000-0000314D0000}"/>
    <cellStyle name="40% - Ênfase5 10 6 2 5" xfId="22311" xr:uid="{00000000-0005-0000-0000-0000324D0000}"/>
    <cellStyle name="40% - Ênfase5 10 6 3" xfId="22312" xr:uid="{00000000-0005-0000-0000-0000334D0000}"/>
    <cellStyle name="40% - Ênfase5 10 6 3 2" xfId="22313" xr:uid="{00000000-0005-0000-0000-0000344D0000}"/>
    <cellStyle name="40% - Ênfase5 10 6 3 2 2" xfId="22314" xr:uid="{00000000-0005-0000-0000-0000354D0000}"/>
    <cellStyle name="40% - Ênfase5 10 6 3 3" xfId="22315" xr:uid="{00000000-0005-0000-0000-0000364D0000}"/>
    <cellStyle name="40% - Ênfase5 10 6 3 4" xfId="22316" xr:uid="{00000000-0005-0000-0000-0000374D0000}"/>
    <cellStyle name="40% - Ênfase5 10 6 4" xfId="22317" xr:uid="{00000000-0005-0000-0000-0000384D0000}"/>
    <cellStyle name="40% - Ênfase5 10 6 4 2" xfId="22318" xr:uid="{00000000-0005-0000-0000-0000394D0000}"/>
    <cellStyle name="40% - Ênfase5 10 6 5" xfId="22319" xr:uid="{00000000-0005-0000-0000-00003A4D0000}"/>
    <cellStyle name="40% - Ênfase5 10 6 5 2" xfId="22320" xr:uid="{00000000-0005-0000-0000-00003B4D0000}"/>
    <cellStyle name="40% - Ênfase5 10 6 6" xfId="22321" xr:uid="{00000000-0005-0000-0000-00003C4D0000}"/>
    <cellStyle name="40% - Ênfase5 10 6 6 2" xfId="22322" xr:uid="{00000000-0005-0000-0000-00003D4D0000}"/>
    <cellStyle name="40% - Ênfase5 10 6 7" xfId="22323" xr:uid="{00000000-0005-0000-0000-00003E4D0000}"/>
    <cellStyle name="40% - Ênfase5 10 6 8" xfId="22324" xr:uid="{00000000-0005-0000-0000-00003F4D0000}"/>
    <cellStyle name="40% - Ênfase5 10 7" xfId="22325" xr:uid="{00000000-0005-0000-0000-0000404D0000}"/>
    <cellStyle name="40% - Ênfase5 10 7 2" xfId="22326" xr:uid="{00000000-0005-0000-0000-0000414D0000}"/>
    <cellStyle name="40% - Ênfase5 10 7 2 2" xfId="22327" xr:uid="{00000000-0005-0000-0000-0000424D0000}"/>
    <cellStyle name="40% - Ênfase5 10 7 2 2 2" xfId="22328" xr:uid="{00000000-0005-0000-0000-0000434D0000}"/>
    <cellStyle name="40% - Ênfase5 10 7 2 3" xfId="22329" xr:uid="{00000000-0005-0000-0000-0000444D0000}"/>
    <cellStyle name="40% - Ênfase5 10 7 2 3 2" xfId="22330" xr:uid="{00000000-0005-0000-0000-0000454D0000}"/>
    <cellStyle name="40% - Ênfase5 10 7 2 4" xfId="22331" xr:uid="{00000000-0005-0000-0000-0000464D0000}"/>
    <cellStyle name="40% - Ênfase5 10 7 2 5" xfId="22332" xr:uid="{00000000-0005-0000-0000-0000474D0000}"/>
    <cellStyle name="40% - Ênfase5 10 7 3" xfId="22333" xr:uid="{00000000-0005-0000-0000-0000484D0000}"/>
    <cellStyle name="40% - Ênfase5 10 7 3 2" xfId="22334" xr:uid="{00000000-0005-0000-0000-0000494D0000}"/>
    <cellStyle name="40% - Ênfase5 10 7 3 3" xfId="22335" xr:uid="{00000000-0005-0000-0000-00004A4D0000}"/>
    <cellStyle name="40% - Ênfase5 10 7 4" xfId="22336" xr:uid="{00000000-0005-0000-0000-00004B4D0000}"/>
    <cellStyle name="40% - Ênfase5 10 7 4 2" xfId="22337" xr:uid="{00000000-0005-0000-0000-00004C4D0000}"/>
    <cellStyle name="40% - Ênfase5 10 7 5" xfId="22338" xr:uid="{00000000-0005-0000-0000-00004D4D0000}"/>
    <cellStyle name="40% - Ênfase5 10 7 5 2" xfId="22339" xr:uid="{00000000-0005-0000-0000-00004E4D0000}"/>
    <cellStyle name="40% - Ênfase5 10 7 6" xfId="22340" xr:uid="{00000000-0005-0000-0000-00004F4D0000}"/>
    <cellStyle name="40% - Ênfase5 10 7 7" xfId="22341" xr:uid="{00000000-0005-0000-0000-0000504D0000}"/>
    <cellStyle name="40% - Ênfase5 10 8" xfId="22342" xr:uid="{00000000-0005-0000-0000-0000514D0000}"/>
    <cellStyle name="40% - Ênfase5 10 8 2" xfId="22343" xr:uid="{00000000-0005-0000-0000-0000524D0000}"/>
    <cellStyle name="40% - Ênfase5 10 8 2 2" xfId="22344" xr:uid="{00000000-0005-0000-0000-0000534D0000}"/>
    <cellStyle name="40% - Ênfase5 10 8 3" xfId="22345" xr:uid="{00000000-0005-0000-0000-0000544D0000}"/>
    <cellStyle name="40% - Ênfase5 10 8 3 2" xfId="22346" xr:uid="{00000000-0005-0000-0000-0000554D0000}"/>
    <cellStyle name="40% - Ênfase5 10 8 4" xfId="22347" xr:uid="{00000000-0005-0000-0000-0000564D0000}"/>
    <cellStyle name="40% - Ênfase5 10 8 4 2" xfId="22348" xr:uid="{00000000-0005-0000-0000-0000574D0000}"/>
    <cellStyle name="40% - Ênfase5 10 8 5" xfId="22349" xr:uid="{00000000-0005-0000-0000-0000584D0000}"/>
    <cellStyle name="40% - Ênfase5 10 8 6" xfId="22350" xr:uid="{00000000-0005-0000-0000-0000594D0000}"/>
    <cellStyle name="40% - Ênfase5 10 9" xfId="22351" xr:uid="{00000000-0005-0000-0000-00005A4D0000}"/>
    <cellStyle name="40% - Ênfase5 10 9 2" xfId="22352" xr:uid="{00000000-0005-0000-0000-00005B4D0000}"/>
    <cellStyle name="40% - Ênfase5 10 9 2 2" xfId="22353" xr:uid="{00000000-0005-0000-0000-00005C4D0000}"/>
    <cellStyle name="40% - Ênfase5 10 9 3" xfId="22354" xr:uid="{00000000-0005-0000-0000-00005D4D0000}"/>
    <cellStyle name="40% - Ênfase5 10 9 3 2" xfId="22355" xr:uid="{00000000-0005-0000-0000-00005E4D0000}"/>
    <cellStyle name="40% - Ênfase5 10 9 4" xfId="22356" xr:uid="{00000000-0005-0000-0000-00005F4D0000}"/>
    <cellStyle name="40% - Ênfase5 10 9 5" xfId="22357" xr:uid="{00000000-0005-0000-0000-0000604D0000}"/>
    <cellStyle name="40% - Ênfase5 11" xfId="329" xr:uid="{00000000-0005-0000-0000-0000614D0000}"/>
    <cellStyle name="40% - Ênfase5 11 10" xfId="22358" xr:uid="{00000000-0005-0000-0000-0000624D0000}"/>
    <cellStyle name="40% - Ênfase5 11 10 2" xfId="22359" xr:uid="{00000000-0005-0000-0000-0000634D0000}"/>
    <cellStyle name="40% - Ênfase5 11 11" xfId="22360" xr:uid="{00000000-0005-0000-0000-0000644D0000}"/>
    <cellStyle name="40% - Ênfase5 11 11 2" xfId="22361" xr:uid="{00000000-0005-0000-0000-0000654D0000}"/>
    <cellStyle name="40% - Ênfase5 11 12" xfId="22362" xr:uid="{00000000-0005-0000-0000-0000664D0000}"/>
    <cellStyle name="40% - Ênfase5 11 12 2" xfId="22363" xr:uid="{00000000-0005-0000-0000-0000674D0000}"/>
    <cellStyle name="40% - Ênfase5 11 13" xfId="22364" xr:uid="{00000000-0005-0000-0000-0000684D0000}"/>
    <cellStyle name="40% - Ênfase5 11 14" xfId="22365" xr:uid="{00000000-0005-0000-0000-0000694D0000}"/>
    <cellStyle name="40% - Ênfase5 11 2" xfId="330" xr:uid="{00000000-0005-0000-0000-00006A4D0000}"/>
    <cellStyle name="40% - Ênfase5 11 3" xfId="22366" xr:uid="{00000000-0005-0000-0000-00006B4D0000}"/>
    <cellStyle name="40% - Ênfase5 11 3 2" xfId="22367" xr:uid="{00000000-0005-0000-0000-00006C4D0000}"/>
    <cellStyle name="40% - Ênfase5 11 3 2 2" xfId="22368" xr:uid="{00000000-0005-0000-0000-00006D4D0000}"/>
    <cellStyle name="40% - Ênfase5 11 3 2 2 2" xfId="22369" xr:uid="{00000000-0005-0000-0000-00006E4D0000}"/>
    <cellStyle name="40% - Ênfase5 11 3 2 2 2 2" xfId="22370" xr:uid="{00000000-0005-0000-0000-00006F4D0000}"/>
    <cellStyle name="40% - Ênfase5 11 3 2 2 3" xfId="22371" xr:uid="{00000000-0005-0000-0000-0000704D0000}"/>
    <cellStyle name="40% - Ênfase5 11 3 2 2 3 2" xfId="22372" xr:uid="{00000000-0005-0000-0000-0000714D0000}"/>
    <cellStyle name="40% - Ênfase5 11 3 2 2 4" xfId="22373" xr:uid="{00000000-0005-0000-0000-0000724D0000}"/>
    <cellStyle name="40% - Ênfase5 11 3 2 2 5" xfId="22374" xr:uid="{00000000-0005-0000-0000-0000734D0000}"/>
    <cellStyle name="40% - Ênfase5 11 3 2 3" xfId="22375" xr:uid="{00000000-0005-0000-0000-0000744D0000}"/>
    <cellStyle name="40% - Ênfase5 11 3 2 3 2" xfId="22376" xr:uid="{00000000-0005-0000-0000-0000754D0000}"/>
    <cellStyle name="40% - Ênfase5 11 3 2 3 3" xfId="22377" xr:uid="{00000000-0005-0000-0000-0000764D0000}"/>
    <cellStyle name="40% - Ênfase5 11 3 2 4" xfId="22378" xr:uid="{00000000-0005-0000-0000-0000774D0000}"/>
    <cellStyle name="40% - Ênfase5 11 3 2 4 2" xfId="22379" xr:uid="{00000000-0005-0000-0000-0000784D0000}"/>
    <cellStyle name="40% - Ênfase5 11 3 2 5" xfId="22380" xr:uid="{00000000-0005-0000-0000-0000794D0000}"/>
    <cellStyle name="40% - Ênfase5 11 3 2 5 2" xfId="22381" xr:uid="{00000000-0005-0000-0000-00007A4D0000}"/>
    <cellStyle name="40% - Ênfase5 11 3 2 6" xfId="22382" xr:uid="{00000000-0005-0000-0000-00007B4D0000}"/>
    <cellStyle name="40% - Ênfase5 11 3 2 7" xfId="22383" xr:uid="{00000000-0005-0000-0000-00007C4D0000}"/>
    <cellStyle name="40% - Ênfase5 11 3 3" xfId="22384" xr:uid="{00000000-0005-0000-0000-00007D4D0000}"/>
    <cellStyle name="40% - Ênfase5 11 3 3 2" xfId="22385" xr:uid="{00000000-0005-0000-0000-00007E4D0000}"/>
    <cellStyle name="40% - Ênfase5 11 3 3 2 2" xfId="22386" xr:uid="{00000000-0005-0000-0000-00007F4D0000}"/>
    <cellStyle name="40% - Ênfase5 11 3 3 3" xfId="22387" xr:uid="{00000000-0005-0000-0000-0000804D0000}"/>
    <cellStyle name="40% - Ênfase5 11 3 3 3 2" xfId="22388" xr:uid="{00000000-0005-0000-0000-0000814D0000}"/>
    <cellStyle name="40% - Ênfase5 11 3 3 4" xfId="22389" xr:uid="{00000000-0005-0000-0000-0000824D0000}"/>
    <cellStyle name="40% - Ênfase5 11 3 3 5" xfId="22390" xr:uid="{00000000-0005-0000-0000-0000834D0000}"/>
    <cellStyle name="40% - Ênfase5 11 3 4" xfId="22391" xr:uid="{00000000-0005-0000-0000-0000844D0000}"/>
    <cellStyle name="40% - Ênfase5 11 3 4 2" xfId="22392" xr:uid="{00000000-0005-0000-0000-0000854D0000}"/>
    <cellStyle name="40% - Ênfase5 11 3 4 2 2" xfId="22393" xr:uid="{00000000-0005-0000-0000-0000864D0000}"/>
    <cellStyle name="40% - Ênfase5 11 3 4 3" xfId="22394" xr:uid="{00000000-0005-0000-0000-0000874D0000}"/>
    <cellStyle name="40% - Ênfase5 11 3 4 4" xfId="22395" xr:uid="{00000000-0005-0000-0000-0000884D0000}"/>
    <cellStyle name="40% - Ênfase5 11 3 5" xfId="22396" xr:uid="{00000000-0005-0000-0000-0000894D0000}"/>
    <cellStyle name="40% - Ênfase5 11 3 5 2" xfId="22397" xr:uid="{00000000-0005-0000-0000-00008A4D0000}"/>
    <cellStyle name="40% - Ênfase5 11 3 6" xfId="22398" xr:uid="{00000000-0005-0000-0000-00008B4D0000}"/>
    <cellStyle name="40% - Ênfase5 11 3 6 2" xfId="22399" xr:uid="{00000000-0005-0000-0000-00008C4D0000}"/>
    <cellStyle name="40% - Ênfase5 11 3 7" xfId="22400" xr:uid="{00000000-0005-0000-0000-00008D4D0000}"/>
    <cellStyle name="40% - Ênfase5 11 3 7 2" xfId="22401" xr:uid="{00000000-0005-0000-0000-00008E4D0000}"/>
    <cellStyle name="40% - Ênfase5 11 3 8" xfId="22402" xr:uid="{00000000-0005-0000-0000-00008F4D0000}"/>
    <cellStyle name="40% - Ênfase5 11 3 9" xfId="22403" xr:uid="{00000000-0005-0000-0000-0000904D0000}"/>
    <cellStyle name="40% - Ênfase5 11 4" xfId="22404" xr:uid="{00000000-0005-0000-0000-0000914D0000}"/>
    <cellStyle name="40% - Ênfase5 11 4 2" xfId="22405" xr:uid="{00000000-0005-0000-0000-0000924D0000}"/>
    <cellStyle name="40% - Ênfase5 11 4 2 2" xfId="22406" xr:uid="{00000000-0005-0000-0000-0000934D0000}"/>
    <cellStyle name="40% - Ênfase5 11 4 2 2 2" xfId="22407" xr:uid="{00000000-0005-0000-0000-0000944D0000}"/>
    <cellStyle name="40% - Ênfase5 11 4 2 2 2 2" xfId="22408" xr:uid="{00000000-0005-0000-0000-0000954D0000}"/>
    <cellStyle name="40% - Ênfase5 11 4 2 2 3" xfId="22409" xr:uid="{00000000-0005-0000-0000-0000964D0000}"/>
    <cellStyle name="40% - Ênfase5 11 4 2 2 3 2" xfId="22410" xr:uid="{00000000-0005-0000-0000-0000974D0000}"/>
    <cellStyle name="40% - Ênfase5 11 4 2 2 4" xfId="22411" xr:uid="{00000000-0005-0000-0000-0000984D0000}"/>
    <cellStyle name="40% - Ênfase5 11 4 2 2 5" xfId="22412" xr:uid="{00000000-0005-0000-0000-0000994D0000}"/>
    <cellStyle name="40% - Ênfase5 11 4 2 3" xfId="22413" xr:uid="{00000000-0005-0000-0000-00009A4D0000}"/>
    <cellStyle name="40% - Ênfase5 11 4 2 3 2" xfId="22414" xr:uid="{00000000-0005-0000-0000-00009B4D0000}"/>
    <cellStyle name="40% - Ênfase5 11 4 2 3 3" xfId="22415" xr:uid="{00000000-0005-0000-0000-00009C4D0000}"/>
    <cellStyle name="40% - Ênfase5 11 4 2 4" xfId="22416" xr:uid="{00000000-0005-0000-0000-00009D4D0000}"/>
    <cellStyle name="40% - Ênfase5 11 4 2 4 2" xfId="22417" xr:uid="{00000000-0005-0000-0000-00009E4D0000}"/>
    <cellStyle name="40% - Ênfase5 11 4 2 5" xfId="22418" xr:uid="{00000000-0005-0000-0000-00009F4D0000}"/>
    <cellStyle name="40% - Ênfase5 11 4 2 5 2" xfId="22419" xr:uid="{00000000-0005-0000-0000-0000A04D0000}"/>
    <cellStyle name="40% - Ênfase5 11 4 2 6" xfId="22420" xr:uid="{00000000-0005-0000-0000-0000A14D0000}"/>
    <cellStyle name="40% - Ênfase5 11 4 2 7" xfId="22421" xr:uid="{00000000-0005-0000-0000-0000A24D0000}"/>
    <cellStyle name="40% - Ênfase5 11 4 3" xfId="22422" xr:uid="{00000000-0005-0000-0000-0000A34D0000}"/>
    <cellStyle name="40% - Ênfase5 11 4 3 2" xfId="22423" xr:uid="{00000000-0005-0000-0000-0000A44D0000}"/>
    <cellStyle name="40% - Ênfase5 11 4 3 2 2" xfId="22424" xr:uid="{00000000-0005-0000-0000-0000A54D0000}"/>
    <cellStyle name="40% - Ênfase5 11 4 3 3" xfId="22425" xr:uid="{00000000-0005-0000-0000-0000A64D0000}"/>
    <cellStyle name="40% - Ênfase5 11 4 3 3 2" xfId="22426" xr:uid="{00000000-0005-0000-0000-0000A74D0000}"/>
    <cellStyle name="40% - Ênfase5 11 4 3 4" xfId="22427" xr:uid="{00000000-0005-0000-0000-0000A84D0000}"/>
    <cellStyle name="40% - Ênfase5 11 4 3 5" xfId="22428" xr:uid="{00000000-0005-0000-0000-0000A94D0000}"/>
    <cellStyle name="40% - Ênfase5 11 4 4" xfId="22429" xr:uid="{00000000-0005-0000-0000-0000AA4D0000}"/>
    <cellStyle name="40% - Ênfase5 11 4 4 2" xfId="22430" xr:uid="{00000000-0005-0000-0000-0000AB4D0000}"/>
    <cellStyle name="40% - Ênfase5 11 4 4 2 2" xfId="22431" xr:uid="{00000000-0005-0000-0000-0000AC4D0000}"/>
    <cellStyle name="40% - Ênfase5 11 4 4 3" xfId="22432" xr:uid="{00000000-0005-0000-0000-0000AD4D0000}"/>
    <cellStyle name="40% - Ênfase5 11 4 4 4" xfId="22433" xr:uid="{00000000-0005-0000-0000-0000AE4D0000}"/>
    <cellStyle name="40% - Ênfase5 11 4 5" xfId="22434" xr:uid="{00000000-0005-0000-0000-0000AF4D0000}"/>
    <cellStyle name="40% - Ênfase5 11 4 5 2" xfId="22435" xr:uid="{00000000-0005-0000-0000-0000B04D0000}"/>
    <cellStyle name="40% - Ênfase5 11 4 6" xfId="22436" xr:uid="{00000000-0005-0000-0000-0000B14D0000}"/>
    <cellStyle name="40% - Ênfase5 11 4 6 2" xfId="22437" xr:uid="{00000000-0005-0000-0000-0000B24D0000}"/>
    <cellStyle name="40% - Ênfase5 11 4 7" xfId="22438" xr:uid="{00000000-0005-0000-0000-0000B34D0000}"/>
    <cellStyle name="40% - Ênfase5 11 4 7 2" xfId="22439" xr:uid="{00000000-0005-0000-0000-0000B44D0000}"/>
    <cellStyle name="40% - Ênfase5 11 4 8" xfId="22440" xr:uid="{00000000-0005-0000-0000-0000B54D0000}"/>
    <cellStyle name="40% - Ênfase5 11 4 9" xfId="22441" xr:uid="{00000000-0005-0000-0000-0000B64D0000}"/>
    <cellStyle name="40% - Ênfase5 11 5" xfId="22442" xr:uid="{00000000-0005-0000-0000-0000B74D0000}"/>
    <cellStyle name="40% - Ênfase5 11 5 2" xfId="22443" xr:uid="{00000000-0005-0000-0000-0000B84D0000}"/>
    <cellStyle name="40% - Ênfase5 11 5 2 2" xfId="22444" xr:uid="{00000000-0005-0000-0000-0000B94D0000}"/>
    <cellStyle name="40% - Ênfase5 11 5 2 2 2" xfId="22445" xr:uid="{00000000-0005-0000-0000-0000BA4D0000}"/>
    <cellStyle name="40% - Ênfase5 11 5 2 2 2 2" xfId="22446" xr:uid="{00000000-0005-0000-0000-0000BB4D0000}"/>
    <cellStyle name="40% - Ênfase5 11 5 2 2 3" xfId="22447" xr:uid="{00000000-0005-0000-0000-0000BC4D0000}"/>
    <cellStyle name="40% - Ênfase5 11 5 2 2 3 2" xfId="22448" xr:uid="{00000000-0005-0000-0000-0000BD4D0000}"/>
    <cellStyle name="40% - Ênfase5 11 5 2 2 4" xfId="22449" xr:uid="{00000000-0005-0000-0000-0000BE4D0000}"/>
    <cellStyle name="40% - Ênfase5 11 5 2 2 5" xfId="22450" xr:uid="{00000000-0005-0000-0000-0000BF4D0000}"/>
    <cellStyle name="40% - Ênfase5 11 5 2 3" xfId="22451" xr:uid="{00000000-0005-0000-0000-0000C04D0000}"/>
    <cellStyle name="40% - Ênfase5 11 5 2 3 2" xfId="22452" xr:uid="{00000000-0005-0000-0000-0000C14D0000}"/>
    <cellStyle name="40% - Ênfase5 11 5 2 3 3" xfId="22453" xr:uid="{00000000-0005-0000-0000-0000C24D0000}"/>
    <cellStyle name="40% - Ênfase5 11 5 2 4" xfId="22454" xr:uid="{00000000-0005-0000-0000-0000C34D0000}"/>
    <cellStyle name="40% - Ênfase5 11 5 2 4 2" xfId="22455" xr:uid="{00000000-0005-0000-0000-0000C44D0000}"/>
    <cellStyle name="40% - Ênfase5 11 5 2 5" xfId="22456" xr:uid="{00000000-0005-0000-0000-0000C54D0000}"/>
    <cellStyle name="40% - Ênfase5 11 5 2 5 2" xfId="22457" xr:uid="{00000000-0005-0000-0000-0000C64D0000}"/>
    <cellStyle name="40% - Ênfase5 11 5 2 6" xfId="22458" xr:uid="{00000000-0005-0000-0000-0000C74D0000}"/>
    <cellStyle name="40% - Ênfase5 11 5 2 7" xfId="22459" xr:uid="{00000000-0005-0000-0000-0000C84D0000}"/>
    <cellStyle name="40% - Ênfase5 11 5 3" xfId="22460" xr:uid="{00000000-0005-0000-0000-0000C94D0000}"/>
    <cellStyle name="40% - Ênfase5 11 5 3 2" xfId="22461" xr:uid="{00000000-0005-0000-0000-0000CA4D0000}"/>
    <cellStyle name="40% - Ênfase5 11 5 3 2 2" xfId="22462" xr:uid="{00000000-0005-0000-0000-0000CB4D0000}"/>
    <cellStyle name="40% - Ênfase5 11 5 3 3" xfId="22463" xr:uid="{00000000-0005-0000-0000-0000CC4D0000}"/>
    <cellStyle name="40% - Ênfase5 11 5 3 3 2" xfId="22464" xr:uid="{00000000-0005-0000-0000-0000CD4D0000}"/>
    <cellStyle name="40% - Ênfase5 11 5 3 4" xfId="22465" xr:uid="{00000000-0005-0000-0000-0000CE4D0000}"/>
    <cellStyle name="40% - Ênfase5 11 5 3 5" xfId="22466" xr:uid="{00000000-0005-0000-0000-0000CF4D0000}"/>
    <cellStyle name="40% - Ênfase5 11 5 4" xfId="22467" xr:uid="{00000000-0005-0000-0000-0000D04D0000}"/>
    <cellStyle name="40% - Ênfase5 11 5 4 2" xfId="22468" xr:uid="{00000000-0005-0000-0000-0000D14D0000}"/>
    <cellStyle name="40% - Ênfase5 11 5 4 2 2" xfId="22469" xr:uid="{00000000-0005-0000-0000-0000D24D0000}"/>
    <cellStyle name="40% - Ênfase5 11 5 4 3" xfId="22470" xr:uid="{00000000-0005-0000-0000-0000D34D0000}"/>
    <cellStyle name="40% - Ênfase5 11 5 4 4" xfId="22471" xr:uid="{00000000-0005-0000-0000-0000D44D0000}"/>
    <cellStyle name="40% - Ênfase5 11 5 5" xfId="22472" xr:uid="{00000000-0005-0000-0000-0000D54D0000}"/>
    <cellStyle name="40% - Ênfase5 11 5 5 2" xfId="22473" xr:uid="{00000000-0005-0000-0000-0000D64D0000}"/>
    <cellStyle name="40% - Ênfase5 11 5 6" xfId="22474" xr:uid="{00000000-0005-0000-0000-0000D74D0000}"/>
    <cellStyle name="40% - Ênfase5 11 5 6 2" xfId="22475" xr:uid="{00000000-0005-0000-0000-0000D84D0000}"/>
    <cellStyle name="40% - Ênfase5 11 5 7" xfId="22476" xr:uid="{00000000-0005-0000-0000-0000D94D0000}"/>
    <cellStyle name="40% - Ênfase5 11 5 7 2" xfId="22477" xr:uid="{00000000-0005-0000-0000-0000DA4D0000}"/>
    <cellStyle name="40% - Ênfase5 11 5 8" xfId="22478" xr:uid="{00000000-0005-0000-0000-0000DB4D0000}"/>
    <cellStyle name="40% - Ênfase5 11 5 9" xfId="22479" xr:uid="{00000000-0005-0000-0000-0000DC4D0000}"/>
    <cellStyle name="40% - Ênfase5 11 6" xfId="22480" xr:uid="{00000000-0005-0000-0000-0000DD4D0000}"/>
    <cellStyle name="40% - Ênfase5 11 6 2" xfId="22481" xr:uid="{00000000-0005-0000-0000-0000DE4D0000}"/>
    <cellStyle name="40% - Ênfase5 11 6 2 2" xfId="22482" xr:uid="{00000000-0005-0000-0000-0000DF4D0000}"/>
    <cellStyle name="40% - Ênfase5 11 6 2 2 2" xfId="22483" xr:uid="{00000000-0005-0000-0000-0000E04D0000}"/>
    <cellStyle name="40% - Ênfase5 11 6 2 3" xfId="22484" xr:uid="{00000000-0005-0000-0000-0000E14D0000}"/>
    <cellStyle name="40% - Ênfase5 11 6 2 3 2" xfId="22485" xr:uid="{00000000-0005-0000-0000-0000E24D0000}"/>
    <cellStyle name="40% - Ênfase5 11 6 2 4" xfId="22486" xr:uid="{00000000-0005-0000-0000-0000E34D0000}"/>
    <cellStyle name="40% - Ênfase5 11 6 2 5" xfId="22487" xr:uid="{00000000-0005-0000-0000-0000E44D0000}"/>
    <cellStyle name="40% - Ênfase5 11 6 3" xfId="22488" xr:uid="{00000000-0005-0000-0000-0000E54D0000}"/>
    <cellStyle name="40% - Ênfase5 11 6 3 2" xfId="22489" xr:uid="{00000000-0005-0000-0000-0000E64D0000}"/>
    <cellStyle name="40% - Ênfase5 11 6 3 2 2" xfId="22490" xr:uid="{00000000-0005-0000-0000-0000E74D0000}"/>
    <cellStyle name="40% - Ênfase5 11 6 3 3" xfId="22491" xr:uid="{00000000-0005-0000-0000-0000E84D0000}"/>
    <cellStyle name="40% - Ênfase5 11 6 3 4" xfId="22492" xr:uid="{00000000-0005-0000-0000-0000E94D0000}"/>
    <cellStyle name="40% - Ênfase5 11 6 4" xfId="22493" xr:uid="{00000000-0005-0000-0000-0000EA4D0000}"/>
    <cellStyle name="40% - Ênfase5 11 6 4 2" xfId="22494" xr:uid="{00000000-0005-0000-0000-0000EB4D0000}"/>
    <cellStyle name="40% - Ênfase5 11 6 5" xfId="22495" xr:uid="{00000000-0005-0000-0000-0000EC4D0000}"/>
    <cellStyle name="40% - Ênfase5 11 6 5 2" xfId="22496" xr:uid="{00000000-0005-0000-0000-0000ED4D0000}"/>
    <cellStyle name="40% - Ênfase5 11 6 6" xfId="22497" xr:uid="{00000000-0005-0000-0000-0000EE4D0000}"/>
    <cellStyle name="40% - Ênfase5 11 6 6 2" xfId="22498" xr:uid="{00000000-0005-0000-0000-0000EF4D0000}"/>
    <cellStyle name="40% - Ênfase5 11 6 7" xfId="22499" xr:uid="{00000000-0005-0000-0000-0000F04D0000}"/>
    <cellStyle name="40% - Ênfase5 11 6 8" xfId="22500" xr:uid="{00000000-0005-0000-0000-0000F14D0000}"/>
    <cellStyle name="40% - Ênfase5 11 7" xfId="22501" xr:uid="{00000000-0005-0000-0000-0000F24D0000}"/>
    <cellStyle name="40% - Ênfase5 11 7 2" xfId="22502" xr:uid="{00000000-0005-0000-0000-0000F34D0000}"/>
    <cellStyle name="40% - Ênfase5 11 7 2 2" xfId="22503" xr:uid="{00000000-0005-0000-0000-0000F44D0000}"/>
    <cellStyle name="40% - Ênfase5 11 7 2 2 2" xfId="22504" xr:uid="{00000000-0005-0000-0000-0000F54D0000}"/>
    <cellStyle name="40% - Ênfase5 11 7 2 3" xfId="22505" xr:uid="{00000000-0005-0000-0000-0000F64D0000}"/>
    <cellStyle name="40% - Ênfase5 11 7 2 3 2" xfId="22506" xr:uid="{00000000-0005-0000-0000-0000F74D0000}"/>
    <cellStyle name="40% - Ênfase5 11 7 2 4" xfId="22507" xr:uid="{00000000-0005-0000-0000-0000F84D0000}"/>
    <cellStyle name="40% - Ênfase5 11 7 2 5" xfId="22508" xr:uid="{00000000-0005-0000-0000-0000F94D0000}"/>
    <cellStyle name="40% - Ênfase5 11 7 3" xfId="22509" xr:uid="{00000000-0005-0000-0000-0000FA4D0000}"/>
    <cellStyle name="40% - Ênfase5 11 7 3 2" xfId="22510" xr:uid="{00000000-0005-0000-0000-0000FB4D0000}"/>
    <cellStyle name="40% - Ênfase5 11 7 3 3" xfId="22511" xr:uid="{00000000-0005-0000-0000-0000FC4D0000}"/>
    <cellStyle name="40% - Ênfase5 11 7 4" xfId="22512" xr:uid="{00000000-0005-0000-0000-0000FD4D0000}"/>
    <cellStyle name="40% - Ênfase5 11 7 4 2" xfId="22513" xr:uid="{00000000-0005-0000-0000-0000FE4D0000}"/>
    <cellStyle name="40% - Ênfase5 11 7 5" xfId="22514" xr:uid="{00000000-0005-0000-0000-0000FF4D0000}"/>
    <cellStyle name="40% - Ênfase5 11 7 5 2" xfId="22515" xr:uid="{00000000-0005-0000-0000-0000004E0000}"/>
    <cellStyle name="40% - Ênfase5 11 7 6" xfId="22516" xr:uid="{00000000-0005-0000-0000-0000014E0000}"/>
    <cellStyle name="40% - Ênfase5 11 7 7" xfId="22517" xr:uid="{00000000-0005-0000-0000-0000024E0000}"/>
    <cellStyle name="40% - Ênfase5 11 8" xfId="22518" xr:uid="{00000000-0005-0000-0000-0000034E0000}"/>
    <cellStyle name="40% - Ênfase5 11 8 2" xfId="22519" xr:uid="{00000000-0005-0000-0000-0000044E0000}"/>
    <cellStyle name="40% - Ênfase5 11 8 2 2" xfId="22520" xr:uid="{00000000-0005-0000-0000-0000054E0000}"/>
    <cellStyle name="40% - Ênfase5 11 8 3" xfId="22521" xr:uid="{00000000-0005-0000-0000-0000064E0000}"/>
    <cellStyle name="40% - Ênfase5 11 8 3 2" xfId="22522" xr:uid="{00000000-0005-0000-0000-0000074E0000}"/>
    <cellStyle name="40% - Ênfase5 11 8 4" xfId="22523" xr:uid="{00000000-0005-0000-0000-0000084E0000}"/>
    <cellStyle name="40% - Ênfase5 11 8 4 2" xfId="22524" xr:uid="{00000000-0005-0000-0000-0000094E0000}"/>
    <cellStyle name="40% - Ênfase5 11 8 5" xfId="22525" xr:uid="{00000000-0005-0000-0000-00000A4E0000}"/>
    <cellStyle name="40% - Ênfase5 11 8 6" xfId="22526" xr:uid="{00000000-0005-0000-0000-00000B4E0000}"/>
    <cellStyle name="40% - Ênfase5 11 9" xfId="22527" xr:uid="{00000000-0005-0000-0000-00000C4E0000}"/>
    <cellStyle name="40% - Ênfase5 11 9 2" xfId="22528" xr:uid="{00000000-0005-0000-0000-00000D4E0000}"/>
    <cellStyle name="40% - Ênfase5 11 9 2 2" xfId="22529" xr:uid="{00000000-0005-0000-0000-00000E4E0000}"/>
    <cellStyle name="40% - Ênfase5 11 9 3" xfId="22530" xr:uid="{00000000-0005-0000-0000-00000F4E0000}"/>
    <cellStyle name="40% - Ênfase5 11 9 3 2" xfId="22531" xr:uid="{00000000-0005-0000-0000-0000104E0000}"/>
    <cellStyle name="40% - Ênfase5 11 9 4" xfId="22532" xr:uid="{00000000-0005-0000-0000-0000114E0000}"/>
    <cellStyle name="40% - Ênfase5 11 9 5" xfId="22533" xr:uid="{00000000-0005-0000-0000-0000124E0000}"/>
    <cellStyle name="40% - Ênfase5 12" xfId="331" xr:uid="{00000000-0005-0000-0000-0000134E0000}"/>
    <cellStyle name="40% - Ênfase5 12 10" xfId="22534" xr:uid="{00000000-0005-0000-0000-0000144E0000}"/>
    <cellStyle name="40% - Ênfase5 12 10 2" xfId="22535" xr:uid="{00000000-0005-0000-0000-0000154E0000}"/>
    <cellStyle name="40% - Ênfase5 12 11" xfId="22536" xr:uid="{00000000-0005-0000-0000-0000164E0000}"/>
    <cellStyle name="40% - Ênfase5 12 11 2" xfId="22537" xr:uid="{00000000-0005-0000-0000-0000174E0000}"/>
    <cellStyle name="40% - Ênfase5 12 12" xfId="22538" xr:uid="{00000000-0005-0000-0000-0000184E0000}"/>
    <cellStyle name="40% - Ênfase5 12 12 2" xfId="22539" xr:uid="{00000000-0005-0000-0000-0000194E0000}"/>
    <cellStyle name="40% - Ênfase5 12 13" xfId="22540" xr:uid="{00000000-0005-0000-0000-00001A4E0000}"/>
    <cellStyle name="40% - Ênfase5 12 14" xfId="22541" xr:uid="{00000000-0005-0000-0000-00001B4E0000}"/>
    <cellStyle name="40% - Ênfase5 12 2" xfId="332" xr:uid="{00000000-0005-0000-0000-00001C4E0000}"/>
    <cellStyle name="40% - Ênfase5 12 3" xfId="22542" xr:uid="{00000000-0005-0000-0000-00001D4E0000}"/>
    <cellStyle name="40% - Ênfase5 12 3 2" xfId="22543" xr:uid="{00000000-0005-0000-0000-00001E4E0000}"/>
    <cellStyle name="40% - Ênfase5 12 3 2 2" xfId="22544" xr:uid="{00000000-0005-0000-0000-00001F4E0000}"/>
    <cellStyle name="40% - Ênfase5 12 3 2 2 2" xfId="22545" xr:uid="{00000000-0005-0000-0000-0000204E0000}"/>
    <cellStyle name="40% - Ênfase5 12 3 2 2 2 2" xfId="22546" xr:uid="{00000000-0005-0000-0000-0000214E0000}"/>
    <cellStyle name="40% - Ênfase5 12 3 2 2 3" xfId="22547" xr:uid="{00000000-0005-0000-0000-0000224E0000}"/>
    <cellStyle name="40% - Ênfase5 12 3 2 2 3 2" xfId="22548" xr:uid="{00000000-0005-0000-0000-0000234E0000}"/>
    <cellStyle name="40% - Ênfase5 12 3 2 2 4" xfId="22549" xr:uid="{00000000-0005-0000-0000-0000244E0000}"/>
    <cellStyle name="40% - Ênfase5 12 3 2 2 5" xfId="22550" xr:uid="{00000000-0005-0000-0000-0000254E0000}"/>
    <cellStyle name="40% - Ênfase5 12 3 2 3" xfId="22551" xr:uid="{00000000-0005-0000-0000-0000264E0000}"/>
    <cellStyle name="40% - Ênfase5 12 3 2 3 2" xfId="22552" xr:uid="{00000000-0005-0000-0000-0000274E0000}"/>
    <cellStyle name="40% - Ênfase5 12 3 2 3 3" xfId="22553" xr:uid="{00000000-0005-0000-0000-0000284E0000}"/>
    <cellStyle name="40% - Ênfase5 12 3 2 4" xfId="22554" xr:uid="{00000000-0005-0000-0000-0000294E0000}"/>
    <cellStyle name="40% - Ênfase5 12 3 2 4 2" xfId="22555" xr:uid="{00000000-0005-0000-0000-00002A4E0000}"/>
    <cellStyle name="40% - Ênfase5 12 3 2 5" xfId="22556" xr:uid="{00000000-0005-0000-0000-00002B4E0000}"/>
    <cellStyle name="40% - Ênfase5 12 3 2 5 2" xfId="22557" xr:uid="{00000000-0005-0000-0000-00002C4E0000}"/>
    <cellStyle name="40% - Ênfase5 12 3 2 6" xfId="22558" xr:uid="{00000000-0005-0000-0000-00002D4E0000}"/>
    <cellStyle name="40% - Ênfase5 12 3 2 7" xfId="22559" xr:uid="{00000000-0005-0000-0000-00002E4E0000}"/>
    <cellStyle name="40% - Ênfase5 12 3 3" xfId="22560" xr:uid="{00000000-0005-0000-0000-00002F4E0000}"/>
    <cellStyle name="40% - Ênfase5 12 3 3 2" xfId="22561" xr:uid="{00000000-0005-0000-0000-0000304E0000}"/>
    <cellStyle name="40% - Ênfase5 12 3 3 2 2" xfId="22562" xr:uid="{00000000-0005-0000-0000-0000314E0000}"/>
    <cellStyle name="40% - Ênfase5 12 3 3 3" xfId="22563" xr:uid="{00000000-0005-0000-0000-0000324E0000}"/>
    <cellStyle name="40% - Ênfase5 12 3 3 3 2" xfId="22564" xr:uid="{00000000-0005-0000-0000-0000334E0000}"/>
    <cellStyle name="40% - Ênfase5 12 3 3 4" xfId="22565" xr:uid="{00000000-0005-0000-0000-0000344E0000}"/>
    <cellStyle name="40% - Ênfase5 12 3 3 5" xfId="22566" xr:uid="{00000000-0005-0000-0000-0000354E0000}"/>
    <cellStyle name="40% - Ênfase5 12 3 4" xfId="22567" xr:uid="{00000000-0005-0000-0000-0000364E0000}"/>
    <cellStyle name="40% - Ênfase5 12 3 4 2" xfId="22568" xr:uid="{00000000-0005-0000-0000-0000374E0000}"/>
    <cellStyle name="40% - Ênfase5 12 3 4 2 2" xfId="22569" xr:uid="{00000000-0005-0000-0000-0000384E0000}"/>
    <cellStyle name="40% - Ênfase5 12 3 4 3" xfId="22570" xr:uid="{00000000-0005-0000-0000-0000394E0000}"/>
    <cellStyle name="40% - Ênfase5 12 3 4 4" xfId="22571" xr:uid="{00000000-0005-0000-0000-00003A4E0000}"/>
    <cellStyle name="40% - Ênfase5 12 3 5" xfId="22572" xr:uid="{00000000-0005-0000-0000-00003B4E0000}"/>
    <cellStyle name="40% - Ênfase5 12 3 5 2" xfId="22573" xr:uid="{00000000-0005-0000-0000-00003C4E0000}"/>
    <cellStyle name="40% - Ênfase5 12 3 6" xfId="22574" xr:uid="{00000000-0005-0000-0000-00003D4E0000}"/>
    <cellStyle name="40% - Ênfase5 12 3 6 2" xfId="22575" xr:uid="{00000000-0005-0000-0000-00003E4E0000}"/>
    <cellStyle name="40% - Ênfase5 12 3 7" xfId="22576" xr:uid="{00000000-0005-0000-0000-00003F4E0000}"/>
    <cellStyle name="40% - Ênfase5 12 3 7 2" xfId="22577" xr:uid="{00000000-0005-0000-0000-0000404E0000}"/>
    <cellStyle name="40% - Ênfase5 12 3 8" xfId="22578" xr:uid="{00000000-0005-0000-0000-0000414E0000}"/>
    <cellStyle name="40% - Ênfase5 12 3 9" xfId="22579" xr:uid="{00000000-0005-0000-0000-0000424E0000}"/>
    <cellStyle name="40% - Ênfase5 12 4" xfId="22580" xr:uid="{00000000-0005-0000-0000-0000434E0000}"/>
    <cellStyle name="40% - Ênfase5 12 4 2" xfId="22581" xr:uid="{00000000-0005-0000-0000-0000444E0000}"/>
    <cellStyle name="40% - Ênfase5 12 4 2 2" xfId="22582" xr:uid="{00000000-0005-0000-0000-0000454E0000}"/>
    <cellStyle name="40% - Ênfase5 12 4 2 2 2" xfId="22583" xr:uid="{00000000-0005-0000-0000-0000464E0000}"/>
    <cellStyle name="40% - Ênfase5 12 4 2 2 2 2" xfId="22584" xr:uid="{00000000-0005-0000-0000-0000474E0000}"/>
    <cellStyle name="40% - Ênfase5 12 4 2 2 3" xfId="22585" xr:uid="{00000000-0005-0000-0000-0000484E0000}"/>
    <cellStyle name="40% - Ênfase5 12 4 2 2 3 2" xfId="22586" xr:uid="{00000000-0005-0000-0000-0000494E0000}"/>
    <cellStyle name="40% - Ênfase5 12 4 2 2 4" xfId="22587" xr:uid="{00000000-0005-0000-0000-00004A4E0000}"/>
    <cellStyle name="40% - Ênfase5 12 4 2 2 5" xfId="22588" xr:uid="{00000000-0005-0000-0000-00004B4E0000}"/>
    <cellStyle name="40% - Ênfase5 12 4 2 3" xfId="22589" xr:uid="{00000000-0005-0000-0000-00004C4E0000}"/>
    <cellStyle name="40% - Ênfase5 12 4 2 3 2" xfId="22590" xr:uid="{00000000-0005-0000-0000-00004D4E0000}"/>
    <cellStyle name="40% - Ênfase5 12 4 2 3 3" xfId="22591" xr:uid="{00000000-0005-0000-0000-00004E4E0000}"/>
    <cellStyle name="40% - Ênfase5 12 4 2 4" xfId="22592" xr:uid="{00000000-0005-0000-0000-00004F4E0000}"/>
    <cellStyle name="40% - Ênfase5 12 4 2 4 2" xfId="22593" xr:uid="{00000000-0005-0000-0000-0000504E0000}"/>
    <cellStyle name="40% - Ênfase5 12 4 2 5" xfId="22594" xr:uid="{00000000-0005-0000-0000-0000514E0000}"/>
    <cellStyle name="40% - Ênfase5 12 4 2 5 2" xfId="22595" xr:uid="{00000000-0005-0000-0000-0000524E0000}"/>
    <cellStyle name="40% - Ênfase5 12 4 2 6" xfId="22596" xr:uid="{00000000-0005-0000-0000-0000534E0000}"/>
    <cellStyle name="40% - Ênfase5 12 4 2 7" xfId="22597" xr:uid="{00000000-0005-0000-0000-0000544E0000}"/>
    <cellStyle name="40% - Ênfase5 12 4 3" xfId="22598" xr:uid="{00000000-0005-0000-0000-0000554E0000}"/>
    <cellStyle name="40% - Ênfase5 12 4 3 2" xfId="22599" xr:uid="{00000000-0005-0000-0000-0000564E0000}"/>
    <cellStyle name="40% - Ênfase5 12 4 3 2 2" xfId="22600" xr:uid="{00000000-0005-0000-0000-0000574E0000}"/>
    <cellStyle name="40% - Ênfase5 12 4 3 3" xfId="22601" xr:uid="{00000000-0005-0000-0000-0000584E0000}"/>
    <cellStyle name="40% - Ênfase5 12 4 3 3 2" xfId="22602" xr:uid="{00000000-0005-0000-0000-0000594E0000}"/>
    <cellStyle name="40% - Ênfase5 12 4 3 4" xfId="22603" xr:uid="{00000000-0005-0000-0000-00005A4E0000}"/>
    <cellStyle name="40% - Ênfase5 12 4 3 5" xfId="22604" xr:uid="{00000000-0005-0000-0000-00005B4E0000}"/>
    <cellStyle name="40% - Ênfase5 12 4 4" xfId="22605" xr:uid="{00000000-0005-0000-0000-00005C4E0000}"/>
    <cellStyle name="40% - Ênfase5 12 4 4 2" xfId="22606" xr:uid="{00000000-0005-0000-0000-00005D4E0000}"/>
    <cellStyle name="40% - Ênfase5 12 4 4 2 2" xfId="22607" xr:uid="{00000000-0005-0000-0000-00005E4E0000}"/>
    <cellStyle name="40% - Ênfase5 12 4 4 3" xfId="22608" xr:uid="{00000000-0005-0000-0000-00005F4E0000}"/>
    <cellStyle name="40% - Ênfase5 12 4 4 4" xfId="22609" xr:uid="{00000000-0005-0000-0000-0000604E0000}"/>
    <cellStyle name="40% - Ênfase5 12 4 5" xfId="22610" xr:uid="{00000000-0005-0000-0000-0000614E0000}"/>
    <cellStyle name="40% - Ênfase5 12 4 5 2" xfId="22611" xr:uid="{00000000-0005-0000-0000-0000624E0000}"/>
    <cellStyle name="40% - Ênfase5 12 4 6" xfId="22612" xr:uid="{00000000-0005-0000-0000-0000634E0000}"/>
    <cellStyle name="40% - Ênfase5 12 4 6 2" xfId="22613" xr:uid="{00000000-0005-0000-0000-0000644E0000}"/>
    <cellStyle name="40% - Ênfase5 12 4 7" xfId="22614" xr:uid="{00000000-0005-0000-0000-0000654E0000}"/>
    <cellStyle name="40% - Ênfase5 12 4 7 2" xfId="22615" xr:uid="{00000000-0005-0000-0000-0000664E0000}"/>
    <cellStyle name="40% - Ênfase5 12 4 8" xfId="22616" xr:uid="{00000000-0005-0000-0000-0000674E0000}"/>
    <cellStyle name="40% - Ênfase5 12 4 9" xfId="22617" xr:uid="{00000000-0005-0000-0000-0000684E0000}"/>
    <cellStyle name="40% - Ênfase5 12 5" xfId="22618" xr:uid="{00000000-0005-0000-0000-0000694E0000}"/>
    <cellStyle name="40% - Ênfase5 12 5 2" xfId="22619" xr:uid="{00000000-0005-0000-0000-00006A4E0000}"/>
    <cellStyle name="40% - Ênfase5 12 5 2 2" xfId="22620" xr:uid="{00000000-0005-0000-0000-00006B4E0000}"/>
    <cellStyle name="40% - Ênfase5 12 5 2 2 2" xfId="22621" xr:uid="{00000000-0005-0000-0000-00006C4E0000}"/>
    <cellStyle name="40% - Ênfase5 12 5 2 2 2 2" xfId="22622" xr:uid="{00000000-0005-0000-0000-00006D4E0000}"/>
    <cellStyle name="40% - Ênfase5 12 5 2 2 3" xfId="22623" xr:uid="{00000000-0005-0000-0000-00006E4E0000}"/>
    <cellStyle name="40% - Ênfase5 12 5 2 2 3 2" xfId="22624" xr:uid="{00000000-0005-0000-0000-00006F4E0000}"/>
    <cellStyle name="40% - Ênfase5 12 5 2 2 4" xfId="22625" xr:uid="{00000000-0005-0000-0000-0000704E0000}"/>
    <cellStyle name="40% - Ênfase5 12 5 2 2 5" xfId="22626" xr:uid="{00000000-0005-0000-0000-0000714E0000}"/>
    <cellStyle name="40% - Ênfase5 12 5 2 3" xfId="22627" xr:uid="{00000000-0005-0000-0000-0000724E0000}"/>
    <cellStyle name="40% - Ênfase5 12 5 2 3 2" xfId="22628" xr:uid="{00000000-0005-0000-0000-0000734E0000}"/>
    <cellStyle name="40% - Ênfase5 12 5 2 3 3" xfId="22629" xr:uid="{00000000-0005-0000-0000-0000744E0000}"/>
    <cellStyle name="40% - Ênfase5 12 5 2 4" xfId="22630" xr:uid="{00000000-0005-0000-0000-0000754E0000}"/>
    <cellStyle name="40% - Ênfase5 12 5 2 4 2" xfId="22631" xr:uid="{00000000-0005-0000-0000-0000764E0000}"/>
    <cellStyle name="40% - Ênfase5 12 5 2 5" xfId="22632" xr:uid="{00000000-0005-0000-0000-0000774E0000}"/>
    <cellStyle name="40% - Ênfase5 12 5 2 5 2" xfId="22633" xr:uid="{00000000-0005-0000-0000-0000784E0000}"/>
    <cellStyle name="40% - Ênfase5 12 5 2 6" xfId="22634" xr:uid="{00000000-0005-0000-0000-0000794E0000}"/>
    <cellStyle name="40% - Ênfase5 12 5 2 7" xfId="22635" xr:uid="{00000000-0005-0000-0000-00007A4E0000}"/>
    <cellStyle name="40% - Ênfase5 12 5 3" xfId="22636" xr:uid="{00000000-0005-0000-0000-00007B4E0000}"/>
    <cellStyle name="40% - Ênfase5 12 5 3 2" xfId="22637" xr:uid="{00000000-0005-0000-0000-00007C4E0000}"/>
    <cellStyle name="40% - Ênfase5 12 5 3 2 2" xfId="22638" xr:uid="{00000000-0005-0000-0000-00007D4E0000}"/>
    <cellStyle name="40% - Ênfase5 12 5 3 3" xfId="22639" xr:uid="{00000000-0005-0000-0000-00007E4E0000}"/>
    <cellStyle name="40% - Ênfase5 12 5 3 3 2" xfId="22640" xr:uid="{00000000-0005-0000-0000-00007F4E0000}"/>
    <cellStyle name="40% - Ênfase5 12 5 3 4" xfId="22641" xr:uid="{00000000-0005-0000-0000-0000804E0000}"/>
    <cellStyle name="40% - Ênfase5 12 5 3 5" xfId="22642" xr:uid="{00000000-0005-0000-0000-0000814E0000}"/>
    <cellStyle name="40% - Ênfase5 12 5 4" xfId="22643" xr:uid="{00000000-0005-0000-0000-0000824E0000}"/>
    <cellStyle name="40% - Ênfase5 12 5 4 2" xfId="22644" xr:uid="{00000000-0005-0000-0000-0000834E0000}"/>
    <cellStyle name="40% - Ênfase5 12 5 4 2 2" xfId="22645" xr:uid="{00000000-0005-0000-0000-0000844E0000}"/>
    <cellStyle name="40% - Ênfase5 12 5 4 3" xfId="22646" xr:uid="{00000000-0005-0000-0000-0000854E0000}"/>
    <cellStyle name="40% - Ênfase5 12 5 4 4" xfId="22647" xr:uid="{00000000-0005-0000-0000-0000864E0000}"/>
    <cellStyle name="40% - Ênfase5 12 5 5" xfId="22648" xr:uid="{00000000-0005-0000-0000-0000874E0000}"/>
    <cellStyle name="40% - Ênfase5 12 5 5 2" xfId="22649" xr:uid="{00000000-0005-0000-0000-0000884E0000}"/>
    <cellStyle name="40% - Ênfase5 12 5 6" xfId="22650" xr:uid="{00000000-0005-0000-0000-0000894E0000}"/>
    <cellStyle name="40% - Ênfase5 12 5 6 2" xfId="22651" xr:uid="{00000000-0005-0000-0000-00008A4E0000}"/>
    <cellStyle name="40% - Ênfase5 12 5 7" xfId="22652" xr:uid="{00000000-0005-0000-0000-00008B4E0000}"/>
    <cellStyle name="40% - Ênfase5 12 5 7 2" xfId="22653" xr:uid="{00000000-0005-0000-0000-00008C4E0000}"/>
    <cellStyle name="40% - Ênfase5 12 5 8" xfId="22654" xr:uid="{00000000-0005-0000-0000-00008D4E0000}"/>
    <cellStyle name="40% - Ênfase5 12 5 9" xfId="22655" xr:uid="{00000000-0005-0000-0000-00008E4E0000}"/>
    <cellStyle name="40% - Ênfase5 12 6" xfId="22656" xr:uid="{00000000-0005-0000-0000-00008F4E0000}"/>
    <cellStyle name="40% - Ênfase5 12 6 2" xfId="22657" xr:uid="{00000000-0005-0000-0000-0000904E0000}"/>
    <cellStyle name="40% - Ênfase5 12 6 2 2" xfId="22658" xr:uid="{00000000-0005-0000-0000-0000914E0000}"/>
    <cellStyle name="40% - Ênfase5 12 6 2 2 2" xfId="22659" xr:uid="{00000000-0005-0000-0000-0000924E0000}"/>
    <cellStyle name="40% - Ênfase5 12 6 2 3" xfId="22660" xr:uid="{00000000-0005-0000-0000-0000934E0000}"/>
    <cellStyle name="40% - Ênfase5 12 6 2 3 2" xfId="22661" xr:uid="{00000000-0005-0000-0000-0000944E0000}"/>
    <cellStyle name="40% - Ênfase5 12 6 2 4" xfId="22662" xr:uid="{00000000-0005-0000-0000-0000954E0000}"/>
    <cellStyle name="40% - Ênfase5 12 6 2 5" xfId="22663" xr:uid="{00000000-0005-0000-0000-0000964E0000}"/>
    <cellStyle name="40% - Ênfase5 12 6 3" xfId="22664" xr:uid="{00000000-0005-0000-0000-0000974E0000}"/>
    <cellStyle name="40% - Ênfase5 12 6 3 2" xfId="22665" xr:uid="{00000000-0005-0000-0000-0000984E0000}"/>
    <cellStyle name="40% - Ênfase5 12 6 3 2 2" xfId="22666" xr:uid="{00000000-0005-0000-0000-0000994E0000}"/>
    <cellStyle name="40% - Ênfase5 12 6 3 3" xfId="22667" xr:uid="{00000000-0005-0000-0000-00009A4E0000}"/>
    <cellStyle name="40% - Ênfase5 12 6 3 4" xfId="22668" xr:uid="{00000000-0005-0000-0000-00009B4E0000}"/>
    <cellStyle name="40% - Ênfase5 12 6 4" xfId="22669" xr:uid="{00000000-0005-0000-0000-00009C4E0000}"/>
    <cellStyle name="40% - Ênfase5 12 6 4 2" xfId="22670" xr:uid="{00000000-0005-0000-0000-00009D4E0000}"/>
    <cellStyle name="40% - Ênfase5 12 6 5" xfId="22671" xr:uid="{00000000-0005-0000-0000-00009E4E0000}"/>
    <cellStyle name="40% - Ênfase5 12 6 5 2" xfId="22672" xr:uid="{00000000-0005-0000-0000-00009F4E0000}"/>
    <cellStyle name="40% - Ênfase5 12 6 6" xfId="22673" xr:uid="{00000000-0005-0000-0000-0000A04E0000}"/>
    <cellStyle name="40% - Ênfase5 12 6 6 2" xfId="22674" xr:uid="{00000000-0005-0000-0000-0000A14E0000}"/>
    <cellStyle name="40% - Ênfase5 12 6 7" xfId="22675" xr:uid="{00000000-0005-0000-0000-0000A24E0000}"/>
    <cellStyle name="40% - Ênfase5 12 6 8" xfId="22676" xr:uid="{00000000-0005-0000-0000-0000A34E0000}"/>
    <cellStyle name="40% - Ênfase5 12 7" xfId="22677" xr:uid="{00000000-0005-0000-0000-0000A44E0000}"/>
    <cellStyle name="40% - Ênfase5 12 7 2" xfId="22678" xr:uid="{00000000-0005-0000-0000-0000A54E0000}"/>
    <cellStyle name="40% - Ênfase5 12 7 2 2" xfId="22679" xr:uid="{00000000-0005-0000-0000-0000A64E0000}"/>
    <cellStyle name="40% - Ênfase5 12 7 2 2 2" xfId="22680" xr:uid="{00000000-0005-0000-0000-0000A74E0000}"/>
    <cellStyle name="40% - Ênfase5 12 7 2 3" xfId="22681" xr:uid="{00000000-0005-0000-0000-0000A84E0000}"/>
    <cellStyle name="40% - Ênfase5 12 7 2 3 2" xfId="22682" xr:uid="{00000000-0005-0000-0000-0000A94E0000}"/>
    <cellStyle name="40% - Ênfase5 12 7 2 4" xfId="22683" xr:uid="{00000000-0005-0000-0000-0000AA4E0000}"/>
    <cellStyle name="40% - Ênfase5 12 7 2 5" xfId="22684" xr:uid="{00000000-0005-0000-0000-0000AB4E0000}"/>
    <cellStyle name="40% - Ênfase5 12 7 3" xfId="22685" xr:uid="{00000000-0005-0000-0000-0000AC4E0000}"/>
    <cellStyle name="40% - Ênfase5 12 7 3 2" xfId="22686" xr:uid="{00000000-0005-0000-0000-0000AD4E0000}"/>
    <cellStyle name="40% - Ênfase5 12 7 3 3" xfId="22687" xr:uid="{00000000-0005-0000-0000-0000AE4E0000}"/>
    <cellStyle name="40% - Ênfase5 12 7 4" xfId="22688" xr:uid="{00000000-0005-0000-0000-0000AF4E0000}"/>
    <cellStyle name="40% - Ênfase5 12 7 4 2" xfId="22689" xr:uid="{00000000-0005-0000-0000-0000B04E0000}"/>
    <cellStyle name="40% - Ênfase5 12 7 5" xfId="22690" xr:uid="{00000000-0005-0000-0000-0000B14E0000}"/>
    <cellStyle name="40% - Ênfase5 12 7 5 2" xfId="22691" xr:uid="{00000000-0005-0000-0000-0000B24E0000}"/>
    <cellStyle name="40% - Ênfase5 12 7 6" xfId="22692" xr:uid="{00000000-0005-0000-0000-0000B34E0000}"/>
    <cellStyle name="40% - Ênfase5 12 7 7" xfId="22693" xr:uid="{00000000-0005-0000-0000-0000B44E0000}"/>
    <cellStyle name="40% - Ênfase5 12 8" xfId="22694" xr:uid="{00000000-0005-0000-0000-0000B54E0000}"/>
    <cellStyle name="40% - Ênfase5 12 8 2" xfId="22695" xr:uid="{00000000-0005-0000-0000-0000B64E0000}"/>
    <cellStyle name="40% - Ênfase5 12 8 2 2" xfId="22696" xr:uid="{00000000-0005-0000-0000-0000B74E0000}"/>
    <cellStyle name="40% - Ênfase5 12 8 3" xfId="22697" xr:uid="{00000000-0005-0000-0000-0000B84E0000}"/>
    <cellStyle name="40% - Ênfase5 12 8 3 2" xfId="22698" xr:uid="{00000000-0005-0000-0000-0000B94E0000}"/>
    <cellStyle name="40% - Ênfase5 12 8 4" xfId="22699" xr:uid="{00000000-0005-0000-0000-0000BA4E0000}"/>
    <cellStyle name="40% - Ênfase5 12 8 4 2" xfId="22700" xr:uid="{00000000-0005-0000-0000-0000BB4E0000}"/>
    <cellStyle name="40% - Ênfase5 12 8 5" xfId="22701" xr:uid="{00000000-0005-0000-0000-0000BC4E0000}"/>
    <cellStyle name="40% - Ênfase5 12 8 6" xfId="22702" xr:uid="{00000000-0005-0000-0000-0000BD4E0000}"/>
    <cellStyle name="40% - Ênfase5 12 9" xfId="22703" xr:uid="{00000000-0005-0000-0000-0000BE4E0000}"/>
    <cellStyle name="40% - Ênfase5 12 9 2" xfId="22704" xr:uid="{00000000-0005-0000-0000-0000BF4E0000}"/>
    <cellStyle name="40% - Ênfase5 12 9 2 2" xfId="22705" xr:uid="{00000000-0005-0000-0000-0000C04E0000}"/>
    <cellStyle name="40% - Ênfase5 12 9 3" xfId="22706" xr:uid="{00000000-0005-0000-0000-0000C14E0000}"/>
    <cellStyle name="40% - Ênfase5 12 9 3 2" xfId="22707" xr:uid="{00000000-0005-0000-0000-0000C24E0000}"/>
    <cellStyle name="40% - Ênfase5 12 9 4" xfId="22708" xr:uid="{00000000-0005-0000-0000-0000C34E0000}"/>
    <cellStyle name="40% - Ênfase5 12 9 5" xfId="22709" xr:uid="{00000000-0005-0000-0000-0000C44E0000}"/>
    <cellStyle name="40% - Ênfase5 13" xfId="333" xr:uid="{00000000-0005-0000-0000-0000C54E0000}"/>
    <cellStyle name="40% - Ênfase5 13 10" xfId="22710" xr:uid="{00000000-0005-0000-0000-0000C64E0000}"/>
    <cellStyle name="40% - Ênfase5 13 10 2" xfId="22711" xr:uid="{00000000-0005-0000-0000-0000C74E0000}"/>
    <cellStyle name="40% - Ênfase5 13 11" xfId="22712" xr:uid="{00000000-0005-0000-0000-0000C84E0000}"/>
    <cellStyle name="40% - Ênfase5 13 11 2" xfId="22713" xr:uid="{00000000-0005-0000-0000-0000C94E0000}"/>
    <cellStyle name="40% - Ênfase5 13 12" xfId="22714" xr:uid="{00000000-0005-0000-0000-0000CA4E0000}"/>
    <cellStyle name="40% - Ênfase5 13 12 2" xfId="22715" xr:uid="{00000000-0005-0000-0000-0000CB4E0000}"/>
    <cellStyle name="40% - Ênfase5 13 13" xfId="22716" xr:uid="{00000000-0005-0000-0000-0000CC4E0000}"/>
    <cellStyle name="40% - Ênfase5 13 14" xfId="22717" xr:uid="{00000000-0005-0000-0000-0000CD4E0000}"/>
    <cellStyle name="40% - Ênfase5 13 2" xfId="334" xr:uid="{00000000-0005-0000-0000-0000CE4E0000}"/>
    <cellStyle name="40% - Ênfase5 13 3" xfId="22718" xr:uid="{00000000-0005-0000-0000-0000CF4E0000}"/>
    <cellStyle name="40% - Ênfase5 13 3 2" xfId="22719" xr:uid="{00000000-0005-0000-0000-0000D04E0000}"/>
    <cellStyle name="40% - Ênfase5 13 3 2 2" xfId="22720" xr:uid="{00000000-0005-0000-0000-0000D14E0000}"/>
    <cellStyle name="40% - Ênfase5 13 3 2 2 2" xfId="22721" xr:uid="{00000000-0005-0000-0000-0000D24E0000}"/>
    <cellStyle name="40% - Ênfase5 13 3 2 2 2 2" xfId="22722" xr:uid="{00000000-0005-0000-0000-0000D34E0000}"/>
    <cellStyle name="40% - Ênfase5 13 3 2 2 3" xfId="22723" xr:uid="{00000000-0005-0000-0000-0000D44E0000}"/>
    <cellStyle name="40% - Ênfase5 13 3 2 2 3 2" xfId="22724" xr:uid="{00000000-0005-0000-0000-0000D54E0000}"/>
    <cellStyle name="40% - Ênfase5 13 3 2 2 4" xfId="22725" xr:uid="{00000000-0005-0000-0000-0000D64E0000}"/>
    <cellStyle name="40% - Ênfase5 13 3 2 2 5" xfId="22726" xr:uid="{00000000-0005-0000-0000-0000D74E0000}"/>
    <cellStyle name="40% - Ênfase5 13 3 2 3" xfId="22727" xr:uid="{00000000-0005-0000-0000-0000D84E0000}"/>
    <cellStyle name="40% - Ênfase5 13 3 2 3 2" xfId="22728" xr:uid="{00000000-0005-0000-0000-0000D94E0000}"/>
    <cellStyle name="40% - Ênfase5 13 3 2 3 3" xfId="22729" xr:uid="{00000000-0005-0000-0000-0000DA4E0000}"/>
    <cellStyle name="40% - Ênfase5 13 3 2 4" xfId="22730" xr:uid="{00000000-0005-0000-0000-0000DB4E0000}"/>
    <cellStyle name="40% - Ênfase5 13 3 2 4 2" xfId="22731" xr:uid="{00000000-0005-0000-0000-0000DC4E0000}"/>
    <cellStyle name="40% - Ênfase5 13 3 2 5" xfId="22732" xr:uid="{00000000-0005-0000-0000-0000DD4E0000}"/>
    <cellStyle name="40% - Ênfase5 13 3 2 5 2" xfId="22733" xr:uid="{00000000-0005-0000-0000-0000DE4E0000}"/>
    <cellStyle name="40% - Ênfase5 13 3 2 6" xfId="22734" xr:uid="{00000000-0005-0000-0000-0000DF4E0000}"/>
    <cellStyle name="40% - Ênfase5 13 3 2 7" xfId="22735" xr:uid="{00000000-0005-0000-0000-0000E04E0000}"/>
    <cellStyle name="40% - Ênfase5 13 3 3" xfId="22736" xr:uid="{00000000-0005-0000-0000-0000E14E0000}"/>
    <cellStyle name="40% - Ênfase5 13 3 3 2" xfId="22737" xr:uid="{00000000-0005-0000-0000-0000E24E0000}"/>
    <cellStyle name="40% - Ênfase5 13 3 3 2 2" xfId="22738" xr:uid="{00000000-0005-0000-0000-0000E34E0000}"/>
    <cellStyle name="40% - Ênfase5 13 3 3 3" xfId="22739" xr:uid="{00000000-0005-0000-0000-0000E44E0000}"/>
    <cellStyle name="40% - Ênfase5 13 3 3 3 2" xfId="22740" xr:uid="{00000000-0005-0000-0000-0000E54E0000}"/>
    <cellStyle name="40% - Ênfase5 13 3 3 4" xfId="22741" xr:uid="{00000000-0005-0000-0000-0000E64E0000}"/>
    <cellStyle name="40% - Ênfase5 13 3 3 5" xfId="22742" xr:uid="{00000000-0005-0000-0000-0000E74E0000}"/>
    <cellStyle name="40% - Ênfase5 13 3 4" xfId="22743" xr:uid="{00000000-0005-0000-0000-0000E84E0000}"/>
    <cellStyle name="40% - Ênfase5 13 3 4 2" xfId="22744" xr:uid="{00000000-0005-0000-0000-0000E94E0000}"/>
    <cellStyle name="40% - Ênfase5 13 3 4 2 2" xfId="22745" xr:uid="{00000000-0005-0000-0000-0000EA4E0000}"/>
    <cellStyle name="40% - Ênfase5 13 3 4 3" xfId="22746" xr:uid="{00000000-0005-0000-0000-0000EB4E0000}"/>
    <cellStyle name="40% - Ênfase5 13 3 4 4" xfId="22747" xr:uid="{00000000-0005-0000-0000-0000EC4E0000}"/>
    <cellStyle name="40% - Ênfase5 13 3 5" xfId="22748" xr:uid="{00000000-0005-0000-0000-0000ED4E0000}"/>
    <cellStyle name="40% - Ênfase5 13 3 5 2" xfId="22749" xr:uid="{00000000-0005-0000-0000-0000EE4E0000}"/>
    <cellStyle name="40% - Ênfase5 13 3 6" xfId="22750" xr:uid="{00000000-0005-0000-0000-0000EF4E0000}"/>
    <cellStyle name="40% - Ênfase5 13 3 6 2" xfId="22751" xr:uid="{00000000-0005-0000-0000-0000F04E0000}"/>
    <cellStyle name="40% - Ênfase5 13 3 7" xfId="22752" xr:uid="{00000000-0005-0000-0000-0000F14E0000}"/>
    <cellStyle name="40% - Ênfase5 13 3 7 2" xfId="22753" xr:uid="{00000000-0005-0000-0000-0000F24E0000}"/>
    <cellStyle name="40% - Ênfase5 13 3 8" xfId="22754" xr:uid="{00000000-0005-0000-0000-0000F34E0000}"/>
    <cellStyle name="40% - Ênfase5 13 3 9" xfId="22755" xr:uid="{00000000-0005-0000-0000-0000F44E0000}"/>
    <cellStyle name="40% - Ênfase5 13 4" xfId="22756" xr:uid="{00000000-0005-0000-0000-0000F54E0000}"/>
    <cellStyle name="40% - Ênfase5 13 4 2" xfId="22757" xr:uid="{00000000-0005-0000-0000-0000F64E0000}"/>
    <cellStyle name="40% - Ênfase5 13 4 2 2" xfId="22758" xr:uid="{00000000-0005-0000-0000-0000F74E0000}"/>
    <cellStyle name="40% - Ênfase5 13 4 2 2 2" xfId="22759" xr:uid="{00000000-0005-0000-0000-0000F84E0000}"/>
    <cellStyle name="40% - Ênfase5 13 4 2 2 2 2" xfId="22760" xr:uid="{00000000-0005-0000-0000-0000F94E0000}"/>
    <cellStyle name="40% - Ênfase5 13 4 2 2 3" xfId="22761" xr:uid="{00000000-0005-0000-0000-0000FA4E0000}"/>
    <cellStyle name="40% - Ênfase5 13 4 2 2 3 2" xfId="22762" xr:uid="{00000000-0005-0000-0000-0000FB4E0000}"/>
    <cellStyle name="40% - Ênfase5 13 4 2 2 4" xfId="22763" xr:uid="{00000000-0005-0000-0000-0000FC4E0000}"/>
    <cellStyle name="40% - Ênfase5 13 4 2 2 5" xfId="22764" xr:uid="{00000000-0005-0000-0000-0000FD4E0000}"/>
    <cellStyle name="40% - Ênfase5 13 4 2 3" xfId="22765" xr:uid="{00000000-0005-0000-0000-0000FE4E0000}"/>
    <cellStyle name="40% - Ênfase5 13 4 2 3 2" xfId="22766" xr:uid="{00000000-0005-0000-0000-0000FF4E0000}"/>
    <cellStyle name="40% - Ênfase5 13 4 2 3 3" xfId="22767" xr:uid="{00000000-0005-0000-0000-0000004F0000}"/>
    <cellStyle name="40% - Ênfase5 13 4 2 4" xfId="22768" xr:uid="{00000000-0005-0000-0000-0000014F0000}"/>
    <cellStyle name="40% - Ênfase5 13 4 2 4 2" xfId="22769" xr:uid="{00000000-0005-0000-0000-0000024F0000}"/>
    <cellStyle name="40% - Ênfase5 13 4 2 5" xfId="22770" xr:uid="{00000000-0005-0000-0000-0000034F0000}"/>
    <cellStyle name="40% - Ênfase5 13 4 2 5 2" xfId="22771" xr:uid="{00000000-0005-0000-0000-0000044F0000}"/>
    <cellStyle name="40% - Ênfase5 13 4 2 6" xfId="22772" xr:uid="{00000000-0005-0000-0000-0000054F0000}"/>
    <cellStyle name="40% - Ênfase5 13 4 2 7" xfId="22773" xr:uid="{00000000-0005-0000-0000-0000064F0000}"/>
    <cellStyle name="40% - Ênfase5 13 4 3" xfId="22774" xr:uid="{00000000-0005-0000-0000-0000074F0000}"/>
    <cellStyle name="40% - Ênfase5 13 4 3 2" xfId="22775" xr:uid="{00000000-0005-0000-0000-0000084F0000}"/>
    <cellStyle name="40% - Ênfase5 13 4 3 2 2" xfId="22776" xr:uid="{00000000-0005-0000-0000-0000094F0000}"/>
    <cellStyle name="40% - Ênfase5 13 4 3 3" xfId="22777" xr:uid="{00000000-0005-0000-0000-00000A4F0000}"/>
    <cellStyle name="40% - Ênfase5 13 4 3 3 2" xfId="22778" xr:uid="{00000000-0005-0000-0000-00000B4F0000}"/>
    <cellStyle name="40% - Ênfase5 13 4 3 4" xfId="22779" xr:uid="{00000000-0005-0000-0000-00000C4F0000}"/>
    <cellStyle name="40% - Ênfase5 13 4 3 5" xfId="22780" xr:uid="{00000000-0005-0000-0000-00000D4F0000}"/>
    <cellStyle name="40% - Ênfase5 13 4 4" xfId="22781" xr:uid="{00000000-0005-0000-0000-00000E4F0000}"/>
    <cellStyle name="40% - Ênfase5 13 4 4 2" xfId="22782" xr:uid="{00000000-0005-0000-0000-00000F4F0000}"/>
    <cellStyle name="40% - Ênfase5 13 4 4 2 2" xfId="22783" xr:uid="{00000000-0005-0000-0000-0000104F0000}"/>
    <cellStyle name="40% - Ênfase5 13 4 4 3" xfId="22784" xr:uid="{00000000-0005-0000-0000-0000114F0000}"/>
    <cellStyle name="40% - Ênfase5 13 4 4 4" xfId="22785" xr:uid="{00000000-0005-0000-0000-0000124F0000}"/>
    <cellStyle name="40% - Ênfase5 13 4 5" xfId="22786" xr:uid="{00000000-0005-0000-0000-0000134F0000}"/>
    <cellStyle name="40% - Ênfase5 13 4 5 2" xfId="22787" xr:uid="{00000000-0005-0000-0000-0000144F0000}"/>
    <cellStyle name="40% - Ênfase5 13 4 6" xfId="22788" xr:uid="{00000000-0005-0000-0000-0000154F0000}"/>
    <cellStyle name="40% - Ênfase5 13 4 6 2" xfId="22789" xr:uid="{00000000-0005-0000-0000-0000164F0000}"/>
    <cellStyle name="40% - Ênfase5 13 4 7" xfId="22790" xr:uid="{00000000-0005-0000-0000-0000174F0000}"/>
    <cellStyle name="40% - Ênfase5 13 4 7 2" xfId="22791" xr:uid="{00000000-0005-0000-0000-0000184F0000}"/>
    <cellStyle name="40% - Ênfase5 13 4 8" xfId="22792" xr:uid="{00000000-0005-0000-0000-0000194F0000}"/>
    <cellStyle name="40% - Ênfase5 13 4 9" xfId="22793" xr:uid="{00000000-0005-0000-0000-00001A4F0000}"/>
    <cellStyle name="40% - Ênfase5 13 5" xfId="22794" xr:uid="{00000000-0005-0000-0000-00001B4F0000}"/>
    <cellStyle name="40% - Ênfase5 13 5 2" xfId="22795" xr:uid="{00000000-0005-0000-0000-00001C4F0000}"/>
    <cellStyle name="40% - Ênfase5 13 5 2 2" xfId="22796" xr:uid="{00000000-0005-0000-0000-00001D4F0000}"/>
    <cellStyle name="40% - Ênfase5 13 5 2 2 2" xfId="22797" xr:uid="{00000000-0005-0000-0000-00001E4F0000}"/>
    <cellStyle name="40% - Ênfase5 13 5 2 2 2 2" xfId="22798" xr:uid="{00000000-0005-0000-0000-00001F4F0000}"/>
    <cellStyle name="40% - Ênfase5 13 5 2 2 3" xfId="22799" xr:uid="{00000000-0005-0000-0000-0000204F0000}"/>
    <cellStyle name="40% - Ênfase5 13 5 2 2 3 2" xfId="22800" xr:uid="{00000000-0005-0000-0000-0000214F0000}"/>
    <cellStyle name="40% - Ênfase5 13 5 2 2 4" xfId="22801" xr:uid="{00000000-0005-0000-0000-0000224F0000}"/>
    <cellStyle name="40% - Ênfase5 13 5 2 2 5" xfId="22802" xr:uid="{00000000-0005-0000-0000-0000234F0000}"/>
    <cellStyle name="40% - Ênfase5 13 5 2 3" xfId="22803" xr:uid="{00000000-0005-0000-0000-0000244F0000}"/>
    <cellStyle name="40% - Ênfase5 13 5 2 3 2" xfId="22804" xr:uid="{00000000-0005-0000-0000-0000254F0000}"/>
    <cellStyle name="40% - Ênfase5 13 5 2 3 3" xfId="22805" xr:uid="{00000000-0005-0000-0000-0000264F0000}"/>
    <cellStyle name="40% - Ênfase5 13 5 2 4" xfId="22806" xr:uid="{00000000-0005-0000-0000-0000274F0000}"/>
    <cellStyle name="40% - Ênfase5 13 5 2 4 2" xfId="22807" xr:uid="{00000000-0005-0000-0000-0000284F0000}"/>
    <cellStyle name="40% - Ênfase5 13 5 2 5" xfId="22808" xr:uid="{00000000-0005-0000-0000-0000294F0000}"/>
    <cellStyle name="40% - Ênfase5 13 5 2 5 2" xfId="22809" xr:uid="{00000000-0005-0000-0000-00002A4F0000}"/>
    <cellStyle name="40% - Ênfase5 13 5 2 6" xfId="22810" xr:uid="{00000000-0005-0000-0000-00002B4F0000}"/>
    <cellStyle name="40% - Ênfase5 13 5 2 7" xfId="22811" xr:uid="{00000000-0005-0000-0000-00002C4F0000}"/>
    <cellStyle name="40% - Ênfase5 13 5 3" xfId="22812" xr:uid="{00000000-0005-0000-0000-00002D4F0000}"/>
    <cellStyle name="40% - Ênfase5 13 5 3 2" xfId="22813" xr:uid="{00000000-0005-0000-0000-00002E4F0000}"/>
    <cellStyle name="40% - Ênfase5 13 5 3 2 2" xfId="22814" xr:uid="{00000000-0005-0000-0000-00002F4F0000}"/>
    <cellStyle name="40% - Ênfase5 13 5 3 3" xfId="22815" xr:uid="{00000000-0005-0000-0000-0000304F0000}"/>
    <cellStyle name="40% - Ênfase5 13 5 3 3 2" xfId="22816" xr:uid="{00000000-0005-0000-0000-0000314F0000}"/>
    <cellStyle name="40% - Ênfase5 13 5 3 4" xfId="22817" xr:uid="{00000000-0005-0000-0000-0000324F0000}"/>
    <cellStyle name="40% - Ênfase5 13 5 3 5" xfId="22818" xr:uid="{00000000-0005-0000-0000-0000334F0000}"/>
    <cellStyle name="40% - Ênfase5 13 5 4" xfId="22819" xr:uid="{00000000-0005-0000-0000-0000344F0000}"/>
    <cellStyle name="40% - Ênfase5 13 5 4 2" xfId="22820" xr:uid="{00000000-0005-0000-0000-0000354F0000}"/>
    <cellStyle name="40% - Ênfase5 13 5 4 2 2" xfId="22821" xr:uid="{00000000-0005-0000-0000-0000364F0000}"/>
    <cellStyle name="40% - Ênfase5 13 5 4 3" xfId="22822" xr:uid="{00000000-0005-0000-0000-0000374F0000}"/>
    <cellStyle name="40% - Ênfase5 13 5 4 4" xfId="22823" xr:uid="{00000000-0005-0000-0000-0000384F0000}"/>
    <cellStyle name="40% - Ênfase5 13 5 5" xfId="22824" xr:uid="{00000000-0005-0000-0000-0000394F0000}"/>
    <cellStyle name="40% - Ênfase5 13 5 5 2" xfId="22825" xr:uid="{00000000-0005-0000-0000-00003A4F0000}"/>
    <cellStyle name="40% - Ênfase5 13 5 6" xfId="22826" xr:uid="{00000000-0005-0000-0000-00003B4F0000}"/>
    <cellStyle name="40% - Ênfase5 13 5 6 2" xfId="22827" xr:uid="{00000000-0005-0000-0000-00003C4F0000}"/>
    <cellStyle name="40% - Ênfase5 13 5 7" xfId="22828" xr:uid="{00000000-0005-0000-0000-00003D4F0000}"/>
    <cellStyle name="40% - Ênfase5 13 5 7 2" xfId="22829" xr:uid="{00000000-0005-0000-0000-00003E4F0000}"/>
    <cellStyle name="40% - Ênfase5 13 5 8" xfId="22830" xr:uid="{00000000-0005-0000-0000-00003F4F0000}"/>
    <cellStyle name="40% - Ênfase5 13 5 9" xfId="22831" xr:uid="{00000000-0005-0000-0000-0000404F0000}"/>
    <cellStyle name="40% - Ênfase5 13 6" xfId="22832" xr:uid="{00000000-0005-0000-0000-0000414F0000}"/>
    <cellStyle name="40% - Ênfase5 13 6 2" xfId="22833" xr:uid="{00000000-0005-0000-0000-0000424F0000}"/>
    <cellStyle name="40% - Ênfase5 13 6 2 2" xfId="22834" xr:uid="{00000000-0005-0000-0000-0000434F0000}"/>
    <cellStyle name="40% - Ênfase5 13 6 2 2 2" xfId="22835" xr:uid="{00000000-0005-0000-0000-0000444F0000}"/>
    <cellStyle name="40% - Ênfase5 13 6 2 3" xfId="22836" xr:uid="{00000000-0005-0000-0000-0000454F0000}"/>
    <cellStyle name="40% - Ênfase5 13 6 2 3 2" xfId="22837" xr:uid="{00000000-0005-0000-0000-0000464F0000}"/>
    <cellStyle name="40% - Ênfase5 13 6 2 4" xfId="22838" xr:uid="{00000000-0005-0000-0000-0000474F0000}"/>
    <cellStyle name="40% - Ênfase5 13 6 2 5" xfId="22839" xr:uid="{00000000-0005-0000-0000-0000484F0000}"/>
    <cellStyle name="40% - Ênfase5 13 6 3" xfId="22840" xr:uid="{00000000-0005-0000-0000-0000494F0000}"/>
    <cellStyle name="40% - Ênfase5 13 6 3 2" xfId="22841" xr:uid="{00000000-0005-0000-0000-00004A4F0000}"/>
    <cellStyle name="40% - Ênfase5 13 6 3 2 2" xfId="22842" xr:uid="{00000000-0005-0000-0000-00004B4F0000}"/>
    <cellStyle name="40% - Ênfase5 13 6 3 3" xfId="22843" xr:uid="{00000000-0005-0000-0000-00004C4F0000}"/>
    <cellStyle name="40% - Ênfase5 13 6 3 4" xfId="22844" xr:uid="{00000000-0005-0000-0000-00004D4F0000}"/>
    <cellStyle name="40% - Ênfase5 13 6 4" xfId="22845" xr:uid="{00000000-0005-0000-0000-00004E4F0000}"/>
    <cellStyle name="40% - Ênfase5 13 6 4 2" xfId="22846" xr:uid="{00000000-0005-0000-0000-00004F4F0000}"/>
    <cellStyle name="40% - Ênfase5 13 6 5" xfId="22847" xr:uid="{00000000-0005-0000-0000-0000504F0000}"/>
    <cellStyle name="40% - Ênfase5 13 6 5 2" xfId="22848" xr:uid="{00000000-0005-0000-0000-0000514F0000}"/>
    <cellStyle name="40% - Ênfase5 13 6 6" xfId="22849" xr:uid="{00000000-0005-0000-0000-0000524F0000}"/>
    <cellStyle name="40% - Ênfase5 13 6 6 2" xfId="22850" xr:uid="{00000000-0005-0000-0000-0000534F0000}"/>
    <cellStyle name="40% - Ênfase5 13 6 7" xfId="22851" xr:uid="{00000000-0005-0000-0000-0000544F0000}"/>
    <cellStyle name="40% - Ênfase5 13 6 8" xfId="22852" xr:uid="{00000000-0005-0000-0000-0000554F0000}"/>
    <cellStyle name="40% - Ênfase5 13 7" xfId="22853" xr:uid="{00000000-0005-0000-0000-0000564F0000}"/>
    <cellStyle name="40% - Ênfase5 13 7 2" xfId="22854" xr:uid="{00000000-0005-0000-0000-0000574F0000}"/>
    <cellStyle name="40% - Ênfase5 13 7 2 2" xfId="22855" xr:uid="{00000000-0005-0000-0000-0000584F0000}"/>
    <cellStyle name="40% - Ênfase5 13 7 2 2 2" xfId="22856" xr:uid="{00000000-0005-0000-0000-0000594F0000}"/>
    <cellStyle name="40% - Ênfase5 13 7 2 3" xfId="22857" xr:uid="{00000000-0005-0000-0000-00005A4F0000}"/>
    <cellStyle name="40% - Ênfase5 13 7 2 3 2" xfId="22858" xr:uid="{00000000-0005-0000-0000-00005B4F0000}"/>
    <cellStyle name="40% - Ênfase5 13 7 2 4" xfId="22859" xr:uid="{00000000-0005-0000-0000-00005C4F0000}"/>
    <cellStyle name="40% - Ênfase5 13 7 2 5" xfId="22860" xr:uid="{00000000-0005-0000-0000-00005D4F0000}"/>
    <cellStyle name="40% - Ênfase5 13 7 3" xfId="22861" xr:uid="{00000000-0005-0000-0000-00005E4F0000}"/>
    <cellStyle name="40% - Ênfase5 13 7 3 2" xfId="22862" xr:uid="{00000000-0005-0000-0000-00005F4F0000}"/>
    <cellStyle name="40% - Ênfase5 13 7 3 3" xfId="22863" xr:uid="{00000000-0005-0000-0000-0000604F0000}"/>
    <cellStyle name="40% - Ênfase5 13 7 4" xfId="22864" xr:uid="{00000000-0005-0000-0000-0000614F0000}"/>
    <cellStyle name="40% - Ênfase5 13 7 4 2" xfId="22865" xr:uid="{00000000-0005-0000-0000-0000624F0000}"/>
    <cellStyle name="40% - Ênfase5 13 7 5" xfId="22866" xr:uid="{00000000-0005-0000-0000-0000634F0000}"/>
    <cellStyle name="40% - Ênfase5 13 7 5 2" xfId="22867" xr:uid="{00000000-0005-0000-0000-0000644F0000}"/>
    <cellStyle name="40% - Ênfase5 13 7 6" xfId="22868" xr:uid="{00000000-0005-0000-0000-0000654F0000}"/>
    <cellStyle name="40% - Ênfase5 13 7 7" xfId="22869" xr:uid="{00000000-0005-0000-0000-0000664F0000}"/>
    <cellStyle name="40% - Ênfase5 13 8" xfId="22870" xr:uid="{00000000-0005-0000-0000-0000674F0000}"/>
    <cellStyle name="40% - Ênfase5 13 8 2" xfId="22871" xr:uid="{00000000-0005-0000-0000-0000684F0000}"/>
    <cellStyle name="40% - Ênfase5 13 8 2 2" xfId="22872" xr:uid="{00000000-0005-0000-0000-0000694F0000}"/>
    <cellStyle name="40% - Ênfase5 13 8 3" xfId="22873" xr:uid="{00000000-0005-0000-0000-00006A4F0000}"/>
    <cellStyle name="40% - Ênfase5 13 8 3 2" xfId="22874" xr:uid="{00000000-0005-0000-0000-00006B4F0000}"/>
    <cellStyle name="40% - Ênfase5 13 8 4" xfId="22875" xr:uid="{00000000-0005-0000-0000-00006C4F0000}"/>
    <cellStyle name="40% - Ênfase5 13 8 4 2" xfId="22876" xr:uid="{00000000-0005-0000-0000-00006D4F0000}"/>
    <cellStyle name="40% - Ênfase5 13 8 5" xfId="22877" xr:uid="{00000000-0005-0000-0000-00006E4F0000}"/>
    <cellStyle name="40% - Ênfase5 13 8 6" xfId="22878" xr:uid="{00000000-0005-0000-0000-00006F4F0000}"/>
    <cellStyle name="40% - Ênfase5 13 9" xfId="22879" xr:uid="{00000000-0005-0000-0000-0000704F0000}"/>
    <cellStyle name="40% - Ênfase5 13 9 2" xfId="22880" xr:uid="{00000000-0005-0000-0000-0000714F0000}"/>
    <cellStyle name="40% - Ênfase5 13 9 2 2" xfId="22881" xr:uid="{00000000-0005-0000-0000-0000724F0000}"/>
    <cellStyle name="40% - Ênfase5 13 9 3" xfId="22882" xr:uid="{00000000-0005-0000-0000-0000734F0000}"/>
    <cellStyle name="40% - Ênfase5 13 9 3 2" xfId="22883" xr:uid="{00000000-0005-0000-0000-0000744F0000}"/>
    <cellStyle name="40% - Ênfase5 13 9 4" xfId="22884" xr:uid="{00000000-0005-0000-0000-0000754F0000}"/>
    <cellStyle name="40% - Ênfase5 13 9 5" xfId="22885" xr:uid="{00000000-0005-0000-0000-0000764F0000}"/>
    <cellStyle name="40% - Ênfase5 14" xfId="2268" xr:uid="{00000000-0005-0000-0000-0000774F0000}"/>
    <cellStyle name="40% - Ênfase5 14 2" xfId="335" xr:uid="{00000000-0005-0000-0000-0000784F0000}"/>
    <cellStyle name="40% - Ênfase5 15" xfId="22886" xr:uid="{00000000-0005-0000-0000-0000794F0000}"/>
    <cellStyle name="40% - Ênfase5 15 10" xfId="22887" xr:uid="{00000000-0005-0000-0000-00007A4F0000}"/>
    <cellStyle name="40% - Ênfase5 15 2" xfId="336" xr:uid="{00000000-0005-0000-0000-00007B4F0000}"/>
    <cellStyle name="40% - Ênfase5 15 3" xfId="22888" xr:uid="{00000000-0005-0000-0000-00007C4F0000}"/>
    <cellStyle name="40% - Ênfase5 15 3 2" xfId="22889" xr:uid="{00000000-0005-0000-0000-00007D4F0000}"/>
    <cellStyle name="40% - Ênfase5 15 3 2 2" xfId="22890" xr:uid="{00000000-0005-0000-0000-00007E4F0000}"/>
    <cellStyle name="40% - Ênfase5 15 3 2 2 2" xfId="22891" xr:uid="{00000000-0005-0000-0000-00007F4F0000}"/>
    <cellStyle name="40% - Ênfase5 15 3 2 3" xfId="22892" xr:uid="{00000000-0005-0000-0000-0000804F0000}"/>
    <cellStyle name="40% - Ênfase5 15 3 2 3 2" xfId="22893" xr:uid="{00000000-0005-0000-0000-0000814F0000}"/>
    <cellStyle name="40% - Ênfase5 15 3 2 4" xfId="22894" xr:uid="{00000000-0005-0000-0000-0000824F0000}"/>
    <cellStyle name="40% - Ênfase5 15 3 2 5" xfId="22895" xr:uid="{00000000-0005-0000-0000-0000834F0000}"/>
    <cellStyle name="40% - Ênfase5 15 3 3" xfId="22896" xr:uid="{00000000-0005-0000-0000-0000844F0000}"/>
    <cellStyle name="40% - Ênfase5 15 3 3 2" xfId="22897" xr:uid="{00000000-0005-0000-0000-0000854F0000}"/>
    <cellStyle name="40% - Ênfase5 15 3 3 3" xfId="22898" xr:uid="{00000000-0005-0000-0000-0000864F0000}"/>
    <cellStyle name="40% - Ênfase5 15 3 4" xfId="22899" xr:uid="{00000000-0005-0000-0000-0000874F0000}"/>
    <cellStyle name="40% - Ênfase5 15 3 4 2" xfId="22900" xr:uid="{00000000-0005-0000-0000-0000884F0000}"/>
    <cellStyle name="40% - Ênfase5 15 3 5" xfId="22901" xr:uid="{00000000-0005-0000-0000-0000894F0000}"/>
    <cellStyle name="40% - Ênfase5 15 3 5 2" xfId="22902" xr:uid="{00000000-0005-0000-0000-00008A4F0000}"/>
    <cellStyle name="40% - Ênfase5 15 3 6" xfId="22903" xr:uid="{00000000-0005-0000-0000-00008B4F0000}"/>
    <cellStyle name="40% - Ênfase5 15 3 7" xfId="22904" xr:uid="{00000000-0005-0000-0000-00008C4F0000}"/>
    <cellStyle name="40% - Ênfase5 15 4" xfId="22905" xr:uid="{00000000-0005-0000-0000-00008D4F0000}"/>
    <cellStyle name="40% - Ênfase5 15 4 2" xfId="22906" xr:uid="{00000000-0005-0000-0000-00008E4F0000}"/>
    <cellStyle name="40% - Ênfase5 15 4 2 2" xfId="22907" xr:uid="{00000000-0005-0000-0000-00008F4F0000}"/>
    <cellStyle name="40% - Ênfase5 15 4 3" xfId="22908" xr:uid="{00000000-0005-0000-0000-0000904F0000}"/>
    <cellStyle name="40% - Ênfase5 15 4 3 2" xfId="22909" xr:uid="{00000000-0005-0000-0000-0000914F0000}"/>
    <cellStyle name="40% - Ênfase5 15 4 4" xfId="22910" xr:uid="{00000000-0005-0000-0000-0000924F0000}"/>
    <cellStyle name="40% - Ênfase5 15 4 5" xfId="22911" xr:uid="{00000000-0005-0000-0000-0000934F0000}"/>
    <cellStyle name="40% - Ênfase5 15 5" xfId="22912" xr:uid="{00000000-0005-0000-0000-0000944F0000}"/>
    <cellStyle name="40% - Ênfase5 15 5 2" xfId="22913" xr:uid="{00000000-0005-0000-0000-0000954F0000}"/>
    <cellStyle name="40% - Ênfase5 15 5 2 2" xfId="22914" xr:uid="{00000000-0005-0000-0000-0000964F0000}"/>
    <cellStyle name="40% - Ênfase5 15 5 3" xfId="22915" xr:uid="{00000000-0005-0000-0000-0000974F0000}"/>
    <cellStyle name="40% - Ênfase5 15 5 4" xfId="22916" xr:uid="{00000000-0005-0000-0000-0000984F0000}"/>
    <cellStyle name="40% - Ênfase5 15 6" xfId="22917" xr:uid="{00000000-0005-0000-0000-0000994F0000}"/>
    <cellStyle name="40% - Ênfase5 15 6 2" xfId="22918" xr:uid="{00000000-0005-0000-0000-00009A4F0000}"/>
    <cellStyle name="40% - Ênfase5 15 7" xfId="22919" xr:uid="{00000000-0005-0000-0000-00009B4F0000}"/>
    <cellStyle name="40% - Ênfase5 15 7 2" xfId="22920" xr:uid="{00000000-0005-0000-0000-00009C4F0000}"/>
    <cellStyle name="40% - Ênfase5 15 8" xfId="22921" xr:uid="{00000000-0005-0000-0000-00009D4F0000}"/>
    <cellStyle name="40% - Ênfase5 15 8 2" xfId="22922" xr:uid="{00000000-0005-0000-0000-00009E4F0000}"/>
    <cellStyle name="40% - Ênfase5 15 9" xfId="22923" xr:uid="{00000000-0005-0000-0000-00009F4F0000}"/>
    <cellStyle name="40% - Ênfase5 16" xfId="22924" xr:uid="{00000000-0005-0000-0000-0000A04F0000}"/>
    <cellStyle name="40% - Ênfase5 16 10" xfId="22925" xr:uid="{00000000-0005-0000-0000-0000A14F0000}"/>
    <cellStyle name="40% - Ênfase5 16 2" xfId="337" xr:uid="{00000000-0005-0000-0000-0000A24F0000}"/>
    <cellStyle name="40% - Ênfase5 16 3" xfId="22926" xr:uid="{00000000-0005-0000-0000-0000A34F0000}"/>
    <cellStyle name="40% - Ênfase5 16 3 2" xfId="22927" xr:uid="{00000000-0005-0000-0000-0000A44F0000}"/>
    <cellStyle name="40% - Ênfase5 16 3 2 2" xfId="22928" xr:uid="{00000000-0005-0000-0000-0000A54F0000}"/>
    <cellStyle name="40% - Ênfase5 16 3 2 2 2" xfId="22929" xr:uid="{00000000-0005-0000-0000-0000A64F0000}"/>
    <cellStyle name="40% - Ênfase5 16 3 2 3" xfId="22930" xr:uid="{00000000-0005-0000-0000-0000A74F0000}"/>
    <cellStyle name="40% - Ênfase5 16 3 2 3 2" xfId="22931" xr:uid="{00000000-0005-0000-0000-0000A84F0000}"/>
    <cellStyle name="40% - Ênfase5 16 3 2 4" xfId="22932" xr:uid="{00000000-0005-0000-0000-0000A94F0000}"/>
    <cellStyle name="40% - Ênfase5 16 3 2 5" xfId="22933" xr:uid="{00000000-0005-0000-0000-0000AA4F0000}"/>
    <cellStyle name="40% - Ênfase5 16 3 3" xfId="22934" xr:uid="{00000000-0005-0000-0000-0000AB4F0000}"/>
    <cellStyle name="40% - Ênfase5 16 3 3 2" xfId="22935" xr:uid="{00000000-0005-0000-0000-0000AC4F0000}"/>
    <cellStyle name="40% - Ênfase5 16 3 3 3" xfId="22936" xr:uid="{00000000-0005-0000-0000-0000AD4F0000}"/>
    <cellStyle name="40% - Ênfase5 16 3 4" xfId="22937" xr:uid="{00000000-0005-0000-0000-0000AE4F0000}"/>
    <cellStyle name="40% - Ênfase5 16 3 4 2" xfId="22938" xr:uid="{00000000-0005-0000-0000-0000AF4F0000}"/>
    <cellStyle name="40% - Ênfase5 16 3 5" xfId="22939" xr:uid="{00000000-0005-0000-0000-0000B04F0000}"/>
    <cellStyle name="40% - Ênfase5 16 3 5 2" xfId="22940" xr:uid="{00000000-0005-0000-0000-0000B14F0000}"/>
    <cellStyle name="40% - Ênfase5 16 3 6" xfId="22941" xr:uid="{00000000-0005-0000-0000-0000B24F0000}"/>
    <cellStyle name="40% - Ênfase5 16 3 7" xfId="22942" xr:uid="{00000000-0005-0000-0000-0000B34F0000}"/>
    <cellStyle name="40% - Ênfase5 16 4" xfId="22943" xr:uid="{00000000-0005-0000-0000-0000B44F0000}"/>
    <cellStyle name="40% - Ênfase5 16 4 2" xfId="22944" xr:uid="{00000000-0005-0000-0000-0000B54F0000}"/>
    <cellStyle name="40% - Ênfase5 16 4 2 2" xfId="22945" xr:uid="{00000000-0005-0000-0000-0000B64F0000}"/>
    <cellStyle name="40% - Ênfase5 16 4 3" xfId="22946" xr:uid="{00000000-0005-0000-0000-0000B74F0000}"/>
    <cellStyle name="40% - Ênfase5 16 4 3 2" xfId="22947" xr:uid="{00000000-0005-0000-0000-0000B84F0000}"/>
    <cellStyle name="40% - Ênfase5 16 4 4" xfId="22948" xr:uid="{00000000-0005-0000-0000-0000B94F0000}"/>
    <cellStyle name="40% - Ênfase5 16 4 5" xfId="22949" xr:uid="{00000000-0005-0000-0000-0000BA4F0000}"/>
    <cellStyle name="40% - Ênfase5 16 5" xfId="22950" xr:uid="{00000000-0005-0000-0000-0000BB4F0000}"/>
    <cellStyle name="40% - Ênfase5 16 5 2" xfId="22951" xr:uid="{00000000-0005-0000-0000-0000BC4F0000}"/>
    <cellStyle name="40% - Ênfase5 16 5 2 2" xfId="22952" xr:uid="{00000000-0005-0000-0000-0000BD4F0000}"/>
    <cellStyle name="40% - Ênfase5 16 5 3" xfId="22953" xr:uid="{00000000-0005-0000-0000-0000BE4F0000}"/>
    <cellStyle name="40% - Ênfase5 16 5 4" xfId="22954" xr:uid="{00000000-0005-0000-0000-0000BF4F0000}"/>
    <cellStyle name="40% - Ênfase5 16 6" xfId="22955" xr:uid="{00000000-0005-0000-0000-0000C04F0000}"/>
    <cellStyle name="40% - Ênfase5 16 6 2" xfId="22956" xr:uid="{00000000-0005-0000-0000-0000C14F0000}"/>
    <cellStyle name="40% - Ênfase5 16 7" xfId="22957" xr:uid="{00000000-0005-0000-0000-0000C24F0000}"/>
    <cellStyle name="40% - Ênfase5 16 7 2" xfId="22958" xr:uid="{00000000-0005-0000-0000-0000C34F0000}"/>
    <cellStyle name="40% - Ênfase5 16 8" xfId="22959" xr:uid="{00000000-0005-0000-0000-0000C44F0000}"/>
    <cellStyle name="40% - Ênfase5 16 8 2" xfId="22960" xr:uid="{00000000-0005-0000-0000-0000C54F0000}"/>
    <cellStyle name="40% - Ênfase5 16 9" xfId="22961" xr:uid="{00000000-0005-0000-0000-0000C64F0000}"/>
    <cellStyle name="40% - Ênfase5 17" xfId="22962" xr:uid="{00000000-0005-0000-0000-0000C74F0000}"/>
    <cellStyle name="40% - Ênfase5 17 2" xfId="338" xr:uid="{00000000-0005-0000-0000-0000C84F0000}"/>
    <cellStyle name="40% - Ênfase5 17 3" xfId="22963" xr:uid="{00000000-0005-0000-0000-0000C94F0000}"/>
    <cellStyle name="40% - Ênfase5 17 3 2" xfId="22964" xr:uid="{00000000-0005-0000-0000-0000CA4F0000}"/>
    <cellStyle name="40% - Ênfase5 17 3 2 2" xfId="22965" xr:uid="{00000000-0005-0000-0000-0000CB4F0000}"/>
    <cellStyle name="40% - Ênfase5 17 3 3" xfId="22966" xr:uid="{00000000-0005-0000-0000-0000CC4F0000}"/>
    <cellStyle name="40% - Ênfase5 17 3 3 2" xfId="22967" xr:uid="{00000000-0005-0000-0000-0000CD4F0000}"/>
    <cellStyle name="40% - Ênfase5 17 3 4" xfId="22968" xr:uid="{00000000-0005-0000-0000-0000CE4F0000}"/>
    <cellStyle name="40% - Ênfase5 17 3 5" xfId="22969" xr:uid="{00000000-0005-0000-0000-0000CF4F0000}"/>
    <cellStyle name="40% - Ênfase5 17 4" xfId="22970" xr:uid="{00000000-0005-0000-0000-0000D04F0000}"/>
    <cellStyle name="40% - Ênfase5 17 4 2" xfId="22971" xr:uid="{00000000-0005-0000-0000-0000D14F0000}"/>
    <cellStyle name="40% - Ênfase5 17 4 2 2" xfId="22972" xr:uid="{00000000-0005-0000-0000-0000D24F0000}"/>
    <cellStyle name="40% - Ênfase5 17 4 3" xfId="22973" xr:uid="{00000000-0005-0000-0000-0000D34F0000}"/>
    <cellStyle name="40% - Ênfase5 17 4 4" xfId="22974" xr:uid="{00000000-0005-0000-0000-0000D44F0000}"/>
    <cellStyle name="40% - Ênfase5 17 5" xfId="22975" xr:uid="{00000000-0005-0000-0000-0000D54F0000}"/>
    <cellStyle name="40% - Ênfase5 17 5 2" xfId="22976" xr:uid="{00000000-0005-0000-0000-0000D64F0000}"/>
    <cellStyle name="40% - Ênfase5 17 6" xfId="22977" xr:uid="{00000000-0005-0000-0000-0000D74F0000}"/>
    <cellStyle name="40% - Ênfase5 17 6 2" xfId="22978" xr:uid="{00000000-0005-0000-0000-0000D84F0000}"/>
    <cellStyle name="40% - Ênfase5 17 7" xfId="22979" xr:uid="{00000000-0005-0000-0000-0000D94F0000}"/>
    <cellStyle name="40% - Ênfase5 17 7 2" xfId="22980" xr:uid="{00000000-0005-0000-0000-0000DA4F0000}"/>
    <cellStyle name="40% - Ênfase5 17 8" xfId="22981" xr:uid="{00000000-0005-0000-0000-0000DB4F0000}"/>
    <cellStyle name="40% - Ênfase5 17 9" xfId="22982" xr:uid="{00000000-0005-0000-0000-0000DC4F0000}"/>
    <cellStyle name="40% - Ênfase5 18" xfId="22983" xr:uid="{00000000-0005-0000-0000-0000DD4F0000}"/>
    <cellStyle name="40% - Ênfase5 18 2" xfId="22984" xr:uid="{00000000-0005-0000-0000-0000DE4F0000}"/>
    <cellStyle name="40% - Ênfase5 18 2 2" xfId="22985" xr:uid="{00000000-0005-0000-0000-0000DF4F0000}"/>
    <cellStyle name="40% - Ênfase5 18 2 2 2" xfId="22986" xr:uid="{00000000-0005-0000-0000-0000E04F0000}"/>
    <cellStyle name="40% - Ênfase5 18 2 3" xfId="22987" xr:uid="{00000000-0005-0000-0000-0000E14F0000}"/>
    <cellStyle name="40% - Ênfase5 18 2 3 2" xfId="22988" xr:uid="{00000000-0005-0000-0000-0000E24F0000}"/>
    <cellStyle name="40% - Ênfase5 18 2 4" xfId="22989" xr:uid="{00000000-0005-0000-0000-0000E34F0000}"/>
    <cellStyle name="40% - Ênfase5 18 2 5" xfId="22990" xr:uid="{00000000-0005-0000-0000-0000E44F0000}"/>
    <cellStyle name="40% - Ênfase5 18 3" xfId="22991" xr:uid="{00000000-0005-0000-0000-0000E54F0000}"/>
    <cellStyle name="40% - Ênfase5 18 3 2" xfId="22992" xr:uid="{00000000-0005-0000-0000-0000E64F0000}"/>
    <cellStyle name="40% - Ênfase5 18 3 3" xfId="22993" xr:uid="{00000000-0005-0000-0000-0000E74F0000}"/>
    <cellStyle name="40% - Ênfase5 18 4" xfId="22994" xr:uid="{00000000-0005-0000-0000-0000E84F0000}"/>
    <cellStyle name="40% - Ênfase5 18 4 2" xfId="22995" xr:uid="{00000000-0005-0000-0000-0000E94F0000}"/>
    <cellStyle name="40% - Ênfase5 18 5" xfId="22996" xr:uid="{00000000-0005-0000-0000-0000EA4F0000}"/>
    <cellStyle name="40% - Ênfase5 18 5 2" xfId="22997" xr:uid="{00000000-0005-0000-0000-0000EB4F0000}"/>
    <cellStyle name="40% - Ênfase5 18 6" xfId="22998" xr:uid="{00000000-0005-0000-0000-0000EC4F0000}"/>
    <cellStyle name="40% - Ênfase5 18 7" xfId="22999" xr:uid="{00000000-0005-0000-0000-0000ED4F0000}"/>
    <cellStyle name="40% - Ênfase5 19" xfId="23000" xr:uid="{00000000-0005-0000-0000-0000EE4F0000}"/>
    <cellStyle name="40% - Ênfase5 19 2" xfId="23001" xr:uid="{00000000-0005-0000-0000-0000EF4F0000}"/>
    <cellStyle name="40% - Ênfase5 19 2 2" xfId="23002" xr:uid="{00000000-0005-0000-0000-0000F04F0000}"/>
    <cellStyle name="40% - Ênfase5 19 3" xfId="23003" xr:uid="{00000000-0005-0000-0000-0000F14F0000}"/>
    <cellStyle name="40% - Ênfase5 19 3 2" xfId="23004" xr:uid="{00000000-0005-0000-0000-0000F24F0000}"/>
    <cellStyle name="40% - Ênfase5 19 4" xfId="23005" xr:uid="{00000000-0005-0000-0000-0000F34F0000}"/>
    <cellStyle name="40% - Ênfase5 19 4 2" xfId="23006" xr:uid="{00000000-0005-0000-0000-0000F44F0000}"/>
    <cellStyle name="40% - Ênfase5 19 5" xfId="23007" xr:uid="{00000000-0005-0000-0000-0000F54F0000}"/>
    <cellStyle name="40% - Ênfase5 19 6" xfId="23008" xr:uid="{00000000-0005-0000-0000-0000F64F0000}"/>
    <cellStyle name="40% - Ênfase5 2" xfId="339" xr:uid="{00000000-0005-0000-0000-0000F74F0000}"/>
    <cellStyle name="40% - Ênfase5 2 2" xfId="340" xr:uid="{00000000-0005-0000-0000-0000F84F0000}"/>
    <cellStyle name="40% - Ênfase5 2 2 2" xfId="23009" xr:uid="{00000000-0005-0000-0000-0000F94F0000}"/>
    <cellStyle name="40% - Ênfase5 2 2 2 2" xfId="23010" xr:uid="{00000000-0005-0000-0000-0000FA4F0000}"/>
    <cellStyle name="40% - Ênfase5 2 2 2 2 2" xfId="23011" xr:uid="{00000000-0005-0000-0000-0000FB4F0000}"/>
    <cellStyle name="40% - Ênfase5 2 2 2 2 2 2" xfId="23012" xr:uid="{00000000-0005-0000-0000-0000FC4F0000}"/>
    <cellStyle name="40% - Ênfase5 2 2 2 2 2 2 2" xfId="23013" xr:uid="{00000000-0005-0000-0000-0000FD4F0000}"/>
    <cellStyle name="40% - Ênfase5 2 2 2 2 2 3" xfId="23014" xr:uid="{00000000-0005-0000-0000-0000FE4F0000}"/>
    <cellStyle name="40% - Ênfase5 2 2 2 2 2 3 2" xfId="23015" xr:uid="{00000000-0005-0000-0000-0000FF4F0000}"/>
    <cellStyle name="40% - Ênfase5 2 2 2 2 2 4" xfId="23016" xr:uid="{00000000-0005-0000-0000-000000500000}"/>
    <cellStyle name="40% - Ênfase5 2 2 2 2 2 5" xfId="23017" xr:uid="{00000000-0005-0000-0000-000001500000}"/>
    <cellStyle name="40% - Ênfase5 2 2 2 2 3" xfId="23018" xr:uid="{00000000-0005-0000-0000-000002500000}"/>
    <cellStyle name="40% - Ênfase5 2 2 2 2 3 2" xfId="23019" xr:uid="{00000000-0005-0000-0000-000003500000}"/>
    <cellStyle name="40% - Ênfase5 2 2 2 2 3 3" xfId="23020" xr:uid="{00000000-0005-0000-0000-000004500000}"/>
    <cellStyle name="40% - Ênfase5 2 2 2 2 4" xfId="23021" xr:uid="{00000000-0005-0000-0000-000005500000}"/>
    <cellStyle name="40% - Ênfase5 2 2 2 2 4 2" xfId="23022" xr:uid="{00000000-0005-0000-0000-000006500000}"/>
    <cellStyle name="40% - Ênfase5 2 2 2 2 5" xfId="23023" xr:uid="{00000000-0005-0000-0000-000007500000}"/>
    <cellStyle name="40% - Ênfase5 2 2 2 2 5 2" xfId="23024" xr:uid="{00000000-0005-0000-0000-000008500000}"/>
    <cellStyle name="40% - Ênfase5 2 2 2 2 6" xfId="23025" xr:uid="{00000000-0005-0000-0000-000009500000}"/>
    <cellStyle name="40% - Ênfase5 2 2 2 2 7" xfId="23026" xr:uid="{00000000-0005-0000-0000-00000A500000}"/>
    <cellStyle name="40% - Ênfase5 2 2 2 3" xfId="23027" xr:uid="{00000000-0005-0000-0000-00000B500000}"/>
    <cellStyle name="40% - Ênfase5 2 2 2 3 2" xfId="23028" xr:uid="{00000000-0005-0000-0000-00000C500000}"/>
    <cellStyle name="40% - Ênfase5 2 2 2 3 2 2" xfId="23029" xr:uid="{00000000-0005-0000-0000-00000D500000}"/>
    <cellStyle name="40% - Ênfase5 2 2 2 3 3" xfId="23030" xr:uid="{00000000-0005-0000-0000-00000E500000}"/>
    <cellStyle name="40% - Ênfase5 2 2 2 3 3 2" xfId="23031" xr:uid="{00000000-0005-0000-0000-00000F500000}"/>
    <cellStyle name="40% - Ênfase5 2 2 2 3 4" xfId="23032" xr:uid="{00000000-0005-0000-0000-000010500000}"/>
    <cellStyle name="40% - Ênfase5 2 2 2 3 5" xfId="23033" xr:uid="{00000000-0005-0000-0000-000011500000}"/>
    <cellStyle name="40% - Ênfase5 2 2 2 4" xfId="23034" xr:uid="{00000000-0005-0000-0000-000012500000}"/>
    <cellStyle name="40% - Ênfase5 2 2 2 4 2" xfId="23035" xr:uid="{00000000-0005-0000-0000-000013500000}"/>
    <cellStyle name="40% - Ênfase5 2 2 2 4 2 2" xfId="23036" xr:uid="{00000000-0005-0000-0000-000014500000}"/>
    <cellStyle name="40% - Ênfase5 2 2 2 4 3" xfId="23037" xr:uid="{00000000-0005-0000-0000-000015500000}"/>
    <cellStyle name="40% - Ênfase5 2 2 2 4 4" xfId="23038" xr:uid="{00000000-0005-0000-0000-000016500000}"/>
    <cellStyle name="40% - Ênfase5 2 2 2 5" xfId="23039" xr:uid="{00000000-0005-0000-0000-000017500000}"/>
    <cellStyle name="40% - Ênfase5 2 2 2 5 2" xfId="23040" xr:uid="{00000000-0005-0000-0000-000018500000}"/>
    <cellStyle name="40% - Ênfase5 2 2 2 6" xfId="23041" xr:uid="{00000000-0005-0000-0000-000019500000}"/>
    <cellStyle name="40% - Ênfase5 2 2 2 6 2" xfId="23042" xr:uid="{00000000-0005-0000-0000-00001A500000}"/>
    <cellStyle name="40% - Ênfase5 2 2 2 7" xfId="23043" xr:uid="{00000000-0005-0000-0000-00001B500000}"/>
    <cellStyle name="40% - Ênfase5 2 2 2 7 2" xfId="23044" xr:uid="{00000000-0005-0000-0000-00001C500000}"/>
    <cellStyle name="40% - Ênfase5 2 2 2 8" xfId="23045" xr:uid="{00000000-0005-0000-0000-00001D500000}"/>
    <cellStyle name="40% - Ênfase5 2 2 2 9" xfId="23046" xr:uid="{00000000-0005-0000-0000-00001E500000}"/>
    <cellStyle name="40% - Ênfase5 2 2 3" xfId="23047" xr:uid="{00000000-0005-0000-0000-00001F500000}"/>
    <cellStyle name="40% - Ênfase5 2 2 4" xfId="23048" xr:uid="{00000000-0005-0000-0000-000020500000}"/>
    <cellStyle name="40% - Ênfase5 2 2 4 2" xfId="23049" xr:uid="{00000000-0005-0000-0000-000021500000}"/>
    <cellStyle name="40% - Ênfase5 2 2 4 2 2" xfId="23050" xr:uid="{00000000-0005-0000-0000-000022500000}"/>
    <cellStyle name="40% - Ênfase5 2 2 4 2 2 2" xfId="23051" xr:uid="{00000000-0005-0000-0000-000023500000}"/>
    <cellStyle name="40% - Ênfase5 2 2 4 2 2 2 2" xfId="23052" xr:uid="{00000000-0005-0000-0000-000024500000}"/>
    <cellStyle name="40% - Ênfase5 2 2 4 2 2 3" xfId="23053" xr:uid="{00000000-0005-0000-0000-000025500000}"/>
    <cellStyle name="40% - Ênfase5 2 2 4 2 2 3 2" xfId="23054" xr:uid="{00000000-0005-0000-0000-000026500000}"/>
    <cellStyle name="40% - Ênfase5 2 2 4 2 2 4" xfId="23055" xr:uid="{00000000-0005-0000-0000-000027500000}"/>
    <cellStyle name="40% - Ênfase5 2 2 4 2 2 5" xfId="23056" xr:uid="{00000000-0005-0000-0000-000028500000}"/>
    <cellStyle name="40% - Ênfase5 2 2 4 2 3" xfId="23057" xr:uid="{00000000-0005-0000-0000-000029500000}"/>
    <cellStyle name="40% - Ênfase5 2 2 4 2 3 2" xfId="23058" xr:uid="{00000000-0005-0000-0000-00002A500000}"/>
    <cellStyle name="40% - Ênfase5 2 2 4 2 3 3" xfId="23059" xr:uid="{00000000-0005-0000-0000-00002B500000}"/>
    <cellStyle name="40% - Ênfase5 2 2 4 2 4" xfId="23060" xr:uid="{00000000-0005-0000-0000-00002C500000}"/>
    <cellStyle name="40% - Ênfase5 2 2 4 2 4 2" xfId="23061" xr:uid="{00000000-0005-0000-0000-00002D500000}"/>
    <cellStyle name="40% - Ênfase5 2 2 4 2 5" xfId="23062" xr:uid="{00000000-0005-0000-0000-00002E500000}"/>
    <cellStyle name="40% - Ênfase5 2 2 4 2 5 2" xfId="23063" xr:uid="{00000000-0005-0000-0000-00002F500000}"/>
    <cellStyle name="40% - Ênfase5 2 2 4 2 6" xfId="23064" xr:uid="{00000000-0005-0000-0000-000030500000}"/>
    <cellStyle name="40% - Ênfase5 2 2 4 2 7" xfId="23065" xr:uid="{00000000-0005-0000-0000-000031500000}"/>
    <cellStyle name="40% - Ênfase5 2 2 4 3" xfId="23066" xr:uid="{00000000-0005-0000-0000-000032500000}"/>
    <cellStyle name="40% - Ênfase5 2 2 4 3 2" xfId="23067" xr:uid="{00000000-0005-0000-0000-000033500000}"/>
    <cellStyle name="40% - Ênfase5 2 2 4 3 2 2" xfId="23068" xr:uid="{00000000-0005-0000-0000-000034500000}"/>
    <cellStyle name="40% - Ênfase5 2 2 4 3 3" xfId="23069" xr:uid="{00000000-0005-0000-0000-000035500000}"/>
    <cellStyle name="40% - Ênfase5 2 2 4 3 3 2" xfId="23070" xr:uid="{00000000-0005-0000-0000-000036500000}"/>
    <cellStyle name="40% - Ênfase5 2 2 4 3 4" xfId="23071" xr:uid="{00000000-0005-0000-0000-000037500000}"/>
    <cellStyle name="40% - Ênfase5 2 2 4 3 5" xfId="23072" xr:uid="{00000000-0005-0000-0000-000038500000}"/>
    <cellStyle name="40% - Ênfase5 2 2 4 4" xfId="23073" xr:uid="{00000000-0005-0000-0000-000039500000}"/>
    <cellStyle name="40% - Ênfase5 2 2 4 4 2" xfId="23074" xr:uid="{00000000-0005-0000-0000-00003A500000}"/>
    <cellStyle name="40% - Ênfase5 2 2 4 4 2 2" xfId="23075" xr:uid="{00000000-0005-0000-0000-00003B500000}"/>
    <cellStyle name="40% - Ênfase5 2 2 4 4 3" xfId="23076" xr:uid="{00000000-0005-0000-0000-00003C500000}"/>
    <cellStyle name="40% - Ênfase5 2 2 4 4 4" xfId="23077" xr:uid="{00000000-0005-0000-0000-00003D500000}"/>
    <cellStyle name="40% - Ênfase5 2 2 4 5" xfId="23078" xr:uid="{00000000-0005-0000-0000-00003E500000}"/>
    <cellStyle name="40% - Ênfase5 2 2 4 5 2" xfId="23079" xr:uid="{00000000-0005-0000-0000-00003F500000}"/>
    <cellStyle name="40% - Ênfase5 2 2 4 6" xfId="23080" xr:uid="{00000000-0005-0000-0000-000040500000}"/>
    <cellStyle name="40% - Ênfase5 2 2 4 6 2" xfId="23081" xr:uid="{00000000-0005-0000-0000-000041500000}"/>
    <cellStyle name="40% - Ênfase5 2 2 4 7" xfId="23082" xr:uid="{00000000-0005-0000-0000-000042500000}"/>
    <cellStyle name="40% - Ênfase5 2 2 4 7 2" xfId="23083" xr:uid="{00000000-0005-0000-0000-000043500000}"/>
    <cellStyle name="40% - Ênfase5 2 2 4 8" xfId="23084" xr:uid="{00000000-0005-0000-0000-000044500000}"/>
    <cellStyle name="40% - Ênfase5 2 2 4 9" xfId="23085" xr:uid="{00000000-0005-0000-0000-000045500000}"/>
    <cellStyle name="40% - Ênfase5 2 2 5" xfId="23086" xr:uid="{00000000-0005-0000-0000-000046500000}"/>
    <cellStyle name="40% - Ênfase5 2 2 5 2" xfId="23087" xr:uid="{00000000-0005-0000-0000-000047500000}"/>
    <cellStyle name="40% - Ênfase5 2 2 5 2 2" xfId="23088" xr:uid="{00000000-0005-0000-0000-000048500000}"/>
    <cellStyle name="40% - Ênfase5 2 2 5 2 2 2" xfId="23089" xr:uid="{00000000-0005-0000-0000-000049500000}"/>
    <cellStyle name="40% - Ênfase5 2 2 5 2 2 2 2" xfId="23090" xr:uid="{00000000-0005-0000-0000-00004A500000}"/>
    <cellStyle name="40% - Ênfase5 2 2 5 2 2 3" xfId="23091" xr:uid="{00000000-0005-0000-0000-00004B500000}"/>
    <cellStyle name="40% - Ênfase5 2 2 5 2 2 3 2" xfId="23092" xr:uid="{00000000-0005-0000-0000-00004C500000}"/>
    <cellStyle name="40% - Ênfase5 2 2 5 2 2 4" xfId="23093" xr:uid="{00000000-0005-0000-0000-00004D500000}"/>
    <cellStyle name="40% - Ênfase5 2 2 5 2 2 5" xfId="23094" xr:uid="{00000000-0005-0000-0000-00004E500000}"/>
    <cellStyle name="40% - Ênfase5 2 2 5 2 3" xfId="23095" xr:uid="{00000000-0005-0000-0000-00004F500000}"/>
    <cellStyle name="40% - Ênfase5 2 2 5 2 3 2" xfId="23096" xr:uid="{00000000-0005-0000-0000-000050500000}"/>
    <cellStyle name="40% - Ênfase5 2 2 5 2 3 3" xfId="23097" xr:uid="{00000000-0005-0000-0000-000051500000}"/>
    <cellStyle name="40% - Ênfase5 2 2 5 2 4" xfId="23098" xr:uid="{00000000-0005-0000-0000-000052500000}"/>
    <cellStyle name="40% - Ênfase5 2 2 5 2 4 2" xfId="23099" xr:uid="{00000000-0005-0000-0000-000053500000}"/>
    <cellStyle name="40% - Ênfase5 2 2 5 2 5" xfId="23100" xr:uid="{00000000-0005-0000-0000-000054500000}"/>
    <cellStyle name="40% - Ênfase5 2 2 5 2 5 2" xfId="23101" xr:uid="{00000000-0005-0000-0000-000055500000}"/>
    <cellStyle name="40% - Ênfase5 2 2 5 2 6" xfId="23102" xr:uid="{00000000-0005-0000-0000-000056500000}"/>
    <cellStyle name="40% - Ênfase5 2 2 5 2 7" xfId="23103" xr:uid="{00000000-0005-0000-0000-000057500000}"/>
    <cellStyle name="40% - Ênfase5 2 2 5 3" xfId="23104" xr:uid="{00000000-0005-0000-0000-000058500000}"/>
    <cellStyle name="40% - Ênfase5 2 2 5 3 2" xfId="23105" xr:uid="{00000000-0005-0000-0000-000059500000}"/>
    <cellStyle name="40% - Ênfase5 2 2 5 3 2 2" xfId="23106" xr:uid="{00000000-0005-0000-0000-00005A500000}"/>
    <cellStyle name="40% - Ênfase5 2 2 5 3 3" xfId="23107" xr:uid="{00000000-0005-0000-0000-00005B500000}"/>
    <cellStyle name="40% - Ênfase5 2 2 5 3 3 2" xfId="23108" xr:uid="{00000000-0005-0000-0000-00005C500000}"/>
    <cellStyle name="40% - Ênfase5 2 2 5 3 4" xfId="23109" xr:uid="{00000000-0005-0000-0000-00005D500000}"/>
    <cellStyle name="40% - Ênfase5 2 2 5 3 5" xfId="23110" xr:uid="{00000000-0005-0000-0000-00005E500000}"/>
    <cellStyle name="40% - Ênfase5 2 2 5 4" xfId="23111" xr:uid="{00000000-0005-0000-0000-00005F500000}"/>
    <cellStyle name="40% - Ênfase5 2 2 5 4 2" xfId="23112" xr:uid="{00000000-0005-0000-0000-000060500000}"/>
    <cellStyle name="40% - Ênfase5 2 2 5 4 2 2" xfId="23113" xr:uid="{00000000-0005-0000-0000-000061500000}"/>
    <cellStyle name="40% - Ênfase5 2 2 5 4 3" xfId="23114" xr:uid="{00000000-0005-0000-0000-000062500000}"/>
    <cellStyle name="40% - Ênfase5 2 2 5 4 4" xfId="23115" xr:uid="{00000000-0005-0000-0000-000063500000}"/>
    <cellStyle name="40% - Ênfase5 2 2 5 5" xfId="23116" xr:uid="{00000000-0005-0000-0000-000064500000}"/>
    <cellStyle name="40% - Ênfase5 2 2 5 5 2" xfId="23117" xr:uid="{00000000-0005-0000-0000-000065500000}"/>
    <cellStyle name="40% - Ênfase5 2 2 5 6" xfId="23118" xr:uid="{00000000-0005-0000-0000-000066500000}"/>
    <cellStyle name="40% - Ênfase5 2 2 5 6 2" xfId="23119" xr:uid="{00000000-0005-0000-0000-000067500000}"/>
    <cellStyle name="40% - Ênfase5 2 2 5 7" xfId="23120" xr:uid="{00000000-0005-0000-0000-000068500000}"/>
    <cellStyle name="40% - Ênfase5 2 2 5 7 2" xfId="23121" xr:uid="{00000000-0005-0000-0000-000069500000}"/>
    <cellStyle name="40% - Ênfase5 2 2 5 8" xfId="23122" xr:uid="{00000000-0005-0000-0000-00006A500000}"/>
    <cellStyle name="40% - Ênfase5 2 2 5 9" xfId="23123" xr:uid="{00000000-0005-0000-0000-00006B500000}"/>
    <cellStyle name="40% - Ênfase5 2 2 6" xfId="23124" xr:uid="{00000000-0005-0000-0000-00006C500000}"/>
    <cellStyle name="40% - Ênfase5 2 2 6 2" xfId="23125" xr:uid="{00000000-0005-0000-0000-00006D500000}"/>
    <cellStyle name="40% - Ênfase5 2 2 6 2 2" xfId="23126" xr:uid="{00000000-0005-0000-0000-00006E500000}"/>
    <cellStyle name="40% - Ênfase5 2 2 6 2 2 2" xfId="23127" xr:uid="{00000000-0005-0000-0000-00006F500000}"/>
    <cellStyle name="40% - Ênfase5 2 2 6 2 2 2 2" xfId="23128" xr:uid="{00000000-0005-0000-0000-000070500000}"/>
    <cellStyle name="40% - Ênfase5 2 2 6 2 2 3" xfId="23129" xr:uid="{00000000-0005-0000-0000-000071500000}"/>
    <cellStyle name="40% - Ênfase5 2 2 6 2 2 3 2" xfId="23130" xr:uid="{00000000-0005-0000-0000-000072500000}"/>
    <cellStyle name="40% - Ênfase5 2 2 6 2 2 4" xfId="23131" xr:uid="{00000000-0005-0000-0000-000073500000}"/>
    <cellStyle name="40% - Ênfase5 2 2 6 2 2 5" xfId="23132" xr:uid="{00000000-0005-0000-0000-000074500000}"/>
    <cellStyle name="40% - Ênfase5 2 2 6 2 3" xfId="23133" xr:uid="{00000000-0005-0000-0000-000075500000}"/>
    <cellStyle name="40% - Ênfase5 2 2 6 2 3 2" xfId="23134" xr:uid="{00000000-0005-0000-0000-000076500000}"/>
    <cellStyle name="40% - Ênfase5 2 2 6 2 3 3" xfId="23135" xr:uid="{00000000-0005-0000-0000-000077500000}"/>
    <cellStyle name="40% - Ênfase5 2 2 6 2 4" xfId="23136" xr:uid="{00000000-0005-0000-0000-000078500000}"/>
    <cellStyle name="40% - Ênfase5 2 2 6 2 4 2" xfId="23137" xr:uid="{00000000-0005-0000-0000-000079500000}"/>
    <cellStyle name="40% - Ênfase5 2 2 6 2 5" xfId="23138" xr:uid="{00000000-0005-0000-0000-00007A500000}"/>
    <cellStyle name="40% - Ênfase5 2 2 6 2 5 2" xfId="23139" xr:uid="{00000000-0005-0000-0000-00007B500000}"/>
    <cellStyle name="40% - Ênfase5 2 2 6 2 6" xfId="23140" xr:uid="{00000000-0005-0000-0000-00007C500000}"/>
    <cellStyle name="40% - Ênfase5 2 2 6 2 7" xfId="23141" xr:uid="{00000000-0005-0000-0000-00007D500000}"/>
    <cellStyle name="40% - Ênfase5 2 2 6 3" xfId="23142" xr:uid="{00000000-0005-0000-0000-00007E500000}"/>
    <cellStyle name="40% - Ênfase5 2 2 6 3 2" xfId="23143" xr:uid="{00000000-0005-0000-0000-00007F500000}"/>
    <cellStyle name="40% - Ênfase5 2 2 6 3 2 2" xfId="23144" xr:uid="{00000000-0005-0000-0000-000080500000}"/>
    <cellStyle name="40% - Ênfase5 2 2 6 3 3" xfId="23145" xr:uid="{00000000-0005-0000-0000-000081500000}"/>
    <cellStyle name="40% - Ênfase5 2 2 6 3 3 2" xfId="23146" xr:uid="{00000000-0005-0000-0000-000082500000}"/>
    <cellStyle name="40% - Ênfase5 2 2 6 3 4" xfId="23147" xr:uid="{00000000-0005-0000-0000-000083500000}"/>
    <cellStyle name="40% - Ênfase5 2 2 6 3 5" xfId="23148" xr:uid="{00000000-0005-0000-0000-000084500000}"/>
    <cellStyle name="40% - Ênfase5 2 2 6 4" xfId="23149" xr:uid="{00000000-0005-0000-0000-000085500000}"/>
    <cellStyle name="40% - Ênfase5 2 2 6 4 2" xfId="23150" xr:uid="{00000000-0005-0000-0000-000086500000}"/>
    <cellStyle name="40% - Ênfase5 2 2 6 4 2 2" xfId="23151" xr:uid="{00000000-0005-0000-0000-000087500000}"/>
    <cellStyle name="40% - Ênfase5 2 2 6 4 3" xfId="23152" xr:uid="{00000000-0005-0000-0000-000088500000}"/>
    <cellStyle name="40% - Ênfase5 2 2 6 4 4" xfId="23153" xr:uid="{00000000-0005-0000-0000-000089500000}"/>
    <cellStyle name="40% - Ênfase5 2 2 6 5" xfId="23154" xr:uid="{00000000-0005-0000-0000-00008A500000}"/>
    <cellStyle name="40% - Ênfase5 2 2 6 5 2" xfId="23155" xr:uid="{00000000-0005-0000-0000-00008B500000}"/>
    <cellStyle name="40% - Ênfase5 2 2 6 6" xfId="23156" xr:uid="{00000000-0005-0000-0000-00008C500000}"/>
    <cellStyle name="40% - Ênfase5 2 2 6 6 2" xfId="23157" xr:uid="{00000000-0005-0000-0000-00008D500000}"/>
    <cellStyle name="40% - Ênfase5 2 2 6 7" xfId="23158" xr:uid="{00000000-0005-0000-0000-00008E500000}"/>
    <cellStyle name="40% - Ênfase5 2 2 6 7 2" xfId="23159" xr:uid="{00000000-0005-0000-0000-00008F500000}"/>
    <cellStyle name="40% - Ênfase5 2 2 6 8" xfId="23160" xr:uid="{00000000-0005-0000-0000-000090500000}"/>
    <cellStyle name="40% - Ênfase5 2 2 6 9" xfId="23161" xr:uid="{00000000-0005-0000-0000-000091500000}"/>
    <cellStyle name="40% - Ênfase5 2 3" xfId="23162" xr:uid="{00000000-0005-0000-0000-000092500000}"/>
    <cellStyle name="40% - Ênfase5 2 3 10" xfId="23163" xr:uid="{00000000-0005-0000-0000-000093500000}"/>
    <cellStyle name="40% - Ênfase5 2 3 11" xfId="23164" xr:uid="{00000000-0005-0000-0000-000094500000}"/>
    <cellStyle name="40% - Ênfase5 2 3 2" xfId="23165" xr:uid="{00000000-0005-0000-0000-000095500000}"/>
    <cellStyle name="40% - Ênfase5 2 3 3" xfId="23166" xr:uid="{00000000-0005-0000-0000-000096500000}"/>
    <cellStyle name="40% - Ênfase5 2 3 3 2" xfId="23167" xr:uid="{00000000-0005-0000-0000-000097500000}"/>
    <cellStyle name="40% - Ênfase5 2 3 3 2 2" xfId="23168" xr:uid="{00000000-0005-0000-0000-000098500000}"/>
    <cellStyle name="40% - Ênfase5 2 3 3 2 2 2" xfId="23169" xr:uid="{00000000-0005-0000-0000-000099500000}"/>
    <cellStyle name="40% - Ênfase5 2 3 3 2 3" xfId="23170" xr:uid="{00000000-0005-0000-0000-00009A500000}"/>
    <cellStyle name="40% - Ênfase5 2 3 3 2 3 2" xfId="23171" xr:uid="{00000000-0005-0000-0000-00009B500000}"/>
    <cellStyle name="40% - Ênfase5 2 3 3 2 4" xfId="23172" xr:uid="{00000000-0005-0000-0000-00009C500000}"/>
    <cellStyle name="40% - Ênfase5 2 3 3 2 5" xfId="23173" xr:uid="{00000000-0005-0000-0000-00009D500000}"/>
    <cellStyle name="40% - Ênfase5 2 3 3 3" xfId="23174" xr:uid="{00000000-0005-0000-0000-00009E500000}"/>
    <cellStyle name="40% - Ênfase5 2 3 3 3 2" xfId="23175" xr:uid="{00000000-0005-0000-0000-00009F500000}"/>
    <cellStyle name="40% - Ênfase5 2 3 3 3 2 2" xfId="23176" xr:uid="{00000000-0005-0000-0000-0000A0500000}"/>
    <cellStyle name="40% - Ênfase5 2 3 3 3 3" xfId="23177" xr:uid="{00000000-0005-0000-0000-0000A1500000}"/>
    <cellStyle name="40% - Ênfase5 2 3 3 3 4" xfId="23178" xr:uid="{00000000-0005-0000-0000-0000A2500000}"/>
    <cellStyle name="40% - Ênfase5 2 3 3 4" xfId="23179" xr:uid="{00000000-0005-0000-0000-0000A3500000}"/>
    <cellStyle name="40% - Ênfase5 2 3 3 4 2" xfId="23180" xr:uid="{00000000-0005-0000-0000-0000A4500000}"/>
    <cellStyle name="40% - Ênfase5 2 3 3 5" xfId="23181" xr:uid="{00000000-0005-0000-0000-0000A5500000}"/>
    <cellStyle name="40% - Ênfase5 2 3 3 5 2" xfId="23182" xr:uid="{00000000-0005-0000-0000-0000A6500000}"/>
    <cellStyle name="40% - Ênfase5 2 3 3 6" xfId="23183" xr:uid="{00000000-0005-0000-0000-0000A7500000}"/>
    <cellStyle name="40% - Ênfase5 2 3 3 6 2" xfId="23184" xr:uid="{00000000-0005-0000-0000-0000A8500000}"/>
    <cellStyle name="40% - Ênfase5 2 3 3 7" xfId="23185" xr:uid="{00000000-0005-0000-0000-0000A9500000}"/>
    <cellStyle name="40% - Ênfase5 2 3 3 8" xfId="23186" xr:uid="{00000000-0005-0000-0000-0000AA500000}"/>
    <cellStyle name="40% - Ênfase5 2 3 4" xfId="23187" xr:uid="{00000000-0005-0000-0000-0000AB500000}"/>
    <cellStyle name="40% - Ênfase5 2 3 4 2" xfId="23188" xr:uid="{00000000-0005-0000-0000-0000AC500000}"/>
    <cellStyle name="40% - Ênfase5 2 3 4 2 2" xfId="23189" xr:uid="{00000000-0005-0000-0000-0000AD500000}"/>
    <cellStyle name="40% - Ênfase5 2 3 4 2 2 2" xfId="23190" xr:uid="{00000000-0005-0000-0000-0000AE500000}"/>
    <cellStyle name="40% - Ênfase5 2 3 4 2 3" xfId="23191" xr:uid="{00000000-0005-0000-0000-0000AF500000}"/>
    <cellStyle name="40% - Ênfase5 2 3 4 2 3 2" xfId="23192" xr:uid="{00000000-0005-0000-0000-0000B0500000}"/>
    <cellStyle name="40% - Ênfase5 2 3 4 2 4" xfId="23193" xr:uid="{00000000-0005-0000-0000-0000B1500000}"/>
    <cellStyle name="40% - Ênfase5 2 3 4 2 5" xfId="23194" xr:uid="{00000000-0005-0000-0000-0000B2500000}"/>
    <cellStyle name="40% - Ênfase5 2 3 4 3" xfId="23195" xr:uid="{00000000-0005-0000-0000-0000B3500000}"/>
    <cellStyle name="40% - Ênfase5 2 3 4 3 2" xfId="23196" xr:uid="{00000000-0005-0000-0000-0000B4500000}"/>
    <cellStyle name="40% - Ênfase5 2 3 4 3 3" xfId="23197" xr:uid="{00000000-0005-0000-0000-0000B5500000}"/>
    <cellStyle name="40% - Ênfase5 2 3 4 4" xfId="23198" xr:uid="{00000000-0005-0000-0000-0000B6500000}"/>
    <cellStyle name="40% - Ênfase5 2 3 4 4 2" xfId="23199" xr:uid="{00000000-0005-0000-0000-0000B7500000}"/>
    <cellStyle name="40% - Ênfase5 2 3 4 5" xfId="23200" xr:uid="{00000000-0005-0000-0000-0000B8500000}"/>
    <cellStyle name="40% - Ênfase5 2 3 4 5 2" xfId="23201" xr:uid="{00000000-0005-0000-0000-0000B9500000}"/>
    <cellStyle name="40% - Ênfase5 2 3 4 6" xfId="23202" xr:uid="{00000000-0005-0000-0000-0000BA500000}"/>
    <cellStyle name="40% - Ênfase5 2 3 4 7" xfId="23203" xr:uid="{00000000-0005-0000-0000-0000BB500000}"/>
    <cellStyle name="40% - Ênfase5 2 3 5" xfId="23204" xr:uid="{00000000-0005-0000-0000-0000BC500000}"/>
    <cellStyle name="40% - Ênfase5 2 3 5 2" xfId="23205" xr:uid="{00000000-0005-0000-0000-0000BD500000}"/>
    <cellStyle name="40% - Ênfase5 2 3 5 2 2" xfId="23206" xr:uid="{00000000-0005-0000-0000-0000BE500000}"/>
    <cellStyle name="40% - Ênfase5 2 3 5 3" xfId="23207" xr:uid="{00000000-0005-0000-0000-0000BF500000}"/>
    <cellStyle name="40% - Ênfase5 2 3 5 3 2" xfId="23208" xr:uid="{00000000-0005-0000-0000-0000C0500000}"/>
    <cellStyle name="40% - Ênfase5 2 3 5 4" xfId="23209" xr:uid="{00000000-0005-0000-0000-0000C1500000}"/>
    <cellStyle name="40% - Ênfase5 2 3 5 5" xfId="23210" xr:uid="{00000000-0005-0000-0000-0000C2500000}"/>
    <cellStyle name="40% - Ênfase5 2 3 6" xfId="23211" xr:uid="{00000000-0005-0000-0000-0000C3500000}"/>
    <cellStyle name="40% - Ênfase5 2 3 6 2" xfId="23212" xr:uid="{00000000-0005-0000-0000-0000C4500000}"/>
    <cellStyle name="40% - Ênfase5 2 3 6 2 2" xfId="23213" xr:uid="{00000000-0005-0000-0000-0000C5500000}"/>
    <cellStyle name="40% - Ênfase5 2 3 6 3" xfId="23214" xr:uid="{00000000-0005-0000-0000-0000C6500000}"/>
    <cellStyle name="40% - Ênfase5 2 3 6 4" xfId="23215" xr:uid="{00000000-0005-0000-0000-0000C7500000}"/>
    <cellStyle name="40% - Ênfase5 2 3 7" xfId="23216" xr:uid="{00000000-0005-0000-0000-0000C8500000}"/>
    <cellStyle name="40% - Ênfase5 2 3 7 2" xfId="23217" xr:uid="{00000000-0005-0000-0000-0000C9500000}"/>
    <cellStyle name="40% - Ênfase5 2 3 8" xfId="23218" xr:uid="{00000000-0005-0000-0000-0000CA500000}"/>
    <cellStyle name="40% - Ênfase5 2 3 8 2" xfId="23219" xr:uid="{00000000-0005-0000-0000-0000CB500000}"/>
    <cellStyle name="40% - Ênfase5 2 3 9" xfId="23220" xr:uid="{00000000-0005-0000-0000-0000CC500000}"/>
    <cellStyle name="40% - Ênfase5 2 3 9 2" xfId="23221" xr:uid="{00000000-0005-0000-0000-0000CD500000}"/>
    <cellStyle name="40% - Ênfase5 2 4" xfId="23222" xr:uid="{00000000-0005-0000-0000-0000CE500000}"/>
    <cellStyle name="40% - Ênfase5 2 4 2" xfId="23223" xr:uid="{00000000-0005-0000-0000-0000CF500000}"/>
    <cellStyle name="40% - Ênfase5 2 4 2 2" xfId="23224" xr:uid="{00000000-0005-0000-0000-0000D0500000}"/>
    <cellStyle name="40% - Ênfase5 2 4 2 2 2" xfId="23225" xr:uid="{00000000-0005-0000-0000-0000D1500000}"/>
    <cellStyle name="40% - Ênfase5 2 4 2 2 2 2" xfId="23226" xr:uid="{00000000-0005-0000-0000-0000D2500000}"/>
    <cellStyle name="40% - Ênfase5 2 4 2 2 3" xfId="23227" xr:uid="{00000000-0005-0000-0000-0000D3500000}"/>
    <cellStyle name="40% - Ênfase5 2 4 2 2 3 2" xfId="23228" xr:uid="{00000000-0005-0000-0000-0000D4500000}"/>
    <cellStyle name="40% - Ênfase5 2 4 2 2 4" xfId="23229" xr:uid="{00000000-0005-0000-0000-0000D5500000}"/>
    <cellStyle name="40% - Ênfase5 2 4 2 2 5" xfId="23230" xr:uid="{00000000-0005-0000-0000-0000D6500000}"/>
    <cellStyle name="40% - Ênfase5 2 4 2 3" xfId="23231" xr:uid="{00000000-0005-0000-0000-0000D7500000}"/>
    <cellStyle name="40% - Ênfase5 2 4 2 3 2" xfId="23232" xr:uid="{00000000-0005-0000-0000-0000D8500000}"/>
    <cellStyle name="40% - Ênfase5 2 4 2 3 3" xfId="23233" xr:uid="{00000000-0005-0000-0000-0000D9500000}"/>
    <cellStyle name="40% - Ênfase5 2 4 2 4" xfId="23234" xr:uid="{00000000-0005-0000-0000-0000DA500000}"/>
    <cellStyle name="40% - Ênfase5 2 4 2 4 2" xfId="23235" xr:uid="{00000000-0005-0000-0000-0000DB500000}"/>
    <cellStyle name="40% - Ênfase5 2 4 2 5" xfId="23236" xr:uid="{00000000-0005-0000-0000-0000DC500000}"/>
    <cellStyle name="40% - Ênfase5 2 4 2 5 2" xfId="23237" xr:uid="{00000000-0005-0000-0000-0000DD500000}"/>
    <cellStyle name="40% - Ênfase5 2 4 2 6" xfId="23238" xr:uid="{00000000-0005-0000-0000-0000DE500000}"/>
    <cellStyle name="40% - Ênfase5 2 4 2 7" xfId="23239" xr:uid="{00000000-0005-0000-0000-0000DF500000}"/>
    <cellStyle name="40% - Ênfase5 2 4 3" xfId="23240" xr:uid="{00000000-0005-0000-0000-0000E0500000}"/>
    <cellStyle name="40% - Ênfase5 2 4 3 2" xfId="23241" xr:uid="{00000000-0005-0000-0000-0000E1500000}"/>
    <cellStyle name="40% - Ênfase5 2 4 3 2 2" xfId="23242" xr:uid="{00000000-0005-0000-0000-0000E2500000}"/>
    <cellStyle name="40% - Ênfase5 2 4 3 3" xfId="23243" xr:uid="{00000000-0005-0000-0000-0000E3500000}"/>
    <cellStyle name="40% - Ênfase5 2 4 3 3 2" xfId="23244" xr:uid="{00000000-0005-0000-0000-0000E4500000}"/>
    <cellStyle name="40% - Ênfase5 2 4 3 4" xfId="23245" xr:uid="{00000000-0005-0000-0000-0000E5500000}"/>
    <cellStyle name="40% - Ênfase5 2 4 3 5" xfId="23246" xr:uid="{00000000-0005-0000-0000-0000E6500000}"/>
    <cellStyle name="40% - Ênfase5 2 4 4" xfId="23247" xr:uid="{00000000-0005-0000-0000-0000E7500000}"/>
    <cellStyle name="40% - Ênfase5 2 4 4 2" xfId="23248" xr:uid="{00000000-0005-0000-0000-0000E8500000}"/>
    <cellStyle name="40% - Ênfase5 2 4 4 2 2" xfId="23249" xr:uid="{00000000-0005-0000-0000-0000E9500000}"/>
    <cellStyle name="40% - Ênfase5 2 4 4 3" xfId="23250" xr:uid="{00000000-0005-0000-0000-0000EA500000}"/>
    <cellStyle name="40% - Ênfase5 2 4 4 4" xfId="23251" xr:uid="{00000000-0005-0000-0000-0000EB500000}"/>
    <cellStyle name="40% - Ênfase5 2 4 5" xfId="23252" xr:uid="{00000000-0005-0000-0000-0000EC500000}"/>
    <cellStyle name="40% - Ênfase5 2 4 5 2" xfId="23253" xr:uid="{00000000-0005-0000-0000-0000ED500000}"/>
    <cellStyle name="40% - Ênfase5 2 4 6" xfId="23254" xr:uid="{00000000-0005-0000-0000-0000EE500000}"/>
    <cellStyle name="40% - Ênfase5 2 4 6 2" xfId="23255" xr:uid="{00000000-0005-0000-0000-0000EF500000}"/>
    <cellStyle name="40% - Ênfase5 2 4 7" xfId="23256" xr:uid="{00000000-0005-0000-0000-0000F0500000}"/>
    <cellStyle name="40% - Ênfase5 2 4 7 2" xfId="23257" xr:uid="{00000000-0005-0000-0000-0000F1500000}"/>
    <cellStyle name="40% - Ênfase5 2 4 8" xfId="23258" xr:uid="{00000000-0005-0000-0000-0000F2500000}"/>
    <cellStyle name="40% - Ênfase5 2 4 9" xfId="23259" xr:uid="{00000000-0005-0000-0000-0000F3500000}"/>
    <cellStyle name="40% - Ênfase5 20" xfId="23260" xr:uid="{00000000-0005-0000-0000-0000F4500000}"/>
    <cellStyle name="40% - Ênfase5 20 2" xfId="23261" xr:uid="{00000000-0005-0000-0000-0000F5500000}"/>
    <cellStyle name="40% - Ênfase5 20 2 2" xfId="23262" xr:uid="{00000000-0005-0000-0000-0000F6500000}"/>
    <cellStyle name="40% - Ênfase5 20 3" xfId="23263" xr:uid="{00000000-0005-0000-0000-0000F7500000}"/>
    <cellStyle name="40% - Ênfase5 20 3 2" xfId="23264" xr:uid="{00000000-0005-0000-0000-0000F8500000}"/>
    <cellStyle name="40% - Ênfase5 20 4" xfId="23265" xr:uid="{00000000-0005-0000-0000-0000F9500000}"/>
    <cellStyle name="40% - Ênfase5 20 5" xfId="23266" xr:uid="{00000000-0005-0000-0000-0000FA500000}"/>
    <cellStyle name="40% - Ênfase5 21" xfId="23267" xr:uid="{00000000-0005-0000-0000-0000FB500000}"/>
    <cellStyle name="40% - Ênfase5 21 2" xfId="23268" xr:uid="{00000000-0005-0000-0000-0000FC500000}"/>
    <cellStyle name="40% - Ênfase5 22" xfId="23269" xr:uid="{00000000-0005-0000-0000-0000FD500000}"/>
    <cellStyle name="40% - Ênfase5 22 2" xfId="23270" xr:uid="{00000000-0005-0000-0000-0000FE500000}"/>
    <cellStyle name="40% - Ênfase5 23" xfId="23271" xr:uid="{00000000-0005-0000-0000-0000FF500000}"/>
    <cellStyle name="40% - Ênfase5 23 2" xfId="23272" xr:uid="{00000000-0005-0000-0000-000000510000}"/>
    <cellStyle name="40% - Ênfase5 24" xfId="23273" xr:uid="{00000000-0005-0000-0000-000001510000}"/>
    <cellStyle name="40% - Ênfase5 25" xfId="23274" xr:uid="{00000000-0005-0000-0000-000002510000}"/>
    <cellStyle name="40% - Ênfase5 3" xfId="341" xr:uid="{00000000-0005-0000-0000-000003510000}"/>
    <cellStyle name="40% - Ênfase5 3 2" xfId="342" xr:uid="{00000000-0005-0000-0000-000004510000}"/>
    <cellStyle name="40% - Ênfase5 3 2 2" xfId="23275" xr:uid="{00000000-0005-0000-0000-000005510000}"/>
    <cellStyle name="40% - Ênfase5 3 2 2 2" xfId="23276" xr:uid="{00000000-0005-0000-0000-000006510000}"/>
    <cellStyle name="40% - Ênfase5 3 2 2 2 2" xfId="23277" xr:uid="{00000000-0005-0000-0000-000007510000}"/>
    <cellStyle name="40% - Ênfase5 3 2 2 2 2 2" xfId="23278" xr:uid="{00000000-0005-0000-0000-000008510000}"/>
    <cellStyle name="40% - Ênfase5 3 2 2 2 2 2 2" xfId="23279" xr:uid="{00000000-0005-0000-0000-000009510000}"/>
    <cellStyle name="40% - Ênfase5 3 2 2 2 2 3" xfId="23280" xr:uid="{00000000-0005-0000-0000-00000A510000}"/>
    <cellStyle name="40% - Ênfase5 3 2 2 2 2 3 2" xfId="23281" xr:uid="{00000000-0005-0000-0000-00000B510000}"/>
    <cellStyle name="40% - Ênfase5 3 2 2 2 2 4" xfId="23282" xr:uid="{00000000-0005-0000-0000-00000C510000}"/>
    <cellStyle name="40% - Ênfase5 3 2 2 2 2 5" xfId="23283" xr:uid="{00000000-0005-0000-0000-00000D510000}"/>
    <cellStyle name="40% - Ênfase5 3 2 2 2 3" xfId="23284" xr:uid="{00000000-0005-0000-0000-00000E510000}"/>
    <cellStyle name="40% - Ênfase5 3 2 2 2 3 2" xfId="23285" xr:uid="{00000000-0005-0000-0000-00000F510000}"/>
    <cellStyle name="40% - Ênfase5 3 2 2 2 3 3" xfId="23286" xr:uid="{00000000-0005-0000-0000-000010510000}"/>
    <cellStyle name="40% - Ênfase5 3 2 2 2 4" xfId="23287" xr:uid="{00000000-0005-0000-0000-000011510000}"/>
    <cellStyle name="40% - Ênfase5 3 2 2 2 4 2" xfId="23288" xr:uid="{00000000-0005-0000-0000-000012510000}"/>
    <cellStyle name="40% - Ênfase5 3 2 2 2 5" xfId="23289" xr:uid="{00000000-0005-0000-0000-000013510000}"/>
    <cellStyle name="40% - Ênfase5 3 2 2 2 5 2" xfId="23290" xr:uid="{00000000-0005-0000-0000-000014510000}"/>
    <cellStyle name="40% - Ênfase5 3 2 2 2 6" xfId="23291" xr:uid="{00000000-0005-0000-0000-000015510000}"/>
    <cellStyle name="40% - Ênfase5 3 2 2 2 7" xfId="23292" xr:uid="{00000000-0005-0000-0000-000016510000}"/>
    <cellStyle name="40% - Ênfase5 3 2 2 3" xfId="23293" xr:uid="{00000000-0005-0000-0000-000017510000}"/>
    <cellStyle name="40% - Ênfase5 3 2 2 3 2" xfId="23294" xr:uid="{00000000-0005-0000-0000-000018510000}"/>
    <cellStyle name="40% - Ênfase5 3 2 2 3 2 2" xfId="23295" xr:uid="{00000000-0005-0000-0000-000019510000}"/>
    <cellStyle name="40% - Ênfase5 3 2 2 3 3" xfId="23296" xr:uid="{00000000-0005-0000-0000-00001A510000}"/>
    <cellStyle name="40% - Ênfase5 3 2 2 3 3 2" xfId="23297" xr:uid="{00000000-0005-0000-0000-00001B510000}"/>
    <cellStyle name="40% - Ênfase5 3 2 2 3 4" xfId="23298" xr:uid="{00000000-0005-0000-0000-00001C510000}"/>
    <cellStyle name="40% - Ênfase5 3 2 2 3 5" xfId="23299" xr:uid="{00000000-0005-0000-0000-00001D510000}"/>
    <cellStyle name="40% - Ênfase5 3 2 2 4" xfId="23300" xr:uid="{00000000-0005-0000-0000-00001E510000}"/>
    <cellStyle name="40% - Ênfase5 3 2 2 4 2" xfId="23301" xr:uid="{00000000-0005-0000-0000-00001F510000}"/>
    <cellStyle name="40% - Ênfase5 3 2 2 4 2 2" xfId="23302" xr:uid="{00000000-0005-0000-0000-000020510000}"/>
    <cellStyle name="40% - Ênfase5 3 2 2 4 3" xfId="23303" xr:uid="{00000000-0005-0000-0000-000021510000}"/>
    <cellStyle name="40% - Ênfase5 3 2 2 4 4" xfId="23304" xr:uid="{00000000-0005-0000-0000-000022510000}"/>
    <cellStyle name="40% - Ênfase5 3 2 2 5" xfId="23305" xr:uid="{00000000-0005-0000-0000-000023510000}"/>
    <cellStyle name="40% - Ênfase5 3 2 2 5 2" xfId="23306" xr:uid="{00000000-0005-0000-0000-000024510000}"/>
    <cellStyle name="40% - Ênfase5 3 2 2 6" xfId="23307" xr:uid="{00000000-0005-0000-0000-000025510000}"/>
    <cellStyle name="40% - Ênfase5 3 2 2 6 2" xfId="23308" xr:uid="{00000000-0005-0000-0000-000026510000}"/>
    <cellStyle name="40% - Ênfase5 3 2 2 7" xfId="23309" xr:uid="{00000000-0005-0000-0000-000027510000}"/>
    <cellStyle name="40% - Ênfase5 3 2 2 7 2" xfId="23310" xr:uid="{00000000-0005-0000-0000-000028510000}"/>
    <cellStyle name="40% - Ênfase5 3 2 2 8" xfId="23311" xr:uid="{00000000-0005-0000-0000-000029510000}"/>
    <cellStyle name="40% - Ênfase5 3 2 2 9" xfId="23312" xr:uid="{00000000-0005-0000-0000-00002A510000}"/>
    <cellStyle name="40% - Ênfase5 3 2 3" xfId="23313" xr:uid="{00000000-0005-0000-0000-00002B510000}"/>
    <cellStyle name="40% - Ênfase5 3 2 4" xfId="23314" xr:uid="{00000000-0005-0000-0000-00002C510000}"/>
    <cellStyle name="40% - Ênfase5 3 2 4 2" xfId="23315" xr:uid="{00000000-0005-0000-0000-00002D510000}"/>
    <cellStyle name="40% - Ênfase5 3 2 4 2 2" xfId="23316" xr:uid="{00000000-0005-0000-0000-00002E510000}"/>
    <cellStyle name="40% - Ênfase5 3 2 4 2 2 2" xfId="23317" xr:uid="{00000000-0005-0000-0000-00002F510000}"/>
    <cellStyle name="40% - Ênfase5 3 2 4 2 2 2 2" xfId="23318" xr:uid="{00000000-0005-0000-0000-000030510000}"/>
    <cellStyle name="40% - Ênfase5 3 2 4 2 2 3" xfId="23319" xr:uid="{00000000-0005-0000-0000-000031510000}"/>
    <cellStyle name="40% - Ênfase5 3 2 4 2 2 3 2" xfId="23320" xr:uid="{00000000-0005-0000-0000-000032510000}"/>
    <cellStyle name="40% - Ênfase5 3 2 4 2 2 4" xfId="23321" xr:uid="{00000000-0005-0000-0000-000033510000}"/>
    <cellStyle name="40% - Ênfase5 3 2 4 2 2 5" xfId="23322" xr:uid="{00000000-0005-0000-0000-000034510000}"/>
    <cellStyle name="40% - Ênfase5 3 2 4 2 3" xfId="23323" xr:uid="{00000000-0005-0000-0000-000035510000}"/>
    <cellStyle name="40% - Ênfase5 3 2 4 2 3 2" xfId="23324" xr:uid="{00000000-0005-0000-0000-000036510000}"/>
    <cellStyle name="40% - Ênfase5 3 2 4 2 3 3" xfId="23325" xr:uid="{00000000-0005-0000-0000-000037510000}"/>
    <cellStyle name="40% - Ênfase5 3 2 4 2 4" xfId="23326" xr:uid="{00000000-0005-0000-0000-000038510000}"/>
    <cellStyle name="40% - Ênfase5 3 2 4 2 4 2" xfId="23327" xr:uid="{00000000-0005-0000-0000-000039510000}"/>
    <cellStyle name="40% - Ênfase5 3 2 4 2 5" xfId="23328" xr:uid="{00000000-0005-0000-0000-00003A510000}"/>
    <cellStyle name="40% - Ênfase5 3 2 4 2 5 2" xfId="23329" xr:uid="{00000000-0005-0000-0000-00003B510000}"/>
    <cellStyle name="40% - Ênfase5 3 2 4 2 6" xfId="23330" xr:uid="{00000000-0005-0000-0000-00003C510000}"/>
    <cellStyle name="40% - Ênfase5 3 2 4 2 7" xfId="23331" xr:uid="{00000000-0005-0000-0000-00003D510000}"/>
    <cellStyle name="40% - Ênfase5 3 2 4 3" xfId="23332" xr:uid="{00000000-0005-0000-0000-00003E510000}"/>
    <cellStyle name="40% - Ênfase5 3 2 4 3 2" xfId="23333" xr:uid="{00000000-0005-0000-0000-00003F510000}"/>
    <cellStyle name="40% - Ênfase5 3 2 4 3 2 2" xfId="23334" xr:uid="{00000000-0005-0000-0000-000040510000}"/>
    <cellStyle name="40% - Ênfase5 3 2 4 3 3" xfId="23335" xr:uid="{00000000-0005-0000-0000-000041510000}"/>
    <cellStyle name="40% - Ênfase5 3 2 4 3 3 2" xfId="23336" xr:uid="{00000000-0005-0000-0000-000042510000}"/>
    <cellStyle name="40% - Ênfase5 3 2 4 3 4" xfId="23337" xr:uid="{00000000-0005-0000-0000-000043510000}"/>
    <cellStyle name="40% - Ênfase5 3 2 4 3 5" xfId="23338" xr:uid="{00000000-0005-0000-0000-000044510000}"/>
    <cellStyle name="40% - Ênfase5 3 2 4 4" xfId="23339" xr:uid="{00000000-0005-0000-0000-000045510000}"/>
    <cellStyle name="40% - Ênfase5 3 2 4 4 2" xfId="23340" xr:uid="{00000000-0005-0000-0000-000046510000}"/>
    <cellStyle name="40% - Ênfase5 3 2 4 4 2 2" xfId="23341" xr:uid="{00000000-0005-0000-0000-000047510000}"/>
    <cellStyle name="40% - Ênfase5 3 2 4 4 3" xfId="23342" xr:uid="{00000000-0005-0000-0000-000048510000}"/>
    <cellStyle name="40% - Ênfase5 3 2 4 4 4" xfId="23343" xr:uid="{00000000-0005-0000-0000-000049510000}"/>
    <cellStyle name="40% - Ênfase5 3 2 4 5" xfId="23344" xr:uid="{00000000-0005-0000-0000-00004A510000}"/>
    <cellStyle name="40% - Ênfase5 3 2 4 5 2" xfId="23345" xr:uid="{00000000-0005-0000-0000-00004B510000}"/>
    <cellStyle name="40% - Ênfase5 3 2 4 6" xfId="23346" xr:uid="{00000000-0005-0000-0000-00004C510000}"/>
    <cellStyle name="40% - Ênfase5 3 2 4 6 2" xfId="23347" xr:uid="{00000000-0005-0000-0000-00004D510000}"/>
    <cellStyle name="40% - Ênfase5 3 2 4 7" xfId="23348" xr:uid="{00000000-0005-0000-0000-00004E510000}"/>
    <cellStyle name="40% - Ênfase5 3 2 4 7 2" xfId="23349" xr:uid="{00000000-0005-0000-0000-00004F510000}"/>
    <cellStyle name="40% - Ênfase5 3 2 4 8" xfId="23350" xr:uid="{00000000-0005-0000-0000-000050510000}"/>
    <cellStyle name="40% - Ênfase5 3 2 4 9" xfId="23351" xr:uid="{00000000-0005-0000-0000-000051510000}"/>
    <cellStyle name="40% - Ênfase5 3 2 5" xfId="23352" xr:uid="{00000000-0005-0000-0000-000052510000}"/>
    <cellStyle name="40% - Ênfase5 3 2 5 2" xfId="23353" xr:uid="{00000000-0005-0000-0000-000053510000}"/>
    <cellStyle name="40% - Ênfase5 3 2 5 2 2" xfId="23354" xr:uid="{00000000-0005-0000-0000-000054510000}"/>
    <cellStyle name="40% - Ênfase5 3 2 5 2 2 2" xfId="23355" xr:uid="{00000000-0005-0000-0000-000055510000}"/>
    <cellStyle name="40% - Ênfase5 3 2 5 2 2 2 2" xfId="23356" xr:uid="{00000000-0005-0000-0000-000056510000}"/>
    <cellStyle name="40% - Ênfase5 3 2 5 2 2 3" xfId="23357" xr:uid="{00000000-0005-0000-0000-000057510000}"/>
    <cellStyle name="40% - Ênfase5 3 2 5 2 2 3 2" xfId="23358" xr:uid="{00000000-0005-0000-0000-000058510000}"/>
    <cellStyle name="40% - Ênfase5 3 2 5 2 2 4" xfId="23359" xr:uid="{00000000-0005-0000-0000-000059510000}"/>
    <cellStyle name="40% - Ênfase5 3 2 5 2 2 5" xfId="23360" xr:uid="{00000000-0005-0000-0000-00005A510000}"/>
    <cellStyle name="40% - Ênfase5 3 2 5 2 3" xfId="23361" xr:uid="{00000000-0005-0000-0000-00005B510000}"/>
    <cellStyle name="40% - Ênfase5 3 2 5 2 3 2" xfId="23362" xr:uid="{00000000-0005-0000-0000-00005C510000}"/>
    <cellStyle name="40% - Ênfase5 3 2 5 2 3 3" xfId="23363" xr:uid="{00000000-0005-0000-0000-00005D510000}"/>
    <cellStyle name="40% - Ênfase5 3 2 5 2 4" xfId="23364" xr:uid="{00000000-0005-0000-0000-00005E510000}"/>
    <cellStyle name="40% - Ênfase5 3 2 5 2 4 2" xfId="23365" xr:uid="{00000000-0005-0000-0000-00005F510000}"/>
    <cellStyle name="40% - Ênfase5 3 2 5 2 5" xfId="23366" xr:uid="{00000000-0005-0000-0000-000060510000}"/>
    <cellStyle name="40% - Ênfase5 3 2 5 2 5 2" xfId="23367" xr:uid="{00000000-0005-0000-0000-000061510000}"/>
    <cellStyle name="40% - Ênfase5 3 2 5 2 6" xfId="23368" xr:uid="{00000000-0005-0000-0000-000062510000}"/>
    <cellStyle name="40% - Ênfase5 3 2 5 2 7" xfId="23369" xr:uid="{00000000-0005-0000-0000-000063510000}"/>
    <cellStyle name="40% - Ênfase5 3 2 5 3" xfId="23370" xr:uid="{00000000-0005-0000-0000-000064510000}"/>
    <cellStyle name="40% - Ênfase5 3 2 5 3 2" xfId="23371" xr:uid="{00000000-0005-0000-0000-000065510000}"/>
    <cellStyle name="40% - Ênfase5 3 2 5 3 2 2" xfId="23372" xr:uid="{00000000-0005-0000-0000-000066510000}"/>
    <cellStyle name="40% - Ênfase5 3 2 5 3 3" xfId="23373" xr:uid="{00000000-0005-0000-0000-000067510000}"/>
    <cellStyle name="40% - Ênfase5 3 2 5 3 3 2" xfId="23374" xr:uid="{00000000-0005-0000-0000-000068510000}"/>
    <cellStyle name="40% - Ênfase5 3 2 5 3 4" xfId="23375" xr:uid="{00000000-0005-0000-0000-000069510000}"/>
    <cellStyle name="40% - Ênfase5 3 2 5 3 5" xfId="23376" xr:uid="{00000000-0005-0000-0000-00006A510000}"/>
    <cellStyle name="40% - Ênfase5 3 2 5 4" xfId="23377" xr:uid="{00000000-0005-0000-0000-00006B510000}"/>
    <cellStyle name="40% - Ênfase5 3 2 5 4 2" xfId="23378" xr:uid="{00000000-0005-0000-0000-00006C510000}"/>
    <cellStyle name="40% - Ênfase5 3 2 5 4 2 2" xfId="23379" xr:uid="{00000000-0005-0000-0000-00006D510000}"/>
    <cellStyle name="40% - Ênfase5 3 2 5 4 3" xfId="23380" xr:uid="{00000000-0005-0000-0000-00006E510000}"/>
    <cellStyle name="40% - Ênfase5 3 2 5 4 4" xfId="23381" xr:uid="{00000000-0005-0000-0000-00006F510000}"/>
    <cellStyle name="40% - Ênfase5 3 2 5 5" xfId="23382" xr:uid="{00000000-0005-0000-0000-000070510000}"/>
    <cellStyle name="40% - Ênfase5 3 2 5 5 2" xfId="23383" xr:uid="{00000000-0005-0000-0000-000071510000}"/>
    <cellStyle name="40% - Ênfase5 3 2 5 6" xfId="23384" xr:uid="{00000000-0005-0000-0000-000072510000}"/>
    <cellStyle name="40% - Ênfase5 3 2 5 6 2" xfId="23385" xr:uid="{00000000-0005-0000-0000-000073510000}"/>
    <cellStyle name="40% - Ênfase5 3 2 5 7" xfId="23386" xr:uid="{00000000-0005-0000-0000-000074510000}"/>
    <cellStyle name="40% - Ênfase5 3 2 5 7 2" xfId="23387" xr:uid="{00000000-0005-0000-0000-000075510000}"/>
    <cellStyle name="40% - Ênfase5 3 2 5 8" xfId="23388" xr:uid="{00000000-0005-0000-0000-000076510000}"/>
    <cellStyle name="40% - Ênfase5 3 2 5 9" xfId="23389" xr:uid="{00000000-0005-0000-0000-000077510000}"/>
    <cellStyle name="40% - Ênfase5 3 2 6" xfId="23390" xr:uid="{00000000-0005-0000-0000-000078510000}"/>
    <cellStyle name="40% - Ênfase5 3 2 6 2" xfId="23391" xr:uid="{00000000-0005-0000-0000-000079510000}"/>
    <cellStyle name="40% - Ênfase5 3 2 6 2 2" xfId="23392" xr:uid="{00000000-0005-0000-0000-00007A510000}"/>
    <cellStyle name="40% - Ênfase5 3 2 6 2 2 2" xfId="23393" xr:uid="{00000000-0005-0000-0000-00007B510000}"/>
    <cellStyle name="40% - Ênfase5 3 2 6 2 2 2 2" xfId="23394" xr:uid="{00000000-0005-0000-0000-00007C510000}"/>
    <cellStyle name="40% - Ênfase5 3 2 6 2 2 3" xfId="23395" xr:uid="{00000000-0005-0000-0000-00007D510000}"/>
    <cellStyle name="40% - Ênfase5 3 2 6 2 2 3 2" xfId="23396" xr:uid="{00000000-0005-0000-0000-00007E510000}"/>
    <cellStyle name="40% - Ênfase5 3 2 6 2 2 4" xfId="23397" xr:uid="{00000000-0005-0000-0000-00007F510000}"/>
    <cellStyle name="40% - Ênfase5 3 2 6 2 2 5" xfId="23398" xr:uid="{00000000-0005-0000-0000-000080510000}"/>
    <cellStyle name="40% - Ênfase5 3 2 6 2 3" xfId="23399" xr:uid="{00000000-0005-0000-0000-000081510000}"/>
    <cellStyle name="40% - Ênfase5 3 2 6 2 3 2" xfId="23400" xr:uid="{00000000-0005-0000-0000-000082510000}"/>
    <cellStyle name="40% - Ênfase5 3 2 6 2 3 3" xfId="23401" xr:uid="{00000000-0005-0000-0000-000083510000}"/>
    <cellStyle name="40% - Ênfase5 3 2 6 2 4" xfId="23402" xr:uid="{00000000-0005-0000-0000-000084510000}"/>
    <cellStyle name="40% - Ênfase5 3 2 6 2 4 2" xfId="23403" xr:uid="{00000000-0005-0000-0000-000085510000}"/>
    <cellStyle name="40% - Ênfase5 3 2 6 2 5" xfId="23404" xr:uid="{00000000-0005-0000-0000-000086510000}"/>
    <cellStyle name="40% - Ênfase5 3 2 6 2 5 2" xfId="23405" xr:uid="{00000000-0005-0000-0000-000087510000}"/>
    <cellStyle name="40% - Ênfase5 3 2 6 2 6" xfId="23406" xr:uid="{00000000-0005-0000-0000-000088510000}"/>
    <cellStyle name="40% - Ênfase5 3 2 6 2 7" xfId="23407" xr:uid="{00000000-0005-0000-0000-000089510000}"/>
    <cellStyle name="40% - Ênfase5 3 2 6 3" xfId="23408" xr:uid="{00000000-0005-0000-0000-00008A510000}"/>
    <cellStyle name="40% - Ênfase5 3 2 6 3 2" xfId="23409" xr:uid="{00000000-0005-0000-0000-00008B510000}"/>
    <cellStyle name="40% - Ênfase5 3 2 6 3 2 2" xfId="23410" xr:uid="{00000000-0005-0000-0000-00008C510000}"/>
    <cellStyle name="40% - Ênfase5 3 2 6 3 3" xfId="23411" xr:uid="{00000000-0005-0000-0000-00008D510000}"/>
    <cellStyle name="40% - Ênfase5 3 2 6 3 3 2" xfId="23412" xr:uid="{00000000-0005-0000-0000-00008E510000}"/>
    <cellStyle name="40% - Ênfase5 3 2 6 3 4" xfId="23413" xr:uid="{00000000-0005-0000-0000-00008F510000}"/>
    <cellStyle name="40% - Ênfase5 3 2 6 3 5" xfId="23414" xr:uid="{00000000-0005-0000-0000-000090510000}"/>
    <cellStyle name="40% - Ênfase5 3 2 6 4" xfId="23415" xr:uid="{00000000-0005-0000-0000-000091510000}"/>
    <cellStyle name="40% - Ênfase5 3 2 6 4 2" xfId="23416" xr:uid="{00000000-0005-0000-0000-000092510000}"/>
    <cellStyle name="40% - Ênfase5 3 2 6 4 2 2" xfId="23417" xr:uid="{00000000-0005-0000-0000-000093510000}"/>
    <cellStyle name="40% - Ênfase5 3 2 6 4 3" xfId="23418" xr:uid="{00000000-0005-0000-0000-000094510000}"/>
    <cellStyle name="40% - Ênfase5 3 2 6 4 4" xfId="23419" xr:uid="{00000000-0005-0000-0000-000095510000}"/>
    <cellStyle name="40% - Ênfase5 3 2 6 5" xfId="23420" xr:uid="{00000000-0005-0000-0000-000096510000}"/>
    <cellStyle name="40% - Ênfase5 3 2 6 5 2" xfId="23421" xr:uid="{00000000-0005-0000-0000-000097510000}"/>
    <cellStyle name="40% - Ênfase5 3 2 6 6" xfId="23422" xr:uid="{00000000-0005-0000-0000-000098510000}"/>
    <cellStyle name="40% - Ênfase5 3 2 6 6 2" xfId="23423" xr:uid="{00000000-0005-0000-0000-000099510000}"/>
    <cellStyle name="40% - Ênfase5 3 2 6 7" xfId="23424" xr:uid="{00000000-0005-0000-0000-00009A510000}"/>
    <cellStyle name="40% - Ênfase5 3 2 6 7 2" xfId="23425" xr:uid="{00000000-0005-0000-0000-00009B510000}"/>
    <cellStyle name="40% - Ênfase5 3 2 6 8" xfId="23426" xr:uid="{00000000-0005-0000-0000-00009C510000}"/>
    <cellStyle name="40% - Ênfase5 3 2 6 9" xfId="23427" xr:uid="{00000000-0005-0000-0000-00009D510000}"/>
    <cellStyle name="40% - Ênfase5 3 3" xfId="23428" xr:uid="{00000000-0005-0000-0000-00009E510000}"/>
    <cellStyle name="40% - Ênfase5 3 3 10" xfId="23429" xr:uid="{00000000-0005-0000-0000-00009F510000}"/>
    <cellStyle name="40% - Ênfase5 3 3 11" xfId="23430" xr:uid="{00000000-0005-0000-0000-0000A0510000}"/>
    <cellStyle name="40% - Ênfase5 3 3 2" xfId="23431" xr:uid="{00000000-0005-0000-0000-0000A1510000}"/>
    <cellStyle name="40% - Ênfase5 3 3 3" xfId="23432" xr:uid="{00000000-0005-0000-0000-0000A2510000}"/>
    <cellStyle name="40% - Ênfase5 3 3 3 2" xfId="23433" xr:uid="{00000000-0005-0000-0000-0000A3510000}"/>
    <cellStyle name="40% - Ênfase5 3 3 3 2 2" xfId="23434" xr:uid="{00000000-0005-0000-0000-0000A4510000}"/>
    <cellStyle name="40% - Ênfase5 3 3 3 2 2 2" xfId="23435" xr:uid="{00000000-0005-0000-0000-0000A5510000}"/>
    <cellStyle name="40% - Ênfase5 3 3 3 2 3" xfId="23436" xr:uid="{00000000-0005-0000-0000-0000A6510000}"/>
    <cellStyle name="40% - Ênfase5 3 3 3 2 3 2" xfId="23437" xr:uid="{00000000-0005-0000-0000-0000A7510000}"/>
    <cellStyle name="40% - Ênfase5 3 3 3 2 4" xfId="23438" xr:uid="{00000000-0005-0000-0000-0000A8510000}"/>
    <cellStyle name="40% - Ênfase5 3 3 3 2 5" xfId="23439" xr:uid="{00000000-0005-0000-0000-0000A9510000}"/>
    <cellStyle name="40% - Ênfase5 3 3 3 3" xfId="23440" xr:uid="{00000000-0005-0000-0000-0000AA510000}"/>
    <cellStyle name="40% - Ênfase5 3 3 3 3 2" xfId="23441" xr:uid="{00000000-0005-0000-0000-0000AB510000}"/>
    <cellStyle name="40% - Ênfase5 3 3 3 3 2 2" xfId="23442" xr:uid="{00000000-0005-0000-0000-0000AC510000}"/>
    <cellStyle name="40% - Ênfase5 3 3 3 3 3" xfId="23443" xr:uid="{00000000-0005-0000-0000-0000AD510000}"/>
    <cellStyle name="40% - Ênfase5 3 3 3 3 4" xfId="23444" xr:uid="{00000000-0005-0000-0000-0000AE510000}"/>
    <cellStyle name="40% - Ênfase5 3 3 3 4" xfId="23445" xr:uid="{00000000-0005-0000-0000-0000AF510000}"/>
    <cellStyle name="40% - Ênfase5 3 3 3 4 2" xfId="23446" xr:uid="{00000000-0005-0000-0000-0000B0510000}"/>
    <cellStyle name="40% - Ênfase5 3 3 3 5" xfId="23447" xr:uid="{00000000-0005-0000-0000-0000B1510000}"/>
    <cellStyle name="40% - Ênfase5 3 3 3 5 2" xfId="23448" xr:uid="{00000000-0005-0000-0000-0000B2510000}"/>
    <cellStyle name="40% - Ênfase5 3 3 3 6" xfId="23449" xr:uid="{00000000-0005-0000-0000-0000B3510000}"/>
    <cellStyle name="40% - Ênfase5 3 3 3 6 2" xfId="23450" xr:uid="{00000000-0005-0000-0000-0000B4510000}"/>
    <cellStyle name="40% - Ênfase5 3 3 3 7" xfId="23451" xr:uid="{00000000-0005-0000-0000-0000B5510000}"/>
    <cellStyle name="40% - Ênfase5 3 3 3 8" xfId="23452" xr:uid="{00000000-0005-0000-0000-0000B6510000}"/>
    <cellStyle name="40% - Ênfase5 3 3 4" xfId="23453" xr:uid="{00000000-0005-0000-0000-0000B7510000}"/>
    <cellStyle name="40% - Ênfase5 3 3 4 2" xfId="23454" xr:uid="{00000000-0005-0000-0000-0000B8510000}"/>
    <cellStyle name="40% - Ênfase5 3 3 4 2 2" xfId="23455" xr:uid="{00000000-0005-0000-0000-0000B9510000}"/>
    <cellStyle name="40% - Ênfase5 3 3 4 2 2 2" xfId="23456" xr:uid="{00000000-0005-0000-0000-0000BA510000}"/>
    <cellStyle name="40% - Ênfase5 3 3 4 2 3" xfId="23457" xr:uid="{00000000-0005-0000-0000-0000BB510000}"/>
    <cellStyle name="40% - Ênfase5 3 3 4 2 3 2" xfId="23458" xr:uid="{00000000-0005-0000-0000-0000BC510000}"/>
    <cellStyle name="40% - Ênfase5 3 3 4 2 4" xfId="23459" xr:uid="{00000000-0005-0000-0000-0000BD510000}"/>
    <cellStyle name="40% - Ênfase5 3 3 4 2 5" xfId="23460" xr:uid="{00000000-0005-0000-0000-0000BE510000}"/>
    <cellStyle name="40% - Ênfase5 3 3 4 3" xfId="23461" xr:uid="{00000000-0005-0000-0000-0000BF510000}"/>
    <cellStyle name="40% - Ênfase5 3 3 4 3 2" xfId="23462" xr:uid="{00000000-0005-0000-0000-0000C0510000}"/>
    <cellStyle name="40% - Ênfase5 3 3 4 3 3" xfId="23463" xr:uid="{00000000-0005-0000-0000-0000C1510000}"/>
    <cellStyle name="40% - Ênfase5 3 3 4 4" xfId="23464" xr:uid="{00000000-0005-0000-0000-0000C2510000}"/>
    <cellStyle name="40% - Ênfase5 3 3 4 4 2" xfId="23465" xr:uid="{00000000-0005-0000-0000-0000C3510000}"/>
    <cellStyle name="40% - Ênfase5 3 3 4 5" xfId="23466" xr:uid="{00000000-0005-0000-0000-0000C4510000}"/>
    <cellStyle name="40% - Ênfase5 3 3 4 5 2" xfId="23467" xr:uid="{00000000-0005-0000-0000-0000C5510000}"/>
    <cellStyle name="40% - Ênfase5 3 3 4 6" xfId="23468" xr:uid="{00000000-0005-0000-0000-0000C6510000}"/>
    <cellStyle name="40% - Ênfase5 3 3 4 7" xfId="23469" xr:uid="{00000000-0005-0000-0000-0000C7510000}"/>
    <cellStyle name="40% - Ênfase5 3 3 5" xfId="23470" xr:uid="{00000000-0005-0000-0000-0000C8510000}"/>
    <cellStyle name="40% - Ênfase5 3 3 5 2" xfId="23471" xr:uid="{00000000-0005-0000-0000-0000C9510000}"/>
    <cellStyle name="40% - Ênfase5 3 3 5 2 2" xfId="23472" xr:uid="{00000000-0005-0000-0000-0000CA510000}"/>
    <cellStyle name="40% - Ênfase5 3 3 5 3" xfId="23473" xr:uid="{00000000-0005-0000-0000-0000CB510000}"/>
    <cellStyle name="40% - Ênfase5 3 3 5 3 2" xfId="23474" xr:uid="{00000000-0005-0000-0000-0000CC510000}"/>
    <cellStyle name="40% - Ênfase5 3 3 5 4" xfId="23475" xr:uid="{00000000-0005-0000-0000-0000CD510000}"/>
    <cellStyle name="40% - Ênfase5 3 3 5 5" xfId="23476" xr:uid="{00000000-0005-0000-0000-0000CE510000}"/>
    <cellStyle name="40% - Ênfase5 3 3 6" xfId="23477" xr:uid="{00000000-0005-0000-0000-0000CF510000}"/>
    <cellStyle name="40% - Ênfase5 3 3 6 2" xfId="23478" xr:uid="{00000000-0005-0000-0000-0000D0510000}"/>
    <cellStyle name="40% - Ênfase5 3 3 6 2 2" xfId="23479" xr:uid="{00000000-0005-0000-0000-0000D1510000}"/>
    <cellStyle name="40% - Ênfase5 3 3 6 3" xfId="23480" xr:uid="{00000000-0005-0000-0000-0000D2510000}"/>
    <cellStyle name="40% - Ênfase5 3 3 6 4" xfId="23481" xr:uid="{00000000-0005-0000-0000-0000D3510000}"/>
    <cellStyle name="40% - Ênfase5 3 3 7" xfId="23482" xr:uid="{00000000-0005-0000-0000-0000D4510000}"/>
    <cellStyle name="40% - Ênfase5 3 3 7 2" xfId="23483" xr:uid="{00000000-0005-0000-0000-0000D5510000}"/>
    <cellStyle name="40% - Ênfase5 3 3 8" xfId="23484" xr:uid="{00000000-0005-0000-0000-0000D6510000}"/>
    <cellStyle name="40% - Ênfase5 3 3 8 2" xfId="23485" xr:uid="{00000000-0005-0000-0000-0000D7510000}"/>
    <cellStyle name="40% - Ênfase5 3 3 9" xfId="23486" xr:uid="{00000000-0005-0000-0000-0000D8510000}"/>
    <cellStyle name="40% - Ênfase5 3 3 9 2" xfId="23487" xr:uid="{00000000-0005-0000-0000-0000D9510000}"/>
    <cellStyle name="40% - Ênfase5 3 4" xfId="23488" xr:uid="{00000000-0005-0000-0000-0000DA510000}"/>
    <cellStyle name="40% - Ênfase5 3 4 2" xfId="23489" xr:uid="{00000000-0005-0000-0000-0000DB510000}"/>
    <cellStyle name="40% - Ênfase5 3 4 2 2" xfId="23490" xr:uid="{00000000-0005-0000-0000-0000DC510000}"/>
    <cellStyle name="40% - Ênfase5 3 4 2 2 2" xfId="23491" xr:uid="{00000000-0005-0000-0000-0000DD510000}"/>
    <cellStyle name="40% - Ênfase5 3 4 2 2 2 2" xfId="23492" xr:uid="{00000000-0005-0000-0000-0000DE510000}"/>
    <cellStyle name="40% - Ênfase5 3 4 2 2 3" xfId="23493" xr:uid="{00000000-0005-0000-0000-0000DF510000}"/>
    <cellStyle name="40% - Ênfase5 3 4 2 2 3 2" xfId="23494" xr:uid="{00000000-0005-0000-0000-0000E0510000}"/>
    <cellStyle name="40% - Ênfase5 3 4 2 2 4" xfId="23495" xr:uid="{00000000-0005-0000-0000-0000E1510000}"/>
    <cellStyle name="40% - Ênfase5 3 4 2 2 5" xfId="23496" xr:uid="{00000000-0005-0000-0000-0000E2510000}"/>
    <cellStyle name="40% - Ênfase5 3 4 2 3" xfId="23497" xr:uid="{00000000-0005-0000-0000-0000E3510000}"/>
    <cellStyle name="40% - Ênfase5 3 4 2 3 2" xfId="23498" xr:uid="{00000000-0005-0000-0000-0000E4510000}"/>
    <cellStyle name="40% - Ênfase5 3 4 2 3 3" xfId="23499" xr:uid="{00000000-0005-0000-0000-0000E5510000}"/>
    <cellStyle name="40% - Ênfase5 3 4 2 4" xfId="23500" xr:uid="{00000000-0005-0000-0000-0000E6510000}"/>
    <cellStyle name="40% - Ênfase5 3 4 2 4 2" xfId="23501" xr:uid="{00000000-0005-0000-0000-0000E7510000}"/>
    <cellStyle name="40% - Ênfase5 3 4 2 5" xfId="23502" xr:uid="{00000000-0005-0000-0000-0000E8510000}"/>
    <cellStyle name="40% - Ênfase5 3 4 2 5 2" xfId="23503" xr:uid="{00000000-0005-0000-0000-0000E9510000}"/>
    <cellStyle name="40% - Ênfase5 3 4 2 6" xfId="23504" xr:uid="{00000000-0005-0000-0000-0000EA510000}"/>
    <cellStyle name="40% - Ênfase5 3 4 2 7" xfId="23505" xr:uid="{00000000-0005-0000-0000-0000EB510000}"/>
    <cellStyle name="40% - Ênfase5 3 4 3" xfId="23506" xr:uid="{00000000-0005-0000-0000-0000EC510000}"/>
    <cellStyle name="40% - Ênfase5 3 4 3 2" xfId="23507" xr:uid="{00000000-0005-0000-0000-0000ED510000}"/>
    <cellStyle name="40% - Ênfase5 3 4 3 2 2" xfId="23508" xr:uid="{00000000-0005-0000-0000-0000EE510000}"/>
    <cellStyle name="40% - Ênfase5 3 4 3 3" xfId="23509" xr:uid="{00000000-0005-0000-0000-0000EF510000}"/>
    <cellStyle name="40% - Ênfase5 3 4 3 3 2" xfId="23510" xr:uid="{00000000-0005-0000-0000-0000F0510000}"/>
    <cellStyle name="40% - Ênfase5 3 4 3 4" xfId="23511" xr:uid="{00000000-0005-0000-0000-0000F1510000}"/>
    <cellStyle name="40% - Ênfase5 3 4 3 5" xfId="23512" xr:uid="{00000000-0005-0000-0000-0000F2510000}"/>
    <cellStyle name="40% - Ênfase5 3 4 4" xfId="23513" xr:uid="{00000000-0005-0000-0000-0000F3510000}"/>
    <cellStyle name="40% - Ênfase5 3 4 4 2" xfId="23514" xr:uid="{00000000-0005-0000-0000-0000F4510000}"/>
    <cellStyle name="40% - Ênfase5 3 4 4 2 2" xfId="23515" xr:uid="{00000000-0005-0000-0000-0000F5510000}"/>
    <cellStyle name="40% - Ênfase5 3 4 4 3" xfId="23516" xr:uid="{00000000-0005-0000-0000-0000F6510000}"/>
    <cellStyle name="40% - Ênfase5 3 4 4 4" xfId="23517" xr:uid="{00000000-0005-0000-0000-0000F7510000}"/>
    <cellStyle name="40% - Ênfase5 3 4 5" xfId="23518" xr:uid="{00000000-0005-0000-0000-0000F8510000}"/>
    <cellStyle name="40% - Ênfase5 3 4 5 2" xfId="23519" xr:uid="{00000000-0005-0000-0000-0000F9510000}"/>
    <cellStyle name="40% - Ênfase5 3 4 6" xfId="23520" xr:uid="{00000000-0005-0000-0000-0000FA510000}"/>
    <cellStyle name="40% - Ênfase5 3 4 6 2" xfId="23521" xr:uid="{00000000-0005-0000-0000-0000FB510000}"/>
    <cellStyle name="40% - Ênfase5 3 4 7" xfId="23522" xr:uid="{00000000-0005-0000-0000-0000FC510000}"/>
    <cellStyle name="40% - Ênfase5 3 4 7 2" xfId="23523" xr:uid="{00000000-0005-0000-0000-0000FD510000}"/>
    <cellStyle name="40% - Ênfase5 3 4 8" xfId="23524" xr:uid="{00000000-0005-0000-0000-0000FE510000}"/>
    <cellStyle name="40% - Ênfase5 3 4 9" xfId="23525" xr:uid="{00000000-0005-0000-0000-0000FF510000}"/>
    <cellStyle name="40% - Ênfase5 4" xfId="343" xr:uid="{00000000-0005-0000-0000-000000520000}"/>
    <cellStyle name="40% - Ênfase5 4 2" xfId="344" xr:uid="{00000000-0005-0000-0000-000001520000}"/>
    <cellStyle name="40% - Ênfase5 4 3" xfId="23526" xr:uid="{00000000-0005-0000-0000-000002520000}"/>
    <cellStyle name="40% - Ênfase5 4 3 10" xfId="23527" xr:uid="{00000000-0005-0000-0000-000003520000}"/>
    <cellStyle name="40% - Ênfase5 4 3 11" xfId="23528" xr:uid="{00000000-0005-0000-0000-000004520000}"/>
    <cellStyle name="40% - Ênfase5 4 3 2" xfId="23529" xr:uid="{00000000-0005-0000-0000-000005520000}"/>
    <cellStyle name="40% - Ênfase5 4 3 3" xfId="23530" xr:uid="{00000000-0005-0000-0000-000006520000}"/>
    <cellStyle name="40% - Ênfase5 4 3 3 2" xfId="23531" xr:uid="{00000000-0005-0000-0000-000007520000}"/>
    <cellStyle name="40% - Ênfase5 4 3 3 2 2" xfId="23532" xr:uid="{00000000-0005-0000-0000-000008520000}"/>
    <cellStyle name="40% - Ênfase5 4 3 3 2 2 2" xfId="23533" xr:uid="{00000000-0005-0000-0000-000009520000}"/>
    <cellStyle name="40% - Ênfase5 4 3 3 2 3" xfId="23534" xr:uid="{00000000-0005-0000-0000-00000A520000}"/>
    <cellStyle name="40% - Ênfase5 4 3 3 2 3 2" xfId="23535" xr:uid="{00000000-0005-0000-0000-00000B520000}"/>
    <cellStyle name="40% - Ênfase5 4 3 3 2 4" xfId="23536" xr:uid="{00000000-0005-0000-0000-00000C520000}"/>
    <cellStyle name="40% - Ênfase5 4 3 3 2 5" xfId="23537" xr:uid="{00000000-0005-0000-0000-00000D520000}"/>
    <cellStyle name="40% - Ênfase5 4 3 3 3" xfId="23538" xr:uid="{00000000-0005-0000-0000-00000E520000}"/>
    <cellStyle name="40% - Ênfase5 4 3 3 3 2" xfId="23539" xr:uid="{00000000-0005-0000-0000-00000F520000}"/>
    <cellStyle name="40% - Ênfase5 4 3 3 3 2 2" xfId="23540" xr:uid="{00000000-0005-0000-0000-000010520000}"/>
    <cellStyle name="40% - Ênfase5 4 3 3 3 3" xfId="23541" xr:uid="{00000000-0005-0000-0000-000011520000}"/>
    <cellStyle name="40% - Ênfase5 4 3 3 3 4" xfId="23542" xr:uid="{00000000-0005-0000-0000-000012520000}"/>
    <cellStyle name="40% - Ênfase5 4 3 3 4" xfId="23543" xr:uid="{00000000-0005-0000-0000-000013520000}"/>
    <cellStyle name="40% - Ênfase5 4 3 3 4 2" xfId="23544" xr:uid="{00000000-0005-0000-0000-000014520000}"/>
    <cellStyle name="40% - Ênfase5 4 3 3 5" xfId="23545" xr:uid="{00000000-0005-0000-0000-000015520000}"/>
    <cellStyle name="40% - Ênfase5 4 3 3 5 2" xfId="23546" xr:uid="{00000000-0005-0000-0000-000016520000}"/>
    <cellStyle name="40% - Ênfase5 4 3 3 6" xfId="23547" xr:uid="{00000000-0005-0000-0000-000017520000}"/>
    <cellStyle name="40% - Ênfase5 4 3 3 6 2" xfId="23548" xr:uid="{00000000-0005-0000-0000-000018520000}"/>
    <cellStyle name="40% - Ênfase5 4 3 3 7" xfId="23549" xr:uid="{00000000-0005-0000-0000-000019520000}"/>
    <cellStyle name="40% - Ênfase5 4 3 3 8" xfId="23550" xr:uid="{00000000-0005-0000-0000-00001A520000}"/>
    <cellStyle name="40% - Ênfase5 4 3 4" xfId="23551" xr:uid="{00000000-0005-0000-0000-00001B520000}"/>
    <cellStyle name="40% - Ênfase5 4 3 4 2" xfId="23552" xr:uid="{00000000-0005-0000-0000-00001C520000}"/>
    <cellStyle name="40% - Ênfase5 4 3 4 2 2" xfId="23553" xr:uid="{00000000-0005-0000-0000-00001D520000}"/>
    <cellStyle name="40% - Ênfase5 4 3 4 2 2 2" xfId="23554" xr:uid="{00000000-0005-0000-0000-00001E520000}"/>
    <cellStyle name="40% - Ênfase5 4 3 4 2 3" xfId="23555" xr:uid="{00000000-0005-0000-0000-00001F520000}"/>
    <cellStyle name="40% - Ênfase5 4 3 4 2 3 2" xfId="23556" xr:uid="{00000000-0005-0000-0000-000020520000}"/>
    <cellStyle name="40% - Ênfase5 4 3 4 2 4" xfId="23557" xr:uid="{00000000-0005-0000-0000-000021520000}"/>
    <cellStyle name="40% - Ênfase5 4 3 4 2 5" xfId="23558" xr:uid="{00000000-0005-0000-0000-000022520000}"/>
    <cellStyle name="40% - Ênfase5 4 3 4 3" xfId="23559" xr:uid="{00000000-0005-0000-0000-000023520000}"/>
    <cellStyle name="40% - Ênfase5 4 3 4 3 2" xfId="23560" xr:uid="{00000000-0005-0000-0000-000024520000}"/>
    <cellStyle name="40% - Ênfase5 4 3 4 3 3" xfId="23561" xr:uid="{00000000-0005-0000-0000-000025520000}"/>
    <cellStyle name="40% - Ênfase5 4 3 4 4" xfId="23562" xr:uid="{00000000-0005-0000-0000-000026520000}"/>
    <cellStyle name="40% - Ênfase5 4 3 4 4 2" xfId="23563" xr:uid="{00000000-0005-0000-0000-000027520000}"/>
    <cellStyle name="40% - Ênfase5 4 3 4 5" xfId="23564" xr:uid="{00000000-0005-0000-0000-000028520000}"/>
    <cellStyle name="40% - Ênfase5 4 3 4 5 2" xfId="23565" xr:uid="{00000000-0005-0000-0000-000029520000}"/>
    <cellStyle name="40% - Ênfase5 4 3 4 6" xfId="23566" xr:uid="{00000000-0005-0000-0000-00002A520000}"/>
    <cellStyle name="40% - Ênfase5 4 3 4 7" xfId="23567" xr:uid="{00000000-0005-0000-0000-00002B520000}"/>
    <cellStyle name="40% - Ênfase5 4 3 5" xfId="23568" xr:uid="{00000000-0005-0000-0000-00002C520000}"/>
    <cellStyle name="40% - Ênfase5 4 3 5 2" xfId="23569" xr:uid="{00000000-0005-0000-0000-00002D520000}"/>
    <cellStyle name="40% - Ênfase5 4 3 5 2 2" xfId="23570" xr:uid="{00000000-0005-0000-0000-00002E520000}"/>
    <cellStyle name="40% - Ênfase5 4 3 5 3" xfId="23571" xr:uid="{00000000-0005-0000-0000-00002F520000}"/>
    <cellStyle name="40% - Ênfase5 4 3 5 3 2" xfId="23572" xr:uid="{00000000-0005-0000-0000-000030520000}"/>
    <cellStyle name="40% - Ênfase5 4 3 5 4" xfId="23573" xr:uid="{00000000-0005-0000-0000-000031520000}"/>
    <cellStyle name="40% - Ênfase5 4 3 5 5" xfId="23574" xr:uid="{00000000-0005-0000-0000-000032520000}"/>
    <cellStyle name="40% - Ênfase5 4 3 6" xfId="23575" xr:uid="{00000000-0005-0000-0000-000033520000}"/>
    <cellStyle name="40% - Ênfase5 4 3 6 2" xfId="23576" xr:uid="{00000000-0005-0000-0000-000034520000}"/>
    <cellStyle name="40% - Ênfase5 4 3 6 2 2" xfId="23577" xr:uid="{00000000-0005-0000-0000-000035520000}"/>
    <cellStyle name="40% - Ênfase5 4 3 6 3" xfId="23578" xr:uid="{00000000-0005-0000-0000-000036520000}"/>
    <cellStyle name="40% - Ênfase5 4 3 6 4" xfId="23579" xr:uid="{00000000-0005-0000-0000-000037520000}"/>
    <cellStyle name="40% - Ênfase5 4 3 7" xfId="23580" xr:uid="{00000000-0005-0000-0000-000038520000}"/>
    <cellStyle name="40% - Ênfase5 4 3 7 2" xfId="23581" xr:uid="{00000000-0005-0000-0000-000039520000}"/>
    <cellStyle name="40% - Ênfase5 4 3 8" xfId="23582" xr:uid="{00000000-0005-0000-0000-00003A520000}"/>
    <cellStyle name="40% - Ênfase5 4 3 8 2" xfId="23583" xr:uid="{00000000-0005-0000-0000-00003B520000}"/>
    <cellStyle name="40% - Ênfase5 4 3 9" xfId="23584" xr:uid="{00000000-0005-0000-0000-00003C520000}"/>
    <cellStyle name="40% - Ênfase5 4 3 9 2" xfId="23585" xr:uid="{00000000-0005-0000-0000-00003D520000}"/>
    <cellStyle name="40% - Ênfase5 4 4" xfId="23586" xr:uid="{00000000-0005-0000-0000-00003E520000}"/>
    <cellStyle name="40% - Ênfase5 4 4 2" xfId="23587" xr:uid="{00000000-0005-0000-0000-00003F520000}"/>
    <cellStyle name="40% - Ênfase5 4 4 2 2" xfId="23588" xr:uid="{00000000-0005-0000-0000-000040520000}"/>
    <cellStyle name="40% - Ênfase5 4 4 2 2 2" xfId="23589" xr:uid="{00000000-0005-0000-0000-000041520000}"/>
    <cellStyle name="40% - Ênfase5 4 4 2 2 2 2" xfId="23590" xr:uid="{00000000-0005-0000-0000-000042520000}"/>
    <cellStyle name="40% - Ênfase5 4 4 2 2 3" xfId="23591" xr:uid="{00000000-0005-0000-0000-000043520000}"/>
    <cellStyle name="40% - Ênfase5 4 4 2 2 3 2" xfId="23592" xr:uid="{00000000-0005-0000-0000-000044520000}"/>
    <cellStyle name="40% - Ênfase5 4 4 2 2 4" xfId="23593" xr:uid="{00000000-0005-0000-0000-000045520000}"/>
    <cellStyle name="40% - Ênfase5 4 4 2 2 5" xfId="23594" xr:uid="{00000000-0005-0000-0000-000046520000}"/>
    <cellStyle name="40% - Ênfase5 4 4 2 3" xfId="23595" xr:uid="{00000000-0005-0000-0000-000047520000}"/>
    <cellStyle name="40% - Ênfase5 4 4 2 3 2" xfId="23596" xr:uid="{00000000-0005-0000-0000-000048520000}"/>
    <cellStyle name="40% - Ênfase5 4 4 2 3 3" xfId="23597" xr:uid="{00000000-0005-0000-0000-000049520000}"/>
    <cellStyle name="40% - Ênfase5 4 4 2 4" xfId="23598" xr:uid="{00000000-0005-0000-0000-00004A520000}"/>
    <cellStyle name="40% - Ênfase5 4 4 2 4 2" xfId="23599" xr:uid="{00000000-0005-0000-0000-00004B520000}"/>
    <cellStyle name="40% - Ênfase5 4 4 2 5" xfId="23600" xr:uid="{00000000-0005-0000-0000-00004C520000}"/>
    <cellStyle name="40% - Ênfase5 4 4 2 5 2" xfId="23601" xr:uid="{00000000-0005-0000-0000-00004D520000}"/>
    <cellStyle name="40% - Ênfase5 4 4 2 6" xfId="23602" xr:uid="{00000000-0005-0000-0000-00004E520000}"/>
    <cellStyle name="40% - Ênfase5 4 4 2 7" xfId="23603" xr:uid="{00000000-0005-0000-0000-00004F520000}"/>
    <cellStyle name="40% - Ênfase5 4 4 3" xfId="23604" xr:uid="{00000000-0005-0000-0000-000050520000}"/>
    <cellStyle name="40% - Ênfase5 4 4 3 2" xfId="23605" xr:uid="{00000000-0005-0000-0000-000051520000}"/>
    <cellStyle name="40% - Ênfase5 4 4 3 2 2" xfId="23606" xr:uid="{00000000-0005-0000-0000-000052520000}"/>
    <cellStyle name="40% - Ênfase5 4 4 3 3" xfId="23607" xr:uid="{00000000-0005-0000-0000-000053520000}"/>
    <cellStyle name="40% - Ênfase5 4 4 3 3 2" xfId="23608" xr:uid="{00000000-0005-0000-0000-000054520000}"/>
    <cellStyle name="40% - Ênfase5 4 4 3 4" xfId="23609" xr:uid="{00000000-0005-0000-0000-000055520000}"/>
    <cellStyle name="40% - Ênfase5 4 4 3 5" xfId="23610" xr:uid="{00000000-0005-0000-0000-000056520000}"/>
    <cellStyle name="40% - Ênfase5 4 4 4" xfId="23611" xr:uid="{00000000-0005-0000-0000-000057520000}"/>
    <cellStyle name="40% - Ênfase5 4 4 4 2" xfId="23612" xr:uid="{00000000-0005-0000-0000-000058520000}"/>
    <cellStyle name="40% - Ênfase5 4 4 4 2 2" xfId="23613" xr:uid="{00000000-0005-0000-0000-000059520000}"/>
    <cellStyle name="40% - Ênfase5 4 4 4 3" xfId="23614" xr:uid="{00000000-0005-0000-0000-00005A520000}"/>
    <cellStyle name="40% - Ênfase5 4 4 4 4" xfId="23615" xr:uid="{00000000-0005-0000-0000-00005B520000}"/>
    <cellStyle name="40% - Ênfase5 4 4 5" xfId="23616" xr:uid="{00000000-0005-0000-0000-00005C520000}"/>
    <cellStyle name="40% - Ênfase5 4 4 5 2" xfId="23617" xr:uid="{00000000-0005-0000-0000-00005D520000}"/>
    <cellStyle name="40% - Ênfase5 4 4 6" xfId="23618" xr:uid="{00000000-0005-0000-0000-00005E520000}"/>
    <cellStyle name="40% - Ênfase5 4 4 6 2" xfId="23619" xr:uid="{00000000-0005-0000-0000-00005F520000}"/>
    <cellStyle name="40% - Ênfase5 4 4 7" xfId="23620" xr:uid="{00000000-0005-0000-0000-000060520000}"/>
    <cellStyle name="40% - Ênfase5 4 4 7 2" xfId="23621" xr:uid="{00000000-0005-0000-0000-000061520000}"/>
    <cellStyle name="40% - Ênfase5 4 4 8" xfId="23622" xr:uid="{00000000-0005-0000-0000-000062520000}"/>
    <cellStyle name="40% - Ênfase5 4 4 9" xfId="23623" xr:uid="{00000000-0005-0000-0000-000063520000}"/>
    <cellStyle name="40% - Ênfase5 5" xfId="345" xr:uid="{00000000-0005-0000-0000-000064520000}"/>
    <cellStyle name="40% - Ênfase5 5 2" xfId="346" xr:uid="{00000000-0005-0000-0000-000065520000}"/>
    <cellStyle name="40% - Ênfase5 5 3" xfId="23624" xr:uid="{00000000-0005-0000-0000-000066520000}"/>
    <cellStyle name="40% - Ênfase5 5 3 10" xfId="23625" xr:uid="{00000000-0005-0000-0000-000067520000}"/>
    <cellStyle name="40% - Ênfase5 5 3 11" xfId="23626" xr:uid="{00000000-0005-0000-0000-000068520000}"/>
    <cellStyle name="40% - Ênfase5 5 3 2" xfId="23627" xr:uid="{00000000-0005-0000-0000-000069520000}"/>
    <cellStyle name="40% - Ênfase5 5 3 3" xfId="23628" xr:uid="{00000000-0005-0000-0000-00006A520000}"/>
    <cellStyle name="40% - Ênfase5 5 3 3 2" xfId="23629" xr:uid="{00000000-0005-0000-0000-00006B520000}"/>
    <cellStyle name="40% - Ênfase5 5 3 3 2 2" xfId="23630" xr:uid="{00000000-0005-0000-0000-00006C520000}"/>
    <cellStyle name="40% - Ênfase5 5 3 3 2 2 2" xfId="23631" xr:uid="{00000000-0005-0000-0000-00006D520000}"/>
    <cellStyle name="40% - Ênfase5 5 3 3 2 3" xfId="23632" xr:uid="{00000000-0005-0000-0000-00006E520000}"/>
    <cellStyle name="40% - Ênfase5 5 3 3 2 3 2" xfId="23633" xr:uid="{00000000-0005-0000-0000-00006F520000}"/>
    <cellStyle name="40% - Ênfase5 5 3 3 2 4" xfId="23634" xr:uid="{00000000-0005-0000-0000-000070520000}"/>
    <cellStyle name="40% - Ênfase5 5 3 3 2 5" xfId="23635" xr:uid="{00000000-0005-0000-0000-000071520000}"/>
    <cellStyle name="40% - Ênfase5 5 3 3 3" xfId="23636" xr:uid="{00000000-0005-0000-0000-000072520000}"/>
    <cellStyle name="40% - Ênfase5 5 3 3 3 2" xfId="23637" xr:uid="{00000000-0005-0000-0000-000073520000}"/>
    <cellStyle name="40% - Ênfase5 5 3 3 3 2 2" xfId="23638" xr:uid="{00000000-0005-0000-0000-000074520000}"/>
    <cellStyle name="40% - Ênfase5 5 3 3 3 3" xfId="23639" xr:uid="{00000000-0005-0000-0000-000075520000}"/>
    <cellStyle name="40% - Ênfase5 5 3 3 3 4" xfId="23640" xr:uid="{00000000-0005-0000-0000-000076520000}"/>
    <cellStyle name="40% - Ênfase5 5 3 3 4" xfId="23641" xr:uid="{00000000-0005-0000-0000-000077520000}"/>
    <cellStyle name="40% - Ênfase5 5 3 3 4 2" xfId="23642" xr:uid="{00000000-0005-0000-0000-000078520000}"/>
    <cellStyle name="40% - Ênfase5 5 3 3 5" xfId="23643" xr:uid="{00000000-0005-0000-0000-000079520000}"/>
    <cellStyle name="40% - Ênfase5 5 3 3 5 2" xfId="23644" xr:uid="{00000000-0005-0000-0000-00007A520000}"/>
    <cellStyle name="40% - Ênfase5 5 3 3 6" xfId="23645" xr:uid="{00000000-0005-0000-0000-00007B520000}"/>
    <cellStyle name="40% - Ênfase5 5 3 3 6 2" xfId="23646" xr:uid="{00000000-0005-0000-0000-00007C520000}"/>
    <cellStyle name="40% - Ênfase5 5 3 3 7" xfId="23647" xr:uid="{00000000-0005-0000-0000-00007D520000}"/>
    <cellStyle name="40% - Ênfase5 5 3 3 8" xfId="23648" xr:uid="{00000000-0005-0000-0000-00007E520000}"/>
    <cellStyle name="40% - Ênfase5 5 3 4" xfId="23649" xr:uid="{00000000-0005-0000-0000-00007F520000}"/>
    <cellStyle name="40% - Ênfase5 5 3 4 2" xfId="23650" xr:uid="{00000000-0005-0000-0000-000080520000}"/>
    <cellStyle name="40% - Ênfase5 5 3 4 2 2" xfId="23651" xr:uid="{00000000-0005-0000-0000-000081520000}"/>
    <cellStyle name="40% - Ênfase5 5 3 4 2 2 2" xfId="23652" xr:uid="{00000000-0005-0000-0000-000082520000}"/>
    <cellStyle name="40% - Ênfase5 5 3 4 2 3" xfId="23653" xr:uid="{00000000-0005-0000-0000-000083520000}"/>
    <cellStyle name="40% - Ênfase5 5 3 4 2 3 2" xfId="23654" xr:uid="{00000000-0005-0000-0000-000084520000}"/>
    <cellStyle name="40% - Ênfase5 5 3 4 2 4" xfId="23655" xr:uid="{00000000-0005-0000-0000-000085520000}"/>
    <cellStyle name="40% - Ênfase5 5 3 4 2 5" xfId="23656" xr:uid="{00000000-0005-0000-0000-000086520000}"/>
    <cellStyle name="40% - Ênfase5 5 3 4 3" xfId="23657" xr:uid="{00000000-0005-0000-0000-000087520000}"/>
    <cellStyle name="40% - Ênfase5 5 3 4 3 2" xfId="23658" xr:uid="{00000000-0005-0000-0000-000088520000}"/>
    <cellStyle name="40% - Ênfase5 5 3 4 3 3" xfId="23659" xr:uid="{00000000-0005-0000-0000-000089520000}"/>
    <cellStyle name="40% - Ênfase5 5 3 4 4" xfId="23660" xr:uid="{00000000-0005-0000-0000-00008A520000}"/>
    <cellStyle name="40% - Ênfase5 5 3 4 4 2" xfId="23661" xr:uid="{00000000-0005-0000-0000-00008B520000}"/>
    <cellStyle name="40% - Ênfase5 5 3 4 5" xfId="23662" xr:uid="{00000000-0005-0000-0000-00008C520000}"/>
    <cellStyle name="40% - Ênfase5 5 3 4 5 2" xfId="23663" xr:uid="{00000000-0005-0000-0000-00008D520000}"/>
    <cellStyle name="40% - Ênfase5 5 3 4 6" xfId="23664" xr:uid="{00000000-0005-0000-0000-00008E520000}"/>
    <cellStyle name="40% - Ênfase5 5 3 4 7" xfId="23665" xr:uid="{00000000-0005-0000-0000-00008F520000}"/>
    <cellStyle name="40% - Ênfase5 5 3 5" xfId="23666" xr:uid="{00000000-0005-0000-0000-000090520000}"/>
    <cellStyle name="40% - Ênfase5 5 3 5 2" xfId="23667" xr:uid="{00000000-0005-0000-0000-000091520000}"/>
    <cellStyle name="40% - Ênfase5 5 3 5 2 2" xfId="23668" xr:uid="{00000000-0005-0000-0000-000092520000}"/>
    <cellStyle name="40% - Ênfase5 5 3 5 3" xfId="23669" xr:uid="{00000000-0005-0000-0000-000093520000}"/>
    <cellStyle name="40% - Ênfase5 5 3 5 3 2" xfId="23670" xr:uid="{00000000-0005-0000-0000-000094520000}"/>
    <cellStyle name="40% - Ênfase5 5 3 5 4" xfId="23671" xr:uid="{00000000-0005-0000-0000-000095520000}"/>
    <cellStyle name="40% - Ênfase5 5 3 5 5" xfId="23672" xr:uid="{00000000-0005-0000-0000-000096520000}"/>
    <cellStyle name="40% - Ênfase5 5 3 6" xfId="23673" xr:uid="{00000000-0005-0000-0000-000097520000}"/>
    <cellStyle name="40% - Ênfase5 5 3 6 2" xfId="23674" xr:uid="{00000000-0005-0000-0000-000098520000}"/>
    <cellStyle name="40% - Ênfase5 5 3 6 2 2" xfId="23675" xr:uid="{00000000-0005-0000-0000-000099520000}"/>
    <cellStyle name="40% - Ênfase5 5 3 6 3" xfId="23676" xr:uid="{00000000-0005-0000-0000-00009A520000}"/>
    <cellStyle name="40% - Ênfase5 5 3 6 4" xfId="23677" xr:uid="{00000000-0005-0000-0000-00009B520000}"/>
    <cellStyle name="40% - Ênfase5 5 3 7" xfId="23678" xr:uid="{00000000-0005-0000-0000-00009C520000}"/>
    <cellStyle name="40% - Ênfase5 5 3 7 2" xfId="23679" xr:uid="{00000000-0005-0000-0000-00009D520000}"/>
    <cellStyle name="40% - Ênfase5 5 3 8" xfId="23680" xr:uid="{00000000-0005-0000-0000-00009E520000}"/>
    <cellStyle name="40% - Ênfase5 5 3 8 2" xfId="23681" xr:uid="{00000000-0005-0000-0000-00009F520000}"/>
    <cellStyle name="40% - Ênfase5 5 3 9" xfId="23682" xr:uid="{00000000-0005-0000-0000-0000A0520000}"/>
    <cellStyle name="40% - Ênfase5 5 3 9 2" xfId="23683" xr:uid="{00000000-0005-0000-0000-0000A1520000}"/>
    <cellStyle name="40% - Ênfase5 5 4" xfId="23684" xr:uid="{00000000-0005-0000-0000-0000A2520000}"/>
    <cellStyle name="40% - Ênfase5 5 4 2" xfId="23685" xr:uid="{00000000-0005-0000-0000-0000A3520000}"/>
    <cellStyle name="40% - Ênfase5 5 4 2 2" xfId="23686" xr:uid="{00000000-0005-0000-0000-0000A4520000}"/>
    <cellStyle name="40% - Ênfase5 5 4 2 2 2" xfId="23687" xr:uid="{00000000-0005-0000-0000-0000A5520000}"/>
    <cellStyle name="40% - Ênfase5 5 4 2 2 2 2" xfId="23688" xr:uid="{00000000-0005-0000-0000-0000A6520000}"/>
    <cellStyle name="40% - Ênfase5 5 4 2 2 3" xfId="23689" xr:uid="{00000000-0005-0000-0000-0000A7520000}"/>
    <cellStyle name="40% - Ênfase5 5 4 2 2 3 2" xfId="23690" xr:uid="{00000000-0005-0000-0000-0000A8520000}"/>
    <cellStyle name="40% - Ênfase5 5 4 2 2 4" xfId="23691" xr:uid="{00000000-0005-0000-0000-0000A9520000}"/>
    <cellStyle name="40% - Ênfase5 5 4 2 2 5" xfId="23692" xr:uid="{00000000-0005-0000-0000-0000AA520000}"/>
    <cellStyle name="40% - Ênfase5 5 4 2 3" xfId="23693" xr:uid="{00000000-0005-0000-0000-0000AB520000}"/>
    <cellStyle name="40% - Ênfase5 5 4 2 3 2" xfId="23694" xr:uid="{00000000-0005-0000-0000-0000AC520000}"/>
    <cellStyle name="40% - Ênfase5 5 4 2 3 3" xfId="23695" xr:uid="{00000000-0005-0000-0000-0000AD520000}"/>
    <cellStyle name="40% - Ênfase5 5 4 2 4" xfId="23696" xr:uid="{00000000-0005-0000-0000-0000AE520000}"/>
    <cellStyle name="40% - Ênfase5 5 4 2 4 2" xfId="23697" xr:uid="{00000000-0005-0000-0000-0000AF520000}"/>
    <cellStyle name="40% - Ênfase5 5 4 2 5" xfId="23698" xr:uid="{00000000-0005-0000-0000-0000B0520000}"/>
    <cellStyle name="40% - Ênfase5 5 4 2 5 2" xfId="23699" xr:uid="{00000000-0005-0000-0000-0000B1520000}"/>
    <cellStyle name="40% - Ênfase5 5 4 2 6" xfId="23700" xr:uid="{00000000-0005-0000-0000-0000B2520000}"/>
    <cellStyle name="40% - Ênfase5 5 4 2 7" xfId="23701" xr:uid="{00000000-0005-0000-0000-0000B3520000}"/>
    <cellStyle name="40% - Ênfase5 5 4 3" xfId="23702" xr:uid="{00000000-0005-0000-0000-0000B4520000}"/>
    <cellStyle name="40% - Ênfase5 5 4 3 2" xfId="23703" xr:uid="{00000000-0005-0000-0000-0000B5520000}"/>
    <cellStyle name="40% - Ênfase5 5 4 3 2 2" xfId="23704" xr:uid="{00000000-0005-0000-0000-0000B6520000}"/>
    <cellStyle name="40% - Ênfase5 5 4 3 3" xfId="23705" xr:uid="{00000000-0005-0000-0000-0000B7520000}"/>
    <cellStyle name="40% - Ênfase5 5 4 3 3 2" xfId="23706" xr:uid="{00000000-0005-0000-0000-0000B8520000}"/>
    <cellStyle name="40% - Ênfase5 5 4 3 4" xfId="23707" xr:uid="{00000000-0005-0000-0000-0000B9520000}"/>
    <cellStyle name="40% - Ênfase5 5 4 3 5" xfId="23708" xr:uid="{00000000-0005-0000-0000-0000BA520000}"/>
    <cellStyle name="40% - Ênfase5 5 4 4" xfId="23709" xr:uid="{00000000-0005-0000-0000-0000BB520000}"/>
    <cellStyle name="40% - Ênfase5 5 4 4 2" xfId="23710" xr:uid="{00000000-0005-0000-0000-0000BC520000}"/>
    <cellStyle name="40% - Ênfase5 5 4 4 2 2" xfId="23711" xr:uid="{00000000-0005-0000-0000-0000BD520000}"/>
    <cellStyle name="40% - Ênfase5 5 4 4 3" xfId="23712" xr:uid="{00000000-0005-0000-0000-0000BE520000}"/>
    <cellStyle name="40% - Ênfase5 5 4 4 4" xfId="23713" xr:uid="{00000000-0005-0000-0000-0000BF520000}"/>
    <cellStyle name="40% - Ênfase5 5 4 5" xfId="23714" xr:uid="{00000000-0005-0000-0000-0000C0520000}"/>
    <cellStyle name="40% - Ênfase5 5 4 5 2" xfId="23715" xr:uid="{00000000-0005-0000-0000-0000C1520000}"/>
    <cellStyle name="40% - Ênfase5 5 4 6" xfId="23716" xr:uid="{00000000-0005-0000-0000-0000C2520000}"/>
    <cellStyle name="40% - Ênfase5 5 4 6 2" xfId="23717" xr:uid="{00000000-0005-0000-0000-0000C3520000}"/>
    <cellStyle name="40% - Ênfase5 5 4 7" xfId="23718" xr:uid="{00000000-0005-0000-0000-0000C4520000}"/>
    <cellStyle name="40% - Ênfase5 5 4 7 2" xfId="23719" xr:uid="{00000000-0005-0000-0000-0000C5520000}"/>
    <cellStyle name="40% - Ênfase5 5 4 8" xfId="23720" xr:uid="{00000000-0005-0000-0000-0000C6520000}"/>
    <cellStyle name="40% - Ênfase5 5 4 9" xfId="23721" xr:uid="{00000000-0005-0000-0000-0000C7520000}"/>
    <cellStyle name="40% - Ênfase5 6" xfId="347" xr:uid="{00000000-0005-0000-0000-0000C8520000}"/>
    <cellStyle name="40% - Ênfase5 6 2" xfId="348" xr:uid="{00000000-0005-0000-0000-0000C9520000}"/>
    <cellStyle name="40% - Ênfase5 6 3" xfId="23722" xr:uid="{00000000-0005-0000-0000-0000CA520000}"/>
    <cellStyle name="40% - Ênfase5 6 3 10" xfId="23723" xr:uid="{00000000-0005-0000-0000-0000CB520000}"/>
    <cellStyle name="40% - Ênfase5 6 3 11" xfId="23724" xr:uid="{00000000-0005-0000-0000-0000CC520000}"/>
    <cellStyle name="40% - Ênfase5 6 3 2" xfId="23725" xr:uid="{00000000-0005-0000-0000-0000CD520000}"/>
    <cellStyle name="40% - Ênfase5 6 3 3" xfId="23726" xr:uid="{00000000-0005-0000-0000-0000CE520000}"/>
    <cellStyle name="40% - Ênfase5 6 3 3 2" xfId="23727" xr:uid="{00000000-0005-0000-0000-0000CF520000}"/>
    <cellStyle name="40% - Ênfase5 6 3 3 2 2" xfId="23728" xr:uid="{00000000-0005-0000-0000-0000D0520000}"/>
    <cellStyle name="40% - Ênfase5 6 3 3 2 2 2" xfId="23729" xr:uid="{00000000-0005-0000-0000-0000D1520000}"/>
    <cellStyle name="40% - Ênfase5 6 3 3 2 3" xfId="23730" xr:uid="{00000000-0005-0000-0000-0000D2520000}"/>
    <cellStyle name="40% - Ênfase5 6 3 3 2 3 2" xfId="23731" xr:uid="{00000000-0005-0000-0000-0000D3520000}"/>
    <cellStyle name="40% - Ênfase5 6 3 3 2 4" xfId="23732" xr:uid="{00000000-0005-0000-0000-0000D4520000}"/>
    <cellStyle name="40% - Ênfase5 6 3 3 2 5" xfId="23733" xr:uid="{00000000-0005-0000-0000-0000D5520000}"/>
    <cellStyle name="40% - Ênfase5 6 3 3 3" xfId="23734" xr:uid="{00000000-0005-0000-0000-0000D6520000}"/>
    <cellStyle name="40% - Ênfase5 6 3 3 3 2" xfId="23735" xr:uid="{00000000-0005-0000-0000-0000D7520000}"/>
    <cellStyle name="40% - Ênfase5 6 3 3 3 2 2" xfId="23736" xr:uid="{00000000-0005-0000-0000-0000D8520000}"/>
    <cellStyle name="40% - Ênfase5 6 3 3 3 3" xfId="23737" xr:uid="{00000000-0005-0000-0000-0000D9520000}"/>
    <cellStyle name="40% - Ênfase5 6 3 3 3 4" xfId="23738" xr:uid="{00000000-0005-0000-0000-0000DA520000}"/>
    <cellStyle name="40% - Ênfase5 6 3 3 4" xfId="23739" xr:uid="{00000000-0005-0000-0000-0000DB520000}"/>
    <cellStyle name="40% - Ênfase5 6 3 3 4 2" xfId="23740" xr:uid="{00000000-0005-0000-0000-0000DC520000}"/>
    <cellStyle name="40% - Ênfase5 6 3 3 5" xfId="23741" xr:uid="{00000000-0005-0000-0000-0000DD520000}"/>
    <cellStyle name="40% - Ênfase5 6 3 3 5 2" xfId="23742" xr:uid="{00000000-0005-0000-0000-0000DE520000}"/>
    <cellStyle name="40% - Ênfase5 6 3 3 6" xfId="23743" xr:uid="{00000000-0005-0000-0000-0000DF520000}"/>
    <cellStyle name="40% - Ênfase5 6 3 3 6 2" xfId="23744" xr:uid="{00000000-0005-0000-0000-0000E0520000}"/>
    <cellStyle name="40% - Ênfase5 6 3 3 7" xfId="23745" xr:uid="{00000000-0005-0000-0000-0000E1520000}"/>
    <cellStyle name="40% - Ênfase5 6 3 3 8" xfId="23746" xr:uid="{00000000-0005-0000-0000-0000E2520000}"/>
    <cellStyle name="40% - Ênfase5 6 3 4" xfId="23747" xr:uid="{00000000-0005-0000-0000-0000E3520000}"/>
    <cellStyle name="40% - Ênfase5 6 3 4 2" xfId="23748" xr:uid="{00000000-0005-0000-0000-0000E4520000}"/>
    <cellStyle name="40% - Ênfase5 6 3 4 2 2" xfId="23749" xr:uid="{00000000-0005-0000-0000-0000E5520000}"/>
    <cellStyle name="40% - Ênfase5 6 3 4 2 2 2" xfId="23750" xr:uid="{00000000-0005-0000-0000-0000E6520000}"/>
    <cellStyle name="40% - Ênfase5 6 3 4 2 3" xfId="23751" xr:uid="{00000000-0005-0000-0000-0000E7520000}"/>
    <cellStyle name="40% - Ênfase5 6 3 4 2 3 2" xfId="23752" xr:uid="{00000000-0005-0000-0000-0000E8520000}"/>
    <cellStyle name="40% - Ênfase5 6 3 4 2 4" xfId="23753" xr:uid="{00000000-0005-0000-0000-0000E9520000}"/>
    <cellStyle name="40% - Ênfase5 6 3 4 2 5" xfId="23754" xr:uid="{00000000-0005-0000-0000-0000EA520000}"/>
    <cellStyle name="40% - Ênfase5 6 3 4 3" xfId="23755" xr:uid="{00000000-0005-0000-0000-0000EB520000}"/>
    <cellStyle name="40% - Ênfase5 6 3 4 3 2" xfId="23756" xr:uid="{00000000-0005-0000-0000-0000EC520000}"/>
    <cellStyle name="40% - Ênfase5 6 3 4 3 3" xfId="23757" xr:uid="{00000000-0005-0000-0000-0000ED520000}"/>
    <cellStyle name="40% - Ênfase5 6 3 4 4" xfId="23758" xr:uid="{00000000-0005-0000-0000-0000EE520000}"/>
    <cellStyle name="40% - Ênfase5 6 3 4 4 2" xfId="23759" xr:uid="{00000000-0005-0000-0000-0000EF520000}"/>
    <cellStyle name="40% - Ênfase5 6 3 4 5" xfId="23760" xr:uid="{00000000-0005-0000-0000-0000F0520000}"/>
    <cellStyle name="40% - Ênfase5 6 3 4 5 2" xfId="23761" xr:uid="{00000000-0005-0000-0000-0000F1520000}"/>
    <cellStyle name="40% - Ênfase5 6 3 4 6" xfId="23762" xr:uid="{00000000-0005-0000-0000-0000F2520000}"/>
    <cellStyle name="40% - Ênfase5 6 3 4 7" xfId="23763" xr:uid="{00000000-0005-0000-0000-0000F3520000}"/>
    <cellStyle name="40% - Ênfase5 6 3 5" xfId="23764" xr:uid="{00000000-0005-0000-0000-0000F4520000}"/>
    <cellStyle name="40% - Ênfase5 6 3 5 2" xfId="23765" xr:uid="{00000000-0005-0000-0000-0000F5520000}"/>
    <cellStyle name="40% - Ênfase5 6 3 5 2 2" xfId="23766" xr:uid="{00000000-0005-0000-0000-0000F6520000}"/>
    <cellStyle name="40% - Ênfase5 6 3 5 3" xfId="23767" xr:uid="{00000000-0005-0000-0000-0000F7520000}"/>
    <cellStyle name="40% - Ênfase5 6 3 5 3 2" xfId="23768" xr:uid="{00000000-0005-0000-0000-0000F8520000}"/>
    <cellStyle name="40% - Ênfase5 6 3 5 4" xfId="23769" xr:uid="{00000000-0005-0000-0000-0000F9520000}"/>
    <cellStyle name="40% - Ênfase5 6 3 5 5" xfId="23770" xr:uid="{00000000-0005-0000-0000-0000FA520000}"/>
    <cellStyle name="40% - Ênfase5 6 3 6" xfId="23771" xr:uid="{00000000-0005-0000-0000-0000FB520000}"/>
    <cellStyle name="40% - Ênfase5 6 3 6 2" xfId="23772" xr:uid="{00000000-0005-0000-0000-0000FC520000}"/>
    <cellStyle name="40% - Ênfase5 6 3 6 2 2" xfId="23773" xr:uid="{00000000-0005-0000-0000-0000FD520000}"/>
    <cellStyle name="40% - Ênfase5 6 3 6 3" xfId="23774" xr:uid="{00000000-0005-0000-0000-0000FE520000}"/>
    <cellStyle name="40% - Ênfase5 6 3 6 4" xfId="23775" xr:uid="{00000000-0005-0000-0000-0000FF520000}"/>
    <cellStyle name="40% - Ênfase5 6 3 7" xfId="23776" xr:uid="{00000000-0005-0000-0000-000000530000}"/>
    <cellStyle name="40% - Ênfase5 6 3 7 2" xfId="23777" xr:uid="{00000000-0005-0000-0000-000001530000}"/>
    <cellStyle name="40% - Ênfase5 6 3 8" xfId="23778" xr:uid="{00000000-0005-0000-0000-000002530000}"/>
    <cellStyle name="40% - Ênfase5 6 3 8 2" xfId="23779" xr:uid="{00000000-0005-0000-0000-000003530000}"/>
    <cellStyle name="40% - Ênfase5 6 3 9" xfId="23780" xr:uid="{00000000-0005-0000-0000-000004530000}"/>
    <cellStyle name="40% - Ênfase5 6 3 9 2" xfId="23781" xr:uid="{00000000-0005-0000-0000-000005530000}"/>
    <cellStyle name="40% - Ênfase5 6 4" xfId="23782" xr:uid="{00000000-0005-0000-0000-000006530000}"/>
    <cellStyle name="40% - Ênfase5 6 4 2" xfId="23783" xr:uid="{00000000-0005-0000-0000-000007530000}"/>
    <cellStyle name="40% - Ênfase5 6 4 2 2" xfId="23784" xr:uid="{00000000-0005-0000-0000-000008530000}"/>
    <cellStyle name="40% - Ênfase5 6 4 2 2 2" xfId="23785" xr:uid="{00000000-0005-0000-0000-000009530000}"/>
    <cellStyle name="40% - Ênfase5 6 4 2 2 2 2" xfId="23786" xr:uid="{00000000-0005-0000-0000-00000A530000}"/>
    <cellStyle name="40% - Ênfase5 6 4 2 2 3" xfId="23787" xr:uid="{00000000-0005-0000-0000-00000B530000}"/>
    <cellStyle name="40% - Ênfase5 6 4 2 2 3 2" xfId="23788" xr:uid="{00000000-0005-0000-0000-00000C530000}"/>
    <cellStyle name="40% - Ênfase5 6 4 2 2 4" xfId="23789" xr:uid="{00000000-0005-0000-0000-00000D530000}"/>
    <cellStyle name="40% - Ênfase5 6 4 2 2 5" xfId="23790" xr:uid="{00000000-0005-0000-0000-00000E530000}"/>
    <cellStyle name="40% - Ênfase5 6 4 2 3" xfId="23791" xr:uid="{00000000-0005-0000-0000-00000F530000}"/>
    <cellStyle name="40% - Ênfase5 6 4 2 3 2" xfId="23792" xr:uid="{00000000-0005-0000-0000-000010530000}"/>
    <cellStyle name="40% - Ênfase5 6 4 2 3 3" xfId="23793" xr:uid="{00000000-0005-0000-0000-000011530000}"/>
    <cellStyle name="40% - Ênfase5 6 4 2 4" xfId="23794" xr:uid="{00000000-0005-0000-0000-000012530000}"/>
    <cellStyle name="40% - Ênfase5 6 4 2 4 2" xfId="23795" xr:uid="{00000000-0005-0000-0000-000013530000}"/>
    <cellStyle name="40% - Ênfase5 6 4 2 5" xfId="23796" xr:uid="{00000000-0005-0000-0000-000014530000}"/>
    <cellStyle name="40% - Ênfase5 6 4 2 5 2" xfId="23797" xr:uid="{00000000-0005-0000-0000-000015530000}"/>
    <cellStyle name="40% - Ênfase5 6 4 2 6" xfId="23798" xr:uid="{00000000-0005-0000-0000-000016530000}"/>
    <cellStyle name="40% - Ênfase5 6 4 2 7" xfId="23799" xr:uid="{00000000-0005-0000-0000-000017530000}"/>
    <cellStyle name="40% - Ênfase5 6 4 3" xfId="23800" xr:uid="{00000000-0005-0000-0000-000018530000}"/>
    <cellStyle name="40% - Ênfase5 6 4 3 2" xfId="23801" xr:uid="{00000000-0005-0000-0000-000019530000}"/>
    <cellStyle name="40% - Ênfase5 6 4 3 2 2" xfId="23802" xr:uid="{00000000-0005-0000-0000-00001A530000}"/>
    <cellStyle name="40% - Ênfase5 6 4 3 3" xfId="23803" xr:uid="{00000000-0005-0000-0000-00001B530000}"/>
    <cellStyle name="40% - Ênfase5 6 4 3 3 2" xfId="23804" xr:uid="{00000000-0005-0000-0000-00001C530000}"/>
    <cellStyle name="40% - Ênfase5 6 4 3 4" xfId="23805" xr:uid="{00000000-0005-0000-0000-00001D530000}"/>
    <cellStyle name="40% - Ênfase5 6 4 3 5" xfId="23806" xr:uid="{00000000-0005-0000-0000-00001E530000}"/>
    <cellStyle name="40% - Ênfase5 6 4 4" xfId="23807" xr:uid="{00000000-0005-0000-0000-00001F530000}"/>
    <cellStyle name="40% - Ênfase5 6 4 4 2" xfId="23808" xr:uid="{00000000-0005-0000-0000-000020530000}"/>
    <cellStyle name="40% - Ênfase5 6 4 4 2 2" xfId="23809" xr:uid="{00000000-0005-0000-0000-000021530000}"/>
    <cellStyle name="40% - Ênfase5 6 4 4 3" xfId="23810" xr:uid="{00000000-0005-0000-0000-000022530000}"/>
    <cellStyle name="40% - Ênfase5 6 4 4 4" xfId="23811" xr:uid="{00000000-0005-0000-0000-000023530000}"/>
    <cellStyle name="40% - Ênfase5 6 4 5" xfId="23812" xr:uid="{00000000-0005-0000-0000-000024530000}"/>
    <cellStyle name="40% - Ênfase5 6 4 5 2" xfId="23813" xr:uid="{00000000-0005-0000-0000-000025530000}"/>
    <cellStyle name="40% - Ênfase5 6 4 6" xfId="23814" xr:uid="{00000000-0005-0000-0000-000026530000}"/>
    <cellStyle name="40% - Ênfase5 6 4 6 2" xfId="23815" xr:uid="{00000000-0005-0000-0000-000027530000}"/>
    <cellStyle name="40% - Ênfase5 6 4 7" xfId="23816" xr:uid="{00000000-0005-0000-0000-000028530000}"/>
    <cellStyle name="40% - Ênfase5 6 4 7 2" xfId="23817" xr:uid="{00000000-0005-0000-0000-000029530000}"/>
    <cellStyle name="40% - Ênfase5 6 4 8" xfId="23818" xr:uid="{00000000-0005-0000-0000-00002A530000}"/>
    <cellStyle name="40% - Ênfase5 6 4 9" xfId="23819" xr:uid="{00000000-0005-0000-0000-00002B530000}"/>
    <cellStyle name="40% - Ênfase5 7" xfId="349" xr:uid="{00000000-0005-0000-0000-00002C530000}"/>
    <cellStyle name="40% - Ênfase5 7 2" xfId="350" xr:uid="{00000000-0005-0000-0000-00002D530000}"/>
    <cellStyle name="40% - Ênfase5 7 3" xfId="23820" xr:uid="{00000000-0005-0000-0000-00002E530000}"/>
    <cellStyle name="40% - Ênfase5 7 3 10" xfId="23821" xr:uid="{00000000-0005-0000-0000-00002F530000}"/>
    <cellStyle name="40% - Ênfase5 7 3 11" xfId="23822" xr:uid="{00000000-0005-0000-0000-000030530000}"/>
    <cellStyle name="40% - Ênfase5 7 3 2" xfId="23823" xr:uid="{00000000-0005-0000-0000-000031530000}"/>
    <cellStyle name="40% - Ênfase5 7 3 3" xfId="23824" xr:uid="{00000000-0005-0000-0000-000032530000}"/>
    <cellStyle name="40% - Ênfase5 7 3 3 2" xfId="23825" xr:uid="{00000000-0005-0000-0000-000033530000}"/>
    <cellStyle name="40% - Ênfase5 7 3 3 2 2" xfId="23826" xr:uid="{00000000-0005-0000-0000-000034530000}"/>
    <cellStyle name="40% - Ênfase5 7 3 3 2 2 2" xfId="23827" xr:uid="{00000000-0005-0000-0000-000035530000}"/>
    <cellStyle name="40% - Ênfase5 7 3 3 2 3" xfId="23828" xr:uid="{00000000-0005-0000-0000-000036530000}"/>
    <cellStyle name="40% - Ênfase5 7 3 3 2 3 2" xfId="23829" xr:uid="{00000000-0005-0000-0000-000037530000}"/>
    <cellStyle name="40% - Ênfase5 7 3 3 2 4" xfId="23830" xr:uid="{00000000-0005-0000-0000-000038530000}"/>
    <cellStyle name="40% - Ênfase5 7 3 3 2 5" xfId="23831" xr:uid="{00000000-0005-0000-0000-000039530000}"/>
    <cellStyle name="40% - Ênfase5 7 3 3 3" xfId="23832" xr:uid="{00000000-0005-0000-0000-00003A530000}"/>
    <cellStyle name="40% - Ênfase5 7 3 3 3 2" xfId="23833" xr:uid="{00000000-0005-0000-0000-00003B530000}"/>
    <cellStyle name="40% - Ênfase5 7 3 3 3 2 2" xfId="23834" xr:uid="{00000000-0005-0000-0000-00003C530000}"/>
    <cellStyle name="40% - Ênfase5 7 3 3 3 3" xfId="23835" xr:uid="{00000000-0005-0000-0000-00003D530000}"/>
    <cellStyle name="40% - Ênfase5 7 3 3 3 4" xfId="23836" xr:uid="{00000000-0005-0000-0000-00003E530000}"/>
    <cellStyle name="40% - Ênfase5 7 3 3 4" xfId="23837" xr:uid="{00000000-0005-0000-0000-00003F530000}"/>
    <cellStyle name="40% - Ênfase5 7 3 3 4 2" xfId="23838" xr:uid="{00000000-0005-0000-0000-000040530000}"/>
    <cellStyle name="40% - Ênfase5 7 3 3 5" xfId="23839" xr:uid="{00000000-0005-0000-0000-000041530000}"/>
    <cellStyle name="40% - Ênfase5 7 3 3 5 2" xfId="23840" xr:uid="{00000000-0005-0000-0000-000042530000}"/>
    <cellStyle name="40% - Ênfase5 7 3 3 6" xfId="23841" xr:uid="{00000000-0005-0000-0000-000043530000}"/>
    <cellStyle name="40% - Ênfase5 7 3 3 6 2" xfId="23842" xr:uid="{00000000-0005-0000-0000-000044530000}"/>
    <cellStyle name="40% - Ênfase5 7 3 3 7" xfId="23843" xr:uid="{00000000-0005-0000-0000-000045530000}"/>
    <cellStyle name="40% - Ênfase5 7 3 3 8" xfId="23844" xr:uid="{00000000-0005-0000-0000-000046530000}"/>
    <cellStyle name="40% - Ênfase5 7 3 4" xfId="23845" xr:uid="{00000000-0005-0000-0000-000047530000}"/>
    <cellStyle name="40% - Ênfase5 7 3 4 2" xfId="23846" xr:uid="{00000000-0005-0000-0000-000048530000}"/>
    <cellStyle name="40% - Ênfase5 7 3 4 2 2" xfId="23847" xr:uid="{00000000-0005-0000-0000-000049530000}"/>
    <cellStyle name="40% - Ênfase5 7 3 4 2 2 2" xfId="23848" xr:uid="{00000000-0005-0000-0000-00004A530000}"/>
    <cellStyle name="40% - Ênfase5 7 3 4 2 3" xfId="23849" xr:uid="{00000000-0005-0000-0000-00004B530000}"/>
    <cellStyle name="40% - Ênfase5 7 3 4 2 3 2" xfId="23850" xr:uid="{00000000-0005-0000-0000-00004C530000}"/>
    <cellStyle name="40% - Ênfase5 7 3 4 2 4" xfId="23851" xr:uid="{00000000-0005-0000-0000-00004D530000}"/>
    <cellStyle name="40% - Ênfase5 7 3 4 2 5" xfId="23852" xr:uid="{00000000-0005-0000-0000-00004E530000}"/>
    <cellStyle name="40% - Ênfase5 7 3 4 3" xfId="23853" xr:uid="{00000000-0005-0000-0000-00004F530000}"/>
    <cellStyle name="40% - Ênfase5 7 3 4 3 2" xfId="23854" xr:uid="{00000000-0005-0000-0000-000050530000}"/>
    <cellStyle name="40% - Ênfase5 7 3 4 3 3" xfId="23855" xr:uid="{00000000-0005-0000-0000-000051530000}"/>
    <cellStyle name="40% - Ênfase5 7 3 4 4" xfId="23856" xr:uid="{00000000-0005-0000-0000-000052530000}"/>
    <cellStyle name="40% - Ênfase5 7 3 4 4 2" xfId="23857" xr:uid="{00000000-0005-0000-0000-000053530000}"/>
    <cellStyle name="40% - Ênfase5 7 3 4 5" xfId="23858" xr:uid="{00000000-0005-0000-0000-000054530000}"/>
    <cellStyle name="40% - Ênfase5 7 3 4 5 2" xfId="23859" xr:uid="{00000000-0005-0000-0000-000055530000}"/>
    <cellStyle name="40% - Ênfase5 7 3 4 6" xfId="23860" xr:uid="{00000000-0005-0000-0000-000056530000}"/>
    <cellStyle name="40% - Ênfase5 7 3 4 7" xfId="23861" xr:uid="{00000000-0005-0000-0000-000057530000}"/>
    <cellStyle name="40% - Ênfase5 7 3 5" xfId="23862" xr:uid="{00000000-0005-0000-0000-000058530000}"/>
    <cellStyle name="40% - Ênfase5 7 3 5 2" xfId="23863" xr:uid="{00000000-0005-0000-0000-000059530000}"/>
    <cellStyle name="40% - Ênfase5 7 3 5 2 2" xfId="23864" xr:uid="{00000000-0005-0000-0000-00005A530000}"/>
    <cellStyle name="40% - Ênfase5 7 3 5 3" xfId="23865" xr:uid="{00000000-0005-0000-0000-00005B530000}"/>
    <cellStyle name="40% - Ênfase5 7 3 5 3 2" xfId="23866" xr:uid="{00000000-0005-0000-0000-00005C530000}"/>
    <cellStyle name="40% - Ênfase5 7 3 5 4" xfId="23867" xr:uid="{00000000-0005-0000-0000-00005D530000}"/>
    <cellStyle name="40% - Ênfase5 7 3 5 5" xfId="23868" xr:uid="{00000000-0005-0000-0000-00005E530000}"/>
    <cellStyle name="40% - Ênfase5 7 3 6" xfId="23869" xr:uid="{00000000-0005-0000-0000-00005F530000}"/>
    <cellStyle name="40% - Ênfase5 7 3 6 2" xfId="23870" xr:uid="{00000000-0005-0000-0000-000060530000}"/>
    <cellStyle name="40% - Ênfase5 7 3 6 2 2" xfId="23871" xr:uid="{00000000-0005-0000-0000-000061530000}"/>
    <cellStyle name="40% - Ênfase5 7 3 6 3" xfId="23872" xr:uid="{00000000-0005-0000-0000-000062530000}"/>
    <cellStyle name="40% - Ênfase5 7 3 6 4" xfId="23873" xr:uid="{00000000-0005-0000-0000-000063530000}"/>
    <cellStyle name="40% - Ênfase5 7 3 7" xfId="23874" xr:uid="{00000000-0005-0000-0000-000064530000}"/>
    <cellStyle name="40% - Ênfase5 7 3 7 2" xfId="23875" xr:uid="{00000000-0005-0000-0000-000065530000}"/>
    <cellStyle name="40% - Ênfase5 7 3 8" xfId="23876" xr:uid="{00000000-0005-0000-0000-000066530000}"/>
    <cellStyle name="40% - Ênfase5 7 3 8 2" xfId="23877" xr:uid="{00000000-0005-0000-0000-000067530000}"/>
    <cellStyle name="40% - Ênfase5 7 3 9" xfId="23878" xr:uid="{00000000-0005-0000-0000-000068530000}"/>
    <cellStyle name="40% - Ênfase5 7 3 9 2" xfId="23879" xr:uid="{00000000-0005-0000-0000-000069530000}"/>
    <cellStyle name="40% - Ênfase5 7 4" xfId="23880" xr:uid="{00000000-0005-0000-0000-00006A530000}"/>
    <cellStyle name="40% - Ênfase5 7 4 2" xfId="23881" xr:uid="{00000000-0005-0000-0000-00006B530000}"/>
    <cellStyle name="40% - Ênfase5 7 4 2 2" xfId="23882" xr:uid="{00000000-0005-0000-0000-00006C530000}"/>
    <cellStyle name="40% - Ênfase5 7 4 2 2 2" xfId="23883" xr:uid="{00000000-0005-0000-0000-00006D530000}"/>
    <cellStyle name="40% - Ênfase5 7 4 2 2 2 2" xfId="23884" xr:uid="{00000000-0005-0000-0000-00006E530000}"/>
    <cellStyle name="40% - Ênfase5 7 4 2 2 3" xfId="23885" xr:uid="{00000000-0005-0000-0000-00006F530000}"/>
    <cellStyle name="40% - Ênfase5 7 4 2 2 3 2" xfId="23886" xr:uid="{00000000-0005-0000-0000-000070530000}"/>
    <cellStyle name="40% - Ênfase5 7 4 2 2 4" xfId="23887" xr:uid="{00000000-0005-0000-0000-000071530000}"/>
    <cellStyle name="40% - Ênfase5 7 4 2 2 5" xfId="23888" xr:uid="{00000000-0005-0000-0000-000072530000}"/>
    <cellStyle name="40% - Ênfase5 7 4 2 3" xfId="23889" xr:uid="{00000000-0005-0000-0000-000073530000}"/>
    <cellStyle name="40% - Ênfase5 7 4 2 3 2" xfId="23890" xr:uid="{00000000-0005-0000-0000-000074530000}"/>
    <cellStyle name="40% - Ênfase5 7 4 2 3 3" xfId="23891" xr:uid="{00000000-0005-0000-0000-000075530000}"/>
    <cellStyle name="40% - Ênfase5 7 4 2 4" xfId="23892" xr:uid="{00000000-0005-0000-0000-000076530000}"/>
    <cellStyle name="40% - Ênfase5 7 4 2 4 2" xfId="23893" xr:uid="{00000000-0005-0000-0000-000077530000}"/>
    <cellStyle name="40% - Ênfase5 7 4 2 5" xfId="23894" xr:uid="{00000000-0005-0000-0000-000078530000}"/>
    <cellStyle name="40% - Ênfase5 7 4 2 5 2" xfId="23895" xr:uid="{00000000-0005-0000-0000-000079530000}"/>
    <cellStyle name="40% - Ênfase5 7 4 2 6" xfId="23896" xr:uid="{00000000-0005-0000-0000-00007A530000}"/>
    <cellStyle name="40% - Ênfase5 7 4 2 7" xfId="23897" xr:uid="{00000000-0005-0000-0000-00007B530000}"/>
    <cellStyle name="40% - Ênfase5 7 4 3" xfId="23898" xr:uid="{00000000-0005-0000-0000-00007C530000}"/>
    <cellStyle name="40% - Ênfase5 7 4 3 2" xfId="23899" xr:uid="{00000000-0005-0000-0000-00007D530000}"/>
    <cellStyle name="40% - Ênfase5 7 4 3 2 2" xfId="23900" xr:uid="{00000000-0005-0000-0000-00007E530000}"/>
    <cellStyle name="40% - Ênfase5 7 4 3 3" xfId="23901" xr:uid="{00000000-0005-0000-0000-00007F530000}"/>
    <cellStyle name="40% - Ênfase5 7 4 3 3 2" xfId="23902" xr:uid="{00000000-0005-0000-0000-000080530000}"/>
    <cellStyle name="40% - Ênfase5 7 4 3 4" xfId="23903" xr:uid="{00000000-0005-0000-0000-000081530000}"/>
    <cellStyle name="40% - Ênfase5 7 4 3 5" xfId="23904" xr:uid="{00000000-0005-0000-0000-000082530000}"/>
    <cellStyle name="40% - Ênfase5 7 4 4" xfId="23905" xr:uid="{00000000-0005-0000-0000-000083530000}"/>
    <cellStyle name="40% - Ênfase5 7 4 4 2" xfId="23906" xr:uid="{00000000-0005-0000-0000-000084530000}"/>
    <cellStyle name="40% - Ênfase5 7 4 4 2 2" xfId="23907" xr:uid="{00000000-0005-0000-0000-000085530000}"/>
    <cellStyle name="40% - Ênfase5 7 4 4 3" xfId="23908" xr:uid="{00000000-0005-0000-0000-000086530000}"/>
    <cellStyle name="40% - Ênfase5 7 4 4 4" xfId="23909" xr:uid="{00000000-0005-0000-0000-000087530000}"/>
    <cellStyle name="40% - Ênfase5 7 4 5" xfId="23910" xr:uid="{00000000-0005-0000-0000-000088530000}"/>
    <cellStyle name="40% - Ênfase5 7 4 5 2" xfId="23911" xr:uid="{00000000-0005-0000-0000-000089530000}"/>
    <cellStyle name="40% - Ênfase5 7 4 6" xfId="23912" xr:uid="{00000000-0005-0000-0000-00008A530000}"/>
    <cellStyle name="40% - Ênfase5 7 4 6 2" xfId="23913" xr:uid="{00000000-0005-0000-0000-00008B530000}"/>
    <cellStyle name="40% - Ênfase5 7 4 7" xfId="23914" xr:uid="{00000000-0005-0000-0000-00008C530000}"/>
    <cellStyle name="40% - Ênfase5 7 4 7 2" xfId="23915" xr:uid="{00000000-0005-0000-0000-00008D530000}"/>
    <cellStyle name="40% - Ênfase5 7 4 8" xfId="23916" xr:uid="{00000000-0005-0000-0000-00008E530000}"/>
    <cellStyle name="40% - Ênfase5 7 4 9" xfId="23917" xr:uid="{00000000-0005-0000-0000-00008F530000}"/>
    <cellStyle name="40% - Ênfase5 8" xfId="351" xr:uid="{00000000-0005-0000-0000-000090530000}"/>
    <cellStyle name="40% - Ênfase5 8 2" xfId="352" xr:uid="{00000000-0005-0000-0000-000091530000}"/>
    <cellStyle name="40% - Ênfase5 8 3" xfId="23918" xr:uid="{00000000-0005-0000-0000-000092530000}"/>
    <cellStyle name="40% - Ênfase5 8 3 10" xfId="23919" xr:uid="{00000000-0005-0000-0000-000093530000}"/>
    <cellStyle name="40% - Ênfase5 8 3 11" xfId="23920" xr:uid="{00000000-0005-0000-0000-000094530000}"/>
    <cellStyle name="40% - Ênfase5 8 3 2" xfId="23921" xr:uid="{00000000-0005-0000-0000-000095530000}"/>
    <cellStyle name="40% - Ênfase5 8 3 3" xfId="23922" xr:uid="{00000000-0005-0000-0000-000096530000}"/>
    <cellStyle name="40% - Ênfase5 8 3 3 2" xfId="23923" xr:uid="{00000000-0005-0000-0000-000097530000}"/>
    <cellStyle name="40% - Ênfase5 8 3 3 2 2" xfId="23924" xr:uid="{00000000-0005-0000-0000-000098530000}"/>
    <cellStyle name="40% - Ênfase5 8 3 3 2 2 2" xfId="23925" xr:uid="{00000000-0005-0000-0000-000099530000}"/>
    <cellStyle name="40% - Ênfase5 8 3 3 2 3" xfId="23926" xr:uid="{00000000-0005-0000-0000-00009A530000}"/>
    <cellStyle name="40% - Ênfase5 8 3 3 2 3 2" xfId="23927" xr:uid="{00000000-0005-0000-0000-00009B530000}"/>
    <cellStyle name="40% - Ênfase5 8 3 3 2 4" xfId="23928" xr:uid="{00000000-0005-0000-0000-00009C530000}"/>
    <cellStyle name="40% - Ênfase5 8 3 3 2 5" xfId="23929" xr:uid="{00000000-0005-0000-0000-00009D530000}"/>
    <cellStyle name="40% - Ênfase5 8 3 3 3" xfId="23930" xr:uid="{00000000-0005-0000-0000-00009E530000}"/>
    <cellStyle name="40% - Ênfase5 8 3 3 3 2" xfId="23931" xr:uid="{00000000-0005-0000-0000-00009F530000}"/>
    <cellStyle name="40% - Ênfase5 8 3 3 3 2 2" xfId="23932" xr:uid="{00000000-0005-0000-0000-0000A0530000}"/>
    <cellStyle name="40% - Ênfase5 8 3 3 3 3" xfId="23933" xr:uid="{00000000-0005-0000-0000-0000A1530000}"/>
    <cellStyle name="40% - Ênfase5 8 3 3 3 4" xfId="23934" xr:uid="{00000000-0005-0000-0000-0000A2530000}"/>
    <cellStyle name="40% - Ênfase5 8 3 3 4" xfId="23935" xr:uid="{00000000-0005-0000-0000-0000A3530000}"/>
    <cellStyle name="40% - Ênfase5 8 3 3 4 2" xfId="23936" xr:uid="{00000000-0005-0000-0000-0000A4530000}"/>
    <cellStyle name="40% - Ênfase5 8 3 3 5" xfId="23937" xr:uid="{00000000-0005-0000-0000-0000A5530000}"/>
    <cellStyle name="40% - Ênfase5 8 3 3 5 2" xfId="23938" xr:uid="{00000000-0005-0000-0000-0000A6530000}"/>
    <cellStyle name="40% - Ênfase5 8 3 3 6" xfId="23939" xr:uid="{00000000-0005-0000-0000-0000A7530000}"/>
    <cellStyle name="40% - Ênfase5 8 3 3 6 2" xfId="23940" xr:uid="{00000000-0005-0000-0000-0000A8530000}"/>
    <cellStyle name="40% - Ênfase5 8 3 3 7" xfId="23941" xr:uid="{00000000-0005-0000-0000-0000A9530000}"/>
    <cellStyle name="40% - Ênfase5 8 3 3 8" xfId="23942" xr:uid="{00000000-0005-0000-0000-0000AA530000}"/>
    <cellStyle name="40% - Ênfase5 8 3 4" xfId="23943" xr:uid="{00000000-0005-0000-0000-0000AB530000}"/>
    <cellStyle name="40% - Ênfase5 8 3 4 2" xfId="23944" xr:uid="{00000000-0005-0000-0000-0000AC530000}"/>
    <cellStyle name="40% - Ênfase5 8 3 4 2 2" xfId="23945" xr:uid="{00000000-0005-0000-0000-0000AD530000}"/>
    <cellStyle name="40% - Ênfase5 8 3 4 2 2 2" xfId="23946" xr:uid="{00000000-0005-0000-0000-0000AE530000}"/>
    <cellStyle name="40% - Ênfase5 8 3 4 2 3" xfId="23947" xr:uid="{00000000-0005-0000-0000-0000AF530000}"/>
    <cellStyle name="40% - Ênfase5 8 3 4 2 3 2" xfId="23948" xr:uid="{00000000-0005-0000-0000-0000B0530000}"/>
    <cellStyle name="40% - Ênfase5 8 3 4 2 4" xfId="23949" xr:uid="{00000000-0005-0000-0000-0000B1530000}"/>
    <cellStyle name="40% - Ênfase5 8 3 4 2 5" xfId="23950" xr:uid="{00000000-0005-0000-0000-0000B2530000}"/>
    <cellStyle name="40% - Ênfase5 8 3 4 3" xfId="23951" xr:uid="{00000000-0005-0000-0000-0000B3530000}"/>
    <cellStyle name="40% - Ênfase5 8 3 4 3 2" xfId="23952" xr:uid="{00000000-0005-0000-0000-0000B4530000}"/>
    <cellStyle name="40% - Ênfase5 8 3 4 3 3" xfId="23953" xr:uid="{00000000-0005-0000-0000-0000B5530000}"/>
    <cellStyle name="40% - Ênfase5 8 3 4 4" xfId="23954" xr:uid="{00000000-0005-0000-0000-0000B6530000}"/>
    <cellStyle name="40% - Ênfase5 8 3 4 4 2" xfId="23955" xr:uid="{00000000-0005-0000-0000-0000B7530000}"/>
    <cellStyle name="40% - Ênfase5 8 3 4 5" xfId="23956" xr:uid="{00000000-0005-0000-0000-0000B8530000}"/>
    <cellStyle name="40% - Ênfase5 8 3 4 5 2" xfId="23957" xr:uid="{00000000-0005-0000-0000-0000B9530000}"/>
    <cellStyle name="40% - Ênfase5 8 3 4 6" xfId="23958" xr:uid="{00000000-0005-0000-0000-0000BA530000}"/>
    <cellStyle name="40% - Ênfase5 8 3 4 7" xfId="23959" xr:uid="{00000000-0005-0000-0000-0000BB530000}"/>
    <cellStyle name="40% - Ênfase5 8 3 5" xfId="23960" xr:uid="{00000000-0005-0000-0000-0000BC530000}"/>
    <cellStyle name="40% - Ênfase5 8 3 5 2" xfId="23961" xr:uid="{00000000-0005-0000-0000-0000BD530000}"/>
    <cellStyle name="40% - Ênfase5 8 3 5 2 2" xfId="23962" xr:uid="{00000000-0005-0000-0000-0000BE530000}"/>
    <cellStyle name="40% - Ênfase5 8 3 5 3" xfId="23963" xr:uid="{00000000-0005-0000-0000-0000BF530000}"/>
    <cellStyle name="40% - Ênfase5 8 3 5 3 2" xfId="23964" xr:uid="{00000000-0005-0000-0000-0000C0530000}"/>
    <cellStyle name="40% - Ênfase5 8 3 5 4" xfId="23965" xr:uid="{00000000-0005-0000-0000-0000C1530000}"/>
    <cellStyle name="40% - Ênfase5 8 3 5 5" xfId="23966" xr:uid="{00000000-0005-0000-0000-0000C2530000}"/>
    <cellStyle name="40% - Ênfase5 8 3 6" xfId="23967" xr:uid="{00000000-0005-0000-0000-0000C3530000}"/>
    <cellStyle name="40% - Ênfase5 8 3 6 2" xfId="23968" xr:uid="{00000000-0005-0000-0000-0000C4530000}"/>
    <cellStyle name="40% - Ênfase5 8 3 6 2 2" xfId="23969" xr:uid="{00000000-0005-0000-0000-0000C5530000}"/>
    <cellStyle name="40% - Ênfase5 8 3 6 3" xfId="23970" xr:uid="{00000000-0005-0000-0000-0000C6530000}"/>
    <cellStyle name="40% - Ênfase5 8 3 6 4" xfId="23971" xr:uid="{00000000-0005-0000-0000-0000C7530000}"/>
    <cellStyle name="40% - Ênfase5 8 3 7" xfId="23972" xr:uid="{00000000-0005-0000-0000-0000C8530000}"/>
    <cellStyle name="40% - Ênfase5 8 3 7 2" xfId="23973" xr:uid="{00000000-0005-0000-0000-0000C9530000}"/>
    <cellStyle name="40% - Ênfase5 8 3 8" xfId="23974" xr:uid="{00000000-0005-0000-0000-0000CA530000}"/>
    <cellStyle name="40% - Ênfase5 8 3 8 2" xfId="23975" xr:uid="{00000000-0005-0000-0000-0000CB530000}"/>
    <cellStyle name="40% - Ênfase5 8 3 9" xfId="23976" xr:uid="{00000000-0005-0000-0000-0000CC530000}"/>
    <cellStyle name="40% - Ênfase5 8 3 9 2" xfId="23977" xr:uid="{00000000-0005-0000-0000-0000CD530000}"/>
    <cellStyle name="40% - Ênfase5 8 4" xfId="23978" xr:uid="{00000000-0005-0000-0000-0000CE530000}"/>
    <cellStyle name="40% - Ênfase5 8 4 2" xfId="23979" xr:uid="{00000000-0005-0000-0000-0000CF530000}"/>
    <cellStyle name="40% - Ênfase5 8 4 2 2" xfId="23980" xr:uid="{00000000-0005-0000-0000-0000D0530000}"/>
    <cellStyle name="40% - Ênfase5 8 4 2 2 2" xfId="23981" xr:uid="{00000000-0005-0000-0000-0000D1530000}"/>
    <cellStyle name="40% - Ênfase5 8 4 2 2 2 2" xfId="23982" xr:uid="{00000000-0005-0000-0000-0000D2530000}"/>
    <cellStyle name="40% - Ênfase5 8 4 2 2 3" xfId="23983" xr:uid="{00000000-0005-0000-0000-0000D3530000}"/>
    <cellStyle name="40% - Ênfase5 8 4 2 2 3 2" xfId="23984" xr:uid="{00000000-0005-0000-0000-0000D4530000}"/>
    <cellStyle name="40% - Ênfase5 8 4 2 2 4" xfId="23985" xr:uid="{00000000-0005-0000-0000-0000D5530000}"/>
    <cellStyle name="40% - Ênfase5 8 4 2 2 5" xfId="23986" xr:uid="{00000000-0005-0000-0000-0000D6530000}"/>
    <cellStyle name="40% - Ênfase5 8 4 2 3" xfId="23987" xr:uid="{00000000-0005-0000-0000-0000D7530000}"/>
    <cellStyle name="40% - Ênfase5 8 4 2 3 2" xfId="23988" xr:uid="{00000000-0005-0000-0000-0000D8530000}"/>
    <cellStyle name="40% - Ênfase5 8 4 2 3 3" xfId="23989" xr:uid="{00000000-0005-0000-0000-0000D9530000}"/>
    <cellStyle name="40% - Ênfase5 8 4 2 4" xfId="23990" xr:uid="{00000000-0005-0000-0000-0000DA530000}"/>
    <cellStyle name="40% - Ênfase5 8 4 2 4 2" xfId="23991" xr:uid="{00000000-0005-0000-0000-0000DB530000}"/>
    <cellStyle name="40% - Ênfase5 8 4 2 5" xfId="23992" xr:uid="{00000000-0005-0000-0000-0000DC530000}"/>
    <cellStyle name="40% - Ênfase5 8 4 2 5 2" xfId="23993" xr:uid="{00000000-0005-0000-0000-0000DD530000}"/>
    <cellStyle name="40% - Ênfase5 8 4 2 6" xfId="23994" xr:uid="{00000000-0005-0000-0000-0000DE530000}"/>
    <cellStyle name="40% - Ênfase5 8 4 2 7" xfId="23995" xr:uid="{00000000-0005-0000-0000-0000DF530000}"/>
    <cellStyle name="40% - Ênfase5 8 4 3" xfId="23996" xr:uid="{00000000-0005-0000-0000-0000E0530000}"/>
    <cellStyle name="40% - Ênfase5 8 4 3 2" xfId="23997" xr:uid="{00000000-0005-0000-0000-0000E1530000}"/>
    <cellStyle name="40% - Ênfase5 8 4 3 2 2" xfId="23998" xr:uid="{00000000-0005-0000-0000-0000E2530000}"/>
    <cellStyle name="40% - Ênfase5 8 4 3 3" xfId="23999" xr:uid="{00000000-0005-0000-0000-0000E3530000}"/>
    <cellStyle name="40% - Ênfase5 8 4 3 3 2" xfId="24000" xr:uid="{00000000-0005-0000-0000-0000E4530000}"/>
    <cellStyle name="40% - Ênfase5 8 4 3 4" xfId="24001" xr:uid="{00000000-0005-0000-0000-0000E5530000}"/>
    <cellStyle name="40% - Ênfase5 8 4 3 5" xfId="24002" xr:uid="{00000000-0005-0000-0000-0000E6530000}"/>
    <cellStyle name="40% - Ênfase5 8 4 4" xfId="24003" xr:uid="{00000000-0005-0000-0000-0000E7530000}"/>
    <cellStyle name="40% - Ênfase5 8 4 4 2" xfId="24004" xr:uid="{00000000-0005-0000-0000-0000E8530000}"/>
    <cellStyle name="40% - Ênfase5 8 4 4 2 2" xfId="24005" xr:uid="{00000000-0005-0000-0000-0000E9530000}"/>
    <cellStyle name="40% - Ênfase5 8 4 4 3" xfId="24006" xr:uid="{00000000-0005-0000-0000-0000EA530000}"/>
    <cellStyle name="40% - Ênfase5 8 4 4 4" xfId="24007" xr:uid="{00000000-0005-0000-0000-0000EB530000}"/>
    <cellStyle name="40% - Ênfase5 8 4 5" xfId="24008" xr:uid="{00000000-0005-0000-0000-0000EC530000}"/>
    <cellStyle name="40% - Ênfase5 8 4 5 2" xfId="24009" xr:uid="{00000000-0005-0000-0000-0000ED530000}"/>
    <cellStyle name="40% - Ênfase5 8 4 6" xfId="24010" xr:uid="{00000000-0005-0000-0000-0000EE530000}"/>
    <cellStyle name="40% - Ênfase5 8 4 6 2" xfId="24011" xr:uid="{00000000-0005-0000-0000-0000EF530000}"/>
    <cellStyle name="40% - Ênfase5 8 4 7" xfId="24012" xr:uid="{00000000-0005-0000-0000-0000F0530000}"/>
    <cellStyle name="40% - Ênfase5 8 4 7 2" xfId="24013" xr:uid="{00000000-0005-0000-0000-0000F1530000}"/>
    <cellStyle name="40% - Ênfase5 8 4 8" xfId="24014" xr:uid="{00000000-0005-0000-0000-0000F2530000}"/>
    <cellStyle name="40% - Ênfase5 8 4 9" xfId="24015" xr:uid="{00000000-0005-0000-0000-0000F3530000}"/>
    <cellStyle name="40% - Ênfase5 9" xfId="353" xr:uid="{00000000-0005-0000-0000-0000F4530000}"/>
    <cellStyle name="40% - Ênfase5 9 2" xfId="354" xr:uid="{00000000-0005-0000-0000-0000F5530000}"/>
    <cellStyle name="40% - Ênfase5 9 3" xfId="24016" xr:uid="{00000000-0005-0000-0000-0000F6530000}"/>
    <cellStyle name="40% - Ênfase5 9 3 10" xfId="24017" xr:uid="{00000000-0005-0000-0000-0000F7530000}"/>
    <cellStyle name="40% - Ênfase5 9 3 11" xfId="24018" xr:uid="{00000000-0005-0000-0000-0000F8530000}"/>
    <cellStyle name="40% - Ênfase5 9 3 2" xfId="24019" xr:uid="{00000000-0005-0000-0000-0000F9530000}"/>
    <cellStyle name="40% - Ênfase5 9 3 3" xfId="24020" xr:uid="{00000000-0005-0000-0000-0000FA530000}"/>
    <cellStyle name="40% - Ênfase5 9 3 3 2" xfId="24021" xr:uid="{00000000-0005-0000-0000-0000FB530000}"/>
    <cellStyle name="40% - Ênfase5 9 3 3 2 2" xfId="24022" xr:uid="{00000000-0005-0000-0000-0000FC530000}"/>
    <cellStyle name="40% - Ênfase5 9 3 3 2 2 2" xfId="24023" xr:uid="{00000000-0005-0000-0000-0000FD530000}"/>
    <cellStyle name="40% - Ênfase5 9 3 3 2 3" xfId="24024" xr:uid="{00000000-0005-0000-0000-0000FE530000}"/>
    <cellStyle name="40% - Ênfase5 9 3 3 2 3 2" xfId="24025" xr:uid="{00000000-0005-0000-0000-0000FF530000}"/>
    <cellStyle name="40% - Ênfase5 9 3 3 2 4" xfId="24026" xr:uid="{00000000-0005-0000-0000-000000540000}"/>
    <cellStyle name="40% - Ênfase5 9 3 3 2 5" xfId="24027" xr:uid="{00000000-0005-0000-0000-000001540000}"/>
    <cellStyle name="40% - Ênfase5 9 3 3 3" xfId="24028" xr:uid="{00000000-0005-0000-0000-000002540000}"/>
    <cellStyle name="40% - Ênfase5 9 3 3 3 2" xfId="24029" xr:uid="{00000000-0005-0000-0000-000003540000}"/>
    <cellStyle name="40% - Ênfase5 9 3 3 3 2 2" xfId="24030" xr:uid="{00000000-0005-0000-0000-000004540000}"/>
    <cellStyle name="40% - Ênfase5 9 3 3 3 3" xfId="24031" xr:uid="{00000000-0005-0000-0000-000005540000}"/>
    <cellStyle name="40% - Ênfase5 9 3 3 3 4" xfId="24032" xr:uid="{00000000-0005-0000-0000-000006540000}"/>
    <cellStyle name="40% - Ênfase5 9 3 3 4" xfId="24033" xr:uid="{00000000-0005-0000-0000-000007540000}"/>
    <cellStyle name="40% - Ênfase5 9 3 3 4 2" xfId="24034" xr:uid="{00000000-0005-0000-0000-000008540000}"/>
    <cellStyle name="40% - Ênfase5 9 3 3 5" xfId="24035" xr:uid="{00000000-0005-0000-0000-000009540000}"/>
    <cellStyle name="40% - Ênfase5 9 3 3 5 2" xfId="24036" xr:uid="{00000000-0005-0000-0000-00000A540000}"/>
    <cellStyle name="40% - Ênfase5 9 3 3 6" xfId="24037" xr:uid="{00000000-0005-0000-0000-00000B540000}"/>
    <cellStyle name="40% - Ênfase5 9 3 3 6 2" xfId="24038" xr:uid="{00000000-0005-0000-0000-00000C540000}"/>
    <cellStyle name="40% - Ênfase5 9 3 3 7" xfId="24039" xr:uid="{00000000-0005-0000-0000-00000D540000}"/>
    <cellStyle name="40% - Ênfase5 9 3 3 8" xfId="24040" xr:uid="{00000000-0005-0000-0000-00000E540000}"/>
    <cellStyle name="40% - Ênfase5 9 3 4" xfId="24041" xr:uid="{00000000-0005-0000-0000-00000F540000}"/>
    <cellStyle name="40% - Ênfase5 9 3 4 2" xfId="24042" xr:uid="{00000000-0005-0000-0000-000010540000}"/>
    <cellStyle name="40% - Ênfase5 9 3 4 2 2" xfId="24043" xr:uid="{00000000-0005-0000-0000-000011540000}"/>
    <cellStyle name="40% - Ênfase5 9 3 4 2 2 2" xfId="24044" xr:uid="{00000000-0005-0000-0000-000012540000}"/>
    <cellStyle name="40% - Ênfase5 9 3 4 2 3" xfId="24045" xr:uid="{00000000-0005-0000-0000-000013540000}"/>
    <cellStyle name="40% - Ênfase5 9 3 4 2 3 2" xfId="24046" xr:uid="{00000000-0005-0000-0000-000014540000}"/>
    <cellStyle name="40% - Ênfase5 9 3 4 2 4" xfId="24047" xr:uid="{00000000-0005-0000-0000-000015540000}"/>
    <cellStyle name="40% - Ênfase5 9 3 4 2 5" xfId="24048" xr:uid="{00000000-0005-0000-0000-000016540000}"/>
    <cellStyle name="40% - Ênfase5 9 3 4 3" xfId="24049" xr:uid="{00000000-0005-0000-0000-000017540000}"/>
    <cellStyle name="40% - Ênfase5 9 3 4 3 2" xfId="24050" xr:uid="{00000000-0005-0000-0000-000018540000}"/>
    <cellStyle name="40% - Ênfase5 9 3 4 3 3" xfId="24051" xr:uid="{00000000-0005-0000-0000-000019540000}"/>
    <cellStyle name="40% - Ênfase5 9 3 4 4" xfId="24052" xr:uid="{00000000-0005-0000-0000-00001A540000}"/>
    <cellStyle name="40% - Ênfase5 9 3 4 4 2" xfId="24053" xr:uid="{00000000-0005-0000-0000-00001B540000}"/>
    <cellStyle name="40% - Ênfase5 9 3 4 5" xfId="24054" xr:uid="{00000000-0005-0000-0000-00001C540000}"/>
    <cellStyle name="40% - Ênfase5 9 3 4 5 2" xfId="24055" xr:uid="{00000000-0005-0000-0000-00001D540000}"/>
    <cellStyle name="40% - Ênfase5 9 3 4 6" xfId="24056" xr:uid="{00000000-0005-0000-0000-00001E540000}"/>
    <cellStyle name="40% - Ênfase5 9 3 4 7" xfId="24057" xr:uid="{00000000-0005-0000-0000-00001F540000}"/>
    <cellStyle name="40% - Ênfase5 9 3 5" xfId="24058" xr:uid="{00000000-0005-0000-0000-000020540000}"/>
    <cellStyle name="40% - Ênfase5 9 3 5 2" xfId="24059" xr:uid="{00000000-0005-0000-0000-000021540000}"/>
    <cellStyle name="40% - Ênfase5 9 3 5 2 2" xfId="24060" xr:uid="{00000000-0005-0000-0000-000022540000}"/>
    <cellStyle name="40% - Ênfase5 9 3 5 3" xfId="24061" xr:uid="{00000000-0005-0000-0000-000023540000}"/>
    <cellStyle name="40% - Ênfase5 9 3 5 3 2" xfId="24062" xr:uid="{00000000-0005-0000-0000-000024540000}"/>
    <cellStyle name="40% - Ênfase5 9 3 5 4" xfId="24063" xr:uid="{00000000-0005-0000-0000-000025540000}"/>
    <cellStyle name="40% - Ênfase5 9 3 5 5" xfId="24064" xr:uid="{00000000-0005-0000-0000-000026540000}"/>
    <cellStyle name="40% - Ênfase5 9 3 6" xfId="24065" xr:uid="{00000000-0005-0000-0000-000027540000}"/>
    <cellStyle name="40% - Ênfase5 9 3 6 2" xfId="24066" xr:uid="{00000000-0005-0000-0000-000028540000}"/>
    <cellStyle name="40% - Ênfase5 9 3 6 2 2" xfId="24067" xr:uid="{00000000-0005-0000-0000-000029540000}"/>
    <cellStyle name="40% - Ênfase5 9 3 6 3" xfId="24068" xr:uid="{00000000-0005-0000-0000-00002A540000}"/>
    <cellStyle name="40% - Ênfase5 9 3 6 4" xfId="24069" xr:uid="{00000000-0005-0000-0000-00002B540000}"/>
    <cellStyle name="40% - Ênfase5 9 3 7" xfId="24070" xr:uid="{00000000-0005-0000-0000-00002C540000}"/>
    <cellStyle name="40% - Ênfase5 9 3 7 2" xfId="24071" xr:uid="{00000000-0005-0000-0000-00002D540000}"/>
    <cellStyle name="40% - Ênfase5 9 3 8" xfId="24072" xr:uid="{00000000-0005-0000-0000-00002E540000}"/>
    <cellStyle name="40% - Ênfase5 9 3 8 2" xfId="24073" xr:uid="{00000000-0005-0000-0000-00002F540000}"/>
    <cellStyle name="40% - Ênfase5 9 3 9" xfId="24074" xr:uid="{00000000-0005-0000-0000-000030540000}"/>
    <cellStyle name="40% - Ênfase5 9 3 9 2" xfId="24075" xr:uid="{00000000-0005-0000-0000-000031540000}"/>
    <cellStyle name="40% - Ênfase5 9 4" xfId="24076" xr:uid="{00000000-0005-0000-0000-000032540000}"/>
    <cellStyle name="40% - Ênfase5 9 4 2" xfId="24077" xr:uid="{00000000-0005-0000-0000-000033540000}"/>
    <cellStyle name="40% - Ênfase5 9 4 2 2" xfId="24078" xr:uid="{00000000-0005-0000-0000-000034540000}"/>
    <cellStyle name="40% - Ênfase5 9 4 2 2 2" xfId="24079" xr:uid="{00000000-0005-0000-0000-000035540000}"/>
    <cellStyle name="40% - Ênfase5 9 4 2 2 2 2" xfId="24080" xr:uid="{00000000-0005-0000-0000-000036540000}"/>
    <cellStyle name="40% - Ênfase5 9 4 2 2 3" xfId="24081" xr:uid="{00000000-0005-0000-0000-000037540000}"/>
    <cellStyle name="40% - Ênfase5 9 4 2 2 3 2" xfId="24082" xr:uid="{00000000-0005-0000-0000-000038540000}"/>
    <cellStyle name="40% - Ênfase5 9 4 2 2 4" xfId="24083" xr:uid="{00000000-0005-0000-0000-000039540000}"/>
    <cellStyle name="40% - Ênfase5 9 4 2 2 5" xfId="24084" xr:uid="{00000000-0005-0000-0000-00003A540000}"/>
    <cellStyle name="40% - Ênfase5 9 4 2 3" xfId="24085" xr:uid="{00000000-0005-0000-0000-00003B540000}"/>
    <cellStyle name="40% - Ênfase5 9 4 2 3 2" xfId="24086" xr:uid="{00000000-0005-0000-0000-00003C540000}"/>
    <cellStyle name="40% - Ênfase5 9 4 2 3 3" xfId="24087" xr:uid="{00000000-0005-0000-0000-00003D540000}"/>
    <cellStyle name="40% - Ênfase5 9 4 2 4" xfId="24088" xr:uid="{00000000-0005-0000-0000-00003E540000}"/>
    <cellStyle name="40% - Ênfase5 9 4 2 4 2" xfId="24089" xr:uid="{00000000-0005-0000-0000-00003F540000}"/>
    <cellStyle name="40% - Ênfase5 9 4 2 5" xfId="24090" xr:uid="{00000000-0005-0000-0000-000040540000}"/>
    <cellStyle name="40% - Ênfase5 9 4 2 5 2" xfId="24091" xr:uid="{00000000-0005-0000-0000-000041540000}"/>
    <cellStyle name="40% - Ênfase5 9 4 2 6" xfId="24092" xr:uid="{00000000-0005-0000-0000-000042540000}"/>
    <cellStyle name="40% - Ênfase5 9 4 2 7" xfId="24093" xr:uid="{00000000-0005-0000-0000-000043540000}"/>
    <cellStyle name="40% - Ênfase5 9 4 3" xfId="24094" xr:uid="{00000000-0005-0000-0000-000044540000}"/>
    <cellStyle name="40% - Ênfase5 9 4 3 2" xfId="24095" xr:uid="{00000000-0005-0000-0000-000045540000}"/>
    <cellStyle name="40% - Ênfase5 9 4 3 2 2" xfId="24096" xr:uid="{00000000-0005-0000-0000-000046540000}"/>
    <cellStyle name="40% - Ênfase5 9 4 3 3" xfId="24097" xr:uid="{00000000-0005-0000-0000-000047540000}"/>
    <cellStyle name="40% - Ênfase5 9 4 3 3 2" xfId="24098" xr:uid="{00000000-0005-0000-0000-000048540000}"/>
    <cellStyle name="40% - Ênfase5 9 4 3 4" xfId="24099" xr:uid="{00000000-0005-0000-0000-000049540000}"/>
    <cellStyle name="40% - Ênfase5 9 4 3 5" xfId="24100" xr:uid="{00000000-0005-0000-0000-00004A540000}"/>
    <cellStyle name="40% - Ênfase5 9 4 4" xfId="24101" xr:uid="{00000000-0005-0000-0000-00004B540000}"/>
    <cellStyle name="40% - Ênfase5 9 4 4 2" xfId="24102" xr:uid="{00000000-0005-0000-0000-00004C540000}"/>
    <cellStyle name="40% - Ênfase5 9 4 4 2 2" xfId="24103" xr:uid="{00000000-0005-0000-0000-00004D540000}"/>
    <cellStyle name="40% - Ênfase5 9 4 4 3" xfId="24104" xr:uid="{00000000-0005-0000-0000-00004E540000}"/>
    <cellStyle name="40% - Ênfase5 9 4 4 4" xfId="24105" xr:uid="{00000000-0005-0000-0000-00004F540000}"/>
    <cellStyle name="40% - Ênfase5 9 4 5" xfId="24106" xr:uid="{00000000-0005-0000-0000-000050540000}"/>
    <cellStyle name="40% - Ênfase5 9 4 5 2" xfId="24107" xr:uid="{00000000-0005-0000-0000-000051540000}"/>
    <cellStyle name="40% - Ênfase5 9 4 6" xfId="24108" xr:uid="{00000000-0005-0000-0000-000052540000}"/>
    <cellStyle name="40% - Ênfase5 9 4 6 2" xfId="24109" xr:uid="{00000000-0005-0000-0000-000053540000}"/>
    <cellStyle name="40% - Ênfase5 9 4 7" xfId="24110" xr:uid="{00000000-0005-0000-0000-000054540000}"/>
    <cellStyle name="40% - Ênfase5 9 4 7 2" xfId="24111" xr:uid="{00000000-0005-0000-0000-000055540000}"/>
    <cellStyle name="40% - Ênfase5 9 4 8" xfId="24112" xr:uid="{00000000-0005-0000-0000-000056540000}"/>
    <cellStyle name="40% - Ênfase5 9 4 9" xfId="24113" xr:uid="{00000000-0005-0000-0000-000057540000}"/>
    <cellStyle name="40% - Ênfase6" xfId="12" builtinId="51" customBuiltin="1"/>
    <cellStyle name="40% - Ênfase6 10" xfId="355" xr:uid="{00000000-0005-0000-0000-000059540000}"/>
    <cellStyle name="40% - Ênfase6 10 10" xfId="24114" xr:uid="{00000000-0005-0000-0000-00005A540000}"/>
    <cellStyle name="40% - Ênfase6 10 10 2" xfId="24115" xr:uid="{00000000-0005-0000-0000-00005B540000}"/>
    <cellStyle name="40% - Ênfase6 10 11" xfId="24116" xr:uid="{00000000-0005-0000-0000-00005C540000}"/>
    <cellStyle name="40% - Ênfase6 10 11 2" xfId="24117" xr:uid="{00000000-0005-0000-0000-00005D540000}"/>
    <cellStyle name="40% - Ênfase6 10 12" xfId="24118" xr:uid="{00000000-0005-0000-0000-00005E540000}"/>
    <cellStyle name="40% - Ênfase6 10 12 2" xfId="24119" xr:uid="{00000000-0005-0000-0000-00005F540000}"/>
    <cellStyle name="40% - Ênfase6 10 13" xfId="24120" xr:uid="{00000000-0005-0000-0000-000060540000}"/>
    <cellStyle name="40% - Ênfase6 10 14" xfId="24121" xr:uid="{00000000-0005-0000-0000-000061540000}"/>
    <cellStyle name="40% - Ênfase6 10 2" xfId="356" xr:uid="{00000000-0005-0000-0000-000062540000}"/>
    <cellStyle name="40% - Ênfase6 10 3" xfId="24122" xr:uid="{00000000-0005-0000-0000-000063540000}"/>
    <cellStyle name="40% - Ênfase6 10 3 2" xfId="24123" xr:uid="{00000000-0005-0000-0000-000064540000}"/>
    <cellStyle name="40% - Ênfase6 10 3 2 2" xfId="24124" xr:uid="{00000000-0005-0000-0000-000065540000}"/>
    <cellStyle name="40% - Ênfase6 10 3 2 2 2" xfId="24125" xr:uid="{00000000-0005-0000-0000-000066540000}"/>
    <cellStyle name="40% - Ênfase6 10 3 2 2 2 2" xfId="24126" xr:uid="{00000000-0005-0000-0000-000067540000}"/>
    <cellStyle name="40% - Ênfase6 10 3 2 2 3" xfId="24127" xr:uid="{00000000-0005-0000-0000-000068540000}"/>
    <cellStyle name="40% - Ênfase6 10 3 2 2 3 2" xfId="24128" xr:uid="{00000000-0005-0000-0000-000069540000}"/>
    <cellStyle name="40% - Ênfase6 10 3 2 2 4" xfId="24129" xr:uid="{00000000-0005-0000-0000-00006A540000}"/>
    <cellStyle name="40% - Ênfase6 10 3 2 2 5" xfId="24130" xr:uid="{00000000-0005-0000-0000-00006B540000}"/>
    <cellStyle name="40% - Ênfase6 10 3 2 3" xfId="24131" xr:uid="{00000000-0005-0000-0000-00006C540000}"/>
    <cellStyle name="40% - Ênfase6 10 3 2 3 2" xfId="24132" xr:uid="{00000000-0005-0000-0000-00006D540000}"/>
    <cellStyle name="40% - Ênfase6 10 3 2 3 3" xfId="24133" xr:uid="{00000000-0005-0000-0000-00006E540000}"/>
    <cellStyle name="40% - Ênfase6 10 3 2 4" xfId="24134" xr:uid="{00000000-0005-0000-0000-00006F540000}"/>
    <cellStyle name="40% - Ênfase6 10 3 2 4 2" xfId="24135" xr:uid="{00000000-0005-0000-0000-000070540000}"/>
    <cellStyle name="40% - Ênfase6 10 3 2 5" xfId="24136" xr:uid="{00000000-0005-0000-0000-000071540000}"/>
    <cellStyle name="40% - Ênfase6 10 3 2 5 2" xfId="24137" xr:uid="{00000000-0005-0000-0000-000072540000}"/>
    <cellStyle name="40% - Ênfase6 10 3 2 6" xfId="24138" xr:uid="{00000000-0005-0000-0000-000073540000}"/>
    <cellStyle name="40% - Ênfase6 10 3 2 7" xfId="24139" xr:uid="{00000000-0005-0000-0000-000074540000}"/>
    <cellStyle name="40% - Ênfase6 10 3 3" xfId="24140" xr:uid="{00000000-0005-0000-0000-000075540000}"/>
    <cellStyle name="40% - Ênfase6 10 3 3 2" xfId="24141" xr:uid="{00000000-0005-0000-0000-000076540000}"/>
    <cellStyle name="40% - Ênfase6 10 3 3 2 2" xfId="24142" xr:uid="{00000000-0005-0000-0000-000077540000}"/>
    <cellStyle name="40% - Ênfase6 10 3 3 3" xfId="24143" xr:uid="{00000000-0005-0000-0000-000078540000}"/>
    <cellStyle name="40% - Ênfase6 10 3 3 3 2" xfId="24144" xr:uid="{00000000-0005-0000-0000-000079540000}"/>
    <cellStyle name="40% - Ênfase6 10 3 3 4" xfId="24145" xr:uid="{00000000-0005-0000-0000-00007A540000}"/>
    <cellStyle name="40% - Ênfase6 10 3 3 5" xfId="24146" xr:uid="{00000000-0005-0000-0000-00007B540000}"/>
    <cellStyle name="40% - Ênfase6 10 3 4" xfId="24147" xr:uid="{00000000-0005-0000-0000-00007C540000}"/>
    <cellStyle name="40% - Ênfase6 10 3 4 2" xfId="24148" xr:uid="{00000000-0005-0000-0000-00007D540000}"/>
    <cellStyle name="40% - Ênfase6 10 3 4 2 2" xfId="24149" xr:uid="{00000000-0005-0000-0000-00007E540000}"/>
    <cellStyle name="40% - Ênfase6 10 3 4 3" xfId="24150" xr:uid="{00000000-0005-0000-0000-00007F540000}"/>
    <cellStyle name="40% - Ênfase6 10 3 4 4" xfId="24151" xr:uid="{00000000-0005-0000-0000-000080540000}"/>
    <cellStyle name="40% - Ênfase6 10 3 5" xfId="24152" xr:uid="{00000000-0005-0000-0000-000081540000}"/>
    <cellStyle name="40% - Ênfase6 10 3 5 2" xfId="24153" xr:uid="{00000000-0005-0000-0000-000082540000}"/>
    <cellStyle name="40% - Ênfase6 10 3 6" xfId="24154" xr:uid="{00000000-0005-0000-0000-000083540000}"/>
    <cellStyle name="40% - Ênfase6 10 3 6 2" xfId="24155" xr:uid="{00000000-0005-0000-0000-000084540000}"/>
    <cellStyle name="40% - Ênfase6 10 3 7" xfId="24156" xr:uid="{00000000-0005-0000-0000-000085540000}"/>
    <cellStyle name="40% - Ênfase6 10 3 7 2" xfId="24157" xr:uid="{00000000-0005-0000-0000-000086540000}"/>
    <cellStyle name="40% - Ênfase6 10 3 8" xfId="24158" xr:uid="{00000000-0005-0000-0000-000087540000}"/>
    <cellStyle name="40% - Ênfase6 10 3 9" xfId="24159" xr:uid="{00000000-0005-0000-0000-000088540000}"/>
    <cellStyle name="40% - Ênfase6 10 4" xfId="24160" xr:uid="{00000000-0005-0000-0000-000089540000}"/>
    <cellStyle name="40% - Ênfase6 10 4 2" xfId="24161" xr:uid="{00000000-0005-0000-0000-00008A540000}"/>
    <cellStyle name="40% - Ênfase6 10 4 2 2" xfId="24162" xr:uid="{00000000-0005-0000-0000-00008B540000}"/>
    <cellStyle name="40% - Ênfase6 10 4 2 2 2" xfId="24163" xr:uid="{00000000-0005-0000-0000-00008C540000}"/>
    <cellStyle name="40% - Ênfase6 10 4 2 2 2 2" xfId="24164" xr:uid="{00000000-0005-0000-0000-00008D540000}"/>
    <cellStyle name="40% - Ênfase6 10 4 2 2 3" xfId="24165" xr:uid="{00000000-0005-0000-0000-00008E540000}"/>
    <cellStyle name="40% - Ênfase6 10 4 2 2 3 2" xfId="24166" xr:uid="{00000000-0005-0000-0000-00008F540000}"/>
    <cellStyle name="40% - Ênfase6 10 4 2 2 4" xfId="24167" xr:uid="{00000000-0005-0000-0000-000090540000}"/>
    <cellStyle name="40% - Ênfase6 10 4 2 2 5" xfId="24168" xr:uid="{00000000-0005-0000-0000-000091540000}"/>
    <cellStyle name="40% - Ênfase6 10 4 2 3" xfId="24169" xr:uid="{00000000-0005-0000-0000-000092540000}"/>
    <cellStyle name="40% - Ênfase6 10 4 2 3 2" xfId="24170" xr:uid="{00000000-0005-0000-0000-000093540000}"/>
    <cellStyle name="40% - Ênfase6 10 4 2 3 3" xfId="24171" xr:uid="{00000000-0005-0000-0000-000094540000}"/>
    <cellStyle name="40% - Ênfase6 10 4 2 4" xfId="24172" xr:uid="{00000000-0005-0000-0000-000095540000}"/>
    <cellStyle name="40% - Ênfase6 10 4 2 4 2" xfId="24173" xr:uid="{00000000-0005-0000-0000-000096540000}"/>
    <cellStyle name="40% - Ênfase6 10 4 2 5" xfId="24174" xr:uid="{00000000-0005-0000-0000-000097540000}"/>
    <cellStyle name="40% - Ênfase6 10 4 2 5 2" xfId="24175" xr:uid="{00000000-0005-0000-0000-000098540000}"/>
    <cellStyle name="40% - Ênfase6 10 4 2 6" xfId="24176" xr:uid="{00000000-0005-0000-0000-000099540000}"/>
    <cellStyle name="40% - Ênfase6 10 4 2 7" xfId="24177" xr:uid="{00000000-0005-0000-0000-00009A540000}"/>
    <cellStyle name="40% - Ênfase6 10 4 3" xfId="24178" xr:uid="{00000000-0005-0000-0000-00009B540000}"/>
    <cellStyle name="40% - Ênfase6 10 4 3 2" xfId="24179" xr:uid="{00000000-0005-0000-0000-00009C540000}"/>
    <cellStyle name="40% - Ênfase6 10 4 3 2 2" xfId="24180" xr:uid="{00000000-0005-0000-0000-00009D540000}"/>
    <cellStyle name="40% - Ênfase6 10 4 3 3" xfId="24181" xr:uid="{00000000-0005-0000-0000-00009E540000}"/>
    <cellStyle name="40% - Ênfase6 10 4 3 3 2" xfId="24182" xr:uid="{00000000-0005-0000-0000-00009F540000}"/>
    <cellStyle name="40% - Ênfase6 10 4 3 4" xfId="24183" xr:uid="{00000000-0005-0000-0000-0000A0540000}"/>
    <cellStyle name="40% - Ênfase6 10 4 3 5" xfId="24184" xr:uid="{00000000-0005-0000-0000-0000A1540000}"/>
    <cellStyle name="40% - Ênfase6 10 4 4" xfId="24185" xr:uid="{00000000-0005-0000-0000-0000A2540000}"/>
    <cellStyle name="40% - Ênfase6 10 4 4 2" xfId="24186" xr:uid="{00000000-0005-0000-0000-0000A3540000}"/>
    <cellStyle name="40% - Ênfase6 10 4 4 2 2" xfId="24187" xr:uid="{00000000-0005-0000-0000-0000A4540000}"/>
    <cellStyle name="40% - Ênfase6 10 4 4 3" xfId="24188" xr:uid="{00000000-0005-0000-0000-0000A5540000}"/>
    <cellStyle name="40% - Ênfase6 10 4 4 4" xfId="24189" xr:uid="{00000000-0005-0000-0000-0000A6540000}"/>
    <cellStyle name="40% - Ênfase6 10 4 5" xfId="24190" xr:uid="{00000000-0005-0000-0000-0000A7540000}"/>
    <cellStyle name="40% - Ênfase6 10 4 5 2" xfId="24191" xr:uid="{00000000-0005-0000-0000-0000A8540000}"/>
    <cellStyle name="40% - Ênfase6 10 4 6" xfId="24192" xr:uid="{00000000-0005-0000-0000-0000A9540000}"/>
    <cellStyle name="40% - Ênfase6 10 4 6 2" xfId="24193" xr:uid="{00000000-0005-0000-0000-0000AA540000}"/>
    <cellStyle name="40% - Ênfase6 10 4 7" xfId="24194" xr:uid="{00000000-0005-0000-0000-0000AB540000}"/>
    <cellStyle name="40% - Ênfase6 10 4 7 2" xfId="24195" xr:uid="{00000000-0005-0000-0000-0000AC540000}"/>
    <cellStyle name="40% - Ênfase6 10 4 8" xfId="24196" xr:uid="{00000000-0005-0000-0000-0000AD540000}"/>
    <cellStyle name="40% - Ênfase6 10 4 9" xfId="24197" xr:uid="{00000000-0005-0000-0000-0000AE540000}"/>
    <cellStyle name="40% - Ênfase6 10 5" xfId="24198" xr:uid="{00000000-0005-0000-0000-0000AF540000}"/>
    <cellStyle name="40% - Ênfase6 10 5 2" xfId="24199" xr:uid="{00000000-0005-0000-0000-0000B0540000}"/>
    <cellStyle name="40% - Ênfase6 10 5 2 2" xfId="24200" xr:uid="{00000000-0005-0000-0000-0000B1540000}"/>
    <cellStyle name="40% - Ênfase6 10 5 2 2 2" xfId="24201" xr:uid="{00000000-0005-0000-0000-0000B2540000}"/>
    <cellStyle name="40% - Ênfase6 10 5 2 2 2 2" xfId="24202" xr:uid="{00000000-0005-0000-0000-0000B3540000}"/>
    <cellStyle name="40% - Ênfase6 10 5 2 2 3" xfId="24203" xr:uid="{00000000-0005-0000-0000-0000B4540000}"/>
    <cellStyle name="40% - Ênfase6 10 5 2 2 3 2" xfId="24204" xr:uid="{00000000-0005-0000-0000-0000B5540000}"/>
    <cellStyle name="40% - Ênfase6 10 5 2 2 4" xfId="24205" xr:uid="{00000000-0005-0000-0000-0000B6540000}"/>
    <cellStyle name="40% - Ênfase6 10 5 2 2 5" xfId="24206" xr:uid="{00000000-0005-0000-0000-0000B7540000}"/>
    <cellStyle name="40% - Ênfase6 10 5 2 3" xfId="24207" xr:uid="{00000000-0005-0000-0000-0000B8540000}"/>
    <cellStyle name="40% - Ênfase6 10 5 2 3 2" xfId="24208" xr:uid="{00000000-0005-0000-0000-0000B9540000}"/>
    <cellStyle name="40% - Ênfase6 10 5 2 3 3" xfId="24209" xr:uid="{00000000-0005-0000-0000-0000BA540000}"/>
    <cellStyle name="40% - Ênfase6 10 5 2 4" xfId="24210" xr:uid="{00000000-0005-0000-0000-0000BB540000}"/>
    <cellStyle name="40% - Ênfase6 10 5 2 4 2" xfId="24211" xr:uid="{00000000-0005-0000-0000-0000BC540000}"/>
    <cellStyle name="40% - Ênfase6 10 5 2 5" xfId="24212" xr:uid="{00000000-0005-0000-0000-0000BD540000}"/>
    <cellStyle name="40% - Ênfase6 10 5 2 5 2" xfId="24213" xr:uid="{00000000-0005-0000-0000-0000BE540000}"/>
    <cellStyle name="40% - Ênfase6 10 5 2 6" xfId="24214" xr:uid="{00000000-0005-0000-0000-0000BF540000}"/>
    <cellStyle name="40% - Ênfase6 10 5 2 7" xfId="24215" xr:uid="{00000000-0005-0000-0000-0000C0540000}"/>
    <cellStyle name="40% - Ênfase6 10 5 3" xfId="24216" xr:uid="{00000000-0005-0000-0000-0000C1540000}"/>
    <cellStyle name="40% - Ênfase6 10 5 3 2" xfId="24217" xr:uid="{00000000-0005-0000-0000-0000C2540000}"/>
    <cellStyle name="40% - Ênfase6 10 5 3 2 2" xfId="24218" xr:uid="{00000000-0005-0000-0000-0000C3540000}"/>
    <cellStyle name="40% - Ênfase6 10 5 3 3" xfId="24219" xr:uid="{00000000-0005-0000-0000-0000C4540000}"/>
    <cellStyle name="40% - Ênfase6 10 5 3 3 2" xfId="24220" xr:uid="{00000000-0005-0000-0000-0000C5540000}"/>
    <cellStyle name="40% - Ênfase6 10 5 3 4" xfId="24221" xr:uid="{00000000-0005-0000-0000-0000C6540000}"/>
    <cellStyle name="40% - Ênfase6 10 5 3 5" xfId="24222" xr:uid="{00000000-0005-0000-0000-0000C7540000}"/>
    <cellStyle name="40% - Ênfase6 10 5 4" xfId="24223" xr:uid="{00000000-0005-0000-0000-0000C8540000}"/>
    <cellStyle name="40% - Ênfase6 10 5 4 2" xfId="24224" xr:uid="{00000000-0005-0000-0000-0000C9540000}"/>
    <cellStyle name="40% - Ênfase6 10 5 4 2 2" xfId="24225" xr:uid="{00000000-0005-0000-0000-0000CA540000}"/>
    <cellStyle name="40% - Ênfase6 10 5 4 3" xfId="24226" xr:uid="{00000000-0005-0000-0000-0000CB540000}"/>
    <cellStyle name="40% - Ênfase6 10 5 4 4" xfId="24227" xr:uid="{00000000-0005-0000-0000-0000CC540000}"/>
    <cellStyle name="40% - Ênfase6 10 5 5" xfId="24228" xr:uid="{00000000-0005-0000-0000-0000CD540000}"/>
    <cellStyle name="40% - Ênfase6 10 5 5 2" xfId="24229" xr:uid="{00000000-0005-0000-0000-0000CE540000}"/>
    <cellStyle name="40% - Ênfase6 10 5 6" xfId="24230" xr:uid="{00000000-0005-0000-0000-0000CF540000}"/>
    <cellStyle name="40% - Ênfase6 10 5 6 2" xfId="24231" xr:uid="{00000000-0005-0000-0000-0000D0540000}"/>
    <cellStyle name="40% - Ênfase6 10 5 7" xfId="24232" xr:uid="{00000000-0005-0000-0000-0000D1540000}"/>
    <cellStyle name="40% - Ênfase6 10 5 7 2" xfId="24233" xr:uid="{00000000-0005-0000-0000-0000D2540000}"/>
    <cellStyle name="40% - Ênfase6 10 5 8" xfId="24234" xr:uid="{00000000-0005-0000-0000-0000D3540000}"/>
    <cellStyle name="40% - Ênfase6 10 5 9" xfId="24235" xr:uid="{00000000-0005-0000-0000-0000D4540000}"/>
    <cellStyle name="40% - Ênfase6 10 6" xfId="24236" xr:uid="{00000000-0005-0000-0000-0000D5540000}"/>
    <cellStyle name="40% - Ênfase6 10 6 2" xfId="24237" xr:uid="{00000000-0005-0000-0000-0000D6540000}"/>
    <cellStyle name="40% - Ênfase6 10 6 2 2" xfId="24238" xr:uid="{00000000-0005-0000-0000-0000D7540000}"/>
    <cellStyle name="40% - Ênfase6 10 6 2 2 2" xfId="24239" xr:uid="{00000000-0005-0000-0000-0000D8540000}"/>
    <cellStyle name="40% - Ênfase6 10 6 2 3" xfId="24240" xr:uid="{00000000-0005-0000-0000-0000D9540000}"/>
    <cellStyle name="40% - Ênfase6 10 6 2 3 2" xfId="24241" xr:uid="{00000000-0005-0000-0000-0000DA540000}"/>
    <cellStyle name="40% - Ênfase6 10 6 2 4" xfId="24242" xr:uid="{00000000-0005-0000-0000-0000DB540000}"/>
    <cellStyle name="40% - Ênfase6 10 6 2 5" xfId="24243" xr:uid="{00000000-0005-0000-0000-0000DC540000}"/>
    <cellStyle name="40% - Ênfase6 10 6 3" xfId="24244" xr:uid="{00000000-0005-0000-0000-0000DD540000}"/>
    <cellStyle name="40% - Ênfase6 10 6 3 2" xfId="24245" xr:uid="{00000000-0005-0000-0000-0000DE540000}"/>
    <cellStyle name="40% - Ênfase6 10 6 3 2 2" xfId="24246" xr:uid="{00000000-0005-0000-0000-0000DF540000}"/>
    <cellStyle name="40% - Ênfase6 10 6 3 3" xfId="24247" xr:uid="{00000000-0005-0000-0000-0000E0540000}"/>
    <cellStyle name="40% - Ênfase6 10 6 3 4" xfId="24248" xr:uid="{00000000-0005-0000-0000-0000E1540000}"/>
    <cellStyle name="40% - Ênfase6 10 6 4" xfId="24249" xr:uid="{00000000-0005-0000-0000-0000E2540000}"/>
    <cellStyle name="40% - Ênfase6 10 6 4 2" xfId="24250" xr:uid="{00000000-0005-0000-0000-0000E3540000}"/>
    <cellStyle name="40% - Ênfase6 10 6 5" xfId="24251" xr:uid="{00000000-0005-0000-0000-0000E4540000}"/>
    <cellStyle name="40% - Ênfase6 10 6 5 2" xfId="24252" xr:uid="{00000000-0005-0000-0000-0000E5540000}"/>
    <cellStyle name="40% - Ênfase6 10 6 6" xfId="24253" xr:uid="{00000000-0005-0000-0000-0000E6540000}"/>
    <cellStyle name="40% - Ênfase6 10 6 6 2" xfId="24254" xr:uid="{00000000-0005-0000-0000-0000E7540000}"/>
    <cellStyle name="40% - Ênfase6 10 6 7" xfId="24255" xr:uid="{00000000-0005-0000-0000-0000E8540000}"/>
    <cellStyle name="40% - Ênfase6 10 6 8" xfId="24256" xr:uid="{00000000-0005-0000-0000-0000E9540000}"/>
    <cellStyle name="40% - Ênfase6 10 7" xfId="24257" xr:uid="{00000000-0005-0000-0000-0000EA540000}"/>
    <cellStyle name="40% - Ênfase6 10 7 2" xfId="24258" xr:uid="{00000000-0005-0000-0000-0000EB540000}"/>
    <cellStyle name="40% - Ênfase6 10 7 2 2" xfId="24259" xr:uid="{00000000-0005-0000-0000-0000EC540000}"/>
    <cellStyle name="40% - Ênfase6 10 7 2 2 2" xfId="24260" xr:uid="{00000000-0005-0000-0000-0000ED540000}"/>
    <cellStyle name="40% - Ênfase6 10 7 2 3" xfId="24261" xr:uid="{00000000-0005-0000-0000-0000EE540000}"/>
    <cellStyle name="40% - Ênfase6 10 7 2 3 2" xfId="24262" xr:uid="{00000000-0005-0000-0000-0000EF540000}"/>
    <cellStyle name="40% - Ênfase6 10 7 2 4" xfId="24263" xr:uid="{00000000-0005-0000-0000-0000F0540000}"/>
    <cellStyle name="40% - Ênfase6 10 7 2 5" xfId="24264" xr:uid="{00000000-0005-0000-0000-0000F1540000}"/>
    <cellStyle name="40% - Ênfase6 10 7 3" xfId="24265" xr:uid="{00000000-0005-0000-0000-0000F2540000}"/>
    <cellStyle name="40% - Ênfase6 10 7 3 2" xfId="24266" xr:uid="{00000000-0005-0000-0000-0000F3540000}"/>
    <cellStyle name="40% - Ênfase6 10 7 3 3" xfId="24267" xr:uid="{00000000-0005-0000-0000-0000F4540000}"/>
    <cellStyle name="40% - Ênfase6 10 7 4" xfId="24268" xr:uid="{00000000-0005-0000-0000-0000F5540000}"/>
    <cellStyle name="40% - Ênfase6 10 7 4 2" xfId="24269" xr:uid="{00000000-0005-0000-0000-0000F6540000}"/>
    <cellStyle name="40% - Ênfase6 10 7 5" xfId="24270" xr:uid="{00000000-0005-0000-0000-0000F7540000}"/>
    <cellStyle name="40% - Ênfase6 10 7 5 2" xfId="24271" xr:uid="{00000000-0005-0000-0000-0000F8540000}"/>
    <cellStyle name="40% - Ênfase6 10 7 6" xfId="24272" xr:uid="{00000000-0005-0000-0000-0000F9540000}"/>
    <cellStyle name="40% - Ênfase6 10 7 7" xfId="24273" xr:uid="{00000000-0005-0000-0000-0000FA540000}"/>
    <cellStyle name="40% - Ênfase6 10 8" xfId="24274" xr:uid="{00000000-0005-0000-0000-0000FB540000}"/>
    <cellStyle name="40% - Ênfase6 10 8 2" xfId="24275" xr:uid="{00000000-0005-0000-0000-0000FC540000}"/>
    <cellStyle name="40% - Ênfase6 10 8 2 2" xfId="24276" xr:uid="{00000000-0005-0000-0000-0000FD540000}"/>
    <cellStyle name="40% - Ênfase6 10 8 3" xfId="24277" xr:uid="{00000000-0005-0000-0000-0000FE540000}"/>
    <cellStyle name="40% - Ênfase6 10 8 3 2" xfId="24278" xr:uid="{00000000-0005-0000-0000-0000FF540000}"/>
    <cellStyle name="40% - Ênfase6 10 8 4" xfId="24279" xr:uid="{00000000-0005-0000-0000-000000550000}"/>
    <cellStyle name="40% - Ênfase6 10 8 4 2" xfId="24280" xr:uid="{00000000-0005-0000-0000-000001550000}"/>
    <cellStyle name="40% - Ênfase6 10 8 5" xfId="24281" xr:uid="{00000000-0005-0000-0000-000002550000}"/>
    <cellStyle name="40% - Ênfase6 10 8 6" xfId="24282" xr:uid="{00000000-0005-0000-0000-000003550000}"/>
    <cellStyle name="40% - Ênfase6 10 9" xfId="24283" xr:uid="{00000000-0005-0000-0000-000004550000}"/>
    <cellStyle name="40% - Ênfase6 10 9 2" xfId="24284" xr:uid="{00000000-0005-0000-0000-000005550000}"/>
    <cellStyle name="40% - Ênfase6 10 9 2 2" xfId="24285" xr:uid="{00000000-0005-0000-0000-000006550000}"/>
    <cellStyle name="40% - Ênfase6 10 9 3" xfId="24286" xr:uid="{00000000-0005-0000-0000-000007550000}"/>
    <cellStyle name="40% - Ênfase6 10 9 3 2" xfId="24287" xr:uid="{00000000-0005-0000-0000-000008550000}"/>
    <cellStyle name="40% - Ênfase6 10 9 4" xfId="24288" xr:uid="{00000000-0005-0000-0000-000009550000}"/>
    <cellStyle name="40% - Ênfase6 10 9 5" xfId="24289" xr:uid="{00000000-0005-0000-0000-00000A550000}"/>
    <cellStyle name="40% - Ênfase6 11" xfId="357" xr:uid="{00000000-0005-0000-0000-00000B550000}"/>
    <cellStyle name="40% - Ênfase6 11 10" xfId="24290" xr:uid="{00000000-0005-0000-0000-00000C550000}"/>
    <cellStyle name="40% - Ênfase6 11 10 2" xfId="24291" xr:uid="{00000000-0005-0000-0000-00000D550000}"/>
    <cellStyle name="40% - Ênfase6 11 11" xfId="24292" xr:uid="{00000000-0005-0000-0000-00000E550000}"/>
    <cellStyle name="40% - Ênfase6 11 11 2" xfId="24293" xr:uid="{00000000-0005-0000-0000-00000F550000}"/>
    <cellStyle name="40% - Ênfase6 11 12" xfId="24294" xr:uid="{00000000-0005-0000-0000-000010550000}"/>
    <cellStyle name="40% - Ênfase6 11 12 2" xfId="24295" xr:uid="{00000000-0005-0000-0000-000011550000}"/>
    <cellStyle name="40% - Ênfase6 11 13" xfId="24296" xr:uid="{00000000-0005-0000-0000-000012550000}"/>
    <cellStyle name="40% - Ênfase6 11 14" xfId="24297" xr:uid="{00000000-0005-0000-0000-000013550000}"/>
    <cellStyle name="40% - Ênfase6 11 2" xfId="358" xr:uid="{00000000-0005-0000-0000-000014550000}"/>
    <cellStyle name="40% - Ênfase6 11 3" xfId="24298" xr:uid="{00000000-0005-0000-0000-000015550000}"/>
    <cellStyle name="40% - Ênfase6 11 3 2" xfId="24299" xr:uid="{00000000-0005-0000-0000-000016550000}"/>
    <cellStyle name="40% - Ênfase6 11 3 2 2" xfId="24300" xr:uid="{00000000-0005-0000-0000-000017550000}"/>
    <cellStyle name="40% - Ênfase6 11 3 2 2 2" xfId="24301" xr:uid="{00000000-0005-0000-0000-000018550000}"/>
    <cellStyle name="40% - Ênfase6 11 3 2 2 2 2" xfId="24302" xr:uid="{00000000-0005-0000-0000-000019550000}"/>
    <cellStyle name="40% - Ênfase6 11 3 2 2 3" xfId="24303" xr:uid="{00000000-0005-0000-0000-00001A550000}"/>
    <cellStyle name="40% - Ênfase6 11 3 2 2 3 2" xfId="24304" xr:uid="{00000000-0005-0000-0000-00001B550000}"/>
    <cellStyle name="40% - Ênfase6 11 3 2 2 4" xfId="24305" xr:uid="{00000000-0005-0000-0000-00001C550000}"/>
    <cellStyle name="40% - Ênfase6 11 3 2 2 5" xfId="24306" xr:uid="{00000000-0005-0000-0000-00001D550000}"/>
    <cellStyle name="40% - Ênfase6 11 3 2 3" xfId="24307" xr:uid="{00000000-0005-0000-0000-00001E550000}"/>
    <cellStyle name="40% - Ênfase6 11 3 2 3 2" xfId="24308" xr:uid="{00000000-0005-0000-0000-00001F550000}"/>
    <cellStyle name="40% - Ênfase6 11 3 2 3 3" xfId="24309" xr:uid="{00000000-0005-0000-0000-000020550000}"/>
    <cellStyle name="40% - Ênfase6 11 3 2 4" xfId="24310" xr:uid="{00000000-0005-0000-0000-000021550000}"/>
    <cellStyle name="40% - Ênfase6 11 3 2 4 2" xfId="24311" xr:uid="{00000000-0005-0000-0000-000022550000}"/>
    <cellStyle name="40% - Ênfase6 11 3 2 5" xfId="24312" xr:uid="{00000000-0005-0000-0000-000023550000}"/>
    <cellStyle name="40% - Ênfase6 11 3 2 5 2" xfId="24313" xr:uid="{00000000-0005-0000-0000-000024550000}"/>
    <cellStyle name="40% - Ênfase6 11 3 2 6" xfId="24314" xr:uid="{00000000-0005-0000-0000-000025550000}"/>
    <cellStyle name="40% - Ênfase6 11 3 2 7" xfId="24315" xr:uid="{00000000-0005-0000-0000-000026550000}"/>
    <cellStyle name="40% - Ênfase6 11 3 3" xfId="24316" xr:uid="{00000000-0005-0000-0000-000027550000}"/>
    <cellStyle name="40% - Ênfase6 11 3 3 2" xfId="24317" xr:uid="{00000000-0005-0000-0000-000028550000}"/>
    <cellStyle name="40% - Ênfase6 11 3 3 2 2" xfId="24318" xr:uid="{00000000-0005-0000-0000-000029550000}"/>
    <cellStyle name="40% - Ênfase6 11 3 3 3" xfId="24319" xr:uid="{00000000-0005-0000-0000-00002A550000}"/>
    <cellStyle name="40% - Ênfase6 11 3 3 3 2" xfId="24320" xr:uid="{00000000-0005-0000-0000-00002B550000}"/>
    <cellStyle name="40% - Ênfase6 11 3 3 4" xfId="24321" xr:uid="{00000000-0005-0000-0000-00002C550000}"/>
    <cellStyle name="40% - Ênfase6 11 3 3 5" xfId="24322" xr:uid="{00000000-0005-0000-0000-00002D550000}"/>
    <cellStyle name="40% - Ênfase6 11 3 4" xfId="24323" xr:uid="{00000000-0005-0000-0000-00002E550000}"/>
    <cellStyle name="40% - Ênfase6 11 3 4 2" xfId="24324" xr:uid="{00000000-0005-0000-0000-00002F550000}"/>
    <cellStyle name="40% - Ênfase6 11 3 4 2 2" xfId="24325" xr:uid="{00000000-0005-0000-0000-000030550000}"/>
    <cellStyle name="40% - Ênfase6 11 3 4 3" xfId="24326" xr:uid="{00000000-0005-0000-0000-000031550000}"/>
    <cellStyle name="40% - Ênfase6 11 3 4 4" xfId="24327" xr:uid="{00000000-0005-0000-0000-000032550000}"/>
    <cellStyle name="40% - Ênfase6 11 3 5" xfId="24328" xr:uid="{00000000-0005-0000-0000-000033550000}"/>
    <cellStyle name="40% - Ênfase6 11 3 5 2" xfId="24329" xr:uid="{00000000-0005-0000-0000-000034550000}"/>
    <cellStyle name="40% - Ênfase6 11 3 6" xfId="24330" xr:uid="{00000000-0005-0000-0000-000035550000}"/>
    <cellStyle name="40% - Ênfase6 11 3 6 2" xfId="24331" xr:uid="{00000000-0005-0000-0000-000036550000}"/>
    <cellStyle name="40% - Ênfase6 11 3 7" xfId="24332" xr:uid="{00000000-0005-0000-0000-000037550000}"/>
    <cellStyle name="40% - Ênfase6 11 3 7 2" xfId="24333" xr:uid="{00000000-0005-0000-0000-000038550000}"/>
    <cellStyle name="40% - Ênfase6 11 3 8" xfId="24334" xr:uid="{00000000-0005-0000-0000-000039550000}"/>
    <cellStyle name="40% - Ênfase6 11 3 9" xfId="24335" xr:uid="{00000000-0005-0000-0000-00003A550000}"/>
    <cellStyle name="40% - Ênfase6 11 4" xfId="24336" xr:uid="{00000000-0005-0000-0000-00003B550000}"/>
    <cellStyle name="40% - Ênfase6 11 4 2" xfId="24337" xr:uid="{00000000-0005-0000-0000-00003C550000}"/>
    <cellStyle name="40% - Ênfase6 11 4 2 2" xfId="24338" xr:uid="{00000000-0005-0000-0000-00003D550000}"/>
    <cellStyle name="40% - Ênfase6 11 4 2 2 2" xfId="24339" xr:uid="{00000000-0005-0000-0000-00003E550000}"/>
    <cellStyle name="40% - Ênfase6 11 4 2 2 2 2" xfId="24340" xr:uid="{00000000-0005-0000-0000-00003F550000}"/>
    <cellStyle name="40% - Ênfase6 11 4 2 2 3" xfId="24341" xr:uid="{00000000-0005-0000-0000-000040550000}"/>
    <cellStyle name="40% - Ênfase6 11 4 2 2 3 2" xfId="24342" xr:uid="{00000000-0005-0000-0000-000041550000}"/>
    <cellStyle name="40% - Ênfase6 11 4 2 2 4" xfId="24343" xr:uid="{00000000-0005-0000-0000-000042550000}"/>
    <cellStyle name="40% - Ênfase6 11 4 2 2 5" xfId="24344" xr:uid="{00000000-0005-0000-0000-000043550000}"/>
    <cellStyle name="40% - Ênfase6 11 4 2 3" xfId="24345" xr:uid="{00000000-0005-0000-0000-000044550000}"/>
    <cellStyle name="40% - Ênfase6 11 4 2 3 2" xfId="24346" xr:uid="{00000000-0005-0000-0000-000045550000}"/>
    <cellStyle name="40% - Ênfase6 11 4 2 3 3" xfId="24347" xr:uid="{00000000-0005-0000-0000-000046550000}"/>
    <cellStyle name="40% - Ênfase6 11 4 2 4" xfId="24348" xr:uid="{00000000-0005-0000-0000-000047550000}"/>
    <cellStyle name="40% - Ênfase6 11 4 2 4 2" xfId="24349" xr:uid="{00000000-0005-0000-0000-000048550000}"/>
    <cellStyle name="40% - Ênfase6 11 4 2 5" xfId="24350" xr:uid="{00000000-0005-0000-0000-000049550000}"/>
    <cellStyle name="40% - Ênfase6 11 4 2 5 2" xfId="24351" xr:uid="{00000000-0005-0000-0000-00004A550000}"/>
    <cellStyle name="40% - Ênfase6 11 4 2 6" xfId="24352" xr:uid="{00000000-0005-0000-0000-00004B550000}"/>
    <cellStyle name="40% - Ênfase6 11 4 2 7" xfId="24353" xr:uid="{00000000-0005-0000-0000-00004C550000}"/>
    <cellStyle name="40% - Ênfase6 11 4 3" xfId="24354" xr:uid="{00000000-0005-0000-0000-00004D550000}"/>
    <cellStyle name="40% - Ênfase6 11 4 3 2" xfId="24355" xr:uid="{00000000-0005-0000-0000-00004E550000}"/>
    <cellStyle name="40% - Ênfase6 11 4 3 2 2" xfId="24356" xr:uid="{00000000-0005-0000-0000-00004F550000}"/>
    <cellStyle name="40% - Ênfase6 11 4 3 3" xfId="24357" xr:uid="{00000000-0005-0000-0000-000050550000}"/>
    <cellStyle name="40% - Ênfase6 11 4 3 3 2" xfId="24358" xr:uid="{00000000-0005-0000-0000-000051550000}"/>
    <cellStyle name="40% - Ênfase6 11 4 3 4" xfId="24359" xr:uid="{00000000-0005-0000-0000-000052550000}"/>
    <cellStyle name="40% - Ênfase6 11 4 3 5" xfId="24360" xr:uid="{00000000-0005-0000-0000-000053550000}"/>
    <cellStyle name="40% - Ênfase6 11 4 4" xfId="24361" xr:uid="{00000000-0005-0000-0000-000054550000}"/>
    <cellStyle name="40% - Ênfase6 11 4 4 2" xfId="24362" xr:uid="{00000000-0005-0000-0000-000055550000}"/>
    <cellStyle name="40% - Ênfase6 11 4 4 2 2" xfId="24363" xr:uid="{00000000-0005-0000-0000-000056550000}"/>
    <cellStyle name="40% - Ênfase6 11 4 4 3" xfId="24364" xr:uid="{00000000-0005-0000-0000-000057550000}"/>
    <cellStyle name="40% - Ênfase6 11 4 4 4" xfId="24365" xr:uid="{00000000-0005-0000-0000-000058550000}"/>
    <cellStyle name="40% - Ênfase6 11 4 5" xfId="24366" xr:uid="{00000000-0005-0000-0000-000059550000}"/>
    <cellStyle name="40% - Ênfase6 11 4 5 2" xfId="24367" xr:uid="{00000000-0005-0000-0000-00005A550000}"/>
    <cellStyle name="40% - Ênfase6 11 4 6" xfId="24368" xr:uid="{00000000-0005-0000-0000-00005B550000}"/>
    <cellStyle name="40% - Ênfase6 11 4 6 2" xfId="24369" xr:uid="{00000000-0005-0000-0000-00005C550000}"/>
    <cellStyle name="40% - Ênfase6 11 4 7" xfId="24370" xr:uid="{00000000-0005-0000-0000-00005D550000}"/>
    <cellStyle name="40% - Ênfase6 11 4 7 2" xfId="24371" xr:uid="{00000000-0005-0000-0000-00005E550000}"/>
    <cellStyle name="40% - Ênfase6 11 4 8" xfId="24372" xr:uid="{00000000-0005-0000-0000-00005F550000}"/>
    <cellStyle name="40% - Ênfase6 11 4 9" xfId="24373" xr:uid="{00000000-0005-0000-0000-000060550000}"/>
    <cellStyle name="40% - Ênfase6 11 5" xfId="24374" xr:uid="{00000000-0005-0000-0000-000061550000}"/>
    <cellStyle name="40% - Ênfase6 11 5 2" xfId="24375" xr:uid="{00000000-0005-0000-0000-000062550000}"/>
    <cellStyle name="40% - Ênfase6 11 5 2 2" xfId="24376" xr:uid="{00000000-0005-0000-0000-000063550000}"/>
    <cellStyle name="40% - Ênfase6 11 5 2 2 2" xfId="24377" xr:uid="{00000000-0005-0000-0000-000064550000}"/>
    <cellStyle name="40% - Ênfase6 11 5 2 2 2 2" xfId="24378" xr:uid="{00000000-0005-0000-0000-000065550000}"/>
    <cellStyle name="40% - Ênfase6 11 5 2 2 3" xfId="24379" xr:uid="{00000000-0005-0000-0000-000066550000}"/>
    <cellStyle name="40% - Ênfase6 11 5 2 2 3 2" xfId="24380" xr:uid="{00000000-0005-0000-0000-000067550000}"/>
    <cellStyle name="40% - Ênfase6 11 5 2 2 4" xfId="24381" xr:uid="{00000000-0005-0000-0000-000068550000}"/>
    <cellStyle name="40% - Ênfase6 11 5 2 2 5" xfId="24382" xr:uid="{00000000-0005-0000-0000-000069550000}"/>
    <cellStyle name="40% - Ênfase6 11 5 2 3" xfId="24383" xr:uid="{00000000-0005-0000-0000-00006A550000}"/>
    <cellStyle name="40% - Ênfase6 11 5 2 3 2" xfId="24384" xr:uid="{00000000-0005-0000-0000-00006B550000}"/>
    <cellStyle name="40% - Ênfase6 11 5 2 3 3" xfId="24385" xr:uid="{00000000-0005-0000-0000-00006C550000}"/>
    <cellStyle name="40% - Ênfase6 11 5 2 4" xfId="24386" xr:uid="{00000000-0005-0000-0000-00006D550000}"/>
    <cellStyle name="40% - Ênfase6 11 5 2 4 2" xfId="24387" xr:uid="{00000000-0005-0000-0000-00006E550000}"/>
    <cellStyle name="40% - Ênfase6 11 5 2 5" xfId="24388" xr:uid="{00000000-0005-0000-0000-00006F550000}"/>
    <cellStyle name="40% - Ênfase6 11 5 2 5 2" xfId="24389" xr:uid="{00000000-0005-0000-0000-000070550000}"/>
    <cellStyle name="40% - Ênfase6 11 5 2 6" xfId="24390" xr:uid="{00000000-0005-0000-0000-000071550000}"/>
    <cellStyle name="40% - Ênfase6 11 5 2 7" xfId="24391" xr:uid="{00000000-0005-0000-0000-000072550000}"/>
    <cellStyle name="40% - Ênfase6 11 5 3" xfId="24392" xr:uid="{00000000-0005-0000-0000-000073550000}"/>
    <cellStyle name="40% - Ênfase6 11 5 3 2" xfId="24393" xr:uid="{00000000-0005-0000-0000-000074550000}"/>
    <cellStyle name="40% - Ênfase6 11 5 3 2 2" xfId="24394" xr:uid="{00000000-0005-0000-0000-000075550000}"/>
    <cellStyle name="40% - Ênfase6 11 5 3 3" xfId="24395" xr:uid="{00000000-0005-0000-0000-000076550000}"/>
    <cellStyle name="40% - Ênfase6 11 5 3 3 2" xfId="24396" xr:uid="{00000000-0005-0000-0000-000077550000}"/>
    <cellStyle name="40% - Ênfase6 11 5 3 4" xfId="24397" xr:uid="{00000000-0005-0000-0000-000078550000}"/>
    <cellStyle name="40% - Ênfase6 11 5 3 5" xfId="24398" xr:uid="{00000000-0005-0000-0000-000079550000}"/>
    <cellStyle name="40% - Ênfase6 11 5 4" xfId="24399" xr:uid="{00000000-0005-0000-0000-00007A550000}"/>
    <cellStyle name="40% - Ênfase6 11 5 4 2" xfId="24400" xr:uid="{00000000-0005-0000-0000-00007B550000}"/>
    <cellStyle name="40% - Ênfase6 11 5 4 2 2" xfId="24401" xr:uid="{00000000-0005-0000-0000-00007C550000}"/>
    <cellStyle name="40% - Ênfase6 11 5 4 3" xfId="24402" xr:uid="{00000000-0005-0000-0000-00007D550000}"/>
    <cellStyle name="40% - Ênfase6 11 5 4 4" xfId="24403" xr:uid="{00000000-0005-0000-0000-00007E550000}"/>
    <cellStyle name="40% - Ênfase6 11 5 5" xfId="24404" xr:uid="{00000000-0005-0000-0000-00007F550000}"/>
    <cellStyle name="40% - Ênfase6 11 5 5 2" xfId="24405" xr:uid="{00000000-0005-0000-0000-000080550000}"/>
    <cellStyle name="40% - Ênfase6 11 5 6" xfId="24406" xr:uid="{00000000-0005-0000-0000-000081550000}"/>
    <cellStyle name="40% - Ênfase6 11 5 6 2" xfId="24407" xr:uid="{00000000-0005-0000-0000-000082550000}"/>
    <cellStyle name="40% - Ênfase6 11 5 7" xfId="24408" xr:uid="{00000000-0005-0000-0000-000083550000}"/>
    <cellStyle name="40% - Ênfase6 11 5 7 2" xfId="24409" xr:uid="{00000000-0005-0000-0000-000084550000}"/>
    <cellStyle name="40% - Ênfase6 11 5 8" xfId="24410" xr:uid="{00000000-0005-0000-0000-000085550000}"/>
    <cellStyle name="40% - Ênfase6 11 5 9" xfId="24411" xr:uid="{00000000-0005-0000-0000-000086550000}"/>
    <cellStyle name="40% - Ênfase6 11 6" xfId="24412" xr:uid="{00000000-0005-0000-0000-000087550000}"/>
    <cellStyle name="40% - Ênfase6 11 6 2" xfId="24413" xr:uid="{00000000-0005-0000-0000-000088550000}"/>
    <cellStyle name="40% - Ênfase6 11 6 2 2" xfId="24414" xr:uid="{00000000-0005-0000-0000-000089550000}"/>
    <cellStyle name="40% - Ênfase6 11 6 2 2 2" xfId="24415" xr:uid="{00000000-0005-0000-0000-00008A550000}"/>
    <cellStyle name="40% - Ênfase6 11 6 2 3" xfId="24416" xr:uid="{00000000-0005-0000-0000-00008B550000}"/>
    <cellStyle name="40% - Ênfase6 11 6 2 3 2" xfId="24417" xr:uid="{00000000-0005-0000-0000-00008C550000}"/>
    <cellStyle name="40% - Ênfase6 11 6 2 4" xfId="24418" xr:uid="{00000000-0005-0000-0000-00008D550000}"/>
    <cellStyle name="40% - Ênfase6 11 6 2 5" xfId="24419" xr:uid="{00000000-0005-0000-0000-00008E550000}"/>
    <cellStyle name="40% - Ênfase6 11 6 3" xfId="24420" xr:uid="{00000000-0005-0000-0000-00008F550000}"/>
    <cellStyle name="40% - Ênfase6 11 6 3 2" xfId="24421" xr:uid="{00000000-0005-0000-0000-000090550000}"/>
    <cellStyle name="40% - Ênfase6 11 6 3 2 2" xfId="24422" xr:uid="{00000000-0005-0000-0000-000091550000}"/>
    <cellStyle name="40% - Ênfase6 11 6 3 3" xfId="24423" xr:uid="{00000000-0005-0000-0000-000092550000}"/>
    <cellStyle name="40% - Ênfase6 11 6 3 4" xfId="24424" xr:uid="{00000000-0005-0000-0000-000093550000}"/>
    <cellStyle name="40% - Ênfase6 11 6 4" xfId="24425" xr:uid="{00000000-0005-0000-0000-000094550000}"/>
    <cellStyle name="40% - Ênfase6 11 6 4 2" xfId="24426" xr:uid="{00000000-0005-0000-0000-000095550000}"/>
    <cellStyle name="40% - Ênfase6 11 6 5" xfId="24427" xr:uid="{00000000-0005-0000-0000-000096550000}"/>
    <cellStyle name="40% - Ênfase6 11 6 5 2" xfId="24428" xr:uid="{00000000-0005-0000-0000-000097550000}"/>
    <cellStyle name="40% - Ênfase6 11 6 6" xfId="24429" xr:uid="{00000000-0005-0000-0000-000098550000}"/>
    <cellStyle name="40% - Ênfase6 11 6 6 2" xfId="24430" xr:uid="{00000000-0005-0000-0000-000099550000}"/>
    <cellStyle name="40% - Ênfase6 11 6 7" xfId="24431" xr:uid="{00000000-0005-0000-0000-00009A550000}"/>
    <cellStyle name="40% - Ênfase6 11 6 8" xfId="24432" xr:uid="{00000000-0005-0000-0000-00009B550000}"/>
    <cellStyle name="40% - Ênfase6 11 7" xfId="24433" xr:uid="{00000000-0005-0000-0000-00009C550000}"/>
    <cellStyle name="40% - Ênfase6 11 7 2" xfId="24434" xr:uid="{00000000-0005-0000-0000-00009D550000}"/>
    <cellStyle name="40% - Ênfase6 11 7 2 2" xfId="24435" xr:uid="{00000000-0005-0000-0000-00009E550000}"/>
    <cellStyle name="40% - Ênfase6 11 7 2 2 2" xfId="24436" xr:uid="{00000000-0005-0000-0000-00009F550000}"/>
    <cellStyle name="40% - Ênfase6 11 7 2 3" xfId="24437" xr:uid="{00000000-0005-0000-0000-0000A0550000}"/>
    <cellStyle name="40% - Ênfase6 11 7 2 3 2" xfId="24438" xr:uid="{00000000-0005-0000-0000-0000A1550000}"/>
    <cellStyle name="40% - Ênfase6 11 7 2 4" xfId="24439" xr:uid="{00000000-0005-0000-0000-0000A2550000}"/>
    <cellStyle name="40% - Ênfase6 11 7 2 5" xfId="24440" xr:uid="{00000000-0005-0000-0000-0000A3550000}"/>
    <cellStyle name="40% - Ênfase6 11 7 3" xfId="24441" xr:uid="{00000000-0005-0000-0000-0000A4550000}"/>
    <cellStyle name="40% - Ênfase6 11 7 3 2" xfId="24442" xr:uid="{00000000-0005-0000-0000-0000A5550000}"/>
    <cellStyle name="40% - Ênfase6 11 7 3 3" xfId="24443" xr:uid="{00000000-0005-0000-0000-0000A6550000}"/>
    <cellStyle name="40% - Ênfase6 11 7 4" xfId="24444" xr:uid="{00000000-0005-0000-0000-0000A7550000}"/>
    <cellStyle name="40% - Ênfase6 11 7 4 2" xfId="24445" xr:uid="{00000000-0005-0000-0000-0000A8550000}"/>
    <cellStyle name="40% - Ênfase6 11 7 5" xfId="24446" xr:uid="{00000000-0005-0000-0000-0000A9550000}"/>
    <cellStyle name="40% - Ênfase6 11 7 5 2" xfId="24447" xr:uid="{00000000-0005-0000-0000-0000AA550000}"/>
    <cellStyle name="40% - Ênfase6 11 7 6" xfId="24448" xr:uid="{00000000-0005-0000-0000-0000AB550000}"/>
    <cellStyle name="40% - Ênfase6 11 7 7" xfId="24449" xr:uid="{00000000-0005-0000-0000-0000AC550000}"/>
    <cellStyle name="40% - Ênfase6 11 8" xfId="24450" xr:uid="{00000000-0005-0000-0000-0000AD550000}"/>
    <cellStyle name="40% - Ênfase6 11 8 2" xfId="24451" xr:uid="{00000000-0005-0000-0000-0000AE550000}"/>
    <cellStyle name="40% - Ênfase6 11 8 2 2" xfId="24452" xr:uid="{00000000-0005-0000-0000-0000AF550000}"/>
    <cellStyle name="40% - Ênfase6 11 8 3" xfId="24453" xr:uid="{00000000-0005-0000-0000-0000B0550000}"/>
    <cellStyle name="40% - Ênfase6 11 8 3 2" xfId="24454" xr:uid="{00000000-0005-0000-0000-0000B1550000}"/>
    <cellStyle name="40% - Ênfase6 11 8 4" xfId="24455" xr:uid="{00000000-0005-0000-0000-0000B2550000}"/>
    <cellStyle name="40% - Ênfase6 11 8 4 2" xfId="24456" xr:uid="{00000000-0005-0000-0000-0000B3550000}"/>
    <cellStyle name="40% - Ênfase6 11 8 5" xfId="24457" xr:uid="{00000000-0005-0000-0000-0000B4550000}"/>
    <cellStyle name="40% - Ênfase6 11 8 6" xfId="24458" xr:uid="{00000000-0005-0000-0000-0000B5550000}"/>
    <cellStyle name="40% - Ênfase6 11 9" xfId="24459" xr:uid="{00000000-0005-0000-0000-0000B6550000}"/>
    <cellStyle name="40% - Ênfase6 11 9 2" xfId="24460" xr:uid="{00000000-0005-0000-0000-0000B7550000}"/>
    <cellStyle name="40% - Ênfase6 11 9 2 2" xfId="24461" xr:uid="{00000000-0005-0000-0000-0000B8550000}"/>
    <cellStyle name="40% - Ênfase6 11 9 3" xfId="24462" xr:uid="{00000000-0005-0000-0000-0000B9550000}"/>
    <cellStyle name="40% - Ênfase6 11 9 3 2" xfId="24463" xr:uid="{00000000-0005-0000-0000-0000BA550000}"/>
    <cellStyle name="40% - Ênfase6 11 9 4" xfId="24464" xr:uid="{00000000-0005-0000-0000-0000BB550000}"/>
    <cellStyle name="40% - Ênfase6 11 9 5" xfId="24465" xr:uid="{00000000-0005-0000-0000-0000BC550000}"/>
    <cellStyle name="40% - Ênfase6 12" xfId="359" xr:uid="{00000000-0005-0000-0000-0000BD550000}"/>
    <cellStyle name="40% - Ênfase6 12 10" xfId="24466" xr:uid="{00000000-0005-0000-0000-0000BE550000}"/>
    <cellStyle name="40% - Ênfase6 12 10 2" xfId="24467" xr:uid="{00000000-0005-0000-0000-0000BF550000}"/>
    <cellStyle name="40% - Ênfase6 12 11" xfId="24468" xr:uid="{00000000-0005-0000-0000-0000C0550000}"/>
    <cellStyle name="40% - Ênfase6 12 11 2" xfId="24469" xr:uid="{00000000-0005-0000-0000-0000C1550000}"/>
    <cellStyle name="40% - Ênfase6 12 12" xfId="24470" xr:uid="{00000000-0005-0000-0000-0000C2550000}"/>
    <cellStyle name="40% - Ênfase6 12 12 2" xfId="24471" xr:uid="{00000000-0005-0000-0000-0000C3550000}"/>
    <cellStyle name="40% - Ênfase6 12 13" xfId="24472" xr:uid="{00000000-0005-0000-0000-0000C4550000}"/>
    <cellStyle name="40% - Ênfase6 12 14" xfId="24473" xr:uid="{00000000-0005-0000-0000-0000C5550000}"/>
    <cellStyle name="40% - Ênfase6 12 2" xfId="360" xr:uid="{00000000-0005-0000-0000-0000C6550000}"/>
    <cellStyle name="40% - Ênfase6 12 3" xfId="24474" xr:uid="{00000000-0005-0000-0000-0000C7550000}"/>
    <cellStyle name="40% - Ênfase6 12 3 2" xfId="24475" xr:uid="{00000000-0005-0000-0000-0000C8550000}"/>
    <cellStyle name="40% - Ênfase6 12 3 2 2" xfId="24476" xr:uid="{00000000-0005-0000-0000-0000C9550000}"/>
    <cellStyle name="40% - Ênfase6 12 3 2 2 2" xfId="24477" xr:uid="{00000000-0005-0000-0000-0000CA550000}"/>
    <cellStyle name="40% - Ênfase6 12 3 2 2 2 2" xfId="24478" xr:uid="{00000000-0005-0000-0000-0000CB550000}"/>
    <cellStyle name="40% - Ênfase6 12 3 2 2 3" xfId="24479" xr:uid="{00000000-0005-0000-0000-0000CC550000}"/>
    <cellStyle name="40% - Ênfase6 12 3 2 2 3 2" xfId="24480" xr:uid="{00000000-0005-0000-0000-0000CD550000}"/>
    <cellStyle name="40% - Ênfase6 12 3 2 2 4" xfId="24481" xr:uid="{00000000-0005-0000-0000-0000CE550000}"/>
    <cellStyle name="40% - Ênfase6 12 3 2 2 5" xfId="24482" xr:uid="{00000000-0005-0000-0000-0000CF550000}"/>
    <cellStyle name="40% - Ênfase6 12 3 2 3" xfId="24483" xr:uid="{00000000-0005-0000-0000-0000D0550000}"/>
    <cellStyle name="40% - Ênfase6 12 3 2 3 2" xfId="24484" xr:uid="{00000000-0005-0000-0000-0000D1550000}"/>
    <cellStyle name="40% - Ênfase6 12 3 2 3 3" xfId="24485" xr:uid="{00000000-0005-0000-0000-0000D2550000}"/>
    <cellStyle name="40% - Ênfase6 12 3 2 4" xfId="24486" xr:uid="{00000000-0005-0000-0000-0000D3550000}"/>
    <cellStyle name="40% - Ênfase6 12 3 2 4 2" xfId="24487" xr:uid="{00000000-0005-0000-0000-0000D4550000}"/>
    <cellStyle name="40% - Ênfase6 12 3 2 5" xfId="24488" xr:uid="{00000000-0005-0000-0000-0000D5550000}"/>
    <cellStyle name="40% - Ênfase6 12 3 2 5 2" xfId="24489" xr:uid="{00000000-0005-0000-0000-0000D6550000}"/>
    <cellStyle name="40% - Ênfase6 12 3 2 6" xfId="24490" xr:uid="{00000000-0005-0000-0000-0000D7550000}"/>
    <cellStyle name="40% - Ênfase6 12 3 2 7" xfId="24491" xr:uid="{00000000-0005-0000-0000-0000D8550000}"/>
    <cellStyle name="40% - Ênfase6 12 3 3" xfId="24492" xr:uid="{00000000-0005-0000-0000-0000D9550000}"/>
    <cellStyle name="40% - Ênfase6 12 3 3 2" xfId="24493" xr:uid="{00000000-0005-0000-0000-0000DA550000}"/>
    <cellStyle name="40% - Ênfase6 12 3 3 2 2" xfId="24494" xr:uid="{00000000-0005-0000-0000-0000DB550000}"/>
    <cellStyle name="40% - Ênfase6 12 3 3 3" xfId="24495" xr:uid="{00000000-0005-0000-0000-0000DC550000}"/>
    <cellStyle name="40% - Ênfase6 12 3 3 3 2" xfId="24496" xr:uid="{00000000-0005-0000-0000-0000DD550000}"/>
    <cellStyle name="40% - Ênfase6 12 3 3 4" xfId="24497" xr:uid="{00000000-0005-0000-0000-0000DE550000}"/>
    <cellStyle name="40% - Ênfase6 12 3 3 5" xfId="24498" xr:uid="{00000000-0005-0000-0000-0000DF550000}"/>
    <cellStyle name="40% - Ênfase6 12 3 4" xfId="24499" xr:uid="{00000000-0005-0000-0000-0000E0550000}"/>
    <cellStyle name="40% - Ênfase6 12 3 4 2" xfId="24500" xr:uid="{00000000-0005-0000-0000-0000E1550000}"/>
    <cellStyle name="40% - Ênfase6 12 3 4 2 2" xfId="24501" xr:uid="{00000000-0005-0000-0000-0000E2550000}"/>
    <cellStyle name="40% - Ênfase6 12 3 4 3" xfId="24502" xr:uid="{00000000-0005-0000-0000-0000E3550000}"/>
    <cellStyle name="40% - Ênfase6 12 3 4 4" xfId="24503" xr:uid="{00000000-0005-0000-0000-0000E4550000}"/>
    <cellStyle name="40% - Ênfase6 12 3 5" xfId="24504" xr:uid="{00000000-0005-0000-0000-0000E5550000}"/>
    <cellStyle name="40% - Ênfase6 12 3 5 2" xfId="24505" xr:uid="{00000000-0005-0000-0000-0000E6550000}"/>
    <cellStyle name="40% - Ênfase6 12 3 6" xfId="24506" xr:uid="{00000000-0005-0000-0000-0000E7550000}"/>
    <cellStyle name="40% - Ênfase6 12 3 6 2" xfId="24507" xr:uid="{00000000-0005-0000-0000-0000E8550000}"/>
    <cellStyle name="40% - Ênfase6 12 3 7" xfId="24508" xr:uid="{00000000-0005-0000-0000-0000E9550000}"/>
    <cellStyle name="40% - Ênfase6 12 3 7 2" xfId="24509" xr:uid="{00000000-0005-0000-0000-0000EA550000}"/>
    <cellStyle name="40% - Ênfase6 12 3 8" xfId="24510" xr:uid="{00000000-0005-0000-0000-0000EB550000}"/>
    <cellStyle name="40% - Ênfase6 12 3 9" xfId="24511" xr:uid="{00000000-0005-0000-0000-0000EC550000}"/>
    <cellStyle name="40% - Ênfase6 12 4" xfId="24512" xr:uid="{00000000-0005-0000-0000-0000ED550000}"/>
    <cellStyle name="40% - Ênfase6 12 4 2" xfId="24513" xr:uid="{00000000-0005-0000-0000-0000EE550000}"/>
    <cellStyle name="40% - Ênfase6 12 4 2 2" xfId="24514" xr:uid="{00000000-0005-0000-0000-0000EF550000}"/>
    <cellStyle name="40% - Ênfase6 12 4 2 2 2" xfId="24515" xr:uid="{00000000-0005-0000-0000-0000F0550000}"/>
    <cellStyle name="40% - Ênfase6 12 4 2 2 2 2" xfId="24516" xr:uid="{00000000-0005-0000-0000-0000F1550000}"/>
    <cellStyle name="40% - Ênfase6 12 4 2 2 3" xfId="24517" xr:uid="{00000000-0005-0000-0000-0000F2550000}"/>
    <cellStyle name="40% - Ênfase6 12 4 2 2 3 2" xfId="24518" xr:uid="{00000000-0005-0000-0000-0000F3550000}"/>
    <cellStyle name="40% - Ênfase6 12 4 2 2 4" xfId="24519" xr:uid="{00000000-0005-0000-0000-0000F4550000}"/>
    <cellStyle name="40% - Ênfase6 12 4 2 2 5" xfId="24520" xr:uid="{00000000-0005-0000-0000-0000F5550000}"/>
    <cellStyle name="40% - Ênfase6 12 4 2 3" xfId="24521" xr:uid="{00000000-0005-0000-0000-0000F6550000}"/>
    <cellStyle name="40% - Ênfase6 12 4 2 3 2" xfId="24522" xr:uid="{00000000-0005-0000-0000-0000F7550000}"/>
    <cellStyle name="40% - Ênfase6 12 4 2 3 3" xfId="24523" xr:uid="{00000000-0005-0000-0000-0000F8550000}"/>
    <cellStyle name="40% - Ênfase6 12 4 2 4" xfId="24524" xr:uid="{00000000-0005-0000-0000-0000F9550000}"/>
    <cellStyle name="40% - Ênfase6 12 4 2 4 2" xfId="24525" xr:uid="{00000000-0005-0000-0000-0000FA550000}"/>
    <cellStyle name="40% - Ênfase6 12 4 2 5" xfId="24526" xr:uid="{00000000-0005-0000-0000-0000FB550000}"/>
    <cellStyle name="40% - Ênfase6 12 4 2 5 2" xfId="24527" xr:uid="{00000000-0005-0000-0000-0000FC550000}"/>
    <cellStyle name="40% - Ênfase6 12 4 2 6" xfId="24528" xr:uid="{00000000-0005-0000-0000-0000FD550000}"/>
    <cellStyle name="40% - Ênfase6 12 4 2 7" xfId="24529" xr:uid="{00000000-0005-0000-0000-0000FE550000}"/>
    <cellStyle name="40% - Ênfase6 12 4 3" xfId="24530" xr:uid="{00000000-0005-0000-0000-0000FF550000}"/>
    <cellStyle name="40% - Ênfase6 12 4 3 2" xfId="24531" xr:uid="{00000000-0005-0000-0000-000000560000}"/>
    <cellStyle name="40% - Ênfase6 12 4 3 2 2" xfId="24532" xr:uid="{00000000-0005-0000-0000-000001560000}"/>
    <cellStyle name="40% - Ênfase6 12 4 3 3" xfId="24533" xr:uid="{00000000-0005-0000-0000-000002560000}"/>
    <cellStyle name="40% - Ênfase6 12 4 3 3 2" xfId="24534" xr:uid="{00000000-0005-0000-0000-000003560000}"/>
    <cellStyle name="40% - Ênfase6 12 4 3 4" xfId="24535" xr:uid="{00000000-0005-0000-0000-000004560000}"/>
    <cellStyle name="40% - Ênfase6 12 4 3 5" xfId="24536" xr:uid="{00000000-0005-0000-0000-000005560000}"/>
    <cellStyle name="40% - Ênfase6 12 4 4" xfId="24537" xr:uid="{00000000-0005-0000-0000-000006560000}"/>
    <cellStyle name="40% - Ênfase6 12 4 4 2" xfId="24538" xr:uid="{00000000-0005-0000-0000-000007560000}"/>
    <cellStyle name="40% - Ênfase6 12 4 4 2 2" xfId="24539" xr:uid="{00000000-0005-0000-0000-000008560000}"/>
    <cellStyle name="40% - Ênfase6 12 4 4 3" xfId="24540" xr:uid="{00000000-0005-0000-0000-000009560000}"/>
    <cellStyle name="40% - Ênfase6 12 4 4 4" xfId="24541" xr:uid="{00000000-0005-0000-0000-00000A560000}"/>
    <cellStyle name="40% - Ênfase6 12 4 5" xfId="24542" xr:uid="{00000000-0005-0000-0000-00000B560000}"/>
    <cellStyle name="40% - Ênfase6 12 4 5 2" xfId="24543" xr:uid="{00000000-0005-0000-0000-00000C560000}"/>
    <cellStyle name="40% - Ênfase6 12 4 6" xfId="24544" xr:uid="{00000000-0005-0000-0000-00000D560000}"/>
    <cellStyle name="40% - Ênfase6 12 4 6 2" xfId="24545" xr:uid="{00000000-0005-0000-0000-00000E560000}"/>
    <cellStyle name="40% - Ênfase6 12 4 7" xfId="24546" xr:uid="{00000000-0005-0000-0000-00000F560000}"/>
    <cellStyle name="40% - Ênfase6 12 4 7 2" xfId="24547" xr:uid="{00000000-0005-0000-0000-000010560000}"/>
    <cellStyle name="40% - Ênfase6 12 4 8" xfId="24548" xr:uid="{00000000-0005-0000-0000-000011560000}"/>
    <cellStyle name="40% - Ênfase6 12 4 9" xfId="24549" xr:uid="{00000000-0005-0000-0000-000012560000}"/>
    <cellStyle name="40% - Ênfase6 12 5" xfId="24550" xr:uid="{00000000-0005-0000-0000-000013560000}"/>
    <cellStyle name="40% - Ênfase6 12 5 2" xfId="24551" xr:uid="{00000000-0005-0000-0000-000014560000}"/>
    <cellStyle name="40% - Ênfase6 12 5 2 2" xfId="24552" xr:uid="{00000000-0005-0000-0000-000015560000}"/>
    <cellStyle name="40% - Ênfase6 12 5 2 2 2" xfId="24553" xr:uid="{00000000-0005-0000-0000-000016560000}"/>
    <cellStyle name="40% - Ênfase6 12 5 2 2 2 2" xfId="24554" xr:uid="{00000000-0005-0000-0000-000017560000}"/>
    <cellStyle name="40% - Ênfase6 12 5 2 2 3" xfId="24555" xr:uid="{00000000-0005-0000-0000-000018560000}"/>
    <cellStyle name="40% - Ênfase6 12 5 2 2 3 2" xfId="24556" xr:uid="{00000000-0005-0000-0000-000019560000}"/>
    <cellStyle name="40% - Ênfase6 12 5 2 2 4" xfId="24557" xr:uid="{00000000-0005-0000-0000-00001A560000}"/>
    <cellStyle name="40% - Ênfase6 12 5 2 2 5" xfId="24558" xr:uid="{00000000-0005-0000-0000-00001B560000}"/>
    <cellStyle name="40% - Ênfase6 12 5 2 3" xfId="24559" xr:uid="{00000000-0005-0000-0000-00001C560000}"/>
    <cellStyle name="40% - Ênfase6 12 5 2 3 2" xfId="24560" xr:uid="{00000000-0005-0000-0000-00001D560000}"/>
    <cellStyle name="40% - Ênfase6 12 5 2 3 3" xfId="24561" xr:uid="{00000000-0005-0000-0000-00001E560000}"/>
    <cellStyle name="40% - Ênfase6 12 5 2 4" xfId="24562" xr:uid="{00000000-0005-0000-0000-00001F560000}"/>
    <cellStyle name="40% - Ênfase6 12 5 2 4 2" xfId="24563" xr:uid="{00000000-0005-0000-0000-000020560000}"/>
    <cellStyle name="40% - Ênfase6 12 5 2 5" xfId="24564" xr:uid="{00000000-0005-0000-0000-000021560000}"/>
    <cellStyle name="40% - Ênfase6 12 5 2 5 2" xfId="24565" xr:uid="{00000000-0005-0000-0000-000022560000}"/>
    <cellStyle name="40% - Ênfase6 12 5 2 6" xfId="24566" xr:uid="{00000000-0005-0000-0000-000023560000}"/>
    <cellStyle name="40% - Ênfase6 12 5 2 7" xfId="24567" xr:uid="{00000000-0005-0000-0000-000024560000}"/>
    <cellStyle name="40% - Ênfase6 12 5 3" xfId="24568" xr:uid="{00000000-0005-0000-0000-000025560000}"/>
    <cellStyle name="40% - Ênfase6 12 5 3 2" xfId="24569" xr:uid="{00000000-0005-0000-0000-000026560000}"/>
    <cellStyle name="40% - Ênfase6 12 5 3 2 2" xfId="24570" xr:uid="{00000000-0005-0000-0000-000027560000}"/>
    <cellStyle name="40% - Ênfase6 12 5 3 3" xfId="24571" xr:uid="{00000000-0005-0000-0000-000028560000}"/>
    <cellStyle name="40% - Ênfase6 12 5 3 3 2" xfId="24572" xr:uid="{00000000-0005-0000-0000-000029560000}"/>
    <cellStyle name="40% - Ênfase6 12 5 3 4" xfId="24573" xr:uid="{00000000-0005-0000-0000-00002A560000}"/>
    <cellStyle name="40% - Ênfase6 12 5 3 5" xfId="24574" xr:uid="{00000000-0005-0000-0000-00002B560000}"/>
    <cellStyle name="40% - Ênfase6 12 5 4" xfId="24575" xr:uid="{00000000-0005-0000-0000-00002C560000}"/>
    <cellStyle name="40% - Ênfase6 12 5 4 2" xfId="24576" xr:uid="{00000000-0005-0000-0000-00002D560000}"/>
    <cellStyle name="40% - Ênfase6 12 5 4 2 2" xfId="24577" xr:uid="{00000000-0005-0000-0000-00002E560000}"/>
    <cellStyle name="40% - Ênfase6 12 5 4 3" xfId="24578" xr:uid="{00000000-0005-0000-0000-00002F560000}"/>
    <cellStyle name="40% - Ênfase6 12 5 4 4" xfId="24579" xr:uid="{00000000-0005-0000-0000-000030560000}"/>
    <cellStyle name="40% - Ênfase6 12 5 5" xfId="24580" xr:uid="{00000000-0005-0000-0000-000031560000}"/>
    <cellStyle name="40% - Ênfase6 12 5 5 2" xfId="24581" xr:uid="{00000000-0005-0000-0000-000032560000}"/>
    <cellStyle name="40% - Ênfase6 12 5 6" xfId="24582" xr:uid="{00000000-0005-0000-0000-000033560000}"/>
    <cellStyle name="40% - Ênfase6 12 5 6 2" xfId="24583" xr:uid="{00000000-0005-0000-0000-000034560000}"/>
    <cellStyle name="40% - Ênfase6 12 5 7" xfId="24584" xr:uid="{00000000-0005-0000-0000-000035560000}"/>
    <cellStyle name="40% - Ênfase6 12 5 7 2" xfId="24585" xr:uid="{00000000-0005-0000-0000-000036560000}"/>
    <cellStyle name="40% - Ênfase6 12 5 8" xfId="24586" xr:uid="{00000000-0005-0000-0000-000037560000}"/>
    <cellStyle name="40% - Ênfase6 12 5 9" xfId="24587" xr:uid="{00000000-0005-0000-0000-000038560000}"/>
    <cellStyle name="40% - Ênfase6 12 6" xfId="24588" xr:uid="{00000000-0005-0000-0000-000039560000}"/>
    <cellStyle name="40% - Ênfase6 12 6 2" xfId="24589" xr:uid="{00000000-0005-0000-0000-00003A560000}"/>
    <cellStyle name="40% - Ênfase6 12 6 2 2" xfId="24590" xr:uid="{00000000-0005-0000-0000-00003B560000}"/>
    <cellStyle name="40% - Ênfase6 12 6 2 2 2" xfId="24591" xr:uid="{00000000-0005-0000-0000-00003C560000}"/>
    <cellStyle name="40% - Ênfase6 12 6 2 3" xfId="24592" xr:uid="{00000000-0005-0000-0000-00003D560000}"/>
    <cellStyle name="40% - Ênfase6 12 6 2 3 2" xfId="24593" xr:uid="{00000000-0005-0000-0000-00003E560000}"/>
    <cellStyle name="40% - Ênfase6 12 6 2 4" xfId="24594" xr:uid="{00000000-0005-0000-0000-00003F560000}"/>
    <cellStyle name="40% - Ênfase6 12 6 2 5" xfId="24595" xr:uid="{00000000-0005-0000-0000-000040560000}"/>
    <cellStyle name="40% - Ênfase6 12 6 3" xfId="24596" xr:uid="{00000000-0005-0000-0000-000041560000}"/>
    <cellStyle name="40% - Ênfase6 12 6 3 2" xfId="24597" xr:uid="{00000000-0005-0000-0000-000042560000}"/>
    <cellStyle name="40% - Ênfase6 12 6 3 2 2" xfId="24598" xr:uid="{00000000-0005-0000-0000-000043560000}"/>
    <cellStyle name="40% - Ênfase6 12 6 3 3" xfId="24599" xr:uid="{00000000-0005-0000-0000-000044560000}"/>
    <cellStyle name="40% - Ênfase6 12 6 3 4" xfId="24600" xr:uid="{00000000-0005-0000-0000-000045560000}"/>
    <cellStyle name="40% - Ênfase6 12 6 4" xfId="24601" xr:uid="{00000000-0005-0000-0000-000046560000}"/>
    <cellStyle name="40% - Ênfase6 12 6 4 2" xfId="24602" xr:uid="{00000000-0005-0000-0000-000047560000}"/>
    <cellStyle name="40% - Ênfase6 12 6 5" xfId="24603" xr:uid="{00000000-0005-0000-0000-000048560000}"/>
    <cellStyle name="40% - Ênfase6 12 6 5 2" xfId="24604" xr:uid="{00000000-0005-0000-0000-000049560000}"/>
    <cellStyle name="40% - Ênfase6 12 6 6" xfId="24605" xr:uid="{00000000-0005-0000-0000-00004A560000}"/>
    <cellStyle name="40% - Ênfase6 12 6 6 2" xfId="24606" xr:uid="{00000000-0005-0000-0000-00004B560000}"/>
    <cellStyle name="40% - Ênfase6 12 6 7" xfId="24607" xr:uid="{00000000-0005-0000-0000-00004C560000}"/>
    <cellStyle name="40% - Ênfase6 12 6 8" xfId="24608" xr:uid="{00000000-0005-0000-0000-00004D560000}"/>
    <cellStyle name="40% - Ênfase6 12 7" xfId="24609" xr:uid="{00000000-0005-0000-0000-00004E560000}"/>
    <cellStyle name="40% - Ênfase6 12 7 2" xfId="24610" xr:uid="{00000000-0005-0000-0000-00004F560000}"/>
    <cellStyle name="40% - Ênfase6 12 7 2 2" xfId="24611" xr:uid="{00000000-0005-0000-0000-000050560000}"/>
    <cellStyle name="40% - Ênfase6 12 7 2 2 2" xfId="24612" xr:uid="{00000000-0005-0000-0000-000051560000}"/>
    <cellStyle name="40% - Ênfase6 12 7 2 3" xfId="24613" xr:uid="{00000000-0005-0000-0000-000052560000}"/>
    <cellStyle name="40% - Ênfase6 12 7 2 3 2" xfId="24614" xr:uid="{00000000-0005-0000-0000-000053560000}"/>
    <cellStyle name="40% - Ênfase6 12 7 2 4" xfId="24615" xr:uid="{00000000-0005-0000-0000-000054560000}"/>
    <cellStyle name="40% - Ênfase6 12 7 2 5" xfId="24616" xr:uid="{00000000-0005-0000-0000-000055560000}"/>
    <cellStyle name="40% - Ênfase6 12 7 3" xfId="24617" xr:uid="{00000000-0005-0000-0000-000056560000}"/>
    <cellStyle name="40% - Ênfase6 12 7 3 2" xfId="24618" xr:uid="{00000000-0005-0000-0000-000057560000}"/>
    <cellStyle name="40% - Ênfase6 12 7 3 3" xfId="24619" xr:uid="{00000000-0005-0000-0000-000058560000}"/>
    <cellStyle name="40% - Ênfase6 12 7 4" xfId="24620" xr:uid="{00000000-0005-0000-0000-000059560000}"/>
    <cellStyle name="40% - Ênfase6 12 7 4 2" xfId="24621" xr:uid="{00000000-0005-0000-0000-00005A560000}"/>
    <cellStyle name="40% - Ênfase6 12 7 5" xfId="24622" xr:uid="{00000000-0005-0000-0000-00005B560000}"/>
    <cellStyle name="40% - Ênfase6 12 7 5 2" xfId="24623" xr:uid="{00000000-0005-0000-0000-00005C560000}"/>
    <cellStyle name="40% - Ênfase6 12 7 6" xfId="24624" xr:uid="{00000000-0005-0000-0000-00005D560000}"/>
    <cellStyle name="40% - Ênfase6 12 7 7" xfId="24625" xr:uid="{00000000-0005-0000-0000-00005E560000}"/>
    <cellStyle name="40% - Ênfase6 12 8" xfId="24626" xr:uid="{00000000-0005-0000-0000-00005F560000}"/>
    <cellStyle name="40% - Ênfase6 12 8 2" xfId="24627" xr:uid="{00000000-0005-0000-0000-000060560000}"/>
    <cellStyle name="40% - Ênfase6 12 8 2 2" xfId="24628" xr:uid="{00000000-0005-0000-0000-000061560000}"/>
    <cellStyle name="40% - Ênfase6 12 8 3" xfId="24629" xr:uid="{00000000-0005-0000-0000-000062560000}"/>
    <cellStyle name="40% - Ênfase6 12 8 3 2" xfId="24630" xr:uid="{00000000-0005-0000-0000-000063560000}"/>
    <cellStyle name="40% - Ênfase6 12 8 4" xfId="24631" xr:uid="{00000000-0005-0000-0000-000064560000}"/>
    <cellStyle name="40% - Ênfase6 12 8 4 2" xfId="24632" xr:uid="{00000000-0005-0000-0000-000065560000}"/>
    <cellStyle name="40% - Ênfase6 12 8 5" xfId="24633" xr:uid="{00000000-0005-0000-0000-000066560000}"/>
    <cellStyle name="40% - Ênfase6 12 8 6" xfId="24634" xr:uid="{00000000-0005-0000-0000-000067560000}"/>
    <cellStyle name="40% - Ênfase6 12 9" xfId="24635" xr:uid="{00000000-0005-0000-0000-000068560000}"/>
    <cellStyle name="40% - Ênfase6 12 9 2" xfId="24636" xr:uid="{00000000-0005-0000-0000-000069560000}"/>
    <cellStyle name="40% - Ênfase6 12 9 2 2" xfId="24637" xr:uid="{00000000-0005-0000-0000-00006A560000}"/>
    <cellStyle name="40% - Ênfase6 12 9 3" xfId="24638" xr:uid="{00000000-0005-0000-0000-00006B560000}"/>
    <cellStyle name="40% - Ênfase6 12 9 3 2" xfId="24639" xr:uid="{00000000-0005-0000-0000-00006C560000}"/>
    <cellStyle name="40% - Ênfase6 12 9 4" xfId="24640" xr:uid="{00000000-0005-0000-0000-00006D560000}"/>
    <cellStyle name="40% - Ênfase6 12 9 5" xfId="24641" xr:uid="{00000000-0005-0000-0000-00006E560000}"/>
    <cellStyle name="40% - Ênfase6 13" xfId="361" xr:uid="{00000000-0005-0000-0000-00006F560000}"/>
    <cellStyle name="40% - Ênfase6 13 10" xfId="24642" xr:uid="{00000000-0005-0000-0000-000070560000}"/>
    <cellStyle name="40% - Ênfase6 13 10 2" xfId="24643" xr:uid="{00000000-0005-0000-0000-000071560000}"/>
    <cellStyle name="40% - Ênfase6 13 11" xfId="24644" xr:uid="{00000000-0005-0000-0000-000072560000}"/>
    <cellStyle name="40% - Ênfase6 13 11 2" xfId="24645" xr:uid="{00000000-0005-0000-0000-000073560000}"/>
    <cellStyle name="40% - Ênfase6 13 12" xfId="24646" xr:uid="{00000000-0005-0000-0000-000074560000}"/>
    <cellStyle name="40% - Ênfase6 13 12 2" xfId="24647" xr:uid="{00000000-0005-0000-0000-000075560000}"/>
    <cellStyle name="40% - Ênfase6 13 13" xfId="24648" xr:uid="{00000000-0005-0000-0000-000076560000}"/>
    <cellStyle name="40% - Ênfase6 13 14" xfId="24649" xr:uid="{00000000-0005-0000-0000-000077560000}"/>
    <cellStyle name="40% - Ênfase6 13 2" xfId="362" xr:uid="{00000000-0005-0000-0000-000078560000}"/>
    <cellStyle name="40% - Ênfase6 13 3" xfId="24650" xr:uid="{00000000-0005-0000-0000-000079560000}"/>
    <cellStyle name="40% - Ênfase6 13 3 2" xfId="24651" xr:uid="{00000000-0005-0000-0000-00007A560000}"/>
    <cellStyle name="40% - Ênfase6 13 3 2 2" xfId="24652" xr:uid="{00000000-0005-0000-0000-00007B560000}"/>
    <cellStyle name="40% - Ênfase6 13 3 2 2 2" xfId="24653" xr:uid="{00000000-0005-0000-0000-00007C560000}"/>
    <cellStyle name="40% - Ênfase6 13 3 2 2 2 2" xfId="24654" xr:uid="{00000000-0005-0000-0000-00007D560000}"/>
    <cellStyle name="40% - Ênfase6 13 3 2 2 3" xfId="24655" xr:uid="{00000000-0005-0000-0000-00007E560000}"/>
    <cellStyle name="40% - Ênfase6 13 3 2 2 3 2" xfId="24656" xr:uid="{00000000-0005-0000-0000-00007F560000}"/>
    <cellStyle name="40% - Ênfase6 13 3 2 2 4" xfId="24657" xr:uid="{00000000-0005-0000-0000-000080560000}"/>
    <cellStyle name="40% - Ênfase6 13 3 2 2 5" xfId="24658" xr:uid="{00000000-0005-0000-0000-000081560000}"/>
    <cellStyle name="40% - Ênfase6 13 3 2 3" xfId="24659" xr:uid="{00000000-0005-0000-0000-000082560000}"/>
    <cellStyle name="40% - Ênfase6 13 3 2 3 2" xfId="24660" xr:uid="{00000000-0005-0000-0000-000083560000}"/>
    <cellStyle name="40% - Ênfase6 13 3 2 3 3" xfId="24661" xr:uid="{00000000-0005-0000-0000-000084560000}"/>
    <cellStyle name="40% - Ênfase6 13 3 2 4" xfId="24662" xr:uid="{00000000-0005-0000-0000-000085560000}"/>
    <cellStyle name="40% - Ênfase6 13 3 2 4 2" xfId="24663" xr:uid="{00000000-0005-0000-0000-000086560000}"/>
    <cellStyle name="40% - Ênfase6 13 3 2 5" xfId="24664" xr:uid="{00000000-0005-0000-0000-000087560000}"/>
    <cellStyle name="40% - Ênfase6 13 3 2 5 2" xfId="24665" xr:uid="{00000000-0005-0000-0000-000088560000}"/>
    <cellStyle name="40% - Ênfase6 13 3 2 6" xfId="24666" xr:uid="{00000000-0005-0000-0000-000089560000}"/>
    <cellStyle name="40% - Ênfase6 13 3 2 7" xfId="24667" xr:uid="{00000000-0005-0000-0000-00008A560000}"/>
    <cellStyle name="40% - Ênfase6 13 3 3" xfId="24668" xr:uid="{00000000-0005-0000-0000-00008B560000}"/>
    <cellStyle name="40% - Ênfase6 13 3 3 2" xfId="24669" xr:uid="{00000000-0005-0000-0000-00008C560000}"/>
    <cellStyle name="40% - Ênfase6 13 3 3 2 2" xfId="24670" xr:uid="{00000000-0005-0000-0000-00008D560000}"/>
    <cellStyle name="40% - Ênfase6 13 3 3 3" xfId="24671" xr:uid="{00000000-0005-0000-0000-00008E560000}"/>
    <cellStyle name="40% - Ênfase6 13 3 3 3 2" xfId="24672" xr:uid="{00000000-0005-0000-0000-00008F560000}"/>
    <cellStyle name="40% - Ênfase6 13 3 3 4" xfId="24673" xr:uid="{00000000-0005-0000-0000-000090560000}"/>
    <cellStyle name="40% - Ênfase6 13 3 3 5" xfId="24674" xr:uid="{00000000-0005-0000-0000-000091560000}"/>
    <cellStyle name="40% - Ênfase6 13 3 4" xfId="24675" xr:uid="{00000000-0005-0000-0000-000092560000}"/>
    <cellStyle name="40% - Ênfase6 13 3 4 2" xfId="24676" xr:uid="{00000000-0005-0000-0000-000093560000}"/>
    <cellStyle name="40% - Ênfase6 13 3 4 2 2" xfId="24677" xr:uid="{00000000-0005-0000-0000-000094560000}"/>
    <cellStyle name="40% - Ênfase6 13 3 4 3" xfId="24678" xr:uid="{00000000-0005-0000-0000-000095560000}"/>
    <cellStyle name="40% - Ênfase6 13 3 4 4" xfId="24679" xr:uid="{00000000-0005-0000-0000-000096560000}"/>
    <cellStyle name="40% - Ênfase6 13 3 5" xfId="24680" xr:uid="{00000000-0005-0000-0000-000097560000}"/>
    <cellStyle name="40% - Ênfase6 13 3 5 2" xfId="24681" xr:uid="{00000000-0005-0000-0000-000098560000}"/>
    <cellStyle name="40% - Ênfase6 13 3 6" xfId="24682" xr:uid="{00000000-0005-0000-0000-000099560000}"/>
    <cellStyle name="40% - Ênfase6 13 3 6 2" xfId="24683" xr:uid="{00000000-0005-0000-0000-00009A560000}"/>
    <cellStyle name="40% - Ênfase6 13 3 7" xfId="24684" xr:uid="{00000000-0005-0000-0000-00009B560000}"/>
    <cellStyle name="40% - Ênfase6 13 3 7 2" xfId="24685" xr:uid="{00000000-0005-0000-0000-00009C560000}"/>
    <cellStyle name="40% - Ênfase6 13 3 8" xfId="24686" xr:uid="{00000000-0005-0000-0000-00009D560000}"/>
    <cellStyle name="40% - Ênfase6 13 3 9" xfId="24687" xr:uid="{00000000-0005-0000-0000-00009E560000}"/>
    <cellStyle name="40% - Ênfase6 13 4" xfId="24688" xr:uid="{00000000-0005-0000-0000-00009F560000}"/>
    <cellStyle name="40% - Ênfase6 13 4 2" xfId="24689" xr:uid="{00000000-0005-0000-0000-0000A0560000}"/>
    <cellStyle name="40% - Ênfase6 13 4 2 2" xfId="24690" xr:uid="{00000000-0005-0000-0000-0000A1560000}"/>
    <cellStyle name="40% - Ênfase6 13 4 2 2 2" xfId="24691" xr:uid="{00000000-0005-0000-0000-0000A2560000}"/>
    <cellStyle name="40% - Ênfase6 13 4 2 2 2 2" xfId="24692" xr:uid="{00000000-0005-0000-0000-0000A3560000}"/>
    <cellStyle name="40% - Ênfase6 13 4 2 2 3" xfId="24693" xr:uid="{00000000-0005-0000-0000-0000A4560000}"/>
    <cellStyle name="40% - Ênfase6 13 4 2 2 3 2" xfId="24694" xr:uid="{00000000-0005-0000-0000-0000A5560000}"/>
    <cellStyle name="40% - Ênfase6 13 4 2 2 4" xfId="24695" xr:uid="{00000000-0005-0000-0000-0000A6560000}"/>
    <cellStyle name="40% - Ênfase6 13 4 2 2 5" xfId="24696" xr:uid="{00000000-0005-0000-0000-0000A7560000}"/>
    <cellStyle name="40% - Ênfase6 13 4 2 3" xfId="24697" xr:uid="{00000000-0005-0000-0000-0000A8560000}"/>
    <cellStyle name="40% - Ênfase6 13 4 2 3 2" xfId="24698" xr:uid="{00000000-0005-0000-0000-0000A9560000}"/>
    <cellStyle name="40% - Ênfase6 13 4 2 3 3" xfId="24699" xr:uid="{00000000-0005-0000-0000-0000AA560000}"/>
    <cellStyle name="40% - Ênfase6 13 4 2 4" xfId="24700" xr:uid="{00000000-0005-0000-0000-0000AB560000}"/>
    <cellStyle name="40% - Ênfase6 13 4 2 4 2" xfId="24701" xr:uid="{00000000-0005-0000-0000-0000AC560000}"/>
    <cellStyle name="40% - Ênfase6 13 4 2 5" xfId="24702" xr:uid="{00000000-0005-0000-0000-0000AD560000}"/>
    <cellStyle name="40% - Ênfase6 13 4 2 5 2" xfId="24703" xr:uid="{00000000-0005-0000-0000-0000AE560000}"/>
    <cellStyle name="40% - Ênfase6 13 4 2 6" xfId="24704" xr:uid="{00000000-0005-0000-0000-0000AF560000}"/>
    <cellStyle name="40% - Ênfase6 13 4 2 7" xfId="24705" xr:uid="{00000000-0005-0000-0000-0000B0560000}"/>
    <cellStyle name="40% - Ênfase6 13 4 3" xfId="24706" xr:uid="{00000000-0005-0000-0000-0000B1560000}"/>
    <cellStyle name="40% - Ênfase6 13 4 3 2" xfId="24707" xr:uid="{00000000-0005-0000-0000-0000B2560000}"/>
    <cellStyle name="40% - Ênfase6 13 4 3 2 2" xfId="24708" xr:uid="{00000000-0005-0000-0000-0000B3560000}"/>
    <cellStyle name="40% - Ênfase6 13 4 3 3" xfId="24709" xr:uid="{00000000-0005-0000-0000-0000B4560000}"/>
    <cellStyle name="40% - Ênfase6 13 4 3 3 2" xfId="24710" xr:uid="{00000000-0005-0000-0000-0000B5560000}"/>
    <cellStyle name="40% - Ênfase6 13 4 3 4" xfId="24711" xr:uid="{00000000-0005-0000-0000-0000B6560000}"/>
    <cellStyle name="40% - Ênfase6 13 4 3 5" xfId="24712" xr:uid="{00000000-0005-0000-0000-0000B7560000}"/>
    <cellStyle name="40% - Ênfase6 13 4 4" xfId="24713" xr:uid="{00000000-0005-0000-0000-0000B8560000}"/>
    <cellStyle name="40% - Ênfase6 13 4 4 2" xfId="24714" xr:uid="{00000000-0005-0000-0000-0000B9560000}"/>
    <cellStyle name="40% - Ênfase6 13 4 4 2 2" xfId="24715" xr:uid="{00000000-0005-0000-0000-0000BA560000}"/>
    <cellStyle name="40% - Ênfase6 13 4 4 3" xfId="24716" xr:uid="{00000000-0005-0000-0000-0000BB560000}"/>
    <cellStyle name="40% - Ênfase6 13 4 4 4" xfId="24717" xr:uid="{00000000-0005-0000-0000-0000BC560000}"/>
    <cellStyle name="40% - Ênfase6 13 4 5" xfId="24718" xr:uid="{00000000-0005-0000-0000-0000BD560000}"/>
    <cellStyle name="40% - Ênfase6 13 4 5 2" xfId="24719" xr:uid="{00000000-0005-0000-0000-0000BE560000}"/>
    <cellStyle name="40% - Ênfase6 13 4 6" xfId="24720" xr:uid="{00000000-0005-0000-0000-0000BF560000}"/>
    <cellStyle name="40% - Ênfase6 13 4 6 2" xfId="24721" xr:uid="{00000000-0005-0000-0000-0000C0560000}"/>
    <cellStyle name="40% - Ênfase6 13 4 7" xfId="24722" xr:uid="{00000000-0005-0000-0000-0000C1560000}"/>
    <cellStyle name="40% - Ênfase6 13 4 7 2" xfId="24723" xr:uid="{00000000-0005-0000-0000-0000C2560000}"/>
    <cellStyle name="40% - Ênfase6 13 4 8" xfId="24724" xr:uid="{00000000-0005-0000-0000-0000C3560000}"/>
    <cellStyle name="40% - Ênfase6 13 4 9" xfId="24725" xr:uid="{00000000-0005-0000-0000-0000C4560000}"/>
    <cellStyle name="40% - Ênfase6 13 5" xfId="24726" xr:uid="{00000000-0005-0000-0000-0000C5560000}"/>
    <cellStyle name="40% - Ênfase6 13 5 2" xfId="24727" xr:uid="{00000000-0005-0000-0000-0000C6560000}"/>
    <cellStyle name="40% - Ênfase6 13 5 2 2" xfId="24728" xr:uid="{00000000-0005-0000-0000-0000C7560000}"/>
    <cellStyle name="40% - Ênfase6 13 5 2 2 2" xfId="24729" xr:uid="{00000000-0005-0000-0000-0000C8560000}"/>
    <cellStyle name="40% - Ênfase6 13 5 2 2 2 2" xfId="24730" xr:uid="{00000000-0005-0000-0000-0000C9560000}"/>
    <cellStyle name="40% - Ênfase6 13 5 2 2 3" xfId="24731" xr:uid="{00000000-0005-0000-0000-0000CA560000}"/>
    <cellStyle name="40% - Ênfase6 13 5 2 2 3 2" xfId="24732" xr:uid="{00000000-0005-0000-0000-0000CB560000}"/>
    <cellStyle name="40% - Ênfase6 13 5 2 2 4" xfId="24733" xr:uid="{00000000-0005-0000-0000-0000CC560000}"/>
    <cellStyle name="40% - Ênfase6 13 5 2 2 5" xfId="24734" xr:uid="{00000000-0005-0000-0000-0000CD560000}"/>
    <cellStyle name="40% - Ênfase6 13 5 2 3" xfId="24735" xr:uid="{00000000-0005-0000-0000-0000CE560000}"/>
    <cellStyle name="40% - Ênfase6 13 5 2 3 2" xfId="24736" xr:uid="{00000000-0005-0000-0000-0000CF560000}"/>
    <cellStyle name="40% - Ênfase6 13 5 2 3 3" xfId="24737" xr:uid="{00000000-0005-0000-0000-0000D0560000}"/>
    <cellStyle name="40% - Ênfase6 13 5 2 4" xfId="24738" xr:uid="{00000000-0005-0000-0000-0000D1560000}"/>
    <cellStyle name="40% - Ênfase6 13 5 2 4 2" xfId="24739" xr:uid="{00000000-0005-0000-0000-0000D2560000}"/>
    <cellStyle name="40% - Ênfase6 13 5 2 5" xfId="24740" xr:uid="{00000000-0005-0000-0000-0000D3560000}"/>
    <cellStyle name="40% - Ênfase6 13 5 2 5 2" xfId="24741" xr:uid="{00000000-0005-0000-0000-0000D4560000}"/>
    <cellStyle name="40% - Ênfase6 13 5 2 6" xfId="24742" xr:uid="{00000000-0005-0000-0000-0000D5560000}"/>
    <cellStyle name="40% - Ênfase6 13 5 2 7" xfId="24743" xr:uid="{00000000-0005-0000-0000-0000D6560000}"/>
    <cellStyle name="40% - Ênfase6 13 5 3" xfId="24744" xr:uid="{00000000-0005-0000-0000-0000D7560000}"/>
    <cellStyle name="40% - Ênfase6 13 5 3 2" xfId="24745" xr:uid="{00000000-0005-0000-0000-0000D8560000}"/>
    <cellStyle name="40% - Ênfase6 13 5 3 2 2" xfId="24746" xr:uid="{00000000-0005-0000-0000-0000D9560000}"/>
    <cellStyle name="40% - Ênfase6 13 5 3 3" xfId="24747" xr:uid="{00000000-0005-0000-0000-0000DA560000}"/>
    <cellStyle name="40% - Ênfase6 13 5 3 3 2" xfId="24748" xr:uid="{00000000-0005-0000-0000-0000DB560000}"/>
    <cellStyle name="40% - Ênfase6 13 5 3 4" xfId="24749" xr:uid="{00000000-0005-0000-0000-0000DC560000}"/>
    <cellStyle name="40% - Ênfase6 13 5 3 5" xfId="24750" xr:uid="{00000000-0005-0000-0000-0000DD560000}"/>
    <cellStyle name="40% - Ênfase6 13 5 4" xfId="24751" xr:uid="{00000000-0005-0000-0000-0000DE560000}"/>
    <cellStyle name="40% - Ênfase6 13 5 4 2" xfId="24752" xr:uid="{00000000-0005-0000-0000-0000DF560000}"/>
    <cellStyle name="40% - Ênfase6 13 5 4 2 2" xfId="24753" xr:uid="{00000000-0005-0000-0000-0000E0560000}"/>
    <cellStyle name="40% - Ênfase6 13 5 4 3" xfId="24754" xr:uid="{00000000-0005-0000-0000-0000E1560000}"/>
    <cellStyle name="40% - Ênfase6 13 5 4 4" xfId="24755" xr:uid="{00000000-0005-0000-0000-0000E2560000}"/>
    <cellStyle name="40% - Ênfase6 13 5 5" xfId="24756" xr:uid="{00000000-0005-0000-0000-0000E3560000}"/>
    <cellStyle name="40% - Ênfase6 13 5 5 2" xfId="24757" xr:uid="{00000000-0005-0000-0000-0000E4560000}"/>
    <cellStyle name="40% - Ênfase6 13 5 6" xfId="24758" xr:uid="{00000000-0005-0000-0000-0000E5560000}"/>
    <cellStyle name="40% - Ênfase6 13 5 6 2" xfId="24759" xr:uid="{00000000-0005-0000-0000-0000E6560000}"/>
    <cellStyle name="40% - Ênfase6 13 5 7" xfId="24760" xr:uid="{00000000-0005-0000-0000-0000E7560000}"/>
    <cellStyle name="40% - Ênfase6 13 5 7 2" xfId="24761" xr:uid="{00000000-0005-0000-0000-0000E8560000}"/>
    <cellStyle name="40% - Ênfase6 13 5 8" xfId="24762" xr:uid="{00000000-0005-0000-0000-0000E9560000}"/>
    <cellStyle name="40% - Ênfase6 13 5 9" xfId="24763" xr:uid="{00000000-0005-0000-0000-0000EA560000}"/>
    <cellStyle name="40% - Ênfase6 13 6" xfId="24764" xr:uid="{00000000-0005-0000-0000-0000EB560000}"/>
    <cellStyle name="40% - Ênfase6 13 6 2" xfId="24765" xr:uid="{00000000-0005-0000-0000-0000EC560000}"/>
    <cellStyle name="40% - Ênfase6 13 6 2 2" xfId="24766" xr:uid="{00000000-0005-0000-0000-0000ED560000}"/>
    <cellStyle name="40% - Ênfase6 13 6 2 2 2" xfId="24767" xr:uid="{00000000-0005-0000-0000-0000EE560000}"/>
    <cellStyle name="40% - Ênfase6 13 6 2 3" xfId="24768" xr:uid="{00000000-0005-0000-0000-0000EF560000}"/>
    <cellStyle name="40% - Ênfase6 13 6 2 3 2" xfId="24769" xr:uid="{00000000-0005-0000-0000-0000F0560000}"/>
    <cellStyle name="40% - Ênfase6 13 6 2 4" xfId="24770" xr:uid="{00000000-0005-0000-0000-0000F1560000}"/>
    <cellStyle name="40% - Ênfase6 13 6 2 5" xfId="24771" xr:uid="{00000000-0005-0000-0000-0000F2560000}"/>
    <cellStyle name="40% - Ênfase6 13 6 3" xfId="24772" xr:uid="{00000000-0005-0000-0000-0000F3560000}"/>
    <cellStyle name="40% - Ênfase6 13 6 3 2" xfId="24773" xr:uid="{00000000-0005-0000-0000-0000F4560000}"/>
    <cellStyle name="40% - Ênfase6 13 6 3 2 2" xfId="24774" xr:uid="{00000000-0005-0000-0000-0000F5560000}"/>
    <cellStyle name="40% - Ênfase6 13 6 3 3" xfId="24775" xr:uid="{00000000-0005-0000-0000-0000F6560000}"/>
    <cellStyle name="40% - Ênfase6 13 6 3 4" xfId="24776" xr:uid="{00000000-0005-0000-0000-0000F7560000}"/>
    <cellStyle name="40% - Ênfase6 13 6 4" xfId="24777" xr:uid="{00000000-0005-0000-0000-0000F8560000}"/>
    <cellStyle name="40% - Ênfase6 13 6 4 2" xfId="24778" xr:uid="{00000000-0005-0000-0000-0000F9560000}"/>
    <cellStyle name="40% - Ênfase6 13 6 5" xfId="24779" xr:uid="{00000000-0005-0000-0000-0000FA560000}"/>
    <cellStyle name="40% - Ênfase6 13 6 5 2" xfId="24780" xr:uid="{00000000-0005-0000-0000-0000FB560000}"/>
    <cellStyle name="40% - Ênfase6 13 6 6" xfId="24781" xr:uid="{00000000-0005-0000-0000-0000FC560000}"/>
    <cellStyle name="40% - Ênfase6 13 6 6 2" xfId="24782" xr:uid="{00000000-0005-0000-0000-0000FD560000}"/>
    <cellStyle name="40% - Ênfase6 13 6 7" xfId="24783" xr:uid="{00000000-0005-0000-0000-0000FE560000}"/>
    <cellStyle name="40% - Ênfase6 13 6 8" xfId="24784" xr:uid="{00000000-0005-0000-0000-0000FF560000}"/>
    <cellStyle name="40% - Ênfase6 13 7" xfId="24785" xr:uid="{00000000-0005-0000-0000-000000570000}"/>
    <cellStyle name="40% - Ênfase6 13 7 2" xfId="24786" xr:uid="{00000000-0005-0000-0000-000001570000}"/>
    <cellStyle name="40% - Ênfase6 13 7 2 2" xfId="24787" xr:uid="{00000000-0005-0000-0000-000002570000}"/>
    <cellStyle name="40% - Ênfase6 13 7 2 2 2" xfId="24788" xr:uid="{00000000-0005-0000-0000-000003570000}"/>
    <cellStyle name="40% - Ênfase6 13 7 2 3" xfId="24789" xr:uid="{00000000-0005-0000-0000-000004570000}"/>
    <cellStyle name="40% - Ênfase6 13 7 2 3 2" xfId="24790" xr:uid="{00000000-0005-0000-0000-000005570000}"/>
    <cellStyle name="40% - Ênfase6 13 7 2 4" xfId="24791" xr:uid="{00000000-0005-0000-0000-000006570000}"/>
    <cellStyle name="40% - Ênfase6 13 7 2 5" xfId="24792" xr:uid="{00000000-0005-0000-0000-000007570000}"/>
    <cellStyle name="40% - Ênfase6 13 7 3" xfId="24793" xr:uid="{00000000-0005-0000-0000-000008570000}"/>
    <cellStyle name="40% - Ênfase6 13 7 3 2" xfId="24794" xr:uid="{00000000-0005-0000-0000-000009570000}"/>
    <cellStyle name="40% - Ênfase6 13 7 3 3" xfId="24795" xr:uid="{00000000-0005-0000-0000-00000A570000}"/>
    <cellStyle name="40% - Ênfase6 13 7 4" xfId="24796" xr:uid="{00000000-0005-0000-0000-00000B570000}"/>
    <cellStyle name="40% - Ênfase6 13 7 4 2" xfId="24797" xr:uid="{00000000-0005-0000-0000-00000C570000}"/>
    <cellStyle name="40% - Ênfase6 13 7 5" xfId="24798" xr:uid="{00000000-0005-0000-0000-00000D570000}"/>
    <cellStyle name="40% - Ênfase6 13 7 5 2" xfId="24799" xr:uid="{00000000-0005-0000-0000-00000E570000}"/>
    <cellStyle name="40% - Ênfase6 13 7 6" xfId="24800" xr:uid="{00000000-0005-0000-0000-00000F570000}"/>
    <cellStyle name="40% - Ênfase6 13 7 7" xfId="24801" xr:uid="{00000000-0005-0000-0000-000010570000}"/>
    <cellStyle name="40% - Ênfase6 13 8" xfId="24802" xr:uid="{00000000-0005-0000-0000-000011570000}"/>
    <cellStyle name="40% - Ênfase6 13 8 2" xfId="24803" xr:uid="{00000000-0005-0000-0000-000012570000}"/>
    <cellStyle name="40% - Ênfase6 13 8 2 2" xfId="24804" xr:uid="{00000000-0005-0000-0000-000013570000}"/>
    <cellStyle name="40% - Ênfase6 13 8 3" xfId="24805" xr:uid="{00000000-0005-0000-0000-000014570000}"/>
    <cellStyle name="40% - Ênfase6 13 8 3 2" xfId="24806" xr:uid="{00000000-0005-0000-0000-000015570000}"/>
    <cellStyle name="40% - Ênfase6 13 8 4" xfId="24807" xr:uid="{00000000-0005-0000-0000-000016570000}"/>
    <cellStyle name="40% - Ênfase6 13 8 4 2" xfId="24808" xr:uid="{00000000-0005-0000-0000-000017570000}"/>
    <cellStyle name="40% - Ênfase6 13 8 5" xfId="24809" xr:uid="{00000000-0005-0000-0000-000018570000}"/>
    <cellStyle name="40% - Ênfase6 13 8 6" xfId="24810" xr:uid="{00000000-0005-0000-0000-000019570000}"/>
    <cellStyle name="40% - Ênfase6 13 9" xfId="24811" xr:uid="{00000000-0005-0000-0000-00001A570000}"/>
    <cellStyle name="40% - Ênfase6 13 9 2" xfId="24812" xr:uid="{00000000-0005-0000-0000-00001B570000}"/>
    <cellStyle name="40% - Ênfase6 13 9 2 2" xfId="24813" xr:uid="{00000000-0005-0000-0000-00001C570000}"/>
    <cellStyle name="40% - Ênfase6 13 9 3" xfId="24814" xr:uid="{00000000-0005-0000-0000-00001D570000}"/>
    <cellStyle name="40% - Ênfase6 13 9 3 2" xfId="24815" xr:uid="{00000000-0005-0000-0000-00001E570000}"/>
    <cellStyle name="40% - Ênfase6 13 9 4" xfId="24816" xr:uid="{00000000-0005-0000-0000-00001F570000}"/>
    <cellStyle name="40% - Ênfase6 13 9 5" xfId="24817" xr:uid="{00000000-0005-0000-0000-000020570000}"/>
    <cellStyle name="40% - Ênfase6 14" xfId="2269" xr:uid="{00000000-0005-0000-0000-000021570000}"/>
    <cellStyle name="40% - Ênfase6 14 2" xfId="363" xr:uid="{00000000-0005-0000-0000-000022570000}"/>
    <cellStyle name="40% - Ênfase6 15" xfId="24818" xr:uid="{00000000-0005-0000-0000-000023570000}"/>
    <cellStyle name="40% - Ênfase6 15 10" xfId="24819" xr:uid="{00000000-0005-0000-0000-000024570000}"/>
    <cellStyle name="40% - Ênfase6 15 2" xfId="364" xr:uid="{00000000-0005-0000-0000-000025570000}"/>
    <cellStyle name="40% - Ênfase6 15 3" xfId="24820" xr:uid="{00000000-0005-0000-0000-000026570000}"/>
    <cellStyle name="40% - Ênfase6 15 3 2" xfId="24821" xr:uid="{00000000-0005-0000-0000-000027570000}"/>
    <cellStyle name="40% - Ênfase6 15 3 2 2" xfId="24822" xr:uid="{00000000-0005-0000-0000-000028570000}"/>
    <cellStyle name="40% - Ênfase6 15 3 2 2 2" xfId="24823" xr:uid="{00000000-0005-0000-0000-000029570000}"/>
    <cellStyle name="40% - Ênfase6 15 3 2 3" xfId="24824" xr:uid="{00000000-0005-0000-0000-00002A570000}"/>
    <cellStyle name="40% - Ênfase6 15 3 2 3 2" xfId="24825" xr:uid="{00000000-0005-0000-0000-00002B570000}"/>
    <cellStyle name="40% - Ênfase6 15 3 2 4" xfId="24826" xr:uid="{00000000-0005-0000-0000-00002C570000}"/>
    <cellStyle name="40% - Ênfase6 15 3 2 5" xfId="24827" xr:uid="{00000000-0005-0000-0000-00002D570000}"/>
    <cellStyle name="40% - Ênfase6 15 3 3" xfId="24828" xr:uid="{00000000-0005-0000-0000-00002E570000}"/>
    <cellStyle name="40% - Ênfase6 15 3 3 2" xfId="24829" xr:uid="{00000000-0005-0000-0000-00002F570000}"/>
    <cellStyle name="40% - Ênfase6 15 3 3 3" xfId="24830" xr:uid="{00000000-0005-0000-0000-000030570000}"/>
    <cellStyle name="40% - Ênfase6 15 3 4" xfId="24831" xr:uid="{00000000-0005-0000-0000-000031570000}"/>
    <cellStyle name="40% - Ênfase6 15 3 4 2" xfId="24832" xr:uid="{00000000-0005-0000-0000-000032570000}"/>
    <cellStyle name="40% - Ênfase6 15 3 5" xfId="24833" xr:uid="{00000000-0005-0000-0000-000033570000}"/>
    <cellStyle name="40% - Ênfase6 15 3 5 2" xfId="24834" xr:uid="{00000000-0005-0000-0000-000034570000}"/>
    <cellStyle name="40% - Ênfase6 15 3 6" xfId="24835" xr:uid="{00000000-0005-0000-0000-000035570000}"/>
    <cellStyle name="40% - Ênfase6 15 3 7" xfId="24836" xr:uid="{00000000-0005-0000-0000-000036570000}"/>
    <cellStyle name="40% - Ênfase6 15 4" xfId="24837" xr:uid="{00000000-0005-0000-0000-000037570000}"/>
    <cellStyle name="40% - Ênfase6 15 4 2" xfId="24838" xr:uid="{00000000-0005-0000-0000-000038570000}"/>
    <cellStyle name="40% - Ênfase6 15 4 2 2" xfId="24839" xr:uid="{00000000-0005-0000-0000-000039570000}"/>
    <cellStyle name="40% - Ênfase6 15 4 3" xfId="24840" xr:uid="{00000000-0005-0000-0000-00003A570000}"/>
    <cellStyle name="40% - Ênfase6 15 4 3 2" xfId="24841" xr:uid="{00000000-0005-0000-0000-00003B570000}"/>
    <cellStyle name="40% - Ênfase6 15 4 4" xfId="24842" xr:uid="{00000000-0005-0000-0000-00003C570000}"/>
    <cellStyle name="40% - Ênfase6 15 4 5" xfId="24843" xr:uid="{00000000-0005-0000-0000-00003D570000}"/>
    <cellStyle name="40% - Ênfase6 15 5" xfId="24844" xr:uid="{00000000-0005-0000-0000-00003E570000}"/>
    <cellStyle name="40% - Ênfase6 15 5 2" xfId="24845" xr:uid="{00000000-0005-0000-0000-00003F570000}"/>
    <cellStyle name="40% - Ênfase6 15 5 2 2" xfId="24846" xr:uid="{00000000-0005-0000-0000-000040570000}"/>
    <cellStyle name="40% - Ênfase6 15 5 3" xfId="24847" xr:uid="{00000000-0005-0000-0000-000041570000}"/>
    <cellStyle name="40% - Ênfase6 15 5 4" xfId="24848" xr:uid="{00000000-0005-0000-0000-000042570000}"/>
    <cellStyle name="40% - Ênfase6 15 6" xfId="24849" xr:uid="{00000000-0005-0000-0000-000043570000}"/>
    <cellStyle name="40% - Ênfase6 15 6 2" xfId="24850" xr:uid="{00000000-0005-0000-0000-000044570000}"/>
    <cellStyle name="40% - Ênfase6 15 7" xfId="24851" xr:uid="{00000000-0005-0000-0000-000045570000}"/>
    <cellStyle name="40% - Ênfase6 15 7 2" xfId="24852" xr:uid="{00000000-0005-0000-0000-000046570000}"/>
    <cellStyle name="40% - Ênfase6 15 8" xfId="24853" xr:uid="{00000000-0005-0000-0000-000047570000}"/>
    <cellStyle name="40% - Ênfase6 15 8 2" xfId="24854" xr:uid="{00000000-0005-0000-0000-000048570000}"/>
    <cellStyle name="40% - Ênfase6 15 9" xfId="24855" xr:uid="{00000000-0005-0000-0000-000049570000}"/>
    <cellStyle name="40% - Ênfase6 16" xfId="24856" xr:uid="{00000000-0005-0000-0000-00004A570000}"/>
    <cellStyle name="40% - Ênfase6 16 10" xfId="24857" xr:uid="{00000000-0005-0000-0000-00004B570000}"/>
    <cellStyle name="40% - Ênfase6 16 2" xfId="365" xr:uid="{00000000-0005-0000-0000-00004C570000}"/>
    <cellStyle name="40% - Ênfase6 16 3" xfId="24858" xr:uid="{00000000-0005-0000-0000-00004D570000}"/>
    <cellStyle name="40% - Ênfase6 16 3 2" xfId="24859" xr:uid="{00000000-0005-0000-0000-00004E570000}"/>
    <cellStyle name="40% - Ênfase6 16 3 2 2" xfId="24860" xr:uid="{00000000-0005-0000-0000-00004F570000}"/>
    <cellStyle name="40% - Ênfase6 16 3 2 2 2" xfId="24861" xr:uid="{00000000-0005-0000-0000-000050570000}"/>
    <cellStyle name="40% - Ênfase6 16 3 2 3" xfId="24862" xr:uid="{00000000-0005-0000-0000-000051570000}"/>
    <cellStyle name="40% - Ênfase6 16 3 2 3 2" xfId="24863" xr:uid="{00000000-0005-0000-0000-000052570000}"/>
    <cellStyle name="40% - Ênfase6 16 3 2 4" xfId="24864" xr:uid="{00000000-0005-0000-0000-000053570000}"/>
    <cellStyle name="40% - Ênfase6 16 3 2 5" xfId="24865" xr:uid="{00000000-0005-0000-0000-000054570000}"/>
    <cellStyle name="40% - Ênfase6 16 3 3" xfId="24866" xr:uid="{00000000-0005-0000-0000-000055570000}"/>
    <cellStyle name="40% - Ênfase6 16 3 3 2" xfId="24867" xr:uid="{00000000-0005-0000-0000-000056570000}"/>
    <cellStyle name="40% - Ênfase6 16 3 3 3" xfId="24868" xr:uid="{00000000-0005-0000-0000-000057570000}"/>
    <cellStyle name="40% - Ênfase6 16 3 4" xfId="24869" xr:uid="{00000000-0005-0000-0000-000058570000}"/>
    <cellStyle name="40% - Ênfase6 16 3 4 2" xfId="24870" xr:uid="{00000000-0005-0000-0000-000059570000}"/>
    <cellStyle name="40% - Ênfase6 16 3 5" xfId="24871" xr:uid="{00000000-0005-0000-0000-00005A570000}"/>
    <cellStyle name="40% - Ênfase6 16 3 5 2" xfId="24872" xr:uid="{00000000-0005-0000-0000-00005B570000}"/>
    <cellStyle name="40% - Ênfase6 16 3 6" xfId="24873" xr:uid="{00000000-0005-0000-0000-00005C570000}"/>
    <cellStyle name="40% - Ênfase6 16 3 7" xfId="24874" xr:uid="{00000000-0005-0000-0000-00005D570000}"/>
    <cellStyle name="40% - Ênfase6 16 4" xfId="24875" xr:uid="{00000000-0005-0000-0000-00005E570000}"/>
    <cellStyle name="40% - Ênfase6 16 4 2" xfId="24876" xr:uid="{00000000-0005-0000-0000-00005F570000}"/>
    <cellStyle name="40% - Ênfase6 16 4 2 2" xfId="24877" xr:uid="{00000000-0005-0000-0000-000060570000}"/>
    <cellStyle name="40% - Ênfase6 16 4 3" xfId="24878" xr:uid="{00000000-0005-0000-0000-000061570000}"/>
    <cellStyle name="40% - Ênfase6 16 4 3 2" xfId="24879" xr:uid="{00000000-0005-0000-0000-000062570000}"/>
    <cellStyle name="40% - Ênfase6 16 4 4" xfId="24880" xr:uid="{00000000-0005-0000-0000-000063570000}"/>
    <cellStyle name="40% - Ênfase6 16 4 5" xfId="24881" xr:uid="{00000000-0005-0000-0000-000064570000}"/>
    <cellStyle name="40% - Ênfase6 16 5" xfId="24882" xr:uid="{00000000-0005-0000-0000-000065570000}"/>
    <cellStyle name="40% - Ênfase6 16 5 2" xfId="24883" xr:uid="{00000000-0005-0000-0000-000066570000}"/>
    <cellStyle name="40% - Ênfase6 16 5 2 2" xfId="24884" xr:uid="{00000000-0005-0000-0000-000067570000}"/>
    <cellStyle name="40% - Ênfase6 16 5 3" xfId="24885" xr:uid="{00000000-0005-0000-0000-000068570000}"/>
    <cellStyle name="40% - Ênfase6 16 5 4" xfId="24886" xr:uid="{00000000-0005-0000-0000-000069570000}"/>
    <cellStyle name="40% - Ênfase6 16 6" xfId="24887" xr:uid="{00000000-0005-0000-0000-00006A570000}"/>
    <cellStyle name="40% - Ênfase6 16 6 2" xfId="24888" xr:uid="{00000000-0005-0000-0000-00006B570000}"/>
    <cellStyle name="40% - Ênfase6 16 7" xfId="24889" xr:uid="{00000000-0005-0000-0000-00006C570000}"/>
    <cellStyle name="40% - Ênfase6 16 7 2" xfId="24890" xr:uid="{00000000-0005-0000-0000-00006D570000}"/>
    <cellStyle name="40% - Ênfase6 16 8" xfId="24891" xr:uid="{00000000-0005-0000-0000-00006E570000}"/>
    <cellStyle name="40% - Ênfase6 16 8 2" xfId="24892" xr:uid="{00000000-0005-0000-0000-00006F570000}"/>
    <cellStyle name="40% - Ênfase6 16 9" xfId="24893" xr:uid="{00000000-0005-0000-0000-000070570000}"/>
    <cellStyle name="40% - Ênfase6 17" xfId="24894" xr:uid="{00000000-0005-0000-0000-000071570000}"/>
    <cellStyle name="40% - Ênfase6 17 2" xfId="366" xr:uid="{00000000-0005-0000-0000-000072570000}"/>
    <cellStyle name="40% - Ênfase6 17 3" xfId="24895" xr:uid="{00000000-0005-0000-0000-000073570000}"/>
    <cellStyle name="40% - Ênfase6 17 3 2" xfId="24896" xr:uid="{00000000-0005-0000-0000-000074570000}"/>
    <cellStyle name="40% - Ênfase6 17 3 2 2" xfId="24897" xr:uid="{00000000-0005-0000-0000-000075570000}"/>
    <cellStyle name="40% - Ênfase6 17 3 3" xfId="24898" xr:uid="{00000000-0005-0000-0000-000076570000}"/>
    <cellStyle name="40% - Ênfase6 17 3 3 2" xfId="24899" xr:uid="{00000000-0005-0000-0000-000077570000}"/>
    <cellStyle name="40% - Ênfase6 17 3 4" xfId="24900" xr:uid="{00000000-0005-0000-0000-000078570000}"/>
    <cellStyle name="40% - Ênfase6 17 3 5" xfId="24901" xr:uid="{00000000-0005-0000-0000-000079570000}"/>
    <cellStyle name="40% - Ênfase6 17 4" xfId="24902" xr:uid="{00000000-0005-0000-0000-00007A570000}"/>
    <cellStyle name="40% - Ênfase6 17 4 2" xfId="24903" xr:uid="{00000000-0005-0000-0000-00007B570000}"/>
    <cellStyle name="40% - Ênfase6 17 4 2 2" xfId="24904" xr:uid="{00000000-0005-0000-0000-00007C570000}"/>
    <cellStyle name="40% - Ênfase6 17 4 3" xfId="24905" xr:uid="{00000000-0005-0000-0000-00007D570000}"/>
    <cellStyle name="40% - Ênfase6 17 4 4" xfId="24906" xr:uid="{00000000-0005-0000-0000-00007E570000}"/>
    <cellStyle name="40% - Ênfase6 17 5" xfId="24907" xr:uid="{00000000-0005-0000-0000-00007F570000}"/>
    <cellStyle name="40% - Ênfase6 17 5 2" xfId="24908" xr:uid="{00000000-0005-0000-0000-000080570000}"/>
    <cellStyle name="40% - Ênfase6 17 6" xfId="24909" xr:uid="{00000000-0005-0000-0000-000081570000}"/>
    <cellStyle name="40% - Ênfase6 17 6 2" xfId="24910" xr:uid="{00000000-0005-0000-0000-000082570000}"/>
    <cellStyle name="40% - Ênfase6 17 7" xfId="24911" xr:uid="{00000000-0005-0000-0000-000083570000}"/>
    <cellStyle name="40% - Ênfase6 17 7 2" xfId="24912" xr:uid="{00000000-0005-0000-0000-000084570000}"/>
    <cellStyle name="40% - Ênfase6 17 8" xfId="24913" xr:uid="{00000000-0005-0000-0000-000085570000}"/>
    <cellStyle name="40% - Ênfase6 17 9" xfId="24914" xr:uid="{00000000-0005-0000-0000-000086570000}"/>
    <cellStyle name="40% - Ênfase6 18" xfId="24915" xr:uid="{00000000-0005-0000-0000-000087570000}"/>
    <cellStyle name="40% - Ênfase6 18 2" xfId="24916" xr:uid="{00000000-0005-0000-0000-000088570000}"/>
    <cellStyle name="40% - Ênfase6 18 2 2" xfId="24917" xr:uid="{00000000-0005-0000-0000-000089570000}"/>
    <cellStyle name="40% - Ênfase6 18 2 2 2" xfId="24918" xr:uid="{00000000-0005-0000-0000-00008A570000}"/>
    <cellStyle name="40% - Ênfase6 18 2 3" xfId="24919" xr:uid="{00000000-0005-0000-0000-00008B570000}"/>
    <cellStyle name="40% - Ênfase6 18 2 3 2" xfId="24920" xr:uid="{00000000-0005-0000-0000-00008C570000}"/>
    <cellStyle name="40% - Ênfase6 18 2 4" xfId="24921" xr:uid="{00000000-0005-0000-0000-00008D570000}"/>
    <cellStyle name="40% - Ênfase6 18 2 5" xfId="24922" xr:uid="{00000000-0005-0000-0000-00008E570000}"/>
    <cellStyle name="40% - Ênfase6 18 3" xfId="24923" xr:uid="{00000000-0005-0000-0000-00008F570000}"/>
    <cellStyle name="40% - Ênfase6 18 3 2" xfId="24924" xr:uid="{00000000-0005-0000-0000-000090570000}"/>
    <cellStyle name="40% - Ênfase6 18 3 3" xfId="24925" xr:uid="{00000000-0005-0000-0000-000091570000}"/>
    <cellStyle name="40% - Ênfase6 18 4" xfId="24926" xr:uid="{00000000-0005-0000-0000-000092570000}"/>
    <cellStyle name="40% - Ênfase6 18 4 2" xfId="24927" xr:uid="{00000000-0005-0000-0000-000093570000}"/>
    <cellStyle name="40% - Ênfase6 18 5" xfId="24928" xr:uid="{00000000-0005-0000-0000-000094570000}"/>
    <cellStyle name="40% - Ênfase6 18 5 2" xfId="24929" xr:uid="{00000000-0005-0000-0000-000095570000}"/>
    <cellStyle name="40% - Ênfase6 18 6" xfId="24930" xr:uid="{00000000-0005-0000-0000-000096570000}"/>
    <cellStyle name="40% - Ênfase6 18 7" xfId="24931" xr:uid="{00000000-0005-0000-0000-000097570000}"/>
    <cellStyle name="40% - Ênfase6 19" xfId="24932" xr:uid="{00000000-0005-0000-0000-000098570000}"/>
    <cellStyle name="40% - Ênfase6 19 2" xfId="24933" xr:uid="{00000000-0005-0000-0000-000099570000}"/>
    <cellStyle name="40% - Ênfase6 19 2 2" xfId="24934" xr:uid="{00000000-0005-0000-0000-00009A570000}"/>
    <cellStyle name="40% - Ênfase6 19 3" xfId="24935" xr:uid="{00000000-0005-0000-0000-00009B570000}"/>
    <cellStyle name="40% - Ênfase6 19 3 2" xfId="24936" xr:uid="{00000000-0005-0000-0000-00009C570000}"/>
    <cellStyle name="40% - Ênfase6 19 4" xfId="24937" xr:uid="{00000000-0005-0000-0000-00009D570000}"/>
    <cellStyle name="40% - Ênfase6 19 4 2" xfId="24938" xr:uid="{00000000-0005-0000-0000-00009E570000}"/>
    <cellStyle name="40% - Ênfase6 19 5" xfId="24939" xr:uid="{00000000-0005-0000-0000-00009F570000}"/>
    <cellStyle name="40% - Ênfase6 19 6" xfId="24940" xr:uid="{00000000-0005-0000-0000-0000A0570000}"/>
    <cellStyle name="40% - Ênfase6 2" xfId="367" xr:uid="{00000000-0005-0000-0000-0000A1570000}"/>
    <cellStyle name="40% - Ênfase6 2 2" xfId="368" xr:uid="{00000000-0005-0000-0000-0000A2570000}"/>
    <cellStyle name="40% - Ênfase6 2 2 2" xfId="24941" xr:uid="{00000000-0005-0000-0000-0000A3570000}"/>
    <cellStyle name="40% - Ênfase6 2 2 2 2" xfId="24942" xr:uid="{00000000-0005-0000-0000-0000A4570000}"/>
    <cellStyle name="40% - Ênfase6 2 2 2 2 2" xfId="24943" xr:uid="{00000000-0005-0000-0000-0000A5570000}"/>
    <cellStyle name="40% - Ênfase6 2 2 2 2 2 2" xfId="24944" xr:uid="{00000000-0005-0000-0000-0000A6570000}"/>
    <cellStyle name="40% - Ênfase6 2 2 2 2 2 2 2" xfId="24945" xr:uid="{00000000-0005-0000-0000-0000A7570000}"/>
    <cellStyle name="40% - Ênfase6 2 2 2 2 2 3" xfId="24946" xr:uid="{00000000-0005-0000-0000-0000A8570000}"/>
    <cellStyle name="40% - Ênfase6 2 2 2 2 2 3 2" xfId="24947" xr:uid="{00000000-0005-0000-0000-0000A9570000}"/>
    <cellStyle name="40% - Ênfase6 2 2 2 2 2 4" xfId="24948" xr:uid="{00000000-0005-0000-0000-0000AA570000}"/>
    <cellStyle name="40% - Ênfase6 2 2 2 2 2 5" xfId="24949" xr:uid="{00000000-0005-0000-0000-0000AB570000}"/>
    <cellStyle name="40% - Ênfase6 2 2 2 2 3" xfId="24950" xr:uid="{00000000-0005-0000-0000-0000AC570000}"/>
    <cellStyle name="40% - Ênfase6 2 2 2 2 3 2" xfId="24951" xr:uid="{00000000-0005-0000-0000-0000AD570000}"/>
    <cellStyle name="40% - Ênfase6 2 2 2 2 3 3" xfId="24952" xr:uid="{00000000-0005-0000-0000-0000AE570000}"/>
    <cellStyle name="40% - Ênfase6 2 2 2 2 4" xfId="24953" xr:uid="{00000000-0005-0000-0000-0000AF570000}"/>
    <cellStyle name="40% - Ênfase6 2 2 2 2 4 2" xfId="24954" xr:uid="{00000000-0005-0000-0000-0000B0570000}"/>
    <cellStyle name="40% - Ênfase6 2 2 2 2 5" xfId="24955" xr:uid="{00000000-0005-0000-0000-0000B1570000}"/>
    <cellStyle name="40% - Ênfase6 2 2 2 2 5 2" xfId="24956" xr:uid="{00000000-0005-0000-0000-0000B2570000}"/>
    <cellStyle name="40% - Ênfase6 2 2 2 2 6" xfId="24957" xr:uid="{00000000-0005-0000-0000-0000B3570000}"/>
    <cellStyle name="40% - Ênfase6 2 2 2 2 7" xfId="24958" xr:uid="{00000000-0005-0000-0000-0000B4570000}"/>
    <cellStyle name="40% - Ênfase6 2 2 2 3" xfId="24959" xr:uid="{00000000-0005-0000-0000-0000B5570000}"/>
    <cellStyle name="40% - Ênfase6 2 2 2 3 2" xfId="24960" xr:uid="{00000000-0005-0000-0000-0000B6570000}"/>
    <cellStyle name="40% - Ênfase6 2 2 2 3 2 2" xfId="24961" xr:uid="{00000000-0005-0000-0000-0000B7570000}"/>
    <cellStyle name="40% - Ênfase6 2 2 2 3 3" xfId="24962" xr:uid="{00000000-0005-0000-0000-0000B8570000}"/>
    <cellStyle name="40% - Ênfase6 2 2 2 3 3 2" xfId="24963" xr:uid="{00000000-0005-0000-0000-0000B9570000}"/>
    <cellStyle name="40% - Ênfase6 2 2 2 3 4" xfId="24964" xr:uid="{00000000-0005-0000-0000-0000BA570000}"/>
    <cellStyle name="40% - Ênfase6 2 2 2 3 5" xfId="24965" xr:uid="{00000000-0005-0000-0000-0000BB570000}"/>
    <cellStyle name="40% - Ênfase6 2 2 2 4" xfId="24966" xr:uid="{00000000-0005-0000-0000-0000BC570000}"/>
    <cellStyle name="40% - Ênfase6 2 2 2 4 2" xfId="24967" xr:uid="{00000000-0005-0000-0000-0000BD570000}"/>
    <cellStyle name="40% - Ênfase6 2 2 2 4 2 2" xfId="24968" xr:uid="{00000000-0005-0000-0000-0000BE570000}"/>
    <cellStyle name="40% - Ênfase6 2 2 2 4 3" xfId="24969" xr:uid="{00000000-0005-0000-0000-0000BF570000}"/>
    <cellStyle name="40% - Ênfase6 2 2 2 4 4" xfId="24970" xr:uid="{00000000-0005-0000-0000-0000C0570000}"/>
    <cellStyle name="40% - Ênfase6 2 2 2 5" xfId="24971" xr:uid="{00000000-0005-0000-0000-0000C1570000}"/>
    <cellStyle name="40% - Ênfase6 2 2 2 5 2" xfId="24972" xr:uid="{00000000-0005-0000-0000-0000C2570000}"/>
    <cellStyle name="40% - Ênfase6 2 2 2 6" xfId="24973" xr:uid="{00000000-0005-0000-0000-0000C3570000}"/>
    <cellStyle name="40% - Ênfase6 2 2 2 6 2" xfId="24974" xr:uid="{00000000-0005-0000-0000-0000C4570000}"/>
    <cellStyle name="40% - Ênfase6 2 2 2 7" xfId="24975" xr:uid="{00000000-0005-0000-0000-0000C5570000}"/>
    <cellStyle name="40% - Ênfase6 2 2 2 7 2" xfId="24976" xr:uid="{00000000-0005-0000-0000-0000C6570000}"/>
    <cellStyle name="40% - Ênfase6 2 2 2 8" xfId="24977" xr:uid="{00000000-0005-0000-0000-0000C7570000}"/>
    <cellStyle name="40% - Ênfase6 2 2 2 9" xfId="24978" xr:uid="{00000000-0005-0000-0000-0000C8570000}"/>
    <cellStyle name="40% - Ênfase6 2 2 3" xfId="24979" xr:uid="{00000000-0005-0000-0000-0000C9570000}"/>
    <cellStyle name="40% - Ênfase6 2 2 4" xfId="24980" xr:uid="{00000000-0005-0000-0000-0000CA570000}"/>
    <cellStyle name="40% - Ênfase6 2 2 4 2" xfId="24981" xr:uid="{00000000-0005-0000-0000-0000CB570000}"/>
    <cellStyle name="40% - Ênfase6 2 2 4 2 2" xfId="24982" xr:uid="{00000000-0005-0000-0000-0000CC570000}"/>
    <cellStyle name="40% - Ênfase6 2 2 4 2 2 2" xfId="24983" xr:uid="{00000000-0005-0000-0000-0000CD570000}"/>
    <cellStyle name="40% - Ênfase6 2 2 4 2 2 2 2" xfId="24984" xr:uid="{00000000-0005-0000-0000-0000CE570000}"/>
    <cellStyle name="40% - Ênfase6 2 2 4 2 2 3" xfId="24985" xr:uid="{00000000-0005-0000-0000-0000CF570000}"/>
    <cellStyle name="40% - Ênfase6 2 2 4 2 2 3 2" xfId="24986" xr:uid="{00000000-0005-0000-0000-0000D0570000}"/>
    <cellStyle name="40% - Ênfase6 2 2 4 2 2 4" xfId="24987" xr:uid="{00000000-0005-0000-0000-0000D1570000}"/>
    <cellStyle name="40% - Ênfase6 2 2 4 2 2 5" xfId="24988" xr:uid="{00000000-0005-0000-0000-0000D2570000}"/>
    <cellStyle name="40% - Ênfase6 2 2 4 2 3" xfId="24989" xr:uid="{00000000-0005-0000-0000-0000D3570000}"/>
    <cellStyle name="40% - Ênfase6 2 2 4 2 3 2" xfId="24990" xr:uid="{00000000-0005-0000-0000-0000D4570000}"/>
    <cellStyle name="40% - Ênfase6 2 2 4 2 3 3" xfId="24991" xr:uid="{00000000-0005-0000-0000-0000D5570000}"/>
    <cellStyle name="40% - Ênfase6 2 2 4 2 4" xfId="24992" xr:uid="{00000000-0005-0000-0000-0000D6570000}"/>
    <cellStyle name="40% - Ênfase6 2 2 4 2 4 2" xfId="24993" xr:uid="{00000000-0005-0000-0000-0000D7570000}"/>
    <cellStyle name="40% - Ênfase6 2 2 4 2 5" xfId="24994" xr:uid="{00000000-0005-0000-0000-0000D8570000}"/>
    <cellStyle name="40% - Ênfase6 2 2 4 2 5 2" xfId="24995" xr:uid="{00000000-0005-0000-0000-0000D9570000}"/>
    <cellStyle name="40% - Ênfase6 2 2 4 2 6" xfId="24996" xr:uid="{00000000-0005-0000-0000-0000DA570000}"/>
    <cellStyle name="40% - Ênfase6 2 2 4 2 7" xfId="24997" xr:uid="{00000000-0005-0000-0000-0000DB570000}"/>
    <cellStyle name="40% - Ênfase6 2 2 4 3" xfId="24998" xr:uid="{00000000-0005-0000-0000-0000DC570000}"/>
    <cellStyle name="40% - Ênfase6 2 2 4 3 2" xfId="24999" xr:uid="{00000000-0005-0000-0000-0000DD570000}"/>
    <cellStyle name="40% - Ênfase6 2 2 4 3 2 2" xfId="25000" xr:uid="{00000000-0005-0000-0000-0000DE570000}"/>
    <cellStyle name="40% - Ênfase6 2 2 4 3 3" xfId="25001" xr:uid="{00000000-0005-0000-0000-0000DF570000}"/>
    <cellStyle name="40% - Ênfase6 2 2 4 3 3 2" xfId="25002" xr:uid="{00000000-0005-0000-0000-0000E0570000}"/>
    <cellStyle name="40% - Ênfase6 2 2 4 3 4" xfId="25003" xr:uid="{00000000-0005-0000-0000-0000E1570000}"/>
    <cellStyle name="40% - Ênfase6 2 2 4 3 5" xfId="25004" xr:uid="{00000000-0005-0000-0000-0000E2570000}"/>
    <cellStyle name="40% - Ênfase6 2 2 4 4" xfId="25005" xr:uid="{00000000-0005-0000-0000-0000E3570000}"/>
    <cellStyle name="40% - Ênfase6 2 2 4 4 2" xfId="25006" xr:uid="{00000000-0005-0000-0000-0000E4570000}"/>
    <cellStyle name="40% - Ênfase6 2 2 4 4 2 2" xfId="25007" xr:uid="{00000000-0005-0000-0000-0000E5570000}"/>
    <cellStyle name="40% - Ênfase6 2 2 4 4 3" xfId="25008" xr:uid="{00000000-0005-0000-0000-0000E6570000}"/>
    <cellStyle name="40% - Ênfase6 2 2 4 4 4" xfId="25009" xr:uid="{00000000-0005-0000-0000-0000E7570000}"/>
    <cellStyle name="40% - Ênfase6 2 2 4 5" xfId="25010" xr:uid="{00000000-0005-0000-0000-0000E8570000}"/>
    <cellStyle name="40% - Ênfase6 2 2 4 5 2" xfId="25011" xr:uid="{00000000-0005-0000-0000-0000E9570000}"/>
    <cellStyle name="40% - Ênfase6 2 2 4 6" xfId="25012" xr:uid="{00000000-0005-0000-0000-0000EA570000}"/>
    <cellStyle name="40% - Ênfase6 2 2 4 6 2" xfId="25013" xr:uid="{00000000-0005-0000-0000-0000EB570000}"/>
    <cellStyle name="40% - Ênfase6 2 2 4 7" xfId="25014" xr:uid="{00000000-0005-0000-0000-0000EC570000}"/>
    <cellStyle name="40% - Ênfase6 2 2 4 7 2" xfId="25015" xr:uid="{00000000-0005-0000-0000-0000ED570000}"/>
    <cellStyle name="40% - Ênfase6 2 2 4 8" xfId="25016" xr:uid="{00000000-0005-0000-0000-0000EE570000}"/>
    <cellStyle name="40% - Ênfase6 2 2 4 9" xfId="25017" xr:uid="{00000000-0005-0000-0000-0000EF570000}"/>
    <cellStyle name="40% - Ênfase6 2 2 5" xfId="25018" xr:uid="{00000000-0005-0000-0000-0000F0570000}"/>
    <cellStyle name="40% - Ênfase6 2 2 5 2" xfId="25019" xr:uid="{00000000-0005-0000-0000-0000F1570000}"/>
    <cellStyle name="40% - Ênfase6 2 2 5 2 2" xfId="25020" xr:uid="{00000000-0005-0000-0000-0000F2570000}"/>
    <cellStyle name="40% - Ênfase6 2 2 5 2 2 2" xfId="25021" xr:uid="{00000000-0005-0000-0000-0000F3570000}"/>
    <cellStyle name="40% - Ênfase6 2 2 5 2 2 2 2" xfId="25022" xr:uid="{00000000-0005-0000-0000-0000F4570000}"/>
    <cellStyle name="40% - Ênfase6 2 2 5 2 2 3" xfId="25023" xr:uid="{00000000-0005-0000-0000-0000F5570000}"/>
    <cellStyle name="40% - Ênfase6 2 2 5 2 2 3 2" xfId="25024" xr:uid="{00000000-0005-0000-0000-0000F6570000}"/>
    <cellStyle name="40% - Ênfase6 2 2 5 2 2 4" xfId="25025" xr:uid="{00000000-0005-0000-0000-0000F7570000}"/>
    <cellStyle name="40% - Ênfase6 2 2 5 2 2 5" xfId="25026" xr:uid="{00000000-0005-0000-0000-0000F8570000}"/>
    <cellStyle name="40% - Ênfase6 2 2 5 2 3" xfId="25027" xr:uid="{00000000-0005-0000-0000-0000F9570000}"/>
    <cellStyle name="40% - Ênfase6 2 2 5 2 3 2" xfId="25028" xr:uid="{00000000-0005-0000-0000-0000FA570000}"/>
    <cellStyle name="40% - Ênfase6 2 2 5 2 3 3" xfId="25029" xr:uid="{00000000-0005-0000-0000-0000FB570000}"/>
    <cellStyle name="40% - Ênfase6 2 2 5 2 4" xfId="25030" xr:uid="{00000000-0005-0000-0000-0000FC570000}"/>
    <cellStyle name="40% - Ênfase6 2 2 5 2 4 2" xfId="25031" xr:uid="{00000000-0005-0000-0000-0000FD570000}"/>
    <cellStyle name="40% - Ênfase6 2 2 5 2 5" xfId="25032" xr:uid="{00000000-0005-0000-0000-0000FE570000}"/>
    <cellStyle name="40% - Ênfase6 2 2 5 2 5 2" xfId="25033" xr:uid="{00000000-0005-0000-0000-0000FF570000}"/>
    <cellStyle name="40% - Ênfase6 2 2 5 2 6" xfId="25034" xr:uid="{00000000-0005-0000-0000-000000580000}"/>
    <cellStyle name="40% - Ênfase6 2 2 5 2 7" xfId="25035" xr:uid="{00000000-0005-0000-0000-000001580000}"/>
    <cellStyle name="40% - Ênfase6 2 2 5 3" xfId="25036" xr:uid="{00000000-0005-0000-0000-000002580000}"/>
    <cellStyle name="40% - Ênfase6 2 2 5 3 2" xfId="25037" xr:uid="{00000000-0005-0000-0000-000003580000}"/>
    <cellStyle name="40% - Ênfase6 2 2 5 3 2 2" xfId="25038" xr:uid="{00000000-0005-0000-0000-000004580000}"/>
    <cellStyle name="40% - Ênfase6 2 2 5 3 3" xfId="25039" xr:uid="{00000000-0005-0000-0000-000005580000}"/>
    <cellStyle name="40% - Ênfase6 2 2 5 3 3 2" xfId="25040" xr:uid="{00000000-0005-0000-0000-000006580000}"/>
    <cellStyle name="40% - Ênfase6 2 2 5 3 4" xfId="25041" xr:uid="{00000000-0005-0000-0000-000007580000}"/>
    <cellStyle name="40% - Ênfase6 2 2 5 3 5" xfId="25042" xr:uid="{00000000-0005-0000-0000-000008580000}"/>
    <cellStyle name="40% - Ênfase6 2 2 5 4" xfId="25043" xr:uid="{00000000-0005-0000-0000-000009580000}"/>
    <cellStyle name="40% - Ênfase6 2 2 5 4 2" xfId="25044" xr:uid="{00000000-0005-0000-0000-00000A580000}"/>
    <cellStyle name="40% - Ênfase6 2 2 5 4 2 2" xfId="25045" xr:uid="{00000000-0005-0000-0000-00000B580000}"/>
    <cellStyle name="40% - Ênfase6 2 2 5 4 3" xfId="25046" xr:uid="{00000000-0005-0000-0000-00000C580000}"/>
    <cellStyle name="40% - Ênfase6 2 2 5 4 4" xfId="25047" xr:uid="{00000000-0005-0000-0000-00000D580000}"/>
    <cellStyle name="40% - Ênfase6 2 2 5 5" xfId="25048" xr:uid="{00000000-0005-0000-0000-00000E580000}"/>
    <cellStyle name="40% - Ênfase6 2 2 5 5 2" xfId="25049" xr:uid="{00000000-0005-0000-0000-00000F580000}"/>
    <cellStyle name="40% - Ênfase6 2 2 5 6" xfId="25050" xr:uid="{00000000-0005-0000-0000-000010580000}"/>
    <cellStyle name="40% - Ênfase6 2 2 5 6 2" xfId="25051" xr:uid="{00000000-0005-0000-0000-000011580000}"/>
    <cellStyle name="40% - Ênfase6 2 2 5 7" xfId="25052" xr:uid="{00000000-0005-0000-0000-000012580000}"/>
    <cellStyle name="40% - Ênfase6 2 2 5 7 2" xfId="25053" xr:uid="{00000000-0005-0000-0000-000013580000}"/>
    <cellStyle name="40% - Ênfase6 2 2 5 8" xfId="25054" xr:uid="{00000000-0005-0000-0000-000014580000}"/>
    <cellStyle name="40% - Ênfase6 2 2 5 9" xfId="25055" xr:uid="{00000000-0005-0000-0000-000015580000}"/>
    <cellStyle name="40% - Ênfase6 2 2 6" xfId="25056" xr:uid="{00000000-0005-0000-0000-000016580000}"/>
    <cellStyle name="40% - Ênfase6 2 2 6 2" xfId="25057" xr:uid="{00000000-0005-0000-0000-000017580000}"/>
    <cellStyle name="40% - Ênfase6 2 2 6 2 2" xfId="25058" xr:uid="{00000000-0005-0000-0000-000018580000}"/>
    <cellStyle name="40% - Ênfase6 2 2 6 2 2 2" xfId="25059" xr:uid="{00000000-0005-0000-0000-000019580000}"/>
    <cellStyle name="40% - Ênfase6 2 2 6 2 2 2 2" xfId="25060" xr:uid="{00000000-0005-0000-0000-00001A580000}"/>
    <cellStyle name="40% - Ênfase6 2 2 6 2 2 3" xfId="25061" xr:uid="{00000000-0005-0000-0000-00001B580000}"/>
    <cellStyle name="40% - Ênfase6 2 2 6 2 2 3 2" xfId="25062" xr:uid="{00000000-0005-0000-0000-00001C580000}"/>
    <cellStyle name="40% - Ênfase6 2 2 6 2 2 4" xfId="25063" xr:uid="{00000000-0005-0000-0000-00001D580000}"/>
    <cellStyle name="40% - Ênfase6 2 2 6 2 2 5" xfId="25064" xr:uid="{00000000-0005-0000-0000-00001E580000}"/>
    <cellStyle name="40% - Ênfase6 2 2 6 2 3" xfId="25065" xr:uid="{00000000-0005-0000-0000-00001F580000}"/>
    <cellStyle name="40% - Ênfase6 2 2 6 2 3 2" xfId="25066" xr:uid="{00000000-0005-0000-0000-000020580000}"/>
    <cellStyle name="40% - Ênfase6 2 2 6 2 3 3" xfId="25067" xr:uid="{00000000-0005-0000-0000-000021580000}"/>
    <cellStyle name="40% - Ênfase6 2 2 6 2 4" xfId="25068" xr:uid="{00000000-0005-0000-0000-000022580000}"/>
    <cellStyle name="40% - Ênfase6 2 2 6 2 4 2" xfId="25069" xr:uid="{00000000-0005-0000-0000-000023580000}"/>
    <cellStyle name="40% - Ênfase6 2 2 6 2 5" xfId="25070" xr:uid="{00000000-0005-0000-0000-000024580000}"/>
    <cellStyle name="40% - Ênfase6 2 2 6 2 5 2" xfId="25071" xr:uid="{00000000-0005-0000-0000-000025580000}"/>
    <cellStyle name="40% - Ênfase6 2 2 6 2 6" xfId="25072" xr:uid="{00000000-0005-0000-0000-000026580000}"/>
    <cellStyle name="40% - Ênfase6 2 2 6 2 7" xfId="25073" xr:uid="{00000000-0005-0000-0000-000027580000}"/>
    <cellStyle name="40% - Ênfase6 2 2 6 3" xfId="25074" xr:uid="{00000000-0005-0000-0000-000028580000}"/>
    <cellStyle name="40% - Ênfase6 2 2 6 3 2" xfId="25075" xr:uid="{00000000-0005-0000-0000-000029580000}"/>
    <cellStyle name="40% - Ênfase6 2 2 6 3 2 2" xfId="25076" xr:uid="{00000000-0005-0000-0000-00002A580000}"/>
    <cellStyle name="40% - Ênfase6 2 2 6 3 3" xfId="25077" xr:uid="{00000000-0005-0000-0000-00002B580000}"/>
    <cellStyle name="40% - Ênfase6 2 2 6 3 3 2" xfId="25078" xr:uid="{00000000-0005-0000-0000-00002C580000}"/>
    <cellStyle name="40% - Ênfase6 2 2 6 3 4" xfId="25079" xr:uid="{00000000-0005-0000-0000-00002D580000}"/>
    <cellStyle name="40% - Ênfase6 2 2 6 3 5" xfId="25080" xr:uid="{00000000-0005-0000-0000-00002E580000}"/>
    <cellStyle name="40% - Ênfase6 2 2 6 4" xfId="25081" xr:uid="{00000000-0005-0000-0000-00002F580000}"/>
    <cellStyle name="40% - Ênfase6 2 2 6 4 2" xfId="25082" xr:uid="{00000000-0005-0000-0000-000030580000}"/>
    <cellStyle name="40% - Ênfase6 2 2 6 4 2 2" xfId="25083" xr:uid="{00000000-0005-0000-0000-000031580000}"/>
    <cellStyle name="40% - Ênfase6 2 2 6 4 3" xfId="25084" xr:uid="{00000000-0005-0000-0000-000032580000}"/>
    <cellStyle name="40% - Ênfase6 2 2 6 4 4" xfId="25085" xr:uid="{00000000-0005-0000-0000-000033580000}"/>
    <cellStyle name="40% - Ênfase6 2 2 6 5" xfId="25086" xr:uid="{00000000-0005-0000-0000-000034580000}"/>
    <cellStyle name="40% - Ênfase6 2 2 6 5 2" xfId="25087" xr:uid="{00000000-0005-0000-0000-000035580000}"/>
    <cellStyle name="40% - Ênfase6 2 2 6 6" xfId="25088" xr:uid="{00000000-0005-0000-0000-000036580000}"/>
    <cellStyle name="40% - Ênfase6 2 2 6 6 2" xfId="25089" xr:uid="{00000000-0005-0000-0000-000037580000}"/>
    <cellStyle name="40% - Ênfase6 2 2 6 7" xfId="25090" xr:uid="{00000000-0005-0000-0000-000038580000}"/>
    <cellStyle name="40% - Ênfase6 2 2 6 7 2" xfId="25091" xr:uid="{00000000-0005-0000-0000-000039580000}"/>
    <cellStyle name="40% - Ênfase6 2 2 6 8" xfId="25092" xr:uid="{00000000-0005-0000-0000-00003A580000}"/>
    <cellStyle name="40% - Ênfase6 2 2 6 9" xfId="25093" xr:uid="{00000000-0005-0000-0000-00003B580000}"/>
    <cellStyle name="40% - Ênfase6 2 3" xfId="25094" xr:uid="{00000000-0005-0000-0000-00003C580000}"/>
    <cellStyle name="40% - Ênfase6 2 3 10" xfId="25095" xr:uid="{00000000-0005-0000-0000-00003D580000}"/>
    <cellStyle name="40% - Ênfase6 2 3 11" xfId="25096" xr:uid="{00000000-0005-0000-0000-00003E580000}"/>
    <cellStyle name="40% - Ênfase6 2 3 2" xfId="25097" xr:uid="{00000000-0005-0000-0000-00003F580000}"/>
    <cellStyle name="40% - Ênfase6 2 3 3" xfId="25098" xr:uid="{00000000-0005-0000-0000-000040580000}"/>
    <cellStyle name="40% - Ênfase6 2 3 3 2" xfId="25099" xr:uid="{00000000-0005-0000-0000-000041580000}"/>
    <cellStyle name="40% - Ênfase6 2 3 3 2 2" xfId="25100" xr:uid="{00000000-0005-0000-0000-000042580000}"/>
    <cellStyle name="40% - Ênfase6 2 3 3 2 2 2" xfId="25101" xr:uid="{00000000-0005-0000-0000-000043580000}"/>
    <cellStyle name="40% - Ênfase6 2 3 3 2 3" xfId="25102" xr:uid="{00000000-0005-0000-0000-000044580000}"/>
    <cellStyle name="40% - Ênfase6 2 3 3 2 3 2" xfId="25103" xr:uid="{00000000-0005-0000-0000-000045580000}"/>
    <cellStyle name="40% - Ênfase6 2 3 3 2 4" xfId="25104" xr:uid="{00000000-0005-0000-0000-000046580000}"/>
    <cellStyle name="40% - Ênfase6 2 3 3 2 5" xfId="25105" xr:uid="{00000000-0005-0000-0000-000047580000}"/>
    <cellStyle name="40% - Ênfase6 2 3 3 3" xfId="25106" xr:uid="{00000000-0005-0000-0000-000048580000}"/>
    <cellStyle name="40% - Ênfase6 2 3 3 3 2" xfId="25107" xr:uid="{00000000-0005-0000-0000-000049580000}"/>
    <cellStyle name="40% - Ênfase6 2 3 3 3 2 2" xfId="25108" xr:uid="{00000000-0005-0000-0000-00004A580000}"/>
    <cellStyle name="40% - Ênfase6 2 3 3 3 3" xfId="25109" xr:uid="{00000000-0005-0000-0000-00004B580000}"/>
    <cellStyle name="40% - Ênfase6 2 3 3 3 4" xfId="25110" xr:uid="{00000000-0005-0000-0000-00004C580000}"/>
    <cellStyle name="40% - Ênfase6 2 3 3 4" xfId="25111" xr:uid="{00000000-0005-0000-0000-00004D580000}"/>
    <cellStyle name="40% - Ênfase6 2 3 3 4 2" xfId="25112" xr:uid="{00000000-0005-0000-0000-00004E580000}"/>
    <cellStyle name="40% - Ênfase6 2 3 3 5" xfId="25113" xr:uid="{00000000-0005-0000-0000-00004F580000}"/>
    <cellStyle name="40% - Ênfase6 2 3 3 5 2" xfId="25114" xr:uid="{00000000-0005-0000-0000-000050580000}"/>
    <cellStyle name="40% - Ênfase6 2 3 3 6" xfId="25115" xr:uid="{00000000-0005-0000-0000-000051580000}"/>
    <cellStyle name="40% - Ênfase6 2 3 3 6 2" xfId="25116" xr:uid="{00000000-0005-0000-0000-000052580000}"/>
    <cellStyle name="40% - Ênfase6 2 3 3 7" xfId="25117" xr:uid="{00000000-0005-0000-0000-000053580000}"/>
    <cellStyle name="40% - Ênfase6 2 3 3 8" xfId="25118" xr:uid="{00000000-0005-0000-0000-000054580000}"/>
    <cellStyle name="40% - Ênfase6 2 3 4" xfId="25119" xr:uid="{00000000-0005-0000-0000-000055580000}"/>
    <cellStyle name="40% - Ênfase6 2 3 4 2" xfId="25120" xr:uid="{00000000-0005-0000-0000-000056580000}"/>
    <cellStyle name="40% - Ênfase6 2 3 4 2 2" xfId="25121" xr:uid="{00000000-0005-0000-0000-000057580000}"/>
    <cellStyle name="40% - Ênfase6 2 3 4 2 2 2" xfId="25122" xr:uid="{00000000-0005-0000-0000-000058580000}"/>
    <cellStyle name="40% - Ênfase6 2 3 4 2 3" xfId="25123" xr:uid="{00000000-0005-0000-0000-000059580000}"/>
    <cellStyle name="40% - Ênfase6 2 3 4 2 3 2" xfId="25124" xr:uid="{00000000-0005-0000-0000-00005A580000}"/>
    <cellStyle name="40% - Ênfase6 2 3 4 2 4" xfId="25125" xr:uid="{00000000-0005-0000-0000-00005B580000}"/>
    <cellStyle name="40% - Ênfase6 2 3 4 2 5" xfId="25126" xr:uid="{00000000-0005-0000-0000-00005C580000}"/>
    <cellStyle name="40% - Ênfase6 2 3 4 3" xfId="25127" xr:uid="{00000000-0005-0000-0000-00005D580000}"/>
    <cellStyle name="40% - Ênfase6 2 3 4 3 2" xfId="25128" xr:uid="{00000000-0005-0000-0000-00005E580000}"/>
    <cellStyle name="40% - Ênfase6 2 3 4 3 3" xfId="25129" xr:uid="{00000000-0005-0000-0000-00005F580000}"/>
    <cellStyle name="40% - Ênfase6 2 3 4 4" xfId="25130" xr:uid="{00000000-0005-0000-0000-000060580000}"/>
    <cellStyle name="40% - Ênfase6 2 3 4 4 2" xfId="25131" xr:uid="{00000000-0005-0000-0000-000061580000}"/>
    <cellStyle name="40% - Ênfase6 2 3 4 5" xfId="25132" xr:uid="{00000000-0005-0000-0000-000062580000}"/>
    <cellStyle name="40% - Ênfase6 2 3 4 5 2" xfId="25133" xr:uid="{00000000-0005-0000-0000-000063580000}"/>
    <cellStyle name="40% - Ênfase6 2 3 4 6" xfId="25134" xr:uid="{00000000-0005-0000-0000-000064580000}"/>
    <cellStyle name="40% - Ênfase6 2 3 4 7" xfId="25135" xr:uid="{00000000-0005-0000-0000-000065580000}"/>
    <cellStyle name="40% - Ênfase6 2 3 5" xfId="25136" xr:uid="{00000000-0005-0000-0000-000066580000}"/>
    <cellStyle name="40% - Ênfase6 2 3 5 2" xfId="25137" xr:uid="{00000000-0005-0000-0000-000067580000}"/>
    <cellStyle name="40% - Ênfase6 2 3 5 2 2" xfId="25138" xr:uid="{00000000-0005-0000-0000-000068580000}"/>
    <cellStyle name="40% - Ênfase6 2 3 5 3" xfId="25139" xr:uid="{00000000-0005-0000-0000-000069580000}"/>
    <cellStyle name="40% - Ênfase6 2 3 5 3 2" xfId="25140" xr:uid="{00000000-0005-0000-0000-00006A580000}"/>
    <cellStyle name="40% - Ênfase6 2 3 5 4" xfId="25141" xr:uid="{00000000-0005-0000-0000-00006B580000}"/>
    <cellStyle name="40% - Ênfase6 2 3 5 5" xfId="25142" xr:uid="{00000000-0005-0000-0000-00006C580000}"/>
    <cellStyle name="40% - Ênfase6 2 3 6" xfId="25143" xr:uid="{00000000-0005-0000-0000-00006D580000}"/>
    <cellStyle name="40% - Ênfase6 2 3 6 2" xfId="25144" xr:uid="{00000000-0005-0000-0000-00006E580000}"/>
    <cellStyle name="40% - Ênfase6 2 3 6 2 2" xfId="25145" xr:uid="{00000000-0005-0000-0000-00006F580000}"/>
    <cellStyle name="40% - Ênfase6 2 3 6 3" xfId="25146" xr:uid="{00000000-0005-0000-0000-000070580000}"/>
    <cellStyle name="40% - Ênfase6 2 3 6 4" xfId="25147" xr:uid="{00000000-0005-0000-0000-000071580000}"/>
    <cellStyle name="40% - Ênfase6 2 3 7" xfId="25148" xr:uid="{00000000-0005-0000-0000-000072580000}"/>
    <cellStyle name="40% - Ênfase6 2 3 7 2" xfId="25149" xr:uid="{00000000-0005-0000-0000-000073580000}"/>
    <cellStyle name="40% - Ênfase6 2 3 8" xfId="25150" xr:uid="{00000000-0005-0000-0000-000074580000}"/>
    <cellStyle name="40% - Ênfase6 2 3 8 2" xfId="25151" xr:uid="{00000000-0005-0000-0000-000075580000}"/>
    <cellStyle name="40% - Ênfase6 2 3 9" xfId="25152" xr:uid="{00000000-0005-0000-0000-000076580000}"/>
    <cellStyle name="40% - Ênfase6 2 3 9 2" xfId="25153" xr:uid="{00000000-0005-0000-0000-000077580000}"/>
    <cellStyle name="40% - Ênfase6 2 4" xfId="25154" xr:uid="{00000000-0005-0000-0000-000078580000}"/>
    <cellStyle name="40% - Ênfase6 2 4 2" xfId="25155" xr:uid="{00000000-0005-0000-0000-000079580000}"/>
    <cellStyle name="40% - Ênfase6 2 4 2 2" xfId="25156" xr:uid="{00000000-0005-0000-0000-00007A580000}"/>
    <cellStyle name="40% - Ênfase6 2 4 2 2 2" xfId="25157" xr:uid="{00000000-0005-0000-0000-00007B580000}"/>
    <cellStyle name="40% - Ênfase6 2 4 2 2 2 2" xfId="25158" xr:uid="{00000000-0005-0000-0000-00007C580000}"/>
    <cellStyle name="40% - Ênfase6 2 4 2 2 3" xfId="25159" xr:uid="{00000000-0005-0000-0000-00007D580000}"/>
    <cellStyle name="40% - Ênfase6 2 4 2 2 3 2" xfId="25160" xr:uid="{00000000-0005-0000-0000-00007E580000}"/>
    <cellStyle name="40% - Ênfase6 2 4 2 2 4" xfId="25161" xr:uid="{00000000-0005-0000-0000-00007F580000}"/>
    <cellStyle name="40% - Ênfase6 2 4 2 2 5" xfId="25162" xr:uid="{00000000-0005-0000-0000-000080580000}"/>
    <cellStyle name="40% - Ênfase6 2 4 2 3" xfId="25163" xr:uid="{00000000-0005-0000-0000-000081580000}"/>
    <cellStyle name="40% - Ênfase6 2 4 2 3 2" xfId="25164" xr:uid="{00000000-0005-0000-0000-000082580000}"/>
    <cellStyle name="40% - Ênfase6 2 4 2 3 3" xfId="25165" xr:uid="{00000000-0005-0000-0000-000083580000}"/>
    <cellStyle name="40% - Ênfase6 2 4 2 4" xfId="25166" xr:uid="{00000000-0005-0000-0000-000084580000}"/>
    <cellStyle name="40% - Ênfase6 2 4 2 4 2" xfId="25167" xr:uid="{00000000-0005-0000-0000-000085580000}"/>
    <cellStyle name="40% - Ênfase6 2 4 2 5" xfId="25168" xr:uid="{00000000-0005-0000-0000-000086580000}"/>
    <cellStyle name="40% - Ênfase6 2 4 2 5 2" xfId="25169" xr:uid="{00000000-0005-0000-0000-000087580000}"/>
    <cellStyle name="40% - Ênfase6 2 4 2 6" xfId="25170" xr:uid="{00000000-0005-0000-0000-000088580000}"/>
    <cellStyle name="40% - Ênfase6 2 4 2 7" xfId="25171" xr:uid="{00000000-0005-0000-0000-000089580000}"/>
    <cellStyle name="40% - Ênfase6 2 4 3" xfId="25172" xr:uid="{00000000-0005-0000-0000-00008A580000}"/>
    <cellStyle name="40% - Ênfase6 2 4 3 2" xfId="25173" xr:uid="{00000000-0005-0000-0000-00008B580000}"/>
    <cellStyle name="40% - Ênfase6 2 4 3 2 2" xfId="25174" xr:uid="{00000000-0005-0000-0000-00008C580000}"/>
    <cellStyle name="40% - Ênfase6 2 4 3 3" xfId="25175" xr:uid="{00000000-0005-0000-0000-00008D580000}"/>
    <cellStyle name="40% - Ênfase6 2 4 3 3 2" xfId="25176" xr:uid="{00000000-0005-0000-0000-00008E580000}"/>
    <cellStyle name="40% - Ênfase6 2 4 3 4" xfId="25177" xr:uid="{00000000-0005-0000-0000-00008F580000}"/>
    <cellStyle name="40% - Ênfase6 2 4 3 5" xfId="25178" xr:uid="{00000000-0005-0000-0000-000090580000}"/>
    <cellStyle name="40% - Ênfase6 2 4 4" xfId="25179" xr:uid="{00000000-0005-0000-0000-000091580000}"/>
    <cellStyle name="40% - Ênfase6 2 4 4 2" xfId="25180" xr:uid="{00000000-0005-0000-0000-000092580000}"/>
    <cellStyle name="40% - Ênfase6 2 4 4 2 2" xfId="25181" xr:uid="{00000000-0005-0000-0000-000093580000}"/>
    <cellStyle name="40% - Ênfase6 2 4 4 3" xfId="25182" xr:uid="{00000000-0005-0000-0000-000094580000}"/>
    <cellStyle name="40% - Ênfase6 2 4 4 4" xfId="25183" xr:uid="{00000000-0005-0000-0000-000095580000}"/>
    <cellStyle name="40% - Ênfase6 2 4 5" xfId="25184" xr:uid="{00000000-0005-0000-0000-000096580000}"/>
    <cellStyle name="40% - Ênfase6 2 4 5 2" xfId="25185" xr:uid="{00000000-0005-0000-0000-000097580000}"/>
    <cellStyle name="40% - Ênfase6 2 4 6" xfId="25186" xr:uid="{00000000-0005-0000-0000-000098580000}"/>
    <cellStyle name="40% - Ênfase6 2 4 6 2" xfId="25187" xr:uid="{00000000-0005-0000-0000-000099580000}"/>
    <cellStyle name="40% - Ênfase6 2 4 7" xfId="25188" xr:uid="{00000000-0005-0000-0000-00009A580000}"/>
    <cellStyle name="40% - Ênfase6 2 4 7 2" xfId="25189" xr:uid="{00000000-0005-0000-0000-00009B580000}"/>
    <cellStyle name="40% - Ênfase6 2 4 8" xfId="25190" xr:uid="{00000000-0005-0000-0000-00009C580000}"/>
    <cellStyle name="40% - Ênfase6 2 4 9" xfId="25191" xr:uid="{00000000-0005-0000-0000-00009D580000}"/>
    <cellStyle name="40% - Ênfase6 20" xfId="25192" xr:uid="{00000000-0005-0000-0000-00009E580000}"/>
    <cellStyle name="40% - Ênfase6 20 2" xfId="25193" xr:uid="{00000000-0005-0000-0000-00009F580000}"/>
    <cellStyle name="40% - Ênfase6 20 2 2" xfId="25194" xr:uid="{00000000-0005-0000-0000-0000A0580000}"/>
    <cellStyle name="40% - Ênfase6 20 3" xfId="25195" xr:uid="{00000000-0005-0000-0000-0000A1580000}"/>
    <cellStyle name="40% - Ênfase6 20 3 2" xfId="25196" xr:uid="{00000000-0005-0000-0000-0000A2580000}"/>
    <cellStyle name="40% - Ênfase6 20 4" xfId="25197" xr:uid="{00000000-0005-0000-0000-0000A3580000}"/>
    <cellStyle name="40% - Ênfase6 20 5" xfId="25198" xr:uid="{00000000-0005-0000-0000-0000A4580000}"/>
    <cellStyle name="40% - Ênfase6 21" xfId="25199" xr:uid="{00000000-0005-0000-0000-0000A5580000}"/>
    <cellStyle name="40% - Ênfase6 21 2" xfId="25200" xr:uid="{00000000-0005-0000-0000-0000A6580000}"/>
    <cellStyle name="40% - Ênfase6 22" xfId="25201" xr:uid="{00000000-0005-0000-0000-0000A7580000}"/>
    <cellStyle name="40% - Ênfase6 22 2" xfId="25202" xr:uid="{00000000-0005-0000-0000-0000A8580000}"/>
    <cellStyle name="40% - Ênfase6 23" xfId="25203" xr:uid="{00000000-0005-0000-0000-0000A9580000}"/>
    <cellStyle name="40% - Ênfase6 23 2" xfId="25204" xr:uid="{00000000-0005-0000-0000-0000AA580000}"/>
    <cellStyle name="40% - Ênfase6 24" xfId="25205" xr:uid="{00000000-0005-0000-0000-0000AB580000}"/>
    <cellStyle name="40% - Ênfase6 25" xfId="25206" xr:uid="{00000000-0005-0000-0000-0000AC580000}"/>
    <cellStyle name="40% - Ênfase6 3" xfId="369" xr:uid="{00000000-0005-0000-0000-0000AD580000}"/>
    <cellStyle name="40% - Ênfase6 3 2" xfId="370" xr:uid="{00000000-0005-0000-0000-0000AE580000}"/>
    <cellStyle name="40% - Ênfase6 3 2 2" xfId="25207" xr:uid="{00000000-0005-0000-0000-0000AF580000}"/>
    <cellStyle name="40% - Ênfase6 3 2 2 2" xfId="25208" xr:uid="{00000000-0005-0000-0000-0000B0580000}"/>
    <cellStyle name="40% - Ênfase6 3 2 2 2 2" xfId="25209" xr:uid="{00000000-0005-0000-0000-0000B1580000}"/>
    <cellStyle name="40% - Ênfase6 3 2 2 2 2 2" xfId="25210" xr:uid="{00000000-0005-0000-0000-0000B2580000}"/>
    <cellStyle name="40% - Ênfase6 3 2 2 2 2 2 2" xfId="25211" xr:uid="{00000000-0005-0000-0000-0000B3580000}"/>
    <cellStyle name="40% - Ênfase6 3 2 2 2 2 3" xfId="25212" xr:uid="{00000000-0005-0000-0000-0000B4580000}"/>
    <cellStyle name="40% - Ênfase6 3 2 2 2 2 3 2" xfId="25213" xr:uid="{00000000-0005-0000-0000-0000B5580000}"/>
    <cellStyle name="40% - Ênfase6 3 2 2 2 2 4" xfId="25214" xr:uid="{00000000-0005-0000-0000-0000B6580000}"/>
    <cellStyle name="40% - Ênfase6 3 2 2 2 2 5" xfId="25215" xr:uid="{00000000-0005-0000-0000-0000B7580000}"/>
    <cellStyle name="40% - Ênfase6 3 2 2 2 3" xfId="25216" xr:uid="{00000000-0005-0000-0000-0000B8580000}"/>
    <cellStyle name="40% - Ênfase6 3 2 2 2 3 2" xfId="25217" xr:uid="{00000000-0005-0000-0000-0000B9580000}"/>
    <cellStyle name="40% - Ênfase6 3 2 2 2 3 3" xfId="25218" xr:uid="{00000000-0005-0000-0000-0000BA580000}"/>
    <cellStyle name="40% - Ênfase6 3 2 2 2 4" xfId="25219" xr:uid="{00000000-0005-0000-0000-0000BB580000}"/>
    <cellStyle name="40% - Ênfase6 3 2 2 2 4 2" xfId="25220" xr:uid="{00000000-0005-0000-0000-0000BC580000}"/>
    <cellStyle name="40% - Ênfase6 3 2 2 2 5" xfId="25221" xr:uid="{00000000-0005-0000-0000-0000BD580000}"/>
    <cellStyle name="40% - Ênfase6 3 2 2 2 5 2" xfId="25222" xr:uid="{00000000-0005-0000-0000-0000BE580000}"/>
    <cellStyle name="40% - Ênfase6 3 2 2 2 6" xfId="25223" xr:uid="{00000000-0005-0000-0000-0000BF580000}"/>
    <cellStyle name="40% - Ênfase6 3 2 2 2 7" xfId="25224" xr:uid="{00000000-0005-0000-0000-0000C0580000}"/>
    <cellStyle name="40% - Ênfase6 3 2 2 3" xfId="25225" xr:uid="{00000000-0005-0000-0000-0000C1580000}"/>
    <cellStyle name="40% - Ênfase6 3 2 2 3 2" xfId="25226" xr:uid="{00000000-0005-0000-0000-0000C2580000}"/>
    <cellStyle name="40% - Ênfase6 3 2 2 3 2 2" xfId="25227" xr:uid="{00000000-0005-0000-0000-0000C3580000}"/>
    <cellStyle name="40% - Ênfase6 3 2 2 3 3" xfId="25228" xr:uid="{00000000-0005-0000-0000-0000C4580000}"/>
    <cellStyle name="40% - Ênfase6 3 2 2 3 3 2" xfId="25229" xr:uid="{00000000-0005-0000-0000-0000C5580000}"/>
    <cellStyle name="40% - Ênfase6 3 2 2 3 4" xfId="25230" xr:uid="{00000000-0005-0000-0000-0000C6580000}"/>
    <cellStyle name="40% - Ênfase6 3 2 2 3 5" xfId="25231" xr:uid="{00000000-0005-0000-0000-0000C7580000}"/>
    <cellStyle name="40% - Ênfase6 3 2 2 4" xfId="25232" xr:uid="{00000000-0005-0000-0000-0000C8580000}"/>
    <cellStyle name="40% - Ênfase6 3 2 2 4 2" xfId="25233" xr:uid="{00000000-0005-0000-0000-0000C9580000}"/>
    <cellStyle name="40% - Ênfase6 3 2 2 4 2 2" xfId="25234" xr:uid="{00000000-0005-0000-0000-0000CA580000}"/>
    <cellStyle name="40% - Ênfase6 3 2 2 4 3" xfId="25235" xr:uid="{00000000-0005-0000-0000-0000CB580000}"/>
    <cellStyle name="40% - Ênfase6 3 2 2 4 4" xfId="25236" xr:uid="{00000000-0005-0000-0000-0000CC580000}"/>
    <cellStyle name="40% - Ênfase6 3 2 2 5" xfId="25237" xr:uid="{00000000-0005-0000-0000-0000CD580000}"/>
    <cellStyle name="40% - Ênfase6 3 2 2 5 2" xfId="25238" xr:uid="{00000000-0005-0000-0000-0000CE580000}"/>
    <cellStyle name="40% - Ênfase6 3 2 2 6" xfId="25239" xr:uid="{00000000-0005-0000-0000-0000CF580000}"/>
    <cellStyle name="40% - Ênfase6 3 2 2 6 2" xfId="25240" xr:uid="{00000000-0005-0000-0000-0000D0580000}"/>
    <cellStyle name="40% - Ênfase6 3 2 2 7" xfId="25241" xr:uid="{00000000-0005-0000-0000-0000D1580000}"/>
    <cellStyle name="40% - Ênfase6 3 2 2 7 2" xfId="25242" xr:uid="{00000000-0005-0000-0000-0000D2580000}"/>
    <cellStyle name="40% - Ênfase6 3 2 2 8" xfId="25243" xr:uid="{00000000-0005-0000-0000-0000D3580000}"/>
    <cellStyle name="40% - Ênfase6 3 2 2 9" xfId="25244" xr:uid="{00000000-0005-0000-0000-0000D4580000}"/>
    <cellStyle name="40% - Ênfase6 3 2 3" xfId="25245" xr:uid="{00000000-0005-0000-0000-0000D5580000}"/>
    <cellStyle name="40% - Ênfase6 3 2 4" xfId="25246" xr:uid="{00000000-0005-0000-0000-0000D6580000}"/>
    <cellStyle name="40% - Ênfase6 3 2 4 2" xfId="25247" xr:uid="{00000000-0005-0000-0000-0000D7580000}"/>
    <cellStyle name="40% - Ênfase6 3 2 4 2 2" xfId="25248" xr:uid="{00000000-0005-0000-0000-0000D8580000}"/>
    <cellStyle name="40% - Ênfase6 3 2 4 2 2 2" xfId="25249" xr:uid="{00000000-0005-0000-0000-0000D9580000}"/>
    <cellStyle name="40% - Ênfase6 3 2 4 2 2 2 2" xfId="25250" xr:uid="{00000000-0005-0000-0000-0000DA580000}"/>
    <cellStyle name="40% - Ênfase6 3 2 4 2 2 3" xfId="25251" xr:uid="{00000000-0005-0000-0000-0000DB580000}"/>
    <cellStyle name="40% - Ênfase6 3 2 4 2 2 3 2" xfId="25252" xr:uid="{00000000-0005-0000-0000-0000DC580000}"/>
    <cellStyle name="40% - Ênfase6 3 2 4 2 2 4" xfId="25253" xr:uid="{00000000-0005-0000-0000-0000DD580000}"/>
    <cellStyle name="40% - Ênfase6 3 2 4 2 2 5" xfId="25254" xr:uid="{00000000-0005-0000-0000-0000DE580000}"/>
    <cellStyle name="40% - Ênfase6 3 2 4 2 3" xfId="25255" xr:uid="{00000000-0005-0000-0000-0000DF580000}"/>
    <cellStyle name="40% - Ênfase6 3 2 4 2 3 2" xfId="25256" xr:uid="{00000000-0005-0000-0000-0000E0580000}"/>
    <cellStyle name="40% - Ênfase6 3 2 4 2 3 3" xfId="25257" xr:uid="{00000000-0005-0000-0000-0000E1580000}"/>
    <cellStyle name="40% - Ênfase6 3 2 4 2 4" xfId="25258" xr:uid="{00000000-0005-0000-0000-0000E2580000}"/>
    <cellStyle name="40% - Ênfase6 3 2 4 2 4 2" xfId="25259" xr:uid="{00000000-0005-0000-0000-0000E3580000}"/>
    <cellStyle name="40% - Ênfase6 3 2 4 2 5" xfId="25260" xr:uid="{00000000-0005-0000-0000-0000E4580000}"/>
    <cellStyle name="40% - Ênfase6 3 2 4 2 5 2" xfId="25261" xr:uid="{00000000-0005-0000-0000-0000E5580000}"/>
    <cellStyle name="40% - Ênfase6 3 2 4 2 6" xfId="25262" xr:uid="{00000000-0005-0000-0000-0000E6580000}"/>
    <cellStyle name="40% - Ênfase6 3 2 4 2 7" xfId="25263" xr:uid="{00000000-0005-0000-0000-0000E7580000}"/>
    <cellStyle name="40% - Ênfase6 3 2 4 3" xfId="25264" xr:uid="{00000000-0005-0000-0000-0000E8580000}"/>
    <cellStyle name="40% - Ênfase6 3 2 4 3 2" xfId="25265" xr:uid="{00000000-0005-0000-0000-0000E9580000}"/>
    <cellStyle name="40% - Ênfase6 3 2 4 3 2 2" xfId="25266" xr:uid="{00000000-0005-0000-0000-0000EA580000}"/>
    <cellStyle name="40% - Ênfase6 3 2 4 3 3" xfId="25267" xr:uid="{00000000-0005-0000-0000-0000EB580000}"/>
    <cellStyle name="40% - Ênfase6 3 2 4 3 3 2" xfId="25268" xr:uid="{00000000-0005-0000-0000-0000EC580000}"/>
    <cellStyle name="40% - Ênfase6 3 2 4 3 4" xfId="25269" xr:uid="{00000000-0005-0000-0000-0000ED580000}"/>
    <cellStyle name="40% - Ênfase6 3 2 4 3 5" xfId="25270" xr:uid="{00000000-0005-0000-0000-0000EE580000}"/>
    <cellStyle name="40% - Ênfase6 3 2 4 4" xfId="25271" xr:uid="{00000000-0005-0000-0000-0000EF580000}"/>
    <cellStyle name="40% - Ênfase6 3 2 4 4 2" xfId="25272" xr:uid="{00000000-0005-0000-0000-0000F0580000}"/>
    <cellStyle name="40% - Ênfase6 3 2 4 4 2 2" xfId="25273" xr:uid="{00000000-0005-0000-0000-0000F1580000}"/>
    <cellStyle name="40% - Ênfase6 3 2 4 4 3" xfId="25274" xr:uid="{00000000-0005-0000-0000-0000F2580000}"/>
    <cellStyle name="40% - Ênfase6 3 2 4 4 4" xfId="25275" xr:uid="{00000000-0005-0000-0000-0000F3580000}"/>
    <cellStyle name="40% - Ênfase6 3 2 4 5" xfId="25276" xr:uid="{00000000-0005-0000-0000-0000F4580000}"/>
    <cellStyle name="40% - Ênfase6 3 2 4 5 2" xfId="25277" xr:uid="{00000000-0005-0000-0000-0000F5580000}"/>
    <cellStyle name="40% - Ênfase6 3 2 4 6" xfId="25278" xr:uid="{00000000-0005-0000-0000-0000F6580000}"/>
    <cellStyle name="40% - Ênfase6 3 2 4 6 2" xfId="25279" xr:uid="{00000000-0005-0000-0000-0000F7580000}"/>
    <cellStyle name="40% - Ênfase6 3 2 4 7" xfId="25280" xr:uid="{00000000-0005-0000-0000-0000F8580000}"/>
    <cellStyle name="40% - Ênfase6 3 2 4 7 2" xfId="25281" xr:uid="{00000000-0005-0000-0000-0000F9580000}"/>
    <cellStyle name="40% - Ênfase6 3 2 4 8" xfId="25282" xr:uid="{00000000-0005-0000-0000-0000FA580000}"/>
    <cellStyle name="40% - Ênfase6 3 2 4 9" xfId="25283" xr:uid="{00000000-0005-0000-0000-0000FB580000}"/>
    <cellStyle name="40% - Ênfase6 3 2 5" xfId="25284" xr:uid="{00000000-0005-0000-0000-0000FC580000}"/>
    <cellStyle name="40% - Ênfase6 3 2 5 2" xfId="25285" xr:uid="{00000000-0005-0000-0000-0000FD580000}"/>
    <cellStyle name="40% - Ênfase6 3 2 5 2 2" xfId="25286" xr:uid="{00000000-0005-0000-0000-0000FE580000}"/>
    <cellStyle name="40% - Ênfase6 3 2 5 2 2 2" xfId="25287" xr:uid="{00000000-0005-0000-0000-0000FF580000}"/>
    <cellStyle name="40% - Ênfase6 3 2 5 2 2 2 2" xfId="25288" xr:uid="{00000000-0005-0000-0000-000000590000}"/>
    <cellStyle name="40% - Ênfase6 3 2 5 2 2 3" xfId="25289" xr:uid="{00000000-0005-0000-0000-000001590000}"/>
    <cellStyle name="40% - Ênfase6 3 2 5 2 2 3 2" xfId="25290" xr:uid="{00000000-0005-0000-0000-000002590000}"/>
    <cellStyle name="40% - Ênfase6 3 2 5 2 2 4" xfId="25291" xr:uid="{00000000-0005-0000-0000-000003590000}"/>
    <cellStyle name="40% - Ênfase6 3 2 5 2 2 5" xfId="25292" xr:uid="{00000000-0005-0000-0000-000004590000}"/>
    <cellStyle name="40% - Ênfase6 3 2 5 2 3" xfId="25293" xr:uid="{00000000-0005-0000-0000-000005590000}"/>
    <cellStyle name="40% - Ênfase6 3 2 5 2 3 2" xfId="25294" xr:uid="{00000000-0005-0000-0000-000006590000}"/>
    <cellStyle name="40% - Ênfase6 3 2 5 2 3 3" xfId="25295" xr:uid="{00000000-0005-0000-0000-000007590000}"/>
    <cellStyle name="40% - Ênfase6 3 2 5 2 4" xfId="25296" xr:uid="{00000000-0005-0000-0000-000008590000}"/>
    <cellStyle name="40% - Ênfase6 3 2 5 2 4 2" xfId="25297" xr:uid="{00000000-0005-0000-0000-000009590000}"/>
    <cellStyle name="40% - Ênfase6 3 2 5 2 5" xfId="25298" xr:uid="{00000000-0005-0000-0000-00000A590000}"/>
    <cellStyle name="40% - Ênfase6 3 2 5 2 5 2" xfId="25299" xr:uid="{00000000-0005-0000-0000-00000B590000}"/>
    <cellStyle name="40% - Ênfase6 3 2 5 2 6" xfId="25300" xr:uid="{00000000-0005-0000-0000-00000C590000}"/>
    <cellStyle name="40% - Ênfase6 3 2 5 2 7" xfId="25301" xr:uid="{00000000-0005-0000-0000-00000D590000}"/>
    <cellStyle name="40% - Ênfase6 3 2 5 3" xfId="25302" xr:uid="{00000000-0005-0000-0000-00000E590000}"/>
    <cellStyle name="40% - Ênfase6 3 2 5 3 2" xfId="25303" xr:uid="{00000000-0005-0000-0000-00000F590000}"/>
    <cellStyle name="40% - Ênfase6 3 2 5 3 2 2" xfId="25304" xr:uid="{00000000-0005-0000-0000-000010590000}"/>
    <cellStyle name="40% - Ênfase6 3 2 5 3 3" xfId="25305" xr:uid="{00000000-0005-0000-0000-000011590000}"/>
    <cellStyle name="40% - Ênfase6 3 2 5 3 3 2" xfId="25306" xr:uid="{00000000-0005-0000-0000-000012590000}"/>
    <cellStyle name="40% - Ênfase6 3 2 5 3 4" xfId="25307" xr:uid="{00000000-0005-0000-0000-000013590000}"/>
    <cellStyle name="40% - Ênfase6 3 2 5 3 5" xfId="25308" xr:uid="{00000000-0005-0000-0000-000014590000}"/>
    <cellStyle name="40% - Ênfase6 3 2 5 4" xfId="25309" xr:uid="{00000000-0005-0000-0000-000015590000}"/>
    <cellStyle name="40% - Ênfase6 3 2 5 4 2" xfId="25310" xr:uid="{00000000-0005-0000-0000-000016590000}"/>
    <cellStyle name="40% - Ênfase6 3 2 5 4 2 2" xfId="25311" xr:uid="{00000000-0005-0000-0000-000017590000}"/>
    <cellStyle name="40% - Ênfase6 3 2 5 4 3" xfId="25312" xr:uid="{00000000-0005-0000-0000-000018590000}"/>
    <cellStyle name="40% - Ênfase6 3 2 5 4 4" xfId="25313" xr:uid="{00000000-0005-0000-0000-000019590000}"/>
    <cellStyle name="40% - Ênfase6 3 2 5 5" xfId="25314" xr:uid="{00000000-0005-0000-0000-00001A590000}"/>
    <cellStyle name="40% - Ênfase6 3 2 5 5 2" xfId="25315" xr:uid="{00000000-0005-0000-0000-00001B590000}"/>
    <cellStyle name="40% - Ênfase6 3 2 5 6" xfId="25316" xr:uid="{00000000-0005-0000-0000-00001C590000}"/>
    <cellStyle name="40% - Ênfase6 3 2 5 6 2" xfId="25317" xr:uid="{00000000-0005-0000-0000-00001D590000}"/>
    <cellStyle name="40% - Ênfase6 3 2 5 7" xfId="25318" xr:uid="{00000000-0005-0000-0000-00001E590000}"/>
    <cellStyle name="40% - Ênfase6 3 2 5 7 2" xfId="25319" xr:uid="{00000000-0005-0000-0000-00001F590000}"/>
    <cellStyle name="40% - Ênfase6 3 2 5 8" xfId="25320" xr:uid="{00000000-0005-0000-0000-000020590000}"/>
    <cellStyle name="40% - Ênfase6 3 2 5 9" xfId="25321" xr:uid="{00000000-0005-0000-0000-000021590000}"/>
    <cellStyle name="40% - Ênfase6 3 2 6" xfId="25322" xr:uid="{00000000-0005-0000-0000-000022590000}"/>
    <cellStyle name="40% - Ênfase6 3 2 6 2" xfId="25323" xr:uid="{00000000-0005-0000-0000-000023590000}"/>
    <cellStyle name="40% - Ênfase6 3 2 6 2 2" xfId="25324" xr:uid="{00000000-0005-0000-0000-000024590000}"/>
    <cellStyle name="40% - Ênfase6 3 2 6 2 2 2" xfId="25325" xr:uid="{00000000-0005-0000-0000-000025590000}"/>
    <cellStyle name="40% - Ênfase6 3 2 6 2 2 2 2" xfId="25326" xr:uid="{00000000-0005-0000-0000-000026590000}"/>
    <cellStyle name="40% - Ênfase6 3 2 6 2 2 3" xfId="25327" xr:uid="{00000000-0005-0000-0000-000027590000}"/>
    <cellStyle name="40% - Ênfase6 3 2 6 2 2 3 2" xfId="25328" xr:uid="{00000000-0005-0000-0000-000028590000}"/>
    <cellStyle name="40% - Ênfase6 3 2 6 2 2 4" xfId="25329" xr:uid="{00000000-0005-0000-0000-000029590000}"/>
    <cellStyle name="40% - Ênfase6 3 2 6 2 2 5" xfId="25330" xr:uid="{00000000-0005-0000-0000-00002A590000}"/>
    <cellStyle name="40% - Ênfase6 3 2 6 2 3" xfId="25331" xr:uid="{00000000-0005-0000-0000-00002B590000}"/>
    <cellStyle name="40% - Ênfase6 3 2 6 2 3 2" xfId="25332" xr:uid="{00000000-0005-0000-0000-00002C590000}"/>
    <cellStyle name="40% - Ênfase6 3 2 6 2 3 3" xfId="25333" xr:uid="{00000000-0005-0000-0000-00002D590000}"/>
    <cellStyle name="40% - Ênfase6 3 2 6 2 4" xfId="25334" xr:uid="{00000000-0005-0000-0000-00002E590000}"/>
    <cellStyle name="40% - Ênfase6 3 2 6 2 4 2" xfId="25335" xr:uid="{00000000-0005-0000-0000-00002F590000}"/>
    <cellStyle name="40% - Ênfase6 3 2 6 2 5" xfId="25336" xr:uid="{00000000-0005-0000-0000-000030590000}"/>
    <cellStyle name="40% - Ênfase6 3 2 6 2 5 2" xfId="25337" xr:uid="{00000000-0005-0000-0000-000031590000}"/>
    <cellStyle name="40% - Ênfase6 3 2 6 2 6" xfId="25338" xr:uid="{00000000-0005-0000-0000-000032590000}"/>
    <cellStyle name="40% - Ênfase6 3 2 6 2 7" xfId="25339" xr:uid="{00000000-0005-0000-0000-000033590000}"/>
    <cellStyle name="40% - Ênfase6 3 2 6 3" xfId="25340" xr:uid="{00000000-0005-0000-0000-000034590000}"/>
    <cellStyle name="40% - Ênfase6 3 2 6 3 2" xfId="25341" xr:uid="{00000000-0005-0000-0000-000035590000}"/>
    <cellStyle name="40% - Ênfase6 3 2 6 3 2 2" xfId="25342" xr:uid="{00000000-0005-0000-0000-000036590000}"/>
    <cellStyle name="40% - Ênfase6 3 2 6 3 3" xfId="25343" xr:uid="{00000000-0005-0000-0000-000037590000}"/>
    <cellStyle name="40% - Ênfase6 3 2 6 3 3 2" xfId="25344" xr:uid="{00000000-0005-0000-0000-000038590000}"/>
    <cellStyle name="40% - Ênfase6 3 2 6 3 4" xfId="25345" xr:uid="{00000000-0005-0000-0000-000039590000}"/>
    <cellStyle name="40% - Ênfase6 3 2 6 3 5" xfId="25346" xr:uid="{00000000-0005-0000-0000-00003A590000}"/>
    <cellStyle name="40% - Ênfase6 3 2 6 4" xfId="25347" xr:uid="{00000000-0005-0000-0000-00003B590000}"/>
    <cellStyle name="40% - Ênfase6 3 2 6 4 2" xfId="25348" xr:uid="{00000000-0005-0000-0000-00003C590000}"/>
    <cellStyle name="40% - Ênfase6 3 2 6 4 2 2" xfId="25349" xr:uid="{00000000-0005-0000-0000-00003D590000}"/>
    <cellStyle name="40% - Ênfase6 3 2 6 4 3" xfId="25350" xr:uid="{00000000-0005-0000-0000-00003E590000}"/>
    <cellStyle name="40% - Ênfase6 3 2 6 4 4" xfId="25351" xr:uid="{00000000-0005-0000-0000-00003F590000}"/>
    <cellStyle name="40% - Ênfase6 3 2 6 5" xfId="25352" xr:uid="{00000000-0005-0000-0000-000040590000}"/>
    <cellStyle name="40% - Ênfase6 3 2 6 5 2" xfId="25353" xr:uid="{00000000-0005-0000-0000-000041590000}"/>
    <cellStyle name="40% - Ênfase6 3 2 6 6" xfId="25354" xr:uid="{00000000-0005-0000-0000-000042590000}"/>
    <cellStyle name="40% - Ênfase6 3 2 6 6 2" xfId="25355" xr:uid="{00000000-0005-0000-0000-000043590000}"/>
    <cellStyle name="40% - Ênfase6 3 2 6 7" xfId="25356" xr:uid="{00000000-0005-0000-0000-000044590000}"/>
    <cellStyle name="40% - Ênfase6 3 2 6 7 2" xfId="25357" xr:uid="{00000000-0005-0000-0000-000045590000}"/>
    <cellStyle name="40% - Ênfase6 3 2 6 8" xfId="25358" xr:uid="{00000000-0005-0000-0000-000046590000}"/>
    <cellStyle name="40% - Ênfase6 3 2 6 9" xfId="25359" xr:uid="{00000000-0005-0000-0000-000047590000}"/>
    <cellStyle name="40% - Ênfase6 3 3" xfId="25360" xr:uid="{00000000-0005-0000-0000-000048590000}"/>
    <cellStyle name="40% - Ênfase6 3 3 10" xfId="25361" xr:uid="{00000000-0005-0000-0000-000049590000}"/>
    <cellStyle name="40% - Ênfase6 3 3 11" xfId="25362" xr:uid="{00000000-0005-0000-0000-00004A590000}"/>
    <cellStyle name="40% - Ênfase6 3 3 2" xfId="25363" xr:uid="{00000000-0005-0000-0000-00004B590000}"/>
    <cellStyle name="40% - Ênfase6 3 3 3" xfId="25364" xr:uid="{00000000-0005-0000-0000-00004C590000}"/>
    <cellStyle name="40% - Ênfase6 3 3 3 2" xfId="25365" xr:uid="{00000000-0005-0000-0000-00004D590000}"/>
    <cellStyle name="40% - Ênfase6 3 3 3 2 2" xfId="25366" xr:uid="{00000000-0005-0000-0000-00004E590000}"/>
    <cellStyle name="40% - Ênfase6 3 3 3 2 2 2" xfId="25367" xr:uid="{00000000-0005-0000-0000-00004F590000}"/>
    <cellStyle name="40% - Ênfase6 3 3 3 2 3" xfId="25368" xr:uid="{00000000-0005-0000-0000-000050590000}"/>
    <cellStyle name="40% - Ênfase6 3 3 3 2 3 2" xfId="25369" xr:uid="{00000000-0005-0000-0000-000051590000}"/>
    <cellStyle name="40% - Ênfase6 3 3 3 2 4" xfId="25370" xr:uid="{00000000-0005-0000-0000-000052590000}"/>
    <cellStyle name="40% - Ênfase6 3 3 3 2 5" xfId="25371" xr:uid="{00000000-0005-0000-0000-000053590000}"/>
    <cellStyle name="40% - Ênfase6 3 3 3 3" xfId="25372" xr:uid="{00000000-0005-0000-0000-000054590000}"/>
    <cellStyle name="40% - Ênfase6 3 3 3 3 2" xfId="25373" xr:uid="{00000000-0005-0000-0000-000055590000}"/>
    <cellStyle name="40% - Ênfase6 3 3 3 3 2 2" xfId="25374" xr:uid="{00000000-0005-0000-0000-000056590000}"/>
    <cellStyle name="40% - Ênfase6 3 3 3 3 3" xfId="25375" xr:uid="{00000000-0005-0000-0000-000057590000}"/>
    <cellStyle name="40% - Ênfase6 3 3 3 3 4" xfId="25376" xr:uid="{00000000-0005-0000-0000-000058590000}"/>
    <cellStyle name="40% - Ênfase6 3 3 3 4" xfId="25377" xr:uid="{00000000-0005-0000-0000-000059590000}"/>
    <cellStyle name="40% - Ênfase6 3 3 3 4 2" xfId="25378" xr:uid="{00000000-0005-0000-0000-00005A590000}"/>
    <cellStyle name="40% - Ênfase6 3 3 3 5" xfId="25379" xr:uid="{00000000-0005-0000-0000-00005B590000}"/>
    <cellStyle name="40% - Ênfase6 3 3 3 5 2" xfId="25380" xr:uid="{00000000-0005-0000-0000-00005C590000}"/>
    <cellStyle name="40% - Ênfase6 3 3 3 6" xfId="25381" xr:uid="{00000000-0005-0000-0000-00005D590000}"/>
    <cellStyle name="40% - Ênfase6 3 3 3 6 2" xfId="25382" xr:uid="{00000000-0005-0000-0000-00005E590000}"/>
    <cellStyle name="40% - Ênfase6 3 3 3 7" xfId="25383" xr:uid="{00000000-0005-0000-0000-00005F590000}"/>
    <cellStyle name="40% - Ênfase6 3 3 3 8" xfId="25384" xr:uid="{00000000-0005-0000-0000-000060590000}"/>
    <cellStyle name="40% - Ênfase6 3 3 4" xfId="25385" xr:uid="{00000000-0005-0000-0000-000061590000}"/>
    <cellStyle name="40% - Ênfase6 3 3 4 2" xfId="25386" xr:uid="{00000000-0005-0000-0000-000062590000}"/>
    <cellStyle name="40% - Ênfase6 3 3 4 2 2" xfId="25387" xr:uid="{00000000-0005-0000-0000-000063590000}"/>
    <cellStyle name="40% - Ênfase6 3 3 4 2 2 2" xfId="25388" xr:uid="{00000000-0005-0000-0000-000064590000}"/>
    <cellStyle name="40% - Ênfase6 3 3 4 2 3" xfId="25389" xr:uid="{00000000-0005-0000-0000-000065590000}"/>
    <cellStyle name="40% - Ênfase6 3 3 4 2 3 2" xfId="25390" xr:uid="{00000000-0005-0000-0000-000066590000}"/>
    <cellStyle name="40% - Ênfase6 3 3 4 2 4" xfId="25391" xr:uid="{00000000-0005-0000-0000-000067590000}"/>
    <cellStyle name="40% - Ênfase6 3 3 4 2 5" xfId="25392" xr:uid="{00000000-0005-0000-0000-000068590000}"/>
    <cellStyle name="40% - Ênfase6 3 3 4 3" xfId="25393" xr:uid="{00000000-0005-0000-0000-000069590000}"/>
    <cellStyle name="40% - Ênfase6 3 3 4 3 2" xfId="25394" xr:uid="{00000000-0005-0000-0000-00006A590000}"/>
    <cellStyle name="40% - Ênfase6 3 3 4 3 3" xfId="25395" xr:uid="{00000000-0005-0000-0000-00006B590000}"/>
    <cellStyle name="40% - Ênfase6 3 3 4 4" xfId="25396" xr:uid="{00000000-0005-0000-0000-00006C590000}"/>
    <cellStyle name="40% - Ênfase6 3 3 4 4 2" xfId="25397" xr:uid="{00000000-0005-0000-0000-00006D590000}"/>
    <cellStyle name="40% - Ênfase6 3 3 4 5" xfId="25398" xr:uid="{00000000-0005-0000-0000-00006E590000}"/>
    <cellStyle name="40% - Ênfase6 3 3 4 5 2" xfId="25399" xr:uid="{00000000-0005-0000-0000-00006F590000}"/>
    <cellStyle name="40% - Ênfase6 3 3 4 6" xfId="25400" xr:uid="{00000000-0005-0000-0000-000070590000}"/>
    <cellStyle name="40% - Ênfase6 3 3 4 7" xfId="25401" xr:uid="{00000000-0005-0000-0000-000071590000}"/>
    <cellStyle name="40% - Ênfase6 3 3 5" xfId="25402" xr:uid="{00000000-0005-0000-0000-000072590000}"/>
    <cellStyle name="40% - Ênfase6 3 3 5 2" xfId="25403" xr:uid="{00000000-0005-0000-0000-000073590000}"/>
    <cellStyle name="40% - Ênfase6 3 3 5 2 2" xfId="25404" xr:uid="{00000000-0005-0000-0000-000074590000}"/>
    <cellStyle name="40% - Ênfase6 3 3 5 3" xfId="25405" xr:uid="{00000000-0005-0000-0000-000075590000}"/>
    <cellStyle name="40% - Ênfase6 3 3 5 3 2" xfId="25406" xr:uid="{00000000-0005-0000-0000-000076590000}"/>
    <cellStyle name="40% - Ênfase6 3 3 5 4" xfId="25407" xr:uid="{00000000-0005-0000-0000-000077590000}"/>
    <cellStyle name="40% - Ênfase6 3 3 5 5" xfId="25408" xr:uid="{00000000-0005-0000-0000-000078590000}"/>
    <cellStyle name="40% - Ênfase6 3 3 6" xfId="25409" xr:uid="{00000000-0005-0000-0000-000079590000}"/>
    <cellStyle name="40% - Ênfase6 3 3 6 2" xfId="25410" xr:uid="{00000000-0005-0000-0000-00007A590000}"/>
    <cellStyle name="40% - Ênfase6 3 3 6 2 2" xfId="25411" xr:uid="{00000000-0005-0000-0000-00007B590000}"/>
    <cellStyle name="40% - Ênfase6 3 3 6 3" xfId="25412" xr:uid="{00000000-0005-0000-0000-00007C590000}"/>
    <cellStyle name="40% - Ênfase6 3 3 6 4" xfId="25413" xr:uid="{00000000-0005-0000-0000-00007D590000}"/>
    <cellStyle name="40% - Ênfase6 3 3 7" xfId="25414" xr:uid="{00000000-0005-0000-0000-00007E590000}"/>
    <cellStyle name="40% - Ênfase6 3 3 7 2" xfId="25415" xr:uid="{00000000-0005-0000-0000-00007F590000}"/>
    <cellStyle name="40% - Ênfase6 3 3 8" xfId="25416" xr:uid="{00000000-0005-0000-0000-000080590000}"/>
    <cellStyle name="40% - Ênfase6 3 3 8 2" xfId="25417" xr:uid="{00000000-0005-0000-0000-000081590000}"/>
    <cellStyle name="40% - Ênfase6 3 3 9" xfId="25418" xr:uid="{00000000-0005-0000-0000-000082590000}"/>
    <cellStyle name="40% - Ênfase6 3 3 9 2" xfId="25419" xr:uid="{00000000-0005-0000-0000-000083590000}"/>
    <cellStyle name="40% - Ênfase6 3 4" xfId="25420" xr:uid="{00000000-0005-0000-0000-000084590000}"/>
    <cellStyle name="40% - Ênfase6 3 4 2" xfId="25421" xr:uid="{00000000-0005-0000-0000-000085590000}"/>
    <cellStyle name="40% - Ênfase6 3 4 2 2" xfId="25422" xr:uid="{00000000-0005-0000-0000-000086590000}"/>
    <cellStyle name="40% - Ênfase6 3 4 2 2 2" xfId="25423" xr:uid="{00000000-0005-0000-0000-000087590000}"/>
    <cellStyle name="40% - Ênfase6 3 4 2 2 2 2" xfId="25424" xr:uid="{00000000-0005-0000-0000-000088590000}"/>
    <cellStyle name="40% - Ênfase6 3 4 2 2 3" xfId="25425" xr:uid="{00000000-0005-0000-0000-000089590000}"/>
    <cellStyle name="40% - Ênfase6 3 4 2 2 3 2" xfId="25426" xr:uid="{00000000-0005-0000-0000-00008A590000}"/>
    <cellStyle name="40% - Ênfase6 3 4 2 2 4" xfId="25427" xr:uid="{00000000-0005-0000-0000-00008B590000}"/>
    <cellStyle name="40% - Ênfase6 3 4 2 2 5" xfId="25428" xr:uid="{00000000-0005-0000-0000-00008C590000}"/>
    <cellStyle name="40% - Ênfase6 3 4 2 3" xfId="25429" xr:uid="{00000000-0005-0000-0000-00008D590000}"/>
    <cellStyle name="40% - Ênfase6 3 4 2 3 2" xfId="25430" xr:uid="{00000000-0005-0000-0000-00008E590000}"/>
    <cellStyle name="40% - Ênfase6 3 4 2 3 3" xfId="25431" xr:uid="{00000000-0005-0000-0000-00008F590000}"/>
    <cellStyle name="40% - Ênfase6 3 4 2 4" xfId="25432" xr:uid="{00000000-0005-0000-0000-000090590000}"/>
    <cellStyle name="40% - Ênfase6 3 4 2 4 2" xfId="25433" xr:uid="{00000000-0005-0000-0000-000091590000}"/>
    <cellStyle name="40% - Ênfase6 3 4 2 5" xfId="25434" xr:uid="{00000000-0005-0000-0000-000092590000}"/>
    <cellStyle name="40% - Ênfase6 3 4 2 5 2" xfId="25435" xr:uid="{00000000-0005-0000-0000-000093590000}"/>
    <cellStyle name="40% - Ênfase6 3 4 2 6" xfId="25436" xr:uid="{00000000-0005-0000-0000-000094590000}"/>
    <cellStyle name="40% - Ênfase6 3 4 2 7" xfId="25437" xr:uid="{00000000-0005-0000-0000-000095590000}"/>
    <cellStyle name="40% - Ênfase6 3 4 3" xfId="25438" xr:uid="{00000000-0005-0000-0000-000096590000}"/>
    <cellStyle name="40% - Ênfase6 3 4 3 2" xfId="25439" xr:uid="{00000000-0005-0000-0000-000097590000}"/>
    <cellStyle name="40% - Ênfase6 3 4 3 2 2" xfId="25440" xr:uid="{00000000-0005-0000-0000-000098590000}"/>
    <cellStyle name="40% - Ênfase6 3 4 3 3" xfId="25441" xr:uid="{00000000-0005-0000-0000-000099590000}"/>
    <cellStyle name="40% - Ênfase6 3 4 3 3 2" xfId="25442" xr:uid="{00000000-0005-0000-0000-00009A590000}"/>
    <cellStyle name="40% - Ênfase6 3 4 3 4" xfId="25443" xr:uid="{00000000-0005-0000-0000-00009B590000}"/>
    <cellStyle name="40% - Ênfase6 3 4 3 5" xfId="25444" xr:uid="{00000000-0005-0000-0000-00009C590000}"/>
    <cellStyle name="40% - Ênfase6 3 4 4" xfId="25445" xr:uid="{00000000-0005-0000-0000-00009D590000}"/>
    <cellStyle name="40% - Ênfase6 3 4 4 2" xfId="25446" xr:uid="{00000000-0005-0000-0000-00009E590000}"/>
    <cellStyle name="40% - Ênfase6 3 4 4 2 2" xfId="25447" xr:uid="{00000000-0005-0000-0000-00009F590000}"/>
    <cellStyle name="40% - Ênfase6 3 4 4 3" xfId="25448" xr:uid="{00000000-0005-0000-0000-0000A0590000}"/>
    <cellStyle name="40% - Ênfase6 3 4 4 4" xfId="25449" xr:uid="{00000000-0005-0000-0000-0000A1590000}"/>
    <cellStyle name="40% - Ênfase6 3 4 5" xfId="25450" xr:uid="{00000000-0005-0000-0000-0000A2590000}"/>
    <cellStyle name="40% - Ênfase6 3 4 5 2" xfId="25451" xr:uid="{00000000-0005-0000-0000-0000A3590000}"/>
    <cellStyle name="40% - Ênfase6 3 4 6" xfId="25452" xr:uid="{00000000-0005-0000-0000-0000A4590000}"/>
    <cellStyle name="40% - Ênfase6 3 4 6 2" xfId="25453" xr:uid="{00000000-0005-0000-0000-0000A5590000}"/>
    <cellStyle name="40% - Ênfase6 3 4 7" xfId="25454" xr:uid="{00000000-0005-0000-0000-0000A6590000}"/>
    <cellStyle name="40% - Ênfase6 3 4 7 2" xfId="25455" xr:uid="{00000000-0005-0000-0000-0000A7590000}"/>
    <cellStyle name="40% - Ênfase6 3 4 8" xfId="25456" xr:uid="{00000000-0005-0000-0000-0000A8590000}"/>
    <cellStyle name="40% - Ênfase6 3 4 9" xfId="25457" xr:uid="{00000000-0005-0000-0000-0000A9590000}"/>
    <cellStyle name="40% - Ênfase6 4" xfId="371" xr:uid="{00000000-0005-0000-0000-0000AA590000}"/>
    <cellStyle name="40% - Ênfase6 4 2" xfId="372" xr:uid="{00000000-0005-0000-0000-0000AB590000}"/>
    <cellStyle name="40% - Ênfase6 4 3" xfId="25458" xr:uid="{00000000-0005-0000-0000-0000AC590000}"/>
    <cellStyle name="40% - Ênfase6 4 3 10" xfId="25459" xr:uid="{00000000-0005-0000-0000-0000AD590000}"/>
    <cellStyle name="40% - Ênfase6 4 3 11" xfId="25460" xr:uid="{00000000-0005-0000-0000-0000AE590000}"/>
    <cellStyle name="40% - Ênfase6 4 3 2" xfId="25461" xr:uid="{00000000-0005-0000-0000-0000AF590000}"/>
    <cellStyle name="40% - Ênfase6 4 3 3" xfId="25462" xr:uid="{00000000-0005-0000-0000-0000B0590000}"/>
    <cellStyle name="40% - Ênfase6 4 3 3 2" xfId="25463" xr:uid="{00000000-0005-0000-0000-0000B1590000}"/>
    <cellStyle name="40% - Ênfase6 4 3 3 2 2" xfId="25464" xr:uid="{00000000-0005-0000-0000-0000B2590000}"/>
    <cellStyle name="40% - Ênfase6 4 3 3 2 2 2" xfId="25465" xr:uid="{00000000-0005-0000-0000-0000B3590000}"/>
    <cellStyle name="40% - Ênfase6 4 3 3 2 3" xfId="25466" xr:uid="{00000000-0005-0000-0000-0000B4590000}"/>
    <cellStyle name="40% - Ênfase6 4 3 3 2 3 2" xfId="25467" xr:uid="{00000000-0005-0000-0000-0000B5590000}"/>
    <cellStyle name="40% - Ênfase6 4 3 3 2 4" xfId="25468" xr:uid="{00000000-0005-0000-0000-0000B6590000}"/>
    <cellStyle name="40% - Ênfase6 4 3 3 2 5" xfId="25469" xr:uid="{00000000-0005-0000-0000-0000B7590000}"/>
    <cellStyle name="40% - Ênfase6 4 3 3 3" xfId="25470" xr:uid="{00000000-0005-0000-0000-0000B8590000}"/>
    <cellStyle name="40% - Ênfase6 4 3 3 3 2" xfId="25471" xr:uid="{00000000-0005-0000-0000-0000B9590000}"/>
    <cellStyle name="40% - Ênfase6 4 3 3 3 2 2" xfId="25472" xr:uid="{00000000-0005-0000-0000-0000BA590000}"/>
    <cellStyle name="40% - Ênfase6 4 3 3 3 3" xfId="25473" xr:uid="{00000000-0005-0000-0000-0000BB590000}"/>
    <cellStyle name="40% - Ênfase6 4 3 3 3 4" xfId="25474" xr:uid="{00000000-0005-0000-0000-0000BC590000}"/>
    <cellStyle name="40% - Ênfase6 4 3 3 4" xfId="25475" xr:uid="{00000000-0005-0000-0000-0000BD590000}"/>
    <cellStyle name="40% - Ênfase6 4 3 3 4 2" xfId="25476" xr:uid="{00000000-0005-0000-0000-0000BE590000}"/>
    <cellStyle name="40% - Ênfase6 4 3 3 5" xfId="25477" xr:uid="{00000000-0005-0000-0000-0000BF590000}"/>
    <cellStyle name="40% - Ênfase6 4 3 3 5 2" xfId="25478" xr:uid="{00000000-0005-0000-0000-0000C0590000}"/>
    <cellStyle name="40% - Ênfase6 4 3 3 6" xfId="25479" xr:uid="{00000000-0005-0000-0000-0000C1590000}"/>
    <cellStyle name="40% - Ênfase6 4 3 3 6 2" xfId="25480" xr:uid="{00000000-0005-0000-0000-0000C2590000}"/>
    <cellStyle name="40% - Ênfase6 4 3 3 7" xfId="25481" xr:uid="{00000000-0005-0000-0000-0000C3590000}"/>
    <cellStyle name="40% - Ênfase6 4 3 3 8" xfId="25482" xr:uid="{00000000-0005-0000-0000-0000C4590000}"/>
    <cellStyle name="40% - Ênfase6 4 3 4" xfId="25483" xr:uid="{00000000-0005-0000-0000-0000C5590000}"/>
    <cellStyle name="40% - Ênfase6 4 3 4 2" xfId="25484" xr:uid="{00000000-0005-0000-0000-0000C6590000}"/>
    <cellStyle name="40% - Ênfase6 4 3 4 2 2" xfId="25485" xr:uid="{00000000-0005-0000-0000-0000C7590000}"/>
    <cellStyle name="40% - Ênfase6 4 3 4 2 2 2" xfId="25486" xr:uid="{00000000-0005-0000-0000-0000C8590000}"/>
    <cellStyle name="40% - Ênfase6 4 3 4 2 3" xfId="25487" xr:uid="{00000000-0005-0000-0000-0000C9590000}"/>
    <cellStyle name="40% - Ênfase6 4 3 4 2 3 2" xfId="25488" xr:uid="{00000000-0005-0000-0000-0000CA590000}"/>
    <cellStyle name="40% - Ênfase6 4 3 4 2 4" xfId="25489" xr:uid="{00000000-0005-0000-0000-0000CB590000}"/>
    <cellStyle name="40% - Ênfase6 4 3 4 2 5" xfId="25490" xr:uid="{00000000-0005-0000-0000-0000CC590000}"/>
    <cellStyle name="40% - Ênfase6 4 3 4 3" xfId="25491" xr:uid="{00000000-0005-0000-0000-0000CD590000}"/>
    <cellStyle name="40% - Ênfase6 4 3 4 3 2" xfId="25492" xr:uid="{00000000-0005-0000-0000-0000CE590000}"/>
    <cellStyle name="40% - Ênfase6 4 3 4 3 3" xfId="25493" xr:uid="{00000000-0005-0000-0000-0000CF590000}"/>
    <cellStyle name="40% - Ênfase6 4 3 4 4" xfId="25494" xr:uid="{00000000-0005-0000-0000-0000D0590000}"/>
    <cellStyle name="40% - Ênfase6 4 3 4 4 2" xfId="25495" xr:uid="{00000000-0005-0000-0000-0000D1590000}"/>
    <cellStyle name="40% - Ênfase6 4 3 4 5" xfId="25496" xr:uid="{00000000-0005-0000-0000-0000D2590000}"/>
    <cellStyle name="40% - Ênfase6 4 3 4 5 2" xfId="25497" xr:uid="{00000000-0005-0000-0000-0000D3590000}"/>
    <cellStyle name="40% - Ênfase6 4 3 4 6" xfId="25498" xr:uid="{00000000-0005-0000-0000-0000D4590000}"/>
    <cellStyle name="40% - Ênfase6 4 3 4 7" xfId="25499" xr:uid="{00000000-0005-0000-0000-0000D5590000}"/>
    <cellStyle name="40% - Ênfase6 4 3 5" xfId="25500" xr:uid="{00000000-0005-0000-0000-0000D6590000}"/>
    <cellStyle name="40% - Ênfase6 4 3 5 2" xfId="25501" xr:uid="{00000000-0005-0000-0000-0000D7590000}"/>
    <cellStyle name="40% - Ênfase6 4 3 5 2 2" xfId="25502" xr:uid="{00000000-0005-0000-0000-0000D8590000}"/>
    <cellStyle name="40% - Ênfase6 4 3 5 3" xfId="25503" xr:uid="{00000000-0005-0000-0000-0000D9590000}"/>
    <cellStyle name="40% - Ênfase6 4 3 5 3 2" xfId="25504" xr:uid="{00000000-0005-0000-0000-0000DA590000}"/>
    <cellStyle name="40% - Ênfase6 4 3 5 4" xfId="25505" xr:uid="{00000000-0005-0000-0000-0000DB590000}"/>
    <cellStyle name="40% - Ênfase6 4 3 5 5" xfId="25506" xr:uid="{00000000-0005-0000-0000-0000DC590000}"/>
    <cellStyle name="40% - Ênfase6 4 3 6" xfId="25507" xr:uid="{00000000-0005-0000-0000-0000DD590000}"/>
    <cellStyle name="40% - Ênfase6 4 3 6 2" xfId="25508" xr:uid="{00000000-0005-0000-0000-0000DE590000}"/>
    <cellStyle name="40% - Ênfase6 4 3 6 2 2" xfId="25509" xr:uid="{00000000-0005-0000-0000-0000DF590000}"/>
    <cellStyle name="40% - Ênfase6 4 3 6 3" xfId="25510" xr:uid="{00000000-0005-0000-0000-0000E0590000}"/>
    <cellStyle name="40% - Ênfase6 4 3 6 4" xfId="25511" xr:uid="{00000000-0005-0000-0000-0000E1590000}"/>
    <cellStyle name="40% - Ênfase6 4 3 7" xfId="25512" xr:uid="{00000000-0005-0000-0000-0000E2590000}"/>
    <cellStyle name="40% - Ênfase6 4 3 7 2" xfId="25513" xr:uid="{00000000-0005-0000-0000-0000E3590000}"/>
    <cellStyle name="40% - Ênfase6 4 3 8" xfId="25514" xr:uid="{00000000-0005-0000-0000-0000E4590000}"/>
    <cellStyle name="40% - Ênfase6 4 3 8 2" xfId="25515" xr:uid="{00000000-0005-0000-0000-0000E5590000}"/>
    <cellStyle name="40% - Ênfase6 4 3 9" xfId="25516" xr:uid="{00000000-0005-0000-0000-0000E6590000}"/>
    <cellStyle name="40% - Ênfase6 4 3 9 2" xfId="25517" xr:uid="{00000000-0005-0000-0000-0000E7590000}"/>
    <cellStyle name="40% - Ênfase6 4 4" xfId="25518" xr:uid="{00000000-0005-0000-0000-0000E8590000}"/>
    <cellStyle name="40% - Ênfase6 4 4 2" xfId="25519" xr:uid="{00000000-0005-0000-0000-0000E9590000}"/>
    <cellStyle name="40% - Ênfase6 4 4 2 2" xfId="25520" xr:uid="{00000000-0005-0000-0000-0000EA590000}"/>
    <cellStyle name="40% - Ênfase6 4 4 2 2 2" xfId="25521" xr:uid="{00000000-0005-0000-0000-0000EB590000}"/>
    <cellStyle name="40% - Ênfase6 4 4 2 2 2 2" xfId="25522" xr:uid="{00000000-0005-0000-0000-0000EC590000}"/>
    <cellStyle name="40% - Ênfase6 4 4 2 2 3" xfId="25523" xr:uid="{00000000-0005-0000-0000-0000ED590000}"/>
    <cellStyle name="40% - Ênfase6 4 4 2 2 3 2" xfId="25524" xr:uid="{00000000-0005-0000-0000-0000EE590000}"/>
    <cellStyle name="40% - Ênfase6 4 4 2 2 4" xfId="25525" xr:uid="{00000000-0005-0000-0000-0000EF590000}"/>
    <cellStyle name="40% - Ênfase6 4 4 2 2 5" xfId="25526" xr:uid="{00000000-0005-0000-0000-0000F0590000}"/>
    <cellStyle name="40% - Ênfase6 4 4 2 3" xfId="25527" xr:uid="{00000000-0005-0000-0000-0000F1590000}"/>
    <cellStyle name="40% - Ênfase6 4 4 2 3 2" xfId="25528" xr:uid="{00000000-0005-0000-0000-0000F2590000}"/>
    <cellStyle name="40% - Ênfase6 4 4 2 3 3" xfId="25529" xr:uid="{00000000-0005-0000-0000-0000F3590000}"/>
    <cellStyle name="40% - Ênfase6 4 4 2 4" xfId="25530" xr:uid="{00000000-0005-0000-0000-0000F4590000}"/>
    <cellStyle name="40% - Ênfase6 4 4 2 4 2" xfId="25531" xr:uid="{00000000-0005-0000-0000-0000F5590000}"/>
    <cellStyle name="40% - Ênfase6 4 4 2 5" xfId="25532" xr:uid="{00000000-0005-0000-0000-0000F6590000}"/>
    <cellStyle name="40% - Ênfase6 4 4 2 5 2" xfId="25533" xr:uid="{00000000-0005-0000-0000-0000F7590000}"/>
    <cellStyle name="40% - Ênfase6 4 4 2 6" xfId="25534" xr:uid="{00000000-0005-0000-0000-0000F8590000}"/>
    <cellStyle name="40% - Ênfase6 4 4 2 7" xfId="25535" xr:uid="{00000000-0005-0000-0000-0000F9590000}"/>
    <cellStyle name="40% - Ênfase6 4 4 3" xfId="25536" xr:uid="{00000000-0005-0000-0000-0000FA590000}"/>
    <cellStyle name="40% - Ênfase6 4 4 3 2" xfId="25537" xr:uid="{00000000-0005-0000-0000-0000FB590000}"/>
    <cellStyle name="40% - Ênfase6 4 4 3 2 2" xfId="25538" xr:uid="{00000000-0005-0000-0000-0000FC590000}"/>
    <cellStyle name="40% - Ênfase6 4 4 3 3" xfId="25539" xr:uid="{00000000-0005-0000-0000-0000FD590000}"/>
    <cellStyle name="40% - Ênfase6 4 4 3 3 2" xfId="25540" xr:uid="{00000000-0005-0000-0000-0000FE590000}"/>
    <cellStyle name="40% - Ênfase6 4 4 3 4" xfId="25541" xr:uid="{00000000-0005-0000-0000-0000FF590000}"/>
    <cellStyle name="40% - Ênfase6 4 4 3 5" xfId="25542" xr:uid="{00000000-0005-0000-0000-0000005A0000}"/>
    <cellStyle name="40% - Ênfase6 4 4 4" xfId="25543" xr:uid="{00000000-0005-0000-0000-0000015A0000}"/>
    <cellStyle name="40% - Ênfase6 4 4 4 2" xfId="25544" xr:uid="{00000000-0005-0000-0000-0000025A0000}"/>
    <cellStyle name="40% - Ênfase6 4 4 4 2 2" xfId="25545" xr:uid="{00000000-0005-0000-0000-0000035A0000}"/>
    <cellStyle name="40% - Ênfase6 4 4 4 3" xfId="25546" xr:uid="{00000000-0005-0000-0000-0000045A0000}"/>
    <cellStyle name="40% - Ênfase6 4 4 4 4" xfId="25547" xr:uid="{00000000-0005-0000-0000-0000055A0000}"/>
    <cellStyle name="40% - Ênfase6 4 4 5" xfId="25548" xr:uid="{00000000-0005-0000-0000-0000065A0000}"/>
    <cellStyle name="40% - Ênfase6 4 4 5 2" xfId="25549" xr:uid="{00000000-0005-0000-0000-0000075A0000}"/>
    <cellStyle name="40% - Ênfase6 4 4 6" xfId="25550" xr:uid="{00000000-0005-0000-0000-0000085A0000}"/>
    <cellStyle name="40% - Ênfase6 4 4 6 2" xfId="25551" xr:uid="{00000000-0005-0000-0000-0000095A0000}"/>
    <cellStyle name="40% - Ênfase6 4 4 7" xfId="25552" xr:uid="{00000000-0005-0000-0000-00000A5A0000}"/>
    <cellStyle name="40% - Ênfase6 4 4 7 2" xfId="25553" xr:uid="{00000000-0005-0000-0000-00000B5A0000}"/>
    <cellStyle name="40% - Ênfase6 4 4 8" xfId="25554" xr:uid="{00000000-0005-0000-0000-00000C5A0000}"/>
    <cellStyle name="40% - Ênfase6 4 4 9" xfId="25555" xr:uid="{00000000-0005-0000-0000-00000D5A0000}"/>
    <cellStyle name="40% - Ênfase6 5" xfId="373" xr:uid="{00000000-0005-0000-0000-00000E5A0000}"/>
    <cellStyle name="40% - Ênfase6 5 2" xfId="374" xr:uid="{00000000-0005-0000-0000-00000F5A0000}"/>
    <cellStyle name="40% - Ênfase6 5 3" xfId="25556" xr:uid="{00000000-0005-0000-0000-0000105A0000}"/>
    <cellStyle name="40% - Ênfase6 5 3 10" xfId="25557" xr:uid="{00000000-0005-0000-0000-0000115A0000}"/>
    <cellStyle name="40% - Ênfase6 5 3 11" xfId="25558" xr:uid="{00000000-0005-0000-0000-0000125A0000}"/>
    <cellStyle name="40% - Ênfase6 5 3 2" xfId="25559" xr:uid="{00000000-0005-0000-0000-0000135A0000}"/>
    <cellStyle name="40% - Ênfase6 5 3 3" xfId="25560" xr:uid="{00000000-0005-0000-0000-0000145A0000}"/>
    <cellStyle name="40% - Ênfase6 5 3 3 2" xfId="25561" xr:uid="{00000000-0005-0000-0000-0000155A0000}"/>
    <cellStyle name="40% - Ênfase6 5 3 3 2 2" xfId="25562" xr:uid="{00000000-0005-0000-0000-0000165A0000}"/>
    <cellStyle name="40% - Ênfase6 5 3 3 2 2 2" xfId="25563" xr:uid="{00000000-0005-0000-0000-0000175A0000}"/>
    <cellStyle name="40% - Ênfase6 5 3 3 2 3" xfId="25564" xr:uid="{00000000-0005-0000-0000-0000185A0000}"/>
    <cellStyle name="40% - Ênfase6 5 3 3 2 3 2" xfId="25565" xr:uid="{00000000-0005-0000-0000-0000195A0000}"/>
    <cellStyle name="40% - Ênfase6 5 3 3 2 4" xfId="25566" xr:uid="{00000000-0005-0000-0000-00001A5A0000}"/>
    <cellStyle name="40% - Ênfase6 5 3 3 2 5" xfId="25567" xr:uid="{00000000-0005-0000-0000-00001B5A0000}"/>
    <cellStyle name="40% - Ênfase6 5 3 3 3" xfId="25568" xr:uid="{00000000-0005-0000-0000-00001C5A0000}"/>
    <cellStyle name="40% - Ênfase6 5 3 3 3 2" xfId="25569" xr:uid="{00000000-0005-0000-0000-00001D5A0000}"/>
    <cellStyle name="40% - Ênfase6 5 3 3 3 2 2" xfId="25570" xr:uid="{00000000-0005-0000-0000-00001E5A0000}"/>
    <cellStyle name="40% - Ênfase6 5 3 3 3 3" xfId="25571" xr:uid="{00000000-0005-0000-0000-00001F5A0000}"/>
    <cellStyle name="40% - Ênfase6 5 3 3 3 4" xfId="25572" xr:uid="{00000000-0005-0000-0000-0000205A0000}"/>
    <cellStyle name="40% - Ênfase6 5 3 3 4" xfId="25573" xr:uid="{00000000-0005-0000-0000-0000215A0000}"/>
    <cellStyle name="40% - Ênfase6 5 3 3 4 2" xfId="25574" xr:uid="{00000000-0005-0000-0000-0000225A0000}"/>
    <cellStyle name="40% - Ênfase6 5 3 3 5" xfId="25575" xr:uid="{00000000-0005-0000-0000-0000235A0000}"/>
    <cellStyle name="40% - Ênfase6 5 3 3 5 2" xfId="25576" xr:uid="{00000000-0005-0000-0000-0000245A0000}"/>
    <cellStyle name="40% - Ênfase6 5 3 3 6" xfId="25577" xr:uid="{00000000-0005-0000-0000-0000255A0000}"/>
    <cellStyle name="40% - Ênfase6 5 3 3 6 2" xfId="25578" xr:uid="{00000000-0005-0000-0000-0000265A0000}"/>
    <cellStyle name="40% - Ênfase6 5 3 3 7" xfId="25579" xr:uid="{00000000-0005-0000-0000-0000275A0000}"/>
    <cellStyle name="40% - Ênfase6 5 3 3 8" xfId="25580" xr:uid="{00000000-0005-0000-0000-0000285A0000}"/>
    <cellStyle name="40% - Ênfase6 5 3 4" xfId="25581" xr:uid="{00000000-0005-0000-0000-0000295A0000}"/>
    <cellStyle name="40% - Ênfase6 5 3 4 2" xfId="25582" xr:uid="{00000000-0005-0000-0000-00002A5A0000}"/>
    <cellStyle name="40% - Ênfase6 5 3 4 2 2" xfId="25583" xr:uid="{00000000-0005-0000-0000-00002B5A0000}"/>
    <cellStyle name="40% - Ênfase6 5 3 4 2 2 2" xfId="25584" xr:uid="{00000000-0005-0000-0000-00002C5A0000}"/>
    <cellStyle name="40% - Ênfase6 5 3 4 2 3" xfId="25585" xr:uid="{00000000-0005-0000-0000-00002D5A0000}"/>
    <cellStyle name="40% - Ênfase6 5 3 4 2 3 2" xfId="25586" xr:uid="{00000000-0005-0000-0000-00002E5A0000}"/>
    <cellStyle name="40% - Ênfase6 5 3 4 2 4" xfId="25587" xr:uid="{00000000-0005-0000-0000-00002F5A0000}"/>
    <cellStyle name="40% - Ênfase6 5 3 4 2 5" xfId="25588" xr:uid="{00000000-0005-0000-0000-0000305A0000}"/>
    <cellStyle name="40% - Ênfase6 5 3 4 3" xfId="25589" xr:uid="{00000000-0005-0000-0000-0000315A0000}"/>
    <cellStyle name="40% - Ênfase6 5 3 4 3 2" xfId="25590" xr:uid="{00000000-0005-0000-0000-0000325A0000}"/>
    <cellStyle name="40% - Ênfase6 5 3 4 3 3" xfId="25591" xr:uid="{00000000-0005-0000-0000-0000335A0000}"/>
    <cellStyle name="40% - Ênfase6 5 3 4 4" xfId="25592" xr:uid="{00000000-0005-0000-0000-0000345A0000}"/>
    <cellStyle name="40% - Ênfase6 5 3 4 4 2" xfId="25593" xr:uid="{00000000-0005-0000-0000-0000355A0000}"/>
    <cellStyle name="40% - Ênfase6 5 3 4 5" xfId="25594" xr:uid="{00000000-0005-0000-0000-0000365A0000}"/>
    <cellStyle name="40% - Ênfase6 5 3 4 5 2" xfId="25595" xr:uid="{00000000-0005-0000-0000-0000375A0000}"/>
    <cellStyle name="40% - Ênfase6 5 3 4 6" xfId="25596" xr:uid="{00000000-0005-0000-0000-0000385A0000}"/>
    <cellStyle name="40% - Ênfase6 5 3 4 7" xfId="25597" xr:uid="{00000000-0005-0000-0000-0000395A0000}"/>
    <cellStyle name="40% - Ênfase6 5 3 5" xfId="25598" xr:uid="{00000000-0005-0000-0000-00003A5A0000}"/>
    <cellStyle name="40% - Ênfase6 5 3 5 2" xfId="25599" xr:uid="{00000000-0005-0000-0000-00003B5A0000}"/>
    <cellStyle name="40% - Ênfase6 5 3 5 2 2" xfId="25600" xr:uid="{00000000-0005-0000-0000-00003C5A0000}"/>
    <cellStyle name="40% - Ênfase6 5 3 5 3" xfId="25601" xr:uid="{00000000-0005-0000-0000-00003D5A0000}"/>
    <cellStyle name="40% - Ênfase6 5 3 5 3 2" xfId="25602" xr:uid="{00000000-0005-0000-0000-00003E5A0000}"/>
    <cellStyle name="40% - Ênfase6 5 3 5 4" xfId="25603" xr:uid="{00000000-0005-0000-0000-00003F5A0000}"/>
    <cellStyle name="40% - Ênfase6 5 3 5 5" xfId="25604" xr:uid="{00000000-0005-0000-0000-0000405A0000}"/>
    <cellStyle name="40% - Ênfase6 5 3 6" xfId="25605" xr:uid="{00000000-0005-0000-0000-0000415A0000}"/>
    <cellStyle name="40% - Ênfase6 5 3 6 2" xfId="25606" xr:uid="{00000000-0005-0000-0000-0000425A0000}"/>
    <cellStyle name="40% - Ênfase6 5 3 6 2 2" xfId="25607" xr:uid="{00000000-0005-0000-0000-0000435A0000}"/>
    <cellStyle name="40% - Ênfase6 5 3 6 3" xfId="25608" xr:uid="{00000000-0005-0000-0000-0000445A0000}"/>
    <cellStyle name="40% - Ênfase6 5 3 6 4" xfId="25609" xr:uid="{00000000-0005-0000-0000-0000455A0000}"/>
    <cellStyle name="40% - Ênfase6 5 3 7" xfId="25610" xr:uid="{00000000-0005-0000-0000-0000465A0000}"/>
    <cellStyle name="40% - Ênfase6 5 3 7 2" xfId="25611" xr:uid="{00000000-0005-0000-0000-0000475A0000}"/>
    <cellStyle name="40% - Ênfase6 5 3 8" xfId="25612" xr:uid="{00000000-0005-0000-0000-0000485A0000}"/>
    <cellStyle name="40% - Ênfase6 5 3 8 2" xfId="25613" xr:uid="{00000000-0005-0000-0000-0000495A0000}"/>
    <cellStyle name="40% - Ênfase6 5 3 9" xfId="25614" xr:uid="{00000000-0005-0000-0000-00004A5A0000}"/>
    <cellStyle name="40% - Ênfase6 5 3 9 2" xfId="25615" xr:uid="{00000000-0005-0000-0000-00004B5A0000}"/>
    <cellStyle name="40% - Ênfase6 5 4" xfId="25616" xr:uid="{00000000-0005-0000-0000-00004C5A0000}"/>
    <cellStyle name="40% - Ênfase6 5 4 2" xfId="25617" xr:uid="{00000000-0005-0000-0000-00004D5A0000}"/>
    <cellStyle name="40% - Ênfase6 5 4 2 2" xfId="25618" xr:uid="{00000000-0005-0000-0000-00004E5A0000}"/>
    <cellStyle name="40% - Ênfase6 5 4 2 2 2" xfId="25619" xr:uid="{00000000-0005-0000-0000-00004F5A0000}"/>
    <cellStyle name="40% - Ênfase6 5 4 2 2 2 2" xfId="25620" xr:uid="{00000000-0005-0000-0000-0000505A0000}"/>
    <cellStyle name="40% - Ênfase6 5 4 2 2 3" xfId="25621" xr:uid="{00000000-0005-0000-0000-0000515A0000}"/>
    <cellStyle name="40% - Ênfase6 5 4 2 2 3 2" xfId="25622" xr:uid="{00000000-0005-0000-0000-0000525A0000}"/>
    <cellStyle name="40% - Ênfase6 5 4 2 2 4" xfId="25623" xr:uid="{00000000-0005-0000-0000-0000535A0000}"/>
    <cellStyle name="40% - Ênfase6 5 4 2 2 5" xfId="25624" xr:uid="{00000000-0005-0000-0000-0000545A0000}"/>
    <cellStyle name="40% - Ênfase6 5 4 2 3" xfId="25625" xr:uid="{00000000-0005-0000-0000-0000555A0000}"/>
    <cellStyle name="40% - Ênfase6 5 4 2 3 2" xfId="25626" xr:uid="{00000000-0005-0000-0000-0000565A0000}"/>
    <cellStyle name="40% - Ênfase6 5 4 2 3 3" xfId="25627" xr:uid="{00000000-0005-0000-0000-0000575A0000}"/>
    <cellStyle name="40% - Ênfase6 5 4 2 4" xfId="25628" xr:uid="{00000000-0005-0000-0000-0000585A0000}"/>
    <cellStyle name="40% - Ênfase6 5 4 2 4 2" xfId="25629" xr:uid="{00000000-0005-0000-0000-0000595A0000}"/>
    <cellStyle name="40% - Ênfase6 5 4 2 5" xfId="25630" xr:uid="{00000000-0005-0000-0000-00005A5A0000}"/>
    <cellStyle name="40% - Ênfase6 5 4 2 5 2" xfId="25631" xr:uid="{00000000-0005-0000-0000-00005B5A0000}"/>
    <cellStyle name="40% - Ênfase6 5 4 2 6" xfId="25632" xr:uid="{00000000-0005-0000-0000-00005C5A0000}"/>
    <cellStyle name="40% - Ênfase6 5 4 2 7" xfId="25633" xr:uid="{00000000-0005-0000-0000-00005D5A0000}"/>
    <cellStyle name="40% - Ênfase6 5 4 3" xfId="25634" xr:uid="{00000000-0005-0000-0000-00005E5A0000}"/>
    <cellStyle name="40% - Ênfase6 5 4 3 2" xfId="25635" xr:uid="{00000000-0005-0000-0000-00005F5A0000}"/>
    <cellStyle name="40% - Ênfase6 5 4 3 2 2" xfId="25636" xr:uid="{00000000-0005-0000-0000-0000605A0000}"/>
    <cellStyle name="40% - Ênfase6 5 4 3 3" xfId="25637" xr:uid="{00000000-0005-0000-0000-0000615A0000}"/>
    <cellStyle name="40% - Ênfase6 5 4 3 3 2" xfId="25638" xr:uid="{00000000-0005-0000-0000-0000625A0000}"/>
    <cellStyle name="40% - Ênfase6 5 4 3 4" xfId="25639" xr:uid="{00000000-0005-0000-0000-0000635A0000}"/>
    <cellStyle name="40% - Ênfase6 5 4 3 5" xfId="25640" xr:uid="{00000000-0005-0000-0000-0000645A0000}"/>
    <cellStyle name="40% - Ênfase6 5 4 4" xfId="25641" xr:uid="{00000000-0005-0000-0000-0000655A0000}"/>
    <cellStyle name="40% - Ênfase6 5 4 4 2" xfId="25642" xr:uid="{00000000-0005-0000-0000-0000665A0000}"/>
    <cellStyle name="40% - Ênfase6 5 4 4 2 2" xfId="25643" xr:uid="{00000000-0005-0000-0000-0000675A0000}"/>
    <cellStyle name="40% - Ênfase6 5 4 4 3" xfId="25644" xr:uid="{00000000-0005-0000-0000-0000685A0000}"/>
    <cellStyle name="40% - Ênfase6 5 4 4 4" xfId="25645" xr:uid="{00000000-0005-0000-0000-0000695A0000}"/>
    <cellStyle name="40% - Ênfase6 5 4 5" xfId="25646" xr:uid="{00000000-0005-0000-0000-00006A5A0000}"/>
    <cellStyle name="40% - Ênfase6 5 4 5 2" xfId="25647" xr:uid="{00000000-0005-0000-0000-00006B5A0000}"/>
    <cellStyle name="40% - Ênfase6 5 4 6" xfId="25648" xr:uid="{00000000-0005-0000-0000-00006C5A0000}"/>
    <cellStyle name="40% - Ênfase6 5 4 6 2" xfId="25649" xr:uid="{00000000-0005-0000-0000-00006D5A0000}"/>
    <cellStyle name="40% - Ênfase6 5 4 7" xfId="25650" xr:uid="{00000000-0005-0000-0000-00006E5A0000}"/>
    <cellStyle name="40% - Ênfase6 5 4 7 2" xfId="25651" xr:uid="{00000000-0005-0000-0000-00006F5A0000}"/>
    <cellStyle name="40% - Ênfase6 5 4 8" xfId="25652" xr:uid="{00000000-0005-0000-0000-0000705A0000}"/>
    <cellStyle name="40% - Ênfase6 5 4 9" xfId="25653" xr:uid="{00000000-0005-0000-0000-0000715A0000}"/>
    <cellStyle name="40% - Ênfase6 6" xfId="375" xr:uid="{00000000-0005-0000-0000-0000725A0000}"/>
    <cellStyle name="40% - Ênfase6 6 2" xfId="376" xr:uid="{00000000-0005-0000-0000-0000735A0000}"/>
    <cellStyle name="40% - Ênfase6 6 3" xfId="25654" xr:uid="{00000000-0005-0000-0000-0000745A0000}"/>
    <cellStyle name="40% - Ênfase6 6 3 10" xfId="25655" xr:uid="{00000000-0005-0000-0000-0000755A0000}"/>
    <cellStyle name="40% - Ênfase6 6 3 11" xfId="25656" xr:uid="{00000000-0005-0000-0000-0000765A0000}"/>
    <cellStyle name="40% - Ênfase6 6 3 2" xfId="25657" xr:uid="{00000000-0005-0000-0000-0000775A0000}"/>
    <cellStyle name="40% - Ênfase6 6 3 3" xfId="25658" xr:uid="{00000000-0005-0000-0000-0000785A0000}"/>
    <cellStyle name="40% - Ênfase6 6 3 3 2" xfId="25659" xr:uid="{00000000-0005-0000-0000-0000795A0000}"/>
    <cellStyle name="40% - Ênfase6 6 3 3 2 2" xfId="25660" xr:uid="{00000000-0005-0000-0000-00007A5A0000}"/>
    <cellStyle name="40% - Ênfase6 6 3 3 2 2 2" xfId="25661" xr:uid="{00000000-0005-0000-0000-00007B5A0000}"/>
    <cellStyle name="40% - Ênfase6 6 3 3 2 3" xfId="25662" xr:uid="{00000000-0005-0000-0000-00007C5A0000}"/>
    <cellStyle name="40% - Ênfase6 6 3 3 2 3 2" xfId="25663" xr:uid="{00000000-0005-0000-0000-00007D5A0000}"/>
    <cellStyle name="40% - Ênfase6 6 3 3 2 4" xfId="25664" xr:uid="{00000000-0005-0000-0000-00007E5A0000}"/>
    <cellStyle name="40% - Ênfase6 6 3 3 2 5" xfId="25665" xr:uid="{00000000-0005-0000-0000-00007F5A0000}"/>
    <cellStyle name="40% - Ênfase6 6 3 3 3" xfId="25666" xr:uid="{00000000-0005-0000-0000-0000805A0000}"/>
    <cellStyle name="40% - Ênfase6 6 3 3 3 2" xfId="25667" xr:uid="{00000000-0005-0000-0000-0000815A0000}"/>
    <cellStyle name="40% - Ênfase6 6 3 3 3 2 2" xfId="25668" xr:uid="{00000000-0005-0000-0000-0000825A0000}"/>
    <cellStyle name="40% - Ênfase6 6 3 3 3 3" xfId="25669" xr:uid="{00000000-0005-0000-0000-0000835A0000}"/>
    <cellStyle name="40% - Ênfase6 6 3 3 3 4" xfId="25670" xr:uid="{00000000-0005-0000-0000-0000845A0000}"/>
    <cellStyle name="40% - Ênfase6 6 3 3 4" xfId="25671" xr:uid="{00000000-0005-0000-0000-0000855A0000}"/>
    <cellStyle name="40% - Ênfase6 6 3 3 4 2" xfId="25672" xr:uid="{00000000-0005-0000-0000-0000865A0000}"/>
    <cellStyle name="40% - Ênfase6 6 3 3 5" xfId="25673" xr:uid="{00000000-0005-0000-0000-0000875A0000}"/>
    <cellStyle name="40% - Ênfase6 6 3 3 5 2" xfId="25674" xr:uid="{00000000-0005-0000-0000-0000885A0000}"/>
    <cellStyle name="40% - Ênfase6 6 3 3 6" xfId="25675" xr:uid="{00000000-0005-0000-0000-0000895A0000}"/>
    <cellStyle name="40% - Ênfase6 6 3 3 6 2" xfId="25676" xr:uid="{00000000-0005-0000-0000-00008A5A0000}"/>
    <cellStyle name="40% - Ênfase6 6 3 3 7" xfId="25677" xr:uid="{00000000-0005-0000-0000-00008B5A0000}"/>
    <cellStyle name="40% - Ênfase6 6 3 3 8" xfId="25678" xr:uid="{00000000-0005-0000-0000-00008C5A0000}"/>
    <cellStyle name="40% - Ênfase6 6 3 4" xfId="25679" xr:uid="{00000000-0005-0000-0000-00008D5A0000}"/>
    <cellStyle name="40% - Ênfase6 6 3 4 2" xfId="25680" xr:uid="{00000000-0005-0000-0000-00008E5A0000}"/>
    <cellStyle name="40% - Ênfase6 6 3 4 2 2" xfId="25681" xr:uid="{00000000-0005-0000-0000-00008F5A0000}"/>
    <cellStyle name="40% - Ênfase6 6 3 4 2 2 2" xfId="25682" xr:uid="{00000000-0005-0000-0000-0000905A0000}"/>
    <cellStyle name="40% - Ênfase6 6 3 4 2 3" xfId="25683" xr:uid="{00000000-0005-0000-0000-0000915A0000}"/>
    <cellStyle name="40% - Ênfase6 6 3 4 2 3 2" xfId="25684" xr:uid="{00000000-0005-0000-0000-0000925A0000}"/>
    <cellStyle name="40% - Ênfase6 6 3 4 2 4" xfId="25685" xr:uid="{00000000-0005-0000-0000-0000935A0000}"/>
    <cellStyle name="40% - Ênfase6 6 3 4 2 5" xfId="25686" xr:uid="{00000000-0005-0000-0000-0000945A0000}"/>
    <cellStyle name="40% - Ênfase6 6 3 4 3" xfId="25687" xr:uid="{00000000-0005-0000-0000-0000955A0000}"/>
    <cellStyle name="40% - Ênfase6 6 3 4 3 2" xfId="25688" xr:uid="{00000000-0005-0000-0000-0000965A0000}"/>
    <cellStyle name="40% - Ênfase6 6 3 4 3 3" xfId="25689" xr:uid="{00000000-0005-0000-0000-0000975A0000}"/>
    <cellStyle name="40% - Ênfase6 6 3 4 4" xfId="25690" xr:uid="{00000000-0005-0000-0000-0000985A0000}"/>
    <cellStyle name="40% - Ênfase6 6 3 4 4 2" xfId="25691" xr:uid="{00000000-0005-0000-0000-0000995A0000}"/>
    <cellStyle name="40% - Ênfase6 6 3 4 5" xfId="25692" xr:uid="{00000000-0005-0000-0000-00009A5A0000}"/>
    <cellStyle name="40% - Ênfase6 6 3 4 5 2" xfId="25693" xr:uid="{00000000-0005-0000-0000-00009B5A0000}"/>
    <cellStyle name="40% - Ênfase6 6 3 4 6" xfId="25694" xr:uid="{00000000-0005-0000-0000-00009C5A0000}"/>
    <cellStyle name="40% - Ênfase6 6 3 4 7" xfId="25695" xr:uid="{00000000-0005-0000-0000-00009D5A0000}"/>
    <cellStyle name="40% - Ênfase6 6 3 5" xfId="25696" xr:uid="{00000000-0005-0000-0000-00009E5A0000}"/>
    <cellStyle name="40% - Ênfase6 6 3 5 2" xfId="25697" xr:uid="{00000000-0005-0000-0000-00009F5A0000}"/>
    <cellStyle name="40% - Ênfase6 6 3 5 2 2" xfId="25698" xr:uid="{00000000-0005-0000-0000-0000A05A0000}"/>
    <cellStyle name="40% - Ênfase6 6 3 5 3" xfId="25699" xr:uid="{00000000-0005-0000-0000-0000A15A0000}"/>
    <cellStyle name="40% - Ênfase6 6 3 5 3 2" xfId="25700" xr:uid="{00000000-0005-0000-0000-0000A25A0000}"/>
    <cellStyle name="40% - Ênfase6 6 3 5 4" xfId="25701" xr:uid="{00000000-0005-0000-0000-0000A35A0000}"/>
    <cellStyle name="40% - Ênfase6 6 3 5 5" xfId="25702" xr:uid="{00000000-0005-0000-0000-0000A45A0000}"/>
    <cellStyle name="40% - Ênfase6 6 3 6" xfId="25703" xr:uid="{00000000-0005-0000-0000-0000A55A0000}"/>
    <cellStyle name="40% - Ênfase6 6 3 6 2" xfId="25704" xr:uid="{00000000-0005-0000-0000-0000A65A0000}"/>
    <cellStyle name="40% - Ênfase6 6 3 6 2 2" xfId="25705" xr:uid="{00000000-0005-0000-0000-0000A75A0000}"/>
    <cellStyle name="40% - Ênfase6 6 3 6 3" xfId="25706" xr:uid="{00000000-0005-0000-0000-0000A85A0000}"/>
    <cellStyle name="40% - Ênfase6 6 3 6 4" xfId="25707" xr:uid="{00000000-0005-0000-0000-0000A95A0000}"/>
    <cellStyle name="40% - Ênfase6 6 3 7" xfId="25708" xr:uid="{00000000-0005-0000-0000-0000AA5A0000}"/>
    <cellStyle name="40% - Ênfase6 6 3 7 2" xfId="25709" xr:uid="{00000000-0005-0000-0000-0000AB5A0000}"/>
    <cellStyle name="40% - Ênfase6 6 3 8" xfId="25710" xr:uid="{00000000-0005-0000-0000-0000AC5A0000}"/>
    <cellStyle name="40% - Ênfase6 6 3 8 2" xfId="25711" xr:uid="{00000000-0005-0000-0000-0000AD5A0000}"/>
    <cellStyle name="40% - Ênfase6 6 3 9" xfId="25712" xr:uid="{00000000-0005-0000-0000-0000AE5A0000}"/>
    <cellStyle name="40% - Ênfase6 6 3 9 2" xfId="25713" xr:uid="{00000000-0005-0000-0000-0000AF5A0000}"/>
    <cellStyle name="40% - Ênfase6 6 4" xfId="25714" xr:uid="{00000000-0005-0000-0000-0000B05A0000}"/>
    <cellStyle name="40% - Ênfase6 6 4 2" xfId="25715" xr:uid="{00000000-0005-0000-0000-0000B15A0000}"/>
    <cellStyle name="40% - Ênfase6 6 4 2 2" xfId="25716" xr:uid="{00000000-0005-0000-0000-0000B25A0000}"/>
    <cellStyle name="40% - Ênfase6 6 4 2 2 2" xfId="25717" xr:uid="{00000000-0005-0000-0000-0000B35A0000}"/>
    <cellStyle name="40% - Ênfase6 6 4 2 2 2 2" xfId="25718" xr:uid="{00000000-0005-0000-0000-0000B45A0000}"/>
    <cellStyle name="40% - Ênfase6 6 4 2 2 3" xfId="25719" xr:uid="{00000000-0005-0000-0000-0000B55A0000}"/>
    <cellStyle name="40% - Ênfase6 6 4 2 2 3 2" xfId="25720" xr:uid="{00000000-0005-0000-0000-0000B65A0000}"/>
    <cellStyle name="40% - Ênfase6 6 4 2 2 4" xfId="25721" xr:uid="{00000000-0005-0000-0000-0000B75A0000}"/>
    <cellStyle name="40% - Ênfase6 6 4 2 2 5" xfId="25722" xr:uid="{00000000-0005-0000-0000-0000B85A0000}"/>
    <cellStyle name="40% - Ênfase6 6 4 2 3" xfId="25723" xr:uid="{00000000-0005-0000-0000-0000B95A0000}"/>
    <cellStyle name="40% - Ênfase6 6 4 2 3 2" xfId="25724" xr:uid="{00000000-0005-0000-0000-0000BA5A0000}"/>
    <cellStyle name="40% - Ênfase6 6 4 2 3 3" xfId="25725" xr:uid="{00000000-0005-0000-0000-0000BB5A0000}"/>
    <cellStyle name="40% - Ênfase6 6 4 2 4" xfId="25726" xr:uid="{00000000-0005-0000-0000-0000BC5A0000}"/>
    <cellStyle name="40% - Ênfase6 6 4 2 4 2" xfId="25727" xr:uid="{00000000-0005-0000-0000-0000BD5A0000}"/>
    <cellStyle name="40% - Ênfase6 6 4 2 5" xfId="25728" xr:uid="{00000000-0005-0000-0000-0000BE5A0000}"/>
    <cellStyle name="40% - Ênfase6 6 4 2 5 2" xfId="25729" xr:uid="{00000000-0005-0000-0000-0000BF5A0000}"/>
    <cellStyle name="40% - Ênfase6 6 4 2 6" xfId="25730" xr:uid="{00000000-0005-0000-0000-0000C05A0000}"/>
    <cellStyle name="40% - Ênfase6 6 4 2 7" xfId="25731" xr:uid="{00000000-0005-0000-0000-0000C15A0000}"/>
    <cellStyle name="40% - Ênfase6 6 4 3" xfId="25732" xr:uid="{00000000-0005-0000-0000-0000C25A0000}"/>
    <cellStyle name="40% - Ênfase6 6 4 3 2" xfId="25733" xr:uid="{00000000-0005-0000-0000-0000C35A0000}"/>
    <cellStyle name="40% - Ênfase6 6 4 3 2 2" xfId="25734" xr:uid="{00000000-0005-0000-0000-0000C45A0000}"/>
    <cellStyle name="40% - Ênfase6 6 4 3 3" xfId="25735" xr:uid="{00000000-0005-0000-0000-0000C55A0000}"/>
    <cellStyle name="40% - Ênfase6 6 4 3 3 2" xfId="25736" xr:uid="{00000000-0005-0000-0000-0000C65A0000}"/>
    <cellStyle name="40% - Ênfase6 6 4 3 4" xfId="25737" xr:uid="{00000000-0005-0000-0000-0000C75A0000}"/>
    <cellStyle name="40% - Ênfase6 6 4 3 5" xfId="25738" xr:uid="{00000000-0005-0000-0000-0000C85A0000}"/>
    <cellStyle name="40% - Ênfase6 6 4 4" xfId="25739" xr:uid="{00000000-0005-0000-0000-0000C95A0000}"/>
    <cellStyle name="40% - Ênfase6 6 4 4 2" xfId="25740" xr:uid="{00000000-0005-0000-0000-0000CA5A0000}"/>
    <cellStyle name="40% - Ênfase6 6 4 4 2 2" xfId="25741" xr:uid="{00000000-0005-0000-0000-0000CB5A0000}"/>
    <cellStyle name="40% - Ênfase6 6 4 4 3" xfId="25742" xr:uid="{00000000-0005-0000-0000-0000CC5A0000}"/>
    <cellStyle name="40% - Ênfase6 6 4 4 4" xfId="25743" xr:uid="{00000000-0005-0000-0000-0000CD5A0000}"/>
    <cellStyle name="40% - Ênfase6 6 4 5" xfId="25744" xr:uid="{00000000-0005-0000-0000-0000CE5A0000}"/>
    <cellStyle name="40% - Ênfase6 6 4 5 2" xfId="25745" xr:uid="{00000000-0005-0000-0000-0000CF5A0000}"/>
    <cellStyle name="40% - Ênfase6 6 4 6" xfId="25746" xr:uid="{00000000-0005-0000-0000-0000D05A0000}"/>
    <cellStyle name="40% - Ênfase6 6 4 6 2" xfId="25747" xr:uid="{00000000-0005-0000-0000-0000D15A0000}"/>
    <cellStyle name="40% - Ênfase6 6 4 7" xfId="25748" xr:uid="{00000000-0005-0000-0000-0000D25A0000}"/>
    <cellStyle name="40% - Ênfase6 6 4 7 2" xfId="25749" xr:uid="{00000000-0005-0000-0000-0000D35A0000}"/>
    <cellStyle name="40% - Ênfase6 6 4 8" xfId="25750" xr:uid="{00000000-0005-0000-0000-0000D45A0000}"/>
    <cellStyle name="40% - Ênfase6 6 4 9" xfId="25751" xr:uid="{00000000-0005-0000-0000-0000D55A0000}"/>
    <cellStyle name="40% - Ênfase6 7" xfId="377" xr:uid="{00000000-0005-0000-0000-0000D65A0000}"/>
    <cellStyle name="40% - Ênfase6 7 2" xfId="378" xr:uid="{00000000-0005-0000-0000-0000D75A0000}"/>
    <cellStyle name="40% - Ênfase6 7 3" xfId="25752" xr:uid="{00000000-0005-0000-0000-0000D85A0000}"/>
    <cellStyle name="40% - Ênfase6 7 3 10" xfId="25753" xr:uid="{00000000-0005-0000-0000-0000D95A0000}"/>
    <cellStyle name="40% - Ênfase6 7 3 11" xfId="25754" xr:uid="{00000000-0005-0000-0000-0000DA5A0000}"/>
    <cellStyle name="40% - Ênfase6 7 3 2" xfId="25755" xr:uid="{00000000-0005-0000-0000-0000DB5A0000}"/>
    <cellStyle name="40% - Ênfase6 7 3 3" xfId="25756" xr:uid="{00000000-0005-0000-0000-0000DC5A0000}"/>
    <cellStyle name="40% - Ênfase6 7 3 3 2" xfId="25757" xr:uid="{00000000-0005-0000-0000-0000DD5A0000}"/>
    <cellStyle name="40% - Ênfase6 7 3 3 2 2" xfId="25758" xr:uid="{00000000-0005-0000-0000-0000DE5A0000}"/>
    <cellStyle name="40% - Ênfase6 7 3 3 2 2 2" xfId="25759" xr:uid="{00000000-0005-0000-0000-0000DF5A0000}"/>
    <cellStyle name="40% - Ênfase6 7 3 3 2 3" xfId="25760" xr:uid="{00000000-0005-0000-0000-0000E05A0000}"/>
    <cellStyle name="40% - Ênfase6 7 3 3 2 3 2" xfId="25761" xr:uid="{00000000-0005-0000-0000-0000E15A0000}"/>
    <cellStyle name="40% - Ênfase6 7 3 3 2 4" xfId="25762" xr:uid="{00000000-0005-0000-0000-0000E25A0000}"/>
    <cellStyle name="40% - Ênfase6 7 3 3 2 5" xfId="25763" xr:uid="{00000000-0005-0000-0000-0000E35A0000}"/>
    <cellStyle name="40% - Ênfase6 7 3 3 3" xfId="25764" xr:uid="{00000000-0005-0000-0000-0000E45A0000}"/>
    <cellStyle name="40% - Ênfase6 7 3 3 3 2" xfId="25765" xr:uid="{00000000-0005-0000-0000-0000E55A0000}"/>
    <cellStyle name="40% - Ênfase6 7 3 3 3 2 2" xfId="25766" xr:uid="{00000000-0005-0000-0000-0000E65A0000}"/>
    <cellStyle name="40% - Ênfase6 7 3 3 3 3" xfId="25767" xr:uid="{00000000-0005-0000-0000-0000E75A0000}"/>
    <cellStyle name="40% - Ênfase6 7 3 3 3 4" xfId="25768" xr:uid="{00000000-0005-0000-0000-0000E85A0000}"/>
    <cellStyle name="40% - Ênfase6 7 3 3 4" xfId="25769" xr:uid="{00000000-0005-0000-0000-0000E95A0000}"/>
    <cellStyle name="40% - Ênfase6 7 3 3 4 2" xfId="25770" xr:uid="{00000000-0005-0000-0000-0000EA5A0000}"/>
    <cellStyle name="40% - Ênfase6 7 3 3 5" xfId="25771" xr:uid="{00000000-0005-0000-0000-0000EB5A0000}"/>
    <cellStyle name="40% - Ênfase6 7 3 3 5 2" xfId="25772" xr:uid="{00000000-0005-0000-0000-0000EC5A0000}"/>
    <cellStyle name="40% - Ênfase6 7 3 3 6" xfId="25773" xr:uid="{00000000-0005-0000-0000-0000ED5A0000}"/>
    <cellStyle name="40% - Ênfase6 7 3 3 6 2" xfId="25774" xr:uid="{00000000-0005-0000-0000-0000EE5A0000}"/>
    <cellStyle name="40% - Ênfase6 7 3 3 7" xfId="25775" xr:uid="{00000000-0005-0000-0000-0000EF5A0000}"/>
    <cellStyle name="40% - Ênfase6 7 3 3 8" xfId="25776" xr:uid="{00000000-0005-0000-0000-0000F05A0000}"/>
    <cellStyle name="40% - Ênfase6 7 3 4" xfId="25777" xr:uid="{00000000-0005-0000-0000-0000F15A0000}"/>
    <cellStyle name="40% - Ênfase6 7 3 4 2" xfId="25778" xr:uid="{00000000-0005-0000-0000-0000F25A0000}"/>
    <cellStyle name="40% - Ênfase6 7 3 4 2 2" xfId="25779" xr:uid="{00000000-0005-0000-0000-0000F35A0000}"/>
    <cellStyle name="40% - Ênfase6 7 3 4 2 2 2" xfId="25780" xr:uid="{00000000-0005-0000-0000-0000F45A0000}"/>
    <cellStyle name="40% - Ênfase6 7 3 4 2 3" xfId="25781" xr:uid="{00000000-0005-0000-0000-0000F55A0000}"/>
    <cellStyle name="40% - Ênfase6 7 3 4 2 3 2" xfId="25782" xr:uid="{00000000-0005-0000-0000-0000F65A0000}"/>
    <cellStyle name="40% - Ênfase6 7 3 4 2 4" xfId="25783" xr:uid="{00000000-0005-0000-0000-0000F75A0000}"/>
    <cellStyle name="40% - Ênfase6 7 3 4 2 5" xfId="25784" xr:uid="{00000000-0005-0000-0000-0000F85A0000}"/>
    <cellStyle name="40% - Ênfase6 7 3 4 3" xfId="25785" xr:uid="{00000000-0005-0000-0000-0000F95A0000}"/>
    <cellStyle name="40% - Ênfase6 7 3 4 3 2" xfId="25786" xr:uid="{00000000-0005-0000-0000-0000FA5A0000}"/>
    <cellStyle name="40% - Ênfase6 7 3 4 3 3" xfId="25787" xr:uid="{00000000-0005-0000-0000-0000FB5A0000}"/>
    <cellStyle name="40% - Ênfase6 7 3 4 4" xfId="25788" xr:uid="{00000000-0005-0000-0000-0000FC5A0000}"/>
    <cellStyle name="40% - Ênfase6 7 3 4 4 2" xfId="25789" xr:uid="{00000000-0005-0000-0000-0000FD5A0000}"/>
    <cellStyle name="40% - Ênfase6 7 3 4 5" xfId="25790" xr:uid="{00000000-0005-0000-0000-0000FE5A0000}"/>
    <cellStyle name="40% - Ênfase6 7 3 4 5 2" xfId="25791" xr:uid="{00000000-0005-0000-0000-0000FF5A0000}"/>
    <cellStyle name="40% - Ênfase6 7 3 4 6" xfId="25792" xr:uid="{00000000-0005-0000-0000-0000005B0000}"/>
    <cellStyle name="40% - Ênfase6 7 3 4 7" xfId="25793" xr:uid="{00000000-0005-0000-0000-0000015B0000}"/>
    <cellStyle name="40% - Ênfase6 7 3 5" xfId="25794" xr:uid="{00000000-0005-0000-0000-0000025B0000}"/>
    <cellStyle name="40% - Ênfase6 7 3 5 2" xfId="25795" xr:uid="{00000000-0005-0000-0000-0000035B0000}"/>
    <cellStyle name="40% - Ênfase6 7 3 5 2 2" xfId="25796" xr:uid="{00000000-0005-0000-0000-0000045B0000}"/>
    <cellStyle name="40% - Ênfase6 7 3 5 3" xfId="25797" xr:uid="{00000000-0005-0000-0000-0000055B0000}"/>
    <cellStyle name="40% - Ênfase6 7 3 5 3 2" xfId="25798" xr:uid="{00000000-0005-0000-0000-0000065B0000}"/>
    <cellStyle name="40% - Ênfase6 7 3 5 4" xfId="25799" xr:uid="{00000000-0005-0000-0000-0000075B0000}"/>
    <cellStyle name="40% - Ênfase6 7 3 5 5" xfId="25800" xr:uid="{00000000-0005-0000-0000-0000085B0000}"/>
    <cellStyle name="40% - Ênfase6 7 3 6" xfId="25801" xr:uid="{00000000-0005-0000-0000-0000095B0000}"/>
    <cellStyle name="40% - Ênfase6 7 3 6 2" xfId="25802" xr:uid="{00000000-0005-0000-0000-00000A5B0000}"/>
    <cellStyle name="40% - Ênfase6 7 3 6 2 2" xfId="25803" xr:uid="{00000000-0005-0000-0000-00000B5B0000}"/>
    <cellStyle name="40% - Ênfase6 7 3 6 3" xfId="25804" xr:uid="{00000000-0005-0000-0000-00000C5B0000}"/>
    <cellStyle name="40% - Ênfase6 7 3 6 4" xfId="25805" xr:uid="{00000000-0005-0000-0000-00000D5B0000}"/>
    <cellStyle name="40% - Ênfase6 7 3 7" xfId="25806" xr:uid="{00000000-0005-0000-0000-00000E5B0000}"/>
    <cellStyle name="40% - Ênfase6 7 3 7 2" xfId="25807" xr:uid="{00000000-0005-0000-0000-00000F5B0000}"/>
    <cellStyle name="40% - Ênfase6 7 3 8" xfId="25808" xr:uid="{00000000-0005-0000-0000-0000105B0000}"/>
    <cellStyle name="40% - Ênfase6 7 3 8 2" xfId="25809" xr:uid="{00000000-0005-0000-0000-0000115B0000}"/>
    <cellStyle name="40% - Ênfase6 7 3 9" xfId="25810" xr:uid="{00000000-0005-0000-0000-0000125B0000}"/>
    <cellStyle name="40% - Ênfase6 7 3 9 2" xfId="25811" xr:uid="{00000000-0005-0000-0000-0000135B0000}"/>
    <cellStyle name="40% - Ênfase6 7 4" xfId="25812" xr:uid="{00000000-0005-0000-0000-0000145B0000}"/>
    <cellStyle name="40% - Ênfase6 7 4 2" xfId="25813" xr:uid="{00000000-0005-0000-0000-0000155B0000}"/>
    <cellStyle name="40% - Ênfase6 7 4 2 2" xfId="25814" xr:uid="{00000000-0005-0000-0000-0000165B0000}"/>
    <cellStyle name="40% - Ênfase6 7 4 2 2 2" xfId="25815" xr:uid="{00000000-0005-0000-0000-0000175B0000}"/>
    <cellStyle name="40% - Ênfase6 7 4 2 2 2 2" xfId="25816" xr:uid="{00000000-0005-0000-0000-0000185B0000}"/>
    <cellStyle name="40% - Ênfase6 7 4 2 2 3" xfId="25817" xr:uid="{00000000-0005-0000-0000-0000195B0000}"/>
    <cellStyle name="40% - Ênfase6 7 4 2 2 3 2" xfId="25818" xr:uid="{00000000-0005-0000-0000-00001A5B0000}"/>
    <cellStyle name="40% - Ênfase6 7 4 2 2 4" xfId="25819" xr:uid="{00000000-0005-0000-0000-00001B5B0000}"/>
    <cellStyle name="40% - Ênfase6 7 4 2 2 5" xfId="25820" xr:uid="{00000000-0005-0000-0000-00001C5B0000}"/>
    <cellStyle name="40% - Ênfase6 7 4 2 3" xfId="25821" xr:uid="{00000000-0005-0000-0000-00001D5B0000}"/>
    <cellStyle name="40% - Ênfase6 7 4 2 3 2" xfId="25822" xr:uid="{00000000-0005-0000-0000-00001E5B0000}"/>
    <cellStyle name="40% - Ênfase6 7 4 2 3 3" xfId="25823" xr:uid="{00000000-0005-0000-0000-00001F5B0000}"/>
    <cellStyle name="40% - Ênfase6 7 4 2 4" xfId="25824" xr:uid="{00000000-0005-0000-0000-0000205B0000}"/>
    <cellStyle name="40% - Ênfase6 7 4 2 4 2" xfId="25825" xr:uid="{00000000-0005-0000-0000-0000215B0000}"/>
    <cellStyle name="40% - Ênfase6 7 4 2 5" xfId="25826" xr:uid="{00000000-0005-0000-0000-0000225B0000}"/>
    <cellStyle name="40% - Ênfase6 7 4 2 5 2" xfId="25827" xr:uid="{00000000-0005-0000-0000-0000235B0000}"/>
    <cellStyle name="40% - Ênfase6 7 4 2 6" xfId="25828" xr:uid="{00000000-0005-0000-0000-0000245B0000}"/>
    <cellStyle name="40% - Ênfase6 7 4 2 7" xfId="25829" xr:uid="{00000000-0005-0000-0000-0000255B0000}"/>
    <cellStyle name="40% - Ênfase6 7 4 3" xfId="25830" xr:uid="{00000000-0005-0000-0000-0000265B0000}"/>
    <cellStyle name="40% - Ênfase6 7 4 3 2" xfId="25831" xr:uid="{00000000-0005-0000-0000-0000275B0000}"/>
    <cellStyle name="40% - Ênfase6 7 4 3 2 2" xfId="25832" xr:uid="{00000000-0005-0000-0000-0000285B0000}"/>
    <cellStyle name="40% - Ênfase6 7 4 3 3" xfId="25833" xr:uid="{00000000-0005-0000-0000-0000295B0000}"/>
    <cellStyle name="40% - Ênfase6 7 4 3 3 2" xfId="25834" xr:uid="{00000000-0005-0000-0000-00002A5B0000}"/>
    <cellStyle name="40% - Ênfase6 7 4 3 4" xfId="25835" xr:uid="{00000000-0005-0000-0000-00002B5B0000}"/>
    <cellStyle name="40% - Ênfase6 7 4 3 5" xfId="25836" xr:uid="{00000000-0005-0000-0000-00002C5B0000}"/>
    <cellStyle name="40% - Ênfase6 7 4 4" xfId="25837" xr:uid="{00000000-0005-0000-0000-00002D5B0000}"/>
    <cellStyle name="40% - Ênfase6 7 4 4 2" xfId="25838" xr:uid="{00000000-0005-0000-0000-00002E5B0000}"/>
    <cellStyle name="40% - Ênfase6 7 4 4 2 2" xfId="25839" xr:uid="{00000000-0005-0000-0000-00002F5B0000}"/>
    <cellStyle name="40% - Ênfase6 7 4 4 3" xfId="25840" xr:uid="{00000000-0005-0000-0000-0000305B0000}"/>
    <cellStyle name="40% - Ênfase6 7 4 4 4" xfId="25841" xr:uid="{00000000-0005-0000-0000-0000315B0000}"/>
    <cellStyle name="40% - Ênfase6 7 4 5" xfId="25842" xr:uid="{00000000-0005-0000-0000-0000325B0000}"/>
    <cellStyle name="40% - Ênfase6 7 4 5 2" xfId="25843" xr:uid="{00000000-0005-0000-0000-0000335B0000}"/>
    <cellStyle name="40% - Ênfase6 7 4 6" xfId="25844" xr:uid="{00000000-0005-0000-0000-0000345B0000}"/>
    <cellStyle name="40% - Ênfase6 7 4 6 2" xfId="25845" xr:uid="{00000000-0005-0000-0000-0000355B0000}"/>
    <cellStyle name="40% - Ênfase6 7 4 7" xfId="25846" xr:uid="{00000000-0005-0000-0000-0000365B0000}"/>
    <cellStyle name="40% - Ênfase6 7 4 7 2" xfId="25847" xr:uid="{00000000-0005-0000-0000-0000375B0000}"/>
    <cellStyle name="40% - Ênfase6 7 4 8" xfId="25848" xr:uid="{00000000-0005-0000-0000-0000385B0000}"/>
    <cellStyle name="40% - Ênfase6 7 4 9" xfId="25849" xr:uid="{00000000-0005-0000-0000-0000395B0000}"/>
    <cellStyle name="40% - Ênfase6 8" xfId="379" xr:uid="{00000000-0005-0000-0000-00003A5B0000}"/>
    <cellStyle name="40% - Ênfase6 8 2" xfId="380" xr:uid="{00000000-0005-0000-0000-00003B5B0000}"/>
    <cellStyle name="40% - Ênfase6 8 3" xfId="25850" xr:uid="{00000000-0005-0000-0000-00003C5B0000}"/>
    <cellStyle name="40% - Ênfase6 8 3 10" xfId="25851" xr:uid="{00000000-0005-0000-0000-00003D5B0000}"/>
    <cellStyle name="40% - Ênfase6 8 3 11" xfId="25852" xr:uid="{00000000-0005-0000-0000-00003E5B0000}"/>
    <cellStyle name="40% - Ênfase6 8 3 2" xfId="25853" xr:uid="{00000000-0005-0000-0000-00003F5B0000}"/>
    <cellStyle name="40% - Ênfase6 8 3 3" xfId="25854" xr:uid="{00000000-0005-0000-0000-0000405B0000}"/>
    <cellStyle name="40% - Ênfase6 8 3 3 2" xfId="25855" xr:uid="{00000000-0005-0000-0000-0000415B0000}"/>
    <cellStyle name="40% - Ênfase6 8 3 3 2 2" xfId="25856" xr:uid="{00000000-0005-0000-0000-0000425B0000}"/>
    <cellStyle name="40% - Ênfase6 8 3 3 2 2 2" xfId="25857" xr:uid="{00000000-0005-0000-0000-0000435B0000}"/>
    <cellStyle name="40% - Ênfase6 8 3 3 2 3" xfId="25858" xr:uid="{00000000-0005-0000-0000-0000445B0000}"/>
    <cellStyle name="40% - Ênfase6 8 3 3 2 3 2" xfId="25859" xr:uid="{00000000-0005-0000-0000-0000455B0000}"/>
    <cellStyle name="40% - Ênfase6 8 3 3 2 4" xfId="25860" xr:uid="{00000000-0005-0000-0000-0000465B0000}"/>
    <cellStyle name="40% - Ênfase6 8 3 3 2 5" xfId="25861" xr:uid="{00000000-0005-0000-0000-0000475B0000}"/>
    <cellStyle name="40% - Ênfase6 8 3 3 3" xfId="25862" xr:uid="{00000000-0005-0000-0000-0000485B0000}"/>
    <cellStyle name="40% - Ênfase6 8 3 3 3 2" xfId="25863" xr:uid="{00000000-0005-0000-0000-0000495B0000}"/>
    <cellStyle name="40% - Ênfase6 8 3 3 3 2 2" xfId="25864" xr:uid="{00000000-0005-0000-0000-00004A5B0000}"/>
    <cellStyle name="40% - Ênfase6 8 3 3 3 3" xfId="25865" xr:uid="{00000000-0005-0000-0000-00004B5B0000}"/>
    <cellStyle name="40% - Ênfase6 8 3 3 3 4" xfId="25866" xr:uid="{00000000-0005-0000-0000-00004C5B0000}"/>
    <cellStyle name="40% - Ênfase6 8 3 3 4" xfId="25867" xr:uid="{00000000-0005-0000-0000-00004D5B0000}"/>
    <cellStyle name="40% - Ênfase6 8 3 3 4 2" xfId="25868" xr:uid="{00000000-0005-0000-0000-00004E5B0000}"/>
    <cellStyle name="40% - Ênfase6 8 3 3 5" xfId="25869" xr:uid="{00000000-0005-0000-0000-00004F5B0000}"/>
    <cellStyle name="40% - Ênfase6 8 3 3 5 2" xfId="25870" xr:uid="{00000000-0005-0000-0000-0000505B0000}"/>
    <cellStyle name="40% - Ênfase6 8 3 3 6" xfId="25871" xr:uid="{00000000-0005-0000-0000-0000515B0000}"/>
    <cellStyle name="40% - Ênfase6 8 3 3 6 2" xfId="25872" xr:uid="{00000000-0005-0000-0000-0000525B0000}"/>
    <cellStyle name="40% - Ênfase6 8 3 3 7" xfId="25873" xr:uid="{00000000-0005-0000-0000-0000535B0000}"/>
    <cellStyle name="40% - Ênfase6 8 3 3 8" xfId="25874" xr:uid="{00000000-0005-0000-0000-0000545B0000}"/>
    <cellStyle name="40% - Ênfase6 8 3 4" xfId="25875" xr:uid="{00000000-0005-0000-0000-0000555B0000}"/>
    <cellStyle name="40% - Ênfase6 8 3 4 2" xfId="25876" xr:uid="{00000000-0005-0000-0000-0000565B0000}"/>
    <cellStyle name="40% - Ênfase6 8 3 4 2 2" xfId="25877" xr:uid="{00000000-0005-0000-0000-0000575B0000}"/>
    <cellStyle name="40% - Ênfase6 8 3 4 2 2 2" xfId="25878" xr:uid="{00000000-0005-0000-0000-0000585B0000}"/>
    <cellStyle name="40% - Ênfase6 8 3 4 2 3" xfId="25879" xr:uid="{00000000-0005-0000-0000-0000595B0000}"/>
    <cellStyle name="40% - Ênfase6 8 3 4 2 3 2" xfId="25880" xr:uid="{00000000-0005-0000-0000-00005A5B0000}"/>
    <cellStyle name="40% - Ênfase6 8 3 4 2 4" xfId="25881" xr:uid="{00000000-0005-0000-0000-00005B5B0000}"/>
    <cellStyle name="40% - Ênfase6 8 3 4 2 5" xfId="25882" xr:uid="{00000000-0005-0000-0000-00005C5B0000}"/>
    <cellStyle name="40% - Ênfase6 8 3 4 3" xfId="25883" xr:uid="{00000000-0005-0000-0000-00005D5B0000}"/>
    <cellStyle name="40% - Ênfase6 8 3 4 3 2" xfId="25884" xr:uid="{00000000-0005-0000-0000-00005E5B0000}"/>
    <cellStyle name="40% - Ênfase6 8 3 4 3 3" xfId="25885" xr:uid="{00000000-0005-0000-0000-00005F5B0000}"/>
    <cellStyle name="40% - Ênfase6 8 3 4 4" xfId="25886" xr:uid="{00000000-0005-0000-0000-0000605B0000}"/>
    <cellStyle name="40% - Ênfase6 8 3 4 4 2" xfId="25887" xr:uid="{00000000-0005-0000-0000-0000615B0000}"/>
    <cellStyle name="40% - Ênfase6 8 3 4 5" xfId="25888" xr:uid="{00000000-0005-0000-0000-0000625B0000}"/>
    <cellStyle name="40% - Ênfase6 8 3 4 5 2" xfId="25889" xr:uid="{00000000-0005-0000-0000-0000635B0000}"/>
    <cellStyle name="40% - Ênfase6 8 3 4 6" xfId="25890" xr:uid="{00000000-0005-0000-0000-0000645B0000}"/>
    <cellStyle name="40% - Ênfase6 8 3 4 7" xfId="25891" xr:uid="{00000000-0005-0000-0000-0000655B0000}"/>
    <cellStyle name="40% - Ênfase6 8 3 5" xfId="25892" xr:uid="{00000000-0005-0000-0000-0000665B0000}"/>
    <cellStyle name="40% - Ênfase6 8 3 5 2" xfId="25893" xr:uid="{00000000-0005-0000-0000-0000675B0000}"/>
    <cellStyle name="40% - Ênfase6 8 3 5 2 2" xfId="25894" xr:uid="{00000000-0005-0000-0000-0000685B0000}"/>
    <cellStyle name="40% - Ênfase6 8 3 5 3" xfId="25895" xr:uid="{00000000-0005-0000-0000-0000695B0000}"/>
    <cellStyle name="40% - Ênfase6 8 3 5 3 2" xfId="25896" xr:uid="{00000000-0005-0000-0000-00006A5B0000}"/>
    <cellStyle name="40% - Ênfase6 8 3 5 4" xfId="25897" xr:uid="{00000000-0005-0000-0000-00006B5B0000}"/>
    <cellStyle name="40% - Ênfase6 8 3 5 5" xfId="25898" xr:uid="{00000000-0005-0000-0000-00006C5B0000}"/>
    <cellStyle name="40% - Ênfase6 8 3 6" xfId="25899" xr:uid="{00000000-0005-0000-0000-00006D5B0000}"/>
    <cellStyle name="40% - Ênfase6 8 3 6 2" xfId="25900" xr:uid="{00000000-0005-0000-0000-00006E5B0000}"/>
    <cellStyle name="40% - Ênfase6 8 3 6 2 2" xfId="25901" xr:uid="{00000000-0005-0000-0000-00006F5B0000}"/>
    <cellStyle name="40% - Ênfase6 8 3 6 3" xfId="25902" xr:uid="{00000000-0005-0000-0000-0000705B0000}"/>
    <cellStyle name="40% - Ênfase6 8 3 6 4" xfId="25903" xr:uid="{00000000-0005-0000-0000-0000715B0000}"/>
    <cellStyle name="40% - Ênfase6 8 3 7" xfId="25904" xr:uid="{00000000-0005-0000-0000-0000725B0000}"/>
    <cellStyle name="40% - Ênfase6 8 3 7 2" xfId="25905" xr:uid="{00000000-0005-0000-0000-0000735B0000}"/>
    <cellStyle name="40% - Ênfase6 8 3 8" xfId="25906" xr:uid="{00000000-0005-0000-0000-0000745B0000}"/>
    <cellStyle name="40% - Ênfase6 8 3 8 2" xfId="25907" xr:uid="{00000000-0005-0000-0000-0000755B0000}"/>
    <cellStyle name="40% - Ênfase6 8 3 9" xfId="25908" xr:uid="{00000000-0005-0000-0000-0000765B0000}"/>
    <cellStyle name="40% - Ênfase6 8 3 9 2" xfId="25909" xr:uid="{00000000-0005-0000-0000-0000775B0000}"/>
    <cellStyle name="40% - Ênfase6 8 4" xfId="25910" xr:uid="{00000000-0005-0000-0000-0000785B0000}"/>
    <cellStyle name="40% - Ênfase6 8 4 2" xfId="25911" xr:uid="{00000000-0005-0000-0000-0000795B0000}"/>
    <cellStyle name="40% - Ênfase6 8 4 2 2" xfId="25912" xr:uid="{00000000-0005-0000-0000-00007A5B0000}"/>
    <cellStyle name="40% - Ênfase6 8 4 2 2 2" xfId="25913" xr:uid="{00000000-0005-0000-0000-00007B5B0000}"/>
    <cellStyle name="40% - Ênfase6 8 4 2 2 2 2" xfId="25914" xr:uid="{00000000-0005-0000-0000-00007C5B0000}"/>
    <cellStyle name="40% - Ênfase6 8 4 2 2 3" xfId="25915" xr:uid="{00000000-0005-0000-0000-00007D5B0000}"/>
    <cellStyle name="40% - Ênfase6 8 4 2 2 3 2" xfId="25916" xr:uid="{00000000-0005-0000-0000-00007E5B0000}"/>
    <cellStyle name="40% - Ênfase6 8 4 2 2 4" xfId="25917" xr:uid="{00000000-0005-0000-0000-00007F5B0000}"/>
    <cellStyle name="40% - Ênfase6 8 4 2 2 5" xfId="25918" xr:uid="{00000000-0005-0000-0000-0000805B0000}"/>
    <cellStyle name="40% - Ênfase6 8 4 2 3" xfId="25919" xr:uid="{00000000-0005-0000-0000-0000815B0000}"/>
    <cellStyle name="40% - Ênfase6 8 4 2 3 2" xfId="25920" xr:uid="{00000000-0005-0000-0000-0000825B0000}"/>
    <cellStyle name="40% - Ênfase6 8 4 2 3 3" xfId="25921" xr:uid="{00000000-0005-0000-0000-0000835B0000}"/>
    <cellStyle name="40% - Ênfase6 8 4 2 4" xfId="25922" xr:uid="{00000000-0005-0000-0000-0000845B0000}"/>
    <cellStyle name="40% - Ênfase6 8 4 2 4 2" xfId="25923" xr:uid="{00000000-0005-0000-0000-0000855B0000}"/>
    <cellStyle name="40% - Ênfase6 8 4 2 5" xfId="25924" xr:uid="{00000000-0005-0000-0000-0000865B0000}"/>
    <cellStyle name="40% - Ênfase6 8 4 2 5 2" xfId="25925" xr:uid="{00000000-0005-0000-0000-0000875B0000}"/>
    <cellStyle name="40% - Ênfase6 8 4 2 6" xfId="25926" xr:uid="{00000000-0005-0000-0000-0000885B0000}"/>
    <cellStyle name="40% - Ênfase6 8 4 2 7" xfId="25927" xr:uid="{00000000-0005-0000-0000-0000895B0000}"/>
    <cellStyle name="40% - Ênfase6 8 4 3" xfId="25928" xr:uid="{00000000-0005-0000-0000-00008A5B0000}"/>
    <cellStyle name="40% - Ênfase6 8 4 3 2" xfId="25929" xr:uid="{00000000-0005-0000-0000-00008B5B0000}"/>
    <cellStyle name="40% - Ênfase6 8 4 3 2 2" xfId="25930" xr:uid="{00000000-0005-0000-0000-00008C5B0000}"/>
    <cellStyle name="40% - Ênfase6 8 4 3 3" xfId="25931" xr:uid="{00000000-0005-0000-0000-00008D5B0000}"/>
    <cellStyle name="40% - Ênfase6 8 4 3 3 2" xfId="25932" xr:uid="{00000000-0005-0000-0000-00008E5B0000}"/>
    <cellStyle name="40% - Ênfase6 8 4 3 4" xfId="25933" xr:uid="{00000000-0005-0000-0000-00008F5B0000}"/>
    <cellStyle name="40% - Ênfase6 8 4 3 5" xfId="25934" xr:uid="{00000000-0005-0000-0000-0000905B0000}"/>
    <cellStyle name="40% - Ênfase6 8 4 4" xfId="25935" xr:uid="{00000000-0005-0000-0000-0000915B0000}"/>
    <cellStyle name="40% - Ênfase6 8 4 4 2" xfId="25936" xr:uid="{00000000-0005-0000-0000-0000925B0000}"/>
    <cellStyle name="40% - Ênfase6 8 4 4 2 2" xfId="25937" xr:uid="{00000000-0005-0000-0000-0000935B0000}"/>
    <cellStyle name="40% - Ênfase6 8 4 4 3" xfId="25938" xr:uid="{00000000-0005-0000-0000-0000945B0000}"/>
    <cellStyle name="40% - Ênfase6 8 4 4 4" xfId="25939" xr:uid="{00000000-0005-0000-0000-0000955B0000}"/>
    <cellStyle name="40% - Ênfase6 8 4 5" xfId="25940" xr:uid="{00000000-0005-0000-0000-0000965B0000}"/>
    <cellStyle name="40% - Ênfase6 8 4 5 2" xfId="25941" xr:uid="{00000000-0005-0000-0000-0000975B0000}"/>
    <cellStyle name="40% - Ênfase6 8 4 6" xfId="25942" xr:uid="{00000000-0005-0000-0000-0000985B0000}"/>
    <cellStyle name="40% - Ênfase6 8 4 6 2" xfId="25943" xr:uid="{00000000-0005-0000-0000-0000995B0000}"/>
    <cellStyle name="40% - Ênfase6 8 4 7" xfId="25944" xr:uid="{00000000-0005-0000-0000-00009A5B0000}"/>
    <cellStyle name="40% - Ênfase6 8 4 7 2" xfId="25945" xr:uid="{00000000-0005-0000-0000-00009B5B0000}"/>
    <cellStyle name="40% - Ênfase6 8 4 8" xfId="25946" xr:uid="{00000000-0005-0000-0000-00009C5B0000}"/>
    <cellStyle name="40% - Ênfase6 8 4 9" xfId="25947" xr:uid="{00000000-0005-0000-0000-00009D5B0000}"/>
    <cellStyle name="40% - Ênfase6 9" xfId="381" xr:uid="{00000000-0005-0000-0000-00009E5B0000}"/>
    <cellStyle name="40% - Ênfase6 9 2" xfId="382" xr:uid="{00000000-0005-0000-0000-00009F5B0000}"/>
    <cellStyle name="40% - Ênfase6 9 3" xfId="25948" xr:uid="{00000000-0005-0000-0000-0000A05B0000}"/>
    <cellStyle name="40% - Ênfase6 9 3 10" xfId="25949" xr:uid="{00000000-0005-0000-0000-0000A15B0000}"/>
    <cellStyle name="40% - Ênfase6 9 3 11" xfId="25950" xr:uid="{00000000-0005-0000-0000-0000A25B0000}"/>
    <cellStyle name="40% - Ênfase6 9 3 2" xfId="25951" xr:uid="{00000000-0005-0000-0000-0000A35B0000}"/>
    <cellStyle name="40% - Ênfase6 9 3 3" xfId="25952" xr:uid="{00000000-0005-0000-0000-0000A45B0000}"/>
    <cellStyle name="40% - Ênfase6 9 3 3 2" xfId="25953" xr:uid="{00000000-0005-0000-0000-0000A55B0000}"/>
    <cellStyle name="40% - Ênfase6 9 3 3 2 2" xfId="25954" xr:uid="{00000000-0005-0000-0000-0000A65B0000}"/>
    <cellStyle name="40% - Ênfase6 9 3 3 2 2 2" xfId="25955" xr:uid="{00000000-0005-0000-0000-0000A75B0000}"/>
    <cellStyle name="40% - Ênfase6 9 3 3 2 3" xfId="25956" xr:uid="{00000000-0005-0000-0000-0000A85B0000}"/>
    <cellStyle name="40% - Ênfase6 9 3 3 2 3 2" xfId="25957" xr:uid="{00000000-0005-0000-0000-0000A95B0000}"/>
    <cellStyle name="40% - Ênfase6 9 3 3 2 4" xfId="25958" xr:uid="{00000000-0005-0000-0000-0000AA5B0000}"/>
    <cellStyle name="40% - Ênfase6 9 3 3 2 5" xfId="25959" xr:uid="{00000000-0005-0000-0000-0000AB5B0000}"/>
    <cellStyle name="40% - Ênfase6 9 3 3 3" xfId="25960" xr:uid="{00000000-0005-0000-0000-0000AC5B0000}"/>
    <cellStyle name="40% - Ênfase6 9 3 3 3 2" xfId="25961" xr:uid="{00000000-0005-0000-0000-0000AD5B0000}"/>
    <cellStyle name="40% - Ênfase6 9 3 3 3 2 2" xfId="25962" xr:uid="{00000000-0005-0000-0000-0000AE5B0000}"/>
    <cellStyle name="40% - Ênfase6 9 3 3 3 3" xfId="25963" xr:uid="{00000000-0005-0000-0000-0000AF5B0000}"/>
    <cellStyle name="40% - Ênfase6 9 3 3 3 4" xfId="25964" xr:uid="{00000000-0005-0000-0000-0000B05B0000}"/>
    <cellStyle name="40% - Ênfase6 9 3 3 4" xfId="25965" xr:uid="{00000000-0005-0000-0000-0000B15B0000}"/>
    <cellStyle name="40% - Ênfase6 9 3 3 4 2" xfId="25966" xr:uid="{00000000-0005-0000-0000-0000B25B0000}"/>
    <cellStyle name="40% - Ênfase6 9 3 3 5" xfId="25967" xr:uid="{00000000-0005-0000-0000-0000B35B0000}"/>
    <cellStyle name="40% - Ênfase6 9 3 3 5 2" xfId="25968" xr:uid="{00000000-0005-0000-0000-0000B45B0000}"/>
    <cellStyle name="40% - Ênfase6 9 3 3 6" xfId="25969" xr:uid="{00000000-0005-0000-0000-0000B55B0000}"/>
    <cellStyle name="40% - Ênfase6 9 3 3 6 2" xfId="25970" xr:uid="{00000000-0005-0000-0000-0000B65B0000}"/>
    <cellStyle name="40% - Ênfase6 9 3 3 7" xfId="25971" xr:uid="{00000000-0005-0000-0000-0000B75B0000}"/>
    <cellStyle name="40% - Ênfase6 9 3 3 8" xfId="25972" xr:uid="{00000000-0005-0000-0000-0000B85B0000}"/>
    <cellStyle name="40% - Ênfase6 9 3 4" xfId="25973" xr:uid="{00000000-0005-0000-0000-0000B95B0000}"/>
    <cellStyle name="40% - Ênfase6 9 3 4 2" xfId="25974" xr:uid="{00000000-0005-0000-0000-0000BA5B0000}"/>
    <cellStyle name="40% - Ênfase6 9 3 4 2 2" xfId="25975" xr:uid="{00000000-0005-0000-0000-0000BB5B0000}"/>
    <cellStyle name="40% - Ênfase6 9 3 4 2 2 2" xfId="25976" xr:uid="{00000000-0005-0000-0000-0000BC5B0000}"/>
    <cellStyle name="40% - Ênfase6 9 3 4 2 3" xfId="25977" xr:uid="{00000000-0005-0000-0000-0000BD5B0000}"/>
    <cellStyle name="40% - Ênfase6 9 3 4 2 3 2" xfId="25978" xr:uid="{00000000-0005-0000-0000-0000BE5B0000}"/>
    <cellStyle name="40% - Ênfase6 9 3 4 2 4" xfId="25979" xr:uid="{00000000-0005-0000-0000-0000BF5B0000}"/>
    <cellStyle name="40% - Ênfase6 9 3 4 2 5" xfId="25980" xr:uid="{00000000-0005-0000-0000-0000C05B0000}"/>
    <cellStyle name="40% - Ênfase6 9 3 4 3" xfId="25981" xr:uid="{00000000-0005-0000-0000-0000C15B0000}"/>
    <cellStyle name="40% - Ênfase6 9 3 4 3 2" xfId="25982" xr:uid="{00000000-0005-0000-0000-0000C25B0000}"/>
    <cellStyle name="40% - Ênfase6 9 3 4 3 3" xfId="25983" xr:uid="{00000000-0005-0000-0000-0000C35B0000}"/>
    <cellStyle name="40% - Ênfase6 9 3 4 4" xfId="25984" xr:uid="{00000000-0005-0000-0000-0000C45B0000}"/>
    <cellStyle name="40% - Ênfase6 9 3 4 4 2" xfId="25985" xr:uid="{00000000-0005-0000-0000-0000C55B0000}"/>
    <cellStyle name="40% - Ênfase6 9 3 4 5" xfId="25986" xr:uid="{00000000-0005-0000-0000-0000C65B0000}"/>
    <cellStyle name="40% - Ênfase6 9 3 4 5 2" xfId="25987" xr:uid="{00000000-0005-0000-0000-0000C75B0000}"/>
    <cellStyle name="40% - Ênfase6 9 3 4 6" xfId="25988" xr:uid="{00000000-0005-0000-0000-0000C85B0000}"/>
    <cellStyle name="40% - Ênfase6 9 3 4 7" xfId="25989" xr:uid="{00000000-0005-0000-0000-0000C95B0000}"/>
    <cellStyle name="40% - Ênfase6 9 3 5" xfId="25990" xr:uid="{00000000-0005-0000-0000-0000CA5B0000}"/>
    <cellStyle name="40% - Ênfase6 9 3 5 2" xfId="25991" xr:uid="{00000000-0005-0000-0000-0000CB5B0000}"/>
    <cellStyle name="40% - Ênfase6 9 3 5 2 2" xfId="25992" xr:uid="{00000000-0005-0000-0000-0000CC5B0000}"/>
    <cellStyle name="40% - Ênfase6 9 3 5 3" xfId="25993" xr:uid="{00000000-0005-0000-0000-0000CD5B0000}"/>
    <cellStyle name="40% - Ênfase6 9 3 5 3 2" xfId="25994" xr:uid="{00000000-0005-0000-0000-0000CE5B0000}"/>
    <cellStyle name="40% - Ênfase6 9 3 5 4" xfId="25995" xr:uid="{00000000-0005-0000-0000-0000CF5B0000}"/>
    <cellStyle name="40% - Ênfase6 9 3 5 5" xfId="25996" xr:uid="{00000000-0005-0000-0000-0000D05B0000}"/>
    <cellStyle name="40% - Ênfase6 9 3 6" xfId="25997" xr:uid="{00000000-0005-0000-0000-0000D15B0000}"/>
    <cellStyle name="40% - Ênfase6 9 3 6 2" xfId="25998" xr:uid="{00000000-0005-0000-0000-0000D25B0000}"/>
    <cellStyle name="40% - Ênfase6 9 3 6 2 2" xfId="25999" xr:uid="{00000000-0005-0000-0000-0000D35B0000}"/>
    <cellStyle name="40% - Ênfase6 9 3 6 3" xfId="26000" xr:uid="{00000000-0005-0000-0000-0000D45B0000}"/>
    <cellStyle name="40% - Ênfase6 9 3 6 4" xfId="26001" xr:uid="{00000000-0005-0000-0000-0000D55B0000}"/>
    <cellStyle name="40% - Ênfase6 9 3 7" xfId="26002" xr:uid="{00000000-0005-0000-0000-0000D65B0000}"/>
    <cellStyle name="40% - Ênfase6 9 3 7 2" xfId="26003" xr:uid="{00000000-0005-0000-0000-0000D75B0000}"/>
    <cellStyle name="40% - Ênfase6 9 3 8" xfId="26004" xr:uid="{00000000-0005-0000-0000-0000D85B0000}"/>
    <cellStyle name="40% - Ênfase6 9 3 8 2" xfId="26005" xr:uid="{00000000-0005-0000-0000-0000D95B0000}"/>
    <cellStyle name="40% - Ênfase6 9 3 9" xfId="26006" xr:uid="{00000000-0005-0000-0000-0000DA5B0000}"/>
    <cellStyle name="40% - Ênfase6 9 3 9 2" xfId="26007" xr:uid="{00000000-0005-0000-0000-0000DB5B0000}"/>
    <cellStyle name="40% - Ênfase6 9 4" xfId="26008" xr:uid="{00000000-0005-0000-0000-0000DC5B0000}"/>
    <cellStyle name="40% - Ênfase6 9 4 2" xfId="26009" xr:uid="{00000000-0005-0000-0000-0000DD5B0000}"/>
    <cellStyle name="40% - Ênfase6 9 4 2 2" xfId="26010" xr:uid="{00000000-0005-0000-0000-0000DE5B0000}"/>
    <cellStyle name="40% - Ênfase6 9 4 2 2 2" xfId="26011" xr:uid="{00000000-0005-0000-0000-0000DF5B0000}"/>
    <cellStyle name="40% - Ênfase6 9 4 2 2 2 2" xfId="26012" xr:uid="{00000000-0005-0000-0000-0000E05B0000}"/>
    <cellStyle name="40% - Ênfase6 9 4 2 2 3" xfId="26013" xr:uid="{00000000-0005-0000-0000-0000E15B0000}"/>
    <cellStyle name="40% - Ênfase6 9 4 2 2 3 2" xfId="26014" xr:uid="{00000000-0005-0000-0000-0000E25B0000}"/>
    <cellStyle name="40% - Ênfase6 9 4 2 2 4" xfId="26015" xr:uid="{00000000-0005-0000-0000-0000E35B0000}"/>
    <cellStyle name="40% - Ênfase6 9 4 2 2 5" xfId="26016" xr:uid="{00000000-0005-0000-0000-0000E45B0000}"/>
    <cellStyle name="40% - Ênfase6 9 4 2 3" xfId="26017" xr:uid="{00000000-0005-0000-0000-0000E55B0000}"/>
    <cellStyle name="40% - Ênfase6 9 4 2 3 2" xfId="26018" xr:uid="{00000000-0005-0000-0000-0000E65B0000}"/>
    <cellStyle name="40% - Ênfase6 9 4 2 3 3" xfId="26019" xr:uid="{00000000-0005-0000-0000-0000E75B0000}"/>
    <cellStyle name="40% - Ênfase6 9 4 2 4" xfId="26020" xr:uid="{00000000-0005-0000-0000-0000E85B0000}"/>
    <cellStyle name="40% - Ênfase6 9 4 2 4 2" xfId="26021" xr:uid="{00000000-0005-0000-0000-0000E95B0000}"/>
    <cellStyle name="40% - Ênfase6 9 4 2 5" xfId="26022" xr:uid="{00000000-0005-0000-0000-0000EA5B0000}"/>
    <cellStyle name="40% - Ênfase6 9 4 2 5 2" xfId="26023" xr:uid="{00000000-0005-0000-0000-0000EB5B0000}"/>
    <cellStyle name="40% - Ênfase6 9 4 2 6" xfId="26024" xr:uid="{00000000-0005-0000-0000-0000EC5B0000}"/>
    <cellStyle name="40% - Ênfase6 9 4 2 7" xfId="26025" xr:uid="{00000000-0005-0000-0000-0000ED5B0000}"/>
    <cellStyle name="40% - Ênfase6 9 4 3" xfId="26026" xr:uid="{00000000-0005-0000-0000-0000EE5B0000}"/>
    <cellStyle name="40% - Ênfase6 9 4 3 2" xfId="26027" xr:uid="{00000000-0005-0000-0000-0000EF5B0000}"/>
    <cellStyle name="40% - Ênfase6 9 4 3 2 2" xfId="26028" xr:uid="{00000000-0005-0000-0000-0000F05B0000}"/>
    <cellStyle name="40% - Ênfase6 9 4 3 3" xfId="26029" xr:uid="{00000000-0005-0000-0000-0000F15B0000}"/>
    <cellStyle name="40% - Ênfase6 9 4 3 3 2" xfId="26030" xr:uid="{00000000-0005-0000-0000-0000F25B0000}"/>
    <cellStyle name="40% - Ênfase6 9 4 3 4" xfId="26031" xr:uid="{00000000-0005-0000-0000-0000F35B0000}"/>
    <cellStyle name="40% - Ênfase6 9 4 3 5" xfId="26032" xr:uid="{00000000-0005-0000-0000-0000F45B0000}"/>
    <cellStyle name="40% - Ênfase6 9 4 4" xfId="26033" xr:uid="{00000000-0005-0000-0000-0000F55B0000}"/>
    <cellStyle name="40% - Ênfase6 9 4 4 2" xfId="26034" xr:uid="{00000000-0005-0000-0000-0000F65B0000}"/>
    <cellStyle name="40% - Ênfase6 9 4 4 2 2" xfId="26035" xr:uid="{00000000-0005-0000-0000-0000F75B0000}"/>
    <cellStyle name="40% - Ênfase6 9 4 4 3" xfId="26036" xr:uid="{00000000-0005-0000-0000-0000F85B0000}"/>
    <cellStyle name="40% - Ênfase6 9 4 4 4" xfId="26037" xr:uid="{00000000-0005-0000-0000-0000F95B0000}"/>
    <cellStyle name="40% - Ênfase6 9 4 5" xfId="26038" xr:uid="{00000000-0005-0000-0000-0000FA5B0000}"/>
    <cellStyle name="40% - Ênfase6 9 4 5 2" xfId="26039" xr:uid="{00000000-0005-0000-0000-0000FB5B0000}"/>
    <cellStyle name="40% - Ênfase6 9 4 6" xfId="26040" xr:uid="{00000000-0005-0000-0000-0000FC5B0000}"/>
    <cellStyle name="40% - Ênfase6 9 4 6 2" xfId="26041" xr:uid="{00000000-0005-0000-0000-0000FD5B0000}"/>
    <cellStyle name="40% - Ênfase6 9 4 7" xfId="26042" xr:uid="{00000000-0005-0000-0000-0000FE5B0000}"/>
    <cellStyle name="40% - Ênfase6 9 4 7 2" xfId="26043" xr:uid="{00000000-0005-0000-0000-0000FF5B0000}"/>
    <cellStyle name="40% - Ênfase6 9 4 8" xfId="26044" xr:uid="{00000000-0005-0000-0000-0000005C0000}"/>
    <cellStyle name="40% - Ênfase6 9 4 9" xfId="26045" xr:uid="{00000000-0005-0000-0000-0000015C0000}"/>
    <cellStyle name="60% - Accent1" xfId="2270" xr:uid="{00000000-0005-0000-0000-0000025C0000}"/>
    <cellStyle name="60% - Accent2" xfId="2271" xr:uid="{00000000-0005-0000-0000-0000035C0000}"/>
    <cellStyle name="60% - Accent3" xfId="2272" xr:uid="{00000000-0005-0000-0000-0000045C0000}"/>
    <cellStyle name="60% - Accent4" xfId="2273" xr:uid="{00000000-0005-0000-0000-0000055C0000}"/>
    <cellStyle name="60% - Accent5" xfId="2274" xr:uid="{00000000-0005-0000-0000-0000065C0000}"/>
    <cellStyle name="60% - Accent6" xfId="2275" xr:uid="{00000000-0005-0000-0000-0000075C0000}"/>
    <cellStyle name="60% - Ênfase1" xfId="13" builtinId="32" customBuiltin="1"/>
    <cellStyle name="60% - Ênfase1 10 2" xfId="383" xr:uid="{00000000-0005-0000-0000-0000095C0000}"/>
    <cellStyle name="60% - Ênfase1 11 2" xfId="384" xr:uid="{00000000-0005-0000-0000-00000A5C0000}"/>
    <cellStyle name="60% - Ênfase1 12 2" xfId="385" xr:uid="{00000000-0005-0000-0000-00000B5C0000}"/>
    <cellStyle name="60% - Ênfase1 13 2" xfId="386" xr:uid="{00000000-0005-0000-0000-00000C5C0000}"/>
    <cellStyle name="60% - Ênfase1 14 2" xfId="387" xr:uid="{00000000-0005-0000-0000-00000D5C0000}"/>
    <cellStyle name="60% - Ênfase1 15 2" xfId="388" xr:uid="{00000000-0005-0000-0000-00000E5C0000}"/>
    <cellStyle name="60% - Ênfase1 16 2" xfId="389" xr:uid="{00000000-0005-0000-0000-00000F5C0000}"/>
    <cellStyle name="60% - Ênfase1 17 2" xfId="390" xr:uid="{00000000-0005-0000-0000-0000105C0000}"/>
    <cellStyle name="60% - Ênfase1 2" xfId="391" xr:uid="{00000000-0005-0000-0000-0000115C0000}"/>
    <cellStyle name="60% - Ênfase1 2 2" xfId="392" xr:uid="{00000000-0005-0000-0000-0000125C0000}"/>
    <cellStyle name="60% - Ênfase1 2 2 2" xfId="26046" xr:uid="{00000000-0005-0000-0000-0000135C0000}"/>
    <cellStyle name="60% - Ênfase1 2 2 3" xfId="26047" xr:uid="{00000000-0005-0000-0000-0000145C0000}"/>
    <cellStyle name="60% - Ênfase1 3" xfId="393" xr:uid="{00000000-0005-0000-0000-0000155C0000}"/>
    <cellStyle name="60% - Ênfase1 3 2" xfId="394" xr:uid="{00000000-0005-0000-0000-0000165C0000}"/>
    <cellStyle name="60% - Ênfase1 3 2 2" xfId="26048" xr:uid="{00000000-0005-0000-0000-0000175C0000}"/>
    <cellStyle name="60% - Ênfase1 3 2 3" xfId="26049" xr:uid="{00000000-0005-0000-0000-0000185C0000}"/>
    <cellStyle name="60% - Ênfase1 4" xfId="395" xr:uid="{00000000-0005-0000-0000-0000195C0000}"/>
    <cellStyle name="60% - Ênfase1 4 2" xfId="396" xr:uid="{00000000-0005-0000-0000-00001A5C0000}"/>
    <cellStyle name="60% - Ênfase1 5" xfId="397" xr:uid="{00000000-0005-0000-0000-00001B5C0000}"/>
    <cellStyle name="60% - Ênfase1 5 2" xfId="398" xr:uid="{00000000-0005-0000-0000-00001C5C0000}"/>
    <cellStyle name="60% - Ênfase1 6" xfId="2276" xr:uid="{00000000-0005-0000-0000-00001D5C0000}"/>
    <cellStyle name="60% - Ênfase1 6 2" xfId="399" xr:uid="{00000000-0005-0000-0000-00001E5C0000}"/>
    <cellStyle name="60% - Ênfase1 7 2" xfId="400" xr:uid="{00000000-0005-0000-0000-00001F5C0000}"/>
    <cellStyle name="60% - Ênfase1 8 2" xfId="401" xr:uid="{00000000-0005-0000-0000-0000205C0000}"/>
    <cellStyle name="60% - Ênfase1 9 2" xfId="402" xr:uid="{00000000-0005-0000-0000-0000215C0000}"/>
    <cellStyle name="60% - Ênfase2" xfId="14" builtinId="36" customBuiltin="1"/>
    <cellStyle name="60% - Ênfase2 10 2" xfId="403" xr:uid="{00000000-0005-0000-0000-0000235C0000}"/>
    <cellStyle name="60% - Ênfase2 11 2" xfId="404" xr:uid="{00000000-0005-0000-0000-0000245C0000}"/>
    <cellStyle name="60% - Ênfase2 12 2" xfId="405" xr:uid="{00000000-0005-0000-0000-0000255C0000}"/>
    <cellStyle name="60% - Ênfase2 13 2" xfId="406" xr:uid="{00000000-0005-0000-0000-0000265C0000}"/>
    <cellStyle name="60% - Ênfase2 14 2" xfId="407" xr:uid="{00000000-0005-0000-0000-0000275C0000}"/>
    <cellStyle name="60% - Ênfase2 15 2" xfId="408" xr:uid="{00000000-0005-0000-0000-0000285C0000}"/>
    <cellStyle name="60% - Ênfase2 16 2" xfId="409" xr:uid="{00000000-0005-0000-0000-0000295C0000}"/>
    <cellStyle name="60% - Ênfase2 17 2" xfId="410" xr:uid="{00000000-0005-0000-0000-00002A5C0000}"/>
    <cellStyle name="60% - Ênfase2 2" xfId="411" xr:uid="{00000000-0005-0000-0000-00002B5C0000}"/>
    <cellStyle name="60% - Ênfase2 2 2" xfId="412" xr:uid="{00000000-0005-0000-0000-00002C5C0000}"/>
    <cellStyle name="60% - Ênfase2 2 2 2" xfId="26050" xr:uid="{00000000-0005-0000-0000-00002D5C0000}"/>
    <cellStyle name="60% - Ênfase2 2 2 3" xfId="26051" xr:uid="{00000000-0005-0000-0000-00002E5C0000}"/>
    <cellStyle name="60% - Ênfase2 3" xfId="413" xr:uid="{00000000-0005-0000-0000-00002F5C0000}"/>
    <cellStyle name="60% - Ênfase2 3 2" xfId="414" xr:uid="{00000000-0005-0000-0000-0000305C0000}"/>
    <cellStyle name="60% - Ênfase2 3 2 2" xfId="26052" xr:uid="{00000000-0005-0000-0000-0000315C0000}"/>
    <cellStyle name="60% - Ênfase2 3 2 3" xfId="26053" xr:uid="{00000000-0005-0000-0000-0000325C0000}"/>
    <cellStyle name="60% - Ênfase2 4" xfId="415" xr:uid="{00000000-0005-0000-0000-0000335C0000}"/>
    <cellStyle name="60% - Ênfase2 4 2" xfId="416" xr:uid="{00000000-0005-0000-0000-0000345C0000}"/>
    <cellStyle name="60% - Ênfase2 5" xfId="417" xr:uid="{00000000-0005-0000-0000-0000355C0000}"/>
    <cellStyle name="60% - Ênfase2 5 2" xfId="418" xr:uid="{00000000-0005-0000-0000-0000365C0000}"/>
    <cellStyle name="60% - Ênfase2 6" xfId="2277" xr:uid="{00000000-0005-0000-0000-0000375C0000}"/>
    <cellStyle name="60% - Ênfase2 6 2" xfId="419" xr:uid="{00000000-0005-0000-0000-0000385C0000}"/>
    <cellStyle name="60% - Ênfase2 7 2" xfId="420" xr:uid="{00000000-0005-0000-0000-0000395C0000}"/>
    <cellStyle name="60% - Ênfase2 8 2" xfId="421" xr:uid="{00000000-0005-0000-0000-00003A5C0000}"/>
    <cellStyle name="60% - Ênfase2 9 2" xfId="422" xr:uid="{00000000-0005-0000-0000-00003B5C0000}"/>
    <cellStyle name="60% - Ênfase3" xfId="15" builtinId="40" customBuiltin="1"/>
    <cellStyle name="60% - Ênfase3 10 2" xfId="423" xr:uid="{00000000-0005-0000-0000-00003D5C0000}"/>
    <cellStyle name="60% - Ênfase3 11 2" xfId="424" xr:uid="{00000000-0005-0000-0000-00003E5C0000}"/>
    <cellStyle name="60% - Ênfase3 12 2" xfId="425" xr:uid="{00000000-0005-0000-0000-00003F5C0000}"/>
    <cellStyle name="60% - Ênfase3 13 2" xfId="426" xr:uid="{00000000-0005-0000-0000-0000405C0000}"/>
    <cellStyle name="60% - Ênfase3 14 2" xfId="427" xr:uid="{00000000-0005-0000-0000-0000415C0000}"/>
    <cellStyle name="60% - Ênfase3 15 2" xfId="428" xr:uid="{00000000-0005-0000-0000-0000425C0000}"/>
    <cellStyle name="60% - Ênfase3 16 2" xfId="429" xr:uid="{00000000-0005-0000-0000-0000435C0000}"/>
    <cellStyle name="60% - Ênfase3 17 2" xfId="430" xr:uid="{00000000-0005-0000-0000-0000445C0000}"/>
    <cellStyle name="60% - Ênfase3 2" xfId="431" xr:uid="{00000000-0005-0000-0000-0000455C0000}"/>
    <cellStyle name="60% - Ênfase3 2 2" xfId="432" xr:uid="{00000000-0005-0000-0000-0000465C0000}"/>
    <cellStyle name="60% - Ênfase3 2 2 2" xfId="26054" xr:uid="{00000000-0005-0000-0000-0000475C0000}"/>
    <cellStyle name="60% - Ênfase3 2 2 3" xfId="26055" xr:uid="{00000000-0005-0000-0000-0000485C0000}"/>
    <cellStyle name="60% - Ênfase3 3" xfId="433" xr:uid="{00000000-0005-0000-0000-0000495C0000}"/>
    <cellStyle name="60% - Ênfase3 3 2" xfId="434" xr:uid="{00000000-0005-0000-0000-00004A5C0000}"/>
    <cellStyle name="60% - Ênfase3 3 2 2" xfId="26056" xr:uid="{00000000-0005-0000-0000-00004B5C0000}"/>
    <cellStyle name="60% - Ênfase3 3 2 3" xfId="26057" xr:uid="{00000000-0005-0000-0000-00004C5C0000}"/>
    <cellStyle name="60% - Ênfase3 4" xfId="435" xr:uid="{00000000-0005-0000-0000-00004D5C0000}"/>
    <cellStyle name="60% - Ênfase3 4 2" xfId="436" xr:uid="{00000000-0005-0000-0000-00004E5C0000}"/>
    <cellStyle name="60% - Ênfase3 5" xfId="437" xr:uid="{00000000-0005-0000-0000-00004F5C0000}"/>
    <cellStyle name="60% - Ênfase3 5 2" xfId="438" xr:uid="{00000000-0005-0000-0000-0000505C0000}"/>
    <cellStyle name="60% - Ênfase3 6" xfId="2278" xr:uid="{00000000-0005-0000-0000-0000515C0000}"/>
    <cellStyle name="60% - Ênfase3 6 2" xfId="439" xr:uid="{00000000-0005-0000-0000-0000525C0000}"/>
    <cellStyle name="60% - Ênfase3 7 2" xfId="440" xr:uid="{00000000-0005-0000-0000-0000535C0000}"/>
    <cellStyle name="60% - Ênfase3 8 2" xfId="441" xr:uid="{00000000-0005-0000-0000-0000545C0000}"/>
    <cellStyle name="60% - Ênfase3 9 2" xfId="442" xr:uid="{00000000-0005-0000-0000-0000555C0000}"/>
    <cellStyle name="60% - Ênfase4" xfId="16" builtinId="44" customBuiltin="1"/>
    <cellStyle name="60% - Ênfase4 10 2" xfId="443" xr:uid="{00000000-0005-0000-0000-0000575C0000}"/>
    <cellStyle name="60% - Ênfase4 11 2" xfId="444" xr:uid="{00000000-0005-0000-0000-0000585C0000}"/>
    <cellStyle name="60% - Ênfase4 12 2" xfId="445" xr:uid="{00000000-0005-0000-0000-0000595C0000}"/>
    <cellStyle name="60% - Ênfase4 13 2" xfId="446" xr:uid="{00000000-0005-0000-0000-00005A5C0000}"/>
    <cellStyle name="60% - Ênfase4 14 2" xfId="447" xr:uid="{00000000-0005-0000-0000-00005B5C0000}"/>
    <cellStyle name="60% - Ênfase4 15 2" xfId="448" xr:uid="{00000000-0005-0000-0000-00005C5C0000}"/>
    <cellStyle name="60% - Ênfase4 16 2" xfId="449" xr:uid="{00000000-0005-0000-0000-00005D5C0000}"/>
    <cellStyle name="60% - Ênfase4 17 2" xfId="450" xr:uid="{00000000-0005-0000-0000-00005E5C0000}"/>
    <cellStyle name="60% - Ênfase4 2" xfId="451" xr:uid="{00000000-0005-0000-0000-00005F5C0000}"/>
    <cellStyle name="60% - Ênfase4 2 2" xfId="452" xr:uid="{00000000-0005-0000-0000-0000605C0000}"/>
    <cellStyle name="60% - Ênfase4 2 2 2" xfId="26058" xr:uid="{00000000-0005-0000-0000-0000615C0000}"/>
    <cellStyle name="60% - Ênfase4 2 2 3" xfId="26059" xr:uid="{00000000-0005-0000-0000-0000625C0000}"/>
    <cellStyle name="60% - Ênfase4 3" xfId="453" xr:uid="{00000000-0005-0000-0000-0000635C0000}"/>
    <cellStyle name="60% - Ênfase4 3 2" xfId="454" xr:uid="{00000000-0005-0000-0000-0000645C0000}"/>
    <cellStyle name="60% - Ênfase4 3 2 2" xfId="26060" xr:uid="{00000000-0005-0000-0000-0000655C0000}"/>
    <cellStyle name="60% - Ênfase4 3 2 3" xfId="26061" xr:uid="{00000000-0005-0000-0000-0000665C0000}"/>
    <cellStyle name="60% - Ênfase4 4" xfId="455" xr:uid="{00000000-0005-0000-0000-0000675C0000}"/>
    <cellStyle name="60% - Ênfase4 4 2" xfId="456" xr:uid="{00000000-0005-0000-0000-0000685C0000}"/>
    <cellStyle name="60% - Ênfase4 5" xfId="457" xr:uid="{00000000-0005-0000-0000-0000695C0000}"/>
    <cellStyle name="60% - Ênfase4 5 2" xfId="458" xr:uid="{00000000-0005-0000-0000-00006A5C0000}"/>
    <cellStyle name="60% - Ênfase4 6" xfId="2279" xr:uid="{00000000-0005-0000-0000-00006B5C0000}"/>
    <cellStyle name="60% - Ênfase4 6 2" xfId="459" xr:uid="{00000000-0005-0000-0000-00006C5C0000}"/>
    <cellStyle name="60% - Ênfase4 7 2" xfId="460" xr:uid="{00000000-0005-0000-0000-00006D5C0000}"/>
    <cellStyle name="60% - Ênfase4 8 2" xfId="461" xr:uid="{00000000-0005-0000-0000-00006E5C0000}"/>
    <cellStyle name="60% - Ênfase4 9 2" xfId="462" xr:uid="{00000000-0005-0000-0000-00006F5C0000}"/>
    <cellStyle name="60% - Ênfase5" xfId="17" builtinId="48" customBuiltin="1"/>
    <cellStyle name="60% - Ênfase5 10 2" xfId="463" xr:uid="{00000000-0005-0000-0000-0000715C0000}"/>
    <cellStyle name="60% - Ênfase5 11 2" xfId="464" xr:uid="{00000000-0005-0000-0000-0000725C0000}"/>
    <cellStyle name="60% - Ênfase5 12 2" xfId="465" xr:uid="{00000000-0005-0000-0000-0000735C0000}"/>
    <cellStyle name="60% - Ênfase5 13 2" xfId="466" xr:uid="{00000000-0005-0000-0000-0000745C0000}"/>
    <cellStyle name="60% - Ênfase5 14 2" xfId="467" xr:uid="{00000000-0005-0000-0000-0000755C0000}"/>
    <cellStyle name="60% - Ênfase5 15 2" xfId="468" xr:uid="{00000000-0005-0000-0000-0000765C0000}"/>
    <cellStyle name="60% - Ênfase5 16 2" xfId="469" xr:uid="{00000000-0005-0000-0000-0000775C0000}"/>
    <cellStyle name="60% - Ênfase5 17 2" xfId="470" xr:uid="{00000000-0005-0000-0000-0000785C0000}"/>
    <cellStyle name="60% - Ênfase5 2" xfId="471" xr:uid="{00000000-0005-0000-0000-0000795C0000}"/>
    <cellStyle name="60% - Ênfase5 2 2" xfId="472" xr:uid="{00000000-0005-0000-0000-00007A5C0000}"/>
    <cellStyle name="60% - Ênfase5 2 2 2" xfId="26062" xr:uid="{00000000-0005-0000-0000-00007B5C0000}"/>
    <cellStyle name="60% - Ênfase5 2 2 3" xfId="26063" xr:uid="{00000000-0005-0000-0000-00007C5C0000}"/>
    <cellStyle name="60% - Ênfase5 3" xfId="473" xr:uid="{00000000-0005-0000-0000-00007D5C0000}"/>
    <cellStyle name="60% - Ênfase5 3 2" xfId="474" xr:uid="{00000000-0005-0000-0000-00007E5C0000}"/>
    <cellStyle name="60% - Ênfase5 3 2 2" xfId="26064" xr:uid="{00000000-0005-0000-0000-00007F5C0000}"/>
    <cellStyle name="60% - Ênfase5 3 2 3" xfId="26065" xr:uid="{00000000-0005-0000-0000-0000805C0000}"/>
    <cellStyle name="60% - Ênfase5 4" xfId="475" xr:uid="{00000000-0005-0000-0000-0000815C0000}"/>
    <cellStyle name="60% - Ênfase5 4 2" xfId="476" xr:uid="{00000000-0005-0000-0000-0000825C0000}"/>
    <cellStyle name="60% - Ênfase5 5" xfId="477" xr:uid="{00000000-0005-0000-0000-0000835C0000}"/>
    <cellStyle name="60% - Ênfase5 5 2" xfId="478" xr:uid="{00000000-0005-0000-0000-0000845C0000}"/>
    <cellStyle name="60% - Ênfase5 6" xfId="2280" xr:uid="{00000000-0005-0000-0000-0000855C0000}"/>
    <cellStyle name="60% - Ênfase5 6 2" xfId="479" xr:uid="{00000000-0005-0000-0000-0000865C0000}"/>
    <cellStyle name="60% - Ênfase5 7 2" xfId="480" xr:uid="{00000000-0005-0000-0000-0000875C0000}"/>
    <cellStyle name="60% - Ênfase5 8 2" xfId="481" xr:uid="{00000000-0005-0000-0000-0000885C0000}"/>
    <cellStyle name="60% - Ênfase5 9 2" xfId="482" xr:uid="{00000000-0005-0000-0000-0000895C0000}"/>
    <cellStyle name="60% - Ênfase6" xfId="18" builtinId="52" customBuiltin="1"/>
    <cellStyle name="60% - Ênfase6 10 2" xfId="483" xr:uid="{00000000-0005-0000-0000-00008B5C0000}"/>
    <cellStyle name="60% - Ênfase6 11 2" xfId="484" xr:uid="{00000000-0005-0000-0000-00008C5C0000}"/>
    <cellStyle name="60% - Ênfase6 12 2" xfId="485" xr:uid="{00000000-0005-0000-0000-00008D5C0000}"/>
    <cellStyle name="60% - Ênfase6 13 2" xfId="486" xr:uid="{00000000-0005-0000-0000-00008E5C0000}"/>
    <cellStyle name="60% - Ênfase6 14 2" xfId="487" xr:uid="{00000000-0005-0000-0000-00008F5C0000}"/>
    <cellStyle name="60% - Ênfase6 15 2" xfId="488" xr:uid="{00000000-0005-0000-0000-0000905C0000}"/>
    <cellStyle name="60% - Ênfase6 16 2" xfId="489" xr:uid="{00000000-0005-0000-0000-0000915C0000}"/>
    <cellStyle name="60% - Ênfase6 17 2" xfId="490" xr:uid="{00000000-0005-0000-0000-0000925C0000}"/>
    <cellStyle name="60% - Ênfase6 2" xfId="491" xr:uid="{00000000-0005-0000-0000-0000935C0000}"/>
    <cellStyle name="60% - Ênfase6 2 2" xfId="492" xr:uid="{00000000-0005-0000-0000-0000945C0000}"/>
    <cellStyle name="60% - Ênfase6 2 2 2" xfId="26066" xr:uid="{00000000-0005-0000-0000-0000955C0000}"/>
    <cellStyle name="60% - Ênfase6 2 2 3" xfId="26067" xr:uid="{00000000-0005-0000-0000-0000965C0000}"/>
    <cellStyle name="60% - Ênfase6 3" xfId="493" xr:uid="{00000000-0005-0000-0000-0000975C0000}"/>
    <cellStyle name="60% - Ênfase6 3 2" xfId="494" xr:uid="{00000000-0005-0000-0000-0000985C0000}"/>
    <cellStyle name="60% - Ênfase6 3 2 2" xfId="26068" xr:uid="{00000000-0005-0000-0000-0000995C0000}"/>
    <cellStyle name="60% - Ênfase6 3 2 3" xfId="26069" xr:uid="{00000000-0005-0000-0000-00009A5C0000}"/>
    <cellStyle name="60% - Ênfase6 4" xfId="495" xr:uid="{00000000-0005-0000-0000-00009B5C0000}"/>
    <cellStyle name="60% - Ênfase6 4 2" xfId="496" xr:uid="{00000000-0005-0000-0000-00009C5C0000}"/>
    <cellStyle name="60% - Ênfase6 5" xfId="497" xr:uid="{00000000-0005-0000-0000-00009D5C0000}"/>
    <cellStyle name="60% - Ênfase6 5 2" xfId="498" xr:uid="{00000000-0005-0000-0000-00009E5C0000}"/>
    <cellStyle name="60% - Ênfase6 6" xfId="2281" xr:uid="{00000000-0005-0000-0000-00009F5C0000}"/>
    <cellStyle name="60% - Ênfase6 6 2" xfId="499" xr:uid="{00000000-0005-0000-0000-0000A05C0000}"/>
    <cellStyle name="60% - Ênfase6 7 2" xfId="500" xr:uid="{00000000-0005-0000-0000-0000A15C0000}"/>
    <cellStyle name="60% - Ênfase6 8 2" xfId="501" xr:uid="{00000000-0005-0000-0000-0000A25C0000}"/>
    <cellStyle name="60% - Ênfase6 9 2" xfId="502" xr:uid="{00000000-0005-0000-0000-0000A35C0000}"/>
    <cellStyle name="Accent1" xfId="2282" xr:uid="{00000000-0005-0000-0000-0000A45C0000}"/>
    <cellStyle name="Accent1 - 20%" xfId="2283" xr:uid="{00000000-0005-0000-0000-0000A55C0000}"/>
    <cellStyle name="Accent1 - 40%" xfId="2284" xr:uid="{00000000-0005-0000-0000-0000A65C0000}"/>
    <cellStyle name="Accent1 - 60%" xfId="2285" xr:uid="{00000000-0005-0000-0000-0000A75C0000}"/>
    <cellStyle name="Accent2" xfId="2286" xr:uid="{00000000-0005-0000-0000-0000A85C0000}"/>
    <cellStyle name="Accent2 - 20%" xfId="2287" xr:uid="{00000000-0005-0000-0000-0000A95C0000}"/>
    <cellStyle name="Accent2 - 40%" xfId="2288" xr:uid="{00000000-0005-0000-0000-0000AA5C0000}"/>
    <cellStyle name="Accent2 - 60%" xfId="2289" xr:uid="{00000000-0005-0000-0000-0000AB5C0000}"/>
    <cellStyle name="Accent3" xfId="2290" xr:uid="{00000000-0005-0000-0000-0000AC5C0000}"/>
    <cellStyle name="Accent3 - 20%" xfId="2291" xr:uid="{00000000-0005-0000-0000-0000AD5C0000}"/>
    <cellStyle name="Accent3 - 40%" xfId="2292" xr:uid="{00000000-0005-0000-0000-0000AE5C0000}"/>
    <cellStyle name="Accent3 - 60%" xfId="2293" xr:uid="{00000000-0005-0000-0000-0000AF5C0000}"/>
    <cellStyle name="Accent4" xfId="2294" xr:uid="{00000000-0005-0000-0000-0000B05C0000}"/>
    <cellStyle name="Accent4 - 20%" xfId="2295" xr:uid="{00000000-0005-0000-0000-0000B15C0000}"/>
    <cellStyle name="Accent4 - 40%" xfId="2296" xr:uid="{00000000-0005-0000-0000-0000B25C0000}"/>
    <cellStyle name="Accent4 - 60%" xfId="2297" xr:uid="{00000000-0005-0000-0000-0000B35C0000}"/>
    <cellStyle name="Accent5" xfId="2298" xr:uid="{00000000-0005-0000-0000-0000B45C0000}"/>
    <cellStyle name="Accent5 - 20%" xfId="2299" xr:uid="{00000000-0005-0000-0000-0000B55C0000}"/>
    <cellStyle name="Accent5 - 40%" xfId="2300" xr:uid="{00000000-0005-0000-0000-0000B65C0000}"/>
    <cellStyle name="Accent5 - 60%" xfId="2301" xr:uid="{00000000-0005-0000-0000-0000B75C0000}"/>
    <cellStyle name="Accent6" xfId="2302" xr:uid="{00000000-0005-0000-0000-0000B85C0000}"/>
    <cellStyle name="Accent6 - 20%" xfId="2303" xr:uid="{00000000-0005-0000-0000-0000B95C0000}"/>
    <cellStyle name="Accent6 - 40%" xfId="2304" xr:uid="{00000000-0005-0000-0000-0000BA5C0000}"/>
    <cellStyle name="Accent6 - 60%" xfId="2305" xr:uid="{00000000-0005-0000-0000-0000BB5C0000}"/>
    <cellStyle name="Bad" xfId="2306" xr:uid="{00000000-0005-0000-0000-0000BC5C0000}"/>
    <cellStyle name="Bom" xfId="19" builtinId="26" customBuiltin="1"/>
    <cellStyle name="Bom 10 2" xfId="503" xr:uid="{00000000-0005-0000-0000-0000BE5C0000}"/>
    <cellStyle name="Bom 11 2" xfId="504" xr:uid="{00000000-0005-0000-0000-0000BF5C0000}"/>
    <cellStyle name="Bom 12 2" xfId="505" xr:uid="{00000000-0005-0000-0000-0000C05C0000}"/>
    <cellStyle name="Bom 13 2" xfId="506" xr:uid="{00000000-0005-0000-0000-0000C15C0000}"/>
    <cellStyle name="Bom 14 2" xfId="507" xr:uid="{00000000-0005-0000-0000-0000C25C0000}"/>
    <cellStyle name="Bom 15 2" xfId="508" xr:uid="{00000000-0005-0000-0000-0000C35C0000}"/>
    <cellStyle name="Bom 16 2" xfId="509" xr:uid="{00000000-0005-0000-0000-0000C45C0000}"/>
    <cellStyle name="Bom 17 2" xfId="510" xr:uid="{00000000-0005-0000-0000-0000C55C0000}"/>
    <cellStyle name="Bom 2" xfId="511" xr:uid="{00000000-0005-0000-0000-0000C65C0000}"/>
    <cellStyle name="Bom 2 2" xfId="512" xr:uid="{00000000-0005-0000-0000-0000C75C0000}"/>
    <cellStyle name="Bom 2 2 2" xfId="26070" xr:uid="{00000000-0005-0000-0000-0000C85C0000}"/>
    <cellStyle name="Bom 2 2 3" xfId="26071" xr:uid="{00000000-0005-0000-0000-0000C95C0000}"/>
    <cellStyle name="Bom 3" xfId="513" xr:uid="{00000000-0005-0000-0000-0000CA5C0000}"/>
    <cellStyle name="Bom 3 2" xfId="514" xr:uid="{00000000-0005-0000-0000-0000CB5C0000}"/>
    <cellStyle name="Bom 3 2 2" xfId="26072" xr:uid="{00000000-0005-0000-0000-0000CC5C0000}"/>
    <cellStyle name="Bom 3 2 3" xfId="26073" xr:uid="{00000000-0005-0000-0000-0000CD5C0000}"/>
    <cellStyle name="Bom 4" xfId="515" xr:uid="{00000000-0005-0000-0000-0000CE5C0000}"/>
    <cellStyle name="Bom 4 2" xfId="516" xr:uid="{00000000-0005-0000-0000-0000CF5C0000}"/>
    <cellStyle name="Bom 5" xfId="517" xr:uid="{00000000-0005-0000-0000-0000D05C0000}"/>
    <cellStyle name="Bom 5 2" xfId="518" xr:uid="{00000000-0005-0000-0000-0000D15C0000}"/>
    <cellStyle name="Bom 6" xfId="2307" xr:uid="{00000000-0005-0000-0000-0000D25C0000}"/>
    <cellStyle name="Bom 6 2" xfId="519" xr:uid="{00000000-0005-0000-0000-0000D35C0000}"/>
    <cellStyle name="Bom 7 2" xfId="520" xr:uid="{00000000-0005-0000-0000-0000D45C0000}"/>
    <cellStyle name="Bom 8 2" xfId="521" xr:uid="{00000000-0005-0000-0000-0000D55C0000}"/>
    <cellStyle name="Bom 9 2" xfId="522" xr:uid="{00000000-0005-0000-0000-0000D65C0000}"/>
    <cellStyle name="Cabeçalho 1" xfId="523" xr:uid="{00000000-0005-0000-0000-0000D75C0000}"/>
    <cellStyle name="Cabeçalho 1 10" xfId="26074" xr:uid="{00000000-0005-0000-0000-0000D85C0000}"/>
    <cellStyle name="Cabeçalho 1 10 2" xfId="26075" xr:uid="{00000000-0005-0000-0000-0000D95C0000}"/>
    <cellStyle name="Cabeçalho 1 100" xfId="26076" xr:uid="{00000000-0005-0000-0000-0000DA5C0000}"/>
    <cellStyle name="Cabeçalho 1 100 2" xfId="26077" xr:uid="{00000000-0005-0000-0000-0000DB5C0000}"/>
    <cellStyle name="Cabeçalho 1 101" xfId="26078" xr:uid="{00000000-0005-0000-0000-0000DC5C0000}"/>
    <cellStyle name="Cabeçalho 1 101 2" xfId="26079" xr:uid="{00000000-0005-0000-0000-0000DD5C0000}"/>
    <cellStyle name="Cabeçalho 1 102" xfId="26080" xr:uid="{00000000-0005-0000-0000-0000DE5C0000}"/>
    <cellStyle name="Cabeçalho 1 102 2" xfId="26081" xr:uid="{00000000-0005-0000-0000-0000DF5C0000}"/>
    <cellStyle name="Cabeçalho 1 103" xfId="26082" xr:uid="{00000000-0005-0000-0000-0000E05C0000}"/>
    <cellStyle name="Cabeçalho 1 103 2" xfId="26083" xr:uid="{00000000-0005-0000-0000-0000E15C0000}"/>
    <cellStyle name="Cabeçalho 1 104" xfId="26084" xr:uid="{00000000-0005-0000-0000-0000E25C0000}"/>
    <cellStyle name="Cabeçalho 1 104 2" xfId="26085" xr:uid="{00000000-0005-0000-0000-0000E35C0000}"/>
    <cellStyle name="Cabeçalho 1 105" xfId="26086" xr:uid="{00000000-0005-0000-0000-0000E45C0000}"/>
    <cellStyle name="Cabeçalho 1 105 2" xfId="26087" xr:uid="{00000000-0005-0000-0000-0000E55C0000}"/>
    <cellStyle name="Cabeçalho 1 106" xfId="26088" xr:uid="{00000000-0005-0000-0000-0000E65C0000}"/>
    <cellStyle name="Cabeçalho 1 106 2" xfId="26089" xr:uid="{00000000-0005-0000-0000-0000E75C0000}"/>
    <cellStyle name="Cabeçalho 1 107" xfId="26090" xr:uid="{00000000-0005-0000-0000-0000E85C0000}"/>
    <cellStyle name="Cabeçalho 1 107 2" xfId="26091" xr:uid="{00000000-0005-0000-0000-0000E95C0000}"/>
    <cellStyle name="Cabeçalho 1 108" xfId="26092" xr:uid="{00000000-0005-0000-0000-0000EA5C0000}"/>
    <cellStyle name="Cabeçalho 1 108 2" xfId="26093" xr:uid="{00000000-0005-0000-0000-0000EB5C0000}"/>
    <cellStyle name="Cabeçalho 1 109" xfId="26094" xr:uid="{00000000-0005-0000-0000-0000EC5C0000}"/>
    <cellStyle name="Cabeçalho 1 109 2" xfId="26095" xr:uid="{00000000-0005-0000-0000-0000ED5C0000}"/>
    <cellStyle name="Cabeçalho 1 11" xfId="26096" xr:uid="{00000000-0005-0000-0000-0000EE5C0000}"/>
    <cellStyle name="Cabeçalho 1 11 2" xfId="26097" xr:uid="{00000000-0005-0000-0000-0000EF5C0000}"/>
    <cellStyle name="Cabeçalho 1 110" xfId="26098" xr:uid="{00000000-0005-0000-0000-0000F05C0000}"/>
    <cellStyle name="Cabeçalho 1 110 2" xfId="26099" xr:uid="{00000000-0005-0000-0000-0000F15C0000}"/>
    <cellStyle name="Cabeçalho 1 111" xfId="26100" xr:uid="{00000000-0005-0000-0000-0000F25C0000}"/>
    <cellStyle name="Cabeçalho 1 111 2" xfId="26101" xr:uid="{00000000-0005-0000-0000-0000F35C0000}"/>
    <cellStyle name="Cabeçalho 1 112" xfId="26102" xr:uid="{00000000-0005-0000-0000-0000F45C0000}"/>
    <cellStyle name="Cabeçalho 1 112 2" xfId="26103" xr:uid="{00000000-0005-0000-0000-0000F55C0000}"/>
    <cellStyle name="Cabeçalho 1 113" xfId="26104" xr:uid="{00000000-0005-0000-0000-0000F65C0000}"/>
    <cellStyle name="Cabeçalho 1 113 2" xfId="26105" xr:uid="{00000000-0005-0000-0000-0000F75C0000}"/>
    <cellStyle name="Cabeçalho 1 114" xfId="26106" xr:uid="{00000000-0005-0000-0000-0000F85C0000}"/>
    <cellStyle name="Cabeçalho 1 114 2" xfId="26107" xr:uid="{00000000-0005-0000-0000-0000F95C0000}"/>
    <cellStyle name="Cabeçalho 1 115" xfId="26108" xr:uid="{00000000-0005-0000-0000-0000FA5C0000}"/>
    <cellStyle name="Cabeçalho 1 115 2" xfId="26109" xr:uid="{00000000-0005-0000-0000-0000FB5C0000}"/>
    <cellStyle name="Cabeçalho 1 116" xfId="26110" xr:uid="{00000000-0005-0000-0000-0000FC5C0000}"/>
    <cellStyle name="Cabeçalho 1 116 2" xfId="26111" xr:uid="{00000000-0005-0000-0000-0000FD5C0000}"/>
    <cellStyle name="Cabeçalho 1 117" xfId="26112" xr:uid="{00000000-0005-0000-0000-0000FE5C0000}"/>
    <cellStyle name="Cabeçalho 1 117 2" xfId="26113" xr:uid="{00000000-0005-0000-0000-0000FF5C0000}"/>
    <cellStyle name="Cabeçalho 1 118" xfId="26114" xr:uid="{00000000-0005-0000-0000-0000005D0000}"/>
    <cellStyle name="Cabeçalho 1 118 2" xfId="26115" xr:uid="{00000000-0005-0000-0000-0000015D0000}"/>
    <cellStyle name="Cabeçalho 1 119" xfId="26116" xr:uid="{00000000-0005-0000-0000-0000025D0000}"/>
    <cellStyle name="Cabeçalho 1 119 2" xfId="26117" xr:uid="{00000000-0005-0000-0000-0000035D0000}"/>
    <cellStyle name="Cabeçalho 1 12" xfId="26118" xr:uid="{00000000-0005-0000-0000-0000045D0000}"/>
    <cellStyle name="Cabeçalho 1 12 2" xfId="26119" xr:uid="{00000000-0005-0000-0000-0000055D0000}"/>
    <cellStyle name="Cabeçalho 1 120" xfId="26120" xr:uid="{00000000-0005-0000-0000-0000065D0000}"/>
    <cellStyle name="Cabeçalho 1 120 2" xfId="26121" xr:uid="{00000000-0005-0000-0000-0000075D0000}"/>
    <cellStyle name="Cabeçalho 1 121" xfId="26122" xr:uid="{00000000-0005-0000-0000-0000085D0000}"/>
    <cellStyle name="Cabeçalho 1 121 2" xfId="26123" xr:uid="{00000000-0005-0000-0000-0000095D0000}"/>
    <cellStyle name="Cabeçalho 1 122" xfId="26124" xr:uid="{00000000-0005-0000-0000-00000A5D0000}"/>
    <cellStyle name="Cabeçalho 1 122 2" xfId="26125" xr:uid="{00000000-0005-0000-0000-00000B5D0000}"/>
    <cellStyle name="Cabeçalho 1 123" xfId="26126" xr:uid="{00000000-0005-0000-0000-00000C5D0000}"/>
    <cellStyle name="Cabeçalho 1 123 2" xfId="26127" xr:uid="{00000000-0005-0000-0000-00000D5D0000}"/>
    <cellStyle name="Cabeçalho 1 124" xfId="26128" xr:uid="{00000000-0005-0000-0000-00000E5D0000}"/>
    <cellStyle name="Cabeçalho 1 124 2" xfId="26129" xr:uid="{00000000-0005-0000-0000-00000F5D0000}"/>
    <cellStyle name="Cabeçalho 1 125" xfId="26130" xr:uid="{00000000-0005-0000-0000-0000105D0000}"/>
    <cellStyle name="Cabeçalho 1 125 2" xfId="26131" xr:uid="{00000000-0005-0000-0000-0000115D0000}"/>
    <cellStyle name="Cabeçalho 1 126" xfId="26132" xr:uid="{00000000-0005-0000-0000-0000125D0000}"/>
    <cellStyle name="Cabeçalho 1 126 2" xfId="26133" xr:uid="{00000000-0005-0000-0000-0000135D0000}"/>
    <cellStyle name="Cabeçalho 1 127" xfId="26134" xr:uid="{00000000-0005-0000-0000-0000145D0000}"/>
    <cellStyle name="Cabeçalho 1 127 2" xfId="26135" xr:uid="{00000000-0005-0000-0000-0000155D0000}"/>
    <cellStyle name="Cabeçalho 1 128" xfId="26136" xr:uid="{00000000-0005-0000-0000-0000165D0000}"/>
    <cellStyle name="Cabeçalho 1 128 2" xfId="26137" xr:uid="{00000000-0005-0000-0000-0000175D0000}"/>
    <cellStyle name="Cabeçalho 1 129" xfId="26138" xr:uid="{00000000-0005-0000-0000-0000185D0000}"/>
    <cellStyle name="Cabeçalho 1 129 2" xfId="26139" xr:uid="{00000000-0005-0000-0000-0000195D0000}"/>
    <cellStyle name="Cabeçalho 1 13" xfId="26140" xr:uid="{00000000-0005-0000-0000-00001A5D0000}"/>
    <cellStyle name="Cabeçalho 1 13 2" xfId="26141" xr:uid="{00000000-0005-0000-0000-00001B5D0000}"/>
    <cellStyle name="Cabeçalho 1 130" xfId="26142" xr:uid="{00000000-0005-0000-0000-00001C5D0000}"/>
    <cellStyle name="Cabeçalho 1 130 2" xfId="26143" xr:uid="{00000000-0005-0000-0000-00001D5D0000}"/>
    <cellStyle name="Cabeçalho 1 131" xfId="26144" xr:uid="{00000000-0005-0000-0000-00001E5D0000}"/>
    <cellStyle name="Cabeçalho 1 131 2" xfId="26145" xr:uid="{00000000-0005-0000-0000-00001F5D0000}"/>
    <cellStyle name="Cabeçalho 1 132" xfId="26146" xr:uid="{00000000-0005-0000-0000-0000205D0000}"/>
    <cellStyle name="Cabeçalho 1 132 2" xfId="26147" xr:uid="{00000000-0005-0000-0000-0000215D0000}"/>
    <cellStyle name="Cabeçalho 1 133" xfId="26148" xr:uid="{00000000-0005-0000-0000-0000225D0000}"/>
    <cellStyle name="Cabeçalho 1 133 2" xfId="26149" xr:uid="{00000000-0005-0000-0000-0000235D0000}"/>
    <cellStyle name="Cabeçalho 1 134" xfId="26150" xr:uid="{00000000-0005-0000-0000-0000245D0000}"/>
    <cellStyle name="Cabeçalho 1 134 2" xfId="26151" xr:uid="{00000000-0005-0000-0000-0000255D0000}"/>
    <cellStyle name="Cabeçalho 1 135" xfId="26152" xr:uid="{00000000-0005-0000-0000-0000265D0000}"/>
    <cellStyle name="Cabeçalho 1 135 2" xfId="26153" xr:uid="{00000000-0005-0000-0000-0000275D0000}"/>
    <cellStyle name="Cabeçalho 1 136" xfId="26154" xr:uid="{00000000-0005-0000-0000-0000285D0000}"/>
    <cellStyle name="Cabeçalho 1 136 2" xfId="26155" xr:uid="{00000000-0005-0000-0000-0000295D0000}"/>
    <cellStyle name="Cabeçalho 1 137" xfId="26156" xr:uid="{00000000-0005-0000-0000-00002A5D0000}"/>
    <cellStyle name="Cabeçalho 1 137 2" xfId="26157" xr:uid="{00000000-0005-0000-0000-00002B5D0000}"/>
    <cellStyle name="Cabeçalho 1 138" xfId="26158" xr:uid="{00000000-0005-0000-0000-00002C5D0000}"/>
    <cellStyle name="Cabeçalho 1 138 2" xfId="26159" xr:uid="{00000000-0005-0000-0000-00002D5D0000}"/>
    <cellStyle name="Cabeçalho 1 139" xfId="26160" xr:uid="{00000000-0005-0000-0000-00002E5D0000}"/>
    <cellStyle name="Cabeçalho 1 139 2" xfId="26161" xr:uid="{00000000-0005-0000-0000-00002F5D0000}"/>
    <cellStyle name="Cabeçalho 1 14" xfId="26162" xr:uid="{00000000-0005-0000-0000-0000305D0000}"/>
    <cellStyle name="Cabeçalho 1 14 2" xfId="26163" xr:uid="{00000000-0005-0000-0000-0000315D0000}"/>
    <cellStyle name="Cabeçalho 1 140" xfId="26164" xr:uid="{00000000-0005-0000-0000-0000325D0000}"/>
    <cellStyle name="Cabeçalho 1 140 2" xfId="26165" xr:uid="{00000000-0005-0000-0000-0000335D0000}"/>
    <cellStyle name="Cabeçalho 1 141" xfId="26166" xr:uid="{00000000-0005-0000-0000-0000345D0000}"/>
    <cellStyle name="Cabeçalho 1 141 2" xfId="26167" xr:uid="{00000000-0005-0000-0000-0000355D0000}"/>
    <cellStyle name="Cabeçalho 1 142" xfId="26168" xr:uid="{00000000-0005-0000-0000-0000365D0000}"/>
    <cellStyle name="Cabeçalho 1 142 2" xfId="26169" xr:uid="{00000000-0005-0000-0000-0000375D0000}"/>
    <cellStyle name="Cabeçalho 1 143" xfId="26170" xr:uid="{00000000-0005-0000-0000-0000385D0000}"/>
    <cellStyle name="Cabeçalho 1 143 2" xfId="26171" xr:uid="{00000000-0005-0000-0000-0000395D0000}"/>
    <cellStyle name="Cabeçalho 1 15" xfId="26172" xr:uid="{00000000-0005-0000-0000-00003A5D0000}"/>
    <cellStyle name="Cabeçalho 1 15 2" xfId="26173" xr:uid="{00000000-0005-0000-0000-00003B5D0000}"/>
    <cellStyle name="Cabeçalho 1 16" xfId="26174" xr:uid="{00000000-0005-0000-0000-00003C5D0000}"/>
    <cellStyle name="Cabeçalho 1 16 2" xfId="26175" xr:uid="{00000000-0005-0000-0000-00003D5D0000}"/>
    <cellStyle name="Cabeçalho 1 17" xfId="26176" xr:uid="{00000000-0005-0000-0000-00003E5D0000}"/>
    <cellStyle name="Cabeçalho 1 17 2" xfId="26177" xr:uid="{00000000-0005-0000-0000-00003F5D0000}"/>
    <cellStyle name="Cabeçalho 1 18" xfId="26178" xr:uid="{00000000-0005-0000-0000-0000405D0000}"/>
    <cellStyle name="Cabeçalho 1 18 2" xfId="26179" xr:uid="{00000000-0005-0000-0000-0000415D0000}"/>
    <cellStyle name="Cabeçalho 1 19" xfId="26180" xr:uid="{00000000-0005-0000-0000-0000425D0000}"/>
    <cellStyle name="Cabeçalho 1 19 2" xfId="26181" xr:uid="{00000000-0005-0000-0000-0000435D0000}"/>
    <cellStyle name="Cabeçalho 1 2" xfId="26182" xr:uid="{00000000-0005-0000-0000-0000445D0000}"/>
    <cellStyle name="Cabeçalho 1 2 2" xfId="26183" xr:uid="{00000000-0005-0000-0000-0000455D0000}"/>
    <cellStyle name="Cabeçalho 1 20" xfId="26184" xr:uid="{00000000-0005-0000-0000-0000465D0000}"/>
    <cellStyle name="Cabeçalho 1 20 2" xfId="26185" xr:uid="{00000000-0005-0000-0000-0000475D0000}"/>
    <cellStyle name="Cabeçalho 1 21" xfId="26186" xr:uid="{00000000-0005-0000-0000-0000485D0000}"/>
    <cellStyle name="Cabeçalho 1 21 2" xfId="26187" xr:uid="{00000000-0005-0000-0000-0000495D0000}"/>
    <cellStyle name="Cabeçalho 1 22" xfId="26188" xr:uid="{00000000-0005-0000-0000-00004A5D0000}"/>
    <cellStyle name="Cabeçalho 1 22 2" xfId="26189" xr:uid="{00000000-0005-0000-0000-00004B5D0000}"/>
    <cellStyle name="Cabeçalho 1 23" xfId="26190" xr:uid="{00000000-0005-0000-0000-00004C5D0000}"/>
    <cellStyle name="Cabeçalho 1 23 2" xfId="26191" xr:uid="{00000000-0005-0000-0000-00004D5D0000}"/>
    <cellStyle name="Cabeçalho 1 24" xfId="26192" xr:uid="{00000000-0005-0000-0000-00004E5D0000}"/>
    <cellStyle name="Cabeçalho 1 24 2" xfId="26193" xr:uid="{00000000-0005-0000-0000-00004F5D0000}"/>
    <cellStyle name="Cabeçalho 1 25" xfId="26194" xr:uid="{00000000-0005-0000-0000-0000505D0000}"/>
    <cellStyle name="Cabeçalho 1 25 2" xfId="26195" xr:uid="{00000000-0005-0000-0000-0000515D0000}"/>
    <cellStyle name="Cabeçalho 1 26" xfId="26196" xr:uid="{00000000-0005-0000-0000-0000525D0000}"/>
    <cellStyle name="Cabeçalho 1 26 2" xfId="26197" xr:uid="{00000000-0005-0000-0000-0000535D0000}"/>
    <cellStyle name="Cabeçalho 1 27" xfId="26198" xr:uid="{00000000-0005-0000-0000-0000545D0000}"/>
    <cellStyle name="Cabeçalho 1 27 2" xfId="26199" xr:uid="{00000000-0005-0000-0000-0000555D0000}"/>
    <cellStyle name="Cabeçalho 1 28" xfId="26200" xr:uid="{00000000-0005-0000-0000-0000565D0000}"/>
    <cellStyle name="Cabeçalho 1 28 2" xfId="26201" xr:uid="{00000000-0005-0000-0000-0000575D0000}"/>
    <cellStyle name="Cabeçalho 1 29" xfId="26202" xr:uid="{00000000-0005-0000-0000-0000585D0000}"/>
    <cellStyle name="Cabeçalho 1 29 2" xfId="26203" xr:uid="{00000000-0005-0000-0000-0000595D0000}"/>
    <cellStyle name="Cabeçalho 1 3" xfId="26204" xr:uid="{00000000-0005-0000-0000-00005A5D0000}"/>
    <cellStyle name="Cabeçalho 1 3 2" xfId="26205" xr:uid="{00000000-0005-0000-0000-00005B5D0000}"/>
    <cellStyle name="Cabeçalho 1 30" xfId="26206" xr:uid="{00000000-0005-0000-0000-00005C5D0000}"/>
    <cellStyle name="Cabeçalho 1 30 2" xfId="26207" xr:uid="{00000000-0005-0000-0000-00005D5D0000}"/>
    <cellStyle name="Cabeçalho 1 31" xfId="26208" xr:uid="{00000000-0005-0000-0000-00005E5D0000}"/>
    <cellStyle name="Cabeçalho 1 31 2" xfId="26209" xr:uid="{00000000-0005-0000-0000-00005F5D0000}"/>
    <cellStyle name="Cabeçalho 1 32" xfId="26210" xr:uid="{00000000-0005-0000-0000-0000605D0000}"/>
    <cellStyle name="Cabeçalho 1 32 2" xfId="26211" xr:uid="{00000000-0005-0000-0000-0000615D0000}"/>
    <cellStyle name="Cabeçalho 1 33" xfId="26212" xr:uid="{00000000-0005-0000-0000-0000625D0000}"/>
    <cellStyle name="Cabeçalho 1 33 2" xfId="26213" xr:uid="{00000000-0005-0000-0000-0000635D0000}"/>
    <cellStyle name="Cabeçalho 1 34" xfId="26214" xr:uid="{00000000-0005-0000-0000-0000645D0000}"/>
    <cellStyle name="Cabeçalho 1 34 2" xfId="26215" xr:uid="{00000000-0005-0000-0000-0000655D0000}"/>
    <cellStyle name="Cabeçalho 1 35" xfId="26216" xr:uid="{00000000-0005-0000-0000-0000665D0000}"/>
    <cellStyle name="Cabeçalho 1 35 2" xfId="26217" xr:uid="{00000000-0005-0000-0000-0000675D0000}"/>
    <cellStyle name="Cabeçalho 1 36" xfId="26218" xr:uid="{00000000-0005-0000-0000-0000685D0000}"/>
    <cellStyle name="Cabeçalho 1 36 2" xfId="26219" xr:uid="{00000000-0005-0000-0000-0000695D0000}"/>
    <cellStyle name="Cabeçalho 1 37" xfId="26220" xr:uid="{00000000-0005-0000-0000-00006A5D0000}"/>
    <cellStyle name="Cabeçalho 1 37 2" xfId="26221" xr:uid="{00000000-0005-0000-0000-00006B5D0000}"/>
    <cellStyle name="Cabeçalho 1 38" xfId="26222" xr:uid="{00000000-0005-0000-0000-00006C5D0000}"/>
    <cellStyle name="Cabeçalho 1 38 2" xfId="26223" xr:uid="{00000000-0005-0000-0000-00006D5D0000}"/>
    <cellStyle name="Cabeçalho 1 39" xfId="26224" xr:uid="{00000000-0005-0000-0000-00006E5D0000}"/>
    <cellStyle name="Cabeçalho 1 39 2" xfId="26225" xr:uid="{00000000-0005-0000-0000-00006F5D0000}"/>
    <cellStyle name="Cabeçalho 1 4" xfId="26226" xr:uid="{00000000-0005-0000-0000-0000705D0000}"/>
    <cellStyle name="Cabeçalho 1 4 2" xfId="26227" xr:uid="{00000000-0005-0000-0000-0000715D0000}"/>
    <cellStyle name="Cabeçalho 1 40" xfId="26228" xr:uid="{00000000-0005-0000-0000-0000725D0000}"/>
    <cellStyle name="Cabeçalho 1 40 2" xfId="26229" xr:uid="{00000000-0005-0000-0000-0000735D0000}"/>
    <cellStyle name="Cabeçalho 1 41" xfId="26230" xr:uid="{00000000-0005-0000-0000-0000745D0000}"/>
    <cellStyle name="Cabeçalho 1 41 2" xfId="26231" xr:uid="{00000000-0005-0000-0000-0000755D0000}"/>
    <cellStyle name="Cabeçalho 1 42" xfId="26232" xr:uid="{00000000-0005-0000-0000-0000765D0000}"/>
    <cellStyle name="Cabeçalho 1 42 2" xfId="26233" xr:uid="{00000000-0005-0000-0000-0000775D0000}"/>
    <cellStyle name="Cabeçalho 1 43" xfId="26234" xr:uid="{00000000-0005-0000-0000-0000785D0000}"/>
    <cellStyle name="Cabeçalho 1 43 2" xfId="26235" xr:uid="{00000000-0005-0000-0000-0000795D0000}"/>
    <cellStyle name="Cabeçalho 1 44" xfId="26236" xr:uid="{00000000-0005-0000-0000-00007A5D0000}"/>
    <cellStyle name="Cabeçalho 1 44 2" xfId="26237" xr:uid="{00000000-0005-0000-0000-00007B5D0000}"/>
    <cellStyle name="Cabeçalho 1 45" xfId="26238" xr:uid="{00000000-0005-0000-0000-00007C5D0000}"/>
    <cellStyle name="Cabeçalho 1 45 2" xfId="26239" xr:uid="{00000000-0005-0000-0000-00007D5D0000}"/>
    <cellStyle name="Cabeçalho 1 46" xfId="26240" xr:uid="{00000000-0005-0000-0000-00007E5D0000}"/>
    <cellStyle name="Cabeçalho 1 46 2" xfId="26241" xr:uid="{00000000-0005-0000-0000-00007F5D0000}"/>
    <cellStyle name="Cabeçalho 1 47" xfId="26242" xr:uid="{00000000-0005-0000-0000-0000805D0000}"/>
    <cellStyle name="Cabeçalho 1 47 2" xfId="26243" xr:uid="{00000000-0005-0000-0000-0000815D0000}"/>
    <cellStyle name="Cabeçalho 1 48" xfId="26244" xr:uid="{00000000-0005-0000-0000-0000825D0000}"/>
    <cellStyle name="Cabeçalho 1 48 2" xfId="26245" xr:uid="{00000000-0005-0000-0000-0000835D0000}"/>
    <cellStyle name="Cabeçalho 1 49" xfId="26246" xr:uid="{00000000-0005-0000-0000-0000845D0000}"/>
    <cellStyle name="Cabeçalho 1 49 2" xfId="26247" xr:uid="{00000000-0005-0000-0000-0000855D0000}"/>
    <cellStyle name="Cabeçalho 1 5" xfId="26248" xr:uid="{00000000-0005-0000-0000-0000865D0000}"/>
    <cellStyle name="Cabeçalho 1 5 2" xfId="26249" xr:uid="{00000000-0005-0000-0000-0000875D0000}"/>
    <cellStyle name="Cabeçalho 1 50" xfId="26250" xr:uid="{00000000-0005-0000-0000-0000885D0000}"/>
    <cellStyle name="Cabeçalho 1 50 2" xfId="26251" xr:uid="{00000000-0005-0000-0000-0000895D0000}"/>
    <cellStyle name="Cabeçalho 1 51" xfId="26252" xr:uid="{00000000-0005-0000-0000-00008A5D0000}"/>
    <cellStyle name="Cabeçalho 1 51 2" xfId="26253" xr:uid="{00000000-0005-0000-0000-00008B5D0000}"/>
    <cellStyle name="Cabeçalho 1 52" xfId="26254" xr:uid="{00000000-0005-0000-0000-00008C5D0000}"/>
    <cellStyle name="Cabeçalho 1 52 2" xfId="26255" xr:uid="{00000000-0005-0000-0000-00008D5D0000}"/>
    <cellStyle name="Cabeçalho 1 53" xfId="26256" xr:uid="{00000000-0005-0000-0000-00008E5D0000}"/>
    <cellStyle name="Cabeçalho 1 53 2" xfId="26257" xr:uid="{00000000-0005-0000-0000-00008F5D0000}"/>
    <cellStyle name="Cabeçalho 1 54" xfId="26258" xr:uid="{00000000-0005-0000-0000-0000905D0000}"/>
    <cellStyle name="Cabeçalho 1 54 2" xfId="26259" xr:uid="{00000000-0005-0000-0000-0000915D0000}"/>
    <cellStyle name="Cabeçalho 1 55" xfId="26260" xr:uid="{00000000-0005-0000-0000-0000925D0000}"/>
    <cellStyle name="Cabeçalho 1 55 2" xfId="26261" xr:uid="{00000000-0005-0000-0000-0000935D0000}"/>
    <cellStyle name="Cabeçalho 1 56" xfId="26262" xr:uid="{00000000-0005-0000-0000-0000945D0000}"/>
    <cellStyle name="Cabeçalho 1 56 2" xfId="26263" xr:uid="{00000000-0005-0000-0000-0000955D0000}"/>
    <cellStyle name="Cabeçalho 1 57" xfId="26264" xr:uid="{00000000-0005-0000-0000-0000965D0000}"/>
    <cellStyle name="Cabeçalho 1 57 2" xfId="26265" xr:uid="{00000000-0005-0000-0000-0000975D0000}"/>
    <cellStyle name="Cabeçalho 1 58" xfId="26266" xr:uid="{00000000-0005-0000-0000-0000985D0000}"/>
    <cellStyle name="Cabeçalho 1 58 2" xfId="26267" xr:uid="{00000000-0005-0000-0000-0000995D0000}"/>
    <cellStyle name="Cabeçalho 1 59" xfId="26268" xr:uid="{00000000-0005-0000-0000-00009A5D0000}"/>
    <cellStyle name="Cabeçalho 1 59 2" xfId="26269" xr:uid="{00000000-0005-0000-0000-00009B5D0000}"/>
    <cellStyle name="Cabeçalho 1 6" xfId="26270" xr:uid="{00000000-0005-0000-0000-00009C5D0000}"/>
    <cellStyle name="Cabeçalho 1 6 2" xfId="26271" xr:uid="{00000000-0005-0000-0000-00009D5D0000}"/>
    <cellStyle name="Cabeçalho 1 60" xfId="26272" xr:uid="{00000000-0005-0000-0000-00009E5D0000}"/>
    <cellStyle name="Cabeçalho 1 60 2" xfId="26273" xr:uid="{00000000-0005-0000-0000-00009F5D0000}"/>
    <cellStyle name="Cabeçalho 1 61" xfId="26274" xr:uid="{00000000-0005-0000-0000-0000A05D0000}"/>
    <cellStyle name="Cabeçalho 1 61 2" xfId="26275" xr:uid="{00000000-0005-0000-0000-0000A15D0000}"/>
    <cellStyle name="Cabeçalho 1 62" xfId="26276" xr:uid="{00000000-0005-0000-0000-0000A25D0000}"/>
    <cellStyle name="Cabeçalho 1 62 2" xfId="26277" xr:uid="{00000000-0005-0000-0000-0000A35D0000}"/>
    <cellStyle name="Cabeçalho 1 63" xfId="26278" xr:uid="{00000000-0005-0000-0000-0000A45D0000}"/>
    <cellStyle name="Cabeçalho 1 63 2" xfId="26279" xr:uid="{00000000-0005-0000-0000-0000A55D0000}"/>
    <cellStyle name="Cabeçalho 1 64" xfId="26280" xr:uid="{00000000-0005-0000-0000-0000A65D0000}"/>
    <cellStyle name="Cabeçalho 1 64 2" xfId="26281" xr:uid="{00000000-0005-0000-0000-0000A75D0000}"/>
    <cellStyle name="Cabeçalho 1 65" xfId="26282" xr:uid="{00000000-0005-0000-0000-0000A85D0000}"/>
    <cellStyle name="Cabeçalho 1 65 2" xfId="26283" xr:uid="{00000000-0005-0000-0000-0000A95D0000}"/>
    <cellStyle name="Cabeçalho 1 66" xfId="26284" xr:uid="{00000000-0005-0000-0000-0000AA5D0000}"/>
    <cellStyle name="Cabeçalho 1 66 2" xfId="26285" xr:uid="{00000000-0005-0000-0000-0000AB5D0000}"/>
    <cellStyle name="Cabeçalho 1 67" xfId="26286" xr:uid="{00000000-0005-0000-0000-0000AC5D0000}"/>
    <cellStyle name="Cabeçalho 1 67 2" xfId="26287" xr:uid="{00000000-0005-0000-0000-0000AD5D0000}"/>
    <cellStyle name="Cabeçalho 1 68" xfId="26288" xr:uid="{00000000-0005-0000-0000-0000AE5D0000}"/>
    <cellStyle name="Cabeçalho 1 68 2" xfId="26289" xr:uid="{00000000-0005-0000-0000-0000AF5D0000}"/>
    <cellStyle name="Cabeçalho 1 69" xfId="26290" xr:uid="{00000000-0005-0000-0000-0000B05D0000}"/>
    <cellStyle name="Cabeçalho 1 69 2" xfId="26291" xr:uid="{00000000-0005-0000-0000-0000B15D0000}"/>
    <cellStyle name="Cabeçalho 1 7" xfId="26292" xr:uid="{00000000-0005-0000-0000-0000B25D0000}"/>
    <cellStyle name="Cabeçalho 1 7 2" xfId="26293" xr:uid="{00000000-0005-0000-0000-0000B35D0000}"/>
    <cellStyle name="Cabeçalho 1 70" xfId="26294" xr:uid="{00000000-0005-0000-0000-0000B45D0000}"/>
    <cellStyle name="Cabeçalho 1 70 2" xfId="26295" xr:uid="{00000000-0005-0000-0000-0000B55D0000}"/>
    <cellStyle name="Cabeçalho 1 71" xfId="26296" xr:uid="{00000000-0005-0000-0000-0000B65D0000}"/>
    <cellStyle name="Cabeçalho 1 71 2" xfId="26297" xr:uid="{00000000-0005-0000-0000-0000B75D0000}"/>
    <cellStyle name="Cabeçalho 1 72" xfId="26298" xr:uid="{00000000-0005-0000-0000-0000B85D0000}"/>
    <cellStyle name="Cabeçalho 1 72 2" xfId="26299" xr:uid="{00000000-0005-0000-0000-0000B95D0000}"/>
    <cellStyle name="Cabeçalho 1 73" xfId="26300" xr:uid="{00000000-0005-0000-0000-0000BA5D0000}"/>
    <cellStyle name="Cabeçalho 1 73 2" xfId="26301" xr:uid="{00000000-0005-0000-0000-0000BB5D0000}"/>
    <cellStyle name="Cabeçalho 1 74" xfId="26302" xr:uid="{00000000-0005-0000-0000-0000BC5D0000}"/>
    <cellStyle name="Cabeçalho 1 74 2" xfId="26303" xr:uid="{00000000-0005-0000-0000-0000BD5D0000}"/>
    <cellStyle name="Cabeçalho 1 75" xfId="26304" xr:uid="{00000000-0005-0000-0000-0000BE5D0000}"/>
    <cellStyle name="Cabeçalho 1 75 2" xfId="26305" xr:uid="{00000000-0005-0000-0000-0000BF5D0000}"/>
    <cellStyle name="Cabeçalho 1 76" xfId="26306" xr:uid="{00000000-0005-0000-0000-0000C05D0000}"/>
    <cellStyle name="Cabeçalho 1 76 2" xfId="26307" xr:uid="{00000000-0005-0000-0000-0000C15D0000}"/>
    <cellStyle name="Cabeçalho 1 77" xfId="26308" xr:uid="{00000000-0005-0000-0000-0000C25D0000}"/>
    <cellStyle name="Cabeçalho 1 77 2" xfId="26309" xr:uid="{00000000-0005-0000-0000-0000C35D0000}"/>
    <cellStyle name="Cabeçalho 1 78" xfId="26310" xr:uid="{00000000-0005-0000-0000-0000C45D0000}"/>
    <cellStyle name="Cabeçalho 1 78 2" xfId="26311" xr:uid="{00000000-0005-0000-0000-0000C55D0000}"/>
    <cellStyle name="Cabeçalho 1 79" xfId="26312" xr:uid="{00000000-0005-0000-0000-0000C65D0000}"/>
    <cellStyle name="Cabeçalho 1 79 2" xfId="26313" xr:uid="{00000000-0005-0000-0000-0000C75D0000}"/>
    <cellStyle name="Cabeçalho 1 8" xfId="26314" xr:uid="{00000000-0005-0000-0000-0000C85D0000}"/>
    <cellStyle name="Cabeçalho 1 8 2" xfId="26315" xr:uid="{00000000-0005-0000-0000-0000C95D0000}"/>
    <cellStyle name="Cabeçalho 1 80" xfId="26316" xr:uid="{00000000-0005-0000-0000-0000CA5D0000}"/>
    <cellStyle name="Cabeçalho 1 80 2" xfId="26317" xr:uid="{00000000-0005-0000-0000-0000CB5D0000}"/>
    <cellStyle name="Cabeçalho 1 81" xfId="26318" xr:uid="{00000000-0005-0000-0000-0000CC5D0000}"/>
    <cellStyle name="Cabeçalho 1 81 2" xfId="26319" xr:uid="{00000000-0005-0000-0000-0000CD5D0000}"/>
    <cellStyle name="Cabeçalho 1 82" xfId="26320" xr:uid="{00000000-0005-0000-0000-0000CE5D0000}"/>
    <cellStyle name="Cabeçalho 1 82 2" xfId="26321" xr:uid="{00000000-0005-0000-0000-0000CF5D0000}"/>
    <cellStyle name="Cabeçalho 1 83" xfId="26322" xr:uid="{00000000-0005-0000-0000-0000D05D0000}"/>
    <cellStyle name="Cabeçalho 1 83 2" xfId="26323" xr:uid="{00000000-0005-0000-0000-0000D15D0000}"/>
    <cellStyle name="Cabeçalho 1 84" xfId="26324" xr:uid="{00000000-0005-0000-0000-0000D25D0000}"/>
    <cellStyle name="Cabeçalho 1 84 2" xfId="26325" xr:uid="{00000000-0005-0000-0000-0000D35D0000}"/>
    <cellStyle name="Cabeçalho 1 85" xfId="26326" xr:uid="{00000000-0005-0000-0000-0000D45D0000}"/>
    <cellStyle name="Cabeçalho 1 85 2" xfId="26327" xr:uid="{00000000-0005-0000-0000-0000D55D0000}"/>
    <cellStyle name="Cabeçalho 1 86" xfId="26328" xr:uid="{00000000-0005-0000-0000-0000D65D0000}"/>
    <cellStyle name="Cabeçalho 1 86 2" xfId="26329" xr:uid="{00000000-0005-0000-0000-0000D75D0000}"/>
    <cellStyle name="Cabeçalho 1 87" xfId="26330" xr:uid="{00000000-0005-0000-0000-0000D85D0000}"/>
    <cellStyle name="Cabeçalho 1 87 2" xfId="26331" xr:uid="{00000000-0005-0000-0000-0000D95D0000}"/>
    <cellStyle name="Cabeçalho 1 88" xfId="26332" xr:uid="{00000000-0005-0000-0000-0000DA5D0000}"/>
    <cellStyle name="Cabeçalho 1 88 2" xfId="26333" xr:uid="{00000000-0005-0000-0000-0000DB5D0000}"/>
    <cellStyle name="Cabeçalho 1 89" xfId="26334" xr:uid="{00000000-0005-0000-0000-0000DC5D0000}"/>
    <cellStyle name="Cabeçalho 1 89 2" xfId="26335" xr:uid="{00000000-0005-0000-0000-0000DD5D0000}"/>
    <cellStyle name="Cabeçalho 1 9" xfId="26336" xr:uid="{00000000-0005-0000-0000-0000DE5D0000}"/>
    <cellStyle name="Cabeçalho 1 9 2" xfId="26337" xr:uid="{00000000-0005-0000-0000-0000DF5D0000}"/>
    <cellStyle name="Cabeçalho 1 90" xfId="26338" xr:uid="{00000000-0005-0000-0000-0000E05D0000}"/>
    <cellStyle name="Cabeçalho 1 90 2" xfId="26339" xr:uid="{00000000-0005-0000-0000-0000E15D0000}"/>
    <cellStyle name="Cabeçalho 1 91" xfId="26340" xr:uid="{00000000-0005-0000-0000-0000E25D0000}"/>
    <cellStyle name="Cabeçalho 1 91 2" xfId="26341" xr:uid="{00000000-0005-0000-0000-0000E35D0000}"/>
    <cellStyle name="Cabeçalho 1 92" xfId="26342" xr:uid="{00000000-0005-0000-0000-0000E45D0000}"/>
    <cellStyle name="Cabeçalho 1 92 2" xfId="26343" xr:uid="{00000000-0005-0000-0000-0000E55D0000}"/>
    <cellStyle name="Cabeçalho 1 93" xfId="26344" xr:uid="{00000000-0005-0000-0000-0000E65D0000}"/>
    <cellStyle name="Cabeçalho 1 93 2" xfId="26345" xr:uid="{00000000-0005-0000-0000-0000E75D0000}"/>
    <cellStyle name="Cabeçalho 1 94" xfId="26346" xr:uid="{00000000-0005-0000-0000-0000E85D0000}"/>
    <cellStyle name="Cabeçalho 1 94 2" xfId="26347" xr:uid="{00000000-0005-0000-0000-0000E95D0000}"/>
    <cellStyle name="Cabeçalho 1 95" xfId="26348" xr:uid="{00000000-0005-0000-0000-0000EA5D0000}"/>
    <cellStyle name="Cabeçalho 1 95 2" xfId="26349" xr:uid="{00000000-0005-0000-0000-0000EB5D0000}"/>
    <cellStyle name="Cabeçalho 1 96" xfId="26350" xr:uid="{00000000-0005-0000-0000-0000EC5D0000}"/>
    <cellStyle name="Cabeçalho 1 96 2" xfId="26351" xr:uid="{00000000-0005-0000-0000-0000ED5D0000}"/>
    <cellStyle name="Cabeçalho 1 97" xfId="26352" xr:uid="{00000000-0005-0000-0000-0000EE5D0000}"/>
    <cellStyle name="Cabeçalho 1 97 2" xfId="26353" xr:uid="{00000000-0005-0000-0000-0000EF5D0000}"/>
    <cellStyle name="Cabeçalho 1 98" xfId="26354" xr:uid="{00000000-0005-0000-0000-0000F05D0000}"/>
    <cellStyle name="Cabeçalho 1 98 2" xfId="26355" xr:uid="{00000000-0005-0000-0000-0000F15D0000}"/>
    <cellStyle name="Cabeçalho 1 99" xfId="26356" xr:uid="{00000000-0005-0000-0000-0000F25D0000}"/>
    <cellStyle name="Cabeçalho 1 99 2" xfId="26357" xr:uid="{00000000-0005-0000-0000-0000F35D0000}"/>
    <cellStyle name="Cabeçalho 2" xfId="524" xr:uid="{00000000-0005-0000-0000-0000F45D0000}"/>
    <cellStyle name="Cabeçalho 2 10" xfId="26358" xr:uid="{00000000-0005-0000-0000-0000F55D0000}"/>
    <cellStyle name="Cabeçalho 2 10 2" xfId="26359" xr:uid="{00000000-0005-0000-0000-0000F65D0000}"/>
    <cellStyle name="Cabeçalho 2 100" xfId="26360" xr:uid="{00000000-0005-0000-0000-0000F75D0000}"/>
    <cellStyle name="Cabeçalho 2 100 2" xfId="26361" xr:uid="{00000000-0005-0000-0000-0000F85D0000}"/>
    <cellStyle name="Cabeçalho 2 101" xfId="26362" xr:uid="{00000000-0005-0000-0000-0000F95D0000}"/>
    <cellStyle name="Cabeçalho 2 101 2" xfId="26363" xr:uid="{00000000-0005-0000-0000-0000FA5D0000}"/>
    <cellStyle name="Cabeçalho 2 102" xfId="26364" xr:uid="{00000000-0005-0000-0000-0000FB5D0000}"/>
    <cellStyle name="Cabeçalho 2 102 2" xfId="26365" xr:uid="{00000000-0005-0000-0000-0000FC5D0000}"/>
    <cellStyle name="Cabeçalho 2 103" xfId="26366" xr:uid="{00000000-0005-0000-0000-0000FD5D0000}"/>
    <cellStyle name="Cabeçalho 2 103 2" xfId="26367" xr:uid="{00000000-0005-0000-0000-0000FE5D0000}"/>
    <cellStyle name="Cabeçalho 2 104" xfId="26368" xr:uid="{00000000-0005-0000-0000-0000FF5D0000}"/>
    <cellStyle name="Cabeçalho 2 104 2" xfId="26369" xr:uid="{00000000-0005-0000-0000-0000005E0000}"/>
    <cellStyle name="Cabeçalho 2 105" xfId="26370" xr:uid="{00000000-0005-0000-0000-0000015E0000}"/>
    <cellStyle name="Cabeçalho 2 105 2" xfId="26371" xr:uid="{00000000-0005-0000-0000-0000025E0000}"/>
    <cellStyle name="Cabeçalho 2 106" xfId="26372" xr:uid="{00000000-0005-0000-0000-0000035E0000}"/>
    <cellStyle name="Cabeçalho 2 106 2" xfId="26373" xr:uid="{00000000-0005-0000-0000-0000045E0000}"/>
    <cellStyle name="Cabeçalho 2 107" xfId="26374" xr:uid="{00000000-0005-0000-0000-0000055E0000}"/>
    <cellStyle name="Cabeçalho 2 107 2" xfId="26375" xr:uid="{00000000-0005-0000-0000-0000065E0000}"/>
    <cellStyle name="Cabeçalho 2 108" xfId="26376" xr:uid="{00000000-0005-0000-0000-0000075E0000}"/>
    <cellStyle name="Cabeçalho 2 108 2" xfId="26377" xr:uid="{00000000-0005-0000-0000-0000085E0000}"/>
    <cellStyle name="Cabeçalho 2 109" xfId="26378" xr:uid="{00000000-0005-0000-0000-0000095E0000}"/>
    <cellStyle name="Cabeçalho 2 109 2" xfId="26379" xr:uid="{00000000-0005-0000-0000-00000A5E0000}"/>
    <cellStyle name="Cabeçalho 2 11" xfId="26380" xr:uid="{00000000-0005-0000-0000-00000B5E0000}"/>
    <cellStyle name="Cabeçalho 2 11 2" xfId="26381" xr:uid="{00000000-0005-0000-0000-00000C5E0000}"/>
    <cellStyle name="Cabeçalho 2 110" xfId="26382" xr:uid="{00000000-0005-0000-0000-00000D5E0000}"/>
    <cellStyle name="Cabeçalho 2 110 2" xfId="26383" xr:uid="{00000000-0005-0000-0000-00000E5E0000}"/>
    <cellStyle name="Cabeçalho 2 111" xfId="26384" xr:uid="{00000000-0005-0000-0000-00000F5E0000}"/>
    <cellStyle name="Cabeçalho 2 111 2" xfId="26385" xr:uid="{00000000-0005-0000-0000-0000105E0000}"/>
    <cellStyle name="Cabeçalho 2 112" xfId="26386" xr:uid="{00000000-0005-0000-0000-0000115E0000}"/>
    <cellStyle name="Cabeçalho 2 112 2" xfId="26387" xr:uid="{00000000-0005-0000-0000-0000125E0000}"/>
    <cellStyle name="Cabeçalho 2 113" xfId="26388" xr:uid="{00000000-0005-0000-0000-0000135E0000}"/>
    <cellStyle name="Cabeçalho 2 113 2" xfId="26389" xr:uid="{00000000-0005-0000-0000-0000145E0000}"/>
    <cellStyle name="Cabeçalho 2 114" xfId="26390" xr:uid="{00000000-0005-0000-0000-0000155E0000}"/>
    <cellStyle name="Cabeçalho 2 114 2" xfId="26391" xr:uid="{00000000-0005-0000-0000-0000165E0000}"/>
    <cellStyle name="Cabeçalho 2 115" xfId="26392" xr:uid="{00000000-0005-0000-0000-0000175E0000}"/>
    <cellStyle name="Cabeçalho 2 115 2" xfId="26393" xr:uid="{00000000-0005-0000-0000-0000185E0000}"/>
    <cellStyle name="Cabeçalho 2 116" xfId="26394" xr:uid="{00000000-0005-0000-0000-0000195E0000}"/>
    <cellStyle name="Cabeçalho 2 116 2" xfId="26395" xr:uid="{00000000-0005-0000-0000-00001A5E0000}"/>
    <cellStyle name="Cabeçalho 2 117" xfId="26396" xr:uid="{00000000-0005-0000-0000-00001B5E0000}"/>
    <cellStyle name="Cabeçalho 2 117 2" xfId="26397" xr:uid="{00000000-0005-0000-0000-00001C5E0000}"/>
    <cellStyle name="Cabeçalho 2 118" xfId="26398" xr:uid="{00000000-0005-0000-0000-00001D5E0000}"/>
    <cellStyle name="Cabeçalho 2 118 2" xfId="26399" xr:uid="{00000000-0005-0000-0000-00001E5E0000}"/>
    <cellStyle name="Cabeçalho 2 119" xfId="26400" xr:uid="{00000000-0005-0000-0000-00001F5E0000}"/>
    <cellStyle name="Cabeçalho 2 119 2" xfId="26401" xr:uid="{00000000-0005-0000-0000-0000205E0000}"/>
    <cellStyle name="Cabeçalho 2 12" xfId="26402" xr:uid="{00000000-0005-0000-0000-0000215E0000}"/>
    <cellStyle name="Cabeçalho 2 12 2" xfId="26403" xr:uid="{00000000-0005-0000-0000-0000225E0000}"/>
    <cellStyle name="Cabeçalho 2 120" xfId="26404" xr:uid="{00000000-0005-0000-0000-0000235E0000}"/>
    <cellStyle name="Cabeçalho 2 120 2" xfId="26405" xr:uid="{00000000-0005-0000-0000-0000245E0000}"/>
    <cellStyle name="Cabeçalho 2 121" xfId="26406" xr:uid="{00000000-0005-0000-0000-0000255E0000}"/>
    <cellStyle name="Cabeçalho 2 121 2" xfId="26407" xr:uid="{00000000-0005-0000-0000-0000265E0000}"/>
    <cellStyle name="Cabeçalho 2 122" xfId="26408" xr:uid="{00000000-0005-0000-0000-0000275E0000}"/>
    <cellStyle name="Cabeçalho 2 122 2" xfId="26409" xr:uid="{00000000-0005-0000-0000-0000285E0000}"/>
    <cellStyle name="Cabeçalho 2 123" xfId="26410" xr:uid="{00000000-0005-0000-0000-0000295E0000}"/>
    <cellStyle name="Cabeçalho 2 123 2" xfId="26411" xr:uid="{00000000-0005-0000-0000-00002A5E0000}"/>
    <cellStyle name="Cabeçalho 2 124" xfId="26412" xr:uid="{00000000-0005-0000-0000-00002B5E0000}"/>
    <cellStyle name="Cabeçalho 2 124 2" xfId="26413" xr:uid="{00000000-0005-0000-0000-00002C5E0000}"/>
    <cellStyle name="Cabeçalho 2 125" xfId="26414" xr:uid="{00000000-0005-0000-0000-00002D5E0000}"/>
    <cellStyle name="Cabeçalho 2 125 2" xfId="26415" xr:uid="{00000000-0005-0000-0000-00002E5E0000}"/>
    <cellStyle name="Cabeçalho 2 126" xfId="26416" xr:uid="{00000000-0005-0000-0000-00002F5E0000}"/>
    <cellStyle name="Cabeçalho 2 126 2" xfId="26417" xr:uid="{00000000-0005-0000-0000-0000305E0000}"/>
    <cellStyle name="Cabeçalho 2 127" xfId="26418" xr:uid="{00000000-0005-0000-0000-0000315E0000}"/>
    <cellStyle name="Cabeçalho 2 127 2" xfId="26419" xr:uid="{00000000-0005-0000-0000-0000325E0000}"/>
    <cellStyle name="Cabeçalho 2 128" xfId="26420" xr:uid="{00000000-0005-0000-0000-0000335E0000}"/>
    <cellStyle name="Cabeçalho 2 128 2" xfId="26421" xr:uid="{00000000-0005-0000-0000-0000345E0000}"/>
    <cellStyle name="Cabeçalho 2 129" xfId="26422" xr:uid="{00000000-0005-0000-0000-0000355E0000}"/>
    <cellStyle name="Cabeçalho 2 129 2" xfId="26423" xr:uid="{00000000-0005-0000-0000-0000365E0000}"/>
    <cellStyle name="Cabeçalho 2 13" xfId="26424" xr:uid="{00000000-0005-0000-0000-0000375E0000}"/>
    <cellStyle name="Cabeçalho 2 13 2" xfId="26425" xr:uid="{00000000-0005-0000-0000-0000385E0000}"/>
    <cellStyle name="Cabeçalho 2 130" xfId="26426" xr:uid="{00000000-0005-0000-0000-0000395E0000}"/>
    <cellStyle name="Cabeçalho 2 130 2" xfId="26427" xr:uid="{00000000-0005-0000-0000-00003A5E0000}"/>
    <cellStyle name="Cabeçalho 2 131" xfId="26428" xr:uid="{00000000-0005-0000-0000-00003B5E0000}"/>
    <cellStyle name="Cabeçalho 2 131 2" xfId="26429" xr:uid="{00000000-0005-0000-0000-00003C5E0000}"/>
    <cellStyle name="Cabeçalho 2 132" xfId="26430" xr:uid="{00000000-0005-0000-0000-00003D5E0000}"/>
    <cellStyle name="Cabeçalho 2 132 2" xfId="26431" xr:uid="{00000000-0005-0000-0000-00003E5E0000}"/>
    <cellStyle name="Cabeçalho 2 133" xfId="26432" xr:uid="{00000000-0005-0000-0000-00003F5E0000}"/>
    <cellStyle name="Cabeçalho 2 133 2" xfId="26433" xr:uid="{00000000-0005-0000-0000-0000405E0000}"/>
    <cellStyle name="Cabeçalho 2 134" xfId="26434" xr:uid="{00000000-0005-0000-0000-0000415E0000}"/>
    <cellStyle name="Cabeçalho 2 134 2" xfId="26435" xr:uid="{00000000-0005-0000-0000-0000425E0000}"/>
    <cellStyle name="Cabeçalho 2 135" xfId="26436" xr:uid="{00000000-0005-0000-0000-0000435E0000}"/>
    <cellStyle name="Cabeçalho 2 135 2" xfId="26437" xr:uid="{00000000-0005-0000-0000-0000445E0000}"/>
    <cellStyle name="Cabeçalho 2 136" xfId="26438" xr:uid="{00000000-0005-0000-0000-0000455E0000}"/>
    <cellStyle name="Cabeçalho 2 136 2" xfId="26439" xr:uid="{00000000-0005-0000-0000-0000465E0000}"/>
    <cellStyle name="Cabeçalho 2 137" xfId="26440" xr:uid="{00000000-0005-0000-0000-0000475E0000}"/>
    <cellStyle name="Cabeçalho 2 137 2" xfId="26441" xr:uid="{00000000-0005-0000-0000-0000485E0000}"/>
    <cellStyle name="Cabeçalho 2 138" xfId="26442" xr:uid="{00000000-0005-0000-0000-0000495E0000}"/>
    <cellStyle name="Cabeçalho 2 138 2" xfId="26443" xr:uid="{00000000-0005-0000-0000-00004A5E0000}"/>
    <cellStyle name="Cabeçalho 2 139" xfId="26444" xr:uid="{00000000-0005-0000-0000-00004B5E0000}"/>
    <cellStyle name="Cabeçalho 2 139 2" xfId="26445" xr:uid="{00000000-0005-0000-0000-00004C5E0000}"/>
    <cellStyle name="Cabeçalho 2 14" xfId="26446" xr:uid="{00000000-0005-0000-0000-00004D5E0000}"/>
    <cellStyle name="Cabeçalho 2 14 2" xfId="26447" xr:uid="{00000000-0005-0000-0000-00004E5E0000}"/>
    <cellStyle name="Cabeçalho 2 140" xfId="26448" xr:uid="{00000000-0005-0000-0000-00004F5E0000}"/>
    <cellStyle name="Cabeçalho 2 140 2" xfId="26449" xr:uid="{00000000-0005-0000-0000-0000505E0000}"/>
    <cellStyle name="Cabeçalho 2 141" xfId="26450" xr:uid="{00000000-0005-0000-0000-0000515E0000}"/>
    <cellStyle name="Cabeçalho 2 141 2" xfId="26451" xr:uid="{00000000-0005-0000-0000-0000525E0000}"/>
    <cellStyle name="Cabeçalho 2 142" xfId="26452" xr:uid="{00000000-0005-0000-0000-0000535E0000}"/>
    <cellStyle name="Cabeçalho 2 142 2" xfId="26453" xr:uid="{00000000-0005-0000-0000-0000545E0000}"/>
    <cellStyle name="Cabeçalho 2 143" xfId="26454" xr:uid="{00000000-0005-0000-0000-0000555E0000}"/>
    <cellStyle name="Cabeçalho 2 143 2" xfId="26455" xr:uid="{00000000-0005-0000-0000-0000565E0000}"/>
    <cellStyle name="Cabeçalho 2 15" xfId="26456" xr:uid="{00000000-0005-0000-0000-0000575E0000}"/>
    <cellStyle name="Cabeçalho 2 15 2" xfId="26457" xr:uid="{00000000-0005-0000-0000-0000585E0000}"/>
    <cellStyle name="Cabeçalho 2 16" xfId="26458" xr:uid="{00000000-0005-0000-0000-0000595E0000}"/>
    <cellStyle name="Cabeçalho 2 16 2" xfId="26459" xr:uid="{00000000-0005-0000-0000-00005A5E0000}"/>
    <cellStyle name="Cabeçalho 2 17" xfId="26460" xr:uid="{00000000-0005-0000-0000-00005B5E0000}"/>
    <cellStyle name="Cabeçalho 2 17 2" xfId="26461" xr:uid="{00000000-0005-0000-0000-00005C5E0000}"/>
    <cellStyle name="Cabeçalho 2 18" xfId="26462" xr:uid="{00000000-0005-0000-0000-00005D5E0000}"/>
    <cellStyle name="Cabeçalho 2 18 2" xfId="26463" xr:uid="{00000000-0005-0000-0000-00005E5E0000}"/>
    <cellStyle name="Cabeçalho 2 19" xfId="26464" xr:uid="{00000000-0005-0000-0000-00005F5E0000}"/>
    <cellStyle name="Cabeçalho 2 19 2" xfId="26465" xr:uid="{00000000-0005-0000-0000-0000605E0000}"/>
    <cellStyle name="Cabeçalho 2 2" xfId="26466" xr:uid="{00000000-0005-0000-0000-0000615E0000}"/>
    <cellStyle name="Cabeçalho 2 2 2" xfId="26467" xr:uid="{00000000-0005-0000-0000-0000625E0000}"/>
    <cellStyle name="Cabeçalho 2 20" xfId="26468" xr:uid="{00000000-0005-0000-0000-0000635E0000}"/>
    <cellStyle name="Cabeçalho 2 20 2" xfId="26469" xr:uid="{00000000-0005-0000-0000-0000645E0000}"/>
    <cellStyle name="Cabeçalho 2 21" xfId="26470" xr:uid="{00000000-0005-0000-0000-0000655E0000}"/>
    <cellStyle name="Cabeçalho 2 21 2" xfId="26471" xr:uid="{00000000-0005-0000-0000-0000665E0000}"/>
    <cellStyle name="Cabeçalho 2 22" xfId="26472" xr:uid="{00000000-0005-0000-0000-0000675E0000}"/>
    <cellStyle name="Cabeçalho 2 22 2" xfId="26473" xr:uid="{00000000-0005-0000-0000-0000685E0000}"/>
    <cellStyle name="Cabeçalho 2 23" xfId="26474" xr:uid="{00000000-0005-0000-0000-0000695E0000}"/>
    <cellStyle name="Cabeçalho 2 23 2" xfId="26475" xr:uid="{00000000-0005-0000-0000-00006A5E0000}"/>
    <cellStyle name="Cabeçalho 2 24" xfId="26476" xr:uid="{00000000-0005-0000-0000-00006B5E0000}"/>
    <cellStyle name="Cabeçalho 2 24 2" xfId="26477" xr:uid="{00000000-0005-0000-0000-00006C5E0000}"/>
    <cellStyle name="Cabeçalho 2 25" xfId="26478" xr:uid="{00000000-0005-0000-0000-00006D5E0000}"/>
    <cellStyle name="Cabeçalho 2 25 2" xfId="26479" xr:uid="{00000000-0005-0000-0000-00006E5E0000}"/>
    <cellStyle name="Cabeçalho 2 26" xfId="26480" xr:uid="{00000000-0005-0000-0000-00006F5E0000}"/>
    <cellStyle name="Cabeçalho 2 26 2" xfId="26481" xr:uid="{00000000-0005-0000-0000-0000705E0000}"/>
    <cellStyle name="Cabeçalho 2 27" xfId="26482" xr:uid="{00000000-0005-0000-0000-0000715E0000}"/>
    <cellStyle name="Cabeçalho 2 27 2" xfId="26483" xr:uid="{00000000-0005-0000-0000-0000725E0000}"/>
    <cellStyle name="Cabeçalho 2 28" xfId="26484" xr:uid="{00000000-0005-0000-0000-0000735E0000}"/>
    <cellStyle name="Cabeçalho 2 28 2" xfId="26485" xr:uid="{00000000-0005-0000-0000-0000745E0000}"/>
    <cellStyle name="Cabeçalho 2 29" xfId="26486" xr:uid="{00000000-0005-0000-0000-0000755E0000}"/>
    <cellStyle name="Cabeçalho 2 29 2" xfId="26487" xr:uid="{00000000-0005-0000-0000-0000765E0000}"/>
    <cellStyle name="Cabeçalho 2 3" xfId="26488" xr:uid="{00000000-0005-0000-0000-0000775E0000}"/>
    <cellStyle name="Cabeçalho 2 3 2" xfId="26489" xr:uid="{00000000-0005-0000-0000-0000785E0000}"/>
    <cellStyle name="Cabeçalho 2 30" xfId="26490" xr:uid="{00000000-0005-0000-0000-0000795E0000}"/>
    <cellStyle name="Cabeçalho 2 30 2" xfId="26491" xr:uid="{00000000-0005-0000-0000-00007A5E0000}"/>
    <cellStyle name="Cabeçalho 2 31" xfId="26492" xr:uid="{00000000-0005-0000-0000-00007B5E0000}"/>
    <cellStyle name="Cabeçalho 2 31 2" xfId="26493" xr:uid="{00000000-0005-0000-0000-00007C5E0000}"/>
    <cellStyle name="Cabeçalho 2 32" xfId="26494" xr:uid="{00000000-0005-0000-0000-00007D5E0000}"/>
    <cellStyle name="Cabeçalho 2 32 2" xfId="26495" xr:uid="{00000000-0005-0000-0000-00007E5E0000}"/>
    <cellStyle name="Cabeçalho 2 33" xfId="26496" xr:uid="{00000000-0005-0000-0000-00007F5E0000}"/>
    <cellStyle name="Cabeçalho 2 33 2" xfId="26497" xr:uid="{00000000-0005-0000-0000-0000805E0000}"/>
    <cellStyle name="Cabeçalho 2 34" xfId="26498" xr:uid="{00000000-0005-0000-0000-0000815E0000}"/>
    <cellStyle name="Cabeçalho 2 34 2" xfId="26499" xr:uid="{00000000-0005-0000-0000-0000825E0000}"/>
    <cellStyle name="Cabeçalho 2 35" xfId="26500" xr:uid="{00000000-0005-0000-0000-0000835E0000}"/>
    <cellStyle name="Cabeçalho 2 35 2" xfId="26501" xr:uid="{00000000-0005-0000-0000-0000845E0000}"/>
    <cellStyle name="Cabeçalho 2 36" xfId="26502" xr:uid="{00000000-0005-0000-0000-0000855E0000}"/>
    <cellStyle name="Cabeçalho 2 36 2" xfId="26503" xr:uid="{00000000-0005-0000-0000-0000865E0000}"/>
    <cellStyle name="Cabeçalho 2 37" xfId="26504" xr:uid="{00000000-0005-0000-0000-0000875E0000}"/>
    <cellStyle name="Cabeçalho 2 37 2" xfId="26505" xr:uid="{00000000-0005-0000-0000-0000885E0000}"/>
    <cellStyle name="Cabeçalho 2 38" xfId="26506" xr:uid="{00000000-0005-0000-0000-0000895E0000}"/>
    <cellStyle name="Cabeçalho 2 38 2" xfId="26507" xr:uid="{00000000-0005-0000-0000-00008A5E0000}"/>
    <cellStyle name="Cabeçalho 2 39" xfId="26508" xr:uid="{00000000-0005-0000-0000-00008B5E0000}"/>
    <cellStyle name="Cabeçalho 2 39 2" xfId="26509" xr:uid="{00000000-0005-0000-0000-00008C5E0000}"/>
    <cellStyle name="Cabeçalho 2 4" xfId="26510" xr:uid="{00000000-0005-0000-0000-00008D5E0000}"/>
    <cellStyle name="Cabeçalho 2 4 2" xfId="26511" xr:uid="{00000000-0005-0000-0000-00008E5E0000}"/>
    <cellStyle name="Cabeçalho 2 40" xfId="26512" xr:uid="{00000000-0005-0000-0000-00008F5E0000}"/>
    <cellStyle name="Cabeçalho 2 40 2" xfId="26513" xr:uid="{00000000-0005-0000-0000-0000905E0000}"/>
    <cellStyle name="Cabeçalho 2 41" xfId="26514" xr:uid="{00000000-0005-0000-0000-0000915E0000}"/>
    <cellStyle name="Cabeçalho 2 41 2" xfId="26515" xr:uid="{00000000-0005-0000-0000-0000925E0000}"/>
    <cellStyle name="Cabeçalho 2 42" xfId="26516" xr:uid="{00000000-0005-0000-0000-0000935E0000}"/>
    <cellStyle name="Cabeçalho 2 42 2" xfId="26517" xr:uid="{00000000-0005-0000-0000-0000945E0000}"/>
    <cellStyle name="Cabeçalho 2 43" xfId="26518" xr:uid="{00000000-0005-0000-0000-0000955E0000}"/>
    <cellStyle name="Cabeçalho 2 43 2" xfId="26519" xr:uid="{00000000-0005-0000-0000-0000965E0000}"/>
    <cellStyle name="Cabeçalho 2 44" xfId="26520" xr:uid="{00000000-0005-0000-0000-0000975E0000}"/>
    <cellStyle name="Cabeçalho 2 44 2" xfId="26521" xr:uid="{00000000-0005-0000-0000-0000985E0000}"/>
    <cellStyle name="Cabeçalho 2 45" xfId="26522" xr:uid="{00000000-0005-0000-0000-0000995E0000}"/>
    <cellStyle name="Cabeçalho 2 45 2" xfId="26523" xr:uid="{00000000-0005-0000-0000-00009A5E0000}"/>
    <cellStyle name="Cabeçalho 2 46" xfId="26524" xr:uid="{00000000-0005-0000-0000-00009B5E0000}"/>
    <cellStyle name="Cabeçalho 2 46 2" xfId="26525" xr:uid="{00000000-0005-0000-0000-00009C5E0000}"/>
    <cellStyle name="Cabeçalho 2 47" xfId="26526" xr:uid="{00000000-0005-0000-0000-00009D5E0000}"/>
    <cellStyle name="Cabeçalho 2 47 2" xfId="26527" xr:uid="{00000000-0005-0000-0000-00009E5E0000}"/>
    <cellStyle name="Cabeçalho 2 48" xfId="26528" xr:uid="{00000000-0005-0000-0000-00009F5E0000}"/>
    <cellStyle name="Cabeçalho 2 48 2" xfId="26529" xr:uid="{00000000-0005-0000-0000-0000A05E0000}"/>
    <cellStyle name="Cabeçalho 2 49" xfId="26530" xr:uid="{00000000-0005-0000-0000-0000A15E0000}"/>
    <cellStyle name="Cabeçalho 2 49 2" xfId="26531" xr:uid="{00000000-0005-0000-0000-0000A25E0000}"/>
    <cellStyle name="Cabeçalho 2 5" xfId="26532" xr:uid="{00000000-0005-0000-0000-0000A35E0000}"/>
    <cellStyle name="Cabeçalho 2 5 2" xfId="26533" xr:uid="{00000000-0005-0000-0000-0000A45E0000}"/>
    <cellStyle name="Cabeçalho 2 50" xfId="26534" xr:uid="{00000000-0005-0000-0000-0000A55E0000}"/>
    <cellStyle name="Cabeçalho 2 50 2" xfId="26535" xr:uid="{00000000-0005-0000-0000-0000A65E0000}"/>
    <cellStyle name="Cabeçalho 2 51" xfId="26536" xr:uid="{00000000-0005-0000-0000-0000A75E0000}"/>
    <cellStyle name="Cabeçalho 2 51 2" xfId="26537" xr:uid="{00000000-0005-0000-0000-0000A85E0000}"/>
    <cellStyle name="Cabeçalho 2 52" xfId="26538" xr:uid="{00000000-0005-0000-0000-0000A95E0000}"/>
    <cellStyle name="Cabeçalho 2 52 2" xfId="26539" xr:uid="{00000000-0005-0000-0000-0000AA5E0000}"/>
    <cellStyle name="Cabeçalho 2 53" xfId="26540" xr:uid="{00000000-0005-0000-0000-0000AB5E0000}"/>
    <cellStyle name="Cabeçalho 2 53 2" xfId="26541" xr:uid="{00000000-0005-0000-0000-0000AC5E0000}"/>
    <cellStyle name="Cabeçalho 2 54" xfId="26542" xr:uid="{00000000-0005-0000-0000-0000AD5E0000}"/>
    <cellStyle name="Cabeçalho 2 54 2" xfId="26543" xr:uid="{00000000-0005-0000-0000-0000AE5E0000}"/>
    <cellStyle name="Cabeçalho 2 55" xfId="26544" xr:uid="{00000000-0005-0000-0000-0000AF5E0000}"/>
    <cellStyle name="Cabeçalho 2 55 2" xfId="26545" xr:uid="{00000000-0005-0000-0000-0000B05E0000}"/>
    <cellStyle name="Cabeçalho 2 56" xfId="26546" xr:uid="{00000000-0005-0000-0000-0000B15E0000}"/>
    <cellStyle name="Cabeçalho 2 56 2" xfId="26547" xr:uid="{00000000-0005-0000-0000-0000B25E0000}"/>
    <cellStyle name="Cabeçalho 2 57" xfId="26548" xr:uid="{00000000-0005-0000-0000-0000B35E0000}"/>
    <cellStyle name="Cabeçalho 2 57 2" xfId="26549" xr:uid="{00000000-0005-0000-0000-0000B45E0000}"/>
    <cellStyle name="Cabeçalho 2 58" xfId="26550" xr:uid="{00000000-0005-0000-0000-0000B55E0000}"/>
    <cellStyle name="Cabeçalho 2 58 2" xfId="26551" xr:uid="{00000000-0005-0000-0000-0000B65E0000}"/>
    <cellStyle name="Cabeçalho 2 59" xfId="26552" xr:uid="{00000000-0005-0000-0000-0000B75E0000}"/>
    <cellStyle name="Cabeçalho 2 59 2" xfId="26553" xr:uid="{00000000-0005-0000-0000-0000B85E0000}"/>
    <cellStyle name="Cabeçalho 2 6" xfId="26554" xr:uid="{00000000-0005-0000-0000-0000B95E0000}"/>
    <cellStyle name="Cabeçalho 2 6 2" xfId="26555" xr:uid="{00000000-0005-0000-0000-0000BA5E0000}"/>
    <cellStyle name="Cabeçalho 2 60" xfId="26556" xr:uid="{00000000-0005-0000-0000-0000BB5E0000}"/>
    <cellStyle name="Cabeçalho 2 60 2" xfId="26557" xr:uid="{00000000-0005-0000-0000-0000BC5E0000}"/>
    <cellStyle name="Cabeçalho 2 61" xfId="26558" xr:uid="{00000000-0005-0000-0000-0000BD5E0000}"/>
    <cellStyle name="Cabeçalho 2 61 2" xfId="26559" xr:uid="{00000000-0005-0000-0000-0000BE5E0000}"/>
    <cellStyle name="Cabeçalho 2 62" xfId="26560" xr:uid="{00000000-0005-0000-0000-0000BF5E0000}"/>
    <cellStyle name="Cabeçalho 2 62 2" xfId="26561" xr:uid="{00000000-0005-0000-0000-0000C05E0000}"/>
    <cellStyle name="Cabeçalho 2 63" xfId="26562" xr:uid="{00000000-0005-0000-0000-0000C15E0000}"/>
    <cellStyle name="Cabeçalho 2 63 2" xfId="26563" xr:uid="{00000000-0005-0000-0000-0000C25E0000}"/>
    <cellStyle name="Cabeçalho 2 64" xfId="26564" xr:uid="{00000000-0005-0000-0000-0000C35E0000}"/>
    <cellStyle name="Cabeçalho 2 64 2" xfId="26565" xr:uid="{00000000-0005-0000-0000-0000C45E0000}"/>
    <cellStyle name="Cabeçalho 2 65" xfId="26566" xr:uid="{00000000-0005-0000-0000-0000C55E0000}"/>
    <cellStyle name="Cabeçalho 2 65 2" xfId="26567" xr:uid="{00000000-0005-0000-0000-0000C65E0000}"/>
    <cellStyle name="Cabeçalho 2 66" xfId="26568" xr:uid="{00000000-0005-0000-0000-0000C75E0000}"/>
    <cellStyle name="Cabeçalho 2 66 2" xfId="26569" xr:uid="{00000000-0005-0000-0000-0000C85E0000}"/>
    <cellStyle name="Cabeçalho 2 67" xfId="26570" xr:uid="{00000000-0005-0000-0000-0000C95E0000}"/>
    <cellStyle name="Cabeçalho 2 67 2" xfId="26571" xr:uid="{00000000-0005-0000-0000-0000CA5E0000}"/>
    <cellStyle name="Cabeçalho 2 68" xfId="26572" xr:uid="{00000000-0005-0000-0000-0000CB5E0000}"/>
    <cellStyle name="Cabeçalho 2 68 2" xfId="26573" xr:uid="{00000000-0005-0000-0000-0000CC5E0000}"/>
    <cellStyle name="Cabeçalho 2 69" xfId="26574" xr:uid="{00000000-0005-0000-0000-0000CD5E0000}"/>
    <cellStyle name="Cabeçalho 2 69 2" xfId="26575" xr:uid="{00000000-0005-0000-0000-0000CE5E0000}"/>
    <cellStyle name="Cabeçalho 2 7" xfId="26576" xr:uid="{00000000-0005-0000-0000-0000CF5E0000}"/>
    <cellStyle name="Cabeçalho 2 7 2" xfId="26577" xr:uid="{00000000-0005-0000-0000-0000D05E0000}"/>
    <cellStyle name="Cabeçalho 2 70" xfId="26578" xr:uid="{00000000-0005-0000-0000-0000D15E0000}"/>
    <cellStyle name="Cabeçalho 2 70 2" xfId="26579" xr:uid="{00000000-0005-0000-0000-0000D25E0000}"/>
    <cellStyle name="Cabeçalho 2 71" xfId="26580" xr:uid="{00000000-0005-0000-0000-0000D35E0000}"/>
    <cellStyle name="Cabeçalho 2 71 2" xfId="26581" xr:uid="{00000000-0005-0000-0000-0000D45E0000}"/>
    <cellStyle name="Cabeçalho 2 72" xfId="26582" xr:uid="{00000000-0005-0000-0000-0000D55E0000}"/>
    <cellStyle name="Cabeçalho 2 72 2" xfId="26583" xr:uid="{00000000-0005-0000-0000-0000D65E0000}"/>
    <cellStyle name="Cabeçalho 2 73" xfId="26584" xr:uid="{00000000-0005-0000-0000-0000D75E0000}"/>
    <cellStyle name="Cabeçalho 2 73 2" xfId="26585" xr:uid="{00000000-0005-0000-0000-0000D85E0000}"/>
    <cellStyle name="Cabeçalho 2 74" xfId="26586" xr:uid="{00000000-0005-0000-0000-0000D95E0000}"/>
    <cellStyle name="Cabeçalho 2 74 2" xfId="26587" xr:uid="{00000000-0005-0000-0000-0000DA5E0000}"/>
    <cellStyle name="Cabeçalho 2 75" xfId="26588" xr:uid="{00000000-0005-0000-0000-0000DB5E0000}"/>
    <cellStyle name="Cabeçalho 2 75 2" xfId="26589" xr:uid="{00000000-0005-0000-0000-0000DC5E0000}"/>
    <cellStyle name="Cabeçalho 2 76" xfId="26590" xr:uid="{00000000-0005-0000-0000-0000DD5E0000}"/>
    <cellStyle name="Cabeçalho 2 76 2" xfId="26591" xr:uid="{00000000-0005-0000-0000-0000DE5E0000}"/>
    <cellStyle name="Cabeçalho 2 77" xfId="26592" xr:uid="{00000000-0005-0000-0000-0000DF5E0000}"/>
    <cellStyle name="Cabeçalho 2 77 2" xfId="26593" xr:uid="{00000000-0005-0000-0000-0000E05E0000}"/>
    <cellStyle name="Cabeçalho 2 78" xfId="26594" xr:uid="{00000000-0005-0000-0000-0000E15E0000}"/>
    <cellStyle name="Cabeçalho 2 78 2" xfId="26595" xr:uid="{00000000-0005-0000-0000-0000E25E0000}"/>
    <cellStyle name="Cabeçalho 2 79" xfId="26596" xr:uid="{00000000-0005-0000-0000-0000E35E0000}"/>
    <cellStyle name="Cabeçalho 2 79 2" xfId="26597" xr:uid="{00000000-0005-0000-0000-0000E45E0000}"/>
    <cellStyle name="Cabeçalho 2 8" xfId="26598" xr:uid="{00000000-0005-0000-0000-0000E55E0000}"/>
    <cellStyle name="Cabeçalho 2 8 2" xfId="26599" xr:uid="{00000000-0005-0000-0000-0000E65E0000}"/>
    <cellStyle name="Cabeçalho 2 80" xfId="26600" xr:uid="{00000000-0005-0000-0000-0000E75E0000}"/>
    <cellStyle name="Cabeçalho 2 80 2" xfId="26601" xr:uid="{00000000-0005-0000-0000-0000E85E0000}"/>
    <cellStyle name="Cabeçalho 2 81" xfId="26602" xr:uid="{00000000-0005-0000-0000-0000E95E0000}"/>
    <cellStyle name="Cabeçalho 2 81 2" xfId="26603" xr:uid="{00000000-0005-0000-0000-0000EA5E0000}"/>
    <cellStyle name="Cabeçalho 2 82" xfId="26604" xr:uid="{00000000-0005-0000-0000-0000EB5E0000}"/>
    <cellStyle name="Cabeçalho 2 82 2" xfId="26605" xr:uid="{00000000-0005-0000-0000-0000EC5E0000}"/>
    <cellStyle name="Cabeçalho 2 83" xfId="26606" xr:uid="{00000000-0005-0000-0000-0000ED5E0000}"/>
    <cellStyle name="Cabeçalho 2 83 2" xfId="26607" xr:uid="{00000000-0005-0000-0000-0000EE5E0000}"/>
    <cellStyle name="Cabeçalho 2 84" xfId="26608" xr:uid="{00000000-0005-0000-0000-0000EF5E0000}"/>
    <cellStyle name="Cabeçalho 2 84 2" xfId="26609" xr:uid="{00000000-0005-0000-0000-0000F05E0000}"/>
    <cellStyle name="Cabeçalho 2 85" xfId="26610" xr:uid="{00000000-0005-0000-0000-0000F15E0000}"/>
    <cellStyle name="Cabeçalho 2 85 2" xfId="26611" xr:uid="{00000000-0005-0000-0000-0000F25E0000}"/>
    <cellStyle name="Cabeçalho 2 86" xfId="26612" xr:uid="{00000000-0005-0000-0000-0000F35E0000}"/>
    <cellStyle name="Cabeçalho 2 86 2" xfId="26613" xr:uid="{00000000-0005-0000-0000-0000F45E0000}"/>
    <cellStyle name="Cabeçalho 2 87" xfId="26614" xr:uid="{00000000-0005-0000-0000-0000F55E0000}"/>
    <cellStyle name="Cabeçalho 2 87 2" xfId="26615" xr:uid="{00000000-0005-0000-0000-0000F65E0000}"/>
    <cellStyle name="Cabeçalho 2 88" xfId="26616" xr:uid="{00000000-0005-0000-0000-0000F75E0000}"/>
    <cellStyle name="Cabeçalho 2 88 2" xfId="26617" xr:uid="{00000000-0005-0000-0000-0000F85E0000}"/>
    <cellStyle name="Cabeçalho 2 89" xfId="26618" xr:uid="{00000000-0005-0000-0000-0000F95E0000}"/>
    <cellStyle name="Cabeçalho 2 89 2" xfId="26619" xr:uid="{00000000-0005-0000-0000-0000FA5E0000}"/>
    <cellStyle name="Cabeçalho 2 9" xfId="26620" xr:uid="{00000000-0005-0000-0000-0000FB5E0000}"/>
    <cellStyle name="Cabeçalho 2 9 2" xfId="26621" xr:uid="{00000000-0005-0000-0000-0000FC5E0000}"/>
    <cellStyle name="Cabeçalho 2 90" xfId="26622" xr:uid="{00000000-0005-0000-0000-0000FD5E0000}"/>
    <cellStyle name="Cabeçalho 2 90 2" xfId="26623" xr:uid="{00000000-0005-0000-0000-0000FE5E0000}"/>
    <cellStyle name="Cabeçalho 2 91" xfId="26624" xr:uid="{00000000-0005-0000-0000-0000FF5E0000}"/>
    <cellStyle name="Cabeçalho 2 91 2" xfId="26625" xr:uid="{00000000-0005-0000-0000-0000005F0000}"/>
    <cellStyle name="Cabeçalho 2 92" xfId="26626" xr:uid="{00000000-0005-0000-0000-0000015F0000}"/>
    <cellStyle name="Cabeçalho 2 92 2" xfId="26627" xr:uid="{00000000-0005-0000-0000-0000025F0000}"/>
    <cellStyle name="Cabeçalho 2 93" xfId="26628" xr:uid="{00000000-0005-0000-0000-0000035F0000}"/>
    <cellStyle name="Cabeçalho 2 93 2" xfId="26629" xr:uid="{00000000-0005-0000-0000-0000045F0000}"/>
    <cellStyle name="Cabeçalho 2 94" xfId="26630" xr:uid="{00000000-0005-0000-0000-0000055F0000}"/>
    <cellStyle name="Cabeçalho 2 94 2" xfId="26631" xr:uid="{00000000-0005-0000-0000-0000065F0000}"/>
    <cellStyle name="Cabeçalho 2 95" xfId="26632" xr:uid="{00000000-0005-0000-0000-0000075F0000}"/>
    <cellStyle name="Cabeçalho 2 95 2" xfId="26633" xr:uid="{00000000-0005-0000-0000-0000085F0000}"/>
    <cellStyle name="Cabeçalho 2 96" xfId="26634" xr:uid="{00000000-0005-0000-0000-0000095F0000}"/>
    <cellStyle name="Cabeçalho 2 96 2" xfId="26635" xr:uid="{00000000-0005-0000-0000-00000A5F0000}"/>
    <cellStyle name="Cabeçalho 2 97" xfId="26636" xr:uid="{00000000-0005-0000-0000-00000B5F0000}"/>
    <cellStyle name="Cabeçalho 2 97 2" xfId="26637" xr:uid="{00000000-0005-0000-0000-00000C5F0000}"/>
    <cellStyle name="Cabeçalho 2 98" xfId="26638" xr:uid="{00000000-0005-0000-0000-00000D5F0000}"/>
    <cellStyle name="Cabeçalho 2 98 2" xfId="26639" xr:uid="{00000000-0005-0000-0000-00000E5F0000}"/>
    <cellStyle name="Cabeçalho 2 99" xfId="26640" xr:uid="{00000000-0005-0000-0000-00000F5F0000}"/>
    <cellStyle name="Cabeçalho 2 99 2" xfId="26641" xr:uid="{00000000-0005-0000-0000-0000105F0000}"/>
    <cellStyle name="Calculation" xfId="2308" xr:uid="{00000000-0005-0000-0000-0000115F0000}"/>
    <cellStyle name="Calculation 2" xfId="26642" xr:uid="{00000000-0005-0000-0000-0000125F0000}"/>
    <cellStyle name="Calculation 2 2" xfId="26643" xr:uid="{00000000-0005-0000-0000-0000135F0000}"/>
    <cellStyle name="Calculation 2 2 10" xfId="26644" xr:uid="{00000000-0005-0000-0000-0000145F0000}"/>
    <cellStyle name="Calculation 2 2 11" xfId="26645" xr:uid="{00000000-0005-0000-0000-0000155F0000}"/>
    <cellStyle name="Calculation 2 2 12" xfId="26646" xr:uid="{00000000-0005-0000-0000-0000165F0000}"/>
    <cellStyle name="Calculation 2 2 13" xfId="26647" xr:uid="{00000000-0005-0000-0000-0000175F0000}"/>
    <cellStyle name="Calculation 2 2 2" xfId="26648" xr:uid="{00000000-0005-0000-0000-0000185F0000}"/>
    <cellStyle name="Calculation 2 2 2 2" xfId="26649" xr:uid="{00000000-0005-0000-0000-0000195F0000}"/>
    <cellStyle name="Calculation 2 2 2 2 2" xfId="26650" xr:uid="{00000000-0005-0000-0000-00001A5F0000}"/>
    <cellStyle name="Calculation 2 2 2 2 3" xfId="26651" xr:uid="{00000000-0005-0000-0000-00001B5F0000}"/>
    <cellStyle name="Calculation 2 2 2 3" xfId="26652" xr:uid="{00000000-0005-0000-0000-00001C5F0000}"/>
    <cellStyle name="Calculation 2 2 2 3 2" xfId="26653" xr:uid="{00000000-0005-0000-0000-00001D5F0000}"/>
    <cellStyle name="Calculation 2 2 2 3 3" xfId="26654" xr:uid="{00000000-0005-0000-0000-00001E5F0000}"/>
    <cellStyle name="Calculation 2 2 2 4" xfId="26655" xr:uid="{00000000-0005-0000-0000-00001F5F0000}"/>
    <cellStyle name="Calculation 2 2 2 4 2" xfId="26656" xr:uid="{00000000-0005-0000-0000-0000205F0000}"/>
    <cellStyle name="Calculation 2 2 2 5" xfId="26657" xr:uid="{00000000-0005-0000-0000-0000215F0000}"/>
    <cellStyle name="Calculation 2 2 2 5 2" xfId="26658" xr:uid="{00000000-0005-0000-0000-0000225F0000}"/>
    <cellStyle name="Calculation 2 2 2 6" xfId="26659" xr:uid="{00000000-0005-0000-0000-0000235F0000}"/>
    <cellStyle name="Calculation 2 2 2 6 2" xfId="26660" xr:uid="{00000000-0005-0000-0000-0000245F0000}"/>
    <cellStyle name="Calculation 2 2 2 7" xfId="26661" xr:uid="{00000000-0005-0000-0000-0000255F0000}"/>
    <cellStyle name="Calculation 2 2 2 8" xfId="26662" xr:uid="{00000000-0005-0000-0000-0000265F0000}"/>
    <cellStyle name="Calculation 2 2 3" xfId="26663" xr:uid="{00000000-0005-0000-0000-0000275F0000}"/>
    <cellStyle name="Calculation 2 2 3 2" xfId="26664" xr:uid="{00000000-0005-0000-0000-0000285F0000}"/>
    <cellStyle name="Calculation 2 2 3 3" xfId="26665" xr:uid="{00000000-0005-0000-0000-0000295F0000}"/>
    <cellStyle name="Calculation 2 2 4" xfId="26666" xr:uid="{00000000-0005-0000-0000-00002A5F0000}"/>
    <cellStyle name="Calculation 2 2 4 2" xfId="26667" xr:uid="{00000000-0005-0000-0000-00002B5F0000}"/>
    <cellStyle name="Calculation 2 2 4 3" xfId="26668" xr:uid="{00000000-0005-0000-0000-00002C5F0000}"/>
    <cellStyle name="Calculation 2 2 5" xfId="26669" xr:uid="{00000000-0005-0000-0000-00002D5F0000}"/>
    <cellStyle name="Calculation 2 2 5 2" xfId="26670" xr:uid="{00000000-0005-0000-0000-00002E5F0000}"/>
    <cellStyle name="Calculation 2 2 5 3" xfId="26671" xr:uid="{00000000-0005-0000-0000-00002F5F0000}"/>
    <cellStyle name="Calculation 2 2 6" xfId="26672" xr:uid="{00000000-0005-0000-0000-0000305F0000}"/>
    <cellStyle name="Calculation 2 2 6 2" xfId="26673" xr:uid="{00000000-0005-0000-0000-0000315F0000}"/>
    <cellStyle name="Calculation 2 2 7" xfId="26674" xr:uid="{00000000-0005-0000-0000-0000325F0000}"/>
    <cellStyle name="Calculation 2 2 7 2" xfId="26675" xr:uid="{00000000-0005-0000-0000-0000335F0000}"/>
    <cellStyle name="Calculation 2 2 8" xfId="26676" xr:uid="{00000000-0005-0000-0000-0000345F0000}"/>
    <cellStyle name="Calculation 2 2 8 2" xfId="26677" xr:uid="{00000000-0005-0000-0000-0000355F0000}"/>
    <cellStyle name="Calculation 2 2 9" xfId="26678" xr:uid="{00000000-0005-0000-0000-0000365F0000}"/>
    <cellStyle name="Calculation 2 2 9 2" xfId="26679" xr:uid="{00000000-0005-0000-0000-0000375F0000}"/>
    <cellStyle name="Calculation 2 3" xfId="26680" xr:uid="{00000000-0005-0000-0000-0000385F0000}"/>
    <cellStyle name="Calculation 2 3 2" xfId="26681" xr:uid="{00000000-0005-0000-0000-0000395F0000}"/>
    <cellStyle name="Calculation 2 3 2 2" xfId="26682" xr:uid="{00000000-0005-0000-0000-00003A5F0000}"/>
    <cellStyle name="Calculation 2 3 2 3" xfId="26683" xr:uid="{00000000-0005-0000-0000-00003B5F0000}"/>
    <cellStyle name="Calculation 2 3 3" xfId="26684" xr:uid="{00000000-0005-0000-0000-00003C5F0000}"/>
    <cellStyle name="Calculation 2 3 3 2" xfId="26685" xr:uid="{00000000-0005-0000-0000-00003D5F0000}"/>
    <cellStyle name="Calculation 2 3 3 3" xfId="26686" xr:uid="{00000000-0005-0000-0000-00003E5F0000}"/>
    <cellStyle name="Calculation 2 3 4" xfId="26687" xr:uid="{00000000-0005-0000-0000-00003F5F0000}"/>
    <cellStyle name="Calculation 2 3 4 2" xfId="26688" xr:uid="{00000000-0005-0000-0000-0000405F0000}"/>
    <cellStyle name="Calculation 2 3 5" xfId="26689" xr:uid="{00000000-0005-0000-0000-0000415F0000}"/>
    <cellStyle name="Calculation 2 3 5 2" xfId="26690" xr:uid="{00000000-0005-0000-0000-0000425F0000}"/>
    <cellStyle name="Calculation 2 3 6" xfId="26691" xr:uid="{00000000-0005-0000-0000-0000435F0000}"/>
    <cellStyle name="Calculation 2 3 6 2" xfId="26692" xr:uid="{00000000-0005-0000-0000-0000445F0000}"/>
    <cellStyle name="Calculation 2 3 7" xfId="26693" xr:uid="{00000000-0005-0000-0000-0000455F0000}"/>
    <cellStyle name="Calculation 2 3 8" xfId="26694" xr:uid="{00000000-0005-0000-0000-0000465F0000}"/>
    <cellStyle name="Calculation 2 4" xfId="26695" xr:uid="{00000000-0005-0000-0000-0000475F0000}"/>
    <cellStyle name="Calculation 2 5" xfId="26696" xr:uid="{00000000-0005-0000-0000-0000485F0000}"/>
    <cellStyle name="Calculation 3" xfId="26697" xr:uid="{00000000-0005-0000-0000-0000495F0000}"/>
    <cellStyle name="Calculation 3 10" xfId="26698" xr:uid="{00000000-0005-0000-0000-00004A5F0000}"/>
    <cellStyle name="Calculation 3 10 2" xfId="26699" xr:uid="{00000000-0005-0000-0000-00004B5F0000}"/>
    <cellStyle name="Calculation 3 11" xfId="26700" xr:uid="{00000000-0005-0000-0000-00004C5F0000}"/>
    <cellStyle name="Calculation 3 12" xfId="26701" xr:uid="{00000000-0005-0000-0000-00004D5F0000}"/>
    <cellStyle name="Calculation 3 13" xfId="26702" xr:uid="{00000000-0005-0000-0000-00004E5F0000}"/>
    <cellStyle name="Calculation 3 14" xfId="26703" xr:uid="{00000000-0005-0000-0000-00004F5F0000}"/>
    <cellStyle name="Calculation 3 2" xfId="26704" xr:uid="{00000000-0005-0000-0000-0000505F0000}"/>
    <cellStyle name="Calculation 3 2 2" xfId="26705" xr:uid="{00000000-0005-0000-0000-0000515F0000}"/>
    <cellStyle name="Calculation 3 2 2 2" xfId="26706" xr:uid="{00000000-0005-0000-0000-0000525F0000}"/>
    <cellStyle name="Calculation 3 2 2 3" xfId="26707" xr:uid="{00000000-0005-0000-0000-0000535F0000}"/>
    <cellStyle name="Calculation 3 2 3" xfId="26708" xr:uid="{00000000-0005-0000-0000-0000545F0000}"/>
    <cellStyle name="Calculation 3 2 3 2" xfId="26709" xr:uid="{00000000-0005-0000-0000-0000555F0000}"/>
    <cellStyle name="Calculation 3 2 3 3" xfId="26710" xr:uid="{00000000-0005-0000-0000-0000565F0000}"/>
    <cellStyle name="Calculation 3 2 4" xfId="26711" xr:uid="{00000000-0005-0000-0000-0000575F0000}"/>
    <cellStyle name="Calculation 3 2 4 2" xfId="26712" xr:uid="{00000000-0005-0000-0000-0000585F0000}"/>
    <cellStyle name="Calculation 3 2 5" xfId="26713" xr:uid="{00000000-0005-0000-0000-0000595F0000}"/>
    <cellStyle name="Calculation 3 2 5 2" xfId="26714" xr:uid="{00000000-0005-0000-0000-00005A5F0000}"/>
    <cellStyle name="Calculation 3 2 6" xfId="26715" xr:uid="{00000000-0005-0000-0000-00005B5F0000}"/>
    <cellStyle name="Calculation 3 2 6 2" xfId="26716" xr:uid="{00000000-0005-0000-0000-00005C5F0000}"/>
    <cellStyle name="Calculation 3 2 7" xfId="26717" xr:uid="{00000000-0005-0000-0000-00005D5F0000}"/>
    <cellStyle name="Calculation 3 2 8" xfId="26718" xr:uid="{00000000-0005-0000-0000-00005E5F0000}"/>
    <cellStyle name="Calculation 3 3" xfId="26719" xr:uid="{00000000-0005-0000-0000-00005F5F0000}"/>
    <cellStyle name="Calculation 3 3 2" xfId="26720" xr:uid="{00000000-0005-0000-0000-0000605F0000}"/>
    <cellStyle name="Calculation 3 3 2 2" xfId="26721" xr:uid="{00000000-0005-0000-0000-0000615F0000}"/>
    <cellStyle name="Calculation 3 3 3" xfId="26722" xr:uid="{00000000-0005-0000-0000-0000625F0000}"/>
    <cellStyle name="Calculation 3 3 3 2" xfId="26723" xr:uid="{00000000-0005-0000-0000-0000635F0000}"/>
    <cellStyle name="Calculation 3 3 4" xfId="26724" xr:uid="{00000000-0005-0000-0000-0000645F0000}"/>
    <cellStyle name="Calculation 3 3 5" xfId="26725" xr:uid="{00000000-0005-0000-0000-0000655F0000}"/>
    <cellStyle name="Calculation 3 4" xfId="26726" xr:uid="{00000000-0005-0000-0000-0000665F0000}"/>
    <cellStyle name="Calculation 3 4 2" xfId="26727" xr:uid="{00000000-0005-0000-0000-0000675F0000}"/>
    <cellStyle name="Calculation 3 4 3" xfId="26728" xr:uid="{00000000-0005-0000-0000-0000685F0000}"/>
    <cellStyle name="Calculation 3 5" xfId="26729" xr:uid="{00000000-0005-0000-0000-0000695F0000}"/>
    <cellStyle name="Calculation 3 5 2" xfId="26730" xr:uid="{00000000-0005-0000-0000-00006A5F0000}"/>
    <cellStyle name="Calculation 3 5 3" xfId="26731" xr:uid="{00000000-0005-0000-0000-00006B5F0000}"/>
    <cellStyle name="Calculation 3 6" xfId="26732" xr:uid="{00000000-0005-0000-0000-00006C5F0000}"/>
    <cellStyle name="Calculation 3 6 2" xfId="26733" xr:uid="{00000000-0005-0000-0000-00006D5F0000}"/>
    <cellStyle name="Calculation 3 7" xfId="26734" xr:uid="{00000000-0005-0000-0000-00006E5F0000}"/>
    <cellStyle name="Calculation 3 7 2" xfId="26735" xr:uid="{00000000-0005-0000-0000-00006F5F0000}"/>
    <cellStyle name="Calculation 3 8" xfId="26736" xr:uid="{00000000-0005-0000-0000-0000705F0000}"/>
    <cellStyle name="Calculation 3 8 2" xfId="26737" xr:uid="{00000000-0005-0000-0000-0000715F0000}"/>
    <cellStyle name="Calculation 3 9" xfId="26738" xr:uid="{00000000-0005-0000-0000-0000725F0000}"/>
    <cellStyle name="Calculation 3 9 2" xfId="26739" xr:uid="{00000000-0005-0000-0000-0000735F0000}"/>
    <cellStyle name="Calculation 4" xfId="26740" xr:uid="{00000000-0005-0000-0000-0000745F0000}"/>
    <cellStyle name="Calculation 4 10" xfId="26741" xr:uid="{00000000-0005-0000-0000-0000755F0000}"/>
    <cellStyle name="Calculation 4 11" xfId="26742" xr:uid="{00000000-0005-0000-0000-0000765F0000}"/>
    <cellStyle name="Calculation 4 12" xfId="26743" xr:uid="{00000000-0005-0000-0000-0000775F0000}"/>
    <cellStyle name="Calculation 4 13" xfId="26744" xr:uid="{00000000-0005-0000-0000-0000785F0000}"/>
    <cellStyle name="Calculation 4 2" xfId="26745" xr:uid="{00000000-0005-0000-0000-0000795F0000}"/>
    <cellStyle name="Calculation 4 2 2" xfId="26746" xr:uid="{00000000-0005-0000-0000-00007A5F0000}"/>
    <cellStyle name="Calculation 4 2 2 2" xfId="26747" xr:uid="{00000000-0005-0000-0000-00007B5F0000}"/>
    <cellStyle name="Calculation 4 2 2 3" xfId="26748" xr:uid="{00000000-0005-0000-0000-00007C5F0000}"/>
    <cellStyle name="Calculation 4 2 3" xfId="26749" xr:uid="{00000000-0005-0000-0000-00007D5F0000}"/>
    <cellStyle name="Calculation 4 2 3 2" xfId="26750" xr:uid="{00000000-0005-0000-0000-00007E5F0000}"/>
    <cellStyle name="Calculation 4 2 3 3" xfId="26751" xr:uid="{00000000-0005-0000-0000-00007F5F0000}"/>
    <cellStyle name="Calculation 4 2 4" xfId="26752" xr:uid="{00000000-0005-0000-0000-0000805F0000}"/>
    <cellStyle name="Calculation 4 2 4 2" xfId="26753" xr:uid="{00000000-0005-0000-0000-0000815F0000}"/>
    <cellStyle name="Calculation 4 2 5" xfId="26754" xr:uid="{00000000-0005-0000-0000-0000825F0000}"/>
    <cellStyle name="Calculation 4 2 5 2" xfId="26755" xr:uid="{00000000-0005-0000-0000-0000835F0000}"/>
    <cellStyle name="Calculation 4 2 6" xfId="26756" xr:uid="{00000000-0005-0000-0000-0000845F0000}"/>
    <cellStyle name="Calculation 4 2 6 2" xfId="26757" xr:uid="{00000000-0005-0000-0000-0000855F0000}"/>
    <cellStyle name="Calculation 4 2 7" xfId="26758" xr:uid="{00000000-0005-0000-0000-0000865F0000}"/>
    <cellStyle name="Calculation 4 2 8" xfId="26759" xr:uid="{00000000-0005-0000-0000-0000875F0000}"/>
    <cellStyle name="Calculation 4 3" xfId="26760" xr:uid="{00000000-0005-0000-0000-0000885F0000}"/>
    <cellStyle name="Calculation 4 3 2" xfId="26761" xr:uid="{00000000-0005-0000-0000-0000895F0000}"/>
    <cellStyle name="Calculation 4 3 3" xfId="26762" xr:uid="{00000000-0005-0000-0000-00008A5F0000}"/>
    <cellStyle name="Calculation 4 4" xfId="26763" xr:uid="{00000000-0005-0000-0000-00008B5F0000}"/>
    <cellStyle name="Calculation 4 4 2" xfId="26764" xr:uid="{00000000-0005-0000-0000-00008C5F0000}"/>
    <cellStyle name="Calculation 4 4 3" xfId="26765" xr:uid="{00000000-0005-0000-0000-00008D5F0000}"/>
    <cellStyle name="Calculation 4 5" xfId="26766" xr:uid="{00000000-0005-0000-0000-00008E5F0000}"/>
    <cellStyle name="Calculation 4 5 2" xfId="26767" xr:uid="{00000000-0005-0000-0000-00008F5F0000}"/>
    <cellStyle name="Calculation 4 5 3" xfId="26768" xr:uid="{00000000-0005-0000-0000-0000905F0000}"/>
    <cellStyle name="Calculation 4 6" xfId="26769" xr:uid="{00000000-0005-0000-0000-0000915F0000}"/>
    <cellStyle name="Calculation 4 6 2" xfId="26770" xr:uid="{00000000-0005-0000-0000-0000925F0000}"/>
    <cellStyle name="Calculation 4 7" xfId="26771" xr:uid="{00000000-0005-0000-0000-0000935F0000}"/>
    <cellStyle name="Calculation 4 7 2" xfId="26772" xr:uid="{00000000-0005-0000-0000-0000945F0000}"/>
    <cellStyle name="Calculation 4 8" xfId="26773" xr:uid="{00000000-0005-0000-0000-0000955F0000}"/>
    <cellStyle name="Calculation 4 8 2" xfId="26774" xr:uid="{00000000-0005-0000-0000-0000965F0000}"/>
    <cellStyle name="Calculation 4 9" xfId="26775" xr:uid="{00000000-0005-0000-0000-0000975F0000}"/>
    <cellStyle name="Calculation 4 9 2" xfId="26776" xr:uid="{00000000-0005-0000-0000-0000985F0000}"/>
    <cellStyle name="Calculation 5" xfId="26777" xr:uid="{00000000-0005-0000-0000-0000995F0000}"/>
    <cellStyle name="Cálculo" xfId="20" builtinId="22" customBuiltin="1"/>
    <cellStyle name="Cálculo 10 2" xfId="525" xr:uid="{00000000-0005-0000-0000-00009B5F0000}"/>
    <cellStyle name="Cálculo 10 2 2" xfId="26778" xr:uid="{00000000-0005-0000-0000-00009C5F0000}"/>
    <cellStyle name="Cálculo 10 2 2 2" xfId="26779" xr:uid="{00000000-0005-0000-0000-00009D5F0000}"/>
    <cellStyle name="Cálculo 10 2 2 2 10" xfId="26780" xr:uid="{00000000-0005-0000-0000-00009E5F0000}"/>
    <cellStyle name="Cálculo 10 2 2 2 11" xfId="26781" xr:uid="{00000000-0005-0000-0000-00009F5F0000}"/>
    <cellStyle name="Cálculo 10 2 2 2 12" xfId="26782" xr:uid="{00000000-0005-0000-0000-0000A05F0000}"/>
    <cellStyle name="Cálculo 10 2 2 2 13" xfId="26783" xr:uid="{00000000-0005-0000-0000-0000A15F0000}"/>
    <cellStyle name="Cálculo 10 2 2 2 2" xfId="26784" xr:uid="{00000000-0005-0000-0000-0000A25F0000}"/>
    <cellStyle name="Cálculo 10 2 2 2 2 2" xfId="26785" xr:uid="{00000000-0005-0000-0000-0000A35F0000}"/>
    <cellStyle name="Cálculo 10 2 2 2 2 2 2" xfId="26786" xr:uid="{00000000-0005-0000-0000-0000A45F0000}"/>
    <cellStyle name="Cálculo 10 2 2 2 2 2 3" xfId="26787" xr:uid="{00000000-0005-0000-0000-0000A55F0000}"/>
    <cellStyle name="Cálculo 10 2 2 2 2 3" xfId="26788" xr:uid="{00000000-0005-0000-0000-0000A65F0000}"/>
    <cellStyle name="Cálculo 10 2 2 2 2 3 2" xfId="26789" xr:uid="{00000000-0005-0000-0000-0000A75F0000}"/>
    <cellStyle name="Cálculo 10 2 2 2 2 3 3" xfId="26790" xr:uid="{00000000-0005-0000-0000-0000A85F0000}"/>
    <cellStyle name="Cálculo 10 2 2 2 2 4" xfId="26791" xr:uid="{00000000-0005-0000-0000-0000A95F0000}"/>
    <cellStyle name="Cálculo 10 2 2 2 2 4 2" xfId="26792" xr:uid="{00000000-0005-0000-0000-0000AA5F0000}"/>
    <cellStyle name="Cálculo 10 2 2 2 2 5" xfId="26793" xr:uid="{00000000-0005-0000-0000-0000AB5F0000}"/>
    <cellStyle name="Cálculo 10 2 2 2 2 5 2" xfId="26794" xr:uid="{00000000-0005-0000-0000-0000AC5F0000}"/>
    <cellStyle name="Cálculo 10 2 2 2 2 6" xfId="26795" xr:uid="{00000000-0005-0000-0000-0000AD5F0000}"/>
    <cellStyle name="Cálculo 10 2 2 2 2 6 2" xfId="26796" xr:uid="{00000000-0005-0000-0000-0000AE5F0000}"/>
    <cellStyle name="Cálculo 10 2 2 2 2 7" xfId="26797" xr:uid="{00000000-0005-0000-0000-0000AF5F0000}"/>
    <cellStyle name="Cálculo 10 2 2 2 2 8" xfId="26798" xr:uid="{00000000-0005-0000-0000-0000B05F0000}"/>
    <cellStyle name="Cálculo 10 2 2 2 3" xfId="26799" xr:uid="{00000000-0005-0000-0000-0000B15F0000}"/>
    <cellStyle name="Cálculo 10 2 2 2 3 2" xfId="26800" xr:uid="{00000000-0005-0000-0000-0000B25F0000}"/>
    <cellStyle name="Cálculo 10 2 2 2 3 3" xfId="26801" xr:uid="{00000000-0005-0000-0000-0000B35F0000}"/>
    <cellStyle name="Cálculo 10 2 2 2 4" xfId="26802" xr:uid="{00000000-0005-0000-0000-0000B45F0000}"/>
    <cellStyle name="Cálculo 10 2 2 2 4 2" xfId="26803" xr:uid="{00000000-0005-0000-0000-0000B55F0000}"/>
    <cellStyle name="Cálculo 10 2 2 2 4 3" xfId="26804" xr:uid="{00000000-0005-0000-0000-0000B65F0000}"/>
    <cellStyle name="Cálculo 10 2 2 2 5" xfId="26805" xr:uid="{00000000-0005-0000-0000-0000B75F0000}"/>
    <cellStyle name="Cálculo 10 2 2 2 5 2" xfId="26806" xr:uid="{00000000-0005-0000-0000-0000B85F0000}"/>
    <cellStyle name="Cálculo 10 2 2 2 5 3" xfId="26807" xr:uid="{00000000-0005-0000-0000-0000B95F0000}"/>
    <cellStyle name="Cálculo 10 2 2 2 6" xfId="26808" xr:uid="{00000000-0005-0000-0000-0000BA5F0000}"/>
    <cellStyle name="Cálculo 10 2 2 2 6 2" xfId="26809" xr:uid="{00000000-0005-0000-0000-0000BB5F0000}"/>
    <cellStyle name="Cálculo 10 2 2 2 7" xfId="26810" xr:uid="{00000000-0005-0000-0000-0000BC5F0000}"/>
    <cellStyle name="Cálculo 10 2 2 2 7 2" xfId="26811" xr:uid="{00000000-0005-0000-0000-0000BD5F0000}"/>
    <cellStyle name="Cálculo 10 2 2 2 8" xfId="26812" xr:uid="{00000000-0005-0000-0000-0000BE5F0000}"/>
    <cellStyle name="Cálculo 10 2 2 2 8 2" xfId="26813" xr:uid="{00000000-0005-0000-0000-0000BF5F0000}"/>
    <cellStyle name="Cálculo 10 2 2 2 9" xfId="26814" xr:uid="{00000000-0005-0000-0000-0000C05F0000}"/>
    <cellStyle name="Cálculo 10 2 2 2 9 2" xfId="26815" xr:uid="{00000000-0005-0000-0000-0000C15F0000}"/>
    <cellStyle name="Cálculo 10 2 2 3" xfId="26816" xr:uid="{00000000-0005-0000-0000-0000C25F0000}"/>
    <cellStyle name="Cálculo 10 2 2 3 2" xfId="26817" xr:uid="{00000000-0005-0000-0000-0000C35F0000}"/>
    <cellStyle name="Cálculo 10 2 2 3 2 2" xfId="26818" xr:uid="{00000000-0005-0000-0000-0000C45F0000}"/>
    <cellStyle name="Cálculo 10 2 2 3 2 3" xfId="26819" xr:uid="{00000000-0005-0000-0000-0000C55F0000}"/>
    <cellStyle name="Cálculo 10 2 2 3 3" xfId="26820" xr:uid="{00000000-0005-0000-0000-0000C65F0000}"/>
    <cellStyle name="Cálculo 10 2 2 3 3 2" xfId="26821" xr:uid="{00000000-0005-0000-0000-0000C75F0000}"/>
    <cellStyle name="Cálculo 10 2 2 3 3 3" xfId="26822" xr:uid="{00000000-0005-0000-0000-0000C85F0000}"/>
    <cellStyle name="Cálculo 10 2 2 3 4" xfId="26823" xr:uid="{00000000-0005-0000-0000-0000C95F0000}"/>
    <cellStyle name="Cálculo 10 2 2 3 4 2" xfId="26824" xr:uid="{00000000-0005-0000-0000-0000CA5F0000}"/>
    <cellStyle name="Cálculo 10 2 2 3 5" xfId="26825" xr:uid="{00000000-0005-0000-0000-0000CB5F0000}"/>
    <cellStyle name="Cálculo 10 2 2 3 5 2" xfId="26826" xr:uid="{00000000-0005-0000-0000-0000CC5F0000}"/>
    <cellStyle name="Cálculo 10 2 2 3 6" xfId="26827" xr:uid="{00000000-0005-0000-0000-0000CD5F0000}"/>
    <cellStyle name="Cálculo 10 2 2 3 6 2" xfId="26828" xr:uid="{00000000-0005-0000-0000-0000CE5F0000}"/>
    <cellStyle name="Cálculo 10 2 2 3 7" xfId="26829" xr:uid="{00000000-0005-0000-0000-0000CF5F0000}"/>
    <cellStyle name="Cálculo 10 2 2 3 8" xfId="26830" xr:uid="{00000000-0005-0000-0000-0000D05F0000}"/>
    <cellStyle name="Cálculo 10 2 2 4" xfId="26831" xr:uid="{00000000-0005-0000-0000-0000D15F0000}"/>
    <cellStyle name="Cálculo 10 2 2 5" xfId="26832" xr:uid="{00000000-0005-0000-0000-0000D25F0000}"/>
    <cellStyle name="Cálculo 10 2 3" xfId="26833" xr:uid="{00000000-0005-0000-0000-0000D35F0000}"/>
    <cellStyle name="Cálculo 10 2 3 2" xfId="26834" xr:uid="{00000000-0005-0000-0000-0000D45F0000}"/>
    <cellStyle name="Cálculo 10 2 3 2 10" xfId="26835" xr:uid="{00000000-0005-0000-0000-0000D55F0000}"/>
    <cellStyle name="Cálculo 10 2 3 2 11" xfId="26836" xr:uid="{00000000-0005-0000-0000-0000D65F0000}"/>
    <cellStyle name="Cálculo 10 2 3 2 12" xfId="26837" xr:uid="{00000000-0005-0000-0000-0000D75F0000}"/>
    <cellStyle name="Cálculo 10 2 3 2 13" xfId="26838" xr:uid="{00000000-0005-0000-0000-0000D85F0000}"/>
    <cellStyle name="Cálculo 10 2 3 2 2" xfId="26839" xr:uid="{00000000-0005-0000-0000-0000D95F0000}"/>
    <cellStyle name="Cálculo 10 2 3 2 2 2" xfId="26840" xr:uid="{00000000-0005-0000-0000-0000DA5F0000}"/>
    <cellStyle name="Cálculo 10 2 3 2 2 2 2" xfId="26841" xr:uid="{00000000-0005-0000-0000-0000DB5F0000}"/>
    <cellStyle name="Cálculo 10 2 3 2 2 2 3" xfId="26842" xr:uid="{00000000-0005-0000-0000-0000DC5F0000}"/>
    <cellStyle name="Cálculo 10 2 3 2 2 3" xfId="26843" xr:uid="{00000000-0005-0000-0000-0000DD5F0000}"/>
    <cellStyle name="Cálculo 10 2 3 2 2 3 2" xfId="26844" xr:uid="{00000000-0005-0000-0000-0000DE5F0000}"/>
    <cellStyle name="Cálculo 10 2 3 2 2 3 3" xfId="26845" xr:uid="{00000000-0005-0000-0000-0000DF5F0000}"/>
    <cellStyle name="Cálculo 10 2 3 2 2 4" xfId="26846" xr:uid="{00000000-0005-0000-0000-0000E05F0000}"/>
    <cellStyle name="Cálculo 10 2 3 2 2 4 2" xfId="26847" xr:uid="{00000000-0005-0000-0000-0000E15F0000}"/>
    <cellStyle name="Cálculo 10 2 3 2 2 5" xfId="26848" xr:uid="{00000000-0005-0000-0000-0000E25F0000}"/>
    <cellStyle name="Cálculo 10 2 3 2 2 5 2" xfId="26849" xr:uid="{00000000-0005-0000-0000-0000E35F0000}"/>
    <cellStyle name="Cálculo 10 2 3 2 2 6" xfId="26850" xr:uid="{00000000-0005-0000-0000-0000E45F0000}"/>
    <cellStyle name="Cálculo 10 2 3 2 2 6 2" xfId="26851" xr:uid="{00000000-0005-0000-0000-0000E55F0000}"/>
    <cellStyle name="Cálculo 10 2 3 2 2 7" xfId="26852" xr:uid="{00000000-0005-0000-0000-0000E65F0000}"/>
    <cellStyle name="Cálculo 10 2 3 2 2 8" xfId="26853" xr:uid="{00000000-0005-0000-0000-0000E75F0000}"/>
    <cellStyle name="Cálculo 10 2 3 2 3" xfId="26854" xr:uid="{00000000-0005-0000-0000-0000E85F0000}"/>
    <cellStyle name="Cálculo 10 2 3 2 3 2" xfId="26855" xr:uid="{00000000-0005-0000-0000-0000E95F0000}"/>
    <cellStyle name="Cálculo 10 2 3 2 3 3" xfId="26856" xr:uid="{00000000-0005-0000-0000-0000EA5F0000}"/>
    <cellStyle name="Cálculo 10 2 3 2 4" xfId="26857" xr:uid="{00000000-0005-0000-0000-0000EB5F0000}"/>
    <cellStyle name="Cálculo 10 2 3 2 4 2" xfId="26858" xr:uid="{00000000-0005-0000-0000-0000EC5F0000}"/>
    <cellStyle name="Cálculo 10 2 3 2 4 3" xfId="26859" xr:uid="{00000000-0005-0000-0000-0000ED5F0000}"/>
    <cellStyle name="Cálculo 10 2 3 2 5" xfId="26860" xr:uid="{00000000-0005-0000-0000-0000EE5F0000}"/>
    <cellStyle name="Cálculo 10 2 3 2 5 2" xfId="26861" xr:uid="{00000000-0005-0000-0000-0000EF5F0000}"/>
    <cellStyle name="Cálculo 10 2 3 2 5 3" xfId="26862" xr:uid="{00000000-0005-0000-0000-0000F05F0000}"/>
    <cellStyle name="Cálculo 10 2 3 2 6" xfId="26863" xr:uid="{00000000-0005-0000-0000-0000F15F0000}"/>
    <cellStyle name="Cálculo 10 2 3 2 6 2" xfId="26864" xr:uid="{00000000-0005-0000-0000-0000F25F0000}"/>
    <cellStyle name="Cálculo 10 2 3 2 7" xfId="26865" xr:uid="{00000000-0005-0000-0000-0000F35F0000}"/>
    <cellStyle name="Cálculo 10 2 3 2 7 2" xfId="26866" xr:uid="{00000000-0005-0000-0000-0000F45F0000}"/>
    <cellStyle name="Cálculo 10 2 3 2 8" xfId="26867" xr:uid="{00000000-0005-0000-0000-0000F55F0000}"/>
    <cellStyle name="Cálculo 10 2 3 2 8 2" xfId="26868" xr:uid="{00000000-0005-0000-0000-0000F65F0000}"/>
    <cellStyle name="Cálculo 10 2 3 2 9" xfId="26869" xr:uid="{00000000-0005-0000-0000-0000F75F0000}"/>
    <cellStyle name="Cálculo 10 2 3 2 9 2" xfId="26870" xr:uid="{00000000-0005-0000-0000-0000F85F0000}"/>
    <cellStyle name="Cálculo 10 2 3 3" xfId="26871" xr:uid="{00000000-0005-0000-0000-0000F95F0000}"/>
    <cellStyle name="Cálculo 10 2 3 3 2" xfId="26872" xr:uid="{00000000-0005-0000-0000-0000FA5F0000}"/>
    <cellStyle name="Cálculo 10 2 3 3 2 2" xfId="26873" xr:uid="{00000000-0005-0000-0000-0000FB5F0000}"/>
    <cellStyle name="Cálculo 10 2 3 3 2 3" xfId="26874" xr:uid="{00000000-0005-0000-0000-0000FC5F0000}"/>
    <cellStyle name="Cálculo 10 2 3 3 3" xfId="26875" xr:uid="{00000000-0005-0000-0000-0000FD5F0000}"/>
    <cellStyle name="Cálculo 10 2 3 3 3 2" xfId="26876" xr:uid="{00000000-0005-0000-0000-0000FE5F0000}"/>
    <cellStyle name="Cálculo 10 2 3 3 3 3" xfId="26877" xr:uid="{00000000-0005-0000-0000-0000FF5F0000}"/>
    <cellStyle name="Cálculo 10 2 3 3 4" xfId="26878" xr:uid="{00000000-0005-0000-0000-000000600000}"/>
    <cellStyle name="Cálculo 10 2 3 3 4 2" xfId="26879" xr:uid="{00000000-0005-0000-0000-000001600000}"/>
    <cellStyle name="Cálculo 10 2 3 3 5" xfId="26880" xr:uid="{00000000-0005-0000-0000-000002600000}"/>
    <cellStyle name="Cálculo 10 2 3 3 5 2" xfId="26881" xr:uid="{00000000-0005-0000-0000-000003600000}"/>
    <cellStyle name="Cálculo 10 2 3 3 6" xfId="26882" xr:uid="{00000000-0005-0000-0000-000004600000}"/>
    <cellStyle name="Cálculo 10 2 3 3 6 2" xfId="26883" xr:uid="{00000000-0005-0000-0000-000005600000}"/>
    <cellStyle name="Cálculo 10 2 3 3 7" xfId="26884" xr:uid="{00000000-0005-0000-0000-000006600000}"/>
    <cellStyle name="Cálculo 10 2 3 3 8" xfId="26885" xr:uid="{00000000-0005-0000-0000-000007600000}"/>
    <cellStyle name="Cálculo 10 2 3 4" xfId="26886" xr:uid="{00000000-0005-0000-0000-000008600000}"/>
    <cellStyle name="Cálculo 10 2 3 5" xfId="26887" xr:uid="{00000000-0005-0000-0000-000009600000}"/>
    <cellStyle name="Cálculo 10 2 4" xfId="26888" xr:uid="{00000000-0005-0000-0000-00000A600000}"/>
    <cellStyle name="Cálculo 10 2 4 10" xfId="26889" xr:uid="{00000000-0005-0000-0000-00000B600000}"/>
    <cellStyle name="Cálculo 10 2 4 10 2" xfId="26890" xr:uid="{00000000-0005-0000-0000-00000C600000}"/>
    <cellStyle name="Cálculo 10 2 4 11" xfId="26891" xr:uid="{00000000-0005-0000-0000-00000D600000}"/>
    <cellStyle name="Cálculo 10 2 4 12" xfId="26892" xr:uid="{00000000-0005-0000-0000-00000E600000}"/>
    <cellStyle name="Cálculo 10 2 4 13" xfId="26893" xr:uid="{00000000-0005-0000-0000-00000F600000}"/>
    <cellStyle name="Cálculo 10 2 4 14" xfId="26894" xr:uid="{00000000-0005-0000-0000-000010600000}"/>
    <cellStyle name="Cálculo 10 2 4 2" xfId="26895" xr:uid="{00000000-0005-0000-0000-000011600000}"/>
    <cellStyle name="Cálculo 10 2 4 2 2" xfId="26896" xr:uid="{00000000-0005-0000-0000-000012600000}"/>
    <cellStyle name="Cálculo 10 2 4 2 2 2" xfId="26897" xr:uid="{00000000-0005-0000-0000-000013600000}"/>
    <cellStyle name="Cálculo 10 2 4 2 2 3" xfId="26898" xr:uid="{00000000-0005-0000-0000-000014600000}"/>
    <cellStyle name="Cálculo 10 2 4 2 3" xfId="26899" xr:uid="{00000000-0005-0000-0000-000015600000}"/>
    <cellStyle name="Cálculo 10 2 4 2 3 2" xfId="26900" xr:uid="{00000000-0005-0000-0000-000016600000}"/>
    <cellStyle name="Cálculo 10 2 4 2 3 3" xfId="26901" xr:uid="{00000000-0005-0000-0000-000017600000}"/>
    <cellStyle name="Cálculo 10 2 4 2 4" xfId="26902" xr:uid="{00000000-0005-0000-0000-000018600000}"/>
    <cellStyle name="Cálculo 10 2 4 2 4 2" xfId="26903" xr:uid="{00000000-0005-0000-0000-000019600000}"/>
    <cellStyle name="Cálculo 10 2 4 2 5" xfId="26904" xr:uid="{00000000-0005-0000-0000-00001A600000}"/>
    <cellStyle name="Cálculo 10 2 4 2 5 2" xfId="26905" xr:uid="{00000000-0005-0000-0000-00001B600000}"/>
    <cellStyle name="Cálculo 10 2 4 2 6" xfId="26906" xr:uid="{00000000-0005-0000-0000-00001C600000}"/>
    <cellStyle name="Cálculo 10 2 4 2 6 2" xfId="26907" xr:uid="{00000000-0005-0000-0000-00001D600000}"/>
    <cellStyle name="Cálculo 10 2 4 2 7" xfId="26908" xr:uid="{00000000-0005-0000-0000-00001E600000}"/>
    <cellStyle name="Cálculo 10 2 4 2 8" xfId="26909" xr:uid="{00000000-0005-0000-0000-00001F600000}"/>
    <cellStyle name="Cálculo 10 2 4 3" xfId="26910" xr:uid="{00000000-0005-0000-0000-000020600000}"/>
    <cellStyle name="Cálculo 10 2 4 3 2" xfId="26911" xr:uid="{00000000-0005-0000-0000-000021600000}"/>
    <cellStyle name="Cálculo 10 2 4 3 2 2" xfId="26912" xr:uid="{00000000-0005-0000-0000-000022600000}"/>
    <cellStyle name="Cálculo 10 2 4 3 3" xfId="26913" xr:uid="{00000000-0005-0000-0000-000023600000}"/>
    <cellStyle name="Cálculo 10 2 4 3 3 2" xfId="26914" xr:uid="{00000000-0005-0000-0000-000024600000}"/>
    <cellStyle name="Cálculo 10 2 4 3 4" xfId="26915" xr:uid="{00000000-0005-0000-0000-000025600000}"/>
    <cellStyle name="Cálculo 10 2 4 3 5" xfId="26916" xr:uid="{00000000-0005-0000-0000-000026600000}"/>
    <cellStyle name="Cálculo 10 2 4 4" xfId="26917" xr:uid="{00000000-0005-0000-0000-000027600000}"/>
    <cellStyle name="Cálculo 10 2 4 4 2" xfId="26918" xr:uid="{00000000-0005-0000-0000-000028600000}"/>
    <cellStyle name="Cálculo 10 2 4 4 3" xfId="26919" xr:uid="{00000000-0005-0000-0000-000029600000}"/>
    <cellStyle name="Cálculo 10 2 4 5" xfId="26920" xr:uid="{00000000-0005-0000-0000-00002A600000}"/>
    <cellStyle name="Cálculo 10 2 4 5 2" xfId="26921" xr:uid="{00000000-0005-0000-0000-00002B600000}"/>
    <cellStyle name="Cálculo 10 2 4 5 3" xfId="26922" xr:uid="{00000000-0005-0000-0000-00002C600000}"/>
    <cellStyle name="Cálculo 10 2 4 6" xfId="26923" xr:uid="{00000000-0005-0000-0000-00002D600000}"/>
    <cellStyle name="Cálculo 10 2 4 6 2" xfId="26924" xr:uid="{00000000-0005-0000-0000-00002E600000}"/>
    <cellStyle name="Cálculo 10 2 4 7" xfId="26925" xr:uid="{00000000-0005-0000-0000-00002F600000}"/>
    <cellStyle name="Cálculo 10 2 4 7 2" xfId="26926" xr:uid="{00000000-0005-0000-0000-000030600000}"/>
    <cellStyle name="Cálculo 10 2 4 8" xfId="26927" xr:uid="{00000000-0005-0000-0000-000031600000}"/>
    <cellStyle name="Cálculo 10 2 4 8 2" xfId="26928" xr:uid="{00000000-0005-0000-0000-000032600000}"/>
    <cellStyle name="Cálculo 10 2 4 9" xfId="26929" xr:uid="{00000000-0005-0000-0000-000033600000}"/>
    <cellStyle name="Cálculo 10 2 4 9 2" xfId="26930" xr:uid="{00000000-0005-0000-0000-000034600000}"/>
    <cellStyle name="Cálculo 10 2 5" xfId="26931" xr:uid="{00000000-0005-0000-0000-000035600000}"/>
    <cellStyle name="Cálculo 10 2 5 10" xfId="26932" xr:uid="{00000000-0005-0000-0000-000036600000}"/>
    <cellStyle name="Cálculo 10 2 5 11" xfId="26933" xr:uid="{00000000-0005-0000-0000-000037600000}"/>
    <cellStyle name="Cálculo 10 2 5 12" xfId="26934" xr:uid="{00000000-0005-0000-0000-000038600000}"/>
    <cellStyle name="Cálculo 10 2 5 13" xfId="26935" xr:uid="{00000000-0005-0000-0000-000039600000}"/>
    <cellStyle name="Cálculo 10 2 5 2" xfId="26936" xr:uid="{00000000-0005-0000-0000-00003A600000}"/>
    <cellStyle name="Cálculo 10 2 5 2 2" xfId="26937" xr:uid="{00000000-0005-0000-0000-00003B600000}"/>
    <cellStyle name="Cálculo 10 2 5 2 2 2" xfId="26938" xr:uid="{00000000-0005-0000-0000-00003C600000}"/>
    <cellStyle name="Cálculo 10 2 5 2 2 3" xfId="26939" xr:uid="{00000000-0005-0000-0000-00003D600000}"/>
    <cellStyle name="Cálculo 10 2 5 2 3" xfId="26940" xr:uid="{00000000-0005-0000-0000-00003E600000}"/>
    <cellStyle name="Cálculo 10 2 5 2 3 2" xfId="26941" xr:uid="{00000000-0005-0000-0000-00003F600000}"/>
    <cellStyle name="Cálculo 10 2 5 2 3 3" xfId="26942" xr:uid="{00000000-0005-0000-0000-000040600000}"/>
    <cellStyle name="Cálculo 10 2 5 2 4" xfId="26943" xr:uid="{00000000-0005-0000-0000-000041600000}"/>
    <cellStyle name="Cálculo 10 2 5 2 4 2" xfId="26944" xr:uid="{00000000-0005-0000-0000-000042600000}"/>
    <cellStyle name="Cálculo 10 2 5 2 5" xfId="26945" xr:uid="{00000000-0005-0000-0000-000043600000}"/>
    <cellStyle name="Cálculo 10 2 5 2 5 2" xfId="26946" xr:uid="{00000000-0005-0000-0000-000044600000}"/>
    <cellStyle name="Cálculo 10 2 5 2 6" xfId="26947" xr:uid="{00000000-0005-0000-0000-000045600000}"/>
    <cellStyle name="Cálculo 10 2 5 2 6 2" xfId="26948" xr:uid="{00000000-0005-0000-0000-000046600000}"/>
    <cellStyle name="Cálculo 10 2 5 2 7" xfId="26949" xr:uid="{00000000-0005-0000-0000-000047600000}"/>
    <cellStyle name="Cálculo 10 2 5 2 8" xfId="26950" xr:uid="{00000000-0005-0000-0000-000048600000}"/>
    <cellStyle name="Cálculo 10 2 5 3" xfId="26951" xr:uid="{00000000-0005-0000-0000-000049600000}"/>
    <cellStyle name="Cálculo 10 2 5 3 2" xfId="26952" xr:uid="{00000000-0005-0000-0000-00004A600000}"/>
    <cellStyle name="Cálculo 10 2 5 3 3" xfId="26953" xr:uid="{00000000-0005-0000-0000-00004B600000}"/>
    <cellStyle name="Cálculo 10 2 5 4" xfId="26954" xr:uid="{00000000-0005-0000-0000-00004C600000}"/>
    <cellStyle name="Cálculo 10 2 5 4 2" xfId="26955" xr:uid="{00000000-0005-0000-0000-00004D600000}"/>
    <cellStyle name="Cálculo 10 2 5 4 3" xfId="26956" xr:uid="{00000000-0005-0000-0000-00004E600000}"/>
    <cellStyle name="Cálculo 10 2 5 5" xfId="26957" xr:uid="{00000000-0005-0000-0000-00004F600000}"/>
    <cellStyle name="Cálculo 10 2 5 5 2" xfId="26958" xr:uid="{00000000-0005-0000-0000-000050600000}"/>
    <cellStyle name="Cálculo 10 2 5 5 3" xfId="26959" xr:uid="{00000000-0005-0000-0000-000051600000}"/>
    <cellStyle name="Cálculo 10 2 5 6" xfId="26960" xr:uid="{00000000-0005-0000-0000-000052600000}"/>
    <cellStyle name="Cálculo 10 2 5 6 2" xfId="26961" xr:uid="{00000000-0005-0000-0000-000053600000}"/>
    <cellStyle name="Cálculo 10 2 5 7" xfId="26962" xr:uid="{00000000-0005-0000-0000-000054600000}"/>
    <cellStyle name="Cálculo 10 2 5 7 2" xfId="26963" xr:uid="{00000000-0005-0000-0000-000055600000}"/>
    <cellStyle name="Cálculo 10 2 5 8" xfId="26964" xr:uid="{00000000-0005-0000-0000-000056600000}"/>
    <cellStyle name="Cálculo 10 2 5 8 2" xfId="26965" xr:uid="{00000000-0005-0000-0000-000057600000}"/>
    <cellStyle name="Cálculo 10 2 5 9" xfId="26966" xr:uid="{00000000-0005-0000-0000-000058600000}"/>
    <cellStyle name="Cálculo 10 2 5 9 2" xfId="26967" xr:uid="{00000000-0005-0000-0000-000059600000}"/>
    <cellStyle name="Cálculo 10 2 6" xfId="26968" xr:uid="{00000000-0005-0000-0000-00005A600000}"/>
    <cellStyle name="Cálculo 11 2" xfId="526" xr:uid="{00000000-0005-0000-0000-00005B600000}"/>
    <cellStyle name="Cálculo 11 2 2" xfId="26969" xr:uid="{00000000-0005-0000-0000-00005C600000}"/>
    <cellStyle name="Cálculo 11 2 2 2" xfId="26970" xr:uid="{00000000-0005-0000-0000-00005D600000}"/>
    <cellStyle name="Cálculo 11 2 2 2 10" xfId="26971" xr:uid="{00000000-0005-0000-0000-00005E600000}"/>
    <cellStyle name="Cálculo 11 2 2 2 11" xfId="26972" xr:uid="{00000000-0005-0000-0000-00005F600000}"/>
    <cellStyle name="Cálculo 11 2 2 2 12" xfId="26973" xr:uid="{00000000-0005-0000-0000-000060600000}"/>
    <cellStyle name="Cálculo 11 2 2 2 13" xfId="26974" xr:uid="{00000000-0005-0000-0000-000061600000}"/>
    <cellStyle name="Cálculo 11 2 2 2 2" xfId="26975" xr:uid="{00000000-0005-0000-0000-000062600000}"/>
    <cellStyle name="Cálculo 11 2 2 2 2 2" xfId="26976" xr:uid="{00000000-0005-0000-0000-000063600000}"/>
    <cellStyle name="Cálculo 11 2 2 2 2 2 2" xfId="26977" xr:uid="{00000000-0005-0000-0000-000064600000}"/>
    <cellStyle name="Cálculo 11 2 2 2 2 2 3" xfId="26978" xr:uid="{00000000-0005-0000-0000-000065600000}"/>
    <cellStyle name="Cálculo 11 2 2 2 2 3" xfId="26979" xr:uid="{00000000-0005-0000-0000-000066600000}"/>
    <cellStyle name="Cálculo 11 2 2 2 2 3 2" xfId="26980" xr:uid="{00000000-0005-0000-0000-000067600000}"/>
    <cellStyle name="Cálculo 11 2 2 2 2 3 3" xfId="26981" xr:uid="{00000000-0005-0000-0000-000068600000}"/>
    <cellStyle name="Cálculo 11 2 2 2 2 4" xfId="26982" xr:uid="{00000000-0005-0000-0000-000069600000}"/>
    <cellStyle name="Cálculo 11 2 2 2 2 4 2" xfId="26983" xr:uid="{00000000-0005-0000-0000-00006A600000}"/>
    <cellStyle name="Cálculo 11 2 2 2 2 5" xfId="26984" xr:uid="{00000000-0005-0000-0000-00006B600000}"/>
    <cellStyle name="Cálculo 11 2 2 2 2 5 2" xfId="26985" xr:uid="{00000000-0005-0000-0000-00006C600000}"/>
    <cellStyle name="Cálculo 11 2 2 2 2 6" xfId="26986" xr:uid="{00000000-0005-0000-0000-00006D600000}"/>
    <cellStyle name="Cálculo 11 2 2 2 2 6 2" xfId="26987" xr:uid="{00000000-0005-0000-0000-00006E600000}"/>
    <cellStyle name="Cálculo 11 2 2 2 2 7" xfId="26988" xr:uid="{00000000-0005-0000-0000-00006F600000}"/>
    <cellStyle name="Cálculo 11 2 2 2 2 8" xfId="26989" xr:uid="{00000000-0005-0000-0000-000070600000}"/>
    <cellStyle name="Cálculo 11 2 2 2 3" xfId="26990" xr:uid="{00000000-0005-0000-0000-000071600000}"/>
    <cellStyle name="Cálculo 11 2 2 2 3 2" xfId="26991" xr:uid="{00000000-0005-0000-0000-000072600000}"/>
    <cellStyle name="Cálculo 11 2 2 2 3 3" xfId="26992" xr:uid="{00000000-0005-0000-0000-000073600000}"/>
    <cellStyle name="Cálculo 11 2 2 2 4" xfId="26993" xr:uid="{00000000-0005-0000-0000-000074600000}"/>
    <cellStyle name="Cálculo 11 2 2 2 4 2" xfId="26994" xr:uid="{00000000-0005-0000-0000-000075600000}"/>
    <cellStyle name="Cálculo 11 2 2 2 4 3" xfId="26995" xr:uid="{00000000-0005-0000-0000-000076600000}"/>
    <cellStyle name="Cálculo 11 2 2 2 5" xfId="26996" xr:uid="{00000000-0005-0000-0000-000077600000}"/>
    <cellStyle name="Cálculo 11 2 2 2 5 2" xfId="26997" xr:uid="{00000000-0005-0000-0000-000078600000}"/>
    <cellStyle name="Cálculo 11 2 2 2 5 3" xfId="26998" xr:uid="{00000000-0005-0000-0000-000079600000}"/>
    <cellStyle name="Cálculo 11 2 2 2 6" xfId="26999" xr:uid="{00000000-0005-0000-0000-00007A600000}"/>
    <cellStyle name="Cálculo 11 2 2 2 6 2" xfId="27000" xr:uid="{00000000-0005-0000-0000-00007B600000}"/>
    <cellStyle name="Cálculo 11 2 2 2 7" xfId="27001" xr:uid="{00000000-0005-0000-0000-00007C600000}"/>
    <cellStyle name="Cálculo 11 2 2 2 7 2" xfId="27002" xr:uid="{00000000-0005-0000-0000-00007D600000}"/>
    <cellStyle name="Cálculo 11 2 2 2 8" xfId="27003" xr:uid="{00000000-0005-0000-0000-00007E600000}"/>
    <cellStyle name="Cálculo 11 2 2 2 8 2" xfId="27004" xr:uid="{00000000-0005-0000-0000-00007F600000}"/>
    <cellStyle name="Cálculo 11 2 2 2 9" xfId="27005" xr:uid="{00000000-0005-0000-0000-000080600000}"/>
    <cellStyle name="Cálculo 11 2 2 2 9 2" xfId="27006" xr:uid="{00000000-0005-0000-0000-000081600000}"/>
    <cellStyle name="Cálculo 11 2 2 3" xfId="27007" xr:uid="{00000000-0005-0000-0000-000082600000}"/>
    <cellStyle name="Cálculo 11 2 2 3 2" xfId="27008" xr:uid="{00000000-0005-0000-0000-000083600000}"/>
    <cellStyle name="Cálculo 11 2 2 3 2 2" xfId="27009" xr:uid="{00000000-0005-0000-0000-000084600000}"/>
    <cellStyle name="Cálculo 11 2 2 3 2 3" xfId="27010" xr:uid="{00000000-0005-0000-0000-000085600000}"/>
    <cellStyle name="Cálculo 11 2 2 3 3" xfId="27011" xr:uid="{00000000-0005-0000-0000-000086600000}"/>
    <cellStyle name="Cálculo 11 2 2 3 3 2" xfId="27012" xr:uid="{00000000-0005-0000-0000-000087600000}"/>
    <cellStyle name="Cálculo 11 2 2 3 3 3" xfId="27013" xr:uid="{00000000-0005-0000-0000-000088600000}"/>
    <cellStyle name="Cálculo 11 2 2 3 4" xfId="27014" xr:uid="{00000000-0005-0000-0000-000089600000}"/>
    <cellStyle name="Cálculo 11 2 2 3 4 2" xfId="27015" xr:uid="{00000000-0005-0000-0000-00008A600000}"/>
    <cellStyle name="Cálculo 11 2 2 3 5" xfId="27016" xr:uid="{00000000-0005-0000-0000-00008B600000}"/>
    <cellStyle name="Cálculo 11 2 2 3 5 2" xfId="27017" xr:uid="{00000000-0005-0000-0000-00008C600000}"/>
    <cellStyle name="Cálculo 11 2 2 3 6" xfId="27018" xr:uid="{00000000-0005-0000-0000-00008D600000}"/>
    <cellStyle name="Cálculo 11 2 2 3 6 2" xfId="27019" xr:uid="{00000000-0005-0000-0000-00008E600000}"/>
    <cellStyle name="Cálculo 11 2 2 3 7" xfId="27020" xr:uid="{00000000-0005-0000-0000-00008F600000}"/>
    <cellStyle name="Cálculo 11 2 2 3 8" xfId="27021" xr:uid="{00000000-0005-0000-0000-000090600000}"/>
    <cellStyle name="Cálculo 11 2 2 4" xfId="27022" xr:uid="{00000000-0005-0000-0000-000091600000}"/>
    <cellStyle name="Cálculo 11 2 2 5" xfId="27023" xr:uid="{00000000-0005-0000-0000-000092600000}"/>
    <cellStyle name="Cálculo 11 2 3" xfId="27024" xr:uid="{00000000-0005-0000-0000-000093600000}"/>
    <cellStyle name="Cálculo 11 2 3 2" xfId="27025" xr:uid="{00000000-0005-0000-0000-000094600000}"/>
    <cellStyle name="Cálculo 11 2 3 2 10" xfId="27026" xr:uid="{00000000-0005-0000-0000-000095600000}"/>
    <cellStyle name="Cálculo 11 2 3 2 11" xfId="27027" xr:uid="{00000000-0005-0000-0000-000096600000}"/>
    <cellStyle name="Cálculo 11 2 3 2 12" xfId="27028" xr:uid="{00000000-0005-0000-0000-000097600000}"/>
    <cellStyle name="Cálculo 11 2 3 2 13" xfId="27029" xr:uid="{00000000-0005-0000-0000-000098600000}"/>
    <cellStyle name="Cálculo 11 2 3 2 2" xfId="27030" xr:uid="{00000000-0005-0000-0000-000099600000}"/>
    <cellStyle name="Cálculo 11 2 3 2 2 2" xfId="27031" xr:uid="{00000000-0005-0000-0000-00009A600000}"/>
    <cellStyle name="Cálculo 11 2 3 2 2 2 2" xfId="27032" xr:uid="{00000000-0005-0000-0000-00009B600000}"/>
    <cellStyle name="Cálculo 11 2 3 2 2 2 3" xfId="27033" xr:uid="{00000000-0005-0000-0000-00009C600000}"/>
    <cellStyle name="Cálculo 11 2 3 2 2 3" xfId="27034" xr:uid="{00000000-0005-0000-0000-00009D600000}"/>
    <cellStyle name="Cálculo 11 2 3 2 2 3 2" xfId="27035" xr:uid="{00000000-0005-0000-0000-00009E600000}"/>
    <cellStyle name="Cálculo 11 2 3 2 2 3 3" xfId="27036" xr:uid="{00000000-0005-0000-0000-00009F600000}"/>
    <cellStyle name="Cálculo 11 2 3 2 2 4" xfId="27037" xr:uid="{00000000-0005-0000-0000-0000A0600000}"/>
    <cellStyle name="Cálculo 11 2 3 2 2 4 2" xfId="27038" xr:uid="{00000000-0005-0000-0000-0000A1600000}"/>
    <cellStyle name="Cálculo 11 2 3 2 2 5" xfId="27039" xr:uid="{00000000-0005-0000-0000-0000A2600000}"/>
    <cellStyle name="Cálculo 11 2 3 2 2 5 2" xfId="27040" xr:uid="{00000000-0005-0000-0000-0000A3600000}"/>
    <cellStyle name="Cálculo 11 2 3 2 2 6" xfId="27041" xr:uid="{00000000-0005-0000-0000-0000A4600000}"/>
    <cellStyle name="Cálculo 11 2 3 2 2 6 2" xfId="27042" xr:uid="{00000000-0005-0000-0000-0000A5600000}"/>
    <cellStyle name="Cálculo 11 2 3 2 2 7" xfId="27043" xr:uid="{00000000-0005-0000-0000-0000A6600000}"/>
    <cellStyle name="Cálculo 11 2 3 2 2 8" xfId="27044" xr:uid="{00000000-0005-0000-0000-0000A7600000}"/>
    <cellStyle name="Cálculo 11 2 3 2 3" xfId="27045" xr:uid="{00000000-0005-0000-0000-0000A8600000}"/>
    <cellStyle name="Cálculo 11 2 3 2 3 2" xfId="27046" xr:uid="{00000000-0005-0000-0000-0000A9600000}"/>
    <cellStyle name="Cálculo 11 2 3 2 3 3" xfId="27047" xr:uid="{00000000-0005-0000-0000-0000AA600000}"/>
    <cellStyle name="Cálculo 11 2 3 2 4" xfId="27048" xr:uid="{00000000-0005-0000-0000-0000AB600000}"/>
    <cellStyle name="Cálculo 11 2 3 2 4 2" xfId="27049" xr:uid="{00000000-0005-0000-0000-0000AC600000}"/>
    <cellStyle name="Cálculo 11 2 3 2 4 3" xfId="27050" xr:uid="{00000000-0005-0000-0000-0000AD600000}"/>
    <cellStyle name="Cálculo 11 2 3 2 5" xfId="27051" xr:uid="{00000000-0005-0000-0000-0000AE600000}"/>
    <cellStyle name="Cálculo 11 2 3 2 5 2" xfId="27052" xr:uid="{00000000-0005-0000-0000-0000AF600000}"/>
    <cellStyle name="Cálculo 11 2 3 2 5 3" xfId="27053" xr:uid="{00000000-0005-0000-0000-0000B0600000}"/>
    <cellStyle name="Cálculo 11 2 3 2 6" xfId="27054" xr:uid="{00000000-0005-0000-0000-0000B1600000}"/>
    <cellStyle name="Cálculo 11 2 3 2 6 2" xfId="27055" xr:uid="{00000000-0005-0000-0000-0000B2600000}"/>
    <cellStyle name="Cálculo 11 2 3 2 7" xfId="27056" xr:uid="{00000000-0005-0000-0000-0000B3600000}"/>
    <cellStyle name="Cálculo 11 2 3 2 7 2" xfId="27057" xr:uid="{00000000-0005-0000-0000-0000B4600000}"/>
    <cellStyle name="Cálculo 11 2 3 2 8" xfId="27058" xr:uid="{00000000-0005-0000-0000-0000B5600000}"/>
    <cellStyle name="Cálculo 11 2 3 2 8 2" xfId="27059" xr:uid="{00000000-0005-0000-0000-0000B6600000}"/>
    <cellStyle name="Cálculo 11 2 3 2 9" xfId="27060" xr:uid="{00000000-0005-0000-0000-0000B7600000}"/>
    <cellStyle name="Cálculo 11 2 3 2 9 2" xfId="27061" xr:uid="{00000000-0005-0000-0000-0000B8600000}"/>
    <cellStyle name="Cálculo 11 2 3 3" xfId="27062" xr:uid="{00000000-0005-0000-0000-0000B9600000}"/>
    <cellStyle name="Cálculo 11 2 3 3 2" xfId="27063" xr:uid="{00000000-0005-0000-0000-0000BA600000}"/>
    <cellStyle name="Cálculo 11 2 3 3 2 2" xfId="27064" xr:uid="{00000000-0005-0000-0000-0000BB600000}"/>
    <cellStyle name="Cálculo 11 2 3 3 2 3" xfId="27065" xr:uid="{00000000-0005-0000-0000-0000BC600000}"/>
    <cellStyle name="Cálculo 11 2 3 3 3" xfId="27066" xr:uid="{00000000-0005-0000-0000-0000BD600000}"/>
    <cellStyle name="Cálculo 11 2 3 3 3 2" xfId="27067" xr:uid="{00000000-0005-0000-0000-0000BE600000}"/>
    <cellStyle name="Cálculo 11 2 3 3 3 3" xfId="27068" xr:uid="{00000000-0005-0000-0000-0000BF600000}"/>
    <cellStyle name="Cálculo 11 2 3 3 4" xfId="27069" xr:uid="{00000000-0005-0000-0000-0000C0600000}"/>
    <cellStyle name="Cálculo 11 2 3 3 4 2" xfId="27070" xr:uid="{00000000-0005-0000-0000-0000C1600000}"/>
    <cellStyle name="Cálculo 11 2 3 3 5" xfId="27071" xr:uid="{00000000-0005-0000-0000-0000C2600000}"/>
    <cellStyle name="Cálculo 11 2 3 3 5 2" xfId="27072" xr:uid="{00000000-0005-0000-0000-0000C3600000}"/>
    <cellStyle name="Cálculo 11 2 3 3 6" xfId="27073" xr:uid="{00000000-0005-0000-0000-0000C4600000}"/>
    <cellStyle name="Cálculo 11 2 3 3 6 2" xfId="27074" xr:uid="{00000000-0005-0000-0000-0000C5600000}"/>
    <cellStyle name="Cálculo 11 2 3 3 7" xfId="27075" xr:uid="{00000000-0005-0000-0000-0000C6600000}"/>
    <cellStyle name="Cálculo 11 2 3 3 8" xfId="27076" xr:uid="{00000000-0005-0000-0000-0000C7600000}"/>
    <cellStyle name="Cálculo 11 2 3 4" xfId="27077" xr:uid="{00000000-0005-0000-0000-0000C8600000}"/>
    <cellStyle name="Cálculo 11 2 3 5" xfId="27078" xr:uid="{00000000-0005-0000-0000-0000C9600000}"/>
    <cellStyle name="Cálculo 11 2 4" xfId="27079" xr:uid="{00000000-0005-0000-0000-0000CA600000}"/>
    <cellStyle name="Cálculo 11 2 4 10" xfId="27080" xr:uid="{00000000-0005-0000-0000-0000CB600000}"/>
    <cellStyle name="Cálculo 11 2 4 10 2" xfId="27081" xr:uid="{00000000-0005-0000-0000-0000CC600000}"/>
    <cellStyle name="Cálculo 11 2 4 11" xfId="27082" xr:uid="{00000000-0005-0000-0000-0000CD600000}"/>
    <cellStyle name="Cálculo 11 2 4 12" xfId="27083" xr:uid="{00000000-0005-0000-0000-0000CE600000}"/>
    <cellStyle name="Cálculo 11 2 4 13" xfId="27084" xr:uid="{00000000-0005-0000-0000-0000CF600000}"/>
    <cellStyle name="Cálculo 11 2 4 14" xfId="27085" xr:uid="{00000000-0005-0000-0000-0000D0600000}"/>
    <cellStyle name="Cálculo 11 2 4 2" xfId="27086" xr:uid="{00000000-0005-0000-0000-0000D1600000}"/>
    <cellStyle name="Cálculo 11 2 4 2 2" xfId="27087" xr:uid="{00000000-0005-0000-0000-0000D2600000}"/>
    <cellStyle name="Cálculo 11 2 4 2 2 2" xfId="27088" xr:uid="{00000000-0005-0000-0000-0000D3600000}"/>
    <cellStyle name="Cálculo 11 2 4 2 2 3" xfId="27089" xr:uid="{00000000-0005-0000-0000-0000D4600000}"/>
    <cellStyle name="Cálculo 11 2 4 2 3" xfId="27090" xr:uid="{00000000-0005-0000-0000-0000D5600000}"/>
    <cellStyle name="Cálculo 11 2 4 2 3 2" xfId="27091" xr:uid="{00000000-0005-0000-0000-0000D6600000}"/>
    <cellStyle name="Cálculo 11 2 4 2 3 3" xfId="27092" xr:uid="{00000000-0005-0000-0000-0000D7600000}"/>
    <cellStyle name="Cálculo 11 2 4 2 4" xfId="27093" xr:uid="{00000000-0005-0000-0000-0000D8600000}"/>
    <cellStyle name="Cálculo 11 2 4 2 4 2" xfId="27094" xr:uid="{00000000-0005-0000-0000-0000D9600000}"/>
    <cellStyle name="Cálculo 11 2 4 2 5" xfId="27095" xr:uid="{00000000-0005-0000-0000-0000DA600000}"/>
    <cellStyle name="Cálculo 11 2 4 2 5 2" xfId="27096" xr:uid="{00000000-0005-0000-0000-0000DB600000}"/>
    <cellStyle name="Cálculo 11 2 4 2 6" xfId="27097" xr:uid="{00000000-0005-0000-0000-0000DC600000}"/>
    <cellStyle name="Cálculo 11 2 4 2 6 2" xfId="27098" xr:uid="{00000000-0005-0000-0000-0000DD600000}"/>
    <cellStyle name="Cálculo 11 2 4 2 7" xfId="27099" xr:uid="{00000000-0005-0000-0000-0000DE600000}"/>
    <cellStyle name="Cálculo 11 2 4 2 8" xfId="27100" xr:uid="{00000000-0005-0000-0000-0000DF600000}"/>
    <cellStyle name="Cálculo 11 2 4 3" xfId="27101" xr:uid="{00000000-0005-0000-0000-0000E0600000}"/>
    <cellStyle name="Cálculo 11 2 4 3 2" xfId="27102" xr:uid="{00000000-0005-0000-0000-0000E1600000}"/>
    <cellStyle name="Cálculo 11 2 4 3 2 2" xfId="27103" xr:uid="{00000000-0005-0000-0000-0000E2600000}"/>
    <cellStyle name="Cálculo 11 2 4 3 3" xfId="27104" xr:uid="{00000000-0005-0000-0000-0000E3600000}"/>
    <cellStyle name="Cálculo 11 2 4 3 3 2" xfId="27105" xr:uid="{00000000-0005-0000-0000-0000E4600000}"/>
    <cellStyle name="Cálculo 11 2 4 3 4" xfId="27106" xr:uid="{00000000-0005-0000-0000-0000E5600000}"/>
    <cellStyle name="Cálculo 11 2 4 3 5" xfId="27107" xr:uid="{00000000-0005-0000-0000-0000E6600000}"/>
    <cellStyle name="Cálculo 11 2 4 4" xfId="27108" xr:uid="{00000000-0005-0000-0000-0000E7600000}"/>
    <cellStyle name="Cálculo 11 2 4 4 2" xfId="27109" xr:uid="{00000000-0005-0000-0000-0000E8600000}"/>
    <cellStyle name="Cálculo 11 2 4 4 3" xfId="27110" xr:uid="{00000000-0005-0000-0000-0000E9600000}"/>
    <cellStyle name="Cálculo 11 2 4 5" xfId="27111" xr:uid="{00000000-0005-0000-0000-0000EA600000}"/>
    <cellStyle name="Cálculo 11 2 4 5 2" xfId="27112" xr:uid="{00000000-0005-0000-0000-0000EB600000}"/>
    <cellStyle name="Cálculo 11 2 4 5 3" xfId="27113" xr:uid="{00000000-0005-0000-0000-0000EC600000}"/>
    <cellStyle name="Cálculo 11 2 4 6" xfId="27114" xr:uid="{00000000-0005-0000-0000-0000ED600000}"/>
    <cellStyle name="Cálculo 11 2 4 6 2" xfId="27115" xr:uid="{00000000-0005-0000-0000-0000EE600000}"/>
    <cellStyle name="Cálculo 11 2 4 7" xfId="27116" xr:uid="{00000000-0005-0000-0000-0000EF600000}"/>
    <cellStyle name="Cálculo 11 2 4 7 2" xfId="27117" xr:uid="{00000000-0005-0000-0000-0000F0600000}"/>
    <cellStyle name="Cálculo 11 2 4 8" xfId="27118" xr:uid="{00000000-0005-0000-0000-0000F1600000}"/>
    <cellStyle name="Cálculo 11 2 4 8 2" xfId="27119" xr:uid="{00000000-0005-0000-0000-0000F2600000}"/>
    <cellStyle name="Cálculo 11 2 4 9" xfId="27120" xr:uid="{00000000-0005-0000-0000-0000F3600000}"/>
    <cellStyle name="Cálculo 11 2 4 9 2" xfId="27121" xr:uid="{00000000-0005-0000-0000-0000F4600000}"/>
    <cellStyle name="Cálculo 11 2 5" xfId="27122" xr:uid="{00000000-0005-0000-0000-0000F5600000}"/>
    <cellStyle name="Cálculo 11 2 5 10" xfId="27123" xr:uid="{00000000-0005-0000-0000-0000F6600000}"/>
    <cellStyle name="Cálculo 11 2 5 11" xfId="27124" xr:uid="{00000000-0005-0000-0000-0000F7600000}"/>
    <cellStyle name="Cálculo 11 2 5 12" xfId="27125" xr:uid="{00000000-0005-0000-0000-0000F8600000}"/>
    <cellStyle name="Cálculo 11 2 5 13" xfId="27126" xr:uid="{00000000-0005-0000-0000-0000F9600000}"/>
    <cellStyle name="Cálculo 11 2 5 2" xfId="27127" xr:uid="{00000000-0005-0000-0000-0000FA600000}"/>
    <cellStyle name="Cálculo 11 2 5 2 2" xfId="27128" xr:uid="{00000000-0005-0000-0000-0000FB600000}"/>
    <cellStyle name="Cálculo 11 2 5 2 2 2" xfId="27129" xr:uid="{00000000-0005-0000-0000-0000FC600000}"/>
    <cellStyle name="Cálculo 11 2 5 2 2 3" xfId="27130" xr:uid="{00000000-0005-0000-0000-0000FD600000}"/>
    <cellStyle name="Cálculo 11 2 5 2 3" xfId="27131" xr:uid="{00000000-0005-0000-0000-0000FE600000}"/>
    <cellStyle name="Cálculo 11 2 5 2 3 2" xfId="27132" xr:uid="{00000000-0005-0000-0000-0000FF600000}"/>
    <cellStyle name="Cálculo 11 2 5 2 3 3" xfId="27133" xr:uid="{00000000-0005-0000-0000-000000610000}"/>
    <cellStyle name="Cálculo 11 2 5 2 4" xfId="27134" xr:uid="{00000000-0005-0000-0000-000001610000}"/>
    <cellStyle name="Cálculo 11 2 5 2 4 2" xfId="27135" xr:uid="{00000000-0005-0000-0000-000002610000}"/>
    <cellStyle name="Cálculo 11 2 5 2 5" xfId="27136" xr:uid="{00000000-0005-0000-0000-000003610000}"/>
    <cellStyle name="Cálculo 11 2 5 2 5 2" xfId="27137" xr:uid="{00000000-0005-0000-0000-000004610000}"/>
    <cellStyle name="Cálculo 11 2 5 2 6" xfId="27138" xr:uid="{00000000-0005-0000-0000-000005610000}"/>
    <cellStyle name="Cálculo 11 2 5 2 6 2" xfId="27139" xr:uid="{00000000-0005-0000-0000-000006610000}"/>
    <cellStyle name="Cálculo 11 2 5 2 7" xfId="27140" xr:uid="{00000000-0005-0000-0000-000007610000}"/>
    <cellStyle name="Cálculo 11 2 5 2 8" xfId="27141" xr:uid="{00000000-0005-0000-0000-000008610000}"/>
    <cellStyle name="Cálculo 11 2 5 3" xfId="27142" xr:uid="{00000000-0005-0000-0000-000009610000}"/>
    <cellStyle name="Cálculo 11 2 5 3 2" xfId="27143" xr:uid="{00000000-0005-0000-0000-00000A610000}"/>
    <cellStyle name="Cálculo 11 2 5 3 3" xfId="27144" xr:uid="{00000000-0005-0000-0000-00000B610000}"/>
    <cellStyle name="Cálculo 11 2 5 4" xfId="27145" xr:uid="{00000000-0005-0000-0000-00000C610000}"/>
    <cellStyle name="Cálculo 11 2 5 4 2" xfId="27146" xr:uid="{00000000-0005-0000-0000-00000D610000}"/>
    <cellStyle name="Cálculo 11 2 5 4 3" xfId="27147" xr:uid="{00000000-0005-0000-0000-00000E610000}"/>
    <cellStyle name="Cálculo 11 2 5 5" xfId="27148" xr:uid="{00000000-0005-0000-0000-00000F610000}"/>
    <cellStyle name="Cálculo 11 2 5 5 2" xfId="27149" xr:uid="{00000000-0005-0000-0000-000010610000}"/>
    <cellStyle name="Cálculo 11 2 5 5 3" xfId="27150" xr:uid="{00000000-0005-0000-0000-000011610000}"/>
    <cellStyle name="Cálculo 11 2 5 6" xfId="27151" xr:uid="{00000000-0005-0000-0000-000012610000}"/>
    <cellStyle name="Cálculo 11 2 5 6 2" xfId="27152" xr:uid="{00000000-0005-0000-0000-000013610000}"/>
    <cellStyle name="Cálculo 11 2 5 7" xfId="27153" xr:uid="{00000000-0005-0000-0000-000014610000}"/>
    <cellStyle name="Cálculo 11 2 5 7 2" xfId="27154" xr:uid="{00000000-0005-0000-0000-000015610000}"/>
    <cellStyle name="Cálculo 11 2 5 8" xfId="27155" xr:uid="{00000000-0005-0000-0000-000016610000}"/>
    <cellStyle name="Cálculo 11 2 5 8 2" xfId="27156" xr:uid="{00000000-0005-0000-0000-000017610000}"/>
    <cellStyle name="Cálculo 11 2 5 9" xfId="27157" xr:uid="{00000000-0005-0000-0000-000018610000}"/>
    <cellStyle name="Cálculo 11 2 5 9 2" xfId="27158" xr:uid="{00000000-0005-0000-0000-000019610000}"/>
    <cellStyle name="Cálculo 11 2 6" xfId="27159" xr:uid="{00000000-0005-0000-0000-00001A610000}"/>
    <cellStyle name="Cálculo 12 2" xfId="527" xr:uid="{00000000-0005-0000-0000-00001B610000}"/>
    <cellStyle name="Cálculo 12 2 2" xfId="27160" xr:uid="{00000000-0005-0000-0000-00001C610000}"/>
    <cellStyle name="Cálculo 12 2 2 2" xfId="27161" xr:uid="{00000000-0005-0000-0000-00001D610000}"/>
    <cellStyle name="Cálculo 12 2 2 2 10" xfId="27162" xr:uid="{00000000-0005-0000-0000-00001E610000}"/>
    <cellStyle name="Cálculo 12 2 2 2 11" xfId="27163" xr:uid="{00000000-0005-0000-0000-00001F610000}"/>
    <cellStyle name="Cálculo 12 2 2 2 12" xfId="27164" xr:uid="{00000000-0005-0000-0000-000020610000}"/>
    <cellStyle name="Cálculo 12 2 2 2 13" xfId="27165" xr:uid="{00000000-0005-0000-0000-000021610000}"/>
    <cellStyle name="Cálculo 12 2 2 2 2" xfId="27166" xr:uid="{00000000-0005-0000-0000-000022610000}"/>
    <cellStyle name="Cálculo 12 2 2 2 2 2" xfId="27167" xr:uid="{00000000-0005-0000-0000-000023610000}"/>
    <cellStyle name="Cálculo 12 2 2 2 2 2 2" xfId="27168" xr:uid="{00000000-0005-0000-0000-000024610000}"/>
    <cellStyle name="Cálculo 12 2 2 2 2 2 3" xfId="27169" xr:uid="{00000000-0005-0000-0000-000025610000}"/>
    <cellStyle name="Cálculo 12 2 2 2 2 3" xfId="27170" xr:uid="{00000000-0005-0000-0000-000026610000}"/>
    <cellStyle name="Cálculo 12 2 2 2 2 3 2" xfId="27171" xr:uid="{00000000-0005-0000-0000-000027610000}"/>
    <cellStyle name="Cálculo 12 2 2 2 2 3 3" xfId="27172" xr:uid="{00000000-0005-0000-0000-000028610000}"/>
    <cellStyle name="Cálculo 12 2 2 2 2 4" xfId="27173" xr:uid="{00000000-0005-0000-0000-000029610000}"/>
    <cellStyle name="Cálculo 12 2 2 2 2 4 2" xfId="27174" xr:uid="{00000000-0005-0000-0000-00002A610000}"/>
    <cellStyle name="Cálculo 12 2 2 2 2 5" xfId="27175" xr:uid="{00000000-0005-0000-0000-00002B610000}"/>
    <cellStyle name="Cálculo 12 2 2 2 2 5 2" xfId="27176" xr:uid="{00000000-0005-0000-0000-00002C610000}"/>
    <cellStyle name="Cálculo 12 2 2 2 2 6" xfId="27177" xr:uid="{00000000-0005-0000-0000-00002D610000}"/>
    <cellStyle name="Cálculo 12 2 2 2 2 6 2" xfId="27178" xr:uid="{00000000-0005-0000-0000-00002E610000}"/>
    <cellStyle name="Cálculo 12 2 2 2 2 7" xfId="27179" xr:uid="{00000000-0005-0000-0000-00002F610000}"/>
    <cellStyle name="Cálculo 12 2 2 2 2 8" xfId="27180" xr:uid="{00000000-0005-0000-0000-000030610000}"/>
    <cellStyle name="Cálculo 12 2 2 2 3" xfId="27181" xr:uid="{00000000-0005-0000-0000-000031610000}"/>
    <cellStyle name="Cálculo 12 2 2 2 3 2" xfId="27182" xr:uid="{00000000-0005-0000-0000-000032610000}"/>
    <cellStyle name="Cálculo 12 2 2 2 3 3" xfId="27183" xr:uid="{00000000-0005-0000-0000-000033610000}"/>
    <cellStyle name="Cálculo 12 2 2 2 4" xfId="27184" xr:uid="{00000000-0005-0000-0000-000034610000}"/>
    <cellStyle name="Cálculo 12 2 2 2 4 2" xfId="27185" xr:uid="{00000000-0005-0000-0000-000035610000}"/>
    <cellStyle name="Cálculo 12 2 2 2 4 3" xfId="27186" xr:uid="{00000000-0005-0000-0000-000036610000}"/>
    <cellStyle name="Cálculo 12 2 2 2 5" xfId="27187" xr:uid="{00000000-0005-0000-0000-000037610000}"/>
    <cellStyle name="Cálculo 12 2 2 2 5 2" xfId="27188" xr:uid="{00000000-0005-0000-0000-000038610000}"/>
    <cellStyle name="Cálculo 12 2 2 2 5 3" xfId="27189" xr:uid="{00000000-0005-0000-0000-000039610000}"/>
    <cellStyle name="Cálculo 12 2 2 2 6" xfId="27190" xr:uid="{00000000-0005-0000-0000-00003A610000}"/>
    <cellStyle name="Cálculo 12 2 2 2 6 2" xfId="27191" xr:uid="{00000000-0005-0000-0000-00003B610000}"/>
    <cellStyle name="Cálculo 12 2 2 2 7" xfId="27192" xr:uid="{00000000-0005-0000-0000-00003C610000}"/>
    <cellStyle name="Cálculo 12 2 2 2 7 2" xfId="27193" xr:uid="{00000000-0005-0000-0000-00003D610000}"/>
    <cellStyle name="Cálculo 12 2 2 2 8" xfId="27194" xr:uid="{00000000-0005-0000-0000-00003E610000}"/>
    <cellStyle name="Cálculo 12 2 2 2 8 2" xfId="27195" xr:uid="{00000000-0005-0000-0000-00003F610000}"/>
    <cellStyle name="Cálculo 12 2 2 2 9" xfId="27196" xr:uid="{00000000-0005-0000-0000-000040610000}"/>
    <cellStyle name="Cálculo 12 2 2 2 9 2" xfId="27197" xr:uid="{00000000-0005-0000-0000-000041610000}"/>
    <cellStyle name="Cálculo 12 2 2 3" xfId="27198" xr:uid="{00000000-0005-0000-0000-000042610000}"/>
    <cellStyle name="Cálculo 12 2 2 3 2" xfId="27199" xr:uid="{00000000-0005-0000-0000-000043610000}"/>
    <cellStyle name="Cálculo 12 2 2 3 2 2" xfId="27200" xr:uid="{00000000-0005-0000-0000-000044610000}"/>
    <cellStyle name="Cálculo 12 2 2 3 2 3" xfId="27201" xr:uid="{00000000-0005-0000-0000-000045610000}"/>
    <cellStyle name="Cálculo 12 2 2 3 3" xfId="27202" xr:uid="{00000000-0005-0000-0000-000046610000}"/>
    <cellStyle name="Cálculo 12 2 2 3 3 2" xfId="27203" xr:uid="{00000000-0005-0000-0000-000047610000}"/>
    <cellStyle name="Cálculo 12 2 2 3 3 3" xfId="27204" xr:uid="{00000000-0005-0000-0000-000048610000}"/>
    <cellStyle name="Cálculo 12 2 2 3 4" xfId="27205" xr:uid="{00000000-0005-0000-0000-000049610000}"/>
    <cellStyle name="Cálculo 12 2 2 3 4 2" xfId="27206" xr:uid="{00000000-0005-0000-0000-00004A610000}"/>
    <cellStyle name="Cálculo 12 2 2 3 5" xfId="27207" xr:uid="{00000000-0005-0000-0000-00004B610000}"/>
    <cellStyle name="Cálculo 12 2 2 3 5 2" xfId="27208" xr:uid="{00000000-0005-0000-0000-00004C610000}"/>
    <cellStyle name="Cálculo 12 2 2 3 6" xfId="27209" xr:uid="{00000000-0005-0000-0000-00004D610000}"/>
    <cellStyle name="Cálculo 12 2 2 3 6 2" xfId="27210" xr:uid="{00000000-0005-0000-0000-00004E610000}"/>
    <cellStyle name="Cálculo 12 2 2 3 7" xfId="27211" xr:uid="{00000000-0005-0000-0000-00004F610000}"/>
    <cellStyle name="Cálculo 12 2 2 3 8" xfId="27212" xr:uid="{00000000-0005-0000-0000-000050610000}"/>
    <cellStyle name="Cálculo 12 2 2 4" xfId="27213" xr:uid="{00000000-0005-0000-0000-000051610000}"/>
    <cellStyle name="Cálculo 12 2 2 5" xfId="27214" xr:uid="{00000000-0005-0000-0000-000052610000}"/>
    <cellStyle name="Cálculo 12 2 3" xfId="27215" xr:uid="{00000000-0005-0000-0000-000053610000}"/>
    <cellStyle name="Cálculo 12 2 3 2" xfId="27216" xr:uid="{00000000-0005-0000-0000-000054610000}"/>
    <cellStyle name="Cálculo 12 2 3 2 10" xfId="27217" xr:uid="{00000000-0005-0000-0000-000055610000}"/>
    <cellStyle name="Cálculo 12 2 3 2 11" xfId="27218" xr:uid="{00000000-0005-0000-0000-000056610000}"/>
    <cellStyle name="Cálculo 12 2 3 2 12" xfId="27219" xr:uid="{00000000-0005-0000-0000-000057610000}"/>
    <cellStyle name="Cálculo 12 2 3 2 13" xfId="27220" xr:uid="{00000000-0005-0000-0000-000058610000}"/>
    <cellStyle name="Cálculo 12 2 3 2 2" xfId="27221" xr:uid="{00000000-0005-0000-0000-000059610000}"/>
    <cellStyle name="Cálculo 12 2 3 2 2 2" xfId="27222" xr:uid="{00000000-0005-0000-0000-00005A610000}"/>
    <cellStyle name="Cálculo 12 2 3 2 2 2 2" xfId="27223" xr:uid="{00000000-0005-0000-0000-00005B610000}"/>
    <cellStyle name="Cálculo 12 2 3 2 2 2 3" xfId="27224" xr:uid="{00000000-0005-0000-0000-00005C610000}"/>
    <cellStyle name="Cálculo 12 2 3 2 2 3" xfId="27225" xr:uid="{00000000-0005-0000-0000-00005D610000}"/>
    <cellStyle name="Cálculo 12 2 3 2 2 3 2" xfId="27226" xr:uid="{00000000-0005-0000-0000-00005E610000}"/>
    <cellStyle name="Cálculo 12 2 3 2 2 3 3" xfId="27227" xr:uid="{00000000-0005-0000-0000-00005F610000}"/>
    <cellStyle name="Cálculo 12 2 3 2 2 4" xfId="27228" xr:uid="{00000000-0005-0000-0000-000060610000}"/>
    <cellStyle name="Cálculo 12 2 3 2 2 4 2" xfId="27229" xr:uid="{00000000-0005-0000-0000-000061610000}"/>
    <cellStyle name="Cálculo 12 2 3 2 2 5" xfId="27230" xr:uid="{00000000-0005-0000-0000-000062610000}"/>
    <cellStyle name="Cálculo 12 2 3 2 2 5 2" xfId="27231" xr:uid="{00000000-0005-0000-0000-000063610000}"/>
    <cellStyle name="Cálculo 12 2 3 2 2 6" xfId="27232" xr:uid="{00000000-0005-0000-0000-000064610000}"/>
    <cellStyle name="Cálculo 12 2 3 2 2 6 2" xfId="27233" xr:uid="{00000000-0005-0000-0000-000065610000}"/>
    <cellStyle name="Cálculo 12 2 3 2 2 7" xfId="27234" xr:uid="{00000000-0005-0000-0000-000066610000}"/>
    <cellStyle name="Cálculo 12 2 3 2 2 8" xfId="27235" xr:uid="{00000000-0005-0000-0000-000067610000}"/>
    <cellStyle name="Cálculo 12 2 3 2 3" xfId="27236" xr:uid="{00000000-0005-0000-0000-000068610000}"/>
    <cellStyle name="Cálculo 12 2 3 2 3 2" xfId="27237" xr:uid="{00000000-0005-0000-0000-000069610000}"/>
    <cellStyle name="Cálculo 12 2 3 2 3 3" xfId="27238" xr:uid="{00000000-0005-0000-0000-00006A610000}"/>
    <cellStyle name="Cálculo 12 2 3 2 4" xfId="27239" xr:uid="{00000000-0005-0000-0000-00006B610000}"/>
    <cellStyle name="Cálculo 12 2 3 2 4 2" xfId="27240" xr:uid="{00000000-0005-0000-0000-00006C610000}"/>
    <cellStyle name="Cálculo 12 2 3 2 4 3" xfId="27241" xr:uid="{00000000-0005-0000-0000-00006D610000}"/>
    <cellStyle name="Cálculo 12 2 3 2 5" xfId="27242" xr:uid="{00000000-0005-0000-0000-00006E610000}"/>
    <cellStyle name="Cálculo 12 2 3 2 5 2" xfId="27243" xr:uid="{00000000-0005-0000-0000-00006F610000}"/>
    <cellStyle name="Cálculo 12 2 3 2 5 3" xfId="27244" xr:uid="{00000000-0005-0000-0000-000070610000}"/>
    <cellStyle name="Cálculo 12 2 3 2 6" xfId="27245" xr:uid="{00000000-0005-0000-0000-000071610000}"/>
    <cellStyle name="Cálculo 12 2 3 2 6 2" xfId="27246" xr:uid="{00000000-0005-0000-0000-000072610000}"/>
    <cellStyle name="Cálculo 12 2 3 2 7" xfId="27247" xr:uid="{00000000-0005-0000-0000-000073610000}"/>
    <cellStyle name="Cálculo 12 2 3 2 7 2" xfId="27248" xr:uid="{00000000-0005-0000-0000-000074610000}"/>
    <cellStyle name="Cálculo 12 2 3 2 8" xfId="27249" xr:uid="{00000000-0005-0000-0000-000075610000}"/>
    <cellStyle name="Cálculo 12 2 3 2 8 2" xfId="27250" xr:uid="{00000000-0005-0000-0000-000076610000}"/>
    <cellStyle name="Cálculo 12 2 3 2 9" xfId="27251" xr:uid="{00000000-0005-0000-0000-000077610000}"/>
    <cellStyle name="Cálculo 12 2 3 2 9 2" xfId="27252" xr:uid="{00000000-0005-0000-0000-000078610000}"/>
    <cellStyle name="Cálculo 12 2 3 3" xfId="27253" xr:uid="{00000000-0005-0000-0000-000079610000}"/>
    <cellStyle name="Cálculo 12 2 3 3 2" xfId="27254" xr:uid="{00000000-0005-0000-0000-00007A610000}"/>
    <cellStyle name="Cálculo 12 2 3 3 2 2" xfId="27255" xr:uid="{00000000-0005-0000-0000-00007B610000}"/>
    <cellStyle name="Cálculo 12 2 3 3 2 3" xfId="27256" xr:uid="{00000000-0005-0000-0000-00007C610000}"/>
    <cellStyle name="Cálculo 12 2 3 3 3" xfId="27257" xr:uid="{00000000-0005-0000-0000-00007D610000}"/>
    <cellStyle name="Cálculo 12 2 3 3 3 2" xfId="27258" xr:uid="{00000000-0005-0000-0000-00007E610000}"/>
    <cellStyle name="Cálculo 12 2 3 3 3 3" xfId="27259" xr:uid="{00000000-0005-0000-0000-00007F610000}"/>
    <cellStyle name="Cálculo 12 2 3 3 4" xfId="27260" xr:uid="{00000000-0005-0000-0000-000080610000}"/>
    <cellStyle name="Cálculo 12 2 3 3 4 2" xfId="27261" xr:uid="{00000000-0005-0000-0000-000081610000}"/>
    <cellStyle name="Cálculo 12 2 3 3 5" xfId="27262" xr:uid="{00000000-0005-0000-0000-000082610000}"/>
    <cellStyle name="Cálculo 12 2 3 3 5 2" xfId="27263" xr:uid="{00000000-0005-0000-0000-000083610000}"/>
    <cellStyle name="Cálculo 12 2 3 3 6" xfId="27264" xr:uid="{00000000-0005-0000-0000-000084610000}"/>
    <cellStyle name="Cálculo 12 2 3 3 6 2" xfId="27265" xr:uid="{00000000-0005-0000-0000-000085610000}"/>
    <cellStyle name="Cálculo 12 2 3 3 7" xfId="27266" xr:uid="{00000000-0005-0000-0000-000086610000}"/>
    <cellStyle name="Cálculo 12 2 3 3 8" xfId="27267" xr:uid="{00000000-0005-0000-0000-000087610000}"/>
    <cellStyle name="Cálculo 12 2 3 4" xfId="27268" xr:uid="{00000000-0005-0000-0000-000088610000}"/>
    <cellStyle name="Cálculo 12 2 3 5" xfId="27269" xr:uid="{00000000-0005-0000-0000-000089610000}"/>
    <cellStyle name="Cálculo 12 2 4" xfId="27270" xr:uid="{00000000-0005-0000-0000-00008A610000}"/>
    <cellStyle name="Cálculo 12 2 4 10" xfId="27271" xr:uid="{00000000-0005-0000-0000-00008B610000}"/>
    <cellStyle name="Cálculo 12 2 4 10 2" xfId="27272" xr:uid="{00000000-0005-0000-0000-00008C610000}"/>
    <cellStyle name="Cálculo 12 2 4 11" xfId="27273" xr:uid="{00000000-0005-0000-0000-00008D610000}"/>
    <cellStyle name="Cálculo 12 2 4 12" xfId="27274" xr:uid="{00000000-0005-0000-0000-00008E610000}"/>
    <cellStyle name="Cálculo 12 2 4 13" xfId="27275" xr:uid="{00000000-0005-0000-0000-00008F610000}"/>
    <cellStyle name="Cálculo 12 2 4 14" xfId="27276" xr:uid="{00000000-0005-0000-0000-000090610000}"/>
    <cellStyle name="Cálculo 12 2 4 2" xfId="27277" xr:uid="{00000000-0005-0000-0000-000091610000}"/>
    <cellStyle name="Cálculo 12 2 4 2 2" xfId="27278" xr:uid="{00000000-0005-0000-0000-000092610000}"/>
    <cellStyle name="Cálculo 12 2 4 2 2 2" xfId="27279" xr:uid="{00000000-0005-0000-0000-000093610000}"/>
    <cellStyle name="Cálculo 12 2 4 2 2 3" xfId="27280" xr:uid="{00000000-0005-0000-0000-000094610000}"/>
    <cellStyle name="Cálculo 12 2 4 2 3" xfId="27281" xr:uid="{00000000-0005-0000-0000-000095610000}"/>
    <cellStyle name="Cálculo 12 2 4 2 3 2" xfId="27282" xr:uid="{00000000-0005-0000-0000-000096610000}"/>
    <cellStyle name="Cálculo 12 2 4 2 3 3" xfId="27283" xr:uid="{00000000-0005-0000-0000-000097610000}"/>
    <cellStyle name="Cálculo 12 2 4 2 4" xfId="27284" xr:uid="{00000000-0005-0000-0000-000098610000}"/>
    <cellStyle name="Cálculo 12 2 4 2 4 2" xfId="27285" xr:uid="{00000000-0005-0000-0000-000099610000}"/>
    <cellStyle name="Cálculo 12 2 4 2 5" xfId="27286" xr:uid="{00000000-0005-0000-0000-00009A610000}"/>
    <cellStyle name="Cálculo 12 2 4 2 5 2" xfId="27287" xr:uid="{00000000-0005-0000-0000-00009B610000}"/>
    <cellStyle name="Cálculo 12 2 4 2 6" xfId="27288" xr:uid="{00000000-0005-0000-0000-00009C610000}"/>
    <cellStyle name="Cálculo 12 2 4 2 6 2" xfId="27289" xr:uid="{00000000-0005-0000-0000-00009D610000}"/>
    <cellStyle name="Cálculo 12 2 4 2 7" xfId="27290" xr:uid="{00000000-0005-0000-0000-00009E610000}"/>
    <cellStyle name="Cálculo 12 2 4 2 8" xfId="27291" xr:uid="{00000000-0005-0000-0000-00009F610000}"/>
    <cellStyle name="Cálculo 12 2 4 3" xfId="27292" xr:uid="{00000000-0005-0000-0000-0000A0610000}"/>
    <cellStyle name="Cálculo 12 2 4 3 2" xfId="27293" xr:uid="{00000000-0005-0000-0000-0000A1610000}"/>
    <cellStyle name="Cálculo 12 2 4 3 2 2" xfId="27294" xr:uid="{00000000-0005-0000-0000-0000A2610000}"/>
    <cellStyle name="Cálculo 12 2 4 3 3" xfId="27295" xr:uid="{00000000-0005-0000-0000-0000A3610000}"/>
    <cellStyle name="Cálculo 12 2 4 3 3 2" xfId="27296" xr:uid="{00000000-0005-0000-0000-0000A4610000}"/>
    <cellStyle name="Cálculo 12 2 4 3 4" xfId="27297" xr:uid="{00000000-0005-0000-0000-0000A5610000}"/>
    <cellStyle name="Cálculo 12 2 4 3 5" xfId="27298" xr:uid="{00000000-0005-0000-0000-0000A6610000}"/>
    <cellStyle name="Cálculo 12 2 4 4" xfId="27299" xr:uid="{00000000-0005-0000-0000-0000A7610000}"/>
    <cellStyle name="Cálculo 12 2 4 4 2" xfId="27300" xr:uid="{00000000-0005-0000-0000-0000A8610000}"/>
    <cellStyle name="Cálculo 12 2 4 4 3" xfId="27301" xr:uid="{00000000-0005-0000-0000-0000A9610000}"/>
    <cellStyle name="Cálculo 12 2 4 5" xfId="27302" xr:uid="{00000000-0005-0000-0000-0000AA610000}"/>
    <cellStyle name="Cálculo 12 2 4 5 2" xfId="27303" xr:uid="{00000000-0005-0000-0000-0000AB610000}"/>
    <cellStyle name="Cálculo 12 2 4 5 3" xfId="27304" xr:uid="{00000000-0005-0000-0000-0000AC610000}"/>
    <cellStyle name="Cálculo 12 2 4 6" xfId="27305" xr:uid="{00000000-0005-0000-0000-0000AD610000}"/>
    <cellStyle name="Cálculo 12 2 4 6 2" xfId="27306" xr:uid="{00000000-0005-0000-0000-0000AE610000}"/>
    <cellStyle name="Cálculo 12 2 4 7" xfId="27307" xr:uid="{00000000-0005-0000-0000-0000AF610000}"/>
    <cellStyle name="Cálculo 12 2 4 7 2" xfId="27308" xr:uid="{00000000-0005-0000-0000-0000B0610000}"/>
    <cellStyle name="Cálculo 12 2 4 8" xfId="27309" xr:uid="{00000000-0005-0000-0000-0000B1610000}"/>
    <cellStyle name="Cálculo 12 2 4 8 2" xfId="27310" xr:uid="{00000000-0005-0000-0000-0000B2610000}"/>
    <cellStyle name="Cálculo 12 2 4 9" xfId="27311" xr:uid="{00000000-0005-0000-0000-0000B3610000}"/>
    <cellStyle name="Cálculo 12 2 4 9 2" xfId="27312" xr:uid="{00000000-0005-0000-0000-0000B4610000}"/>
    <cellStyle name="Cálculo 12 2 5" xfId="27313" xr:uid="{00000000-0005-0000-0000-0000B5610000}"/>
    <cellStyle name="Cálculo 12 2 5 10" xfId="27314" xr:uid="{00000000-0005-0000-0000-0000B6610000}"/>
    <cellStyle name="Cálculo 12 2 5 11" xfId="27315" xr:uid="{00000000-0005-0000-0000-0000B7610000}"/>
    <cellStyle name="Cálculo 12 2 5 12" xfId="27316" xr:uid="{00000000-0005-0000-0000-0000B8610000}"/>
    <cellStyle name="Cálculo 12 2 5 13" xfId="27317" xr:uid="{00000000-0005-0000-0000-0000B9610000}"/>
    <cellStyle name="Cálculo 12 2 5 2" xfId="27318" xr:uid="{00000000-0005-0000-0000-0000BA610000}"/>
    <cellStyle name="Cálculo 12 2 5 2 2" xfId="27319" xr:uid="{00000000-0005-0000-0000-0000BB610000}"/>
    <cellStyle name="Cálculo 12 2 5 2 2 2" xfId="27320" xr:uid="{00000000-0005-0000-0000-0000BC610000}"/>
    <cellStyle name="Cálculo 12 2 5 2 2 3" xfId="27321" xr:uid="{00000000-0005-0000-0000-0000BD610000}"/>
    <cellStyle name="Cálculo 12 2 5 2 3" xfId="27322" xr:uid="{00000000-0005-0000-0000-0000BE610000}"/>
    <cellStyle name="Cálculo 12 2 5 2 3 2" xfId="27323" xr:uid="{00000000-0005-0000-0000-0000BF610000}"/>
    <cellStyle name="Cálculo 12 2 5 2 3 3" xfId="27324" xr:uid="{00000000-0005-0000-0000-0000C0610000}"/>
    <cellStyle name="Cálculo 12 2 5 2 4" xfId="27325" xr:uid="{00000000-0005-0000-0000-0000C1610000}"/>
    <cellStyle name="Cálculo 12 2 5 2 4 2" xfId="27326" xr:uid="{00000000-0005-0000-0000-0000C2610000}"/>
    <cellStyle name="Cálculo 12 2 5 2 5" xfId="27327" xr:uid="{00000000-0005-0000-0000-0000C3610000}"/>
    <cellStyle name="Cálculo 12 2 5 2 5 2" xfId="27328" xr:uid="{00000000-0005-0000-0000-0000C4610000}"/>
    <cellStyle name="Cálculo 12 2 5 2 6" xfId="27329" xr:uid="{00000000-0005-0000-0000-0000C5610000}"/>
    <cellStyle name="Cálculo 12 2 5 2 6 2" xfId="27330" xr:uid="{00000000-0005-0000-0000-0000C6610000}"/>
    <cellStyle name="Cálculo 12 2 5 2 7" xfId="27331" xr:uid="{00000000-0005-0000-0000-0000C7610000}"/>
    <cellStyle name="Cálculo 12 2 5 2 8" xfId="27332" xr:uid="{00000000-0005-0000-0000-0000C8610000}"/>
    <cellStyle name="Cálculo 12 2 5 3" xfId="27333" xr:uid="{00000000-0005-0000-0000-0000C9610000}"/>
    <cellStyle name="Cálculo 12 2 5 3 2" xfId="27334" xr:uid="{00000000-0005-0000-0000-0000CA610000}"/>
    <cellStyle name="Cálculo 12 2 5 3 3" xfId="27335" xr:uid="{00000000-0005-0000-0000-0000CB610000}"/>
    <cellStyle name="Cálculo 12 2 5 4" xfId="27336" xr:uid="{00000000-0005-0000-0000-0000CC610000}"/>
    <cellStyle name="Cálculo 12 2 5 4 2" xfId="27337" xr:uid="{00000000-0005-0000-0000-0000CD610000}"/>
    <cellStyle name="Cálculo 12 2 5 4 3" xfId="27338" xr:uid="{00000000-0005-0000-0000-0000CE610000}"/>
    <cellStyle name="Cálculo 12 2 5 5" xfId="27339" xr:uid="{00000000-0005-0000-0000-0000CF610000}"/>
    <cellStyle name="Cálculo 12 2 5 5 2" xfId="27340" xr:uid="{00000000-0005-0000-0000-0000D0610000}"/>
    <cellStyle name="Cálculo 12 2 5 5 3" xfId="27341" xr:uid="{00000000-0005-0000-0000-0000D1610000}"/>
    <cellStyle name="Cálculo 12 2 5 6" xfId="27342" xr:uid="{00000000-0005-0000-0000-0000D2610000}"/>
    <cellStyle name="Cálculo 12 2 5 6 2" xfId="27343" xr:uid="{00000000-0005-0000-0000-0000D3610000}"/>
    <cellStyle name="Cálculo 12 2 5 7" xfId="27344" xr:uid="{00000000-0005-0000-0000-0000D4610000}"/>
    <cellStyle name="Cálculo 12 2 5 7 2" xfId="27345" xr:uid="{00000000-0005-0000-0000-0000D5610000}"/>
    <cellStyle name="Cálculo 12 2 5 8" xfId="27346" xr:uid="{00000000-0005-0000-0000-0000D6610000}"/>
    <cellStyle name="Cálculo 12 2 5 8 2" xfId="27347" xr:uid="{00000000-0005-0000-0000-0000D7610000}"/>
    <cellStyle name="Cálculo 12 2 5 9" xfId="27348" xr:uid="{00000000-0005-0000-0000-0000D8610000}"/>
    <cellStyle name="Cálculo 12 2 5 9 2" xfId="27349" xr:uid="{00000000-0005-0000-0000-0000D9610000}"/>
    <cellStyle name="Cálculo 12 2 6" xfId="27350" xr:uid="{00000000-0005-0000-0000-0000DA610000}"/>
    <cellStyle name="Cálculo 13 2" xfId="528" xr:uid="{00000000-0005-0000-0000-0000DB610000}"/>
    <cellStyle name="Cálculo 13 2 2" xfId="27351" xr:uid="{00000000-0005-0000-0000-0000DC610000}"/>
    <cellStyle name="Cálculo 13 2 2 2" xfId="27352" xr:uid="{00000000-0005-0000-0000-0000DD610000}"/>
    <cellStyle name="Cálculo 13 2 2 2 10" xfId="27353" xr:uid="{00000000-0005-0000-0000-0000DE610000}"/>
    <cellStyle name="Cálculo 13 2 2 2 11" xfId="27354" xr:uid="{00000000-0005-0000-0000-0000DF610000}"/>
    <cellStyle name="Cálculo 13 2 2 2 12" xfId="27355" xr:uid="{00000000-0005-0000-0000-0000E0610000}"/>
    <cellStyle name="Cálculo 13 2 2 2 13" xfId="27356" xr:uid="{00000000-0005-0000-0000-0000E1610000}"/>
    <cellStyle name="Cálculo 13 2 2 2 2" xfId="27357" xr:uid="{00000000-0005-0000-0000-0000E2610000}"/>
    <cellStyle name="Cálculo 13 2 2 2 2 2" xfId="27358" xr:uid="{00000000-0005-0000-0000-0000E3610000}"/>
    <cellStyle name="Cálculo 13 2 2 2 2 2 2" xfId="27359" xr:uid="{00000000-0005-0000-0000-0000E4610000}"/>
    <cellStyle name="Cálculo 13 2 2 2 2 2 3" xfId="27360" xr:uid="{00000000-0005-0000-0000-0000E5610000}"/>
    <cellStyle name="Cálculo 13 2 2 2 2 3" xfId="27361" xr:uid="{00000000-0005-0000-0000-0000E6610000}"/>
    <cellStyle name="Cálculo 13 2 2 2 2 3 2" xfId="27362" xr:uid="{00000000-0005-0000-0000-0000E7610000}"/>
    <cellStyle name="Cálculo 13 2 2 2 2 3 3" xfId="27363" xr:uid="{00000000-0005-0000-0000-0000E8610000}"/>
    <cellStyle name="Cálculo 13 2 2 2 2 4" xfId="27364" xr:uid="{00000000-0005-0000-0000-0000E9610000}"/>
    <cellStyle name="Cálculo 13 2 2 2 2 4 2" xfId="27365" xr:uid="{00000000-0005-0000-0000-0000EA610000}"/>
    <cellStyle name="Cálculo 13 2 2 2 2 5" xfId="27366" xr:uid="{00000000-0005-0000-0000-0000EB610000}"/>
    <cellStyle name="Cálculo 13 2 2 2 2 5 2" xfId="27367" xr:uid="{00000000-0005-0000-0000-0000EC610000}"/>
    <cellStyle name="Cálculo 13 2 2 2 2 6" xfId="27368" xr:uid="{00000000-0005-0000-0000-0000ED610000}"/>
    <cellStyle name="Cálculo 13 2 2 2 2 6 2" xfId="27369" xr:uid="{00000000-0005-0000-0000-0000EE610000}"/>
    <cellStyle name="Cálculo 13 2 2 2 2 7" xfId="27370" xr:uid="{00000000-0005-0000-0000-0000EF610000}"/>
    <cellStyle name="Cálculo 13 2 2 2 2 8" xfId="27371" xr:uid="{00000000-0005-0000-0000-0000F0610000}"/>
    <cellStyle name="Cálculo 13 2 2 2 3" xfId="27372" xr:uid="{00000000-0005-0000-0000-0000F1610000}"/>
    <cellStyle name="Cálculo 13 2 2 2 3 2" xfId="27373" xr:uid="{00000000-0005-0000-0000-0000F2610000}"/>
    <cellStyle name="Cálculo 13 2 2 2 3 3" xfId="27374" xr:uid="{00000000-0005-0000-0000-0000F3610000}"/>
    <cellStyle name="Cálculo 13 2 2 2 4" xfId="27375" xr:uid="{00000000-0005-0000-0000-0000F4610000}"/>
    <cellStyle name="Cálculo 13 2 2 2 4 2" xfId="27376" xr:uid="{00000000-0005-0000-0000-0000F5610000}"/>
    <cellStyle name="Cálculo 13 2 2 2 4 3" xfId="27377" xr:uid="{00000000-0005-0000-0000-0000F6610000}"/>
    <cellStyle name="Cálculo 13 2 2 2 5" xfId="27378" xr:uid="{00000000-0005-0000-0000-0000F7610000}"/>
    <cellStyle name="Cálculo 13 2 2 2 5 2" xfId="27379" xr:uid="{00000000-0005-0000-0000-0000F8610000}"/>
    <cellStyle name="Cálculo 13 2 2 2 5 3" xfId="27380" xr:uid="{00000000-0005-0000-0000-0000F9610000}"/>
    <cellStyle name="Cálculo 13 2 2 2 6" xfId="27381" xr:uid="{00000000-0005-0000-0000-0000FA610000}"/>
    <cellStyle name="Cálculo 13 2 2 2 6 2" xfId="27382" xr:uid="{00000000-0005-0000-0000-0000FB610000}"/>
    <cellStyle name="Cálculo 13 2 2 2 7" xfId="27383" xr:uid="{00000000-0005-0000-0000-0000FC610000}"/>
    <cellStyle name="Cálculo 13 2 2 2 7 2" xfId="27384" xr:uid="{00000000-0005-0000-0000-0000FD610000}"/>
    <cellStyle name="Cálculo 13 2 2 2 8" xfId="27385" xr:uid="{00000000-0005-0000-0000-0000FE610000}"/>
    <cellStyle name="Cálculo 13 2 2 2 8 2" xfId="27386" xr:uid="{00000000-0005-0000-0000-0000FF610000}"/>
    <cellStyle name="Cálculo 13 2 2 2 9" xfId="27387" xr:uid="{00000000-0005-0000-0000-000000620000}"/>
    <cellStyle name="Cálculo 13 2 2 2 9 2" xfId="27388" xr:uid="{00000000-0005-0000-0000-000001620000}"/>
    <cellStyle name="Cálculo 13 2 2 3" xfId="27389" xr:uid="{00000000-0005-0000-0000-000002620000}"/>
    <cellStyle name="Cálculo 13 2 2 3 2" xfId="27390" xr:uid="{00000000-0005-0000-0000-000003620000}"/>
    <cellStyle name="Cálculo 13 2 2 3 2 2" xfId="27391" xr:uid="{00000000-0005-0000-0000-000004620000}"/>
    <cellStyle name="Cálculo 13 2 2 3 2 3" xfId="27392" xr:uid="{00000000-0005-0000-0000-000005620000}"/>
    <cellStyle name="Cálculo 13 2 2 3 3" xfId="27393" xr:uid="{00000000-0005-0000-0000-000006620000}"/>
    <cellStyle name="Cálculo 13 2 2 3 3 2" xfId="27394" xr:uid="{00000000-0005-0000-0000-000007620000}"/>
    <cellStyle name="Cálculo 13 2 2 3 3 3" xfId="27395" xr:uid="{00000000-0005-0000-0000-000008620000}"/>
    <cellStyle name="Cálculo 13 2 2 3 4" xfId="27396" xr:uid="{00000000-0005-0000-0000-000009620000}"/>
    <cellStyle name="Cálculo 13 2 2 3 4 2" xfId="27397" xr:uid="{00000000-0005-0000-0000-00000A620000}"/>
    <cellStyle name="Cálculo 13 2 2 3 5" xfId="27398" xr:uid="{00000000-0005-0000-0000-00000B620000}"/>
    <cellStyle name="Cálculo 13 2 2 3 5 2" xfId="27399" xr:uid="{00000000-0005-0000-0000-00000C620000}"/>
    <cellStyle name="Cálculo 13 2 2 3 6" xfId="27400" xr:uid="{00000000-0005-0000-0000-00000D620000}"/>
    <cellStyle name="Cálculo 13 2 2 3 6 2" xfId="27401" xr:uid="{00000000-0005-0000-0000-00000E620000}"/>
    <cellStyle name="Cálculo 13 2 2 3 7" xfId="27402" xr:uid="{00000000-0005-0000-0000-00000F620000}"/>
    <cellStyle name="Cálculo 13 2 2 3 8" xfId="27403" xr:uid="{00000000-0005-0000-0000-000010620000}"/>
    <cellStyle name="Cálculo 13 2 2 4" xfId="27404" xr:uid="{00000000-0005-0000-0000-000011620000}"/>
    <cellStyle name="Cálculo 13 2 2 5" xfId="27405" xr:uid="{00000000-0005-0000-0000-000012620000}"/>
    <cellStyle name="Cálculo 13 2 3" xfId="27406" xr:uid="{00000000-0005-0000-0000-000013620000}"/>
    <cellStyle name="Cálculo 13 2 3 2" xfId="27407" xr:uid="{00000000-0005-0000-0000-000014620000}"/>
    <cellStyle name="Cálculo 13 2 3 2 10" xfId="27408" xr:uid="{00000000-0005-0000-0000-000015620000}"/>
    <cellStyle name="Cálculo 13 2 3 2 11" xfId="27409" xr:uid="{00000000-0005-0000-0000-000016620000}"/>
    <cellStyle name="Cálculo 13 2 3 2 12" xfId="27410" xr:uid="{00000000-0005-0000-0000-000017620000}"/>
    <cellStyle name="Cálculo 13 2 3 2 13" xfId="27411" xr:uid="{00000000-0005-0000-0000-000018620000}"/>
    <cellStyle name="Cálculo 13 2 3 2 2" xfId="27412" xr:uid="{00000000-0005-0000-0000-000019620000}"/>
    <cellStyle name="Cálculo 13 2 3 2 2 2" xfId="27413" xr:uid="{00000000-0005-0000-0000-00001A620000}"/>
    <cellStyle name="Cálculo 13 2 3 2 2 2 2" xfId="27414" xr:uid="{00000000-0005-0000-0000-00001B620000}"/>
    <cellStyle name="Cálculo 13 2 3 2 2 2 3" xfId="27415" xr:uid="{00000000-0005-0000-0000-00001C620000}"/>
    <cellStyle name="Cálculo 13 2 3 2 2 3" xfId="27416" xr:uid="{00000000-0005-0000-0000-00001D620000}"/>
    <cellStyle name="Cálculo 13 2 3 2 2 3 2" xfId="27417" xr:uid="{00000000-0005-0000-0000-00001E620000}"/>
    <cellStyle name="Cálculo 13 2 3 2 2 3 3" xfId="27418" xr:uid="{00000000-0005-0000-0000-00001F620000}"/>
    <cellStyle name="Cálculo 13 2 3 2 2 4" xfId="27419" xr:uid="{00000000-0005-0000-0000-000020620000}"/>
    <cellStyle name="Cálculo 13 2 3 2 2 4 2" xfId="27420" xr:uid="{00000000-0005-0000-0000-000021620000}"/>
    <cellStyle name="Cálculo 13 2 3 2 2 5" xfId="27421" xr:uid="{00000000-0005-0000-0000-000022620000}"/>
    <cellStyle name="Cálculo 13 2 3 2 2 5 2" xfId="27422" xr:uid="{00000000-0005-0000-0000-000023620000}"/>
    <cellStyle name="Cálculo 13 2 3 2 2 6" xfId="27423" xr:uid="{00000000-0005-0000-0000-000024620000}"/>
    <cellStyle name="Cálculo 13 2 3 2 2 6 2" xfId="27424" xr:uid="{00000000-0005-0000-0000-000025620000}"/>
    <cellStyle name="Cálculo 13 2 3 2 2 7" xfId="27425" xr:uid="{00000000-0005-0000-0000-000026620000}"/>
    <cellStyle name="Cálculo 13 2 3 2 2 8" xfId="27426" xr:uid="{00000000-0005-0000-0000-000027620000}"/>
    <cellStyle name="Cálculo 13 2 3 2 3" xfId="27427" xr:uid="{00000000-0005-0000-0000-000028620000}"/>
    <cellStyle name="Cálculo 13 2 3 2 3 2" xfId="27428" xr:uid="{00000000-0005-0000-0000-000029620000}"/>
    <cellStyle name="Cálculo 13 2 3 2 3 3" xfId="27429" xr:uid="{00000000-0005-0000-0000-00002A620000}"/>
    <cellStyle name="Cálculo 13 2 3 2 4" xfId="27430" xr:uid="{00000000-0005-0000-0000-00002B620000}"/>
    <cellStyle name="Cálculo 13 2 3 2 4 2" xfId="27431" xr:uid="{00000000-0005-0000-0000-00002C620000}"/>
    <cellStyle name="Cálculo 13 2 3 2 4 3" xfId="27432" xr:uid="{00000000-0005-0000-0000-00002D620000}"/>
    <cellStyle name="Cálculo 13 2 3 2 5" xfId="27433" xr:uid="{00000000-0005-0000-0000-00002E620000}"/>
    <cellStyle name="Cálculo 13 2 3 2 5 2" xfId="27434" xr:uid="{00000000-0005-0000-0000-00002F620000}"/>
    <cellStyle name="Cálculo 13 2 3 2 5 3" xfId="27435" xr:uid="{00000000-0005-0000-0000-000030620000}"/>
    <cellStyle name="Cálculo 13 2 3 2 6" xfId="27436" xr:uid="{00000000-0005-0000-0000-000031620000}"/>
    <cellStyle name="Cálculo 13 2 3 2 6 2" xfId="27437" xr:uid="{00000000-0005-0000-0000-000032620000}"/>
    <cellStyle name="Cálculo 13 2 3 2 7" xfId="27438" xr:uid="{00000000-0005-0000-0000-000033620000}"/>
    <cellStyle name="Cálculo 13 2 3 2 7 2" xfId="27439" xr:uid="{00000000-0005-0000-0000-000034620000}"/>
    <cellStyle name="Cálculo 13 2 3 2 8" xfId="27440" xr:uid="{00000000-0005-0000-0000-000035620000}"/>
    <cellStyle name="Cálculo 13 2 3 2 8 2" xfId="27441" xr:uid="{00000000-0005-0000-0000-000036620000}"/>
    <cellStyle name="Cálculo 13 2 3 2 9" xfId="27442" xr:uid="{00000000-0005-0000-0000-000037620000}"/>
    <cellStyle name="Cálculo 13 2 3 2 9 2" xfId="27443" xr:uid="{00000000-0005-0000-0000-000038620000}"/>
    <cellStyle name="Cálculo 13 2 3 3" xfId="27444" xr:uid="{00000000-0005-0000-0000-000039620000}"/>
    <cellStyle name="Cálculo 13 2 3 3 2" xfId="27445" xr:uid="{00000000-0005-0000-0000-00003A620000}"/>
    <cellStyle name="Cálculo 13 2 3 3 2 2" xfId="27446" xr:uid="{00000000-0005-0000-0000-00003B620000}"/>
    <cellStyle name="Cálculo 13 2 3 3 2 3" xfId="27447" xr:uid="{00000000-0005-0000-0000-00003C620000}"/>
    <cellStyle name="Cálculo 13 2 3 3 3" xfId="27448" xr:uid="{00000000-0005-0000-0000-00003D620000}"/>
    <cellStyle name="Cálculo 13 2 3 3 3 2" xfId="27449" xr:uid="{00000000-0005-0000-0000-00003E620000}"/>
    <cellStyle name="Cálculo 13 2 3 3 3 3" xfId="27450" xr:uid="{00000000-0005-0000-0000-00003F620000}"/>
    <cellStyle name="Cálculo 13 2 3 3 4" xfId="27451" xr:uid="{00000000-0005-0000-0000-000040620000}"/>
    <cellStyle name="Cálculo 13 2 3 3 4 2" xfId="27452" xr:uid="{00000000-0005-0000-0000-000041620000}"/>
    <cellStyle name="Cálculo 13 2 3 3 5" xfId="27453" xr:uid="{00000000-0005-0000-0000-000042620000}"/>
    <cellStyle name="Cálculo 13 2 3 3 5 2" xfId="27454" xr:uid="{00000000-0005-0000-0000-000043620000}"/>
    <cellStyle name="Cálculo 13 2 3 3 6" xfId="27455" xr:uid="{00000000-0005-0000-0000-000044620000}"/>
    <cellStyle name="Cálculo 13 2 3 3 6 2" xfId="27456" xr:uid="{00000000-0005-0000-0000-000045620000}"/>
    <cellStyle name="Cálculo 13 2 3 3 7" xfId="27457" xr:uid="{00000000-0005-0000-0000-000046620000}"/>
    <cellStyle name="Cálculo 13 2 3 3 8" xfId="27458" xr:uid="{00000000-0005-0000-0000-000047620000}"/>
    <cellStyle name="Cálculo 13 2 3 4" xfId="27459" xr:uid="{00000000-0005-0000-0000-000048620000}"/>
    <cellStyle name="Cálculo 13 2 3 5" xfId="27460" xr:uid="{00000000-0005-0000-0000-000049620000}"/>
    <cellStyle name="Cálculo 13 2 4" xfId="27461" xr:uid="{00000000-0005-0000-0000-00004A620000}"/>
    <cellStyle name="Cálculo 13 2 4 10" xfId="27462" xr:uid="{00000000-0005-0000-0000-00004B620000}"/>
    <cellStyle name="Cálculo 13 2 4 10 2" xfId="27463" xr:uid="{00000000-0005-0000-0000-00004C620000}"/>
    <cellStyle name="Cálculo 13 2 4 11" xfId="27464" xr:uid="{00000000-0005-0000-0000-00004D620000}"/>
    <cellStyle name="Cálculo 13 2 4 12" xfId="27465" xr:uid="{00000000-0005-0000-0000-00004E620000}"/>
    <cellStyle name="Cálculo 13 2 4 13" xfId="27466" xr:uid="{00000000-0005-0000-0000-00004F620000}"/>
    <cellStyle name="Cálculo 13 2 4 14" xfId="27467" xr:uid="{00000000-0005-0000-0000-000050620000}"/>
    <cellStyle name="Cálculo 13 2 4 2" xfId="27468" xr:uid="{00000000-0005-0000-0000-000051620000}"/>
    <cellStyle name="Cálculo 13 2 4 2 2" xfId="27469" xr:uid="{00000000-0005-0000-0000-000052620000}"/>
    <cellStyle name="Cálculo 13 2 4 2 2 2" xfId="27470" xr:uid="{00000000-0005-0000-0000-000053620000}"/>
    <cellStyle name="Cálculo 13 2 4 2 2 3" xfId="27471" xr:uid="{00000000-0005-0000-0000-000054620000}"/>
    <cellStyle name="Cálculo 13 2 4 2 3" xfId="27472" xr:uid="{00000000-0005-0000-0000-000055620000}"/>
    <cellStyle name="Cálculo 13 2 4 2 3 2" xfId="27473" xr:uid="{00000000-0005-0000-0000-000056620000}"/>
    <cellStyle name="Cálculo 13 2 4 2 3 3" xfId="27474" xr:uid="{00000000-0005-0000-0000-000057620000}"/>
    <cellStyle name="Cálculo 13 2 4 2 4" xfId="27475" xr:uid="{00000000-0005-0000-0000-000058620000}"/>
    <cellStyle name="Cálculo 13 2 4 2 4 2" xfId="27476" xr:uid="{00000000-0005-0000-0000-000059620000}"/>
    <cellStyle name="Cálculo 13 2 4 2 5" xfId="27477" xr:uid="{00000000-0005-0000-0000-00005A620000}"/>
    <cellStyle name="Cálculo 13 2 4 2 5 2" xfId="27478" xr:uid="{00000000-0005-0000-0000-00005B620000}"/>
    <cellStyle name="Cálculo 13 2 4 2 6" xfId="27479" xr:uid="{00000000-0005-0000-0000-00005C620000}"/>
    <cellStyle name="Cálculo 13 2 4 2 6 2" xfId="27480" xr:uid="{00000000-0005-0000-0000-00005D620000}"/>
    <cellStyle name="Cálculo 13 2 4 2 7" xfId="27481" xr:uid="{00000000-0005-0000-0000-00005E620000}"/>
    <cellStyle name="Cálculo 13 2 4 2 8" xfId="27482" xr:uid="{00000000-0005-0000-0000-00005F620000}"/>
    <cellStyle name="Cálculo 13 2 4 3" xfId="27483" xr:uid="{00000000-0005-0000-0000-000060620000}"/>
    <cellStyle name="Cálculo 13 2 4 3 2" xfId="27484" xr:uid="{00000000-0005-0000-0000-000061620000}"/>
    <cellStyle name="Cálculo 13 2 4 3 2 2" xfId="27485" xr:uid="{00000000-0005-0000-0000-000062620000}"/>
    <cellStyle name="Cálculo 13 2 4 3 3" xfId="27486" xr:uid="{00000000-0005-0000-0000-000063620000}"/>
    <cellStyle name="Cálculo 13 2 4 3 3 2" xfId="27487" xr:uid="{00000000-0005-0000-0000-000064620000}"/>
    <cellStyle name="Cálculo 13 2 4 3 4" xfId="27488" xr:uid="{00000000-0005-0000-0000-000065620000}"/>
    <cellStyle name="Cálculo 13 2 4 3 5" xfId="27489" xr:uid="{00000000-0005-0000-0000-000066620000}"/>
    <cellStyle name="Cálculo 13 2 4 4" xfId="27490" xr:uid="{00000000-0005-0000-0000-000067620000}"/>
    <cellStyle name="Cálculo 13 2 4 4 2" xfId="27491" xr:uid="{00000000-0005-0000-0000-000068620000}"/>
    <cellStyle name="Cálculo 13 2 4 4 3" xfId="27492" xr:uid="{00000000-0005-0000-0000-000069620000}"/>
    <cellStyle name="Cálculo 13 2 4 5" xfId="27493" xr:uid="{00000000-0005-0000-0000-00006A620000}"/>
    <cellStyle name="Cálculo 13 2 4 5 2" xfId="27494" xr:uid="{00000000-0005-0000-0000-00006B620000}"/>
    <cellStyle name="Cálculo 13 2 4 5 3" xfId="27495" xr:uid="{00000000-0005-0000-0000-00006C620000}"/>
    <cellStyle name="Cálculo 13 2 4 6" xfId="27496" xr:uid="{00000000-0005-0000-0000-00006D620000}"/>
    <cellStyle name="Cálculo 13 2 4 6 2" xfId="27497" xr:uid="{00000000-0005-0000-0000-00006E620000}"/>
    <cellStyle name="Cálculo 13 2 4 7" xfId="27498" xr:uid="{00000000-0005-0000-0000-00006F620000}"/>
    <cellStyle name="Cálculo 13 2 4 7 2" xfId="27499" xr:uid="{00000000-0005-0000-0000-000070620000}"/>
    <cellStyle name="Cálculo 13 2 4 8" xfId="27500" xr:uid="{00000000-0005-0000-0000-000071620000}"/>
    <cellStyle name="Cálculo 13 2 4 8 2" xfId="27501" xr:uid="{00000000-0005-0000-0000-000072620000}"/>
    <cellStyle name="Cálculo 13 2 4 9" xfId="27502" xr:uid="{00000000-0005-0000-0000-000073620000}"/>
    <cellStyle name="Cálculo 13 2 4 9 2" xfId="27503" xr:uid="{00000000-0005-0000-0000-000074620000}"/>
    <cellStyle name="Cálculo 13 2 5" xfId="27504" xr:uid="{00000000-0005-0000-0000-000075620000}"/>
    <cellStyle name="Cálculo 13 2 5 10" xfId="27505" xr:uid="{00000000-0005-0000-0000-000076620000}"/>
    <cellStyle name="Cálculo 13 2 5 11" xfId="27506" xr:uid="{00000000-0005-0000-0000-000077620000}"/>
    <cellStyle name="Cálculo 13 2 5 12" xfId="27507" xr:uid="{00000000-0005-0000-0000-000078620000}"/>
    <cellStyle name="Cálculo 13 2 5 13" xfId="27508" xr:uid="{00000000-0005-0000-0000-000079620000}"/>
    <cellStyle name="Cálculo 13 2 5 2" xfId="27509" xr:uid="{00000000-0005-0000-0000-00007A620000}"/>
    <cellStyle name="Cálculo 13 2 5 2 2" xfId="27510" xr:uid="{00000000-0005-0000-0000-00007B620000}"/>
    <cellStyle name="Cálculo 13 2 5 2 2 2" xfId="27511" xr:uid="{00000000-0005-0000-0000-00007C620000}"/>
    <cellStyle name="Cálculo 13 2 5 2 2 3" xfId="27512" xr:uid="{00000000-0005-0000-0000-00007D620000}"/>
    <cellStyle name="Cálculo 13 2 5 2 3" xfId="27513" xr:uid="{00000000-0005-0000-0000-00007E620000}"/>
    <cellStyle name="Cálculo 13 2 5 2 3 2" xfId="27514" xr:uid="{00000000-0005-0000-0000-00007F620000}"/>
    <cellStyle name="Cálculo 13 2 5 2 3 3" xfId="27515" xr:uid="{00000000-0005-0000-0000-000080620000}"/>
    <cellStyle name="Cálculo 13 2 5 2 4" xfId="27516" xr:uid="{00000000-0005-0000-0000-000081620000}"/>
    <cellStyle name="Cálculo 13 2 5 2 4 2" xfId="27517" xr:uid="{00000000-0005-0000-0000-000082620000}"/>
    <cellStyle name="Cálculo 13 2 5 2 5" xfId="27518" xr:uid="{00000000-0005-0000-0000-000083620000}"/>
    <cellStyle name="Cálculo 13 2 5 2 5 2" xfId="27519" xr:uid="{00000000-0005-0000-0000-000084620000}"/>
    <cellStyle name="Cálculo 13 2 5 2 6" xfId="27520" xr:uid="{00000000-0005-0000-0000-000085620000}"/>
    <cellStyle name="Cálculo 13 2 5 2 6 2" xfId="27521" xr:uid="{00000000-0005-0000-0000-000086620000}"/>
    <cellStyle name="Cálculo 13 2 5 2 7" xfId="27522" xr:uid="{00000000-0005-0000-0000-000087620000}"/>
    <cellStyle name="Cálculo 13 2 5 2 8" xfId="27523" xr:uid="{00000000-0005-0000-0000-000088620000}"/>
    <cellStyle name="Cálculo 13 2 5 3" xfId="27524" xr:uid="{00000000-0005-0000-0000-000089620000}"/>
    <cellStyle name="Cálculo 13 2 5 3 2" xfId="27525" xr:uid="{00000000-0005-0000-0000-00008A620000}"/>
    <cellStyle name="Cálculo 13 2 5 3 3" xfId="27526" xr:uid="{00000000-0005-0000-0000-00008B620000}"/>
    <cellStyle name="Cálculo 13 2 5 4" xfId="27527" xr:uid="{00000000-0005-0000-0000-00008C620000}"/>
    <cellStyle name="Cálculo 13 2 5 4 2" xfId="27528" xr:uid="{00000000-0005-0000-0000-00008D620000}"/>
    <cellStyle name="Cálculo 13 2 5 4 3" xfId="27529" xr:uid="{00000000-0005-0000-0000-00008E620000}"/>
    <cellStyle name="Cálculo 13 2 5 5" xfId="27530" xr:uid="{00000000-0005-0000-0000-00008F620000}"/>
    <cellStyle name="Cálculo 13 2 5 5 2" xfId="27531" xr:uid="{00000000-0005-0000-0000-000090620000}"/>
    <cellStyle name="Cálculo 13 2 5 5 3" xfId="27532" xr:uid="{00000000-0005-0000-0000-000091620000}"/>
    <cellStyle name="Cálculo 13 2 5 6" xfId="27533" xr:uid="{00000000-0005-0000-0000-000092620000}"/>
    <cellStyle name="Cálculo 13 2 5 6 2" xfId="27534" xr:uid="{00000000-0005-0000-0000-000093620000}"/>
    <cellStyle name="Cálculo 13 2 5 7" xfId="27535" xr:uid="{00000000-0005-0000-0000-000094620000}"/>
    <cellStyle name="Cálculo 13 2 5 7 2" xfId="27536" xr:uid="{00000000-0005-0000-0000-000095620000}"/>
    <cellStyle name="Cálculo 13 2 5 8" xfId="27537" xr:uid="{00000000-0005-0000-0000-000096620000}"/>
    <cellStyle name="Cálculo 13 2 5 8 2" xfId="27538" xr:uid="{00000000-0005-0000-0000-000097620000}"/>
    <cellStyle name="Cálculo 13 2 5 9" xfId="27539" xr:uid="{00000000-0005-0000-0000-000098620000}"/>
    <cellStyle name="Cálculo 13 2 5 9 2" xfId="27540" xr:uid="{00000000-0005-0000-0000-000099620000}"/>
    <cellStyle name="Cálculo 13 2 6" xfId="27541" xr:uid="{00000000-0005-0000-0000-00009A620000}"/>
    <cellStyle name="Cálculo 14 2" xfId="529" xr:uid="{00000000-0005-0000-0000-00009B620000}"/>
    <cellStyle name="Cálculo 14 2 2" xfId="27542" xr:uid="{00000000-0005-0000-0000-00009C620000}"/>
    <cellStyle name="Cálculo 14 2 2 2" xfId="27543" xr:uid="{00000000-0005-0000-0000-00009D620000}"/>
    <cellStyle name="Cálculo 14 2 2 2 10" xfId="27544" xr:uid="{00000000-0005-0000-0000-00009E620000}"/>
    <cellStyle name="Cálculo 14 2 2 2 11" xfId="27545" xr:uid="{00000000-0005-0000-0000-00009F620000}"/>
    <cellStyle name="Cálculo 14 2 2 2 12" xfId="27546" xr:uid="{00000000-0005-0000-0000-0000A0620000}"/>
    <cellStyle name="Cálculo 14 2 2 2 13" xfId="27547" xr:uid="{00000000-0005-0000-0000-0000A1620000}"/>
    <cellStyle name="Cálculo 14 2 2 2 2" xfId="27548" xr:uid="{00000000-0005-0000-0000-0000A2620000}"/>
    <cellStyle name="Cálculo 14 2 2 2 2 2" xfId="27549" xr:uid="{00000000-0005-0000-0000-0000A3620000}"/>
    <cellStyle name="Cálculo 14 2 2 2 2 2 2" xfId="27550" xr:uid="{00000000-0005-0000-0000-0000A4620000}"/>
    <cellStyle name="Cálculo 14 2 2 2 2 2 3" xfId="27551" xr:uid="{00000000-0005-0000-0000-0000A5620000}"/>
    <cellStyle name="Cálculo 14 2 2 2 2 3" xfId="27552" xr:uid="{00000000-0005-0000-0000-0000A6620000}"/>
    <cellStyle name="Cálculo 14 2 2 2 2 3 2" xfId="27553" xr:uid="{00000000-0005-0000-0000-0000A7620000}"/>
    <cellStyle name="Cálculo 14 2 2 2 2 3 3" xfId="27554" xr:uid="{00000000-0005-0000-0000-0000A8620000}"/>
    <cellStyle name="Cálculo 14 2 2 2 2 4" xfId="27555" xr:uid="{00000000-0005-0000-0000-0000A9620000}"/>
    <cellStyle name="Cálculo 14 2 2 2 2 4 2" xfId="27556" xr:uid="{00000000-0005-0000-0000-0000AA620000}"/>
    <cellStyle name="Cálculo 14 2 2 2 2 5" xfId="27557" xr:uid="{00000000-0005-0000-0000-0000AB620000}"/>
    <cellStyle name="Cálculo 14 2 2 2 2 5 2" xfId="27558" xr:uid="{00000000-0005-0000-0000-0000AC620000}"/>
    <cellStyle name="Cálculo 14 2 2 2 2 6" xfId="27559" xr:uid="{00000000-0005-0000-0000-0000AD620000}"/>
    <cellStyle name="Cálculo 14 2 2 2 2 6 2" xfId="27560" xr:uid="{00000000-0005-0000-0000-0000AE620000}"/>
    <cellStyle name="Cálculo 14 2 2 2 2 7" xfId="27561" xr:uid="{00000000-0005-0000-0000-0000AF620000}"/>
    <cellStyle name="Cálculo 14 2 2 2 2 8" xfId="27562" xr:uid="{00000000-0005-0000-0000-0000B0620000}"/>
    <cellStyle name="Cálculo 14 2 2 2 3" xfId="27563" xr:uid="{00000000-0005-0000-0000-0000B1620000}"/>
    <cellStyle name="Cálculo 14 2 2 2 3 2" xfId="27564" xr:uid="{00000000-0005-0000-0000-0000B2620000}"/>
    <cellStyle name="Cálculo 14 2 2 2 3 3" xfId="27565" xr:uid="{00000000-0005-0000-0000-0000B3620000}"/>
    <cellStyle name="Cálculo 14 2 2 2 4" xfId="27566" xr:uid="{00000000-0005-0000-0000-0000B4620000}"/>
    <cellStyle name="Cálculo 14 2 2 2 4 2" xfId="27567" xr:uid="{00000000-0005-0000-0000-0000B5620000}"/>
    <cellStyle name="Cálculo 14 2 2 2 4 3" xfId="27568" xr:uid="{00000000-0005-0000-0000-0000B6620000}"/>
    <cellStyle name="Cálculo 14 2 2 2 5" xfId="27569" xr:uid="{00000000-0005-0000-0000-0000B7620000}"/>
    <cellStyle name="Cálculo 14 2 2 2 5 2" xfId="27570" xr:uid="{00000000-0005-0000-0000-0000B8620000}"/>
    <cellStyle name="Cálculo 14 2 2 2 5 3" xfId="27571" xr:uid="{00000000-0005-0000-0000-0000B9620000}"/>
    <cellStyle name="Cálculo 14 2 2 2 6" xfId="27572" xr:uid="{00000000-0005-0000-0000-0000BA620000}"/>
    <cellStyle name="Cálculo 14 2 2 2 6 2" xfId="27573" xr:uid="{00000000-0005-0000-0000-0000BB620000}"/>
    <cellStyle name="Cálculo 14 2 2 2 7" xfId="27574" xr:uid="{00000000-0005-0000-0000-0000BC620000}"/>
    <cellStyle name="Cálculo 14 2 2 2 7 2" xfId="27575" xr:uid="{00000000-0005-0000-0000-0000BD620000}"/>
    <cellStyle name="Cálculo 14 2 2 2 8" xfId="27576" xr:uid="{00000000-0005-0000-0000-0000BE620000}"/>
    <cellStyle name="Cálculo 14 2 2 2 8 2" xfId="27577" xr:uid="{00000000-0005-0000-0000-0000BF620000}"/>
    <cellStyle name="Cálculo 14 2 2 2 9" xfId="27578" xr:uid="{00000000-0005-0000-0000-0000C0620000}"/>
    <cellStyle name="Cálculo 14 2 2 2 9 2" xfId="27579" xr:uid="{00000000-0005-0000-0000-0000C1620000}"/>
    <cellStyle name="Cálculo 14 2 2 3" xfId="27580" xr:uid="{00000000-0005-0000-0000-0000C2620000}"/>
    <cellStyle name="Cálculo 14 2 2 3 2" xfId="27581" xr:uid="{00000000-0005-0000-0000-0000C3620000}"/>
    <cellStyle name="Cálculo 14 2 2 3 2 2" xfId="27582" xr:uid="{00000000-0005-0000-0000-0000C4620000}"/>
    <cellStyle name="Cálculo 14 2 2 3 2 3" xfId="27583" xr:uid="{00000000-0005-0000-0000-0000C5620000}"/>
    <cellStyle name="Cálculo 14 2 2 3 3" xfId="27584" xr:uid="{00000000-0005-0000-0000-0000C6620000}"/>
    <cellStyle name="Cálculo 14 2 2 3 3 2" xfId="27585" xr:uid="{00000000-0005-0000-0000-0000C7620000}"/>
    <cellStyle name="Cálculo 14 2 2 3 3 3" xfId="27586" xr:uid="{00000000-0005-0000-0000-0000C8620000}"/>
    <cellStyle name="Cálculo 14 2 2 3 4" xfId="27587" xr:uid="{00000000-0005-0000-0000-0000C9620000}"/>
    <cellStyle name="Cálculo 14 2 2 3 4 2" xfId="27588" xr:uid="{00000000-0005-0000-0000-0000CA620000}"/>
    <cellStyle name="Cálculo 14 2 2 3 5" xfId="27589" xr:uid="{00000000-0005-0000-0000-0000CB620000}"/>
    <cellStyle name="Cálculo 14 2 2 3 5 2" xfId="27590" xr:uid="{00000000-0005-0000-0000-0000CC620000}"/>
    <cellStyle name="Cálculo 14 2 2 3 6" xfId="27591" xr:uid="{00000000-0005-0000-0000-0000CD620000}"/>
    <cellStyle name="Cálculo 14 2 2 3 6 2" xfId="27592" xr:uid="{00000000-0005-0000-0000-0000CE620000}"/>
    <cellStyle name="Cálculo 14 2 2 3 7" xfId="27593" xr:uid="{00000000-0005-0000-0000-0000CF620000}"/>
    <cellStyle name="Cálculo 14 2 2 3 8" xfId="27594" xr:uid="{00000000-0005-0000-0000-0000D0620000}"/>
    <cellStyle name="Cálculo 14 2 2 4" xfId="27595" xr:uid="{00000000-0005-0000-0000-0000D1620000}"/>
    <cellStyle name="Cálculo 14 2 2 5" xfId="27596" xr:uid="{00000000-0005-0000-0000-0000D2620000}"/>
    <cellStyle name="Cálculo 14 2 3" xfId="27597" xr:uid="{00000000-0005-0000-0000-0000D3620000}"/>
    <cellStyle name="Cálculo 14 2 3 2" xfId="27598" xr:uid="{00000000-0005-0000-0000-0000D4620000}"/>
    <cellStyle name="Cálculo 14 2 3 2 10" xfId="27599" xr:uid="{00000000-0005-0000-0000-0000D5620000}"/>
    <cellStyle name="Cálculo 14 2 3 2 11" xfId="27600" xr:uid="{00000000-0005-0000-0000-0000D6620000}"/>
    <cellStyle name="Cálculo 14 2 3 2 12" xfId="27601" xr:uid="{00000000-0005-0000-0000-0000D7620000}"/>
    <cellStyle name="Cálculo 14 2 3 2 13" xfId="27602" xr:uid="{00000000-0005-0000-0000-0000D8620000}"/>
    <cellStyle name="Cálculo 14 2 3 2 2" xfId="27603" xr:uid="{00000000-0005-0000-0000-0000D9620000}"/>
    <cellStyle name="Cálculo 14 2 3 2 2 2" xfId="27604" xr:uid="{00000000-0005-0000-0000-0000DA620000}"/>
    <cellStyle name="Cálculo 14 2 3 2 2 2 2" xfId="27605" xr:uid="{00000000-0005-0000-0000-0000DB620000}"/>
    <cellStyle name="Cálculo 14 2 3 2 2 2 3" xfId="27606" xr:uid="{00000000-0005-0000-0000-0000DC620000}"/>
    <cellStyle name="Cálculo 14 2 3 2 2 3" xfId="27607" xr:uid="{00000000-0005-0000-0000-0000DD620000}"/>
    <cellStyle name="Cálculo 14 2 3 2 2 3 2" xfId="27608" xr:uid="{00000000-0005-0000-0000-0000DE620000}"/>
    <cellStyle name="Cálculo 14 2 3 2 2 3 3" xfId="27609" xr:uid="{00000000-0005-0000-0000-0000DF620000}"/>
    <cellStyle name="Cálculo 14 2 3 2 2 4" xfId="27610" xr:uid="{00000000-0005-0000-0000-0000E0620000}"/>
    <cellStyle name="Cálculo 14 2 3 2 2 4 2" xfId="27611" xr:uid="{00000000-0005-0000-0000-0000E1620000}"/>
    <cellStyle name="Cálculo 14 2 3 2 2 5" xfId="27612" xr:uid="{00000000-0005-0000-0000-0000E2620000}"/>
    <cellStyle name="Cálculo 14 2 3 2 2 5 2" xfId="27613" xr:uid="{00000000-0005-0000-0000-0000E3620000}"/>
    <cellStyle name="Cálculo 14 2 3 2 2 6" xfId="27614" xr:uid="{00000000-0005-0000-0000-0000E4620000}"/>
    <cellStyle name="Cálculo 14 2 3 2 2 6 2" xfId="27615" xr:uid="{00000000-0005-0000-0000-0000E5620000}"/>
    <cellStyle name="Cálculo 14 2 3 2 2 7" xfId="27616" xr:uid="{00000000-0005-0000-0000-0000E6620000}"/>
    <cellStyle name="Cálculo 14 2 3 2 2 8" xfId="27617" xr:uid="{00000000-0005-0000-0000-0000E7620000}"/>
    <cellStyle name="Cálculo 14 2 3 2 3" xfId="27618" xr:uid="{00000000-0005-0000-0000-0000E8620000}"/>
    <cellStyle name="Cálculo 14 2 3 2 3 2" xfId="27619" xr:uid="{00000000-0005-0000-0000-0000E9620000}"/>
    <cellStyle name="Cálculo 14 2 3 2 3 3" xfId="27620" xr:uid="{00000000-0005-0000-0000-0000EA620000}"/>
    <cellStyle name="Cálculo 14 2 3 2 4" xfId="27621" xr:uid="{00000000-0005-0000-0000-0000EB620000}"/>
    <cellStyle name="Cálculo 14 2 3 2 4 2" xfId="27622" xr:uid="{00000000-0005-0000-0000-0000EC620000}"/>
    <cellStyle name="Cálculo 14 2 3 2 4 3" xfId="27623" xr:uid="{00000000-0005-0000-0000-0000ED620000}"/>
    <cellStyle name="Cálculo 14 2 3 2 5" xfId="27624" xr:uid="{00000000-0005-0000-0000-0000EE620000}"/>
    <cellStyle name="Cálculo 14 2 3 2 5 2" xfId="27625" xr:uid="{00000000-0005-0000-0000-0000EF620000}"/>
    <cellStyle name="Cálculo 14 2 3 2 5 3" xfId="27626" xr:uid="{00000000-0005-0000-0000-0000F0620000}"/>
    <cellStyle name="Cálculo 14 2 3 2 6" xfId="27627" xr:uid="{00000000-0005-0000-0000-0000F1620000}"/>
    <cellStyle name="Cálculo 14 2 3 2 6 2" xfId="27628" xr:uid="{00000000-0005-0000-0000-0000F2620000}"/>
    <cellStyle name="Cálculo 14 2 3 2 7" xfId="27629" xr:uid="{00000000-0005-0000-0000-0000F3620000}"/>
    <cellStyle name="Cálculo 14 2 3 2 7 2" xfId="27630" xr:uid="{00000000-0005-0000-0000-0000F4620000}"/>
    <cellStyle name="Cálculo 14 2 3 2 8" xfId="27631" xr:uid="{00000000-0005-0000-0000-0000F5620000}"/>
    <cellStyle name="Cálculo 14 2 3 2 8 2" xfId="27632" xr:uid="{00000000-0005-0000-0000-0000F6620000}"/>
    <cellStyle name="Cálculo 14 2 3 2 9" xfId="27633" xr:uid="{00000000-0005-0000-0000-0000F7620000}"/>
    <cellStyle name="Cálculo 14 2 3 2 9 2" xfId="27634" xr:uid="{00000000-0005-0000-0000-0000F8620000}"/>
    <cellStyle name="Cálculo 14 2 3 3" xfId="27635" xr:uid="{00000000-0005-0000-0000-0000F9620000}"/>
    <cellStyle name="Cálculo 14 2 3 3 2" xfId="27636" xr:uid="{00000000-0005-0000-0000-0000FA620000}"/>
    <cellStyle name="Cálculo 14 2 3 3 2 2" xfId="27637" xr:uid="{00000000-0005-0000-0000-0000FB620000}"/>
    <cellStyle name="Cálculo 14 2 3 3 2 3" xfId="27638" xr:uid="{00000000-0005-0000-0000-0000FC620000}"/>
    <cellStyle name="Cálculo 14 2 3 3 3" xfId="27639" xr:uid="{00000000-0005-0000-0000-0000FD620000}"/>
    <cellStyle name="Cálculo 14 2 3 3 3 2" xfId="27640" xr:uid="{00000000-0005-0000-0000-0000FE620000}"/>
    <cellStyle name="Cálculo 14 2 3 3 3 3" xfId="27641" xr:uid="{00000000-0005-0000-0000-0000FF620000}"/>
    <cellStyle name="Cálculo 14 2 3 3 4" xfId="27642" xr:uid="{00000000-0005-0000-0000-000000630000}"/>
    <cellStyle name="Cálculo 14 2 3 3 4 2" xfId="27643" xr:uid="{00000000-0005-0000-0000-000001630000}"/>
    <cellStyle name="Cálculo 14 2 3 3 5" xfId="27644" xr:uid="{00000000-0005-0000-0000-000002630000}"/>
    <cellStyle name="Cálculo 14 2 3 3 5 2" xfId="27645" xr:uid="{00000000-0005-0000-0000-000003630000}"/>
    <cellStyle name="Cálculo 14 2 3 3 6" xfId="27646" xr:uid="{00000000-0005-0000-0000-000004630000}"/>
    <cellStyle name="Cálculo 14 2 3 3 6 2" xfId="27647" xr:uid="{00000000-0005-0000-0000-000005630000}"/>
    <cellStyle name="Cálculo 14 2 3 3 7" xfId="27648" xr:uid="{00000000-0005-0000-0000-000006630000}"/>
    <cellStyle name="Cálculo 14 2 3 3 8" xfId="27649" xr:uid="{00000000-0005-0000-0000-000007630000}"/>
    <cellStyle name="Cálculo 14 2 3 4" xfId="27650" xr:uid="{00000000-0005-0000-0000-000008630000}"/>
    <cellStyle name="Cálculo 14 2 3 5" xfId="27651" xr:uid="{00000000-0005-0000-0000-000009630000}"/>
    <cellStyle name="Cálculo 14 2 4" xfId="27652" xr:uid="{00000000-0005-0000-0000-00000A630000}"/>
    <cellStyle name="Cálculo 14 2 4 10" xfId="27653" xr:uid="{00000000-0005-0000-0000-00000B630000}"/>
    <cellStyle name="Cálculo 14 2 4 10 2" xfId="27654" xr:uid="{00000000-0005-0000-0000-00000C630000}"/>
    <cellStyle name="Cálculo 14 2 4 11" xfId="27655" xr:uid="{00000000-0005-0000-0000-00000D630000}"/>
    <cellStyle name="Cálculo 14 2 4 12" xfId="27656" xr:uid="{00000000-0005-0000-0000-00000E630000}"/>
    <cellStyle name="Cálculo 14 2 4 13" xfId="27657" xr:uid="{00000000-0005-0000-0000-00000F630000}"/>
    <cellStyle name="Cálculo 14 2 4 14" xfId="27658" xr:uid="{00000000-0005-0000-0000-000010630000}"/>
    <cellStyle name="Cálculo 14 2 4 2" xfId="27659" xr:uid="{00000000-0005-0000-0000-000011630000}"/>
    <cellStyle name="Cálculo 14 2 4 2 2" xfId="27660" xr:uid="{00000000-0005-0000-0000-000012630000}"/>
    <cellStyle name="Cálculo 14 2 4 2 2 2" xfId="27661" xr:uid="{00000000-0005-0000-0000-000013630000}"/>
    <cellStyle name="Cálculo 14 2 4 2 2 3" xfId="27662" xr:uid="{00000000-0005-0000-0000-000014630000}"/>
    <cellStyle name="Cálculo 14 2 4 2 3" xfId="27663" xr:uid="{00000000-0005-0000-0000-000015630000}"/>
    <cellStyle name="Cálculo 14 2 4 2 3 2" xfId="27664" xr:uid="{00000000-0005-0000-0000-000016630000}"/>
    <cellStyle name="Cálculo 14 2 4 2 3 3" xfId="27665" xr:uid="{00000000-0005-0000-0000-000017630000}"/>
    <cellStyle name="Cálculo 14 2 4 2 4" xfId="27666" xr:uid="{00000000-0005-0000-0000-000018630000}"/>
    <cellStyle name="Cálculo 14 2 4 2 4 2" xfId="27667" xr:uid="{00000000-0005-0000-0000-000019630000}"/>
    <cellStyle name="Cálculo 14 2 4 2 5" xfId="27668" xr:uid="{00000000-0005-0000-0000-00001A630000}"/>
    <cellStyle name="Cálculo 14 2 4 2 5 2" xfId="27669" xr:uid="{00000000-0005-0000-0000-00001B630000}"/>
    <cellStyle name="Cálculo 14 2 4 2 6" xfId="27670" xr:uid="{00000000-0005-0000-0000-00001C630000}"/>
    <cellStyle name="Cálculo 14 2 4 2 6 2" xfId="27671" xr:uid="{00000000-0005-0000-0000-00001D630000}"/>
    <cellStyle name="Cálculo 14 2 4 2 7" xfId="27672" xr:uid="{00000000-0005-0000-0000-00001E630000}"/>
    <cellStyle name="Cálculo 14 2 4 2 8" xfId="27673" xr:uid="{00000000-0005-0000-0000-00001F630000}"/>
    <cellStyle name="Cálculo 14 2 4 3" xfId="27674" xr:uid="{00000000-0005-0000-0000-000020630000}"/>
    <cellStyle name="Cálculo 14 2 4 3 2" xfId="27675" xr:uid="{00000000-0005-0000-0000-000021630000}"/>
    <cellStyle name="Cálculo 14 2 4 3 2 2" xfId="27676" xr:uid="{00000000-0005-0000-0000-000022630000}"/>
    <cellStyle name="Cálculo 14 2 4 3 3" xfId="27677" xr:uid="{00000000-0005-0000-0000-000023630000}"/>
    <cellStyle name="Cálculo 14 2 4 3 3 2" xfId="27678" xr:uid="{00000000-0005-0000-0000-000024630000}"/>
    <cellStyle name="Cálculo 14 2 4 3 4" xfId="27679" xr:uid="{00000000-0005-0000-0000-000025630000}"/>
    <cellStyle name="Cálculo 14 2 4 3 5" xfId="27680" xr:uid="{00000000-0005-0000-0000-000026630000}"/>
    <cellStyle name="Cálculo 14 2 4 4" xfId="27681" xr:uid="{00000000-0005-0000-0000-000027630000}"/>
    <cellStyle name="Cálculo 14 2 4 4 2" xfId="27682" xr:uid="{00000000-0005-0000-0000-000028630000}"/>
    <cellStyle name="Cálculo 14 2 4 4 3" xfId="27683" xr:uid="{00000000-0005-0000-0000-000029630000}"/>
    <cellStyle name="Cálculo 14 2 4 5" xfId="27684" xr:uid="{00000000-0005-0000-0000-00002A630000}"/>
    <cellStyle name="Cálculo 14 2 4 5 2" xfId="27685" xr:uid="{00000000-0005-0000-0000-00002B630000}"/>
    <cellStyle name="Cálculo 14 2 4 5 3" xfId="27686" xr:uid="{00000000-0005-0000-0000-00002C630000}"/>
    <cellStyle name="Cálculo 14 2 4 6" xfId="27687" xr:uid="{00000000-0005-0000-0000-00002D630000}"/>
    <cellStyle name="Cálculo 14 2 4 6 2" xfId="27688" xr:uid="{00000000-0005-0000-0000-00002E630000}"/>
    <cellStyle name="Cálculo 14 2 4 7" xfId="27689" xr:uid="{00000000-0005-0000-0000-00002F630000}"/>
    <cellStyle name="Cálculo 14 2 4 7 2" xfId="27690" xr:uid="{00000000-0005-0000-0000-000030630000}"/>
    <cellStyle name="Cálculo 14 2 4 8" xfId="27691" xr:uid="{00000000-0005-0000-0000-000031630000}"/>
    <cellStyle name="Cálculo 14 2 4 8 2" xfId="27692" xr:uid="{00000000-0005-0000-0000-000032630000}"/>
    <cellStyle name="Cálculo 14 2 4 9" xfId="27693" xr:uid="{00000000-0005-0000-0000-000033630000}"/>
    <cellStyle name="Cálculo 14 2 4 9 2" xfId="27694" xr:uid="{00000000-0005-0000-0000-000034630000}"/>
    <cellStyle name="Cálculo 14 2 5" xfId="27695" xr:uid="{00000000-0005-0000-0000-000035630000}"/>
    <cellStyle name="Cálculo 14 2 5 10" xfId="27696" xr:uid="{00000000-0005-0000-0000-000036630000}"/>
    <cellStyle name="Cálculo 14 2 5 11" xfId="27697" xr:uid="{00000000-0005-0000-0000-000037630000}"/>
    <cellStyle name="Cálculo 14 2 5 12" xfId="27698" xr:uid="{00000000-0005-0000-0000-000038630000}"/>
    <cellStyle name="Cálculo 14 2 5 13" xfId="27699" xr:uid="{00000000-0005-0000-0000-000039630000}"/>
    <cellStyle name="Cálculo 14 2 5 2" xfId="27700" xr:uid="{00000000-0005-0000-0000-00003A630000}"/>
    <cellStyle name="Cálculo 14 2 5 2 2" xfId="27701" xr:uid="{00000000-0005-0000-0000-00003B630000}"/>
    <cellStyle name="Cálculo 14 2 5 2 2 2" xfId="27702" xr:uid="{00000000-0005-0000-0000-00003C630000}"/>
    <cellStyle name="Cálculo 14 2 5 2 2 3" xfId="27703" xr:uid="{00000000-0005-0000-0000-00003D630000}"/>
    <cellStyle name="Cálculo 14 2 5 2 3" xfId="27704" xr:uid="{00000000-0005-0000-0000-00003E630000}"/>
    <cellStyle name="Cálculo 14 2 5 2 3 2" xfId="27705" xr:uid="{00000000-0005-0000-0000-00003F630000}"/>
    <cellStyle name="Cálculo 14 2 5 2 3 3" xfId="27706" xr:uid="{00000000-0005-0000-0000-000040630000}"/>
    <cellStyle name="Cálculo 14 2 5 2 4" xfId="27707" xr:uid="{00000000-0005-0000-0000-000041630000}"/>
    <cellStyle name="Cálculo 14 2 5 2 4 2" xfId="27708" xr:uid="{00000000-0005-0000-0000-000042630000}"/>
    <cellStyle name="Cálculo 14 2 5 2 5" xfId="27709" xr:uid="{00000000-0005-0000-0000-000043630000}"/>
    <cellStyle name="Cálculo 14 2 5 2 5 2" xfId="27710" xr:uid="{00000000-0005-0000-0000-000044630000}"/>
    <cellStyle name="Cálculo 14 2 5 2 6" xfId="27711" xr:uid="{00000000-0005-0000-0000-000045630000}"/>
    <cellStyle name="Cálculo 14 2 5 2 6 2" xfId="27712" xr:uid="{00000000-0005-0000-0000-000046630000}"/>
    <cellStyle name="Cálculo 14 2 5 2 7" xfId="27713" xr:uid="{00000000-0005-0000-0000-000047630000}"/>
    <cellStyle name="Cálculo 14 2 5 2 8" xfId="27714" xr:uid="{00000000-0005-0000-0000-000048630000}"/>
    <cellStyle name="Cálculo 14 2 5 3" xfId="27715" xr:uid="{00000000-0005-0000-0000-000049630000}"/>
    <cellStyle name="Cálculo 14 2 5 3 2" xfId="27716" xr:uid="{00000000-0005-0000-0000-00004A630000}"/>
    <cellStyle name="Cálculo 14 2 5 3 3" xfId="27717" xr:uid="{00000000-0005-0000-0000-00004B630000}"/>
    <cellStyle name="Cálculo 14 2 5 4" xfId="27718" xr:uid="{00000000-0005-0000-0000-00004C630000}"/>
    <cellStyle name="Cálculo 14 2 5 4 2" xfId="27719" xr:uid="{00000000-0005-0000-0000-00004D630000}"/>
    <cellStyle name="Cálculo 14 2 5 4 3" xfId="27720" xr:uid="{00000000-0005-0000-0000-00004E630000}"/>
    <cellStyle name="Cálculo 14 2 5 5" xfId="27721" xr:uid="{00000000-0005-0000-0000-00004F630000}"/>
    <cellStyle name="Cálculo 14 2 5 5 2" xfId="27722" xr:uid="{00000000-0005-0000-0000-000050630000}"/>
    <cellStyle name="Cálculo 14 2 5 5 3" xfId="27723" xr:uid="{00000000-0005-0000-0000-000051630000}"/>
    <cellStyle name="Cálculo 14 2 5 6" xfId="27724" xr:uid="{00000000-0005-0000-0000-000052630000}"/>
    <cellStyle name="Cálculo 14 2 5 6 2" xfId="27725" xr:uid="{00000000-0005-0000-0000-000053630000}"/>
    <cellStyle name="Cálculo 14 2 5 7" xfId="27726" xr:uid="{00000000-0005-0000-0000-000054630000}"/>
    <cellStyle name="Cálculo 14 2 5 7 2" xfId="27727" xr:uid="{00000000-0005-0000-0000-000055630000}"/>
    <cellStyle name="Cálculo 14 2 5 8" xfId="27728" xr:uid="{00000000-0005-0000-0000-000056630000}"/>
    <cellStyle name="Cálculo 14 2 5 8 2" xfId="27729" xr:uid="{00000000-0005-0000-0000-000057630000}"/>
    <cellStyle name="Cálculo 14 2 5 9" xfId="27730" xr:uid="{00000000-0005-0000-0000-000058630000}"/>
    <cellStyle name="Cálculo 14 2 5 9 2" xfId="27731" xr:uid="{00000000-0005-0000-0000-000059630000}"/>
    <cellStyle name="Cálculo 14 2 6" xfId="27732" xr:uid="{00000000-0005-0000-0000-00005A630000}"/>
    <cellStyle name="Cálculo 15 2" xfId="530" xr:uid="{00000000-0005-0000-0000-00005B630000}"/>
    <cellStyle name="Cálculo 15 2 2" xfId="27733" xr:uid="{00000000-0005-0000-0000-00005C630000}"/>
    <cellStyle name="Cálculo 15 2 2 2" xfId="27734" xr:uid="{00000000-0005-0000-0000-00005D630000}"/>
    <cellStyle name="Cálculo 15 2 2 2 10" xfId="27735" xr:uid="{00000000-0005-0000-0000-00005E630000}"/>
    <cellStyle name="Cálculo 15 2 2 2 11" xfId="27736" xr:uid="{00000000-0005-0000-0000-00005F630000}"/>
    <cellStyle name="Cálculo 15 2 2 2 12" xfId="27737" xr:uid="{00000000-0005-0000-0000-000060630000}"/>
    <cellStyle name="Cálculo 15 2 2 2 13" xfId="27738" xr:uid="{00000000-0005-0000-0000-000061630000}"/>
    <cellStyle name="Cálculo 15 2 2 2 2" xfId="27739" xr:uid="{00000000-0005-0000-0000-000062630000}"/>
    <cellStyle name="Cálculo 15 2 2 2 2 2" xfId="27740" xr:uid="{00000000-0005-0000-0000-000063630000}"/>
    <cellStyle name="Cálculo 15 2 2 2 2 2 2" xfId="27741" xr:uid="{00000000-0005-0000-0000-000064630000}"/>
    <cellStyle name="Cálculo 15 2 2 2 2 2 3" xfId="27742" xr:uid="{00000000-0005-0000-0000-000065630000}"/>
    <cellStyle name="Cálculo 15 2 2 2 2 3" xfId="27743" xr:uid="{00000000-0005-0000-0000-000066630000}"/>
    <cellStyle name="Cálculo 15 2 2 2 2 3 2" xfId="27744" xr:uid="{00000000-0005-0000-0000-000067630000}"/>
    <cellStyle name="Cálculo 15 2 2 2 2 3 3" xfId="27745" xr:uid="{00000000-0005-0000-0000-000068630000}"/>
    <cellStyle name="Cálculo 15 2 2 2 2 4" xfId="27746" xr:uid="{00000000-0005-0000-0000-000069630000}"/>
    <cellStyle name="Cálculo 15 2 2 2 2 4 2" xfId="27747" xr:uid="{00000000-0005-0000-0000-00006A630000}"/>
    <cellStyle name="Cálculo 15 2 2 2 2 5" xfId="27748" xr:uid="{00000000-0005-0000-0000-00006B630000}"/>
    <cellStyle name="Cálculo 15 2 2 2 2 5 2" xfId="27749" xr:uid="{00000000-0005-0000-0000-00006C630000}"/>
    <cellStyle name="Cálculo 15 2 2 2 2 6" xfId="27750" xr:uid="{00000000-0005-0000-0000-00006D630000}"/>
    <cellStyle name="Cálculo 15 2 2 2 2 6 2" xfId="27751" xr:uid="{00000000-0005-0000-0000-00006E630000}"/>
    <cellStyle name="Cálculo 15 2 2 2 2 7" xfId="27752" xr:uid="{00000000-0005-0000-0000-00006F630000}"/>
    <cellStyle name="Cálculo 15 2 2 2 2 8" xfId="27753" xr:uid="{00000000-0005-0000-0000-000070630000}"/>
    <cellStyle name="Cálculo 15 2 2 2 3" xfId="27754" xr:uid="{00000000-0005-0000-0000-000071630000}"/>
    <cellStyle name="Cálculo 15 2 2 2 3 2" xfId="27755" xr:uid="{00000000-0005-0000-0000-000072630000}"/>
    <cellStyle name="Cálculo 15 2 2 2 3 3" xfId="27756" xr:uid="{00000000-0005-0000-0000-000073630000}"/>
    <cellStyle name="Cálculo 15 2 2 2 4" xfId="27757" xr:uid="{00000000-0005-0000-0000-000074630000}"/>
    <cellStyle name="Cálculo 15 2 2 2 4 2" xfId="27758" xr:uid="{00000000-0005-0000-0000-000075630000}"/>
    <cellStyle name="Cálculo 15 2 2 2 4 3" xfId="27759" xr:uid="{00000000-0005-0000-0000-000076630000}"/>
    <cellStyle name="Cálculo 15 2 2 2 5" xfId="27760" xr:uid="{00000000-0005-0000-0000-000077630000}"/>
    <cellStyle name="Cálculo 15 2 2 2 5 2" xfId="27761" xr:uid="{00000000-0005-0000-0000-000078630000}"/>
    <cellStyle name="Cálculo 15 2 2 2 5 3" xfId="27762" xr:uid="{00000000-0005-0000-0000-000079630000}"/>
    <cellStyle name="Cálculo 15 2 2 2 6" xfId="27763" xr:uid="{00000000-0005-0000-0000-00007A630000}"/>
    <cellStyle name="Cálculo 15 2 2 2 6 2" xfId="27764" xr:uid="{00000000-0005-0000-0000-00007B630000}"/>
    <cellStyle name="Cálculo 15 2 2 2 7" xfId="27765" xr:uid="{00000000-0005-0000-0000-00007C630000}"/>
    <cellStyle name="Cálculo 15 2 2 2 7 2" xfId="27766" xr:uid="{00000000-0005-0000-0000-00007D630000}"/>
    <cellStyle name="Cálculo 15 2 2 2 8" xfId="27767" xr:uid="{00000000-0005-0000-0000-00007E630000}"/>
    <cellStyle name="Cálculo 15 2 2 2 8 2" xfId="27768" xr:uid="{00000000-0005-0000-0000-00007F630000}"/>
    <cellStyle name="Cálculo 15 2 2 2 9" xfId="27769" xr:uid="{00000000-0005-0000-0000-000080630000}"/>
    <cellStyle name="Cálculo 15 2 2 2 9 2" xfId="27770" xr:uid="{00000000-0005-0000-0000-000081630000}"/>
    <cellStyle name="Cálculo 15 2 2 3" xfId="27771" xr:uid="{00000000-0005-0000-0000-000082630000}"/>
    <cellStyle name="Cálculo 15 2 2 3 2" xfId="27772" xr:uid="{00000000-0005-0000-0000-000083630000}"/>
    <cellStyle name="Cálculo 15 2 2 3 2 2" xfId="27773" xr:uid="{00000000-0005-0000-0000-000084630000}"/>
    <cellStyle name="Cálculo 15 2 2 3 2 3" xfId="27774" xr:uid="{00000000-0005-0000-0000-000085630000}"/>
    <cellStyle name="Cálculo 15 2 2 3 3" xfId="27775" xr:uid="{00000000-0005-0000-0000-000086630000}"/>
    <cellStyle name="Cálculo 15 2 2 3 3 2" xfId="27776" xr:uid="{00000000-0005-0000-0000-000087630000}"/>
    <cellStyle name="Cálculo 15 2 2 3 3 3" xfId="27777" xr:uid="{00000000-0005-0000-0000-000088630000}"/>
    <cellStyle name="Cálculo 15 2 2 3 4" xfId="27778" xr:uid="{00000000-0005-0000-0000-000089630000}"/>
    <cellStyle name="Cálculo 15 2 2 3 4 2" xfId="27779" xr:uid="{00000000-0005-0000-0000-00008A630000}"/>
    <cellStyle name="Cálculo 15 2 2 3 5" xfId="27780" xr:uid="{00000000-0005-0000-0000-00008B630000}"/>
    <cellStyle name="Cálculo 15 2 2 3 5 2" xfId="27781" xr:uid="{00000000-0005-0000-0000-00008C630000}"/>
    <cellStyle name="Cálculo 15 2 2 3 6" xfId="27782" xr:uid="{00000000-0005-0000-0000-00008D630000}"/>
    <cellStyle name="Cálculo 15 2 2 3 6 2" xfId="27783" xr:uid="{00000000-0005-0000-0000-00008E630000}"/>
    <cellStyle name="Cálculo 15 2 2 3 7" xfId="27784" xr:uid="{00000000-0005-0000-0000-00008F630000}"/>
    <cellStyle name="Cálculo 15 2 2 3 8" xfId="27785" xr:uid="{00000000-0005-0000-0000-000090630000}"/>
    <cellStyle name="Cálculo 15 2 2 4" xfId="27786" xr:uid="{00000000-0005-0000-0000-000091630000}"/>
    <cellStyle name="Cálculo 15 2 2 5" xfId="27787" xr:uid="{00000000-0005-0000-0000-000092630000}"/>
    <cellStyle name="Cálculo 15 2 3" xfId="27788" xr:uid="{00000000-0005-0000-0000-000093630000}"/>
    <cellStyle name="Cálculo 15 2 3 2" xfId="27789" xr:uid="{00000000-0005-0000-0000-000094630000}"/>
    <cellStyle name="Cálculo 15 2 3 2 10" xfId="27790" xr:uid="{00000000-0005-0000-0000-000095630000}"/>
    <cellStyle name="Cálculo 15 2 3 2 11" xfId="27791" xr:uid="{00000000-0005-0000-0000-000096630000}"/>
    <cellStyle name="Cálculo 15 2 3 2 12" xfId="27792" xr:uid="{00000000-0005-0000-0000-000097630000}"/>
    <cellStyle name="Cálculo 15 2 3 2 13" xfId="27793" xr:uid="{00000000-0005-0000-0000-000098630000}"/>
    <cellStyle name="Cálculo 15 2 3 2 2" xfId="27794" xr:uid="{00000000-0005-0000-0000-000099630000}"/>
    <cellStyle name="Cálculo 15 2 3 2 2 2" xfId="27795" xr:uid="{00000000-0005-0000-0000-00009A630000}"/>
    <cellStyle name="Cálculo 15 2 3 2 2 2 2" xfId="27796" xr:uid="{00000000-0005-0000-0000-00009B630000}"/>
    <cellStyle name="Cálculo 15 2 3 2 2 2 3" xfId="27797" xr:uid="{00000000-0005-0000-0000-00009C630000}"/>
    <cellStyle name="Cálculo 15 2 3 2 2 3" xfId="27798" xr:uid="{00000000-0005-0000-0000-00009D630000}"/>
    <cellStyle name="Cálculo 15 2 3 2 2 3 2" xfId="27799" xr:uid="{00000000-0005-0000-0000-00009E630000}"/>
    <cellStyle name="Cálculo 15 2 3 2 2 3 3" xfId="27800" xr:uid="{00000000-0005-0000-0000-00009F630000}"/>
    <cellStyle name="Cálculo 15 2 3 2 2 4" xfId="27801" xr:uid="{00000000-0005-0000-0000-0000A0630000}"/>
    <cellStyle name="Cálculo 15 2 3 2 2 4 2" xfId="27802" xr:uid="{00000000-0005-0000-0000-0000A1630000}"/>
    <cellStyle name="Cálculo 15 2 3 2 2 5" xfId="27803" xr:uid="{00000000-0005-0000-0000-0000A2630000}"/>
    <cellStyle name="Cálculo 15 2 3 2 2 5 2" xfId="27804" xr:uid="{00000000-0005-0000-0000-0000A3630000}"/>
    <cellStyle name="Cálculo 15 2 3 2 2 6" xfId="27805" xr:uid="{00000000-0005-0000-0000-0000A4630000}"/>
    <cellStyle name="Cálculo 15 2 3 2 2 6 2" xfId="27806" xr:uid="{00000000-0005-0000-0000-0000A5630000}"/>
    <cellStyle name="Cálculo 15 2 3 2 2 7" xfId="27807" xr:uid="{00000000-0005-0000-0000-0000A6630000}"/>
    <cellStyle name="Cálculo 15 2 3 2 2 8" xfId="27808" xr:uid="{00000000-0005-0000-0000-0000A7630000}"/>
    <cellStyle name="Cálculo 15 2 3 2 3" xfId="27809" xr:uid="{00000000-0005-0000-0000-0000A8630000}"/>
    <cellStyle name="Cálculo 15 2 3 2 3 2" xfId="27810" xr:uid="{00000000-0005-0000-0000-0000A9630000}"/>
    <cellStyle name="Cálculo 15 2 3 2 3 3" xfId="27811" xr:uid="{00000000-0005-0000-0000-0000AA630000}"/>
    <cellStyle name="Cálculo 15 2 3 2 4" xfId="27812" xr:uid="{00000000-0005-0000-0000-0000AB630000}"/>
    <cellStyle name="Cálculo 15 2 3 2 4 2" xfId="27813" xr:uid="{00000000-0005-0000-0000-0000AC630000}"/>
    <cellStyle name="Cálculo 15 2 3 2 4 3" xfId="27814" xr:uid="{00000000-0005-0000-0000-0000AD630000}"/>
    <cellStyle name="Cálculo 15 2 3 2 5" xfId="27815" xr:uid="{00000000-0005-0000-0000-0000AE630000}"/>
    <cellStyle name="Cálculo 15 2 3 2 5 2" xfId="27816" xr:uid="{00000000-0005-0000-0000-0000AF630000}"/>
    <cellStyle name="Cálculo 15 2 3 2 5 3" xfId="27817" xr:uid="{00000000-0005-0000-0000-0000B0630000}"/>
    <cellStyle name="Cálculo 15 2 3 2 6" xfId="27818" xr:uid="{00000000-0005-0000-0000-0000B1630000}"/>
    <cellStyle name="Cálculo 15 2 3 2 6 2" xfId="27819" xr:uid="{00000000-0005-0000-0000-0000B2630000}"/>
    <cellStyle name="Cálculo 15 2 3 2 7" xfId="27820" xr:uid="{00000000-0005-0000-0000-0000B3630000}"/>
    <cellStyle name="Cálculo 15 2 3 2 7 2" xfId="27821" xr:uid="{00000000-0005-0000-0000-0000B4630000}"/>
    <cellStyle name="Cálculo 15 2 3 2 8" xfId="27822" xr:uid="{00000000-0005-0000-0000-0000B5630000}"/>
    <cellStyle name="Cálculo 15 2 3 2 8 2" xfId="27823" xr:uid="{00000000-0005-0000-0000-0000B6630000}"/>
    <cellStyle name="Cálculo 15 2 3 2 9" xfId="27824" xr:uid="{00000000-0005-0000-0000-0000B7630000}"/>
    <cellStyle name="Cálculo 15 2 3 2 9 2" xfId="27825" xr:uid="{00000000-0005-0000-0000-0000B8630000}"/>
    <cellStyle name="Cálculo 15 2 3 3" xfId="27826" xr:uid="{00000000-0005-0000-0000-0000B9630000}"/>
    <cellStyle name="Cálculo 15 2 3 3 2" xfId="27827" xr:uid="{00000000-0005-0000-0000-0000BA630000}"/>
    <cellStyle name="Cálculo 15 2 3 3 2 2" xfId="27828" xr:uid="{00000000-0005-0000-0000-0000BB630000}"/>
    <cellStyle name="Cálculo 15 2 3 3 2 3" xfId="27829" xr:uid="{00000000-0005-0000-0000-0000BC630000}"/>
    <cellStyle name="Cálculo 15 2 3 3 3" xfId="27830" xr:uid="{00000000-0005-0000-0000-0000BD630000}"/>
    <cellStyle name="Cálculo 15 2 3 3 3 2" xfId="27831" xr:uid="{00000000-0005-0000-0000-0000BE630000}"/>
    <cellStyle name="Cálculo 15 2 3 3 3 3" xfId="27832" xr:uid="{00000000-0005-0000-0000-0000BF630000}"/>
    <cellStyle name="Cálculo 15 2 3 3 4" xfId="27833" xr:uid="{00000000-0005-0000-0000-0000C0630000}"/>
    <cellStyle name="Cálculo 15 2 3 3 4 2" xfId="27834" xr:uid="{00000000-0005-0000-0000-0000C1630000}"/>
    <cellStyle name="Cálculo 15 2 3 3 5" xfId="27835" xr:uid="{00000000-0005-0000-0000-0000C2630000}"/>
    <cellStyle name="Cálculo 15 2 3 3 5 2" xfId="27836" xr:uid="{00000000-0005-0000-0000-0000C3630000}"/>
    <cellStyle name="Cálculo 15 2 3 3 6" xfId="27837" xr:uid="{00000000-0005-0000-0000-0000C4630000}"/>
    <cellStyle name="Cálculo 15 2 3 3 6 2" xfId="27838" xr:uid="{00000000-0005-0000-0000-0000C5630000}"/>
    <cellStyle name="Cálculo 15 2 3 3 7" xfId="27839" xr:uid="{00000000-0005-0000-0000-0000C6630000}"/>
    <cellStyle name="Cálculo 15 2 3 3 8" xfId="27840" xr:uid="{00000000-0005-0000-0000-0000C7630000}"/>
    <cellStyle name="Cálculo 15 2 3 4" xfId="27841" xr:uid="{00000000-0005-0000-0000-0000C8630000}"/>
    <cellStyle name="Cálculo 15 2 3 5" xfId="27842" xr:uid="{00000000-0005-0000-0000-0000C9630000}"/>
    <cellStyle name="Cálculo 15 2 4" xfId="27843" xr:uid="{00000000-0005-0000-0000-0000CA630000}"/>
    <cellStyle name="Cálculo 15 2 4 10" xfId="27844" xr:uid="{00000000-0005-0000-0000-0000CB630000}"/>
    <cellStyle name="Cálculo 15 2 4 10 2" xfId="27845" xr:uid="{00000000-0005-0000-0000-0000CC630000}"/>
    <cellStyle name="Cálculo 15 2 4 11" xfId="27846" xr:uid="{00000000-0005-0000-0000-0000CD630000}"/>
    <cellStyle name="Cálculo 15 2 4 12" xfId="27847" xr:uid="{00000000-0005-0000-0000-0000CE630000}"/>
    <cellStyle name="Cálculo 15 2 4 13" xfId="27848" xr:uid="{00000000-0005-0000-0000-0000CF630000}"/>
    <cellStyle name="Cálculo 15 2 4 14" xfId="27849" xr:uid="{00000000-0005-0000-0000-0000D0630000}"/>
    <cellStyle name="Cálculo 15 2 4 2" xfId="27850" xr:uid="{00000000-0005-0000-0000-0000D1630000}"/>
    <cellStyle name="Cálculo 15 2 4 2 2" xfId="27851" xr:uid="{00000000-0005-0000-0000-0000D2630000}"/>
    <cellStyle name="Cálculo 15 2 4 2 2 2" xfId="27852" xr:uid="{00000000-0005-0000-0000-0000D3630000}"/>
    <cellStyle name="Cálculo 15 2 4 2 2 3" xfId="27853" xr:uid="{00000000-0005-0000-0000-0000D4630000}"/>
    <cellStyle name="Cálculo 15 2 4 2 3" xfId="27854" xr:uid="{00000000-0005-0000-0000-0000D5630000}"/>
    <cellStyle name="Cálculo 15 2 4 2 3 2" xfId="27855" xr:uid="{00000000-0005-0000-0000-0000D6630000}"/>
    <cellStyle name="Cálculo 15 2 4 2 3 3" xfId="27856" xr:uid="{00000000-0005-0000-0000-0000D7630000}"/>
    <cellStyle name="Cálculo 15 2 4 2 4" xfId="27857" xr:uid="{00000000-0005-0000-0000-0000D8630000}"/>
    <cellStyle name="Cálculo 15 2 4 2 4 2" xfId="27858" xr:uid="{00000000-0005-0000-0000-0000D9630000}"/>
    <cellStyle name="Cálculo 15 2 4 2 5" xfId="27859" xr:uid="{00000000-0005-0000-0000-0000DA630000}"/>
    <cellStyle name="Cálculo 15 2 4 2 5 2" xfId="27860" xr:uid="{00000000-0005-0000-0000-0000DB630000}"/>
    <cellStyle name="Cálculo 15 2 4 2 6" xfId="27861" xr:uid="{00000000-0005-0000-0000-0000DC630000}"/>
    <cellStyle name="Cálculo 15 2 4 2 6 2" xfId="27862" xr:uid="{00000000-0005-0000-0000-0000DD630000}"/>
    <cellStyle name="Cálculo 15 2 4 2 7" xfId="27863" xr:uid="{00000000-0005-0000-0000-0000DE630000}"/>
    <cellStyle name="Cálculo 15 2 4 2 8" xfId="27864" xr:uid="{00000000-0005-0000-0000-0000DF630000}"/>
    <cellStyle name="Cálculo 15 2 4 3" xfId="27865" xr:uid="{00000000-0005-0000-0000-0000E0630000}"/>
    <cellStyle name="Cálculo 15 2 4 3 2" xfId="27866" xr:uid="{00000000-0005-0000-0000-0000E1630000}"/>
    <cellStyle name="Cálculo 15 2 4 3 2 2" xfId="27867" xr:uid="{00000000-0005-0000-0000-0000E2630000}"/>
    <cellStyle name="Cálculo 15 2 4 3 3" xfId="27868" xr:uid="{00000000-0005-0000-0000-0000E3630000}"/>
    <cellStyle name="Cálculo 15 2 4 3 3 2" xfId="27869" xr:uid="{00000000-0005-0000-0000-0000E4630000}"/>
    <cellStyle name="Cálculo 15 2 4 3 4" xfId="27870" xr:uid="{00000000-0005-0000-0000-0000E5630000}"/>
    <cellStyle name="Cálculo 15 2 4 3 5" xfId="27871" xr:uid="{00000000-0005-0000-0000-0000E6630000}"/>
    <cellStyle name="Cálculo 15 2 4 4" xfId="27872" xr:uid="{00000000-0005-0000-0000-0000E7630000}"/>
    <cellStyle name="Cálculo 15 2 4 4 2" xfId="27873" xr:uid="{00000000-0005-0000-0000-0000E8630000}"/>
    <cellStyle name="Cálculo 15 2 4 4 3" xfId="27874" xr:uid="{00000000-0005-0000-0000-0000E9630000}"/>
    <cellStyle name="Cálculo 15 2 4 5" xfId="27875" xr:uid="{00000000-0005-0000-0000-0000EA630000}"/>
    <cellStyle name="Cálculo 15 2 4 5 2" xfId="27876" xr:uid="{00000000-0005-0000-0000-0000EB630000}"/>
    <cellStyle name="Cálculo 15 2 4 5 3" xfId="27877" xr:uid="{00000000-0005-0000-0000-0000EC630000}"/>
    <cellStyle name="Cálculo 15 2 4 6" xfId="27878" xr:uid="{00000000-0005-0000-0000-0000ED630000}"/>
    <cellStyle name="Cálculo 15 2 4 6 2" xfId="27879" xr:uid="{00000000-0005-0000-0000-0000EE630000}"/>
    <cellStyle name="Cálculo 15 2 4 7" xfId="27880" xr:uid="{00000000-0005-0000-0000-0000EF630000}"/>
    <cellStyle name="Cálculo 15 2 4 7 2" xfId="27881" xr:uid="{00000000-0005-0000-0000-0000F0630000}"/>
    <cellStyle name="Cálculo 15 2 4 8" xfId="27882" xr:uid="{00000000-0005-0000-0000-0000F1630000}"/>
    <cellStyle name="Cálculo 15 2 4 8 2" xfId="27883" xr:uid="{00000000-0005-0000-0000-0000F2630000}"/>
    <cellStyle name="Cálculo 15 2 4 9" xfId="27884" xr:uid="{00000000-0005-0000-0000-0000F3630000}"/>
    <cellStyle name="Cálculo 15 2 4 9 2" xfId="27885" xr:uid="{00000000-0005-0000-0000-0000F4630000}"/>
    <cellStyle name="Cálculo 15 2 5" xfId="27886" xr:uid="{00000000-0005-0000-0000-0000F5630000}"/>
    <cellStyle name="Cálculo 15 2 5 10" xfId="27887" xr:uid="{00000000-0005-0000-0000-0000F6630000}"/>
    <cellStyle name="Cálculo 15 2 5 11" xfId="27888" xr:uid="{00000000-0005-0000-0000-0000F7630000}"/>
    <cellStyle name="Cálculo 15 2 5 12" xfId="27889" xr:uid="{00000000-0005-0000-0000-0000F8630000}"/>
    <cellStyle name="Cálculo 15 2 5 13" xfId="27890" xr:uid="{00000000-0005-0000-0000-0000F9630000}"/>
    <cellStyle name="Cálculo 15 2 5 2" xfId="27891" xr:uid="{00000000-0005-0000-0000-0000FA630000}"/>
    <cellStyle name="Cálculo 15 2 5 2 2" xfId="27892" xr:uid="{00000000-0005-0000-0000-0000FB630000}"/>
    <cellStyle name="Cálculo 15 2 5 2 2 2" xfId="27893" xr:uid="{00000000-0005-0000-0000-0000FC630000}"/>
    <cellStyle name="Cálculo 15 2 5 2 2 3" xfId="27894" xr:uid="{00000000-0005-0000-0000-0000FD630000}"/>
    <cellStyle name="Cálculo 15 2 5 2 3" xfId="27895" xr:uid="{00000000-0005-0000-0000-0000FE630000}"/>
    <cellStyle name="Cálculo 15 2 5 2 3 2" xfId="27896" xr:uid="{00000000-0005-0000-0000-0000FF630000}"/>
    <cellStyle name="Cálculo 15 2 5 2 3 3" xfId="27897" xr:uid="{00000000-0005-0000-0000-000000640000}"/>
    <cellStyle name="Cálculo 15 2 5 2 4" xfId="27898" xr:uid="{00000000-0005-0000-0000-000001640000}"/>
    <cellStyle name="Cálculo 15 2 5 2 4 2" xfId="27899" xr:uid="{00000000-0005-0000-0000-000002640000}"/>
    <cellStyle name="Cálculo 15 2 5 2 5" xfId="27900" xr:uid="{00000000-0005-0000-0000-000003640000}"/>
    <cellStyle name="Cálculo 15 2 5 2 5 2" xfId="27901" xr:uid="{00000000-0005-0000-0000-000004640000}"/>
    <cellStyle name="Cálculo 15 2 5 2 6" xfId="27902" xr:uid="{00000000-0005-0000-0000-000005640000}"/>
    <cellStyle name="Cálculo 15 2 5 2 6 2" xfId="27903" xr:uid="{00000000-0005-0000-0000-000006640000}"/>
    <cellStyle name="Cálculo 15 2 5 2 7" xfId="27904" xr:uid="{00000000-0005-0000-0000-000007640000}"/>
    <cellStyle name="Cálculo 15 2 5 2 8" xfId="27905" xr:uid="{00000000-0005-0000-0000-000008640000}"/>
    <cellStyle name="Cálculo 15 2 5 3" xfId="27906" xr:uid="{00000000-0005-0000-0000-000009640000}"/>
    <cellStyle name="Cálculo 15 2 5 3 2" xfId="27907" xr:uid="{00000000-0005-0000-0000-00000A640000}"/>
    <cellStyle name="Cálculo 15 2 5 3 3" xfId="27908" xr:uid="{00000000-0005-0000-0000-00000B640000}"/>
    <cellStyle name="Cálculo 15 2 5 4" xfId="27909" xr:uid="{00000000-0005-0000-0000-00000C640000}"/>
    <cellStyle name="Cálculo 15 2 5 4 2" xfId="27910" xr:uid="{00000000-0005-0000-0000-00000D640000}"/>
    <cellStyle name="Cálculo 15 2 5 4 3" xfId="27911" xr:uid="{00000000-0005-0000-0000-00000E640000}"/>
    <cellStyle name="Cálculo 15 2 5 5" xfId="27912" xr:uid="{00000000-0005-0000-0000-00000F640000}"/>
    <cellStyle name="Cálculo 15 2 5 5 2" xfId="27913" xr:uid="{00000000-0005-0000-0000-000010640000}"/>
    <cellStyle name="Cálculo 15 2 5 5 3" xfId="27914" xr:uid="{00000000-0005-0000-0000-000011640000}"/>
    <cellStyle name="Cálculo 15 2 5 6" xfId="27915" xr:uid="{00000000-0005-0000-0000-000012640000}"/>
    <cellStyle name="Cálculo 15 2 5 6 2" xfId="27916" xr:uid="{00000000-0005-0000-0000-000013640000}"/>
    <cellStyle name="Cálculo 15 2 5 7" xfId="27917" xr:uid="{00000000-0005-0000-0000-000014640000}"/>
    <cellStyle name="Cálculo 15 2 5 7 2" xfId="27918" xr:uid="{00000000-0005-0000-0000-000015640000}"/>
    <cellStyle name="Cálculo 15 2 5 8" xfId="27919" xr:uid="{00000000-0005-0000-0000-000016640000}"/>
    <cellStyle name="Cálculo 15 2 5 8 2" xfId="27920" xr:uid="{00000000-0005-0000-0000-000017640000}"/>
    <cellStyle name="Cálculo 15 2 5 9" xfId="27921" xr:uid="{00000000-0005-0000-0000-000018640000}"/>
    <cellStyle name="Cálculo 15 2 5 9 2" xfId="27922" xr:uid="{00000000-0005-0000-0000-000019640000}"/>
    <cellStyle name="Cálculo 15 2 6" xfId="27923" xr:uid="{00000000-0005-0000-0000-00001A640000}"/>
    <cellStyle name="Cálculo 16 2" xfId="531" xr:uid="{00000000-0005-0000-0000-00001B640000}"/>
    <cellStyle name="Cálculo 16 2 2" xfId="27924" xr:uid="{00000000-0005-0000-0000-00001C640000}"/>
    <cellStyle name="Cálculo 16 2 2 2" xfId="27925" xr:uid="{00000000-0005-0000-0000-00001D640000}"/>
    <cellStyle name="Cálculo 16 2 2 2 10" xfId="27926" xr:uid="{00000000-0005-0000-0000-00001E640000}"/>
    <cellStyle name="Cálculo 16 2 2 2 11" xfId="27927" xr:uid="{00000000-0005-0000-0000-00001F640000}"/>
    <cellStyle name="Cálculo 16 2 2 2 12" xfId="27928" xr:uid="{00000000-0005-0000-0000-000020640000}"/>
    <cellStyle name="Cálculo 16 2 2 2 13" xfId="27929" xr:uid="{00000000-0005-0000-0000-000021640000}"/>
    <cellStyle name="Cálculo 16 2 2 2 2" xfId="27930" xr:uid="{00000000-0005-0000-0000-000022640000}"/>
    <cellStyle name="Cálculo 16 2 2 2 2 2" xfId="27931" xr:uid="{00000000-0005-0000-0000-000023640000}"/>
    <cellStyle name="Cálculo 16 2 2 2 2 2 2" xfId="27932" xr:uid="{00000000-0005-0000-0000-000024640000}"/>
    <cellStyle name="Cálculo 16 2 2 2 2 2 3" xfId="27933" xr:uid="{00000000-0005-0000-0000-000025640000}"/>
    <cellStyle name="Cálculo 16 2 2 2 2 3" xfId="27934" xr:uid="{00000000-0005-0000-0000-000026640000}"/>
    <cellStyle name="Cálculo 16 2 2 2 2 3 2" xfId="27935" xr:uid="{00000000-0005-0000-0000-000027640000}"/>
    <cellStyle name="Cálculo 16 2 2 2 2 3 3" xfId="27936" xr:uid="{00000000-0005-0000-0000-000028640000}"/>
    <cellStyle name="Cálculo 16 2 2 2 2 4" xfId="27937" xr:uid="{00000000-0005-0000-0000-000029640000}"/>
    <cellStyle name="Cálculo 16 2 2 2 2 4 2" xfId="27938" xr:uid="{00000000-0005-0000-0000-00002A640000}"/>
    <cellStyle name="Cálculo 16 2 2 2 2 5" xfId="27939" xr:uid="{00000000-0005-0000-0000-00002B640000}"/>
    <cellStyle name="Cálculo 16 2 2 2 2 5 2" xfId="27940" xr:uid="{00000000-0005-0000-0000-00002C640000}"/>
    <cellStyle name="Cálculo 16 2 2 2 2 6" xfId="27941" xr:uid="{00000000-0005-0000-0000-00002D640000}"/>
    <cellStyle name="Cálculo 16 2 2 2 2 6 2" xfId="27942" xr:uid="{00000000-0005-0000-0000-00002E640000}"/>
    <cellStyle name="Cálculo 16 2 2 2 2 7" xfId="27943" xr:uid="{00000000-0005-0000-0000-00002F640000}"/>
    <cellStyle name="Cálculo 16 2 2 2 2 8" xfId="27944" xr:uid="{00000000-0005-0000-0000-000030640000}"/>
    <cellStyle name="Cálculo 16 2 2 2 3" xfId="27945" xr:uid="{00000000-0005-0000-0000-000031640000}"/>
    <cellStyle name="Cálculo 16 2 2 2 3 2" xfId="27946" xr:uid="{00000000-0005-0000-0000-000032640000}"/>
    <cellStyle name="Cálculo 16 2 2 2 3 3" xfId="27947" xr:uid="{00000000-0005-0000-0000-000033640000}"/>
    <cellStyle name="Cálculo 16 2 2 2 4" xfId="27948" xr:uid="{00000000-0005-0000-0000-000034640000}"/>
    <cellStyle name="Cálculo 16 2 2 2 4 2" xfId="27949" xr:uid="{00000000-0005-0000-0000-000035640000}"/>
    <cellStyle name="Cálculo 16 2 2 2 4 3" xfId="27950" xr:uid="{00000000-0005-0000-0000-000036640000}"/>
    <cellStyle name="Cálculo 16 2 2 2 5" xfId="27951" xr:uid="{00000000-0005-0000-0000-000037640000}"/>
    <cellStyle name="Cálculo 16 2 2 2 5 2" xfId="27952" xr:uid="{00000000-0005-0000-0000-000038640000}"/>
    <cellStyle name="Cálculo 16 2 2 2 5 3" xfId="27953" xr:uid="{00000000-0005-0000-0000-000039640000}"/>
    <cellStyle name="Cálculo 16 2 2 2 6" xfId="27954" xr:uid="{00000000-0005-0000-0000-00003A640000}"/>
    <cellStyle name="Cálculo 16 2 2 2 6 2" xfId="27955" xr:uid="{00000000-0005-0000-0000-00003B640000}"/>
    <cellStyle name="Cálculo 16 2 2 2 7" xfId="27956" xr:uid="{00000000-0005-0000-0000-00003C640000}"/>
    <cellStyle name="Cálculo 16 2 2 2 7 2" xfId="27957" xr:uid="{00000000-0005-0000-0000-00003D640000}"/>
    <cellStyle name="Cálculo 16 2 2 2 8" xfId="27958" xr:uid="{00000000-0005-0000-0000-00003E640000}"/>
    <cellStyle name="Cálculo 16 2 2 2 8 2" xfId="27959" xr:uid="{00000000-0005-0000-0000-00003F640000}"/>
    <cellStyle name="Cálculo 16 2 2 2 9" xfId="27960" xr:uid="{00000000-0005-0000-0000-000040640000}"/>
    <cellStyle name="Cálculo 16 2 2 2 9 2" xfId="27961" xr:uid="{00000000-0005-0000-0000-000041640000}"/>
    <cellStyle name="Cálculo 16 2 2 3" xfId="27962" xr:uid="{00000000-0005-0000-0000-000042640000}"/>
    <cellStyle name="Cálculo 16 2 2 3 2" xfId="27963" xr:uid="{00000000-0005-0000-0000-000043640000}"/>
    <cellStyle name="Cálculo 16 2 2 3 2 2" xfId="27964" xr:uid="{00000000-0005-0000-0000-000044640000}"/>
    <cellStyle name="Cálculo 16 2 2 3 2 3" xfId="27965" xr:uid="{00000000-0005-0000-0000-000045640000}"/>
    <cellStyle name="Cálculo 16 2 2 3 3" xfId="27966" xr:uid="{00000000-0005-0000-0000-000046640000}"/>
    <cellStyle name="Cálculo 16 2 2 3 3 2" xfId="27967" xr:uid="{00000000-0005-0000-0000-000047640000}"/>
    <cellStyle name="Cálculo 16 2 2 3 3 3" xfId="27968" xr:uid="{00000000-0005-0000-0000-000048640000}"/>
    <cellStyle name="Cálculo 16 2 2 3 4" xfId="27969" xr:uid="{00000000-0005-0000-0000-000049640000}"/>
    <cellStyle name="Cálculo 16 2 2 3 4 2" xfId="27970" xr:uid="{00000000-0005-0000-0000-00004A640000}"/>
    <cellStyle name="Cálculo 16 2 2 3 5" xfId="27971" xr:uid="{00000000-0005-0000-0000-00004B640000}"/>
    <cellStyle name="Cálculo 16 2 2 3 5 2" xfId="27972" xr:uid="{00000000-0005-0000-0000-00004C640000}"/>
    <cellStyle name="Cálculo 16 2 2 3 6" xfId="27973" xr:uid="{00000000-0005-0000-0000-00004D640000}"/>
    <cellStyle name="Cálculo 16 2 2 3 6 2" xfId="27974" xr:uid="{00000000-0005-0000-0000-00004E640000}"/>
    <cellStyle name="Cálculo 16 2 2 3 7" xfId="27975" xr:uid="{00000000-0005-0000-0000-00004F640000}"/>
    <cellStyle name="Cálculo 16 2 2 3 8" xfId="27976" xr:uid="{00000000-0005-0000-0000-000050640000}"/>
    <cellStyle name="Cálculo 16 2 2 4" xfId="27977" xr:uid="{00000000-0005-0000-0000-000051640000}"/>
    <cellStyle name="Cálculo 16 2 2 5" xfId="27978" xr:uid="{00000000-0005-0000-0000-000052640000}"/>
    <cellStyle name="Cálculo 16 2 3" xfId="27979" xr:uid="{00000000-0005-0000-0000-000053640000}"/>
    <cellStyle name="Cálculo 16 2 3 2" xfId="27980" xr:uid="{00000000-0005-0000-0000-000054640000}"/>
    <cellStyle name="Cálculo 16 2 3 2 10" xfId="27981" xr:uid="{00000000-0005-0000-0000-000055640000}"/>
    <cellStyle name="Cálculo 16 2 3 2 11" xfId="27982" xr:uid="{00000000-0005-0000-0000-000056640000}"/>
    <cellStyle name="Cálculo 16 2 3 2 12" xfId="27983" xr:uid="{00000000-0005-0000-0000-000057640000}"/>
    <cellStyle name="Cálculo 16 2 3 2 13" xfId="27984" xr:uid="{00000000-0005-0000-0000-000058640000}"/>
    <cellStyle name="Cálculo 16 2 3 2 2" xfId="27985" xr:uid="{00000000-0005-0000-0000-000059640000}"/>
    <cellStyle name="Cálculo 16 2 3 2 2 2" xfId="27986" xr:uid="{00000000-0005-0000-0000-00005A640000}"/>
    <cellStyle name="Cálculo 16 2 3 2 2 2 2" xfId="27987" xr:uid="{00000000-0005-0000-0000-00005B640000}"/>
    <cellStyle name="Cálculo 16 2 3 2 2 2 3" xfId="27988" xr:uid="{00000000-0005-0000-0000-00005C640000}"/>
    <cellStyle name="Cálculo 16 2 3 2 2 3" xfId="27989" xr:uid="{00000000-0005-0000-0000-00005D640000}"/>
    <cellStyle name="Cálculo 16 2 3 2 2 3 2" xfId="27990" xr:uid="{00000000-0005-0000-0000-00005E640000}"/>
    <cellStyle name="Cálculo 16 2 3 2 2 3 3" xfId="27991" xr:uid="{00000000-0005-0000-0000-00005F640000}"/>
    <cellStyle name="Cálculo 16 2 3 2 2 4" xfId="27992" xr:uid="{00000000-0005-0000-0000-000060640000}"/>
    <cellStyle name="Cálculo 16 2 3 2 2 4 2" xfId="27993" xr:uid="{00000000-0005-0000-0000-000061640000}"/>
    <cellStyle name="Cálculo 16 2 3 2 2 5" xfId="27994" xr:uid="{00000000-0005-0000-0000-000062640000}"/>
    <cellStyle name="Cálculo 16 2 3 2 2 5 2" xfId="27995" xr:uid="{00000000-0005-0000-0000-000063640000}"/>
    <cellStyle name="Cálculo 16 2 3 2 2 6" xfId="27996" xr:uid="{00000000-0005-0000-0000-000064640000}"/>
    <cellStyle name="Cálculo 16 2 3 2 2 6 2" xfId="27997" xr:uid="{00000000-0005-0000-0000-000065640000}"/>
    <cellStyle name="Cálculo 16 2 3 2 2 7" xfId="27998" xr:uid="{00000000-0005-0000-0000-000066640000}"/>
    <cellStyle name="Cálculo 16 2 3 2 2 8" xfId="27999" xr:uid="{00000000-0005-0000-0000-000067640000}"/>
    <cellStyle name="Cálculo 16 2 3 2 3" xfId="28000" xr:uid="{00000000-0005-0000-0000-000068640000}"/>
    <cellStyle name="Cálculo 16 2 3 2 3 2" xfId="28001" xr:uid="{00000000-0005-0000-0000-000069640000}"/>
    <cellStyle name="Cálculo 16 2 3 2 3 3" xfId="28002" xr:uid="{00000000-0005-0000-0000-00006A640000}"/>
    <cellStyle name="Cálculo 16 2 3 2 4" xfId="28003" xr:uid="{00000000-0005-0000-0000-00006B640000}"/>
    <cellStyle name="Cálculo 16 2 3 2 4 2" xfId="28004" xr:uid="{00000000-0005-0000-0000-00006C640000}"/>
    <cellStyle name="Cálculo 16 2 3 2 4 3" xfId="28005" xr:uid="{00000000-0005-0000-0000-00006D640000}"/>
    <cellStyle name="Cálculo 16 2 3 2 5" xfId="28006" xr:uid="{00000000-0005-0000-0000-00006E640000}"/>
    <cellStyle name="Cálculo 16 2 3 2 5 2" xfId="28007" xr:uid="{00000000-0005-0000-0000-00006F640000}"/>
    <cellStyle name="Cálculo 16 2 3 2 5 3" xfId="28008" xr:uid="{00000000-0005-0000-0000-000070640000}"/>
    <cellStyle name="Cálculo 16 2 3 2 6" xfId="28009" xr:uid="{00000000-0005-0000-0000-000071640000}"/>
    <cellStyle name="Cálculo 16 2 3 2 6 2" xfId="28010" xr:uid="{00000000-0005-0000-0000-000072640000}"/>
    <cellStyle name="Cálculo 16 2 3 2 7" xfId="28011" xr:uid="{00000000-0005-0000-0000-000073640000}"/>
    <cellStyle name="Cálculo 16 2 3 2 7 2" xfId="28012" xr:uid="{00000000-0005-0000-0000-000074640000}"/>
    <cellStyle name="Cálculo 16 2 3 2 8" xfId="28013" xr:uid="{00000000-0005-0000-0000-000075640000}"/>
    <cellStyle name="Cálculo 16 2 3 2 8 2" xfId="28014" xr:uid="{00000000-0005-0000-0000-000076640000}"/>
    <cellStyle name="Cálculo 16 2 3 2 9" xfId="28015" xr:uid="{00000000-0005-0000-0000-000077640000}"/>
    <cellStyle name="Cálculo 16 2 3 2 9 2" xfId="28016" xr:uid="{00000000-0005-0000-0000-000078640000}"/>
    <cellStyle name="Cálculo 16 2 3 3" xfId="28017" xr:uid="{00000000-0005-0000-0000-000079640000}"/>
    <cellStyle name="Cálculo 16 2 3 3 2" xfId="28018" xr:uid="{00000000-0005-0000-0000-00007A640000}"/>
    <cellStyle name="Cálculo 16 2 3 3 2 2" xfId="28019" xr:uid="{00000000-0005-0000-0000-00007B640000}"/>
    <cellStyle name="Cálculo 16 2 3 3 2 3" xfId="28020" xr:uid="{00000000-0005-0000-0000-00007C640000}"/>
    <cellStyle name="Cálculo 16 2 3 3 3" xfId="28021" xr:uid="{00000000-0005-0000-0000-00007D640000}"/>
    <cellStyle name="Cálculo 16 2 3 3 3 2" xfId="28022" xr:uid="{00000000-0005-0000-0000-00007E640000}"/>
    <cellStyle name="Cálculo 16 2 3 3 3 3" xfId="28023" xr:uid="{00000000-0005-0000-0000-00007F640000}"/>
    <cellStyle name="Cálculo 16 2 3 3 4" xfId="28024" xr:uid="{00000000-0005-0000-0000-000080640000}"/>
    <cellStyle name="Cálculo 16 2 3 3 4 2" xfId="28025" xr:uid="{00000000-0005-0000-0000-000081640000}"/>
    <cellStyle name="Cálculo 16 2 3 3 5" xfId="28026" xr:uid="{00000000-0005-0000-0000-000082640000}"/>
    <cellStyle name="Cálculo 16 2 3 3 5 2" xfId="28027" xr:uid="{00000000-0005-0000-0000-000083640000}"/>
    <cellStyle name="Cálculo 16 2 3 3 6" xfId="28028" xr:uid="{00000000-0005-0000-0000-000084640000}"/>
    <cellStyle name="Cálculo 16 2 3 3 6 2" xfId="28029" xr:uid="{00000000-0005-0000-0000-000085640000}"/>
    <cellStyle name="Cálculo 16 2 3 3 7" xfId="28030" xr:uid="{00000000-0005-0000-0000-000086640000}"/>
    <cellStyle name="Cálculo 16 2 3 3 8" xfId="28031" xr:uid="{00000000-0005-0000-0000-000087640000}"/>
    <cellStyle name="Cálculo 16 2 3 4" xfId="28032" xr:uid="{00000000-0005-0000-0000-000088640000}"/>
    <cellStyle name="Cálculo 16 2 3 5" xfId="28033" xr:uid="{00000000-0005-0000-0000-000089640000}"/>
    <cellStyle name="Cálculo 16 2 4" xfId="28034" xr:uid="{00000000-0005-0000-0000-00008A640000}"/>
    <cellStyle name="Cálculo 16 2 4 10" xfId="28035" xr:uid="{00000000-0005-0000-0000-00008B640000}"/>
    <cellStyle name="Cálculo 16 2 4 10 2" xfId="28036" xr:uid="{00000000-0005-0000-0000-00008C640000}"/>
    <cellStyle name="Cálculo 16 2 4 11" xfId="28037" xr:uid="{00000000-0005-0000-0000-00008D640000}"/>
    <cellStyle name="Cálculo 16 2 4 12" xfId="28038" xr:uid="{00000000-0005-0000-0000-00008E640000}"/>
    <cellStyle name="Cálculo 16 2 4 13" xfId="28039" xr:uid="{00000000-0005-0000-0000-00008F640000}"/>
    <cellStyle name="Cálculo 16 2 4 14" xfId="28040" xr:uid="{00000000-0005-0000-0000-000090640000}"/>
    <cellStyle name="Cálculo 16 2 4 2" xfId="28041" xr:uid="{00000000-0005-0000-0000-000091640000}"/>
    <cellStyle name="Cálculo 16 2 4 2 2" xfId="28042" xr:uid="{00000000-0005-0000-0000-000092640000}"/>
    <cellStyle name="Cálculo 16 2 4 2 2 2" xfId="28043" xr:uid="{00000000-0005-0000-0000-000093640000}"/>
    <cellStyle name="Cálculo 16 2 4 2 2 3" xfId="28044" xr:uid="{00000000-0005-0000-0000-000094640000}"/>
    <cellStyle name="Cálculo 16 2 4 2 3" xfId="28045" xr:uid="{00000000-0005-0000-0000-000095640000}"/>
    <cellStyle name="Cálculo 16 2 4 2 3 2" xfId="28046" xr:uid="{00000000-0005-0000-0000-000096640000}"/>
    <cellStyle name="Cálculo 16 2 4 2 3 3" xfId="28047" xr:uid="{00000000-0005-0000-0000-000097640000}"/>
    <cellStyle name="Cálculo 16 2 4 2 4" xfId="28048" xr:uid="{00000000-0005-0000-0000-000098640000}"/>
    <cellStyle name="Cálculo 16 2 4 2 4 2" xfId="28049" xr:uid="{00000000-0005-0000-0000-000099640000}"/>
    <cellStyle name="Cálculo 16 2 4 2 5" xfId="28050" xr:uid="{00000000-0005-0000-0000-00009A640000}"/>
    <cellStyle name="Cálculo 16 2 4 2 5 2" xfId="28051" xr:uid="{00000000-0005-0000-0000-00009B640000}"/>
    <cellStyle name="Cálculo 16 2 4 2 6" xfId="28052" xr:uid="{00000000-0005-0000-0000-00009C640000}"/>
    <cellStyle name="Cálculo 16 2 4 2 6 2" xfId="28053" xr:uid="{00000000-0005-0000-0000-00009D640000}"/>
    <cellStyle name="Cálculo 16 2 4 2 7" xfId="28054" xr:uid="{00000000-0005-0000-0000-00009E640000}"/>
    <cellStyle name="Cálculo 16 2 4 2 8" xfId="28055" xr:uid="{00000000-0005-0000-0000-00009F640000}"/>
    <cellStyle name="Cálculo 16 2 4 3" xfId="28056" xr:uid="{00000000-0005-0000-0000-0000A0640000}"/>
    <cellStyle name="Cálculo 16 2 4 3 2" xfId="28057" xr:uid="{00000000-0005-0000-0000-0000A1640000}"/>
    <cellStyle name="Cálculo 16 2 4 3 2 2" xfId="28058" xr:uid="{00000000-0005-0000-0000-0000A2640000}"/>
    <cellStyle name="Cálculo 16 2 4 3 3" xfId="28059" xr:uid="{00000000-0005-0000-0000-0000A3640000}"/>
    <cellStyle name="Cálculo 16 2 4 3 3 2" xfId="28060" xr:uid="{00000000-0005-0000-0000-0000A4640000}"/>
    <cellStyle name="Cálculo 16 2 4 3 4" xfId="28061" xr:uid="{00000000-0005-0000-0000-0000A5640000}"/>
    <cellStyle name="Cálculo 16 2 4 3 5" xfId="28062" xr:uid="{00000000-0005-0000-0000-0000A6640000}"/>
    <cellStyle name="Cálculo 16 2 4 4" xfId="28063" xr:uid="{00000000-0005-0000-0000-0000A7640000}"/>
    <cellStyle name="Cálculo 16 2 4 4 2" xfId="28064" xr:uid="{00000000-0005-0000-0000-0000A8640000}"/>
    <cellStyle name="Cálculo 16 2 4 4 3" xfId="28065" xr:uid="{00000000-0005-0000-0000-0000A9640000}"/>
    <cellStyle name="Cálculo 16 2 4 5" xfId="28066" xr:uid="{00000000-0005-0000-0000-0000AA640000}"/>
    <cellStyle name="Cálculo 16 2 4 5 2" xfId="28067" xr:uid="{00000000-0005-0000-0000-0000AB640000}"/>
    <cellStyle name="Cálculo 16 2 4 5 3" xfId="28068" xr:uid="{00000000-0005-0000-0000-0000AC640000}"/>
    <cellStyle name="Cálculo 16 2 4 6" xfId="28069" xr:uid="{00000000-0005-0000-0000-0000AD640000}"/>
    <cellStyle name="Cálculo 16 2 4 6 2" xfId="28070" xr:uid="{00000000-0005-0000-0000-0000AE640000}"/>
    <cellStyle name="Cálculo 16 2 4 7" xfId="28071" xr:uid="{00000000-0005-0000-0000-0000AF640000}"/>
    <cellStyle name="Cálculo 16 2 4 7 2" xfId="28072" xr:uid="{00000000-0005-0000-0000-0000B0640000}"/>
    <cellStyle name="Cálculo 16 2 4 8" xfId="28073" xr:uid="{00000000-0005-0000-0000-0000B1640000}"/>
    <cellStyle name="Cálculo 16 2 4 8 2" xfId="28074" xr:uid="{00000000-0005-0000-0000-0000B2640000}"/>
    <cellStyle name="Cálculo 16 2 4 9" xfId="28075" xr:uid="{00000000-0005-0000-0000-0000B3640000}"/>
    <cellStyle name="Cálculo 16 2 4 9 2" xfId="28076" xr:uid="{00000000-0005-0000-0000-0000B4640000}"/>
    <cellStyle name="Cálculo 16 2 5" xfId="28077" xr:uid="{00000000-0005-0000-0000-0000B5640000}"/>
    <cellStyle name="Cálculo 16 2 5 10" xfId="28078" xr:uid="{00000000-0005-0000-0000-0000B6640000}"/>
    <cellStyle name="Cálculo 16 2 5 11" xfId="28079" xr:uid="{00000000-0005-0000-0000-0000B7640000}"/>
    <cellStyle name="Cálculo 16 2 5 12" xfId="28080" xr:uid="{00000000-0005-0000-0000-0000B8640000}"/>
    <cellStyle name="Cálculo 16 2 5 13" xfId="28081" xr:uid="{00000000-0005-0000-0000-0000B9640000}"/>
    <cellStyle name="Cálculo 16 2 5 2" xfId="28082" xr:uid="{00000000-0005-0000-0000-0000BA640000}"/>
    <cellStyle name="Cálculo 16 2 5 2 2" xfId="28083" xr:uid="{00000000-0005-0000-0000-0000BB640000}"/>
    <cellStyle name="Cálculo 16 2 5 2 2 2" xfId="28084" xr:uid="{00000000-0005-0000-0000-0000BC640000}"/>
    <cellStyle name="Cálculo 16 2 5 2 2 3" xfId="28085" xr:uid="{00000000-0005-0000-0000-0000BD640000}"/>
    <cellStyle name="Cálculo 16 2 5 2 3" xfId="28086" xr:uid="{00000000-0005-0000-0000-0000BE640000}"/>
    <cellStyle name="Cálculo 16 2 5 2 3 2" xfId="28087" xr:uid="{00000000-0005-0000-0000-0000BF640000}"/>
    <cellStyle name="Cálculo 16 2 5 2 3 3" xfId="28088" xr:uid="{00000000-0005-0000-0000-0000C0640000}"/>
    <cellStyle name="Cálculo 16 2 5 2 4" xfId="28089" xr:uid="{00000000-0005-0000-0000-0000C1640000}"/>
    <cellStyle name="Cálculo 16 2 5 2 4 2" xfId="28090" xr:uid="{00000000-0005-0000-0000-0000C2640000}"/>
    <cellStyle name="Cálculo 16 2 5 2 5" xfId="28091" xr:uid="{00000000-0005-0000-0000-0000C3640000}"/>
    <cellStyle name="Cálculo 16 2 5 2 5 2" xfId="28092" xr:uid="{00000000-0005-0000-0000-0000C4640000}"/>
    <cellStyle name="Cálculo 16 2 5 2 6" xfId="28093" xr:uid="{00000000-0005-0000-0000-0000C5640000}"/>
    <cellStyle name="Cálculo 16 2 5 2 6 2" xfId="28094" xr:uid="{00000000-0005-0000-0000-0000C6640000}"/>
    <cellStyle name="Cálculo 16 2 5 2 7" xfId="28095" xr:uid="{00000000-0005-0000-0000-0000C7640000}"/>
    <cellStyle name="Cálculo 16 2 5 2 8" xfId="28096" xr:uid="{00000000-0005-0000-0000-0000C8640000}"/>
    <cellStyle name="Cálculo 16 2 5 3" xfId="28097" xr:uid="{00000000-0005-0000-0000-0000C9640000}"/>
    <cellStyle name="Cálculo 16 2 5 3 2" xfId="28098" xr:uid="{00000000-0005-0000-0000-0000CA640000}"/>
    <cellStyle name="Cálculo 16 2 5 3 3" xfId="28099" xr:uid="{00000000-0005-0000-0000-0000CB640000}"/>
    <cellStyle name="Cálculo 16 2 5 4" xfId="28100" xr:uid="{00000000-0005-0000-0000-0000CC640000}"/>
    <cellStyle name="Cálculo 16 2 5 4 2" xfId="28101" xr:uid="{00000000-0005-0000-0000-0000CD640000}"/>
    <cellStyle name="Cálculo 16 2 5 4 3" xfId="28102" xr:uid="{00000000-0005-0000-0000-0000CE640000}"/>
    <cellStyle name="Cálculo 16 2 5 5" xfId="28103" xr:uid="{00000000-0005-0000-0000-0000CF640000}"/>
    <cellStyle name="Cálculo 16 2 5 5 2" xfId="28104" xr:uid="{00000000-0005-0000-0000-0000D0640000}"/>
    <cellStyle name="Cálculo 16 2 5 5 3" xfId="28105" xr:uid="{00000000-0005-0000-0000-0000D1640000}"/>
    <cellStyle name="Cálculo 16 2 5 6" xfId="28106" xr:uid="{00000000-0005-0000-0000-0000D2640000}"/>
    <cellStyle name="Cálculo 16 2 5 6 2" xfId="28107" xr:uid="{00000000-0005-0000-0000-0000D3640000}"/>
    <cellStyle name="Cálculo 16 2 5 7" xfId="28108" xr:uid="{00000000-0005-0000-0000-0000D4640000}"/>
    <cellStyle name="Cálculo 16 2 5 7 2" xfId="28109" xr:uid="{00000000-0005-0000-0000-0000D5640000}"/>
    <cellStyle name="Cálculo 16 2 5 8" xfId="28110" xr:uid="{00000000-0005-0000-0000-0000D6640000}"/>
    <cellStyle name="Cálculo 16 2 5 8 2" xfId="28111" xr:uid="{00000000-0005-0000-0000-0000D7640000}"/>
    <cellStyle name="Cálculo 16 2 5 9" xfId="28112" xr:uid="{00000000-0005-0000-0000-0000D8640000}"/>
    <cellStyle name="Cálculo 16 2 5 9 2" xfId="28113" xr:uid="{00000000-0005-0000-0000-0000D9640000}"/>
    <cellStyle name="Cálculo 16 2 6" xfId="28114" xr:uid="{00000000-0005-0000-0000-0000DA640000}"/>
    <cellStyle name="Cálculo 17 2" xfId="532" xr:uid="{00000000-0005-0000-0000-0000DB640000}"/>
    <cellStyle name="Cálculo 17 2 2" xfId="28115" xr:uid="{00000000-0005-0000-0000-0000DC640000}"/>
    <cellStyle name="Cálculo 17 2 2 2" xfId="28116" xr:uid="{00000000-0005-0000-0000-0000DD640000}"/>
    <cellStyle name="Cálculo 17 2 2 2 10" xfId="28117" xr:uid="{00000000-0005-0000-0000-0000DE640000}"/>
    <cellStyle name="Cálculo 17 2 2 2 11" xfId="28118" xr:uid="{00000000-0005-0000-0000-0000DF640000}"/>
    <cellStyle name="Cálculo 17 2 2 2 12" xfId="28119" xr:uid="{00000000-0005-0000-0000-0000E0640000}"/>
    <cellStyle name="Cálculo 17 2 2 2 13" xfId="28120" xr:uid="{00000000-0005-0000-0000-0000E1640000}"/>
    <cellStyle name="Cálculo 17 2 2 2 2" xfId="28121" xr:uid="{00000000-0005-0000-0000-0000E2640000}"/>
    <cellStyle name="Cálculo 17 2 2 2 2 2" xfId="28122" xr:uid="{00000000-0005-0000-0000-0000E3640000}"/>
    <cellStyle name="Cálculo 17 2 2 2 2 2 2" xfId="28123" xr:uid="{00000000-0005-0000-0000-0000E4640000}"/>
    <cellStyle name="Cálculo 17 2 2 2 2 2 3" xfId="28124" xr:uid="{00000000-0005-0000-0000-0000E5640000}"/>
    <cellStyle name="Cálculo 17 2 2 2 2 3" xfId="28125" xr:uid="{00000000-0005-0000-0000-0000E6640000}"/>
    <cellStyle name="Cálculo 17 2 2 2 2 3 2" xfId="28126" xr:uid="{00000000-0005-0000-0000-0000E7640000}"/>
    <cellStyle name="Cálculo 17 2 2 2 2 3 3" xfId="28127" xr:uid="{00000000-0005-0000-0000-0000E8640000}"/>
    <cellStyle name="Cálculo 17 2 2 2 2 4" xfId="28128" xr:uid="{00000000-0005-0000-0000-0000E9640000}"/>
    <cellStyle name="Cálculo 17 2 2 2 2 4 2" xfId="28129" xr:uid="{00000000-0005-0000-0000-0000EA640000}"/>
    <cellStyle name="Cálculo 17 2 2 2 2 5" xfId="28130" xr:uid="{00000000-0005-0000-0000-0000EB640000}"/>
    <cellStyle name="Cálculo 17 2 2 2 2 5 2" xfId="28131" xr:uid="{00000000-0005-0000-0000-0000EC640000}"/>
    <cellStyle name="Cálculo 17 2 2 2 2 6" xfId="28132" xr:uid="{00000000-0005-0000-0000-0000ED640000}"/>
    <cellStyle name="Cálculo 17 2 2 2 2 6 2" xfId="28133" xr:uid="{00000000-0005-0000-0000-0000EE640000}"/>
    <cellStyle name="Cálculo 17 2 2 2 2 7" xfId="28134" xr:uid="{00000000-0005-0000-0000-0000EF640000}"/>
    <cellStyle name="Cálculo 17 2 2 2 2 8" xfId="28135" xr:uid="{00000000-0005-0000-0000-0000F0640000}"/>
    <cellStyle name="Cálculo 17 2 2 2 3" xfId="28136" xr:uid="{00000000-0005-0000-0000-0000F1640000}"/>
    <cellStyle name="Cálculo 17 2 2 2 3 2" xfId="28137" xr:uid="{00000000-0005-0000-0000-0000F2640000}"/>
    <cellStyle name="Cálculo 17 2 2 2 3 3" xfId="28138" xr:uid="{00000000-0005-0000-0000-0000F3640000}"/>
    <cellStyle name="Cálculo 17 2 2 2 4" xfId="28139" xr:uid="{00000000-0005-0000-0000-0000F4640000}"/>
    <cellStyle name="Cálculo 17 2 2 2 4 2" xfId="28140" xr:uid="{00000000-0005-0000-0000-0000F5640000}"/>
    <cellStyle name="Cálculo 17 2 2 2 4 3" xfId="28141" xr:uid="{00000000-0005-0000-0000-0000F6640000}"/>
    <cellStyle name="Cálculo 17 2 2 2 5" xfId="28142" xr:uid="{00000000-0005-0000-0000-0000F7640000}"/>
    <cellStyle name="Cálculo 17 2 2 2 5 2" xfId="28143" xr:uid="{00000000-0005-0000-0000-0000F8640000}"/>
    <cellStyle name="Cálculo 17 2 2 2 5 3" xfId="28144" xr:uid="{00000000-0005-0000-0000-0000F9640000}"/>
    <cellStyle name="Cálculo 17 2 2 2 6" xfId="28145" xr:uid="{00000000-0005-0000-0000-0000FA640000}"/>
    <cellStyle name="Cálculo 17 2 2 2 6 2" xfId="28146" xr:uid="{00000000-0005-0000-0000-0000FB640000}"/>
    <cellStyle name="Cálculo 17 2 2 2 7" xfId="28147" xr:uid="{00000000-0005-0000-0000-0000FC640000}"/>
    <cellStyle name="Cálculo 17 2 2 2 7 2" xfId="28148" xr:uid="{00000000-0005-0000-0000-0000FD640000}"/>
    <cellStyle name="Cálculo 17 2 2 2 8" xfId="28149" xr:uid="{00000000-0005-0000-0000-0000FE640000}"/>
    <cellStyle name="Cálculo 17 2 2 2 8 2" xfId="28150" xr:uid="{00000000-0005-0000-0000-0000FF640000}"/>
    <cellStyle name="Cálculo 17 2 2 2 9" xfId="28151" xr:uid="{00000000-0005-0000-0000-000000650000}"/>
    <cellStyle name="Cálculo 17 2 2 2 9 2" xfId="28152" xr:uid="{00000000-0005-0000-0000-000001650000}"/>
    <cellStyle name="Cálculo 17 2 2 3" xfId="28153" xr:uid="{00000000-0005-0000-0000-000002650000}"/>
    <cellStyle name="Cálculo 17 2 2 3 2" xfId="28154" xr:uid="{00000000-0005-0000-0000-000003650000}"/>
    <cellStyle name="Cálculo 17 2 2 3 2 2" xfId="28155" xr:uid="{00000000-0005-0000-0000-000004650000}"/>
    <cellStyle name="Cálculo 17 2 2 3 2 3" xfId="28156" xr:uid="{00000000-0005-0000-0000-000005650000}"/>
    <cellStyle name="Cálculo 17 2 2 3 3" xfId="28157" xr:uid="{00000000-0005-0000-0000-000006650000}"/>
    <cellStyle name="Cálculo 17 2 2 3 3 2" xfId="28158" xr:uid="{00000000-0005-0000-0000-000007650000}"/>
    <cellStyle name="Cálculo 17 2 2 3 3 3" xfId="28159" xr:uid="{00000000-0005-0000-0000-000008650000}"/>
    <cellStyle name="Cálculo 17 2 2 3 4" xfId="28160" xr:uid="{00000000-0005-0000-0000-000009650000}"/>
    <cellStyle name="Cálculo 17 2 2 3 4 2" xfId="28161" xr:uid="{00000000-0005-0000-0000-00000A650000}"/>
    <cellStyle name="Cálculo 17 2 2 3 5" xfId="28162" xr:uid="{00000000-0005-0000-0000-00000B650000}"/>
    <cellStyle name="Cálculo 17 2 2 3 5 2" xfId="28163" xr:uid="{00000000-0005-0000-0000-00000C650000}"/>
    <cellStyle name="Cálculo 17 2 2 3 6" xfId="28164" xr:uid="{00000000-0005-0000-0000-00000D650000}"/>
    <cellStyle name="Cálculo 17 2 2 3 6 2" xfId="28165" xr:uid="{00000000-0005-0000-0000-00000E650000}"/>
    <cellStyle name="Cálculo 17 2 2 3 7" xfId="28166" xr:uid="{00000000-0005-0000-0000-00000F650000}"/>
    <cellStyle name="Cálculo 17 2 2 3 8" xfId="28167" xr:uid="{00000000-0005-0000-0000-000010650000}"/>
    <cellStyle name="Cálculo 17 2 2 4" xfId="28168" xr:uid="{00000000-0005-0000-0000-000011650000}"/>
    <cellStyle name="Cálculo 17 2 2 5" xfId="28169" xr:uid="{00000000-0005-0000-0000-000012650000}"/>
    <cellStyle name="Cálculo 17 2 3" xfId="28170" xr:uid="{00000000-0005-0000-0000-000013650000}"/>
    <cellStyle name="Cálculo 17 2 3 2" xfId="28171" xr:uid="{00000000-0005-0000-0000-000014650000}"/>
    <cellStyle name="Cálculo 17 2 3 2 10" xfId="28172" xr:uid="{00000000-0005-0000-0000-000015650000}"/>
    <cellStyle name="Cálculo 17 2 3 2 11" xfId="28173" xr:uid="{00000000-0005-0000-0000-000016650000}"/>
    <cellStyle name="Cálculo 17 2 3 2 12" xfId="28174" xr:uid="{00000000-0005-0000-0000-000017650000}"/>
    <cellStyle name="Cálculo 17 2 3 2 13" xfId="28175" xr:uid="{00000000-0005-0000-0000-000018650000}"/>
    <cellStyle name="Cálculo 17 2 3 2 2" xfId="28176" xr:uid="{00000000-0005-0000-0000-000019650000}"/>
    <cellStyle name="Cálculo 17 2 3 2 2 2" xfId="28177" xr:uid="{00000000-0005-0000-0000-00001A650000}"/>
    <cellStyle name="Cálculo 17 2 3 2 2 2 2" xfId="28178" xr:uid="{00000000-0005-0000-0000-00001B650000}"/>
    <cellStyle name="Cálculo 17 2 3 2 2 2 3" xfId="28179" xr:uid="{00000000-0005-0000-0000-00001C650000}"/>
    <cellStyle name="Cálculo 17 2 3 2 2 3" xfId="28180" xr:uid="{00000000-0005-0000-0000-00001D650000}"/>
    <cellStyle name="Cálculo 17 2 3 2 2 3 2" xfId="28181" xr:uid="{00000000-0005-0000-0000-00001E650000}"/>
    <cellStyle name="Cálculo 17 2 3 2 2 3 3" xfId="28182" xr:uid="{00000000-0005-0000-0000-00001F650000}"/>
    <cellStyle name="Cálculo 17 2 3 2 2 4" xfId="28183" xr:uid="{00000000-0005-0000-0000-000020650000}"/>
    <cellStyle name="Cálculo 17 2 3 2 2 4 2" xfId="28184" xr:uid="{00000000-0005-0000-0000-000021650000}"/>
    <cellStyle name="Cálculo 17 2 3 2 2 5" xfId="28185" xr:uid="{00000000-0005-0000-0000-000022650000}"/>
    <cellStyle name="Cálculo 17 2 3 2 2 5 2" xfId="28186" xr:uid="{00000000-0005-0000-0000-000023650000}"/>
    <cellStyle name="Cálculo 17 2 3 2 2 6" xfId="28187" xr:uid="{00000000-0005-0000-0000-000024650000}"/>
    <cellStyle name="Cálculo 17 2 3 2 2 6 2" xfId="28188" xr:uid="{00000000-0005-0000-0000-000025650000}"/>
    <cellStyle name="Cálculo 17 2 3 2 2 7" xfId="28189" xr:uid="{00000000-0005-0000-0000-000026650000}"/>
    <cellStyle name="Cálculo 17 2 3 2 2 8" xfId="28190" xr:uid="{00000000-0005-0000-0000-000027650000}"/>
    <cellStyle name="Cálculo 17 2 3 2 3" xfId="28191" xr:uid="{00000000-0005-0000-0000-000028650000}"/>
    <cellStyle name="Cálculo 17 2 3 2 3 2" xfId="28192" xr:uid="{00000000-0005-0000-0000-000029650000}"/>
    <cellStyle name="Cálculo 17 2 3 2 3 3" xfId="28193" xr:uid="{00000000-0005-0000-0000-00002A650000}"/>
    <cellStyle name="Cálculo 17 2 3 2 4" xfId="28194" xr:uid="{00000000-0005-0000-0000-00002B650000}"/>
    <cellStyle name="Cálculo 17 2 3 2 4 2" xfId="28195" xr:uid="{00000000-0005-0000-0000-00002C650000}"/>
    <cellStyle name="Cálculo 17 2 3 2 4 3" xfId="28196" xr:uid="{00000000-0005-0000-0000-00002D650000}"/>
    <cellStyle name="Cálculo 17 2 3 2 5" xfId="28197" xr:uid="{00000000-0005-0000-0000-00002E650000}"/>
    <cellStyle name="Cálculo 17 2 3 2 5 2" xfId="28198" xr:uid="{00000000-0005-0000-0000-00002F650000}"/>
    <cellStyle name="Cálculo 17 2 3 2 5 3" xfId="28199" xr:uid="{00000000-0005-0000-0000-000030650000}"/>
    <cellStyle name="Cálculo 17 2 3 2 6" xfId="28200" xr:uid="{00000000-0005-0000-0000-000031650000}"/>
    <cellStyle name="Cálculo 17 2 3 2 6 2" xfId="28201" xr:uid="{00000000-0005-0000-0000-000032650000}"/>
    <cellStyle name="Cálculo 17 2 3 2 7" xfId="28202" xr:uid="{00000000-0005-0000-0000-000033650000}"/>
    <cellStyle name="Cálculo 17 2 3 2 7 2" xfId="28203" xr:uid="{00000000-0005-0000-0000-000034650000}"/>
    <cellStyle name="Cálculo 17 2 3 2 8" xfId="28204" xr:uid="{00000000-0005-0000-0000-000035650000}"/>
    <cellStyle name="Cálculo 17 2 3 2 8 2" xfId="28205" xr:uid="{00000000-0005-0000-0000-000036650000}"/>
    <cellStyle name="Cálculo 17 2 3 2 9" xfId="28206" xr:uid="{00000000-0005-0000-0000-000037650000}"/>
    <cellStyle name="Cálculo 17 2 3 2 9 2" xfId="28207" xr:uid="{00000000-0005-0000-0000-000038650000}"/>
    <cellStyle name="Cálculo 17 2 3 3" xfId="28208" xr:uid="{00000000-0005-0000-0000-000039650000}"/>
    <cellStyle name="Cálculo 17 2 3 3 2" xfId="28209" xr:uid="{00000000-0005-0000-0000-00003A650000}"/>
    <cellStyle name="Cálculo 17 2 3 3 2 2" xfId="28210" xr:uid="{00000000-0005-0000-0000-00003B650000}"/>
    <cellStyle name="Cálculo 17 2 3 3 2 3" xfId="28211" xr:uid="{00000000-0005-0000-0000-00003C650000}"/>
    <cellStyle name="Cálculo 17 2 3 3 3" xfId="28212" xr:uid="{00000000-0005-0000-0000-00003D650000}"/>
    <cellStyle name="Cálculo 17 2 3 3 3 2" xfId="28213" xr:uid="{00000000-0005-0000-0000-00003E650000}"/>
    <cellStyle name="Cálculo 17 2 3 3 3 3" xfId="28214" xr:uid="{00000000-0005-0000-0000-00003F650000}"/>
    <cellStyle name="Cálculo 17 2 3 3 4" xfId="28215" xr:uid="{00000000-0005-0000-0000-000040650000}"/>
    <cellStyle name="Cálculo 17 2 3 3 4 2" xfId="28216" xr:uid="{00000000-0005-0000-0000-000041650000}"/>
    <cellStyle name="Cálculo 17 2 3 3 5" xfId="28217" xr:uid="{00000000-0005-0000-0000-000042650000}"/>
    <cellStyle name="Cálculo 17 2 3 3 5 2" xfId="28218" xr:uid="{00000000-0005-0000-0000-000043650000}"/>
    <cellStyle name="Cálculo 17 2 3 3 6" xfId="28219" xr:uid="{00000000-0005-0000-0000-000044650000}"/>
    <cellStyle name="Cálculo 17 2 3 3 6 2" xfId="28220" xr:uid="{00000000-0005-0000-0000-000045650000}"/>
    <cellStyle name="Cálculo 17 2 3 3 7" xfId="28221" xr:uid="{00000000-0005-0000-0000-000046650000}"/>
    <cellStyle name="Cálculo 17 2 3 3 8" xfId="28222" xr:uid="{00000000-0005-0000-0000-000047650000}"/>
    <cellStyle name="Cálculo 17 2 3 4" xfId="28223" xr:uid="{00000000-0005-0000-0000-000048650000}"/>
    <cellStyle name="Cálculo 17 2 3 5" xfId="28224" xr:uid="{00000000-0005-0000-0000-000049650000}"/>
    <cellStyle name="Cálculo 17 2 4" xfId="28225" xr:uid="{00000000-0005-0000-0000-00004A650000}"/>
    <cellStyle name="Cálculo 17 2 4 10" xfId="28226" xr:uid="{00000000-0005-0000-0000-00004B650000}"/>
    <cellStyle name="Cálculo 17 2 4 10 2" xfId="28227" xr:uid="{00000000-0005-0000-0000-00004C650000}"/>
    <cellStyle name="Cálculo 17 2 4 11" xfId="28228" xr:uid="{00000000-0005-0000-0000-00004D650000}"/>
    <cellStyle name="Cálculo 17 2 4 12" xfId="28229" xr:uid="{00000000-0005-0000-0000-00004E650000}"/>
    <cellStyle name="Cálculo 17 2 4 13" xfId="28230" xr:uid="{00000000-0005-0000-0000-00004F650000}"/>
    <cellStyle name="Cálculo 17 2 4 14" xfId="28231" xr:uid="{00000000-0005-0000-0000-000050650000}"/>
    <cellStyle name="Cálculo 17 2 4 2" xfId="28232" xr:uid="{00000000-0005-0000-0000-000051650000}"/>
    <cellStyle name="Cálculo 17 2 4 2 2" xfId="28233" xr:uid="{00000000-0005-0000-0000-000052650000}"/>
    <cellStyle name="Cálculo 17 2 4 2 2 2" xfId="28234" xr:uid="{00000000-0005-0000-0000-000053650000}"/>
    <cellStyle name="Cálculo 17 2 4 2 2 3" xfId="28235" xr:uid="{00000000-0005-0000-0000-000054650000}"/>
    <cellStyle name="Cálculo 17 2 4 2 3" xfId="28236" xr:uid="{00000000-0005-0000-0000-000055650000}"/>
    <cellStyle name="Cálculo 17 2 4 2 3 2" xfId="28237" xr:uid="{00000000-0005-0000-0000-000056650000}"/>
    <cellStyle name="Cálculo 17 2 4 2 3 3" xfId="28238" xr:uid="{00000000-0005-0000-0000-000057650000}"/>
    <cellStyle name="Cálculo 17 2 4 2 4" xfId="28239" xr:uid="{00000000-0005-0000-0000-000058650000}"/>
    <cellStyle name="Cálculo 17 2 4 2 4 2" xfId="28240" xr:uid="{00000000-0005-0000-0000-000059650000}"/>
    <cellStyle name="Cálculo 17 2 4 2 5" xfId="28241" xr:uid="{00000000-0005-0000-0000-00005A650000}"/>
    <cellStyle name="Cálculo 17 2 4 2 5 2" xfId="28242" xr:uid="{00000000-0005-0000-0000-00005B650000}"/>
    <cellStyle name="Cálculo 17 2 4 2 6" xfId="28243" xr:uid="{00000000-0005-0000-0000-00005C650000}"/>
    <cellStyle name="Cálculo 17 2 4 2 6 2" xfId="28244" xr:uid="{00000000-0005-0000-0000-00005D650000}"/>
    <cellStyle name="Cálculo 17 2 4 2 7" xfId="28245" xr:uid="{00000000-0005-0000-0000-00005E650000}"/>
    <cellStyle name="Cálculo 17 2 4 2 8" xfId="28246" xr:uid="{00000000-0005-0000-0000-00005F650000}"/>
    <cellStyle name="Cálculo 17 2 4 3" xfId="28247" xr:uid="{00000000-0005-0000-0000-000060650000}"/>
    <cellStyle name="Cálculo 17 2 4 3 2" xfId="28248" xr:uid="{00000000-0005-0000-0000-000061650000}"/>
    <cellStyle name="Cálculo 17 2 4 3 2 2" xfId="28249" xr:uid="{00000000-0005-0000-0000-000062650000}"/>
    <cellStyle name="Cálculo 17 2 4 3 3" xfId="28250" xr:uid="{00000000-0005-0000-0000-000063650000}"/>
    <cellStyle name="Cálculo 17 2 4 3 3 2" xfId="28251" xr:uid="{00000000-0005-0000-0000-000064650000}"/>
    <cellStyle name="Cálculo 17 2 4 3 4" xfId="28252" xr:uid="{00000000-0005-0000-0000-000065650000}"/>
    <cellStyle name="Cálculo 17 2 4 3 5" xfId="28253" xr:uid="{00000000-0005-0000-0000-000066650000}"/>
    <cellStyle name="Cálculo 17 2 4 4" xfId="28254" xr:uid="{00000000-0005-0000-0000-000067650000}"/>
    <cellStyle name="Cálculo 17 2 4 4 2" xfId="28255" xr:uid="{00000000-0005-0000-0000-000068650000}"/>
    <cellStyle name="Cálculo 17 2 4 4 3" xfId="28256" xr:uid="{00000000-0005-0000-0000-000069650000}"/>
    <cellStyle name="Cálculo 17 2 4 5" xfId="28257" xr:uid="{00000000-0005-0000-0000-00006A650000}"/>
    <cellStyle name="Cálculo 17 2 4 5 2" xfId="28258" xr:uid="{00000000-0005-0000-0000-00006B650000}"/>
    <cellStyle name="Cálculo 17 2 4 5 3" xfId="28259" xr:uid="{00000000-0005-0000-0000-00006C650000}"/>
    <cellStyle name="Cálculo 17 2 4 6" xfId="28260" xr:uid="{00000000-0005-0000-0000-00006D650000}"/>
    <cellStyle name="Cálculo 17 2 4 6 2" xfId="28261" xr:uid="{00000000-0005-0000-0000-00006E650000}"/>
    <cellStyle name="Cálculo 17 2 4 7" xfId="28262" xr:uid="{00000000-0005-0000-0000-00006F650000}"/>
    <cellStyle name="Cálculo 17 2 4 7 2" xfId="28263" xr:uid="{00000000-0005-0000-0000-000070650000}"/>
    <cellStyle name="Cálculo 17 2 4 8" xfId="28264" xr:uid="{00000000-0005-0000-0000-000071650000}"/>
    <cellStyle name="Cálculo 17 2 4 8 2" xfId="28265" xr:uid="{00000000-0005-0000-0000-000072650000}"/>
    <cellStyle name="Cálculo 17 2 4 9" xfId="28266" xr:uid="{00000000-0005-0000-0000-000073650000}"/>
    <cellStyle name="Cálculo 17 2 4 9 2" xfId="28267" xr:uid="{00000000-0005-0000-0000-000074650000}"/>
    <cellStyle name="Cálculo 17 2 5" xfId="28268" xr:uid="{00000000-0005-0000-0000-000075650000}"/>
    <cellStyle name="Cálculo 17 2 5 10" xfId="28269" xr:uid="{00000000-0005-0000-0000-000076650000}"/>
    <cellStyle name="Cálculo 17 2 5 11" xfId="28270" xr:uid="{00000000-0005-0000-0000-000077650000}"/>
    <cellStyle name="Cálculo 17 2 5 12" xfId="28271" xr:uid="{00000000-0005-0000-0000-000078650000}"/>
    <cellStyle name="Cálculo 17 2 5 13" xfId="28272" xr:uid="{00000000-0005-0000-0000-000079650000}"/>
    <cellStyle name="Cálculo 17 2 5 2" xfId="28273" xr:uid="{00000000-0005-0000-0000-00007A650000}"/>
    <cellStyle name="Cálculo 17 2 5 2 2" xfId="28274" xr:uid="{00000000-0005-0000-0000-00007B650000}"/>
    <cellStyle name="Cálculo 17 2 5 2 2 2" xfId="28275" xr:uid="{00000000-0005-0000-0000-00007C650000}"/>
    <cellStyle name="Cálculo 17 2 5 2 2 3" xfId="28276" xr:uid="{00000000-0005-0000-0000-00007D650000}"/>
    <cellStyle name="Cálculo 17 2 5 2 3" xfId="28277" xr:uid="{00000000-0005-0000-0000-00007E650000}"/>
    <cellStyle name="Cálculo 17 2 5 2 3 2" xfId="28278" xr:uid="{00000000-0005-0000-0000-00007F650000}"/>
    <cellStyle name="Cálculo 17 2 5 2 3 3" xfId="28279" xr:uid="{00000000-0005-0000-0000-000080650000}"/>
    <cellStyle name="Cálculo 17 2 5 2 4" xfId="28280" xr:uid="{00000000-0005-0000-0000-000081650000}"/>
    <cellStyle name="Cálculo 17 2 5 2 4 2" xfId="28281" xr:uid="{00000000-0005-0000-0000-000082650000}"/>
    <cellStyle name="Cálculo 17 2 5 2 5" xfId="28282" xr:uid="{00000000-0005-0000-0000-000083650000}"/>
    <cellStyle name="Cálculo 17 2 5 2 5 2" xfId="28283" xr:uid="{00000000-0005-0000-0000-000084650000}"/>
    <cellStyle name="Cálculo 17 2 5 2 6" xfId="28284" xr:uid="{00000000-0005-0000-0000-000085650000}"/>
    <cellStyle name="Cálculo 17 2 5 2 6 2" xfId="28285" xr:uid="{00000000-0005-0000-0000-000086650000}"/>
    <cellStyle name="Cálculo 17 2 5 2 7" xfId="28286" xr:uid="{00000000-0005-0000-0000-000087650000}"/>
    <cellStyle name="Cálculo 17 2 5 2 8" xfId="28287" xr:uid="{00000000-0005-0000-0000-000088650000}"/>
    <cellStyle name="Cálculo 17 2 5 3" xfId="28288" xr:uid="{00000000-0005-0000-0000-000089650000}"/>
    <cellStyle name="Cálculo 17 2 5 3 2" xfId="28289" xr:uid="{00000000-0005-0000-0000-00008A650000}"/>
    <cellStyle name="Cálculo 17 2 5 3 3" xfId="28290" xr:uid="{00000000-0005-0000-0000-00008B650000}"/>
    <cellStyle name="Cálculo 17 2 5 4" xfId="28291" xr:uid="{00000000-0005-0000-0000-00008C650000}"/>
    <cellStyle name="Cálculo 17 2 5 4 2" xfId="28292" xr:uid="{00000000-0005-0000-0000-00008D650000}"/>
    <cellStyle name="Cálculo 17 2 5 4 3" xfId="28293" xr:uid="{00000000-0005-0000-0000-00008E650000}"/>
    <cellStyle name="Cálculo 17 2 5 5" xfId="28294" xr:uid="{00000000-0005-0000-0000-00008F650000}"/>
    <cellStyle name="Cálculo 17 2 5 5 2" xfId="28295" xr:uid="{00000000-0005-0000-0000-000090650000}"/>
    <cellStyle name="Cálculo 17 2 5 5 3" xfId="28296" xr:uid="{00000000-0005-0000-0000-000091650000}"/>
    <cellStyle name="Cálculo 17 2 5 6" xfId="28297" xr:uid="{00000000-0005-0000-0000-000092650000}"/>
    <cellStyle name="Cálculo 17 2 5 6 2" xfId="28298" xr:uid="{00000000-0005-0000-0000-000093650000}"/>
    <cellStyle name="Cálculo 17 2 5 7" xfId="28299" xr:uid="{00000000-0005-0000-0000-000094650000}"/>
    <cellStyle name="Cálculo 17 2 5 7 2" xfId="28300" xr:uid="{00000000-0005-0000-0000-000095650000}"/>
    <cellStyle name="Cálculo 17 2 5 8" xfId="28301" xr:uid="{00000000-0005-0000-0000-000096650000}"/>
    <cellStyle name="Cálculo 17 2 5 8 2" xfId="28302" xr:uid="{00000000-0005-0000-0000-000097650000}"/>
    <cellStyle name="Cálculo 17 2 5 9" xfId="28303" xr:uid="{00000000-0005-0000-0000-000098650000}"/>
    <cellStyle name="Cálculo 17 2 5 9 2" xfId="28304" xr:uid="{00000000-0005-0000-0000-000099650000}"/>
    <cellStyle name="Cálculo 17 2 6" xfId="28305" xr:uid="{00000000-0005-0000-0000-00009A650000}"/>
    <cellStyle name="Cálculo 2" xfId="533" xr:uid="{00000000-0005-0000-0000-00009B650000}"/>
    <cellStyle name="Cálculo 2 2" xfId="534" xr:uid="{00000000-0005-0000-0000-00009C650000}"/>
    <cellStyle name="Cálculo 2 2 2" xfId="28306" xr:uid="{00000000-0005-0000-0000-00009D650000}"/>
    <cellStyle name="Cálculo 2 2 2 2" xfId="28307" xr:uid="{00000000-0005-0000-0000-00009E650000}"/>
    <cellStyle name="Cálculo 2 2 2 2 10" xfId="28308" xr:uid="{00000000-0005-0000-0000-00009F650000}"/>
    <cellStyle name="Cálculo 2 2 2 2 11" xfId="28309" xr:uid="{00000000-0005-0000-0000-0000A0650000}"/>
    <cellStyle name="Cálculo 2 2 2 2 12" xfId="28310" xr:uid="{00000000-0005-0000-0000-0000A1650000}"/>
    <cellStyle name="Cálculo 2 2 2 2 13" xfId="28311" xr:uid="{00000000-0005-0000-0000-0000A2650000}"/>
    <cellStyle name="Cálculo 2 2 2 2 2" xfId="28312" xr:uid="{00000000-0005-0000-0000-0000A3650000}"/>
    <cellStyle name="Cálculo 2 2 2 2 2 2" xfId="28313" xr:uid="{00000000-0005-0000-0000-0000A4650000}"/>
    <cellStyle name="Cálculo 2 2 2 2 2 2 2" xfId="28314" xr:uid="{00000000-0005-0000-0000-0000A5650000}"/>
    <cellStyle name="Cálculo 2 2 2 2 2 2 3" xfId="28315" xr:uid="{00000000-0005-0000-0000-0000A6650000}"/>
    <cellStyle name="Cálculo 2 2 2 2 2 3" xfId="28316" xr:uid="{00000000-0005-0000-0000-0000A7650000}"/>
    <cellStyle name="Cálculo 2 2 2 2 2 3 2" xfId="28317" xr:uid="{00000000-0005-0000-0000-0000A8650000}"/>
    <cellStyle name="Cálculo 2 2 2 2 2 3 3" xfId="28318" xr:uid="{00000000-0005-0000-0000-0000A9650000}"/>
    <cellStyle name="Cálculo 2 2 2 2 2 4" xfId="28319" xr:uid="{00000000-0005-0000-0000-0000AA650000}"/>
    <cellStyle name="Cálculo 2 2 2 2 2 4 2" xfId="28320" xr:uid="{00000000-0005-0000-0000-0000AB650000}"/>
    <cellStyle name="Cálculo 2 2 2 2 2 5" xfId="28321" xr:uid="{00000000-0005-0000-0000-0000AC650000}"/>
    <cellStyle name="Cálculo 2 2 2 2 2 5 2" xfId="28322" xr:uid="{00000000-0005-0000-0000-0000AD650000}"/>
    <cellStyle name="Cálculo 2 2 2 2 2 6" xfId="28323" xr:uid="{00000000-0005-0000-0000-0000AE650000}"/>
    <cellStyle name="Cálculo 2 2 2 2 2 6 2" xfId="28324" xr:uid="{00000000-0005-0000-0000-0000AF650000}"/>
    <cellStyle name="Cálculo 2 2 2 2 2 7" xfId="28325" xr:uid="{00000000-0005-0000-0000-0000B0650000}"/>
    <cellStyle name="Cálculo 2 2 2 2 2 8" xfId="28326" xr:uid="{00000000-0005-0000-0000-0000B1650000}"/>
    <cellStyle name="Cálculo 2 2 2 2 3" xfId="28327" xr:uid="{00000000-0005-0000-0000-0000B2650000}"/>
    <cellStyle name="Cálculo 2 2 2 2 3 2" xfId="28328" xr:uid="{00000000-0005-0000-0000-0000B3650000}"/>
    <cellStyle name="Cálculo 2 2 2 2 3 3" xfId="28329" xr:uid="{00000000-0005-0000-0000-0000B4650000}"/>
    <cellStyle name="Cálculo 2 2 2 2 4" xfId="28330" xr:uid="{00000000-0005-0000-0000-0000B5650000}"/>
    <cellStyle name="Cálculo 2 2 2 2 4 2" xfId="28331" xr:uid="{00000000-0005-0000-0000-0000B6650000}"/>
    <cellStyle name="Cálculo 2 2 2 2 4 3" xfId="28332" xr:uid="{00000000-0005-0000-0000-0000B7650000}"/>
    <cellStyle name="Cálculo 2 2 2 2 5" xfId="28333" xr:uid="{00000000-0005-0000-0000-0000B8650000}"/>
    <cellStyle name="Cálculo 2 2 2 2 5 2" xfId="28334" xr:uid="{00000000-0005-0000-0000-0000B9650000}"/>
    <cellStyle name="Cálculo 2 2 2 2 5 3" xfId="28335" xr:uid="{00000000-0005-0000-0000-0000BA650000}"/>
    <cellStyle name="Cálculo 2 2 2 2 6" xfId="28336" xr:uid="{00000000-0005-0000-0000-0000BB650000}"/>
    <cellStyle name="Cálculo 2 2 2 2 6 2" xfId="28337" xr:uid="{00000000-0005-0000-0000-0000BC650000}"/>
    <cellStyle name="Cálculo 2 2 2 2 7" xfId="28338" xr:uid="{00000000-0005-0000-0000-0000BD650000}"/>
    <cellStyle name="Cálculo 2 2 2 2 7 2" xfId="28339" xr:uid="{00000000-0005-0000-0000-0000BE650000}"/>
    <cellStyle name="Cálculo 2 2 2 2 8" xfId="28340" xr:uid="{00000000-0005-0000-0000-0000BF650000}"/>
    <cellStyle name="Cálculo 2 2 2 2 8 2" xfId="28341" xr:uid="{00000000-0005-0000-0000-0000C0650000}"/>
    <cellStyle name="Cálculo 2 2 2 2 9" xfId="28342" xr:uid="{00000000-0005-0000-0000-0000C1650000}"/>
    <cellStyle name="Cálculo 2 2 2 2 9 2" xfId="28343" xr:uid="{00000000-0005-0000-0000-0000C2650000}"/>
    <cellStyle name="Cálculo 2 2 2 3" xfId="28344" xr:uid="{00000000-0005-0000-0000-0000C3650000}"/>
    <cellStyle name="Cálculo 2 2 2 3 2" xfId="28345" xr:uid="{00000000-0005-0000-0000-0000C4650000}"/>
    <cellStyle name="Cálculo 2 2 2 3 2 2" xfId="28346" xr:uid="{00000000-0005-0000-0000-0000C5650000}"/>
    <cellStyle name="Cálculo 2 2 2 3 2 3" xfId="28347" xr:uid="{00000000-0005-0000-0000-0000C6650000}"/>
    <cellStyle name="Cálculo 2 2 2 3 3" xfId="28348" xr:uid="{00000000-0005-0000-0000-0000C7650000}"/>
    <cellStyle name="Cálculo 2 2 2 3 3 2" xfId="28349" xr:uid="{00000000-0005-0000-0000-0000C8650000}"/>
    <cellStyle name="Cálculo 2 2 2 3 3 3" xfId="28350" xr:uid="{00000000-0005-0000-0000-0000C9650000}"/>
    <cellStyle name="Cálculo 2 2 2 3 4" xfId="28351" xr:uid="{00000000-0005-0000-0000-0000CA650000}"/>
    <cellStyle name="Cálculo 2 2 2 3 4 2" xfId="28352" xr:uid="{00000000-0005-0000-0000-0000CB650000}"/>
    <cellStyle name="Cálculo 2 2 2 3 5" xfId="28353" xr:uid="{00000000-0005-0000-0000-0000CC650000}"/>
    <cellStyle name="Cálculo 2 2 2 3 5 2" xfId="28354" xr:uid="{00000000-0005-0000-0000-0000CD650000}"/>
    <cellStyle name="Cálculo 2 2 2 3 6" xfId="28355" xr:uid="{00000000-0005-0000-0000-0000CE650000}"/>
    <cellStyle name="Cálculo 2 2 2 3 6 2" xfId="28356" xr:uid="{00000000-0005-0000-0000-0000CF650000}"/>
    <cellStyle name="Cálculo 2 2 2 3 7" xfId="28357" xr:uid="{00000000-0005-0000-0000-0000D0650000}"/>
    <cellStyle name="Cálculo 2 2 2 3 8" xfId="28358" xr:uid="{00000000-0005-0000-0000-0000D1650000}"/>
    <cellStyle name="Cálculo 2 2 2 4" xfId="28359" xr:uid="{00000000-0005-0000-0000-0000D2650000}"/>
    <cellStyle name="Cálculo 2 2 2 5" xfId="28360" xr:uid="{00000000-0005-0000-0000-0000D3650000}"/>
    <cellStyle name="Cálculo 2 2 3" xfId="28361" xr:uid="{00000000-0005-0000-0000-0000D4650000}"/>
    <cellStyle name="Cálculo 2 2 4" xfId="28362" xr:uid="{00000000-0005-0000-0000-0000D5650000}"/>
    <cellStyle name="Cálculo 2 2 4 10" xfId="28363" xr:uid="{00000000-0005-0000-0000-0000D6650000}"/>
    <cellStyle name="Cálculo 2 2 4 10 2" xfId="28364" xr:uid="{00000000-0005-0000-0000-0000D7650000}"/>
    <cellStyle name="Cálculo 2 2 4 11" xfId="28365" xr:uid="{00000000-0005-0000-0000-0000D8650000}"/>
    <cellStyle name="Cálculo 2 2 4 12" xfId="28366" xr:uid="{00000000-0005-0000-0000-0000D9650000}"/>
    <cellStyle name="Cálculo 2 2 4 13" xfId="28367" xr:uid="{00000000-0005-0000-0000-0000DA650000}"/>
    <cellStyle name="Cálculo 2 2 4 14" xfId="28368" xr:uid="{00000000-0005-0000-0000-0000DB650000}"/>
    <cellStyle name="Cálculo 2 2 4 2" xfId="28369" xr:uid="{00000000-0005-0000-0000-0000DC650000}"/>
    <cellStyle name="Cálculo 2 2 4 2 2" xfId="28370" xr:uid="{00000000-0005-0000-0000-0000DD650000}"/>
    <cellStyle name="Cálculo 2 2 4 2 2 2" xfId="28371" xr:uid="{00000000-0005-0000-0000-0000DE650000}"/>
    <cellStyle name="Cálculo 2 2 4 2 2 3" xfId="28372" xr:uid="{00000000-0005-0000-0000-0000DF650000}"/>
    <cellStyle name="Cálculo 2 2 4 2 3" xfId="28373" xr:uid="{00000000-0005-0000-0000-0000E0650000}"/>
    <cellStyle name="Cálculo 2 2 4 2 3 2" xfId="28374" xr:uid="{00000000-0005-0000-0000-0000E1650000}"/>
    <cellStyle name="Cálculo 2 2 4 2 3 3" xfId="28375" xr:uid="{00000000-0005-0000-0000-0000E2650000}"/>
    <cellStyle name="Cálculo 2 2 4 2 4" xfId="28376" xr:uid="{00000000-0005-0000-0000-0000E3650000}"/>
    <cellStyle name="Cálculo 2 2 4 2 4 2" xfId="28377" xr:uid="{00000000-0005-0000-0000-0000E4650000}"/>
    <cellStyle name="Cálculo 2 2 4 2 5" xfId="28378" xr:uid="{00000000-0005-0000-0000-0000E5650000}"/>
    <cellStyle name="Cálculo 2 2 4 2 5 2" xfId="28379" xr:uid="{00000000-0005-0000-0000-0000E6650000}"/>
    <cellStyle name="Cálculo 2 2 4 2 6" xfId="28380" xr:uid="{00000000-0005-0000-0000-0000E7650000}"/>
    <cellStyle name="Cálculo 2 2 4 2 6 2" xfId="28381" xr:uid="{00000000-0005-0000-0000-0000E8650000}"/>
    <cellStyle name="Cálculo 2 2 4 2 7" xfId="28382" xr:uid="{00000000-0005-0000-0000-0000E9650000}"/>
    <cellStyle name="Cálculo 2 2 4 2 8" xfId="28383" xr:uid="{00000000-0005-0000-0000-0000EA650000}"/>
    <cellStyle name="Cálculo 2 2 4 3" xfId="28384" xr:uid="{00000000-0005-0000-0000-0000EB650000}"/>
    <cellStyle name="Cálculo 2 2 4 3 2" xfId="28385" xr:uid="{00000000-0005-0000-0000-0000EC650000}"/>
    <cellStyle name="Cálculo 2 2 4 3 2 2" xfId="28386" xr:uid="{00000000-0005-0000-0000-0000ED650000}"/>
    <cellStyle name="Cálculo 2 2 4 3 3" xfId="28387" xr:uid="{00000000-0005-0000-0000-0000EE650000}"/>
    <cellStyle name="Cálculo 2 2 4 3 3 2" xfId="28388" xr:uid="{00000000-0005-0000-0000-0000EF650000}"/>
    <cellStyle name="Cálculo 2 2 4 3 4" xfId="28389" xr:uid="{00000000-0005-0000-0000-0000F0650000}"/>
    <cellStyle name="Cálculo 2 2 4 3 5" xfId="28390" xr:uid="{00000000-0005-0000-0000-0000F1650000}"/>
    <cellStyle name="Cálculo 2 2 4 4" xfId="28391" xr:uid="{00000000-0005-0000-0000-0000F2650000}"/>
    <cellStyle name="Cálculo 2 2 4 4 2" xfId="28392" xr:uid="{00000000-0005-0000-0000-0000F3650000}"/>
    <cellStyle name="Cálculo 2 2 4 4 3" xfId="28393" xr:uid="{00000000-0005-0000-0000-0000F4650000}"/>
    <cellStyle name="Cálculo 2 2 4 5" xfId="28394" xr:uid="{00000000-0005-0000-0000-0000F5650000}"/>
    <cellStyle name="Cálculo 2 2 4 5 2" xfId="28395" xr:uid="{00000000-0005-0000-0000-0000F6650000}"/>
    <cellStyle name="Cálculo 2 2 4 5 3" xfId="28396" xr:uid="{00000000-0005-0000-0000-0000F7650000}"/>
    <cellStyle name="Cálculo 2 2 4 6" xfId="28397" xr:uid="{00000000-0005-0000-0000-0000F8650000}"/>
    <cellStyle name="Cálculo 2 2 4 6 2" xfId="28398" xr:uid="{00000000-0005-0000-0000-0000F9650000}"/>
    <cellStyle name="Cálculo 2 2 4 7" xfId="28399" xr:uid="{00000000-0005-0000-0000-0000FA650000}"/>
    <cellStyle name="Cálculo 2 2 4 7 2" xfId="28400" xr:uid="{00000000-0005-0000-0000-0000FB650000}"/>
    <cellStyle name="Cálculo 2 2 4 8" xfId="28401" xr:uid="{00000000-0005-0000-0000-0000FC650000}"/>
    <cellStyle name="Cálculo 2 2 4 8 2" xfId="28402" xr:uid="{00000000-0005-0000-0000-0000FD650000}"/>
    <cellStyle name="Cálculo 2 2 4 9" xfId="28403" xr:uid="{00000000-0005-0000-0000-0000FE650000}"/>
    <cellStyle name="Cálculo 2 2 4 9 2" xfId="28404" xr:uid="{00000000-0005-0000-0000-0000FF650000}"/>
    <cellStyle name="Cálculo 2 2 5" xfId="28405" xr:uid="{00000000-0005-0000-0000-000000660000}"/>
    <cellStyle name="Cálculo 2 2 5 10" xfId="28406" xr:uid="{00000000-0005-0000-0000-000001660000}"/>
    <cellStyle name="Cálculo 2 2 5 11" xfId="28407" xr:uid="{00000000-0005-0000-0000-000002660000}"/>
    <cellStyle name="Cálculo 2 2 5 12" xfId="28408" xr:uid="{00000000-0005-0000-0000-000003660000}"/>
    <cellStyle name="Cálculo 2 2 5 13" xfId="28409" xr:uid="{00000000-0005-0000-0000-000004660000}"/>
    <cellStyle name="Cálculo 2 2 5 2" xfId="28410" xr:uid="{00000000-0005-0000-0000-000005660000}"/>
    <cellStyle name="Cálculo 2 2 5 2 2" xfId="28411" xr:uid="{00000000-0005-0000-0000-000006660000}"/>
    <cellStyle name="Cálculo 2 2 5 2 2 2" xfId="28412" xr:uid="{00000000-0005-0000-0000-000007660000}"/>
    <cellStyle name="Cálculo 2 2 5 2 2 3" xfId="28413" xr:uid="{00000000-0005-0000-0000-000008660000}"/>
    <cellStyle name="Cálculo 2 2 5 2 3" xfId="28414" xr:uid="{00000000-0005-0000-0000-000009660000}"/>
    <cellStyle name="Cálculo 2 2 5 2 3 2" xfId="28415" xr:uid="{00000000-0005-0000-0000-00000A660000}"/>
    <cellStyle name="Cálculo 2 2 5 2 3 3" xfId="28416" xr:uid="{00000000-0005-0000-0000-00000B660000}"/>
    <cellStyle name="Cálculo 2 2 5 2 4" xfId="28417" xr:uid="{00000000-0005-0000-0000-00000C660000}"/>
    <cellStyle name="Cálculo 2 2 5 2 4 2" xfId="28418" xr:uid="{00000000-0005-0000-0000-00000D660000}"/>
    <cellStyle name="Cálculo 2 2 5 2 5" xfId="28419" xr:uid="{00000000-0005-0000-0000-00000E660000}"/>
    <cellStyle name="Cálculo 2 2 5 2 5 2" xfId="28420" xr:uid="{00000000-0005-0000-0000-00000F660000}"/>
    <cellStyle name="Cálculo 2 2 5 2 6" xfId="28421" xr:uid="{00000000-0005-0000-0000-000010660000}"/>
    <cellStyle name="Cálculo 2 2 5 2 6 2" xfId="28422" xr:uid="{00000000-0005-0000-0000-000011660000}"/>
    <cellStyle name="Cálculo 2 2 5 2 7" xfId="28423" xr:uid="{00000000-0005-0000-0000-000012660000}"/>
    <cellStyle name="Cálculo 2 2 5 2 8" xfId="28424" xr:uid="{00000000-0005-0000-0000-000013660000}"/>
    <cellStyle name="Cálculo 2 2 5 3" xfId="28425" xr:uid="{00000000-0005-0000-0000-000014660000}"/>
    <cellStyle name="Cálculo 2 2 5 3 2" xfId="28426" xr:uid="{00000000-0005-0000-0000-000015660000}"/>
    <cellStyle name="Cálculo 2 2 5 3 3" xfId="28427" xr:uid="{00000000-0005-0000-0000-000016660000}"/>
    <cellStyle name="Cálculo 2 2 5 4" xfId="28428" xr:uid="{00000000-0005-0000-0000-000017660000}"/>
    <cellStyle name="Cálculo 2 2 5 4 2" xfId="28429" xr:uid="{00000000-0005-0000-0000-000018660000}"/>
    <cellStyle name="Cálculo 2 2 5 4 3" xfId="28430" xr:uid="{00000000-0005-0000-0000-000019660000}"/>
    <cellStyle name="Cálculo 2 2 5 5" xfId="28431" xr:uid="{00000000-0005-0000-0000-00001A660000}"/>
    <cellStyle name="Cálculo 2 2 5 5 2" xfId="28432" xr:uid="{00000000-0005-0000-0000-00001B660000}"/>
    <cellStyle name="Cálculo 2 2 5 5 3" xfId="28433" xr:uid="{00000000-0005-0000-0000-00001C660000}"/>
    <cellStyle name="Cálculo 2 2 5 6" xfId="28434" xr:uid="{00000000-0005-0000-0000-00001D660000}"/>
    <cellStyle name="Cálculo 2 2 5 6 2" xfId="28435" xr:uid="{00000000-0005-0000-0000-00001E660000}"/>
    <cellStyle name="Cálculo 2 2 5 7" xfId="28436" xr:uid="{00000000-0005-0000-0000-00001F660000}"/>
    <cellStyle name="Cálculo 2 2 5 7 2" xfId="28437" xr:uid="{00000000-0005-0000-0000-000020660000}"/>
    <cellStyle name="Cálculo 2 2 5 8" xfId="28438" xr:uid="{00000000-0005-0000-0000-000021660000}"/>
    <cellStyle name="Cálculo 2 2 5 8 2" xfId="28439" xr:uid="{00000000-0005-0000-0000-000022660000}"/>
    <cellStyle name="Cálculo 2 2 5 9" xfId="28440" xr:uid="{00000000-0005-0000-0000-000023660000}"/>
    <cellStyle name="Cálculo 2 2 5 9 2" xfId="28441" xr:uid="{00000000-0005-0000-0000-000024660000}"/>
    <cellStyle name="Cálculo 2 2 6" xfId="28442" xr:uid="{00000000-0005-0000-0000-000025660000}"/>
    <cellStyle name="Cálculo 3" xfId="535" xr:uid="{00000000-0005-0000-0000-000026660000}"/>
    <cellStyle name="Cálculo 3 2" xfId="536" xr:uid="{00000000-0005-0000-0000-000027660000}"/>
    <cellStyle name="Cálculo 3 2 2" xfId="28443" xr:uid="{00000000-0005-0000-0000-000028660000}"/>
    <cellStyle name="Cálculo 3 2 2 2" xfId="28444" xr:uid="{00000000-0005-0000-0000-000029660000}"/>
    <cellStyle name="Cálculo 3 2 2 2 10" xfId="28445" xr:uid="{00000000-0005-0000-0000-00002A660000}"/>
    <cellStyle name="Cálculo 3 2 2 2 11" xfId="28446" xr:uid="{00000000-0005-0000-0000-00002B660000}"/>
    <cellStyle name="Cálculo 3 2 2 2 12" xfId="28447" xr:uid="{00000000-0005-0000-0000-00002C660000}"/>
    <cellStyle name="Cálculo 3 2 2 2 13" xfId="28448" xr:uid="{00000000-0005-0000-0000-00002D660000}"/>
    <cellStyle name="Cálculo 3 2 2 2 2" xfId="28449" xr:uid="{00000000-0005-0000-0000-00002E660000}"/>
    <cellStyle name="Cálculo 3 2 2 2 2 2" xfId="28450" xr:uid="{00000000-0005-0000-0000-00002F660000}"/>
    <cellStyle name="Cálculo 3 2 2 2 2 2 2" xfId="28451" xr:uid="{00000000-0005-0000-0000-000030660000}"/>
    <cellStyle name="Cálculo 3 2 2 2 2 2 3" xfId="28452" xr:uid="{00000000-0005-0000-0000-000031660000}"/>
    <cellStyle name="Cálculo 3 2 2 2 2 3" xfId="28453" xr:uid="{00000000-0005-0000-0000-000032660000}"/>
    <cellStyle name="Cálculo 3 2 2 2 2 3 2" xfId="28454" xr:uid="{00000000-0005-0000-0000-000033660000}"/>
    <cellStyle name="Cálculo 3 2 2 2 2 3 3" xfId="28455" xr:uid="{00000000-0005-0000-0000-000034660000}"/>
    <cellStyle name="Cálculo 3 2 2 2 2 4" xfId="28456" xr:uid="{00000000-0005-0000-0000-000035660000}"/>
    <cellStyle name="Cálculo 3 2 2 2 2 4 2" xfId="28457" xr:uid="{00000000-0005-0000-0000-000036660000}"/>
    <cellStyle name="Cálculo 3 2 2 2 2 5" xfId="28458" xr:uid="{00000000-0005-0000-0000-000037660000}"/>
    <cellStyle name="Cálculo 3 2 2 2 2 5 2" xfId="28459" xr:uid="{00000000-0005-0000-0000-000038660000}"/>
    <cellStyle name="Cálculo 3 2 2 2 2 6" xfId="28460" xr:uid="{00000000-0005-0000-0000-000039660000}"/>
    <cellStyle name="Cálculo 3 2 2 2 2 6 2" xfId="28461" xr:uid="{00000000-0005-0000-0000-00003A660000}"/>
    <cellStyle name="Cálculo 3 2 2 2 2 7" xfId="28462" xr:uid="{00000000-0005-0000-0000-00003B660000}"/>
    <cellStyle name="Cálculo 3 2 2 2 2 8" xfId="28463" xr:uid="{00000000-0005-0000-0000-00003C660000}"/>
    <cellStyle name="Cálculo 3 2 2 2 3" xfId="28464" xr:uid="{00000000-0005-0000-0000-00003D660000}"/>
    <cellStyle name="Cálculo 3 2 2 2 3 2" xfId="28465" xr:uid="{00000000-0005-0000-0000-00003E660000}"/>
    <cellStyle name="Cálculo 3 2 2 2 3 3" xfId="28466" xr:uid="{00000000-0005-0000-0000-00003F660000}"/>
    <cellStyle name="Cálculo 3 2 2 2 4" xfId="28467" xr:uid="{00000000-0005-0000-0000-000040660000}"/>
    <cellStyle name="Cálculo 3 2 2 2 4 2" xfId="28468" xr:uid="{00000000-0005-0000-0000-000041660000}"/>
    <cellStyle name="Cálculo 3 2 2 2 4 3" xfId="28469" xr:uid="{00000000-0005-0000-0000-000042660000}"/>
    <cellStyle name="Cálculo 3 2 2 2 5" xfId="28470" xr:uid="{00000000-0005-0000-0000-000043660000}"/>
    <cellStyle name="Cálculo 3 2 2 2 5 2" xfId="28471" xr:uid="{00000000-0005-0000-0000-000044660000}"/>
    <cellStyle name="Cálculo 3 2 2 2 5 3" xfId="28472" xr:uid="{00000000-0005-0000-0000-000045660000}"/>
    <cellStyle name="Cálculo 3 2 2 2 6" xfId="28473" xr:uid="{00000000-0005-0000-0000-000046660000}"/>
    <cellStyle name="Cálculo 3 2 2 2 6 2" xfId="28474" xr:uid="{00000000-0005-0000-0000-000047660000}"/>
    <cellStyle name="Cálculo 3 2 2 2 7" xfId="28475" xr:uid="{00000000-0005-0000-0000-000048660000}"/>
    <cellStyle name="Cálculo 3 2 2 2 7 2" xfId="28476" xr:uid="{00000000-0005-0000-0000-000049660000}"/>
    <cellStyle name="Cálculo 3 2 2 2 8" xfId="28477" xr:uid="{00000000-0005-0000-0000-00004A660000}"/>
    <cellStyle name="Cálculo 3 2 2 2 8 2" xfId="28478" xr:uid="{00000000-0005-0000-0000-00004B660000}"/>
    <cellStyle name="Cálculo 3 2 2 2 9" xfId="28479" xr:uid="{00000000-0005-0000-0000-00004C660000}"/>
    <cellStyle name="Cálculo 3 2 2 2 9 2" xfId="28480" xr:uid="{00000000-0005-0000-0000-00004D660000}"/>
    <cellStyle name="Cálculo 3 2 2 3" xfId="28481" xr:uid="{00000000-0005-0000-0000-00004E660000}"/>
    <cellStyle name="Cálculo 3 2 2 3 2" xfId="28482" xr:uid="{00000000-0005-0000-0000-00004F660000}"/>
    <cellStyle name="Cálculo 3 2 2 3 2 2" xfId="28483" xr:uid="{00000000-0005-0000-0000-000050660000}"/>
    <cellStyle name="Cálculo 3 2 2 3 2 3" xfId="28484" xr:uid="{00000000-0005-0000-0000-000051660000}"/>
    <cellStyle name="Cálculo 3 2 2 3 3" xfId="28485" xr:uid="{00000000-0005-0000-0000-000052660000}"/>
    <cellStyle name="Cálculo 3 2 2 3 3 2" xfId="28486" xr:uid="{00000000-0005-0000-0000-000053660000}"/>
    <cellStyle name="Cálculo 3 2 2 3 3 3" xfId="28487" xr:uid="{00000000-0005-0000-0000-000054660000}"/>
    <cellStyle name="Cálculo 3 2 2 3 4" xfId="28488" xr:uid="{00000000-0005-0000-0000-000055660000}"/>
    <cellStyle name="Cálculo 3 2 2 3 4 2" xfId="28489" xr:uid="{00000000-0005-0000-0000-000056660000}"/>
    <cellStyle name="Cálculo 3 2 2 3 5" xfId="28490" xr:uid="{00000000-0005-0000-0000-000057660000}"/>
    <cellStyle name="Cálculo 3 2 2 3 5 2" xfId="28491" xr:uid="{00000000-0005-0000-0000-000058660000}"/>
    <cellStyle name="Cálculo 3 2 2 3 6" xfId="28492" xr:uid="{00000000-0005-0000-0000-000059660000}"/>
    <cellStyle name="Cálculo 3 2 2 3 6 2" xfId="28493" xr:uid="{00000000-0005-0000-0000-00005A660000}"/>
    <cellStyle name="Cálculo 3 2 2 3 7" xfId="28494" xr:uid="{00000000-0005-0000-0000-00005B660000}"/>
    <cellStyle name="Cálculo 3 2 2 3 8" xfId="28495" xr:uid="{00000000-0005-0000-0000-00005C660000}"/>
    <cellStyle name="Cálculo 3 2 2 4" xfId="28496" xr:uid="{00000000-0005-0000-0000-00005D660000}"/>
    <cellStyle name="Cálculo 3 2 2 5" xfId="28497" xr:uid="{00000000-0005-0000-0000-00005E660000}"/>
    <cellStyle name="Cálculo 3 2 3" xfId="28498" xr:uid="{00000000-0005-0000-0000-00005F660000}"/>
    <cellStyle name="Cálculo 3 2 4" xfId="28499" xr:uid="{00000000-0005-0000-0000-000060660000}"/>
    <cellStyle name="Cálculo 3 2 4 10" xfId="28500" xr:uid="{00000000-0005-0000-0000-000061660000}"/>
    <cellStyle name="Cálculo 3 2 4 10 2" xfId="28501" xr:uid="{00000000-0005-0000-0000-000062660000}"/>
    <cellStyle name="Cálculo 3 2 4 11" xfId="28502" xr:uid="{00000000-0005-0000-0000-000063660000}"/>
    <cellStyle name="Cálculo 3 2 4 12" xfId="28503" xr:uid="{00000000-0005-0000-0000-000064660000}"/>
    <cellStyle name="Cálculo 3 2 4 13" xfId="28504" xr:uid="{00000000-0005-0000-0000-000065660000}"/>
    <cellStyle name="Cálculo 3 2 4 14" xfId="28505" xr:uid="{00000000-0005-0000-0000-000066660000}"/>
    <cellStyle name="Cálculo 3 2 4 2" xfId="28506" xr:uid="{00000000-0005-0000-0000-000067660000}"/>
    <cellStyle name="Cálculo 3 2 4 2 2" xfId="28507" xr:uid="{00000000-0005-0000-0000-000068660000}"/>
    <cellStyle name="Cálculo 3 2 4 2 2 2" xfId="28508" xr:uid="{00000000-0005-0000-0000-000069660000}"/>
    <cellStyle name="Cálculo 3 2 4 2 2 3" xfId="28509" xr:uid="{00000000-0005-0000-0000-00006A660000}"/>
    <cellStyle name="Cálculo 3 2 4 2 3" xfId="28510" xr:uid="{00000000-0005-0000-0000-00006B660000}"/>
    <cellStyle name="Cálculo 3 2 4 2 3 2" xfId="28511" xr:uid="{00000000-0005-0000-0000-00006C660000}"/>
    <cellStyle name="Cálculo 3 2 4 2 3 3" xfId="28512" xr:uid="{00000000-0005-0000-0000-00006D660000}"/>
    <cellStyle name="Cálculo 3 2 4 2 4" xfId="28513" xr:uid="{00000000-0005-0000-0000-00006E660000}"/>
    <cellStyle name="Cálculo 3 2 4 2 4 2" xfId="28514" xr:uid="{00000000-0005-0000-0000-00006F660000}"/>
    <cellStyle name="Cálculo 3 2 4 2 5" xfId="28515" xr:uid="{00000000-0005-0000-0000-000070660000}"/>
    <cellStyle name="Cálculo 3 2 4 2 5 2" xfId="28516" xr:uid="{00000000-0005-0000-0000-000071660000}"/>
    <cellStyle name="Cálculo 3 2 4 2 6" xfId="28517" xr:uid="{00000000-0005-0000-0000-000072660000}"/>
    <cellStyle name="Cálculo 3 2 4 2 6 2" xfId="28518" xr:uid="{00000000-0005-0000-0000-000073660000}"/>
    <cellStyle name="Cálculo 3 2 4 2 7" xfId="28519" xr:uid="{00000000-0005-0000-0000-000074660000}"/>
    <cellStyle name="Cálculo 3 2 4 2 8" xfId="28520" xr:uid="{00000000-0005-0000-0000-000075660000}"/>
    <cellStyle name="Cálculo 3 2 4 3" xfId="28521" xr:uid="{00000000-0005-0000-0000-000076660000}"/>
    <cellStyle name="Cálculo 3 2 4 3 2" xfId="28522" xr:uid="{00000000-0005-0000-0000-000077660000}"/>
    <cellStyle name="Cálculo 3 2 4 3 2 2" xfId="28523" xr:uid="{00000000-0005-0000-0000-000078660000}"/>
    <cellStyle name="Cálculo 3 2 4 3 3" xfId="28524" xr:uid="{00000000-0005-0000-0000-000079660000}"/>
    <cellStyle name="Cálculo 3 2 4 3 3 2" xfId="28525" xr:uid="{00000000-0005-0000-0000-00007A660000}"/>
    <cellStyle name="Cálculo 3 2 4 3 4" xfId="28526" xr:uid="{00000000-0005-0000-0000-00007B660000}"/>
    <cellStyle name="Cálculo 3 2 4 3 5" xfId="28527" xr:uid="{00000000-0005-0000-0000-00007C660000}"/>
    <cellStyle name="Cálculo 3 2 4 4" xfId="28528" xr:uid="{00000000-0005-0000-0000-00007D660000}"/>
    <cellStyle name="Cálculo 3 2 4 4 2" xfId="28529" xr:uid="{00000000-0005-0000-0000-00007E660000}"/>
    <cellStyle name="Cálculo 3 2 4 4 3" xfId="28530" xr:uid="{00000000-0005-0000-0000-00007F660000}"/>
    <cellStyle name="Cálculo 3 2 4 5" xfId="28531" xr:uid="{00000000-0005-0000-0000-000080660000}"/>
    <cellStyle name="Cálculo 3 2 4 5 2" xfId="28532" xr:uid="{00000000-0005-0000-0000-000081660000}"/>
    <cellStyle name="Cálculo 3 2 4 5 3" xfId="28533" xr:uid="{00000000-0005-0000-0000-000082660000}"/>
    <cellStyle name="Cálculo 3 2 4 6" xfId="28534" xr:uid="{00000000-0005-0000-0000-000083660000}"/>
    <cellStyle name="Cálculo 3 2 4 6 2" xfId="28535" xr:uid="{00000000-0005-0000-0000-000084660000}"/>
    <cellStyle name="Cálculo 3 2 4 7" xfId="28536" xr:uid="{00000000-0005-0000-0000-000085660000}"/>
    <cellStyle name="Cálculo 3 2 4 7 2" xfId="28537" xr:uid="{00000000-0005-0000-0000-000086660000}"/>
    <cellStyle name="Cálculo 3 2 4 8" xfId="28538" xr:uid="{00000000-0005-0000-0000-000087660000}"/>
    <cellStyle name="Cálculo 3 2 4 8 2" xfId="28539" xr:uid="{00000000-0005-0000-0000-000088660000}"/>
    <cellStyle name="Cálculo 3 2 4 9" xfId="28540" xr:uid="{00000000-0005-0000-0000-000089660000}"/>
    <cellStyle name="Cálculo 3 2 4 9 2" xfId="28541" xr:uid="{00000000-0005-0000-0000-00008A660000}"/>
    <cellStyle name="Cálculo 3 2 5" xfId="28542" xr:uid="{00000000-0005-0000-0000-00008B660000}"/>
    <cellStyle name="Cálculo 3 2 5 10" xfId="28543" xr:uid="{00000000-0005-0000-0000-00008C660000}"/>
    <cellStyle name="Cálculo 3 2 5 11" xfId="28544" xr:uid="{00000000-0005-0000-0000-00008D660000}"/>
    <cellStyle name="Cálculo 3 2 5 12" xfId="28545" xr:uid="{00000000-0005-0000-0000-00008E660000}"/>
    <cellStyle name="Cálculo 3 2 5 13" xfId="28546" xr:uid="{00000000-0005-0000-0000-00008F660000}"/>
    <cellStyle name="Cálculo 3 2 5 2" xfId="28547" xr:uid="{00000000-0005-0000-0000-000090660000}"/>
    <cellStyle name="Cálculo 3 2 5 2 2" xfId="28548" xr:uid="{00000000-0005-0000-0000-000091660000}"/>
    <cellStyle name="Cálculo 3 2 5 2 2 2" xfId="28549" xr:uid="{00000000-0005-0000-0000-000092660000}"/>
    <cellStyle name="Cálculo 3 2 5 2 2 3" xfId="28550" xr:uid="{00000000-0005-0000-0000-000093660000}"/>
    <cellStyle name="Cálculo 3 2 5 2 3" xfId="28551" xr:uid="{00000000-0005-0000-0000-000094660000}"/>
    <cellStyle name="Cálculo 3 2 5 2 3 2" xfId="28552" xr:uid="{00000000-0005-0000-0000-000095660000}"/>
    <cellStyle name="Cálculo 3 2 5 2 3 3" xfId="28553" xr:uid="{00000000-0005-0000-0000-000096660000}"/>
    <cellStyle name="Cálculo 3 2 5 2 4" xfId="28554" xr:uid="{00000000-0005-0000-0000-000097660000}"/>
    <cellStyle name="Cálculo 3 2 5 2 4 2" xfId="28555" xr:uid="{00000000-0005-0000-0000-000098660000}"/>
    <cellStyle name="Cálculo 3 2 5 2 5" xfId="28556" xr:uid="{00000000-0005-0000-0000-000099660000}"/>
    <cellStyle name="Cálculo 3 2 5 2 5 2" xfId="28557" xr:uid="{00000000-0005-0000-0000-00009A660000}"/>
    <cellStyle name="Cálculo 3 2 5 2 6" xfId="28558" xr:uid="{00000000-0005-0000-0000-00009B660000}"/>
    <cellStyle name="Cálculo 3 2 5 2 6 2" xfId="28559" xr:uid="{00000000-0005-0000-0000-00009C660000}"/>
    <cellStyle name="Cálculo 3 2 5 2 7" xfId="28560" xr:uid="{00000000-0005-0000-0000-00009D660000}"/>
    <cellStyle name="Cálculo 3 2 5 2 8" xfId="28561" xr:uid="{00000000-0005-0000-0000-00009E660000}"/>
    <cellStyle name="Cálculo 3 2 5 3" xfId="28562" xr:uid="{00000000-0005-0000-0000-00009F660000}"/>
    <cellStyle name="Cálculo 3 2 5 3 2" xfId="28563" xr:uid="{00000000-0005-0000-0000-0000A0660000}"/>
    <cellStyle name="Cálculo 3 2 5 3 3" xfId="28564" xr:uid="{00000000-0005-0000-0000-0000A1660000}"/>
    <cellStyle name="Cálculo 3 2 5 4" xfId="28565" xr:uid="{00000000-0005-0000-0000-0000A2660000}"/>
    <cellStyle name="Cálculo 3 2 5 4 2" xfId="28566" xr:uid="{00000000-0005-0000-0000-0000A3660000}"/>
    <cellStyle name="Cálculo 3 2 5 4 3" xfId="28567" xr:uid="{00000000-0005-0000-0000-0000A4660000}"/>
    <cellStyle name="Cálculo 3 2 5 5" xfId="28568" xr:uid="{00000000-0005-0000-0000-0000A5660000}"/>
    <cellStyle name="Cálculo 3 2 5 5 2" xfId="28569" xr:uid="{00000000-0005-0000-0000-0000A6660000}"/>
    <cellStyle name="Cálculo 3 2 5 5 3" xfId="28570" xr:uid="{00000000-0005-0000-0000-0000A7660000}"/>
    <cellStyle name="Cálculo 3 2 5 6" xfId="28571" xr:uid="{00000000-0005-0000-0000-0000A8660000}"/>
    <cellStyle name="Cálculo 3 2 5 6 2" xfId="28572" xr:uid="{00000000-0005-0000-0000-0000A9660000}"/>
    <cellStyle name="Cálculo 3 2 5 7" xfId="28573" xr:uid="{00000000-0005-0000-0000-0000AA660000}"/>
    <cellStyle name="Cálculo 3 2 5 7 2" xfId="28574" xr:uid="{00000000-0005-0000-0000-0000AB660000}"/>
    <cellStyle name="Cálculo 3 2 5 8" xfId="28575" xr:uid="{00000000-0005-0000-0000-0000AC660000}"/>
    <cellStyle name="Cálculo 3 2 5 8 2" xfId="28576" xr:uid="{00000000-0005-0000-0000-0000AD660000}"/>
    <cellStyle name="Cálculo 3 2 5 9" xfId="28577" xr:uid="{00000000-0005-0000-0000-0000AE660000}"/>
    <cellStyle name="Cálculo 3 2 5 9 2" xfId="28578" xr:uid="{00000000-0005-0000-0000-0000AF660000}"/>
    <cellStyle name="Cálculo 3 2 6" xfId="28579" xr:uid="{00000000-0005-0000-0000-0000B0660000}"/>
    <cellStyle name="Cálculo 4" xfId="537" xr:uid="{00000000-0005-0000-0000-0000B1660000}"/>
    <cellStyle name="Cálculo 4 2" xfId="538" xr:uid="{00000000-0005-0000-0000-0000B2660000}"/>
    <cellStyle name="Cálculo 4 2 2" xfId="28580" xr:uid="{00000000-0005-0000-0000-0000B3660000}"/>
    <cellStyle name="Cálculo 4 2 2 2" xfId="28581" xr:uid="{00000000-0005-0000-0000-0000B4660000}"/>
    <cellStyle name="Cálculo 4 2 2 2 10" xfId="28582" xr:uid="{00000000-0005-0000-0000-0000B5660000}"/>
    <cellStyle name="Cálculo 4 2 2 2 11" xfId="28583" xr:uid="{00000000-0005-0000-0000-0000B6660000}"/>
    <cellStyle name="Cálculo 4 2 2 2 12" xfId="28584" xr:uid="{00000000-0005-0000-0000-0000B7660000}"/>
    <cellStyle name="Cálculo 4 2 2 2 13" xfId="28585" xr:uid="{00000000-0005-0000-0000-0000B8660000}"/>
    <cellStyle name="Cálculo 4 2 2 2 2" xfId="28586" xr:uid="{00000000-0005-0000-0000-0000B9660000}"/>
    <cellStyle name="Cálculo 4 2 2 2 2 2" xfId="28587" xr:uid="{00000000-0005-0000-0000-0000BA660000}"/>
    <cellStyle name="Cálculo 4 2 2 2 2 2 2" xfId="28588" xr:uid="{00000000-0005-0000-0000-0000BB660000}"/>
    <cellStyle name="Cálculo 4 2 2 2 2 2 3" xfId="28589" xr:uid="{00000000-0005-0000-0000-0000BC660000}"/>
    <cellStyle name="Cálculo 4 2 2 2 2 3" xfId="28590" xr:uid="{00000000-0005-0000-0000-0000BD660000}"/>
    <cellStyle name="Cálculo 4 2 2 2 2 3 2" xfId="28591" xr:uid="{00000000-0005-0000-0000-0000BE660000}"/>
    <cellStyle name="Cálculo 4 2 2 2 2 3 3" xfId="28592" xr:uid="{00000000-0005-0000-0000-0000BF660000}"/>
    <cellStyle name="Cálculo 4 2 2 2 2 4" xfId="28593" xr:uid="{00000000-0005-0000-0000-0000C0660000}"/>
    <cellStyle name="Cálculo 4 2 2 2 2 4 2" xfId="28594" xr:uid="{00000000-0005-0000-0000-0000C1660000}"/>
    <cellStyle name="Cálculo 4 2 2 2 2 5" xfId="28595" xr:uid="{00000000-0005-0000-0000-0000C2660000}"/>
    <cellStyle name="Cálculo 4 2 2 2 2 5 2" xfId="28596" xr:uid="{00000000-0005-0000-0000-0000C3660000}"/>
    <cellStyle name="Cálculo 4 2 2 2 2 6" xfId="28597" xr:uid="{00000000-0005-0000-0000-0000C4660000}"/>
    <cellStyle name="Cálculo 4 2 2 2 2 6 2" xfId="28598" xr:uid="{00000000-0005-0000-0000-0000C5660000}"/>
    <cellStyle name="Cálculo 4 2 2 2 2 7" xfId="28599" xr:uid="{00000000-0005-0000-0000-0000C6660000}"/>
    <cellStyle name="Cálculo 4 2 2 2 2 8" xfId="28600" xr:uid="{00000000-0005-0000-0000-0000C7660000}"/>
    <cellStyle name="Cálculo 4 2 2 2 3" xfId="28601" xr:uid="{00000000-0005-0000-0000-0000C8660000}"/>
    <cellStyle name="Cálculo 4 2 2 2 3 2" xfId="28602" xr:uid="{00000000-0005-0000-0000-0000C9660000}"/>
    <cellStyle name="Cálculo 4 2 2 2 3 3" xfId="28603" xr:uid="{00000000-0005-0000-0000-0000CA660000}"/>
    <cellStyle name="Cálculo 4 2 2 2 4" xfId="28604" xr:uid="{00000000-0005-0000-0000-0000CB660000}"/>
    <cellStyle name="Cálculo 4 2 2 2 4 2" xfId="28605" xr:uid="{00000000-0005-0000-0000-0000CC660000}"/>
    <cellStyle name="Cálculo 4 2 2 2 4 3" xfId="28606" xr:uid="{00000000-0005-0000-0000-0000CD660000}"/>
    <cellStyle name="Cálculo 4 2 2 2 5" xfId="28607" xr:uid="{00000000-0005-0000-0000-0000CE660000}"/>
    <cellStyle name="Cálculo 4 2 2 2 5 2" xfId="28608" xr:uid="{00000000-0005-0000-0000-0000CF660000}"/>
    <cellStyle name="Cálculo 4 2 2 2 5 3" xfId="28609" xr:uid="{00000000-0005-0000-0000-0000D0660000}"/>
    <cellStyle name="Cálculo 4 2 2 2 6" xfId="28610" xr:uid="{00000000-0005-0000-0000-0000D1660000}"/>
    <cellStyle name="Cálculo 4 2 2 2 6 2" xfId="28611" xr:uid="{00000000-0005-0000-0000-0000D2660000}"/>
    <cellStyle name="Cálculo 4 2 2 2 7" xfId="28612" xr:uid="{00000000-0005-0000-0000-0000D3660000}"/>
    <cellStyle name="Cálculo 4 2 2 2 7 2" xfId="28613" xr:uid="{00000000-0005-0000-0000-0000D4660000}"/>
    <cellStyle name="Cálculo 4 2 2 2 8" xfId="28614" xr:uid="{00000000-0005-0000-0000-0000D5660000}"/>
    <cellStyle name="Cálculo 4 2 2 2 8 2" xfId="28615" xr:uid="{00000000-0005-0000-0000-0000D6660000}"/>
    <cellStyle name="Cálculo 4 2 2 2 9" xfId="28616" xr:uid="{00000000-0005-0000-0000-0000D7660000}"/>
    <cellStyle name="Cálculo 4 2 2 2 9 2" xfId="28617" xr:uid="{00000000-0005-0000-0000-0000D8660000}"/>
    <cellStyle name="Cálculo 4 2 2 3" xfId="28618" xr:uid="{00000000-0005-0000-0000-0000D9660000}"/>
    <cellStyle name="Cálculo 4 2 2 3 2" xfId="28619" xr:uid="{00000000-0005-0000-0000-0000DA660000}"/>
    <cellStyle name="Cálculo 4 2 2 3 2 2" xfId="28620" xr:uid="{00000000-0005-0000-0000-0000DB660000}"/>
    <cellStyle name="Cálculo 4 2 2 3 2 3" xfId="28621" xr:uid="{00000000-0005-0000-0000-0000DC660000}"/>
    <cellStyle name="Cálculo 4 2 2 3 3" xfId="28622" xr:uid="{00000000-0005-0000-0000-0000DD660000}"/>
    <cellStyle name="Cálculo 4 2 2 3 3 2" xfId="28623" xr:uid="{00000000-0005-0000-0000-0000DE660000}"/>
    <cellStyle name="Cálculo 4 2 2 3 3 3" xfId="28624" xr:uid="{00000000-0005-0000-0000-0000DF660000}"/>
    <cellStyle name="Cálculo 4 2 2 3 4" xfId="28625" xr:uid="{00000000-0005-0000-0000-0000E0660000}"/>
    <cellStyle name="Cálculo 4 2 2 3 4 2" xfId="28626" xr:uid="{00000000-0005-0000-0000-0000E1660000}"/>
    <cellStyle name="Cálculo 4 2 2 3 5" xfId="28627" xr:uid="{00000000-0005-0000-0000-0000E2660000}"/>
    <cellStyle name="Cálculo 4 2 2 3 5 2" xfId="28628" xr:uid="{00000000-0005-0000-0000-0000E3660000}"/>
    <cellStyle name="Cálculo 4 2 2 3 6" xfId="28629" xr:uid="{00000000-0005-0000-0000-0000E4660000}"/>
    <cellStyle name="Cálculo 4 2 2 3 6 2" xfId="28630" xr:uid="{00000000-0005-0000-0000-0000E5660000}"/>
    <cellStyle name="Cálculo 4 2 2 3 7" xfId="28631" xr:uid="{00000000-0005-0000-0000-0000E6660000}"/>
    <cellStyle name="Cálculo 4 2 2 3 8" xfId="28632" xr:uid="{00000000-0005-0000-0000-0000E7660000}"/>
    <cellStyle name="Cálculo 4 2 2 4" xfId="28633" xr:uid="{00000000-0005-0000-0000-0000E8660000}"/>
    <cellStyle name="Cálculo 4 2 2 5" xfId="28634" xr:uid="{00000000-0005-0000-0000-0000E9660000}"/>
    <cellStyle name="Cálculo 4 2 3" xfId="28635" xr:uid="{00000000-0005-0000-0000-0000EA660000}"/>
    <cellStyle name="Cálculo 4 2 3 2" xfId="28636" xr:uid="{00000000-0005-0000-0000-0000EB660000}"/>
    <cellStyle name="Cálculo 4 2 3 2 10" xfId="28637" xr:uid="{00000000-0005-0000-0000-0000EC660000}"/>
    <cellStyle name="Cálculo 4 2 3 2 11" xfId="28638" xr:uid="{00000000-0005-0000-0000-0000ED660000}"/>
    <cellStyle name="Cálculo 4 2 3 2 12" xfId="28639" xr:uid="{00000000-0005-0000-0000-0000EE660000}"/>
    <cellStyle name="Cálculo 4 2 3 2 13" xfId="28640" xr:uid="{00000000-0005-0000-0000-0000EF660000}"/>
    <cellStyle name="Cálculo 4 2 3 2 2" xfId="28641" xr:uid="{00000000-0005-0000-0000-0000F0660000}"/>
    <cellStyle name="Cálculo 4 2 3 2 2 2" xfId="28642" xr:uid="{00000000-0005-0000-0000-0000F1660000}"/>
    <cellStyle name="Cálculo 4 2 3 2 2 2 2" xfId="28643" xr:uid="{00000000-0005-0000-0000-0000F2660000}"/>
    <cellStyle name="Cálculo 4 2 3 2 2 2 3" xfId="28644" xr:uid="{00000000-0005-0000-0000-0000F3660000}"/>
    <cellStyle name="Cálculo 4 2 3 2 2 3" xfId="28645" xr:uid="{00000000-0005-0000-0000-0000F4660000}"/>
    <cellStyle name="Cálculo 4 2 3 2 2 3 2" xfId="28646" xr:uid="{00000000-0005-0000-0000-0000F5660000}"/>
    <cellStyle name="Cálculo 4 2 3 2 2 3 3" xfId="28647" xr:uid="{00000000-0005-0000-0000-0000F6660000}"/>
    <cellStyle name="Cálculo 4 2 3 2 2 4" xfId="28648" xr:uid="{00000000-0005-0000-0000-0000F7660000}"/>
    <cellStyle name="Cálculo 4 2 3 2 2 4 2" xfId="28649" xr:uid="{00000000-0005-0000-0000-0000F8660000}"/>
    <cellStyle name="Cálculo 4 2 3 2 2 5" xfId="28650" xr:uid="{00000000-0005-0000-0000-0000F9660000}"/>
    <cellStyle name="Cálculo 4 2 3 2 2 5 2" xfId="28651" xr:uid="{00000000-0005-0000-0000-0000FA660000}"/>
    <cellStyle name="Cálculo 4 2 3 2 2 6" xfId="28652" xr:uid="{00000000-0005-0000-0000-0000FB660000}"/>
    <cellStyle name="Cálculo 4 2 3 2 2 6 2" xfId="28653" xr:uid="{00000000-0005-0000-0000-0000FC660000}"/>
    <cellStyle name="Cálculo 4 2 3 2 2 7" xfId="28654" xr:uid="{00000000-0005-0000-0000-0000FD660000}"/>
    <cellStyle name="Cálculo 4 2 3 2 2 8" xfId="28655" xr:uid="{00000000-0005-0000-0000-0000FE660000}"/>
    <cellStyle name="Cálculo 4 2 3 2 3" xfId="28656" xr:uid="{00000000-0005-0000-0000-0000FF660000}"/>
    <cellStyle name="Cálculo 4 2 3 2 3 2" xfId="28657" xr:uid="{00000000-0005-0000-0000-000000670000}"/>
    <cellStyle name="Cálculo 4 2 3 2 3 3" xfId="28658" xr:uid="{00000000-0005-0000-0000-000001670000}"/>
    <cellStyle name="Cálculo 4 2 3 2 4" xfId="28659" xr:uid="{00000000-0005-0000-0000-000002670000}"/>
    <cellStyle name="Cálculo 4 2 3 2 4 2" xfId="28660" xr:uid="{00000000-0005-0000-0000-000003670000}"/>
    <cellStyle name="Cálculo 4 2 3 2 4 3" xfId="28661" xr:uid="{00000000-0005-0000-0000-000004670000}"/>
    <cellStyle name="Cálculo 4 2 3 2 5" xfId="28662" xr:uid="{00000000-0005-0000-0000-000005670000}"/>
    <cellStyle name="Cálculo 4 2 3 2 5 2" xfId="28663" xr:uid="{00000000-0005-0000-0000-000006670000}"/>
    <cellStyle name="Cálculo 4 2 3 2 5 3" xfId="28664" xr:uid="{00000000-0005-0000-0000-000007670000}"/>
    <cellStyle name="Cálculo 4 2 3 2 6" xfId="28665" xr:uid="{00000000-0005-0000-0000-000008670000}"/>
    <cellStyle name="Cálculo 4 2 3 2 6 2" xfId="28666" xr:uid="{00000000-0005-0000-0000-000009670000}"/>
    <cellStyle name="Cálculo 4 2 3 2 7" xfId="28667" xr:uid="{00000000-0005-0000-0000-00000A670000}"/>
    <cellStyle name="Cálculo 4 2 3 2 7 2" xfId="28668" xr:uid="{00000000-0005-0000-0000-00000B670000}"/>
    <cellStyle name="Cálculo 4 2 3 2 8" xfId="28669" xr:uid="{00000000-0005-0000-0000-00000C670000}"/>
    <cellStyle name="Cálculo 4 2 3 2 8 2" xfId="28670" xr:uid="{00000000-0005-0000-0000-00000D670000}"/>
    <cellStyle name="Cálculo 4 2 3 2 9" xfId="28671" xr:uid="{00000000-0005-0000-0000-00000E670000}"/>
    <cellStyle name="Cálculo 4 2 3 2 9 2" xfId="28672" xr:uid="{00000000-0005-0000-0000-00000F670000}"/>
    <cellStyle name="Cálculo 4 2 3 3" xfId="28673" xr:uid="{00000000-0005-0000-0000-000010670000}"/>
    <cellStyle name="Cálculo 4 2 3 3 2" xfId="28674" xr:uid="{00000000-0005-0000-0000-000011670000}"/>
    <cellStyle name="Cálculo 4 2 3 3 2 2" xfId="28675" xr:uid="{00000000-0005-0000-0000-000012670000}"/>
    <cellStyle name="Cálculo 4 2 3 3 2 3" xfId="28676" xr:uid="{00000000-0005-0000-0000-000013670000}"/>
    <cellStyle name="Cálculo 4 2 3 3 3" xfId="28677" xr:uid="{00000000-0005-0000-0000-000014670000}"/>
    <cellStyle name="Cálculo 4 2 3 3 3 2" xfId="28678" xr:uid="{00000000-0005-0000-0000-000015670000}"/>
    <cellStyle name="Cálculo 4 2 3 3 3 3" xfId="28679" xr:uid="{00000000-0005-0000-0000-000016670000}"/>
    <cellStyle name="Cálculo 4 2 3 3 4" xfId="28680" xr:uid="{00000000-0005-0000-0000-000017670000}"/>
    <cellStyle name="Cálculo 4 2 3 3 4 2" xfId="28681" xr:uid="{00000000-0005-0000-0000-000018670000}"/>
    <cellStyle name="Cálculo 4 2 3 3 5" xfId="28682" xr:uid="{00000000-0005-0000-0000-000019670000}"/>
    <cellStyle name="Cálculo 4 2 3 3 5 2" xfId="28683" xr:uid="{00000000-0005-0000-0000-00001A670000}"/>
    <cellStyle name="Cálculo 4 2 3 3 6" xfId="28684" xr:uid="{00000000-0005-0000-0000-00001B670000}"/>
    <cellStyle name="Cálculo 4 2 3 3 6 2" xfId="28685" xr:uid="{00000000-0005-0000-0000-00001C670000}"/>
    <cellStyle name="Cálculo 4 2 3 3 7" xfId="28686" xr:uid="{00000000-0005-0000-0000-00001D670000}"/>
    <cellStyle name="Cálculo 4 2 3 3 8" xfId="28687" xr:uid="{00000000-0005-0000-0000-00001E670000}"/>
    <cellStyle name="Cálculo 4 2 3 4" xfId="28688" xr:uid="{00000000-0005-0000-0000-00001F670000}"/>
    <cellStyle name="Cálculo 4 2 3 5" xfId="28689" xr:uid="{00000000-0005-0000-0000-000020670000}"/>
    <cellStyle name="Cálculo 4 2 4" xfId="28690" xr:uid="{00000000-0005-0000-0000-000021670000}"/>
    <cellStyle name="Cálculo 4 2 4 10" xfId="28691" xr:uid="{00000000-0005-0000-0000-000022670000}"/>
    <cellStyle name="Cálculo 4 2 4 10 2" xfId="28692" xr:uid="{00000000-0005-0000-0000-000023670000}"/>
    <cellStyle name="Cálculo 4 2 4 11" xfId="28693" xr:uid="{00000000-0005-0000-0000-000024670000}"/>
    <cellStyle name="Cálculo 4 2 4 12" xfId="28694" xr:uid="{00000000-0005-0000-0000-000025670000}"/>
    <cellStyle name="Cálculo 4 2 4 13" xfId="28695" xr:uid="{00000000-0005-0000-0000-000026670000}"/>
    <cellStyle name="Cálculo 4 2 4 14" xfId="28696" xr:uid="{00000000-0005-0000-0000-000027670000}"/>
    <cellStyle name="Cálculo 4 2 4 2" xfId="28697" xr:uid="{00000000-0005-0000-0000-000028670000}"/>
    <cellStyle name="Cálculo 4 2 4 2 2" xfId="28698" xr:uid="{00000000-0005-0000-0000-000029670000}"/>
    <cellStyle name="Cálculo 4 2 4 2 2 2" xfId="28699" xr:uid="{00000000-0005-0000-0000-00002A670000}"/>
    <cellStyle name="Cálculo 4 2 4 2 2 3" xfId="28700" xr:uid="{00000000-0005-0000-0000-00002B670000}"/>
    <cellStyle name="Cálculo 4 2 4 2 3" xfId="28701" xr:uid="{00000000-0005-0000-0000-00002C670000}"/>
    <cellStyle name="Cálculo 4 2 4 2 3 2" xfId="28702" xr:uid="{00000000-0005-0000-0000-00002D670000}"/>
    <cellStyle name="Cálculo 4 2 4 2 3 3" xfId="28703" xr:uid="{00000000-0005-0000-0000-00002E670000}"/>
    <cellStyle name="Cálculo 4 2 4 2 4" xfId="28704" xr:uid="{00000000-0005-0000-0000-00002F670000}"/>
    <cellStyle name="Cálculo 4 2 4 2 4 2" xfId="28705" xr:uid="{00000000-0005-0000-0000-000030670000}"/>
    <cellStyle name="Cálculo 4 2 4 2 5" xfId="28706" xr:uid="{00000000-0005-0000-0000-000031670000}"/>
    <cellStyle name="Cálculo 4 2 4 2 5 2" xfId="28707" xr:uid="{00000000-0005-0000-0000-000032670000}"/>
    <cellStyle name="Cálculo 4 2 4 2 6" xfId="28708" xr:uid="{00000000-0005-0000-0000-000033670000}"/>
    <cellStyle name="Cálculo 4 2 4 2 6 2" xfId="28709" xr:uid="{00000000-0005-0000-0000-000034670000}"/>
    <cellStyle name="Cálculo 4 2 4 2 7" xfId="28710" xr:uid="{00000000-0005-0000-0000-000035670000}"/>
    <cellStyle name="Cálculo 4 2 4 2 8" xfId="28711" xr:uid="{00000000-0005-0000-0000-000036670000}"/>
    <cellStyle name="Cálculo 4 2 4 3" xfId="28712" xr:uid="{00000000-0005-0000-0000-000037670000}"/>
    <cellStyle name="Cálculo 4 2 4 3 2" xfId="28713" xr:uid="{00000000-0005-0000-0000-000038670000}"/>
    <cellStyle name="Cálculo 4 2 4 3 2 2" xfId="28714" xr:uid="{00000000-0005-0000-0000-000039670000}"/>
    <cellStyle name="Cálculo 4 2 4 3 3" xfId="28715" xr:uid="{00000000-0005-0000-0000-00003A670000}"/>
    <cellStyle name="Cálculo 4 2 4 3 3 2" xfId="28716" xr:uid="{00000000-0005-0000-0000-00003B670000}"/>
    <cellStyle name="Cálculo 4 2 4 3 4" xfId="28717" xr:uid="{00000000-0005-0000-0000-00003C670000}"/>
    <cellStyle name="Cálculo 4 2 4 3 5" xfId="28718" xr:uid="{00000000-0005-0000-0000-00003D670000}"/>
    <cellStyle name="Cálculo 4 2 4 4" xfId="28719" xr:uid="{00000000-0005-0000-0000-00003E670000}"/>
    <cellStyle name="Cálculo 4 2 4 4 2" xfId="28720" xr:uid="{00000000-0005-0000-0000-00003F670000}"/>
    <cellStyle name="Cálculo 4 2 4 4 3" xfId="28721" xr:uid="{00000000-0005-0000-0000-000040670000}"/>
    <cellStyle name="Cálculo 4 2 4 5" xfId="28722" xr:uid="{00000000-0005-0000-0000-000041670000}"/>
    <cellStyle name="Cálculo 4 2 4 5 2" xfId="28723" xr:uid="{00000000-0005-0000-0000-000042670000}"/>
    <cellStyle name="Cálculo 4 2 4 5 3" xfId="28724" xr:uid="{00000000-0005-0000-0000-000043670000}"/>
    <cellStyle name="Cálculo 4 2 4 6" xfId="28725" xr:uid="{00000000-0005-0000-0000-000044670000}"/>
    <cellStyle name="Cálculo 4 2 4 6 2" xfId="28726" xr:uid="{00000000-0005-0000-0000-000045670000}"/>
    <cellStyle name="Cálculo 4 2 4 7" xfId="28727" xr:uid="{00000000-0005-0000-0000-000046670000}"/>
    <cellStyle name="Cálculo 4 2 4 7 2" xfId="28728" xr:uid="{00000000-0005-0000-0000-000047670000}"/>
    <cellStyle name="Cálculo 4 2 4 8" xfId="28729" xr:uid="{00000000-0005-0000-0000-000048670000}"/>
    <cellStyle name="Cálculo 4 2 4 8 2" xfId="28730" xr:uid="{00000000-0005-0000-0000-000049670000}"/>
    <cellStyle name="Cálculo 4 2 4 9" xfId="28731" xr:uid="{00000000-0005-0000-0000-00004A670000}"/>
    <cellStyle name="Cálculo 4 2 4 9 2" xfId="28732" xr:uid="{00000000-0005-0000-0000-00004B670000}"/>
    <cellStyle name="Cálculo 4 2 5" xfId="28733" xr:uid="{00000000-0005-0000-0000-00004C670000}"/>
    <cellStyle name="Cálculo 4 2 5 10" xfId="28734" xr:uid="{00000000-0005-0000-0000-00004D670000}"/>
    <cellStyle name="Cálculo 4 2 5 11" xfId="28735" xr:uid="{00000000-0005-0000-0000-00004E670000}"/>
    <cellStyle name="Cálculo 4 2 5 12" xfId="28736" xr:uid="{00000000-0005-0000-0000-00004F670000}"/>
    <cellStyle name="Cálculo 4 2 5 13" xfId="28737" xr:uid="{00000000-0005-0000-0000-000050670000}"/>
    <cellStyle name="Cálculo 4 2 5 2" xfId="28738" xr:uid="{00000000-0005-0000-0000-000051670000}"/>
    <cellStyle name="Cálculo 4 2 5 2 2" xfId="28739" xr:uid="{00000000-0005-0000-0000-000052670000}"/>
    <cellStyle name="Cálculo 4 2 5 2 2 2" xfId="28740" xr:uid="{00000000-0005-0000-0000-000053670000}"/>
    <cellStyle name="Cálculo 4 2 5 2 2 3" xfId="28741" xr:uid="{00000000-0005-0000-0000-000054670000}"/>
    <cellStyle name="Cálculo 4 2 5 2 3" xfId="28742" xr:uid="{00000000-0005-0000-0000-000055670000}"/>
    <cellStyle name="Cálculo 4 2 5 2 3 2" xfId="28743" xr:uid="{00000000-0005-0000-0000-000056670000}"/>
    <cellStyle name="Cálculo 4 2 5 2 3 3" xfId="28744" xr:uid="{00000000-0005-0000-0000-000057670000}"/>
    <cellStyle name="Cálculo 4 2 5 2 4" xfId="28745" xr:uid="{00000000-0005-0000-0000-000058670000}"/>
    <cellStyle name="Cálculo 4 2 5 2 4 2" xfId="28746" xr:uid="{00000000-0005-0000-0000-000059670000}"/>
    <cellStyle name="Cálculo 4 2 5 2 5" xfId="28747" xr:uid="{00000000-0005-0000-0000-00005A670000}"/>
    <cellStyle name="Cálculo 4 2 5 2 5 2" xfId="28748" xr:uid="{00000000-0005-0000-0000-00005B670000}"/>
    <cellStyle name="Cálculo 4 2 5 2 6" xfId="28749" xr:uid="{00000000-0005-0000-0000-00005C670000}"/>
    <cellStyle name="Cálculo 4 2 5 2 6 2" xfId="28750" xr:uid="{00000000-0005-0000-0000-00005D670000}"/>
    <cellStyle name="Cálculo 4 2 5 2 7" xfId="28751" xr:uid="{00000000-0005-0000-0000-00005E670000}"/>
    <cellStyle name="Cálculo 4 2 5 2 8" xfId="28752" xr:uid="{00000000-0005-0000-0000-00005F670000}"/>
    <cellStyle name="Cálculo 4 2 5 3" xfId="28753" xr:uid="{00000000-0005-0000-0000-000060670000}"/>
    <cellStyle name="Cálculo 4 2 5 3 2" xfId="28754" xr:uid="{00000000-0005-0000-0000-000061670000}"/>
    <cellStyle name="Cálculo 4 2 5 3 3" xfId="28755" xr:uid="{00000000-0005-0000-0000-000062670000}"/>
    <cellStyle name="Cálculo 4 2 5 4" xfId="28756" xr:uid="{00000000-0005-0000-0000-000063670000}"/>
    <cellStyle name="Cálculo 4 2 5 4 2" xfId="28757" xr:uid="{00000000-0005-0000-0000-000064670000}"/>
    <cellStyle name="Cálculo 4 2 5 4 3" xfId="28758" xr:uid="{00000000-0005-0000-0000-000065670000}"/>
    <cellStyle name="Cálculo 4 2 5 5" xfId="28759" xr:uid="{00000000-0005-0000-0000-000066670000}"/>
    <cellStyle name="Cálculo 4 2 5 5 2" xfId="28760" xr:uid="{00000000-0005-0000-0000-000067670000}"/>
    <cellStyle name="Cálculo 4 2 5 5 3" xfId="28761" xr:uid="{00000000-0005-0000-0000-000068670000}"/>
    <cellStyle name="Cálculo 4 2 5 6" xfId="28762" xr:uid="{00000000-0005-0000-0000-000069670000}"/>
    <cellStyle name="Cálculo 4 2 5 6 2" xfId="28763" xr:uid="{00000000-0005-0000-0000-00006A670000}"/>
    <cellStyle name="Cálculo 4 2 5 7" xfId="28764" xr:uid="{00000000-0005-0000-0000-00006B670000}"/>
    <cellStyle name="Cálculo 4 2 5 7 2" xfId="28765" xr:uid="{00000000-0005-0000-0000-00006C670000}"/>
    <cellStyle name="Cálculo 4 2 5 8" xfId="28766" xr:uid="{00000000-0005-0000-0000-00006D670000}"/>
    <cellStyle name="Cálculo 4 2 5 8 2" xfId="28767" xr:uid="{00000000-0005-0000-0000-00006E670000}"/>
    <cellStyle name="Cálculo 4 2 5 9" xfId="28768" xr:uid="{00000000-0005-0000-0000-00006F670000}"/>
    <cellStyle name="Cálculo 4 2 5 9 2" xfId="28769" xr:uid="{00000000-0005-0000-0000-000070670000}"/>
    <cellStyle name="Cálculo 4 2 6" xfId="28770" xr:uid="{00000000-0005-0000-0000-000071670000}"/>
    <cellStyle name="Cálculo 5" xfId="539" xr:uid="{00000000-0005-0000-0000-000072670000}"/>
    <cellStyle name="Cálculo 5 2" xfId="540" xr:uid="{00000000-0005-0000-0000-000073670000}"/>
    <cellStyle name="Cálculo 5 2 2" xfId="28771" xr:uid="{00000000-0005-0000-0000-000074670000}"/>
    <cellStyle name="Cálculo 5 2 2 2" xfId="28772" xr:uid="{00000000-0005-0000-0000-000075670000}"/>
    <cellStyle name="Cálculo 5 2 2 2 10" xfId="28773" xr:uid="{00000000-0005-0000-0000-000076670000}"/>
    <cellStyle name="Cálculo 5 2 2 2 11" xfId="28774" xr:uid="{00000000-0005-0000-0000-000077670000}"/>
    <cellStyle name="Cálculo 5 2 2 2 12" xfId="28775" xr:uid="{00000000-0005-0000-0000-000078670000}"/>
    <cellStyle name="Cálculo 5 2 2 2 13" xfId="28776" xr:uid="{00000000-0005-0000-0000-000079670000}"/>
    <cellStyle name="Cálculo 5 2 2 2 2" xfId="28777" xr:uid="{00000000-0005-0000-0000-00007A670000}"/>
    <cellStyle name="Cálculo 5 2 2 2 2 2" xfId="28778" xr:uid="{00000000-0005-0000-0000-00007B670000}"/>
    <cellStyle name="Cálculo 5 2 2 2 2 2 2" xfId="28779" xr:uid="{00000000-0005-0000-0000-00007C670000}"/>
    <cellStyle name="Cálculo 5 2 2 2 2 2 3" xfId="28780" xr:uid="{00000000-0005-0000-0000-00007D670000}"/>
    <cellStyle name="Cálculo 5 2 2 2 2 3" xfId="28781" xr:uid="{00000000-0005-0000-0000-00007E670000}"/>
    <cellStyle name="Cálculo 5 2 2 2 2 3 2" xfId="28782" xr:uid="{00000000-0005-0000-0000-00007F670000}"/>
    <cellStyle name="Cálculo 5 2 2 2 2 3 3" xfId="28783" xr:uid="{00000000-0005-0000-0000-000080670000}"/>
    <cellStyle name="Cálculo 5 2 2 2 2 4" xfId="28784" xr:uid="{00000000-0005-0000-0000-000081670000}"/>
    <cellStyle name="Cálculo 5 2 2 2 2 4 2" xfId="28785" xr:uid="{00000000-0005-0000-0000-000082670000}"/>
    <cellStyle name="Cálculo 5 2 2 2 2 5" xfId="28786" xr:uid="{00000000-0005-0000-0000-000083670000}"/>
    <cellStyle name="Cálculo 5 2 2 2 2 5 2" xfId="28787" xr:uid="{00000000-0005-0000-0000-000084670000}"/>
    <cellStyle name="Cálculo 5 2 2 2 2 6" xfId="28788" xr:uid="{00000000-0005-0000-0000-000085670000}"/>
    <cellStyle name="Cálculo 5 2 2 2 2 6 2" xfId="28789" xr:uid="{00000000-0005-0000-0000-000086670000}"/>
    <cellStyle name="Cálculo 5 2 2 2 2 7" xfId="28790" xr:uid="{00000000-0005-0000-0000-000087670000}"/>
    <cellStyle name="Cálculo 5 2 2 2 2 8" xfId="28791" xr:uid="{00000000-0005-0000-0000-000088670000}"/>
    <cellStyle name="Cálculo 5 2 2 2 3" xfId="28792" xr:uid="{00000000-0005-0000-0000-000089670000}"/>
    <cellStyle name="Cálculo 5 2 2 2 3 2" xfId="28793" xr:uid="{00000000-0005-0000-0000-00008A670000}"/>
    <cellStyle name="Cálculo 5 2 2 2 3 3" xfId="28794" xr:uid="{00000000-0005-0000-0000-00008B670000}"/>
    <cellStyle name="Cálculo 5 2 2 2 4" xfId="28795" xr:uid="{00000000-0005-0000-0000-00008C670000}"/>
    <cellStyle name="Cálculo 5 2 2 2 4 2" xfId="28796" xr:uid="{00000000-0005-0000-0000-00008D670000}"/>
    <cellStyle name="Cálculo 5 2 2 2 4 3" xfId="28797" xr:uid="{00000000-0005-0000-0000-00008E670000}"/>
    <cellStyle name="Cálculo 5 2 2 2 5" xfId="28798" xr:uid="{00000000-0005-0000-0000-00008F670000}"/>
    <cellStyle name="Cálculo 5 2 2 2 5 2" xfId="28799" xr:uid="{00000000-0005-0000-0000-000090670000}"/>
    <cellStyle name="Cálculo 5 2 2 2 5 3" xfId="28800" xr:uid="{00000000-0005-0000-0000-000091670000}"/>
    <cellStyle name="Cálculo 5 2 2 2 6" xfId="28801" xr:uid="{00000000-0005-0000-0000-000092670000}"/>
    <cellStyle name="Cálculo 5 2 2 2 6 2" xfId="28802" xr:uid="{00000000-0005-0000-0000-000093670000}"/>
    <cellStyle name="Cálculo 5 2 2 2 7" xfId="28803" xr:uid="{00000000-0005-0000-0000-000094670000}"/>
    <cellStyle name="Cálculo 5 2 2 2 7 2" xfId="28804" xr:uid="{00000000-0005-0000-0000-000095670000}"/>
    <cellStyle name="Cálculo 5 2 2 2 8" xfId="28805" xr:uid="{00000000-0005-0000-0000-000096670000}"/>
    <cellStyle name="Cálculo 5 2 2 2 8 2" xfId="28806" xr:uid="{00000000-0005-0000-0000-000097670000}"/>
    <cellStyle name="Cálculo 5 2 2 2 9" xfId="28807" xr:uid="{00000000-0005-0000-0000-000098670000}"/>
    <cellStyle name="Cálculo 5 2 2 2 9 2" xfId="28808" xr:uid="{00000000-0005-0000-0000-000099670000}"/>
    <cellStyle name="Cálculo 5 2 2 3" xfId="28809" xr:uid="{00000000-0005-0000-0000-00009A670000}"/>
    <cellStyle name="Cálculo 5 2 2 3 2" xfId="28810" xr:uid="{00000000-0005-0000-0000-00009B670000}"/>
    <cellStyle name="Cálculo 5 2 2 3 2 2" xfId="28811" xr:uid="{00000000-0005-0000-0000-00009C670000}"/>
    <cellStyle name="Cálculo 5 2 2 3 2 3" xfId="28812" xr:uid="{00000000-0005-0000-0000-00009D670000}"/>
    <cellStyle name="Cálculo 5 2 2 3 3" xfId="28813" xr:uid="{00000000-0005-0000-0000-00009E670000}"/>
    <cellStyle name="Cálculo 5 2 2 3 3 2" xfId="28814" xr:uid="{00000000-0005-0000-0000-00009F670000}"/>
    <cellStyle name="Cálculo 5 2 2 3 3 3" xfId="28815" xr:uid="{00000000-0005-0000-0000-0000A0670000}"/>
    <cellStyle name="Cálculo 5 2 2 3 4" xfId="28816" xr:uid="{00000000-0005-0000-0000-0000A1670000}"/>
    <cellStyle name="Cálculo 5 2 2 3 4 2" xfId="28817" xr:uid="{00000000-0005-0000-0000-0000A2670000}"/>
    <cellStyle name="Cálculo 5 2 2 3 5" xfId="28818" xr:uid="{00000000-0005-0000-0000-0000A3670000}"/>
    <cellStyle name="Cálculo 5 2 2 3 5 2" xfId="28819" xr:uid="{00000000-0005-0000-0000-0000A4670000}"/>
    <cellStyle name="Cálculo 5 2 2 3 6" xfId="28820" xr:uid="{00000000-0005-0000-0000-0000A5670000}"/>
    <cellStyle name="Cálculo 5 2 2 3 6 2" xfId="28821" xr:uid="{00000000-0005-0000-0000-0000A6670000}"/>
    <cellStyle name="Cálculo 5 2 2 3 7" xfId="28822" xr:uid="{00000000-0005-0000-0000-0000A7670000}"/>
    <cellStyle name="Cálculo 5 2 2 3 8" xfId="28823" xr:uid="{00000000-0005-0000-0000-0000A8670000}"/>
    <cellStyle name="Cálculo 5 2 2 4" xfId="28824" xr:uid="{00000000-0005-0000-0000-0000A9670000}"/>
    <cellStyle name="Cálculo 5 2 2 5" xfId="28825" xr:uid="{00000000-0005-0000-0000-0000AA670000}"/>
    <cellStyle name="Cálculo 5 2 3" xfId="28826" xr:uid="{00000000-0005-0000-0000-0000AB670000}"/>
    <cellStyle name="Cálculo 5 2 3 2" xfId="28827" xr:uid="{00000000-0005-0000-0000-0000AC670000}"/>
    <cellStyle name="Cálculo 5 2 3 2 10" xfId="28828" xr:uid="{00000000-0005-0000-0000-0000AD670000}"/>
    <cellStyle name="Cálculo 5 2 3 2 11" xfId="28829" xr:uid="{00000000-0005-0000-0000-0000AE670000}"/>
    <cellStyle name="Cálculo 5 2 3 2 12" xfId="28830" xr:uid="{00000000-0005-0000-0000-0000AF670000}"/>
    <cellStyle name="Cálculo 5 2 3 2 13" xfId="28831" xr:uid="{00000000-0005-0000-0000-0000B0670000}"/>
    <cellStyle name="Cálculo 5 2 3 2 2" xfId="28832" xr:uid="{00000000-0005-0000-0000-0000B1670000}"/>
    <cellStyle name="Cálculo 5 2 3 2 2 2" xfId="28833" xr:uid="{00000000-0005-0000-0000-0000B2670000}"/>
    <cellStyle name="Cálculo 5 2 3 2 2 2 2" xfId="28834" xr:uid="{00000000-0005-0000-0000-0000B3670000}"/>
    <cellStyle name="Cálculo 5 2 3 2 2 2 3" xfId="28835" xr:uid="{00000000-0005-0000-0000-0000B4670000}"/>
    <cellStyle name="Cálculo 5 2 3 2 2 3" xfId="28836" xr:uid="{00000000-0005-0000-0000-0000B5670000}"/>
    <cellStyle name="Cálculo 5 2 3 2 2 3 2" xfId="28837" xr:uid="{00000000-0005-0000-0000-0000B6670000}"/>
    <cellStyle name="Cálculo 5 2 3 2 2 3 3" xfId="28838" xr:uid="{00000000-0005-0000-0000-0000B7670000}"/>
    <cellStyle name="Cálculo 5 2 3 2 2 4" xfId="28839" xr:uid="{00000000-0005-0000-0000-0000B8670000}"/>
    <cellStyle name="Cálculo 5 2 3 2 2 4 2" xfId="28840" xr:uid="{00000000-0005-0000-0000-0000B9670000}"/>
    <cellStyle name="Cálculo 5 2 3 2 2 5" xfId="28841" xr:uid="{00000000-0005-0000-0000-0000BA670000}"/>
    <cellStyle name="Cálculo 5 2 3 2 2 5 2" xfId="28842" xr:uid="{00000000-0005-0000-0000-0000BB670000}"/>
    <cellStyle name="Cálculo 5 2 3 2 2 6" xfId="28843" xr:uid="{00000000-0005-0000-0000-0000BC670000}"/>
    <cellStyle name="Cálculo 5 2 3 2 2 6 2" xfId="28844" xr:uid="{00000000-0005-0000-0000-0000BD670000}"/>
    <cellStyle name="Cálculo 5 2 3 2 2 7" xfId="28845" xr:uid="{00000000-0005-0000-0000-0000BE670000}"/>
    <cellStyle name="Cálculo 5 2 3 2 2 8" xfId="28846" xr:uid="{00000000-0005-0000-0000-0000BF670000}"/>
    <cellStyle name="Cálculo 5 2 3 2 3" xfId="28847" xr:uid="{00000000-0005-0000-0000-0000C0670000}"/>
    <cellStyle name="Cálculo 5 2 3 2 3 2" xfId="28848" xr:uid="{00000000-0005-0000-0000-0000C1670000}"/>
    <cellStyle name="Cálculo 5 2 3 2 3 3" xfId="28849" xr:uid="{00000000-0005-0000-0000-0000C2670000}"/>
    <cellStyle name="Cálculo 5 2 3 2 4" xfId="28850" xr:uid="{00000000-0005-0000-0000-0000C3670000}"/>
    <cellStyle name="Cálculo 5 2 3 2 4 2" xfId="28851" xr:uid="{00000000-0005-0000-0000-0000C4670000}"/>
    <cellStyle name="Cálculo 5 2 3 2 4 3" xfId="28852" xr:uid="{00000000-0005-0000-0000-0000C5670000}"/>
    <cellStyle name="Cálculo 5 2 3 2 5" xfId="28853" xr:uid="{00000000-0005-0000-0000-0000C6670000}"/>
    <cellStyle name="Cálculo 5 2 3 2 5 2" xfId="28854" xr:uid="{00000000-0005-0000-0000-0000C7670000}"/>
    <cellStyle name="Cálculo 5 2 3 2 5 3" xfId="28855" xr:uid="{00000000-0005-0000-0000-0000C8670000}"/>
    <cellStyle name="Cálculo 5 2 3 2 6" xfId="28856" xr:uid="{00000000-0005-0000-0000-0000C9670000}"/>
    <cellStyle name="Cálculo 5 2 3 2 6 2" xfId="28857" xr:uid="{00000000-0005-0000-0000-0000CA670000}"/>
    <cellStyle name="Cálculo 5 2 3 2 7" xfId="28858" xr:uid="{00000000-0005-0000-0000-0000CB670000}"/>
    <cellStyle name="Cálculo 5 2 3 2 7 2" xfId="28859" xr:uid="{00000000-0005-0000-0000-0000CC670000}"/>
    <cellStyle name="Cálculo 5 2 3 2 8" xfId="28860" xr:uid="{00000000-0005-0000-0000-0000CD670000}"/>
    <cellStyle name="Cálculo 5 2 3 2 8 2" xfId="28861" xr:uid="{00000000-0005-0000-0000-0000CE670000}"/>
    <cellStyle name="Cálculo 5 2 3 2 9" xfId="28862" xr:uid="{00000000-0005-0000-0000-0000CF670000}"/>
    <cellStyle name="Cálculo 5 2 3 2 9 2" xfId="28863" xr:uid="{00000000-0005-0000-0000-0000D0670000}"/>
    <cellStyle name="Cálculo 5 2 3 3" xfId="28864" xr:uid="{00000000-0005-0000-0000-0000D1670000}"/>
    <cellStyle name="Cálculo 5 2 3 3 2" xfId="28865" xr:uid="{00000000-0005-0000-0000-0000D2670000}"/>
    <cellStyle name="Cálculo 5 2 3 3 2 2" xfId="28866" xr:uid="{00000000-0005-0000-0000-0000D3670000}"/>
    <cellStyle name="Cálculo 5 2 3 3 2 3" xfId="28867" xr:uid="{00000000-0005-0000-0000-0000D4670000}"/>
    <cellStyle name="Cálculo 5 2 3 3 3" xfId="28868" xr:uid="{00000000-0005-0000-0000-0000D5670000}"/>
    <cellStyle name="Cálculo 5 2 3 3 3 2" xfId="28869" xr:uid="{00000000-0005-0000-0000-0000D6670000}"/>
    <cellStyle name="Cálculo 5 2 3 3 3 3" xfId="28870" xr:uid="{00000000-0005-0000-0000-0000D7670000}"/>
    <cellStyle name="Cálculo 5 2 3 3 4" xfId="28871" xr:uid="{00000000-0005-0000-0000-0000D8670000}"/>
    <cellStyle name="Cálculo 5 2 3 3 4 2" xfId="28872" xr:uid="{00000000-0005-0000-0000-0000D9670000}"/>
    <cellStyle name="Cálculo 5 2 3 3 5" xfId="28873" xr:uid="{00000000-0005-0000-0000-0000DA670000}"/>
    <cellStyle name="Cálculo 5 2 3 3 5 2" xfId="28874" xr:uid="{00000000-0005-0000-0000-0000DB670000}"/>
    <cellStyle name="Cálculo 5 2 3 3 6" xfId="28875" xr:uid="{00000000-0005-0000-0000-0000DC670000}"/>
    <cellStyle name="Cálculo 5 2 3 3 6 2" xfId="28876" xr:uid="{00000000-0005-0000-0000-0000DD670000}"/>
    <cellStyle name="Cálculo 5 2 3 3 7" xfId="28877" xr:uid="{00000000-0005-0000-0000-0000DE670000}"/>
    <cellStyle name="Cálculo 5 2 3 3 8" xfId="28878" xr:uid="{00000000-0005-0000-0000-0000DF670000}"/>
    <cellStyle name="Cálculo 5 2 3 4" xfId="28879" xr:uid="{00000000-0005-0000-0000-0000E0670000}"/>
    <cellStyle name="Cálculo 5 2 3 5" xfId="28880" xr:uid="{00000000-0005-0000-0000-0000E1670000}"/>
    <cellStyle name="Cálculo 5 2 4" xfId="28881" xr:uid="{00000000-0005-0000-0000-0000E2670000}"/>
    <cellStyle name="Cálculo 5 2 4 10" xfId="28882" xr:uid="{00000000-0005-0000-0000-0000E3670000}"/>
    <cellStyle name="Cálculo 5 2 4 10 2" xfId="28883" xr:uid="{00000000-0005-0000-0000-0000E4670000}"/>
    <cellStyle name="Cálculo 5 2 4 11" xfId="28884" xr:uid="{00000000-0005-0000-0000-0000E5670000}"/>
    <cellStyle name="Cálculo 5 2 4 12" xfId="28885" xr:uid="{00000000-0005-0000-0000-0000E6670000}"/>
    <cellStyle name="Cálculo 5 2 4 13" xfId="28886" xr:uid="{00000000-0005-0000-0000-0000E7670000}"/>
    <cellStyle name="Cálculo 5 2 4 14" xfId="28887" xr:uid="{00000000-0005-0000-0000-0000E8670000}"/>
    <cellStyle name="Cálculo 5 2 4 2" xfId="28888" xr:uid="{00000000-0005-0000-0000-0000E9670000}"/>
    <cellStyle name="Cálculo 5 2 4 2 2" xfId="28889" xr:uid="{00000000-0005-0000-0000-0000EA670000}"/>
    <cellStyle name="Cálculo 5 2 4 2 2 2" xfId="28890" xr:uid="{00000000-0005-0000-0000-0000EB670000}"/>
    <cellStyle name="Cálculo 5 2 4 2 2 3" xfId="28891" xr:uid="{00000000-0005-0000-0000-0000EC670000}"/>
    <cellStyle name="Cálculo 5 2 4 2 3" xfId="28892" xr:uid="{00000000-0005-0000-0000-0000ED670000}"/>
    <cellStyle name="Cálculo 5 2 4 2 3 2" xfId="28893" xr:uid="{00000000-0005-0000-0000-0000EE670000}"/>
    <cellStyle name="Cálculo 5 2 4 2 3 3" xfId="28894" xr:uid="{00000000-0005-0000-0000-0000EF670000}"/>
    <cellStyle name="Cálculo 5 2 4 2 4" xfId="28895" xr:uid="{00000000-0005-0000-0000-0000F0670000}"/>
    <cellStyle name="Cálculo 5 2 4 2 4 2" xfId="28896" xr:uid="{00000000-0005-0000-0000-0000F1670000}"/>
    <cellStyle name="Cálculo 5 2 4 2 5" xfId="28897" xr:uid="{00000000-0005-0000-0000-0000F2670000}"/>
    <cellStyle name="Cálculo 5 2 4 2 5 2" xfId="28898" xr:uid="{00000000-0005-0000-0000-0000F3670000}"/>
    <cellStyle name="Cálculo 5 2 4 2 6" xfId="28899" xr:uid="{00000000-0005-0000-0000-0000F4670000}"/>
    <cellStyle name="Cálculo 5 2 4 2 6 2" xfId="28900" xr:uid="{00000000-0005-0000-0000-0000F5670000}"/>
    <cellStyle name="Cálculo 5 2 4 2 7" xfId="28901" xr:uid="{00000000-0005-0000-0000-0000F6670000}"/>
    <cellStyle name="Cálculo 5 2 4 2 8" xfId="28902" xr:uid="{00000000-0005-0000-0000-0000F7670000}"/>
    <cellStyle name="Cálculo 5 2 4 3" xfId="28903" xr:uid="{00000000-0005-0000-0000-0000F8670000}"/>
    <cellStyle name="Cálculo 5 2 4 3 2" xfId="28904" xr:uid="{00000000-0005-0000-0000-0000F9670000}"/>
    <cellStyle name="Cálculo 5 2 4 3 2 2" xfId="28905" xr:uid="{00000000-0005-0000-0000-0000FA670000}"/>
    <cellStyle name="Cálculo 5 2 4 3 3" xfId="28906" xr:uid="{00000000-0005-0000-0000-0000FB670000}"/>
    <cellStyle name="Cálculo 5 2 4 3 3 2" xfId="28907" xr:uid="{00000000-0005-0000-0000-0000FC670000}"/>
    <cellStyle name="Cálculo 5 2 4 3 4" xfId="28908" xr:uid="{00000000-0005-0000-0000-0000FD670000}"/>
    <cellStyle name="Cálculo 5 2 4 3 5" xfId="28909" xr:uid="{00000000-0005-0000-0000-0000FE670000}"/>
    <cellStyle name="Cálculo 5 2 4 4" xfId="28910" xr:uid="{00000000-0005-0000-0000-0000FF670000}"/>
    <cellStyle name="Cálculo 5 2 4 4 2" xfId="28911" xr:uid="{00000000-0005-0000-0000-000000680000}"/>
    <cellStyle name="Cálculo 5 2 4 4 3" xfId="28912" xr:uid="{00000000-0005-0000-0000-000001680000}"/>
    <cellStyle name="Cálculo 5 2 4 5" xfId="28913" xr:uid="{00000000-0005-0000-0000-000002680000}"/>
    <cellStyle name="Cálculo 5 2 4 5 2" xfId="28914" xr:uid="{00000000-0005-0000-0000-000003680000}"/>
    <cellStyle name="Cálculo 5 2 4 5 3" xfId="28915" xr:uid="{00000000-0005-0000-0000-000004680000}"/>
    <cellStyle name="Cálculo 5 2 4 6" xfId="28916" xr:uid="{00000000-0005-0000-0000-000005680000}"/>
    <cellStyle name="Cálculo 5 2 4 6 2" xfId="28917" xr:uid="{00000000-0005-0000-0000-000006680000}"/>
    <cellStyle name="Cálculo 5 2 4 7" xfId="28918" xr:uid="{00000000-0005-0000-0000-000007680000}"/>
    <cellStyle name="Cálculo 5 2 4 7 2" xfId="28919" xr:uid="{00000000-0005-0000-0000-000008680000}"/>
    <cellStyle name="Cálculo 5 2 4 8" xfId="28920" xr:uid="{00000000-0005-0000-0000-000009680000}"/>
    <cellStyle name="Cálculo 5 2 4 8 2" xfId="28921" xr:uid="{00000000-0005-0000-0000-00000A680000}"/>
    <cellStyle name="Cálculo 5 2 4 9" xfId="28922" xr:uid="{00000000-0005-0000-0000-00000B680000}"/>
    <cellStyle name="Cálculo 5 2 4 9 2" xfId="28923" xr:uid="{00000000-0005-0000-0000-00000C680000}"/>
    <cellStyle name="Cálculo 5 2 5" xfId="28924" xr:uid="{00000000-0005-0000-0000-00000D680000}"/>
    <cellStyle name="Cálculo 5 2 5 10" xfId="28925" xr:uid="{00000000-0005-0000-0000-00000E680000}"/>
    <cellStyle name="Cálculo 5 2 5 11" xfId="28926" xr:uid="{00000000-0005-0000-0000-00000F680000}"/>
    <cellStyle name="Cálculo 5 2 5 12" xfId="28927" xr:uid="{00000000-0005-0000-0000-000010680000}"/>
    <cellStyle name="Cálculo 5 2 5 13" xfId="28928" xr:uid="{00000000-0005-0000-0000-000011680000}"/>
    <cellStyle name="Cálculo 5 2 5 2" xfId="28929" xr:uid="{00000000-0005-0000-0000-000012680000}"/>
    <cellStyle name="Cálculo 5 2 5 2 2" xfId="28930" xr:uid="{00000000-0005-0000-0000-000013680000}"/>
    <cellStyle name="Cálculo 5 2 5 2 2 2" xfId="28931" xr:uid="{00000000-0005-0000-0000-000014680000}"/>
    <cellStyle name="Cálculo 5 2 5 2 2 3" xfId="28932" xr:uid="{00000000-0005-0000-0000-000015680000}"/>
    <cellStyle name="Cálculo 5 2 5 2 3" xfId="28933" xr:uid="{00000000-0005-0000-0000-000016680000}"/>
    <cellStyle name="Cálculo 5 2 5 2 3 2" xfId="28934" xr:uid="{00000000-0005-0000-0000-000017680000}"/>
    <cellStyle name="Cálculo 5 2 5 2 3 3" xfId="28935" xr:uid="{00000000-0005-0000-0000-000018680000}"/>
    <cellStyle name="Cálculo 5 2 5 2 4" xfId="28936" xr:uid="{00000000-0005-0000-0000-000019680000}"/>
    <cellStyle name="Cálculo 5 2 5 2 4 2" xfId="28937" xr:uid="{00000000-0005-0000-0000-00001A680000}"/>
    <cellStyle name="Cálculo 5 2 5 2 5" xfId="28938" xr:uid="{00000000-0005-0000-0000-00001B680000}"/>
    <cellStyle name="Cálculo 5 2 5 2 5 2" xfId="28939" xr:uid="{00000000-0005-0000-0000-00001C680000}"/>
    <cellStyle name="Cálculo 5 2 5 2 6" xfId="28940" xr:uid="{00000000-0005-0000-0000-00001D680000}"/>
    <cellStyle name="Cálculo 5 2 5 2 6 2" xfId="28941" xr:uid="{00000000-0005-0000-0000-00001E680000}"/>
    <cellStyle name="Cálculo 5 2 5 2 7" xfId="28942" xr:uid="{00000000-0005-0000-0000-00001F680000}"/>
    <cellStyle name="Cálculo 5 2 5 2 8" xfId="28943" xr:uid="{00000000-0005-0000-0000-000020680000}"/>
    <cellStyle name="Cálculo 5 2 5 3" xfId="28944" xr:uid="{00000000-0005-0000-0000-000021680000}"/>
    <cellStyle name="Cálculo 5 2 5 3 2" xfId="28945" xr:uid="{00000000-0005-0000-0000-000022680000}"/>
    <cellStyle name="Cálculo 5 2 5 3 3" xfId="28946" xr:uid="{00000000-0005-0000-0000-000023680000}"/>
    <cellStyle name="Cálculo 5 2 5 4" xfId="28947" xr:uid="{00000000-0005-0000-0000-000024680000}"/>
    <cellStyle name="Cálculo 5 2 5 4 2" xfId="28948" xr:uid="{00000000-0005-0000-0000-000025680000}"/>
    <cellStyle name="Cálculo 5 2 5 4 3" xfId="28949" xr:uid="{00000000-0005-0000-0000-000026680000}"/>
    <cellStyle name="Cálculo 5 2 5 5" xfId="28950" xr:uid="{00000000-0005-0000-0000-000027680000}"/>
    <cellStyle name="Cálculo 5 2 5 5 2" xfId="28951" xr:uid="{00000000-0005-0000-0000-000028680000}"/>
    <cellStyle name="Cálculo 5 2 5 5 3" xfId="28952" xr:uid="{00000000-0005-0000-0000-000029680000}"/>
    <cellStyle name="Cálculo 5 2 5 6" xfId="28953" xr:uid="{00000000-0005-0000-0000-00002A680000}"/>
    <cellStyle name="Cálculo 5 2 5 6 2" xfId="28954" xr:uid="{00000000-0005-0000-0000-00002B680000}"/>
    <cellStyle name="Cálculo 5 2 5 7" xfId="28955" xr:uid="{00000000-0005-0000-0000-00002C680000}"/>
    <cellStyle name="Cálculo 5 2 5 7 2" xfId="28956" xr:uid="{00000000-0005-0000-0000-00002D680000}"/>
    <cellStyle name="Cálculo 5 2 5 8" xfId="28957" xr:uid="{00000000-0005-0000-0000-00002E680000}"/>
    <cellStyle name="Cálculo 5 2 5 8 2" xfId="28958" xr:uid="{00000000-0005-0000-0000-00002F680000}"/>
    <cellStyle name="Cálculo 5 2 5 9" xfId="28959" xr:uid="{00000000-0005-0000-0000-000030680000}"/>
    <cellStyle name="Cálculo 5 2 5 9 2" xfId="28960" xr:uid="{00000000-0005-0000-0000-000031680000}"/>
    <cellStyle name="Cálculo 5 2 6" xfId="28961" xr:uid="{00000000-0005-0000-0000-000032680000}"/>
    <cellStyle name="Cálculo 6" xfId="2309" xr:uid="{00000000-0005-0000-0000-000033680000}"/>
    <cellStyle name="Cálculo 6 2" xfId="541" xr:uid="{00000000-0005-0000-0000-000034680000}"/>
    <cellStyle name="Cálculo 6 2 2" xfId="28962" xr:uid="{00000000-0005-0000-0000-000035680000}"/>
    <cellStyle name="Cálculo 6 2 2 2" xfId="28963" xr:uid="{00000000-0005-0000-0000-000036680000}"/>
    <cellStyle name="Cálculo 6 2 2 2 10" xfId="28964" xr:uid="{00000000-0005-0000-0000-000037680000}"/>
    <cellStyle name="Cálculo 6 2 2 2 11" xfId="28965" xr:uid="{00000000-0005-0000-0000-000038680000}"/>
    <cellStyle name="Cálculo 6 2 2 2 12" xfId="28966" xr:uid="{00000000-0005-0000-0000-000039680000}"/>
    <cellStyle name="Cálculo 6 2 2 2 13" xfId="28967" xr:uid="{00000000-0005-0000-0000-00003A680000}"/>
    <cellStyle name="Cálculo 6 2 2 2 2" xfId="28968" xr:uid="{00000000-0005-0000-0000-00003B680000}"/>
    <cellStyle name="Cálculo 6 2 2 2 2 2" xfId="28969" xr:uid="{00000000-0005-0000-0000-00003C680000}"/>
    <cellStyle name="Cálculo 6 2 2 2 2 2 2" xfId="28970" xr:uid="{00000000-0005-0000-0000-00003D680000}"/>
    <cellStyle name="Cálculo 6 2 2 2 2 2 3" xfId="28971" xr:uid="{00000000-0005-0000-0000-00003E680000}"/>
    <cellStyle name="Cálculo 6 2 2 2 2 3" xfId="28972" xr:uid="{00000000-0005-0000-0000-00003F680000}"/>
    <cellStyle name="Cálculo 6 2 2 2 2 3 2" xfId="28973" xr:uid="{00000000-0005-0000-0000-000040680000}"/>
    <cellStyle name="Cálculo 6 2 2 2 2 3 3" xfId="28974" xr:uid="{00000000-0005-0000-0000-000041680000}"/>
    <cellStyle name="Cálculo 6 2 2 2 2 4" xfId="28975" xr:uid="{00000000-0005-0000-0000-000042680000}"/>
    <cellStyle name="Cálculo 6 2 2 2 2 4 2" xfId="28976" xr:uid="{00000000-0005-0000-0000-000043680000}"/>
    <cellStyle name="Cálculo 6 2 2 2 2 5" xfId="28977" xr:uid="{00000000-0005-0000-0000-000044680000}"/>
    <cellStyle name="Cálculo 6 2 2 2 2 5 2" xfId="28978" xr:uid="{00000000-0005-0000-0000-000045680000}"/>
    <cellStyle name="Cálculo 6 2 2 2 2 6" xfId="28979" xr:uid="{00000000-0005-0000-0000-000046680000}"/>
    <cellStyle name="Cálculo 6 2 2 2 2 6 2" xfId="28980" xr:uid="{00000000-0005-0000-0000-000047680000}"/>
    <cellStyle name="Cálculo 6 2 2 2 2 7" xfId="28981" xr:uid="{00000000-0005-0000-0000-000048680000}"/>
    <cellStyle name="Cálculo 6 2 2 2 2 8" xfId="28982" xr:uid="{00000000-0005-0000-0000-000049680000}"/>
    <cellStyle name="Cálculo 6 2 2 2 3" xfId="28983" xr:uid="{00000000-0005-0000-0000-00004A680000}"/>
    <cellStyle name="Cálculo 6 2 2 2 3 2" xfId="28984" xr:uid="{00000000-0005-0000-0000-00004B680000}"/>
    <cellStyle name="Cálculo 6 2 2 2 3 3" xfId="28985" xr:uid="{00000000-0005-0000-0000-00004C680000}"/>
    <cellStyle name="Cálculo 6 2 2 2 4" xfId="28986" xr:uid="{00000000-0005-0000-0000-00004D680000}"/>
    <cellStyle name="Cálculo 6 2 2 2 4 2" xfId="28987" xr:uid="{00000000-0005-0000-0000-00004E680000}"/>
    <cellStyle name="Cálculo 6 2 2 2 4 3" xfId="28988" xr:uid="{00000000-0005-0000-0000-00004F680000}"/>
    <cellStyle name="Cálculo 6 2 2 2 5" xfId="28989" xr:uid="{00000000-0005-0000-0000-000050680000}"/>
    <cellStyle name="Cálculo 6 2 2 2 5 2" xfId="28990" xr:uid="{00000000-0005-0000-0000-000051680000}"/>
    <cellStyle name="Cálculo 6 2 2 2 5 3" xfId="28991" xr:uid="{00000000-0005-0000-0000-000052680000}"/>
    <cellStyle name="Cálculo 6 2 2 2 6" xfId="28992" xr:uid="{00000000-0005-0000-0000-000053680000}"/>
    <cellStyle name="Cálculo 6 2 2 2 6 2" xfId="28993" xr:uid="{00000000-0005-0000-0000-000054680000}"/>
    <cellStyle name="Cálculo 6 2 2 2 7" xfId="28994" xr:uid="{00000000-0005-0000-0000-000055680000}"/>
    <cellStyle name="Cálculo 6 2 2 2 7 2" xfId="28995" xr:uid="{00000000-0005-0000-0000-000056680000}"/>
    <cellStyle name="Cálculo 6 2 2 2 8" xfId="28996" xr:uid="{00000000-0005-0000-0000-000057680000}"/>
    <cellStyle name="Cálculo 6 2 2 2 8 2" xfId="28997" xr:uid="{00000000-0005-0000-0000-000058680000}"/>
    <cellStyle name="Cálculo 6 2 2 2 9" xfId="28998" xr:uid="{00000000-0005-0000-0000-000059680000}"/>
    <cellStyle name="Cálculo 6 2 2 2 9 2" xfId="28999" xr:uid="{00000000-0005-0000-0000-00005A680000}"/>
    <cellStyle name="Cálculo 6 2 2 3" xfId="29000" xr:uid="{00000000-0005-0000-0000-00005B680000}"/>
    <cellStyle name="Cálculo 6 2 2 3 2" xfId="29001" xr:uid="{00000000-0005-0000-0000-00005C680000}"/>
    <cellStyle name="Cálculo 6 2 2 3 2 2" xfId="29002" xr:uid="{00000000-0005-0000-0000-00005D680000}"/>
    <cellStyle name="Cálculo 6 2 2 3 2 3" xfId="29003" xr:uid="{00000000-0005-0000-0000-00005E680000}"/>
    <cellStyle name="Cálculo 6 2 2 3 3" xfId="29004" xr:uid="{00000000-0005-0000-0000-00005F680000}"/>
    <cellStyle name="Cálculo 6 2 2 3 3 2" xfId="29005" xr:uid="{00000000-0005-0000-0000-000060680000}"/>
    <cellStyle name="Cálculo 6 2 2 3 3 3" xfId="29006" xr:uid="{00000000-0005-0000-0000-000061680000}"/>
    <cellStyle name="Cálculo 6 2 2 3 4" xfId="29007" xr:uid="{00000000-0005-0000-0000-000062680000}"/>
    <cellStyle name="Cálculo 6 2 2 3 4 2" xfId="29008" xr:uid="{00000000-0005-0000-0000-000063680000}"/>
    <cellStyle name="Cálculo 6 2 2 3 5" xfId="29009" xr:uid="{00000000-0005-0000-0000-000064680000}"/>
    <cellStyle name="Cálculo 6 2 2 3 5 2" xfId="29010" xr:uid="{00000000-0005-0000-0000-000065680000}"/>
    <cellStyle name="Cálculo 6 2 2 3 6" xfId="29011" xr:uid="{00000000-0005-0000-0000-000066680000}"/>
    <cellStyle name="Cálculo 6 2 2 3 6 2" xfId="29012" xr:uid="{00000000-0005-0000-0000-000067680000}"/>
    <cellStyle name="Cálculo 6 2 2 3 7" xfId="29013" xr:uid="{00000000-0005-0000-0000-000068680000}"/>
    <cellStyle name="Cálculo 6 2 2 3 8" xfId="29014" xr:uid="{00000000-0005-0000-0000-000069680000}"/>
    <cellStyle name="Cálculo 6 2 2 4" xfId="29015" xr:uid="{00000000-0005-0000-0000-00006A680000}"/>
    <cellStyle name="Cálculo 6 2 2 5" xfId="29016" xr:uid="{00000000-0005-0000-0000-00006B680000}"/>
    <cellStyle name="Cálculo 6 2 3" xfId="29017" xr:uid="{00000000-0005-0000-0000-00006C680000}"/>
    <cellStyle name="Cálculo 6 2 3 2" xfId="29018" xr:uid="{00000000-0005-0000-0000-00006D680000}"/>
    <cellStyle name="Cálculo 6 2 3 2 10" xfId="29019" xr:uid="{00000000-0005-0000-0000-00006E680000}"/>
    <cellStyle name="Cálculo 6 2 3 2 11" xfId="29020" xr:uid="{00000000-0005-0000-0000-00006F680000}"/>
    <cellStyle name="Cálculo 6 2 3 2 12" xfId="29021" xr:uid="{00000000-0005-0000-0000-000070680000}"/>
    <cellStyle name="Cálculo 6 2 3 2 13" xfId="29022" xr:uid="{00000000-0005-0000-0000-000071680000}"/>
    <cellStyle name="Cálculo 6 2 3 2 2" xfId="29023" xr:uid="{00000000-0005-0000-0000-000072680000}"/>
    <cellStyle name="Cálculo 6 2 3 2 2 2" xfId="29024" xr:uid="{00000000-0005-0000-0000-000073680000}"/>
    <cellStyle name="Cálculo 6 2 3 2 2 2 2" xfId="29025" xr:uid="{00000000-0005-0000-0000-000074680000}"/>
    <cellStyle name="Cálculo 6 2 3 2 2 2 3" xfId="29026" xr:uid="{00000000-0005-0000-0000-000075680000}"/>
    <cellStyle name="Cálculo 6 2 3 2 2 3" xfId="29027" xr:uid="{00000000-0005-0000-0000-000076680000}"/>
    <cellStyle name="Cálculo 6 2 3 2 2 3 2" xfId="29028" xr:uid="{00000000-0005-0000-0000-000077680000}"/>
    <cellStyle name="Cálculo 6 2 3 2 2 3 3" xfId="29029" xr:uid="{00000000-0005-0000-0000-000078680000}"/>
    <cellStyle name="Cálculo 6 2 3 2 2 4" xfId="29030" xr:uid="{00000000-0005-0000-0000-000079680000}"/>
    <cellStyle name="Cálculo 6 2 3 2 2 4 2" xfId="29031" xr:uid="{00000000-0005-0000-0000-00007A680000}"/>
    <cellStyle name="Cálculo 6 2 3 2 2 5" xfId="29032" xr:uid="{00000000-0005-0000-0000-00007B680000}"/>
    <cellStyle name="Cálculo 6 2 3 2 2 5 2" xfId="29033" xr:uid="{00000000-0005-0000-0000-00007C680000}"/>
    <cellStyle name="Cálculo 6 2 3 2 2 6" xfId="29034" xr:uid="{00000000-0005-0000-0000-00007D680000}"/>
    <cellStyle name="Cálculo 6 2 3 2 2 6 2" xfId="29035" xr:uid="{00000000-0005-0000-0000-00007E680000}"/>
    <cellStyle name="Cálculo 6 2 3 2 2 7" xfId="29036" xr:uid="{00000000-0005-0000-0000-00007F680000}"/>
    <cellStyle name="Cálculo 6 2 3 2 2 8" xfId="29037" xr:uid="{00000000-0005-0000-0000-000080680000}"/>
    <cellStyle name="Cálculo 6 2 3 2 3" xfId="29038" xr:uid="{00000000-0005-0000-0000-000081680000}"/>
    <cellStyle name="Cálculo 6 2 3 2 3 2" xfId="29039" xr:uid="{00000000-0005-0000-0000-000082680000}"/>
    <cellStyle name="Cálculo 6 2 3 2 3 3" xfId="29040" xr:uid="{00000000-0005-0000-0000-000083680000}"/>
    <cellStyle name="Cálculo 6 2 3 2 4" xfId="29041" xr:uid="{00000000-0005-0000-0000-000084680000}"/>
    <cellStyle name="Cálculo 6 2 3 2 4 2" xfId="29042" xr:uid="{00000000-0005-0000-0000-000085680000}"/>
    <cellStyle name="Cálculo 6 2 3 2 4 3" xfId="29043" xr:uid="{00000000-0005-0000-0000-000086680000}"/>
    <cellStyle name="Cálculo 6 2 3 2 5" xfId="29044" xr:uid="{00000000-0005-0000-0000-000087680000}"/>
    <cellStyle name="Cálculo 6 2 3 2 5 2" xfId="29045" xr:uid="{00000000-0005-0000-0000-000088680000}"/>
    <cellStyle name="Cálculo 6 2 3 2 5 3" xfId="29046" xr:uid="{00000000-0005-0000-0000-000089680000}"/>
    <cellStyle name="Cálculo 6 2 3 2 6" xfId="29047" xr:uid="{00000000-0005-0000-0000-00008A680000}"/>
    <cellStyle name="Cálculo 6 2 3 2 6 2" xfId="29048" xr:uid="{00000000-0005-0000-0000-00008B680000}"/>
    <cellStyle name="Cálculo 6 2 3 2 7" xfId="29049" xr:uid="{00000000-0005-0000-0000-00008C680000}"/>
    <cellStyle name="Cálculo 6 2 3 2 7 2" xfId="29050" xr:uid="{00000000-0005-0000-0000-00008D680000}"/>
    <cellStyle name="Cálculo 6 2 3 2 8" xfId="29051" xr:uid="{00000000-0005-0000-0000-00008E680000}"/>
    <cellStyle name="Cálculo 6 2 3 2 8 2" xfId="29052" xr:uid="{00000000-0005-0000-0000-00008F680000}"/>
    <cellStyle name="Cálculo 6 2 3 2 9" xfId="29053" xr:uid="{00000000-0005-0000-0000-000090680000}"/>
    <cellStyle name="Cálculo 6 2 3 2 9 2" xfId="29054" xr:uid="{00000000-0005-0000-0000-000091680000}"/>
    <cellStyle name="Cálculo 6 2 3 3" xfId="29055" xr:uid="{00000000-0005-0000-0000-000092680000}"/>
    <cellStyle name="Cálculo 6 2 3 3 2" xfId="29056" xr:uid="{00000000-0005-0000-0000-000093680000}"/>
    <cellStyle name="Cálculo 6 2 3 3 2 2" xfId="29057" xr:uid="{00000000-0005-0000-0000-000094680000}"/>
    <cellStyle name="Cálculo 6 2 3 3 2 3" xfId="29058" xr:uid="{00000000-0005-0000-0000-000095680000}"/>
    <cellStyle name="Cálculo 6 2 3 3 3" xfId="29059" xr:uid="{00000000-0005-0000-0000-000096680000}"/>
    <cellStyle name="Cálculo 6 2 3 3 3 2" xfId="29060" xr:uid="{00000000-0005-0000-0000-000097680000}"/>
    <cellStyle name="Cálculo 6 2 3 3 3 3" xfId="29061" xr:uid="{00000000-0005-0000-0000-000098680000}"/>
    <cellStyle name="Cálculo 6 2 3 3 4" xfId="29062" xr:uid="{00000000-0005-0000-0000-000099680000}"/>
    <cellStyle name="Cálculo 6 2 3 3 4 2" xfId="29063" xr:uid="{00000000-0005-0000-0000-00009A680000}"/>
    <cellStyle name="Cálculo 6 2 3 3 5" xfId="29064" xr:uid="{00000000-0005-0000-0000-00009B680000}"/>
    <cellStyle name="Cálculo 6 2 3 3 5 2" xfId="29065" xr:uid="{00000000-0005-0000-0000-00009C680000}"/>
    <cellStyle name="Cálculo 6 2 3 3 6" xfId="29066" xr:uid="{00000000-0005-0000-0000-00009D680000}"/>
    <cellStyle name="Cálculo 6 2 3 3 6 2" xfId="29067" xr:uid="{00000000-0005-0000-0000-00009E680000}"/>
    <cellStyle name="Cálculo 6 2 3 3 7" xfId="29068" xr:uid="{00000000-0005-0000-0000-00009F680000}"/>
    <cellStyle name="Cálculo 6 2 3 3 8" xfId="29069" xr:uid="{00000000-0005-0000-0000-0000A0680000}"/>
    <cellStyle name="Cálculo 6 2 3 4" xfId="29070" xr:uid="{00000000-0005-0000-0000-0000A1680000}"/>
    <cellStyle name="Cálculo 6 2 3 5" xfId="29071" xr:uid="{00000000-0005-0000-0000-0000A2680000}"/>
    <cellStyle name="Cálculo 6 2 4" xfId="29072" xr:uid="{00000000-0005-0000-0000-0000A3680000}"/>
    <cellStyle name="Cálculo 6 2 4 10" xfId="29073" xr:uid="{00000000-0005-0000-0000-0000A4680000}"/>
    <cellStyle name="Cálculo 6 2 4 10 2" xfId="29074" xr:uid="{00000000-0005-0000-0000-0000A5680000}"/>
    <cellStyle name="Cálculo 6 2 4 11" xfId="29075" xr:uid="{00000000-0005-0000-0000-0000A6680000}"/>
    <cellStyle name="Cálculo 6 2 4 12" xfId="29076" xr:uid="{00000000-0005-0000-0000-0000A7680000}"/>
    <cellStyle name="Cálculo 6 2 4 13" xfId="29077" xr:uid="{00000000-0005-0000-0000-0000A8680000}"/>
    <cellStyle name="Cálculo 6 2 4 14" xfId="29078" xr:uid="{00000000-0005-0000-0000-0000A9680000}"/>
    <cellStyle name="Cálculo 6 2 4 2" xfId="29079" xr:uid="{00000000-0005-0000-0000-0000AA680000}"/>
    <cellStyle name="Cálculo 6 2 4 2 2" xfId="29080" xr:uid="{00000000-0005-0000-0000-0000AB680000}"/>
    <cellStyle name="Cálculo 6 2 4 2 2 2" xfId="29081" xr:uid="{00000000-0005-0000-0000-0000AC680000}"/>
    <cellStyle name="Cálculo 6 2 4 2 2 3" xfId="29082" xr:uid="{00000000-0005-0000-0000-0000AD680000}"/>
    <cellStyle name="Cálculo 6 2 4 2 3" xfId="29083" xr:uid="{00000000-0005-0000-0000-0000AE680000}"/>
    <cellStyle name="Cálculo 6 2 4 2 3 2" xfId="29084" xr:uid="{00000000-0005-0000-0000-0000AF680000}"/>
    <cellStyle name="Cálculo 6 2 4 2 3 3" xfId="29085" xr:uid="{00000000-0005-0000-0000-0000B0680000}"/>
    <cellStyle name="Cálculo 6 2 4 2 4" xfId="29086" xr:uid="{00000000-0005-0000-0000-0000B1680000}"/>
    <cellStyle name="Cálculo 6 2 4 2 4 2" xfId="29087" xr:uid="{00000000-0005-0000-0000-0000B2680000}"/>
    <cellStyle name="Cálculo 6 2 4 2 5" xfId="29088" xr:uid="{00000000-0005-0000-0000-0000B3680000}"/>
    <cellStyle name="Cálculo 6 2 4 2 5 2" xfId="29089" xr:uid="{00000000-0005-0000-0000-0000B4680000}"/>
    <cellStyle name="Cálculo 6 2 4 2 6" xfId="29090" xr:uid="{00000000-0005-0000-0000-0000B5680000}"/>
    <cellStyle name="Cálculo 6 2 4 2 6 2" xfId="29091" xr:uid="{00000000-0005-0000-0000-0000B6680000}"/>
    <cellStyle name="Cálculo 6 2 4 2 7" xfId="29092" xr:uid="{00000000-0005-0000-0000-0000B7680000}"/>
    <cellStyle name="Cálculo 6 2 4 2 8" xfId="29093" xr:uid="{00000000-0005-0000-0000-0000B8680000}"/>
    <cellStyle name="Cálculo 6 2 4 3" xfId="29094" xr:uid="{00000000-0005-0000-0000-0000B9680000}"/>
    <cellStyle name="Cálculo 6 2 4 3 2" xfId="29095" xr:uid="{00000000-0005-0000-0000-0000BA680000}"/>
    <cellStyle name="Cálculo 6 2 4 3 2 2" xfId="29096" xr:uid="{00000000-0005-0000-0000-0000BB680000}"/>
    <cellStyle name="Cálculo 6 2 4 3 3" xfId="29097" xr:uid="{00000000-0005-0000-0000-0000BC680000}"/>
    <cellStyle name="Cálculo 6 2 4 3 3 2" xfId="29098" xr:uid="{00000000-0005-0000-0000-0000BD680000}"/>
    <cellStyle name="Cálculo 6 2 4 3 4" xfId="29099" xr:uid="{00000000-0005-0000-0000-0000BE680000}"/>
    <cellStyle name="Cálculo 6 2 4 3 5" xfId="29100" xr:uid="{00000000-0005-0000-0000-0000BF680000}"/>
    <cellStyle name="Cálculo 6 2 4 4" xfId="29101" xr:uid="{00000000-0005-0000-0000-0000C0680000}"/>
    <cellStyle name="Cálculo 6 2 4 4 2" xfId="29102" xr:uid="{00000000-0005-0000-0000-0000C1680000}"/>
    <cellStyle name="Cálculo 6 2 4 4 3" xfId="29103" xr:uid="{00000000-0005-0000-0000-0000C2680000}"/>
    <cellStyle name="Cálculo 6 2 4 5" xfId="29104" xr:uid="{00000000-0005-0000-0000-0000C3680000}"/>
    <cellStyle name="Cálculo 6 2 4 5 2" xfId="29105" xr:uid="{00000000-0005-0000-0000-0000C4680000}"/>
    <cellStyle name="Cálculo 6 2 4 5 3" xfId="29106" xr:uid="{00000000-0005-0000-0000-0000C5680000}"/>
    <cellStyle name="Cálculo 6 2 4 6" xfId="29107" xr:uid="{00000000-0005-0000-0000-0000C6680000}"/>
    <cellStyle name="Cálculo 6 2 4 6 2" xfId="29108" xr:uid="{00000000-0005-0000-0000-0000C7680000}"/>
    <cellStyle name="Cálculo 6 2 4 7" xfId="29109" xr:uid="{00000000-0005-0000-0000-0000C8680000}"/>
    <cellStyle name="Cálculo 6 2 4 7 2" xfId="29110" xr:uid="{00000000-0005-0000-0000-0000C9680000}"/>
    <cellStyle name="Cálculo 6 2 4 8" xfId="29111" xr:uid="{00000000-0005-0000-0000-0000CA680000}"/>
    <cellStyle name="Cálculo 6 2 4 8 2" xfId="29112" xr:uid="{00000000-0005-0000-0000-0000CB680000}"/>
    <cellStyle name="Cálculo 6 2 4 9" xfId="29113" xr:uid="{00000000-0005-0000-0000-0000CC680000}"/>
    <cellStyle name="Cálculo 6 2 4 9 2" xfId="29114" xr:uid="{00000000-0005-0000-0000-0000CD680000}"/>
    <cellStyle name="Cálculo 6 2 5" xfId="29115" xr:uid="{00000000-0005-0000-0000-0000CE680000}"/>
    <cellStyle name="Cálculo 6 2 5 10" xfId="29116" xr:uid="{00000000-0005-0000-0000-0000CF680000}"/>
    <cellStyle name="Cálculo 6 2 5 11" xfId="29117" xr:uid="{00000000-0005-0000-0000-0000D0680000}"/>
    <cellStyle name="Cálculo 6 2 5 12" xfId="29118" xr:uid="{00000000-0005-0000-0000-0000D1680000}"/>
    <cellStyle name="Cálculo 6 2 5 13" xfId="29119" xr:uid="{00000000-0005-0000-0000-0000D2680000}"/>
    <cellStyle name="Cálculo 6 2 5 2" xfId="29120" xr:uid="{00000000-0005-0000-0000-0000D3680000}"/>
    <cellStyle name="Cálculo 6 2 5 2 2" xfId="29121" xr:uid="{00000000-0005-0000-0000-0000D4680000}"/>
    <cellStyle name="Cálculo 6 2 5 2 2 2" xfId="29122" xr:uid="{00000000-0005-0000-0000-0000D5680000}"/>
    <cellStyle name="Cálculo 6 2 5 2 2 3" xfId="29123" xr:uid="{00000000-0005-0000-0000-0000D6680000}"/>
    <cellStyle name="Cálculo 6 2 5 2 3" xfId="29124" xr:uid="{00000000-0005-0000-0000-0000D7680000}"/>
    <cellStyle name="Cálculo 6 2 5 2 3 2" xfId="29125" xr:uid="{00000000-0005-0000-0000-0000D8680000}"/>
    <cellStyle name="Cálculo 6 2 5 2 3 3" xfId="29126" xr:uid="{00000000-0005-0000-0000-0000D9680000}"/>
    <cellStyle name="Cálculo 6 2 5 2 4" xfId="29127" xr:uid="{00000000-0005-0000-0000-0000DA680000}"/>
    <cellStyle name="Cálculo 6 2 5 2 4 2" xfId="29128" xr:uid="{00000000-0005-0000-0000-0000DB680000}"/>
    <cellStyle name="Cálculo 6 2 5 2 5" xfId="29129" xr:uid="{00000000-0005-0000-0000-0000DC680000}"/>
    <cellStyle name="Cálculo 6 2 5 2 5 2" xfId="29130" xr:uid="{00000000-0005-0000-0000-0000DD680000}"/>
    <cellStyle name="Cálculo 6 2 5 2 6" xfId="29131" xr:uid="{00000000-0005-0000-0000-0000DE680000}"/>
    <cellStyle name="Cálculo 6 2 5 2 6 2" xfId="29132" xr:uid="{00000000-0005-0000-0000-0000DF680000}"/>
    <cellStyle name="Cálculo 6 2 5 2 7" xfId="29133" xr:uid="{00000000-0005-0000-0000-0000E0680000}"/>
    <cellStyle name="Cálculo 6 2 5 2 8" xfId="29134" xr:uid="{00000000-0005-0000-0000-0000E1680000}"/>
    <cellStyle name="Cálculo 6 2 5 3" xfId="29135" xr:uid="{00000000-0005-0000-0000-0000E2680000}"/>
    <cellStyle name="Cálculo 6 2 5 3 2" xfId="29136" xr:uid="{00000000-0005-0000-0000-0000E3680000}"/>
    <cellStyle name="Cálculo 6 2 5 3 3" xfId="29137" xr:uid="{00000000-0005-0000-0000-0000E4680000}"/>
    <cellStyle name="Cálculo 6 2 5 4" xfId="29138" xr:uid="{00000000-0005-0000-0000-0000E5680000}"/>
    <cellStyle name="Cálculo 6 2 5 4 2" xfId="29139" xr:uid="{00000000-0005-0000-0000-0000E6680000}"/>
    <cellStyle name="Cálculo 6 2 5 4 3" xfId="29140" xr:uid="{00000000-0005-0000-0000-0000E7680000}"/>
    <cellStyle name="Cálculo 6 2 5 5" xfId="29141" xr:uid="{00000000-0005-0000-0000-0000E8680000}"/>
    <cellStyle name="Cálculo 6 2 5 5 2" xfId="29142" xr:uid="{00000000-0005-0000-0000-0000E9680000}"/>
    <cellStyle name="Cálculo 6 2 5 5 3" xfId="29143" xr:uid="{00000000-0005-0000-0000-0000EA680000}"/>
    <cellStyle name="Cálculo 6 2 5 6" xfId="29144" xr:uid="{00000000-0005-0000-0000-0000EB680000}"/>
    <cellStyle name="Cálculo 6 2 5 6 2" xfId="29145" xr:uid="{00000000-0005-0000-0000-0000EC680000}"/>
    <cellStyle name="Cálculo 6 2 5 7" xfId="29146" xr:uid="{00000000-0005-0000-0000-0000ED680000}"/>
    <cellStyle name="Cálculo 6 2 5 7 2" xfId="29147" xr:uid="{00000000-0005-0000-0000-0000EE680000}"/>
    <cellStyle name="Cálculo 6 2 5 8" xfId="29148" xr:uid="{00000000-0005-0000-0000-0000EF680000}"/>
    <cellStyle name="Cálculo 6 2 5 8 2" xfId="29149" xr:uid="{00000000-0005-0000-0000-0000F0680000}"/>
    <cellStyle name="Cálculo 6 2 5 9" xfId="29150" xr:uid="{00000000-0005-0000-0000-0000F1680000}"/>
    <cellStyle name="Cálculo 6 2 5 9 2" xfId="29151" xr:uid="{00000000-0005-0000-0000-0000F2680000}"/>
    <cellStyle name="Cálculo 6 2 6" xfId="29152" xr:uid="{00000000-0005-0000-0000-0000F3680000}"/>
    <cellStyle name="Cálculo 6 3" xfId="29153" xr:uid="{00000000-0005-0000-0000-0000F4680000}"/>
    <cellStyle name="Cálculo 6 3 2" xfId="29154" xr:uid="{00000000-0005-0000-0000-0000F5680000}"/>
    <cellStyle name="Cálculo 6 3 2 10" xfId="29155" xr:uid="{00000000-0005-0000-0000-0000F6680000}"/>
    <cellStyle name="Cálculo 6 3 2 11" xfId="29156" xr:uid="{00000000-0005-0000-0000-0000F7680000}"/>
    <cellStyle name="Cálculo 6 3 2 12" xfId="29157" xr:uid="{00000000-0005-0000-0000-0000F8680000}"/>
    <cellStyle name="Cálculo 6 3 2 13" xfId="29158" xr:uid="{00000000-0005-0000-0000-0000F9680000}"/>
    <cellStyle name="Cálculo 6 3 2 2" xfId="29159" xr:uid="{00000000-0005-0000-0000-0000FA680000}"/>
    <cellStyle name="Cálculo 6 3 2 2 2" xfId="29160" xr:uid="{00000000-0005-0000-0000-0000FB680000}"/>
    <cellStyle name="Cálculo 6 3 2 2 2 2" xfId="29161" xr:uid="{00000000-0005-0000-0000-0000FC680000}"/>
    <cellStyle name="Cálculo 6 3 2 2 2 3" xfId="29162" xr:uid="{00000000-0005-0000-0000-0000FD680000}"/>
    <cellStyle name="Cálculo 6 3 2 2 3" xfId="29163" xr:uid="{00000000-0005-0000-0000-0000FE680000}"/>
    <cellStyle name="Cálculo 6 3 2 2 3 2" xfId="29164" xr:uid="{00000000-0005-0000-0000-0000FF680000}"/>
    <cellStyle name="Cálculo 6 3 2 2 3 3" xfId="29165" xr:uid="{00000000-0005-0000-0000-000000690000}"/>
    <cellStyle name="Cálculo 6 3 2 2 4" xfId="29166" xr:uid="{00000000-0005-0000-0000-000001690000}"/>
    <cellStyle name="Cálculo 6 3 2 2 4 2" xfId="29167" xr:uid="{00000000-0005-0000-0000-000002690000}"/>
    <cellStyle name="Cálculo 6 3 2 2 5" xfId="29168" xr:uid="{00000000-0005-0000-0000-000003690000}"/>
    <cellStyle name="Cálculo 6 3 2 2 5 2" xfId="29169" xr:uid="{00000000-0005-0000-0000-000004690000}"/>
    <cellStyle name="Cálculo 6 3 2 2 6" xfId="29170" xr:uid="{00000000-0005-0000-0000-000005690000}"/>
    <cellStyle name="Cálculo 6 3 2 2 6 2" xfId="29171" xr:uid="{00000000-0005-0000-0000-000006690000}"/>
    <cellStyle name="Cálculo 6 3 2 2 7" xfId="29172" xr:uid="{00000000-0005-0000-0000-000007690000}"/>
    <cellStyle name="Cálculo 6 3 2 2 8" xfId="29173" xr:uid="{00000000-0005-0000-0000-000008690000}"/>
    <cellStyle name="Cálculo 6 3 2 3" xfId="29174" xr:uid="{00000000-0005-0000-0000-000009690000}"/>
    <cellStyle name="Cálculo 6 3 2 3 2" xfId="29175" xr:uid="{00000000-0005-0000-0000-00000A690000}"/>
    <cellStyle name="Cálculo 6 3 2 3 3" xfId="29176" xr:uid="{00000000-0005-0000-0000-00000B690000}"/>
    <cellStyle name="Cálculo 6 3 2 4" xfId="29177" xr:uid="{00000000-0005-0000-0000-00000C690000}"/>
    <cellStyle name="Cálculo 6 3 2 4 2" xfId="29178" xr:uid="{00000000-0005-0000-0000-00000D690000}"/>
    <cellStyle name="Cálculo 6 3 2 4 3" xfId="29179" xr:uid="{00000000-0005-0000-0000-00000E690000}"/>
    <cellStyle name="Cálculo 6 3 2 5" xfId="29180" xr:uid="{00000000-0005-0000-0000-00000F690000}"/>
    <cellStyle name="Cálculo 6 3 2 5 2" xfId="29181" xr:uid="{00000000-0005-0000-0000-000010690000}"/>
    <cellStyle name="Cálculo 6 3 2 5 3" xfId="29182" xr:uid="{00000000-0005-0000-0000-000011690000}"/>
    <cellStyle name="Cálculo 6 3 2 6" xfId="29183" xr:uid="{00000000-0005-0000-0000-000012690000}"/>
    <cellStyle name="Cálculo 6 3 2 6 2" xfId="29184" xr:uid="{00000000-0005-0000-0000-000013690000}"/>
    <cellStyle name="Cálculo 6 3 2 7" xfId="29185" xr:uid="{00000000-0005-0000-0000-000014690000}"/>
    <cellStyle name="Cálculo 6 3 2 7 2" xfId="29186" xr:uid="{00000000-0005-0000-0000-000015690000}"/>
    <cellStyle name="Cálculo 6 3 2 8" xfId="29187" xr:uid="{00000000-0005-0000-0000-000016690000}"/>
    <cellStyle name="Cálculo 6 3 2 8 2" xfId="29188" xr:uid="{00000000-0005-0000-0000-000017690000}"/>
    <cellStyle name="Cálculo 6 3 2 9" xfId="29189" xr:uid="{00000000-0005-0000-0000-000018690000}"/>
    <cellStyle name="Cálculo 6 3 2 9 2" xfId="29190" xr:uid="{00000000-0005-0000-0000-000019690000}"/>
    <cellStyle name="Cálculo 6 3 3" xfId="29191" xr:uid="{00000000-0005-0000-0000-00001A690000}"/>
    <cellStyle name="Cálculo 6 3 3 2" xfId="29192" xr:uid="{00000000-0005-0000-0000-00001B690000}"/>
    <cellStyle name="Cálculo 6 3 3 2 2" xfId="29193" xr:uid="{00000000-0005-0000-0000-00001C690000}"/>
    <cellStyle name="Cálculo 6 3 3 2 3" xfId="29194" xr:uid="{00000000-0005-0000-0000-00001D690000}"/>
    <cellStyle name="Cálculo 6 3 3 3" xfId="29195" xr:uid="{00000000-0005-0000-0000-00001E690000}"/>
    <cellStyle name="Cálculo 6 3 3 3 2" xfId="29196" xr:uid="{00000000-0005-0000-0000-00001F690000}"/>
    <cellStyle name="Cálculo 6 3 3 3 3" xfId="29197" xr:uid="{00000000-0005-0000-0000-000020690000}"/>
    <cellStyle name="Cálculo 6 3 3 4" xfId="29198" xr:uid="{00000000-0005-0000-0000-000021690000}"/>
    <cellStyle name="Cálculo 6 3 3 4 2" xfId="29199" xr:uid="{00000000-0005-0000-0000-000022690000}"/>
    <cellStyle name="Cálculo 6 3 3 5" xfId="29200" xr:uid="{00000000-0005-0000-0000-000023690000}"/>
    <cellStyle name="Cálculo 6 3 3 5 2" xfId="29201" xr:uid="{00000000-0005-0000-0000-000024690000}"/>
    <cellStyle name="Cálculo 6 3 3 6" xfId="29202" xr:uid="{00000000-0005-0000-0000-000025690000}"/>
    <cellStyle name="Cálculo 6 3 3 6 2" xfId="29203" xr:uid="{00000000-0005-0000-0000-000026690000}"/>
    <cellStyle name="Cálculo 6 3 3 7" xfId="29204" xr:uid="{00000000-0005-0000-0000-000027690000}"/>
    <cellStyle name="Cálculo 6 3 3 8" xfId="29205" xr:uid="{00000000-0005-0000-0000-000028690000}"/>
    <cellStyle name="Cálculo 6 3 4" xfId="29206" xr:uid="{00000000-0005-0000-0000-000029690000}"/>
    <cellStyle name="Cálculo 6 3 5" xfId="29207" xr:uid="{00000000-0005-0000-0000-00002A690000}"/>
    <cellStyle name="Cálculo 6 4" xfId="29208" xr:uid="{00000000-0005-0000-0000-00002B690000}"/>
    <cellStyle name="Cálculo 6 4 10" xfId="29209" xr:uid="{00000000-0005-0000-0000-00002C690000}"/>
    <cellStyle name="Cálculo 6 4 10 2" xfId="29210" xr:uid="{00000000-0005-0000-0000-00002D690000}"/>
    <cellStyle name="Cálculo 6 4 11" xfId="29211" xr:uid="{00000000-0005-0000-0000-00002E690000}"/>
    <cellStyle name="Cálculo 6 4 12" xfId="29212" xr:uid="{00000000-0005-0000-0000-00002F690000}"/>
    <cellStyle name="Cálculo 6 4 13" xfId="29213" xr:uid="{00000000-0005-0000-0000-000030690000}"/>
    <cellStyle name="Cálculo 6 4 14" xfId="29214" xr:uid="{00000000-0005-0000-0000-000031690000}"/>
    <cellStyle name="Cálculo 6 4 2" xfId="29215" xr:uid="{00000000-0005-0000-0000-000032690000}"/>
    <cellStyle name="Cálculo 6 4 2 2" xfId="29216" xr:uid="{00000000-0005-0000-0000-000033690000}"/>
    <cellStyle name="Cálculo 6 4 2 2 2" xfId="29217" xr:uid="{00000000-0005-0000-0000-000034690000}"/>
    <cellStyle name="Cálculo 6 4 2 2 3" xfId="29218" xr:uid="{00000000-0005-0000-0000-000035690000}"/>
    <cellStyle name="Cálculo 6 4 2 3" xfId="29219" xr:uid="{00000000-0005-0000-0000-000036690000}"/>
    <cellStyle name="Cálculo 6 4 2 3 2" xfId="29220" xr:uid="{00000000-0005-0000-0000-000037690000}"/>
    <cellStyle name="Cálculo 6 4 2 3 3" xfId="29221" xr:uid="{00000000-0005-0000-0000-000038690000}"/>
    <cellStyle name="Cálculo 6 4 2 4" xfId="29222" xr:uid="{00000000-0005-0000-0000-000039690000}"/>
    <cellStyle name="Cálculo 6 4 2 4 2" xfId="29223" xr:uid="{00000000-0005-0000-0000-00003A690000}"/>
    <cellStyle name="Cálculo 6 4 2 5" xfId="29224" xr:uid="{00000000-0005-0000-0000-00003B690000}"/>
    <cellStyle name="Cálculo 6 4 2 5 2" xfId="29225" xr:uid="{00000000-0005-0000-0000-00003C690000}"/>
    <cellStyle name="Cálculo 6 4 2 6" xfId="29226" xr:uid="{00000000-0005-0000-0000-00003D690000}"/>
    <cellStyle name="Cálculo 6 4 2 6 2" xfId="29227" xr:uid="{00000000-0005-0000-0000-00003E690000}"/>
    <cellStyle name="Cálculo 6 4 2 7" xfId="29228" xr:uid="{00000000-0005-0000-0000-00003F690000}"/>
    <cellStyle name="Cálculo 6 4 2 8" xfId="29229" xr:uid="{00000000-0005-0000-0000-000040690000}"/>
    <cellStyle name="Cálculo 6 4 3" xfId="29230" xr:uid="{00000000-0005-0000-0000-000041690000}"/>
    <cellStyle name="Cálculo 6 4 3 2" xfId="29231" xr:uid="{00000000-0005-0000-0000-000042690000}"/>
    <cellStyle name="Cálculo 6 4 3 2 2" xfId="29232" xr:uid="{00000000-0005-0000-0000-000043690000}"/>
    <cellStyle name="Cálculo 6 4 3 3" xfId="29233" xr:uid="{00000000-0005-0000-0000-000044690000}"/>
    <cellStyle name="Cálculo 6 4 3 3 2" xfId="29234" xr:uid="{00000000-0005-0000-0000-000045690000}"/>
    <cellStyle name="Cálculo 6 4 3 4" xfId="29235" xr:uid="{00000000-0005-0000-0000-000046690000}"/>
    <cellStyle name="Cálculo 6 4 3 5" xfId="29236" xr:uid="{00000000-0005-0000-0000-000047690000}"/>
    <cellStyle name="Cálculo 6 4 4" xfId="29237" xr:uid="{00000000-0005-0000-0000-000048690000}"/>
    <cellStyle name="Cálculo 6 4 4 2" xfId="29238" xr:uid="{00000000-0005-0000-0000-000049690000}"/>
    <cellStyle name="Cálculo 6 4 4 3" xfId="29239" xr:uid="{00000000-0005-0000-0000-00004A690000}"/>
    <cellStyle name="Cálculo 6 4 5" xfId="29240" xr:uid="{00000000-0005-0000-0000-00004B690000}"/>
    <cellStyle name="Cálculo 6 4 5 2" xfId="29241" xr:uid="{00000000-0005-0000-0000-00004C690000}"/>
    <cellStyle name="Cálculo 6 4 5 3" xfId="29242" xr:uid="{00000000-0005-0000-0000-00004D690000}"/>
    <cellStyle name="Cálculo 6 4 6" xfId="29243" xr:uid="{00000000-0005-0000-0000-00004E690000}"/>
    <cellStyle name="Cálculo 6 4 6 2" xfId="29244" xr:uid="{00000000-0005-0000-0000-00004F690000}"/>
    <cellStyle name="Cálculo 6 4 7" xfId="29245" xr:uid="{00000000-0005-0000-0000-000050690000}"/>
    <cellStyle name="Cálculo 6 4 7 2" xfId="29246" xr:uid="{00000000-0005-0000-0000-000051690000}"/>
    <cellStyle name="Cálculo 6 4 8" xfId="29247" xr:uid="{00000000-0005-0000-0000-000052690000}"/>
    <cellStyle name="Cálculo 6 4 8 2" xfId="29248" xr:uid="{00000000-0005-0000-0000-000053690000}"/>
    <cellStyle name="Cálculo 6 4 9" xfId="29249" xr:uid="{00000000-0005-0000-0000-000054690000}"/>
    <cellStyle name="Cálculo 6 4 9 2" xfId="29250" xr:uid="{00000000-0005-0000-0000-000055690000}"/>
    <cellStyle name="Cálculo 6 5" xfId="29251" xr:uid="{00000000-0005-0000-0000-000056690000}"/>
    <cellStyle name="Cálculo 6 5 10" xfId="29252" xr:uid="{00000000-0005-0000-0000-000057690000}"/>
    <cellStyle name="Cálculo 6 5 11" xfId="29253" xr:uid="{00000000-0005-0000-0000-000058690000}"/>
    <cellStyle name="Cálculo 6 5 12" xfId="29254" xr:uid="{00000000-0005-0000-0000-000059690000}"/>
    <cellStyle name="Cálculo 6 5 13" xfId="29255" xr:uid="{00000000-0005-0000-0000-00005A690000}"/>
    <cellStyle name="Cálculo 6 5 2" xfId="29256" xr:uid="{00000000-0005-0000-0000-00005B690000}"/>
    <cellStyle name="Cálculo 6 5 2 2" xfId="29257" xr:uid="{00000000-0005-0000-0000-00005C690000}"/>
    <cellStyle name="Cálculo 6 5 2 2 2" xfId="29258" xr:uid="{00000000-0005-0000-0000-00005D690000}"/>
    <cellStyle name="Cálculo 6 5 2 2 3" xfId="29259" xr:uid="{00000000-0005-0000-0000-00005E690000}"/>
    <cellStyle name="Cálculo 6 5 2 3" xfId="29260" xr:uid="{00000000-0005-0000-0000-00005F690000}"/>
    <cellStyle name="Cálculo 6 5 2 3 2" xfId="29261" xr:uid="{00000000-0005-0000-0000-000060690000}"/>
    <cellStyle name="Cálculo 6 5 2 3 3" xfId="29262" xr:uid="{00000000-0005-0000-0000-000061690000}"/>
    <cellStyle name="Cálculo 6 5 2 4" xfId="29263" xr:uid="{00000000-0005-0000-0000-000062690000}"/>
    <cellStyle name="Cálculo 6 5 2 4 2" xfId="29264" xr:uid="{00000000-0005-0000-0000-000063690000}"/>
    <cellStyle name="Cálculo 6 5 2 5" xfId="29265" xr:uid="{00000000-0005-0000-0000-000064690000}"/>
    <cellStyle name="Cálculo 6 5 2 5 2" xfId="29266" xr:uid="{00000000-0005-0000-0000-000065690000}"/>
    <cellStyle name="Cálculo 6 5 2 6" xfId="29267" xr:uid="{00000000-0005-0000-0000-000066690000}"/>
    <cellStyle name="Cálculo 6 5 2 6 2" xfId="29268" xr:uid="{00000000-0005-0000-0000-000067690000}"/>
    <cellStyle name="Cálculo 6 5 2 7" xfId="29269" xr:uid="{00000000-0005-0000-0000-000068690000}"/>
    <cellStyle name="Cálculo 6 5 2 8" xfId="29270" xr:uid="{00000000-0005-0000-0000-000069690000}"/>
    <cellStyle name="Cálculo 6 5 3" xfId="29271" xr:uid="{00000000-0005-0000-0000-00006A690000}"/>
    <cellStyle name="Cálculo 6 5 3 2" xfId="29272" xr:uid="{00000000-0005-0000-0000-00006B690000}"/>
    <cellStyle name="Cálculo 6 5 3 3" xfId="29273" xr:uid="{00000000-0005-0000-0000-00006C690000}"/>
    <cellStyle name="Cálculo 6 5 4" xfId="29274" xr:uid="{00000000-0005-0000-0000-00006D690000}"/>
    <cellStyle name="Cálculo 6 5 4 2" xfId="29275" xr:uid="{00000000-0005-0000-0000-00006E690000}"/>
    <cellStyle name="Cálculo 6 5 4 3" xfId="29276" xr:uid="{00000000-0005-0000-0000-00006F690000}"/>
    <cellStyle name="Cálculo 6 5 5" xfId="29277" xr:uid="{00000000-0005-0000-0000-000070690000}"/>
    <cellStyle name="Cálculo 6 5 5 2" xfId="29278" xr:uid="{00000000-0005-0000-0000-000071690000}"/>
    <cellStyle name="Cálculo 6 5 5 3" xfId="29279" xr:uid="{00000000-0005-0000-0000-000072690000}"/>
    <cellStyle name="Cálculo 6 5 6" xfId="29280" xr:uid="{00000000-0005-0000-0000-000073690000}"/>
    <cellStyle name="Cálculo 6 5 6 2" xfId="29281" xr:uid="{00000000-0005-0000-0000-000074690000}"/>
    <cellStyle name="Cálculo 6 5 7" xfId="29282" xr:uid="{00000000-0005-0000-0000-000075690000}"/>
    <cellStyle name="Cálculo 6 5 7 2" xfId="29283" xr:uid="{00000000-0005-0000-0000-000076690000}"/>
    <cellStyle name="Cálculo 6 5 8" xfId="29284" xr:uid="{00000000-0005-0000-0000-000077690000}"/>
    <cellStyle name="Cálculo 6 5 8 2" xfId="29285" xr:uid="{00000000-0005-0000-0000-000078690000}"/>
    <cellStyle name="Cálculo 6 5 9" xfId="29286" xr:uid="{00000000-0005-0000-0000-000079690000}"/>
    <cellStyle name="Cálculo 6 5 9 2" xfId="29287" xr:uid="{00000000-0005-0000-0000-00007A690000}"/>
    <cellStyle name="Cálculo 6 6" xfId="29288" xr:uid="{00000000-0005-0000-0000-00007B690000}"/>
    <cellStyle name="Cálculo 7 2" xfId="542" xr:uid="{00000000-0005-0000-0000-00007C690000}"/>
    <cellStyle name="Cálculo 7 2 2" xfId="29289" xr:uid="{00000000-0005-0000-0000-00007D690000}"/>
    <cellStyle name="Cálculo 7 2 2 2" xfId="29290" xr:uid="{00000000-0005-0000-0000-00007E690000}"/>
    <cellStyle name="Cálculo 7 2 2 2 10" xfId="29291" xr:uid="{00000000-0005-0000-0000-00007F690000}"/>
    <cellStyle name="Cálculo 7 2 2 2 11" xfId="29292" xr:uid="{00000000-0005-0000-0000-000080690000}"/>
    <cellStyle name="Cálculo 7 2 2 2 12" xfId="29293" xr:uid="{00000000-0005-0000-0000-000081690000}"/>
    <cellStyle name="Cálculo 7 2 2 2 13" xfId="29294" xr:uid="{00000000-0005-0000-0000-000082690000}"/>
    <cellStyle name="Cálculo 7 2 2 2 2" xfId="29295" xr:uid="{00000000-0005-0000-0000-000083690000}"/>
    <cellStyle name="Cálculo 7 2 2 2 2 2" xfId="29296" xr:uid="{00000000-0005-0000-0000-000084690000}"/>
    <cellStyle name="Cálculo 7 2 2 2 2 2 2" xfId="29297" xr:uid="{00000000-0005-0000-0000-000085690000}"/>
    <cellStyle name="Cálculo 7 2 2 2 2 2 3" xfId="29298" xr:uid="{00000000-0005-0000-0000-000086690000}"/>
    <cellStyle name="Cálculo 7 2 2 2 2 3" xfId="29299" xr:uid="{00000000-0005-0000-0000-000087690000}"/>
    <cellStyle name="Cálculo 7 2 2 2 2 3 2" xfId="29300" xr:uid="{00000000-0005-0000-0000-000088690000}"/>
    <cellStyle name="Cálculo 7 2 2 2 2 3 3" xfId="29301" xr:uid="{00000000-0005-0000-0000-000089690000}"/>
    <cellStyle name="Cálculo 7 2 2 2 2 4" xfId="29302" xr:uid="{00000000-0005-0000-0000-00008A690000}"/>
    <cellStyle name="Cálculo 7 2 2 2 2 4 2" xfId="29303" xr:uid="{00000000-0005-0000-0000-00008B690000}"/>
    <cellStyle name="Cálculo 7 2 2 2 2 5" xfId="29304" xr:uid="{00000000-0005-0000-0000-00008C690000}"/>
    <cellStyle name="Cálculo 7 2 2 2 2 5 2" xfId="29305" xr:uid="{00000000-0005-0000-0000-00008D690000}"/>
    <cellStyle name="Cálculo 7 2 2 2 2 6" xfId="29306" xr:uid="{00000000-0005-0000-0000-00008E690000}"/>
    <cellStyle name="Cálculo 7 2 2 2 2 6 2" xfId="29307" xr:uid="{00000000-0005-0000-0000-00008F690000}"/>
    <cellStyle name="Cálculo 7 2 2 2 2 7" xfId="29308" xr:uid="{00000000-0005-0000-0000-000090690000}"/>
    <cellStyle name="Cálculo 7 2 2 2 2 8" xfId="29309" xr:uid="{00000000-0005-0000-0000-000091690000}"/>
    <cellStyle name="Cálculo 7 2 2 2 3" xfId="29310" xr:uid="{00000000-0005-0000-0000-000092690000}"/>
    <cellStyle name="Cálculo 7 2 2 2 3 2" xfId="29311" xr:uid="{00000000-0005-0000-0000-000093690000}"/>
    <cellStyle name="Cálculo 7 2 2 2 3 3" xfId="29312" xr:uid="{00000000-0005-0000-0000-000094690000}"/>
    <cellStyle name="Cálculo 7 2 2 2 4" xfId="29313" xr:uid="{00000000-0005-0000-0000-000095690000}"/>
    <cellStyle name="Cálculo 7 2 2 2 4 2" xfId="29314" xr:uid="{00000000-0005-0000-0000-000096690000}"/>
    <cellStyle name="Cálculo 7 2 2 2 4 3" xfId="29315" xr:uid="{00000000-0005-0000-0000-000097690000}"/>
    <cellStyle name="Cálculo 7 2 2 2 5" xfId="29316" xr:uid="{00000000-0005-0000-0000-000098690000}"/>
    <cellStyle name="Cálculo 7 2 2 2 5 2" xfId="29317" xr:uid="{00000000-0005-0000-0000-000099690000}"/>
    <cellStyle name="Cálculo 7 2 2 2 5 3" xfId="29318" xr:uid="{00000000-0005-0000-0000-00009A690000}"/>
    <cellStyle name="Cálculo 7 2 2 2 6" xfId="29319" xr:uid="{00000000-0005-0000-0000-00009B690000}"/>
    <cellStyle name="Cálculo 7 2 2 2 6 2" xfId="29320" xr:uid="{00000000-0005-0000-0000-00009C690000}"/>
    <cellStyle name="Cálculo 7 2 2 2 7" xfId="29321" xr:uid="{00000000-0005-0000-0000-00009D690000}"/>
    <cellStyle name="Cálculo 7 2 2 2 7 2" xfId="29322" xr:uid="{00000000-0005-0000-0000-00009E690000}"/>
    <cellStyle name="Cálculo 7 2 2 2 8" xfId="29323" xr:uid="{00000000-0005-0000-0000-00009F690000}"/>
    <cellStyle name="Cálculo 7 2 2 2 8 2" xfId="29324" xr:uid="{00000000-0005-0000-0000-0000A0690000}"/>
    <cellStyle name="Cálculo 7 2 2 2 9" xfId="29325" xr:uid="{00000000-0005-0000-0000-0000A1690000}"/>
    <cellStyle name="Cálculo 7 2 2 2 9 2" xfId="29326" xr:uid="{00000000-0005-0000-0000-0000A2690000}"/>
    <cellStyle name="Cálculo 7 2 2 3" xfId="29327" xr:uid="{00000000-0005-0000-0000-0000A3690000}"/>
    <cellStyle name="Cálculo 7 2 2 3 2" xfId="29328" xr:uid="{00000000-0005-0000-0000-0000A4690000}"/>
    <cellStyle name="Cálculo 7 2 2 3 2 2" xfId="29329" xr:uid="{00000000-0005-0000-0000-0000A5690000}"/>
    <cellStyle name="Cálculo 7 2 2 3 2 3" xfId="29330" xr:uid="{00000000-0005-0000-0000-0000A6690000}"/>
    <cellStyle name="Cálculo 7 2 2 3 3" xfId="29331" xr:uid="{00000000-0005-0000-0000-0000A7690000}"/>
    <cellStyle name="Cálculo 7 2 2 3 3 2" xfId="29332" xr:uid="{00000000-0005-0000-0000-0000A8690000}"/>
    <cellStyle name="Cálculo 7 2 2 3 3 3" xfId="29333" xr:uid="{00000000-0005-0000-0000-0000A9690000}"/>
    <cellStyle name="Cálculo 7 2 2 3 4" xfId="29334" xr:uid="{00000000-0005-0000-0000-0000AA690000}"/>
    <cellStyle name="Cálculo 7 2 2 3 4 2" xfId="29335" xr:uid="{00000000-0005-0000-0000-0000AB690000}"/>
    <cellStyle name="Cálculo 7 2 2 3 5" xfId="29336" xr:uid="{00000000-0005-0000-0000-0000AC690000}"/>
    <cellStyle name="Cálculo 7 2 2 3 5 2" xfId="29337" xr:uid="{00000000-0005-0000-0000-0000AD690000}"/>
    <cellStyle name="Cálculo 7 2 2 3 6" xfId="29338" xr:uid="{00000000-0005-0000-0000-0000AE690000}"/>
    <cellStyle name="Cálculo 7 2 2 3 6 2" xfId="29339" xr:uid="{00000000-0005-0000-0000-0000AF690000}"/>
    <cellStyle name="Cálculo 7 2 2 3 7" xfId="29340" xr:uid="{00000000-0005-0000-0000-0000B0690000}"/>
    <cellStyle name="Cálculo 7 2 2 3 8" xfId="29341" xr:uid="{00000000-0005-0000-0000-0000B1690000}"/>
    <cellStyle name="Cálculo 7 2 2 4" xfId="29342" xr:uid="{00000000-0005-0000-0000-0000B2690000}"/>
    <cellStyle name="Cálculo 7 2 2 5" xfId="29343" xr:uid="{00000000-0005-0000-0000-0000B3690000}"/>
    <cellStyle name="Cálculo 7 2 3" xfId="29344" xr:uid="{00000000-0005-0000-0000-0000B4690000}"/>
    <cellStyle name="Cálculo 7 2 3 2" xfId="29345" xr:uid="{00000000-0005-0000-0000-0000B5690000}"/>
    <cellStyle name="Cálculo 7 2 3 2 10" xfId="29346" xr:uid="{00000000-0005-0000-0000-0000B6690000}"/>
    <cellStyle name="Cálculo 7 2 3 2 11" xfId="29347" xr:uid="{00000000-0005-0000-0000-0000B7690000}"/>
    <cellStyle name="Cálculo 7 2 3 2 12" xfId="29348" xr:uid="{00000000-0005-0000-0000-0000B8690000}"/>
    <cellStyle name="Cálculo 7 2 3 2 13" xfId="29349" xr:uid="{00000000-0005-0000-0000-0000B9690000}"/>
    <cellStyle name="Cálculo 7 2 3 2 2" xfId="29350" xr:uid="{00000000-0005-0000-0000-0000BA690000}"/>
    <cellStyle name="Cálculo 7 2 3 2 2 2" xfId="29351" xr:uid="{00000000-0005-0000-0000-0000BB690000}"/>
    <cellStyle name="Cálculo 7 2 3 2 2 2 2" xfId="29352" xr:uid="{00000000-0005-0000-0000-0000BC690000}"/>
    <cellStyle name="Cálculo 7 2 3 2 2 2 3" xfId="29353" xr:uid="{00000000-0005-0000-0000-0000BD690000}"/>
    <cellStyle name="Cálculo 7 2 3 2 2 3" xfId="29354" xr:uid="{00000000-0005-0000-0000-0000BE690000}"/>
    <cellStyle name="Cálculo 7 2 3 2 2 3 2" xfId="29355" xr:uid="{00000000-0005-0000-0000-0000BF690000}"/>
    <cellStyle name="Cálculo 7 2 3 2 2 3 3" xfId="29356" xr:uid="{00000000-0005-0000-0000-0000C0690000}"/>
    <cellStyle name="Cálculo 7 2 3 2 2 4" xfId="29357" xr:uid="{00000000-0005-0000-0000-0000C1690000}"/>
    <cellStyle name="Cálculo 7 2 3 2 2 4 2" xfId="29358" xr:uid="{00000000-0005-0000-0000-0000C2690000}"/>
    <cellStyle name="Cálculo 7 2 3 2 2 5" xfId="29359" xr:uid="{00000000-0005-0000-0000-0000C3690000}"/>
    <cellStyle name="Cálculo 7 2 3 2 2 5 2" xfId="29360" xr:uid="{00000000-0005-0000-0000-0000C4690000}"/>
    <cellStyle name="Cálculo 7 2 3 2 2 6" xfId="29361" xr:uid="{00000000-0005-0000-0000-0000C5690000}"/>
    <cellStyle name="Cálculo 7 2 3 2 2 6 2" xfId="29362" xr:uid="{00000000-0005-0000-0000-0000C6690000}"/>
    <cellStyle name="Cálculo 7 2 3 2 2 7" xfId="29363" xr:uid="{00000000-0005-0000-0000-0000C7690000}"/>
    <cellStyle name="Cálculo 7 2 3 2 2 8" xfId="29364" xr:uid="{00000000-0005-0000-0000-0000C8690000}"/>
    <cellStyle name="Cálculo 7 2 3 2 3" xfId="29365" xr:uid="{00000000-0005-0000-0000-0000C9690000}"/>
    <cellStyle name="Cálculo 7 2 3 2 3 2" xfId="29366" xr:uid="{00000000-0005-0000-0000-0000CA690000}"/>
    <cellStyle name="Cálculo 7 2 3 2 3 3" xfId="29367" xr:uid="{00000000-0005-0000-0000-0000CB690000}"/>
    <cellStyle name="Cálculo 7 2 3 2 4" xfId="29368" xr:uid="{00000000-0005-0000-0000-0000CC690000}"/>
    <cellStyle name="Cálculo 7 2 3 2 4 2" xfId="29369" xr:uid="{00000000-0005-0000-0000-0000CD690000}"/>
    <cellStyle name="Cálculo 7 2 3 2 4 3" xfId="29370" xr:uid="{00000000-0005-0000-0000-0000CE690000}"/>
    <cellStyle name="Cálculo 7 2 3 2 5" xfId="29371" xr:uid="{00000000-0005-0000-0000-0000CF690000}"/>
    <cellStyle name="Cálculo 7 2 3 2 5 2" xfId="29372" xr:uid="{00000000-0005-0000-0000-0000D0690000}"/>
    <cellStyle name="Cálculo 7 2 3 2 5 3" xfId="29373" xr:uid="{00000000-0005-0000-0000-0000D1690000}"/>
    <cellStyle name="Cálculo 7 2 3 2 6" xfId="29374" xr:uid="{00000000-0005-0000-0000-0000D2690000}"/>
    <cellStyle name="Cálculo 7 2 3 2 6 2" xfId="29375" xr:uid="{00000000-0005-0000-0000-0000D3690000}"/>
    <cellStyle name="Cálculo 7 2 3 2 7" xfId="29376" xr:uid="{00000000-0005-0000-0000-0000D4690000}"/>
    <cellStyle name="Cálculo 7 2 3 2 7 2" xfId="29377" xr:uid="{00000000-0005-0000-0000-0000D5690000}"/>
    <cellStyle name="Cálculo 7 2 3 2 8" xfId="29378" xr:uid="{00000000-0005-0000-0000-0000D6690000}"/>
    <cellStyle name="Cálculo 7 2 3 2 8 2" xfId="29379" xr:uid="{00000000-0005-0000-0000-0000D7690000}"/>
    <cellStyle name="Cálculo 7 2 3 2 9" xfId="29380" xr:uid="{00000000-0005-0000-0000-0000D8690000}"/>
    <cellStyle name="Cálculo 7 2 3 2 9 2" xfId="29381" xr:uid="{00000000-0005-0000-0000-0000D9690000}"/>
    <cellStyle name="Cálculo 7 2 3 3" xfId="29382" xr:uid="{00000000-0005-0000-0000-0000DA690000}"/>
    <cellStyle name="Cálculo 7 2 3 3 2" xfId="29383" xr:uid="{00000000-0005-0000-0000-0000DB690000}"/>
    <cellStyle name="Cálculo 7 2 3 3 2 2" xfId="29384" xr:uid="{00000000-0005-0000-0000-0000DC690000}"/>
    <cellStyle name="Cálculo 7 2 3 3 2 3" xfId="29385" xr:uid="{00000000-0005-0000-0000-0000DD690000}"/>
    <cellStyle name="Cálculo 7 2 3 3 3" xfId="29386" xr:uid="{00000000-0005-0000-0000-0000DE690000}"/>
    <cellStyle name="Cálculo 7 2 3 3 3 2" xfId="29387" xr:uid="{00000000-0005-0000-0000-0000DF690000}"/>
    <cellStyle name="Cálculo 7 2 3 3 3 3" xfId="29388" xr:uid="{00000000-0005-0000-0000-0000E0690000}"/>
    <cellStyle name="Cálculo 7 2 3 3 4" xfId="29389" xr:uid="{00000000-0005-0000-0000-0000E1690000}"/>
    <cellStyle name="Cálculo 7 2 3 3 4 2" xfId="29390" xr:uid="{00000000-0005-0000-0000-0000E2690000}"/>
    <cellStyle name="Cálculo 7 2 3 3 5" xfId="29391" xr:uid="{00000000-0005-0000-0000-0000E3690000}"/>
    <cellStyle name="Cálculo 7 2 3 3 5 2" xfId="29392" xr:uid="{00000000-0005-0000-0000-0000E4690000}"/>
    <cellStyle name="Cálculo 7 2 3 3 6" xfId="29393" xr:uid="{00000000-0005-0000-0000-0000E5690000}"/>
    <cellStyle name="Cálculo 7 2 3 3 6 2" xfId="29394" xr:uid="{00000000-0005-0000-0000-0000E6690000}"/>
    <cellStyle name="Cálculo 7 2 3 3 7" xfId="29395" xr:uid="{00000000-0005-0000-0000-0000E7690000}"/>
    <cellStyle name="Cálculo 7 2 3 3 8" xfId="29396" xr:uid="{00000000-0005-0000-0000-0000E8690000}"/>
    <cellStyle name="Cálculo 7 2 3 4" xfId="29397" xr:uid="{00000000-0005-0000-0000-0000E9690000}"/>
    <cellStyle name="Cálculo 7 2 3 5" xfId="29398" xr:uid="{00000000-0005-0000-0000-0000EA690000}"/>
    <cellStyle name="Cálculo 7 2 4" xfId="29399" xr:uid="{00000000-0005-0000-0000-0000EB690000}"/>
    <cellStyle name="Cálculo 7 2 4 10" xfId="29400" xr:uid="{00000000-0005-0000-0000-0000EC690000}"/>
    <cellStyle name="Cálculo 7 2 4 10 2" xfId="29401" xr:uid="{00000000-0005-0000-0000-0000ED690000}"/>
    <cellStyle name="Cálculo 7 2 4 11" xfId="29402" xr:uid="{00000000-0005-0000-0000-0000EE690000}"/>
    <cellStyle name="Cálculo 7 2 4 12" xfId="29403" xr:uid="{00000000-0005-0000-0000-0000EF690000}"/>
    <cellStyle name="Cálculo 7 2 4 13" xfId="29404" xr:uid="{00000000-0005-0000-0000-0000F0690000}"/>
    <cellStyle name="Cálculo 7 2 4 14" xfId="29405" xr:uid="{00000000-0005-0000-0000-0000F1690000}"/>
    <cellStyle name="Cálculo 7 2 4 2" xfId="29406" xr:uid="{00000000-0005-0000-0000-0000F2690000}"/>
    <cellStyle name="Cálculo 7 2 4 2 2" xfId="29407" xr:uid="{00000000-0005-0000-0000-0000F3690000}"/>
    <cellStyle name="Cálculo 7 2 4 2 2 2" xfId="29408" xr:uid="{00000000-0005-0000-0000-0000F4690000}"/>
    <cellStyle name="Cálculo 7 2 4 2 2 3" xfId="29409" xr:uid="{00000000-0005-0000-0000-0000F5690000}"/>
    <cellStyle name="Cálculo 7 2 4 2 3" xfId="29410" xr:uid="{00000000-0005-0000-0000-0000F6690000}"/>
    <cellStyle name="Cálculo 7 2 4 2 3 2" xfId="29411" xr:uid="{00000000-0005-0000-0000-0000F7690000}"/>
    <cellStyle name="Cálculo 7 2 4 2 3 3" xfId="29412" xr:uid="{00000000-0005-0000-0000-0000F8690000}"/>
    <cellStyle name="Cálculo 7 2 4 2 4" xfId="29413" xr:uid="{00000000-0005-0000-0000-0000F9690000}"/>
    <cellStyle name="Cálculo 7 2 4 2 4 2" xfId="29414" xr:uid="{00000000-0005-0000-0000-0000FA690000}"/>
    <cellStyle name="Cálculo 7 2 4 2 5" xfId="29415" xr:uid="{00000000-0005-0000-0000-0000FB690000}"/>
    <cellStyle name="Cálculo 7 2 4 2 5 2" xfId="29416" xr:uid="{00000000-0005-0000-0000-0000FC690000}"/>
    <cellStyle name="Cálculo 7 2 4 2 6" xfId="29417" xr:uid="{00000000-0005-0000-0000-0000FD690000}"/>
    <cellStyle name="Cálculo 7 2 4 2 6 2" xfId="29418" xr:uid="{00000000-0005-0000-0000-0000FE690000}"/>
    <cellStyle name="Cálculo 7 2 4 2 7" xfId="29419" xr:uid="{00000000-0005-0000-0000-0000FF690000}"/>
    <cellStyle name="Cálculo 7 2 4 2 8" xfId="29420" xr:uid="{00000000-0005-0000-0000-0000006A0000}"/>
    <cellStyle name="Cálculo 7 2 4 3" xfId="29421" xr:uid="{00000000-0005-0000-0000-0000016A0000}"/>
    <cellStyle name="Cálculo 7 2 4 3 2" xfId="29422" xr:uid="{00000000-0005-0000-0000-0000026A0000}"/>
    <cellStyle name="Cálculo 7 2 4 3 2 2" xfId="29423" xr:uid="{00000000-0005-0000-0000-0000036A0000}"/>
    <cellStyle name="Cálculo 7 2 4 3 3" xfId="29424" xr:uid="{00000000-0005-0000-0000-0000046A0000}"/>
    <cellStyle name="Cálculo 7 2 4 3 3 2" xfId="29425" xr:uid="{00000000-0005-0000-0000-0000056A0000}"/>
    <cellStyle name="Cálculo 7 2 4 3 4" xfId="29426" xr:uid="{00000000-0005-0000-0000-0000066A0000}"/>
    <cellStyle name="Cálculo 7 2 4 3 5" xfId="29427" xr:uid="{00000000-0005-0000-0000-0000076A0000}"/>
    <cellStyle name="Cálculo 7 2 4 4" xfId="29428" xr:uid="{00000000-0005-0000-0000-0000086A0000}"/>
    <cellStyle name="Cálculo 7 2 4 4 2" xfId="29429" xr:uid="{00000000-0005-0000-0000-0000096A0000}"/>
    <cellStyle name="Cálculo 7 2 4 4 3" xfId="29430" xr:uid="{00000000-0005-0000-0000-00000A6A0000}"/>
    <cellStyle name="Cálculo 7 2 4 5" xfId="29431" xr:uid="{00000000-0005-0000-0000-00000B6A0000}"/>
    <cellStyle name="Cálculo 7 2 4 5 2" xfId="29432" xr:uid="{00000000-0005-0000-0000-00000C6A0000}"/>
    <cellStyle name="Cálculo 7 2 4 5 3" xfId="29433" xr:uid="{00000000-0005-0000-0000-00000D6A0000}"/>
    <cellStyle name="Cálculo 7 2 4 6" xfId="29434" xr:uid="{00000000-0005-0000-0000-00000E6A0000}"/>
    <cellStyle name="Cálculo 7 2 4 6 2" xfId="29435" xr:uid="{00000000-0005-0000-0000-00000F6A0000}"/>
    <cellStyle name="Cálculo 7 2 4 7" xfId="29436" xr:uid="{00000000-0005-0000-0000-0000106A0000}"/>
    <cellStyle name="Cálculo 7 2 4 7 2" xfId="29437" xr:uid="{00000000-0005-0000-0000-0000116A0000}"/>
    <cellStyle name="Cálculo 7 2 4 8" xfId="29438" xr:uid="{00000000-0005-0000-0000-0000126A0000}"/>
    <cellStyle name="Cálculo 7 2 4 8 2" xfId="29439" xr:uid="{00000000-0005-0000-0000-0000136A0000}"/>
    <cellStyle name="Cálculo 7 2 4 9" xfId="29440" xr:uid="{00000000-0005-0000-0000-0000146A0000}"/>
    <cellStyle name="Cálculo 7 2 4 9 2" xfId="29441" xr:uid="{00000000-0005-0000-0000-0000156A0000}"/>
    <cellStyle name="Cálculo 7 2 5" xfId="29442" xr:uid="{00000000-0005-0000-0000-0000166A0000}"/>
    <cellStyle name="Cálculo 7 2 5 10" xfId="29443" xr:uid="{00000000-0005-0000-0000-0000176A0000}"/>
    <cellStyle name="Cálculo 7 2 5 11" xfId="29444" xr:uid="{00000000-0005-0000-0000-0000186A0000}"/>
    <cellStyle name="Cálculo 7 2 5 12" xfId="29445" xr:uid="{00000000-0005-0000-0000-0000196A0000}"/>
    <cellStyle name="Cálculo 7 2 5 13" xfId="29446" xr:uid="{00000000-0005-0000-0000-00001A6A0000}"/>
    <cellStyle name="Cálculo 7 2 5 2" xfId="29447" xr:uid="{00000000-0005-0000-0000-00001B6A0000}"/>
    <cellStyle name="Cálculo 7 2 5 2 2" xfId="29448" xr:uid="{00000000-0005-0000-0000-00001C6A0000}"/>
    <cellStyle name="Cálculo 7 2 5 2 2 2" xfId="29449" xr:uid="{00000000-0005-0000-0000-00001D6A0000}"/>
    <cellStyle name="Cálculo 7 2 5 2 2 3" xfId="29450" xr:uid="{00000000-0005-0000-0000-00001E6A0000}"/>
    <cellStyle name="Cálculo 7 2 5 2 3" xfId="29451" xr:uid="{00000000-0005-0000-0000-00001F6A0000}"/>
    <cellStyle name="Cálculo 7 2 5 2 3 2" xfId="29452" xr:uid="{00000000-0005-0000-0000-0000206A0000}"/>
    <cellStyle name="Cálculo 7 2 5 2 3 3" xfId="29453" xr:uid="{00000000-0005-0000-0000-0000216A0000}"/>
    <cellStyle name="Cálculo 7 2 5 2 4" xfId="29454" xr:uid="{00000000-0005-0000-0000-0000226A0000}"/>
    <cellStyle name="Cálculo 7 2 5 2 4 2" xfId="29455" xr:uid="{00000000-0005-0000-0000-0000236A0000}"/>
    <cellStyle name="Cálculo 7 2 5 2 5" xfId="29456" xr:uid="{00000000-0005-0000-0000-0000246A0000}"/>
    <cellStyle name="Cálculo 7 2 5 2 5 2" xfId="29457" xr:uid="{00000000-0005-0000-0000-0000256A0000}"/>
    <cellStyle name="Cálculo 7 2 5 2 6" xfId="29458" xr:uid="{00000000-0005-0000-0000-0000266A0000}"/>
    <cellStyle name="Cálculo 7 2 5 2 6 2" xfId="29459" xr:uid="{00000000-0005-0000-0000-0000276A0000}"/>
    <cellStyle name="Cálculo 7 2 5 2 7" xfId="29460" xr:uid="{00000000-0005-0000-0000-0000286A0000}"/>
    <cellStyle name="Cálculo 7 2 5 2 8" xfId="29461" xr:uid="{00000000-0005-0000-0000-0000296A0000}"/>
    <cellStyle name="Cálculo 7 2 5 3" xfId="29462" xr:uid="{00000000-0005-0000-0000-00002A6A0000}"/>
    <cellStyle name="Cálculo 7 2 5 3 2" xfId="29463" xr:uid="{00000000-0005-0000-0000-00002B6A0000}"/>
    <cellStyle name="Cálculo 7 2 5 3 3" xfId="29464" xr:uid="{00000000-0005-0000-0000-00002C6A0000}"/>
    <cellStyle name="Cálculo 7 2 5 4" xfId="29465" xr:uid="{00000000-0005-0000-0000-00002D6A0000}"/>
    <cellStyle name="Cálculo 7 2 5 4 2" xfId="29466" xr:uid="{00000000-0005-0000-0000-00002E6A0000}"/>
    <cellStyle name="Cálculo 7 2 5 4 3" xfId="29467" xr:uid="{00000000-0005-0000-0000-00002F6A0000}"/>
    <cellStyle name="Cálculo 7 2 5 5" xfId="29468" xr:uid="{00000000-0005-0000-0000-0000306A0000}"/>
    <cellStyle name="Cálculo 7 2 5 5 2" xfId="29469" xr:uid="{00000000-0005-0000-0000-0000316A0000}"/>
    <cellStyle name="Cálculo 7 2 5 5 3" xfId="29470" xr:uid="{00000000-0005-0000-0000-0000326A0000}"/>
    <cellStyle name="Cálculo 7 2 5 6" xfId="29471" xr:uid="{00000000-0005-0000-0000-0000336A0000}"/>
    <cellStyle name="Cálculo 7 2 5 6 2" xfId="29472" xr:uid="{00000000-0005-0000-0000-0000346A0000}"/>
    <cellStyle name="Cálculo 7 2 5 7" xfId="29473" xr:uid="{00000000-0005-0000-0000-0000356A0000}"/>
    <cellStyle name="Cálculo 7 2 5 7 2" xfId="29474" xr:uid="{00000000-0005-0000-0000-0000366A0000}"/>
    <cellStyle name="Cálculo 7 2 5 8" xfId="29475" xr:uid="{00000000-0005-0000-0000-0000376A0000}"/>
    <cellStyle name="Cálculo 7 2 5 8 2" xfId="29476" xr:uid="{00000000-0005-0000-0000-0000386A0000}"/>
    <cellStyle name="Cálculo 7 2 5 9" xfId="29477" xr:uid="{00000000-0005-0000-0000-0000396A0000}"/>
    <cellStyle name="Cálculo 7 2 5 9 2" xfId="29478" xr:uid="{00000000-0005-0000-0000-00003A6A0000}"/>
    <cellStyle name="Cálculo 7 2 6" xfId="29479" xr:uid="{00000000-0005-0000-0000-00003B6A0000}"/>
    <cellStyle name="Cálculo 8 2" xfId="543" xr:uid="{00000000-0005-0000-0000-00003C6A0000}"/>
    <cellStyle name="Cálculo 8 2 2" xfId="29480" xr:uid="{00000000-0005-0000-0000-00003D6A0000}"/>
    <cellStyle name="Cálculo 8 2 2 2" xfId="29481" xr:uid="{00000000-0005-0000-0000-00003E6A0000}"/>
    <cellStyle name="Cálculo 8 2 2 2 10" xfId="29482" xr:uid="{00000000-0005-0000-0000-00003F6A0000}"/>
    <cellStyle name="Cálculo 8 2 2 2 11" xfId="29483" xr:uid="{00000000-0005-0000-0000-0000406A0000}"/>
    <cellStyle name="Cálculo 8 2 2 2 12" xfId="29484" xr:uid="{00000000-0005-0000-0000-0000416A0000}"/>
    <cellStyle name="Cálculo 8 2 2 2 13" xfId="29485" xr:uid="{00000000-0005-0000-0000-0000426A0000}"/>
    <cellStyle name="Cálculo 8 2 2 2 2" xfId="29486" xr:uid="{00000000-0005-0000-0000-0000436A0000}"/>
    <cellStyle name="Cálculo 8 2 2 2 2 2" xfId="29487" xr:uid="{00000000-0005-0000-0000-0000446A0000}"/>
    <cellStyle name="Cálculo 8 2 2 2 2 2 2" xfId="29488" xr:uid="{00000000-0005-0000-0000-0000456A0000}"/>
    <cellStyle name="Cálculo 8 2 2 2 2 2 3" xfId="29489" xr:uid="{00000000-0005-0000-0000-0000466A0000}"/>
    <cellStyle name="Cálculo 8 2 2 2 2 3" xfId="29490" xr:uid="{00000000-0005-0000-0000-0000476A0000}"/>
    <cellStyle name="Cálculo 8 2 2 2 2 3 2" xfId="29491" xr:uid="{00000000-0005-0000-0000-0000486A0000}"/>
    <cellStyle name="Cálculo 8 2 2 2 2 3 3" xfId="29492" xr:uid="{00000000-0005-0000-0000-0000496A0000}"/>
    <cellStyle name="Cálculo 8 2 2 2 2 4" xfId="29493" xr:uid="{00000000-0005-0000-0000-00004A6A0000}"/>
    <cellStyle name="Cálculo 8 2 2 2 2 4 2" xfId="29494" xr:uid="{00000000-0005-0000-0000-00004B6A0000}"/>
    <cellStyle name="Cálculo 8 2 2 2 2 5" xfId="29495" xr:uid="{00000000-0005-0000-0000-00004C6A0000}"/>
    <cellStyle name="Cálculo 8 2 2 2 2 5 2" xfId="29496" xr:uid="{00000000-0005-0000-0000-00004D6A0000}"/>
    <cellStyle name="Cálculo 8 2 2 2 2 6" xfId="29497" xr:uid="{00000000-0005-0000-0000-00004E6A0000}"/>
    <cellStyle name="Cálculo 8 2 2 2 2 6 2" xfId="29498" xr:uid="{00000000-0005-0000-0000-00004F6A0000}"/>
    <cellStyle name="Cálculo 8 2 2 2 2 7" xfId="29499" xr:uid="{00000000-0005-0000-0000-0000506A0000}"/>
    <cellStyle name="Cálculo 8 2 2 2 2 8" xfId="29500" xr:uid="{00000000-0005-0000-0000-0000516A0000}"/>
    <cellStyle name="Cálculo 8 2 2 2 3" xfId="29501" xr:uid="{00000000-0005-0000-0000-0000526A0000}"/>
    <cellStyle name="Cálculo 8 2 2 2 3 2" xfId="29502" xr:uid="{00000000-0005-0000-0000-0000536A0000}"/>
    <cellStyle name="Cálculo 8 2 2 2 3 3" xfId="29503" xr:uid="{00000000-0005-0000-0000-0000546A0000}"/>
    <cellStyle name="Cálculo 8 2 2 2 4" xfId="29504" xr:uid="{00000000-0005-0000-0000-0000556A0000}"/>
    <cellStyle name="Cálculo 8 2 2 2 4 2" xfId="29505" xr:uid="{00000000-0005-0000-0000-0000566A0000}"/>
    <cellStyle name="Cálculo 8 2 2 2 4 3" xfId="29506" xr:uid="{00000000-0005-0000-0000-0000576A0000}"/>
    <cellStyle name="Cálculo 8 2 2 2 5" xfId="29507" xr:uid="{00000000-0005-0000-0000-0000586A0000}"/>
    <cellStyle name="Cálculo 8 2 2 2 5 2" xfId="29508" xr:uid="{00000000-0005-0000-0000-0000596A0000}"/>
    <cellStyle name="Cálculo 8 2 2 2 5 3" xfId="29509" xr:uid="{00000000-0005-0000-0000-00005A6A0000}"/>
    <cellStyle name="Cálculo 8 2 2 2 6" xfId="29510" xr:uid="{00000000-0005-0000-0000-00005B6A0000}"/>
    <cellStyle name="Cálculo 8 2 2 2 6 2" xfId="29511" xr:uid="{00000000-0005-0000-0000-00005C6A0000}"/>
    <cellStyle name="Cálculo 8 2 2 2 7" xfId="29512" xr:uid="{00000000-0005-0000-0000-00005D6A0000}"/>
    <cellStyle name="Cálculo 8 2 2 2 7 2" xfId="29513" xr:uid="{00000000-0005-0000-0000-00005E6A0000}"/>
    <cellStyle name="Cálculo 8 2 2 2 8" xfId="29514" xr:uid="{00000000-0005-0000-0000-00005F6A0000}"/>
    <cellStyle name="Cálculo 8 2 2 2 8 2" xfId="29515" xr:uid="{00000000-0005-0000-0000-0000606A0000}"/>
    <cellStyle name="Cálculo 8 2 2 2 9" xfId="29516" xr:uid="{00000000-0005-0000-0000-0000616A0000}"/>
    <cellStyle name="Cálculo 8 2 2 2 9 2" xfId="29517" xr:uid="{00000000-0005-0000-0000-0000626A0000}"/>
    <cellStyle name="Cálculo 8 2 2 3" xfId="29518" xr:uid="{00000000-0005-0000-0000-0000636A0000}"/>
    <cellStyle name="Cálculo 8 2 2 3 2" xfId="29519" xr:uid="{00000000-0005-0000-0000-0000646A0000}"/>
    <cellStyle name="Cálculo 8 2 2 3 2 2" xfId="29520" xr:uid="{00000000-0005-0000-0000-0000656A0000}"/>
    <cellStyle name="Cálculo 8 2 2 3 2 3" xfId="29521" xr:uid="{00000000-0005-0000-0000-0000666A0000}"/>
    <cellStyle name="Cálculo 8 2 2 3 3" xfId="29522" xr:uid="{00000000-0005-0000-0000-0000676A0000}"/>
    <cellStyle name="Cálculo 8 2 2 3 3 2" xfId="29523" xr:uid="{00000000-0005-0000-0000-0000686A0000}"/>
    <cellStyle name="Cálculo 8 2 2 3 3 3" xfId="29524" xr:uid="{00000000-0005-0000-0000-0000696A0000}"/>
    <cellStyle name="Cálculo 8 2 2 3 4" xfId="29525" xr:uid="{00000000-0005-0000-0000-00006A6A0000}"/>
    <cellStyle name="Cálculo 8 2 2 3 4 2" xfId="29526" xr:uid="{00000000-0005-0000-0000-00006B6A0000}"/>
    <cellStyle name="Cálculo 8 2 2 3 5" xfId="29527" xr:uid="{00000000-0005-0000-0000-00006C6A0000}"/>
    <cellStyle name="Cálculo 8 2 2 3 5 2" xfId="29528" xr:uid="{00000000-0005-0000-0000-00006D6A0000}"/>
    <cellStyle name="Cálculo 8 2 2 3 6" xfId="29529" xr:uid="{00000000-0005-0000-0000-00006E6A0000}"/>
    <cellStyle name="Cálculo 8 2 2 3 6 2" xfId="29530" xr:uid="{00000000-0005-0000-0000-00006F6A0000}"/>
    <cellStyle name="Cálculo 8 2 2 3 7" xfId="29531" xr:uid="{00000000-0005-0000-0000-0000706A0000}"/>
    <cellStyle name="Cálculo 8 2 2 3 8" xfId="29532" xr:uid="{00000000-0005-0000-0000-0000716A0000}"/>
    <cellStyle name="Cálculo 8 2 2 4" xfId="29533" xr:uid="{00000000-0005-0000-0000-0000726A0000}"/>
    <cellStyle name="Cálculo 8 2 2 5" xfId="29534" xr:uid="{00000000-0005-0000-0000-0000736A0000}"/>
    <cellStyle name="Cálculo 8 2 3" xfId="29535" xr:uid="{00000000-0005-0000-0000-0000746A0000}"/>
    <cellStyle name="Cálculo 8 2 3 2" xfId="29536" xr:uid="{00000000-0005-0000-0000-0000756A0000}"/>
    <cellStyle name="Cálculo 8 2 3 2 10" xfId="29537" xr:uid="{00000000-0005-0000-0000-0000766A0000}"/>
    <cellStyle name="Cálculo 8 2 3 2 11" xfId="29538" xr:uid="{00000000-0005-0000-0000-0000776A0000}"/>
    <cellStyle name="Cálculo 8 2 3 2 12" xfId="29539" xr:uid="{00000000-0005-0000-0000-0000786A0000}"/>
    <cellStyle name="Cálculo 8 2 3 2 13" xfId="29540" xr:uid="{00000000-0005-0000-0000-0000796A0000}"/>
    <cellStyle name="Cálculo 8 2 3 2 2" xfId="29541" xr:uid="{00000000-0005-0000-0000-00007A6A0000}"/>
    <cellStyle name="Cálculo 8 2 3 2 2 2" xfId="29542" xr:uid="{00000000-0005-0000-0000-00007B6A0000}"/>
    <cellStyle name="Cálculo 8 2 3 2 2 2 2" xfId="29543" xr:uid="{00000000-0005-0000-0000-00007C6A0000}"/>
    <cellStyle name="Cálculo 8 2 3 2 2 2 3" xfId="29544" xr:uid="{00000000-0005-0000-0000-00007D6A0000}"/>
    <cellStyle name="Cálculo 8 2 3 2 2 3" xfId="29545" xr:uid="{00000000-0005-0000-0000-00007E6A0000}"/>
    <cellStyle name="Cálculo 8 2 3 2 2 3 2" xfId="29546" xr:uid="{00000000-0005-0000-0000-00007F6A0000}"/>
    <cellStyle name="Cálculo 8 2 3 2 2 3 3" xfId="29547" xr:uid="{00000000-0005-0000-0000-0000806A0000}"/>
    <cellStyle name="Cálculo 8 2 3 2 2 4" xfId="29548" xr:uid="{00000000-0005-0000-0000-0000816A0000}"/>
    <cellStyle name="Cálculo 8 2 3 2 2 4 2" xfId="29549" xr:uid="{00000000-0005-0000-0000-0000826A0000}"/>
    <cellStyle name="Cálculo 8 2 3 2 2 5" xfId="29550" xr:uid="{00000000-0005-0000-0000-0000836A0000}"/>
    <cellStyle name="Cálculo 8 2 3 2 2 5 2" xfId="29551" xr:uid="{00000000-0005-0000-0000-0000846A0000}"/>
    <cellStyle name="Cálculo 8 2 3 2 2 6" xfId="29552" xr:uid="{00000000-0005-0000-0000-0000856A0000}"/>
    <cellStyle name="Cálculo 8 2 3 2 2 6 2" xfId="29553" xr:uid="{00000000-0005-0000-0000-0000866A0000}"/>
    <cellStyle name="Cálculo 8 2 3 2 2 7" xfId="29554" xr:uid="{00000000-0005-0000-0000-0000876A0000}"/>
    <cellStyle name="Cálculo 8 2 3 2 2 8" xfId="29555" xr:uid="{00000000-0005-0000-0000-0000886A0000}"/>
    <cellStyle name="Cálculo 8 2 3 2 3" xfId="29556" xr:uid="{00000000-0005-0000-0000-0000896A0000}"/>
    <cellStyle name="Cálculo 8 2 3 2 3 2" xfId="29557" xr:uid="{00000000-0005-0000-0000-00008A6A0000}"/>
    <cellStyle name="Cálculo 8 2 3 2 3 3" xfId="29558" xr:uid="{00000000-0005-0000-0000-00008B6A0000}"/>
    <cellStyle name="Cálculo 8 2 3 2 4" xfId="29559" xr:uid="{00000000-0005-0000-0000-00008C6A0000}"/>
    <cellStyle name="Cálculo 8 2 3 2 4 2" xfId="29560" xr:uid="{00000000-0005-0000-0000-00008D6A0000}"/>
    <cellStyle name="Cálculo 8 2 3 2 4 3" xfId="29561" xr:uid="{00000000-0005-0000-0000-00008E6A0000}"/>
    <cellStyle name="Cálculo 8 2 3 2 5" xfId="29562" xr:uid="{00000000-0005-0000-0000-00008F6A0000}"/>
    <cellStyle name="Cálculo 8 2 3 2 5 2" xfId="29563" xr:uid="{00000000-0005-0000-0000-0000906A0000}"/>
    <cellStyle name="Cálculo 8 2 3 2 5 3" xfId="29564" xr:uid="{00000000-0005-0000-0000-0000916A0000}"/>
    <cellStyle name="Cálculo 8 2 3 2 6" xfId="29565" xr:uid="{00000000-0005-0000-0000-0000926A0000}"/>
    <cellStyle name="Cálculo 8 2 3 2 6 2" xfId="29566" xr:uid="{00000000-0005-0000-0000-0000936A0000}"/>
    <cellStyle name="Cálculo 8 2 3 2 7" xfId="29567" xr:uid="{00000000-0005-0000-0000-0000946A0000}"/>
    <cellStyle name="Cálculo 8 2 3 2 7 2" xfId="29568" xr:uid="{00000000-0005-0000-0000-0000956A0000}"/>
    <cellStyle name="Cálculo 8 2 3 2 8" xfId="29569" xr:uid="{00000000-0005-0000-0000-0000966A0000}"/>
    <cellStyle name="Cálculo 8 2 3 2 8 2" xfId="29570" xr:uid="{00000000-0005-0000-0000-0000976A0000}"/>
    <cellStyle name="Cálculo 8 2 3 2 9" xfId="29571" xr:uid="{00000000-0005-0000-0000-0000986A0000}"/>
    <cellStyle name="Cálculo 8 2 3 2 9 2" xfId="29572" xr:uid="{00000000-0005-0000-0000-0000996A0000}"/>
    <cellStyle name="Cálculo 8 2 3 3" xfId="29573" xr:uid="{00000000-0005-0000-0000-00009A6A0000}"/>
    <cellStyle name="Cálculo 8 2 3 3 2" xfId="29574" xr:uid="{00000000-0005-0000-0000-00009B6A0000}"/>
    <cellStyle name="Cálculo 8 2 3 3 2 2" xfId="29575" xr:uid="{00000000-0005-0000-0000-00009C6A0000}"/>
    <cellStyle name="Cálculo 8 2 3 3 2 3" xfId="29576" xr:uid="{00000000-0005-0000-0000-00009D6A0000}"/>
    <cellStyle name="Cálculo 8 2 3 3 3" xfId="29577" xr:uid="{00000000-0005-0000-0000-00009E6A0000}"/>
    <cellStyle name="Cálculo 8 2 3 3 3 2" xfId="29578" xr:uid="{00000000-0005-0000-0000-00009F6A0000}"/>
    <cellStyle name="Cálculo 8 2 3 3 3 3" xfId="29579" xr:uid="{00000000-0005-0000-0000-0000A06A0000}"/>
    <cellStyle name="Cálculo 8 2 3 3 4" xfId="29580" xr:uid="{00000000-0005-0000-0000-0000A16A0000}"/>
    <cellStyle name="Cálculo 8 2 3 3 4 2" xfId="29581" xr:uid="{00000000-0005-0000-0000-0000A26A0000}"/>
    <cellStyle name="Cálculo 8 2 3 3 5" xfId="29582" xr:uid="{00000000-0005-0000-0000-0000A36A0000}"/>
    <cellStyle name="Cálculo 8 2 3 3 5 2" xfId="29583" xr:uid="{00000000-0005-0000-0000-0000A46A0000}"/>
    <cellStyle name="Cálculo 8 2 3 3 6" xfId="29584" xr:uid="{00000000-0005-0000-0000-0000A56A0000}"/>
    <cellStyle name="Cálculo 8 2 3 3 6 2" xfId="29585" xr:uid="{00000000-0005-0000-0000-0000A66A0000}"/>
    <cellStyle name="Cálculo 8 2 3 3 7" xfId="29586" xr:uid="{00000000-0005-0000-0000-0000A76A0000}"/>
    <cellStyle name="Cálculo 8 2 3 3 8" xfId="29587" xr:uid="{00000000-0005-0000-0000-0000A86A0000}"/>
    <cellStyle name="Cálculo 8 2 3 4" xfId="29588" xr:uid="{00000000-0005-0000-0000-0000A96A0000}"/>
    <cellStyle name="Cálculo 8 2 3 5" xfId="29589" xr:uid="{00000000-0005-0000-0000-0000AA6A0000}"/>
    <cellStyle name="Cálculo 8 2 4" xfId="29590" xr:uid="{00000000-0005-0000-0000-0000AB6A0000}"/>
    <cellStyle name="Cálculo 8 2 4 10" xfId="29591" xr:uid="{00000000-0005-0000-0000-0000AC6A0000}"/>
    <cellStyle name="Cálculo 8 2 4 10 2" xfId="29592" xr:uid="{00000000-0005-0000-0000-0000AD6A0000}"/>
    <cellStyle name="Cálculo 8 2 4 11" xfId="29593" xr:uid="{00000000-0005-0000-0000-0000AE6A0000}"/>
    <cellStyle name="Cálculo 8 2 4 12" xfId="29594" xr:uid="{00000000-0005-0000-0000-0000AF6A0000}"/>
    <cellStyle name="Cálculo 8 2 4 13" xfId="29595" xr:uid="{00000000-0005-0000-0000-0000B06A0000}"/>
    <cellStyle name="Cálculo 8 2 4 14" xfId="29596" xr:uid="{00000000-0005-0000-0000-0000B16A0000}"/>
    <cellStyle name="Cálculo 8 2 4 2" xfId="29597" xr:uid="{00000000-0005-0000-0000-0000B26A0000}"/>
    <cellStyle name="Cálculo 8 2 4 2 2" xfId="29598" xr:uid="{00000000-0005-0000-0000-0000B36A0000}"/>
    <cellStyle name="Cálculo 8 2 4 2 2 2" xfId="29599" xr:uid="{00000000-0005-0000-0000-0000B46A0000}"/>
    <cellStyle name="Cálculo 8 2 4 2 2 3" xfId="29600" xr:uid="{00000000-0005-0000-0000-0000B56A0000}"/>
    <cellStyle name="Cálculo 8 2 4 2 3" xfId="29601" xr:uid="{00000000-0005-0000-0000-0000B66A0000}"/>
    <cellStyle name="Cálculo 8 2 4 2 3 2" xfId="29602" xr:uid="{00000000-0005-0000-0000-0000B76A0000}"/>
    <cellStyle name="Cálculo 8 2 4 2 3 3" xfId="29603" xr:uid="{00000000-0005-0000-0000-0000B86A0000}"/>
    <cellStyle name="Cálculo 8 2 4 2 4" xfId="29604" xr:uid="{00000000-0005-0000-0000-0000B96A0000}"/>
    <cellStyle name="Cálculo 8 2 4 2 4 2" xfId="29605" xr:uid="{00000000-0005-0000-0000-0000BA6A0000}"/>
    <cellStyle name="Cálculo 8 2 4 2 5" xfId="29606" xr:uid="{00000000-0005-0000-0000-0000BB6A0000}"/>
    <cellStyle name="Cálculo 8 2 4 2 5 2" xfId="29607" xr:uid="{00000000-0005-0000-0000-0000BC6A0000}"/>
    <cellStyle name="Cálculo 8 2 4 2 6" xfId="29608" xr:uid="{00000000-0005-0000-0000-0000BD6A0000}"/>
    <cellStyle name="Cálculo 8 2 4 2 6 2" xfId="29609" xr:uid="{00000000-0005-0000-0000-0000BE6A0000}"/>
    <cellStyle name="Cálculo 8 2 4 2 7" xfId="29610" xr:uid="{00000000-0005-0000-0000-0000BF6A0000}"/>
    <cellStyle name="Cálculo 8 2 4 2 8" xfId="29611" xr:uid="{00000000-0005-0000-0000-0000C06A0000}"/>
    <cellStyle name="Cálculo 8 2 4 3" xfId="29612" xr:uid="{00000000-0005-0000-0000-0000C16A0000}"/>
    <cellStyle name="Cálculo 8 2 4 3 2" xfId="29613" xr:uid="{00000000-0005-0000-0000-0000C26A0000}"/>
    <cellStyle name="Cálculo 8 2 4 3 2 2" xfId="29614" xr:uid="{00000000-0005-0000-0000-0000C36A0000}"/>
    <cellStyle name="Cálculo 8 2 4 3 3" xfId="29615" xr:uid="{00000000-0005-0000-0000-0000C46A0000}"/>
    <cellStyle name="Cálculo 8 2 4 3 3 2" xfId="29616" xr:uid="{00000000-0005-0000-0000-0000C56A0000}"/>
    <cellStyle name="Cálculo 8 2 4 3 4" xfId="29617" xr:uid="{00000000-0005-0000-0000-0000C66A0000}"/>
    <cellStyle name="Cálculo 8 2 4 3 5" xfId="29618" xr:uid="{00000000-0005-0000-0000-0000C76A0000}"/>
    <cellStyle name="Cálculo 8 2 4 4" xfId="29619" xr:uid="{00000000-0005-0000-0000-0000C86A0000}"/>
    <cellStyle name="Cálculo 8 2 4 4 2" xfId="29620" xr:uid="{00000000-0005-0000-0000-0000C96A0000}"/>
    <cellStyle name="Cálculo 8 2 4 4 3" xfId="29621" xr:uid="{00000000-0005-0000-0000-0000CA6A0000}"/>
    <cellStyle name="Cálculo 8 2 4 5" xfId="29622" xr:uid="{00000000-0005-0000-0000-0000CB6A0000}"/>
    <cellStyle name="Cálculo 8 2 4 5 2" xfId="29623" xr:uid="{00000000-0005-0000-0000-0000CC6A0000}"/>
    <cellStyle name="Cálculo 8 2 4 5 3" xfId="29624" xr:uid="{00000000-0005-0000-0000-0000CD6A0000}"/>
    <cellStyle name="Cálculo 8 2 4 6" xfId="29625" xr:uid="{00000000-0005-0000-0000-0000CE6A0000}"/>
    <cellStyle name="Cálculo 8 2 4 6 2" xfId="29626" xr:uid="{00000000-0005-0000-0000-0000CF6A0000}"/>
    <cellStyle name="Cálculo 8 2 4 7" xfId="29627" xr:uid="{00000000-0005-0000-0000-0000D06A0000}"/>
    <cellStyle name="Cálculo 8 2 4 7 2" xfId="29628" xr:uid="{00000000-0005-0000-0000-0000D16A0000}"/>
    <cellStyle name="Cálculo 8 2 4 8" xfId="29629" xr:uid="{00000000-0005-0000-0000-0000D26A0000}"/>
    <cellStyle name="Cálculo 8 2 4 8 2" xfId="29630" xr:uid="{00000000-0005-0000-0000-0000D36A0000}"/>
    <cellStyle name="Cálculo 8 2 4 9" xfId="29631" xr:uid="{00000000-0005-0000-0000-0000D46A0000}"/>
    <cellStyle name="Cálculo 8 2 4 9 2" xfId="29632" xr:uid="{00000000-0005-0000-0000-0000D56A0000}"/>
    <cellStyle name="Cálculo 8 2 5" xfId="29633" xr:uid="{00000000-0005-0000-0000-0000D66A0000}"/>
    <cellStyle name="Cálculo 8 2 5 10" xfId="29634" xr:uid="{00000000-0005-0000-0000-0000D76A0000}"/>
    <cellStyle name="Cálculo 8 2 5 11" xfId="29635" xr:uid="{00000000-0005-0000-0000-0000D86A0000}"/>
    <cellStyle name="Cálculo 8 2 5 12" xfId="29636" xr:uid="{00000000-0005-0000-0000-0000D96A0000}"/>
    <cellStyle name="Cálculo 8 2 5 13" xfId="29637" xr:uid="{00000000-0005-0000-0000-0000DA6A0000}"/>
    <cellStyle name="Cálculo 8 2 5 2" xfId="29638" xr:uid="{00000000-0005-0000-0000-0000DB6A0000}"/>
    <cellStyle name="Cálculo 8 2 5 2 2" xfId="29639" xr:uid="{00000000-0005-0000-0000-0000DC6A0000}"/>
    <cellStyle name="Cálculo 8 2 5 2 2 2" xfId="29640" xr:uid="{00000000-0005-0000-0000-0000DD6A0000}"/>
    <cellStyle name="Cálculo 8 2 5 2 2 3" xfId="29641" xr:uid="{00000000-0005-0000-0000-0000DE6A0000}"/>
    <cellStyle name="Cálculo 8 2 5 2 3" xfId="29642" xr:uid="{00000000-0005-0000-0000-0000DF6A0000}"/>
    <cellStyle name="Cálculo 8 2 5 2 3 2" xfId="29643" xr:uid="{00000000-0005-0000-0000-0000E06A0000}"/>
    <cellStyle name="Cálculo 8 2 5 2 3 3" xfId="29644" xr:uid="{00000000-0005-0000-0000-0000E16A0000}"/>
    <cellStyle name="Cálculo 8 2 5 2 4" xfId="29645" xr:uid="{00000000-0005-0000-0000-0000E26A0000}"/>
    <cellStyle name="Cálculo 8 2 5 2 4 2" xfId="29646" xr:uid="{00000000-0005-0000-0000-0000E36A0000}"/>
    <cellStyle name="Cálculo 8 2 5 2 5" xfId="29647" xr:uid="{00000000-0005-0000-0000-0000E46A0000}"/>
    <cellStyle name="Cálculo 8 2 5 2 5 2" xfId="29648" xr:uid="{00000000-0005-0000-0000-0000E56A0000}"/>
    <cellStyle name="Cálculo 8 2 5 2 6" xfId="29649" xr:uid="{00000000-0005-0000-0000-0000E66A0000}"/>
    <cellStyle name="Cálculo 8 2 5 2 6 2" xfId="29650" xr:uid="{00000000-0005-0000-0000-0000E76A0000}"/>
    <cellStyle name="Cálculo 8 2 5 2 7" xfId="29651" xr:uid="{00000000-0005-0000-0000-0000E86A0000}"/>
    <cellStyle name="Cálculo 8 2 5 2 8" xfId="29652" xr:uid="{00000000-0005-0000-0000-0000E96A0000}"/>
    <cellStyle name="Cálculo 8 2 5 3" xfId="29653" xr:uid="{00000000-0005-0000-0000-0000EA6A0000}"/>
    <cellStyle name="Cálculo 8 2 5 3 2" xfId="29654" xr:uid="{00000000-0005-0000-0000-0000EB6A0000}"/>
    <cellStyle name="Cálculo 8 2 5 3 3" xfId="29655" xr:uid="{00000000-0005-0000-0000-0000EC6A0000}"/>
    <cellStyle name="Cálculo 8 2 5 4" xfId="29656" xr:uid="{00000000-0005-0000-0000-0000ED6A0000}"/>
    <cellStyle name="Cálculo 8 2 5 4 2" xfId="29657" xr:uid="{00000000-0005-0000-0000-0000EE6A0000}"/>
    <cellStyle name="Cálculo 8 2 5 4 3" xfId="29658" xr:uid="{00000000-0005-0000-0000-0000EF6A0000}"/>
    <cellStyle name="Cálculo 8 2 5 5" xfId="29659" xr:uid="{00000000-0005-0000-0000-0000F06A0000}"/>
    <cellStyle name="Cálculo 8 2 5 5 2" xfId="29660" xr:uid="{00000000-0005-0000-0000-0000F16A0000}"/>
    <cellStyle name="Cálculo 8 2 5 5 3" xfId="29661" xr:uid="{00000000-0005-0000-0000-0000F26A0000}"/>
    <cellStyle name="Cálculo 8 2 5 6" xfId="29662" xr:uid="{00000000-0005-0000-0000-0000F36A0000}"/>
    <cellStyle name="Cálculo 8 2 5 6 2" xfId="29663" xr:uid="{00000000-0005-0000-0000-0000F46A0000}"/>
    <cellStyle name="Cálculo 8 2 5 7" xfId="29664" xr:uid="{00000000-0005-0000-0000-0000F56A0000}"/>
    <cellStyle name="Cálculo 8 2 5 7 2" xfId="29665" xr:uid="{00000000-0005-0000-0000-0000F66A0000}"/>
    <cellStyle name="Cálculo 8 2 5 8" xfId="29666" xr:uid="{00000000-0005-0000-0000-0000F76A0000}"/>
    <cellStyle name="Cálculo 8 2 5 8 2" xfId="29667" xr:uid="{00000000-0005-0000-0000-0000F86A0000}"/>
    <cellStyle name="Cálculo 8 2 5 9" xfId="29668" xr:uid="{00000000-0005-0000-0000-0000F96A0000}"/>
    <cellStyle name="Cálculo 8 2 5 9 2" xfId="29669" xr:uid="{00000000-0005-0000-0000-0000FA6A0000}"/>
    <cellStyle name="Cálculo 8 2 6" xfId="29670" xr:uid="{00000000-0005-0000-0000-0000FB6A0000}"/>
    <cellStyle name="Cálculo 9 2" xfId="544" xr:uid="{00000000-0005-0000-0000-0000FC6A0000}"/>
    <cellStyle name="Cálculo 9 2 2" xfId="29671" xr:uid="{00000000-0005-0000-0000-0000FD6A0000}"/>
    <cellStyle name="Cálculo 9 2 2 2" xfId="29672" xr:uid="{00000000-0005-0000-0000-0000FE6A0000}"/>
    <cellStyle name="Cálculo 9 2 2 2 10" xfId="29673" xr:uid="{00000000-0005-0000-0000-0000FF6A0000}"/>
    <cellStyle name="Cálculo 9 2 2 2 11" xfId="29674" xr:uid="{00000000-0005-0000-0000-0000006B0000}"/>
    <cellStyle name="Cálculo 9 2 2 2 12" xfId="29675" xr:uid="{00000000-0005-0000-0000-0000016B0000}"/>
    <cellStyle name="Cálculo 9 2 2 2 13" xfId="29676" xr:uid="{00000000-0005-0000-0000-0000026B0000}"/>
    <cellStyle name="Cálculo 9 2 2 2 2" xfId="29677" xr:uid="{00000000-0005-0000-0000-0000036B0000}"/>
    <cellStyle name="Cálculo 9 2 2 2 2 2" xfId="29678" xr:uid="{00000000-0005-0000-0000-0000046B0000}"/>
    <cellStyle name="Cálculo 9 2 2 2 2 2 2" xfId="29679" xr:uid="{00000000-0005-0000-0000-0000056B0000}"/>
    <cellStyle name="Cálculo 9 2 2 2 2 2 3" xfId="29680" xr:uid="{00000000-0005-0000-0000-0000066B0000}"/>
    <cellStyle name="Cálculo 9 2 2 2 2 3" xfId="29681" xr:uid="{00000000-0005-0000-0000-0000076B0000}"/>
    <cellStyle name="Cálculo 9 2 2 2 2 3 2" xfId="29682" xr:uid="{00000000-0005-0000-0000-0000086B0000}"/>
    <cellStyle name="Cálculo 9 2 2 2 2 3 3" xfId="29683" xr:uid="{00000000-0005-0000-0000-0000096B0000}"/>
    <cellStyle name="Cálculo 9 2 2 2 2 4" xfId="29684" xr:uid="{00000000-0005-0000-0000-00000A6B0000}"/>
    <cellStyle name="Cálculo 9 2 2 2 2 4 2" xfId="29685" xr:uid="{00000000-0005-0000-0000-00000B6B0000}"/>
    <cellStyle name="Cálculo 9 2 2 2 2 5" xfId="29686" xr:uid="{00000000-0005-0000-0000-00000C6B0000}"/>
    <cellStyle name="Cálculo 9 2 2 2 2 5 2" xfId="29687" xr:uid="{00000000-0005-0000-0000-00000D6B0000}"/>
    <cellStyle name="Cálculo 9 2 2 2 2 6" xfId="29688" xr:uid="{00000000-0005-0000-0000-00000E6B0000}"/>
    <cellStyle name="Cálculo 9 2 2 2 2 6 2" xfId="29689" xr:uid="{00000000-0005-0000-0000-00000F6B0000}"/>
    <cellStyle name="Cálculo 9 2 2 2 2 7" xfId="29690" xr:uid="{00000000-0005-0000-0000-0000106B0000}"/>
    <cellStyle name="Cálculo 9 2 2 2 2 8" xfId="29691" xr:uid="{00000000-0005-0000-0000-0000116B0000}"/>
    <cellStyle name="Cálculo 9 2 2 2 3" xfId="29692" xr:uid="{00000000-0005-0000-0000-0000126B0000}"/>
    <cellStyle name="Cálculo 9 2 2 2 3 2" xfId="29693" xr:uid="{00000000-0005-0000-0000-0000136B0000}"/>
    <cellStyle name="Cálculo 9 2 2 2 3 3" xfId="29694" xr:uid="{00000000-0005-0000-0000-0000146B0000}"/>
    <cellStyle name="Cálculo 9 2 2 2 4" xfId="29695" xr:uid="{00000000-0005-0000-0000-0000156B0000}"/>
    <cellStyle name="Cálculo 9 2 2 2 4 2" xfId="29696" xr:uid="{00000000-0005-0000-0000-0000166B0000}"/>
    <cellStyle name="Cálculo 9 2 2 2 4 3" xfId="29697" xr:uid="{00000000-0005-0000-0000-0000176B0000}"/>
    <cellStyle name="Cálculo 9 2 2 2 5" xfId="29698" xr:uid="{00000000-0005-0000-0000-0000186B0000}"/>
    <cellStyle name="Cálculo 9 2 2 2 5 2" xfId="29699" xr:uid="{00000000-0005-0000-0000-0000196B0000}"/>
    <cellStyle name="Cálculo 9 2 2 2 5 3" xfId="29700" xr:uid="{00000000-0005-0000-0000-00001A6B0000}"/>
    <cellStyle name="Cálculo 9 2 2 2 6" xfId="29701" xr:uid="{00000000-0005-0000-0000-00001B6B0000}"/>
    <cellStyle name="Cálculo 9 2 2 2 6 2" xfId="29702" xr:uid="{00000000-0005-0000-0000-00001C6B0000}"/>
    <cellStyle name="Cálculo 9 2 2 2 7" xfId="29703" xr:uid="{00000000-0005-0000-0000-00001D6B0000}"/>
    <cellStyle name="Cálculo 9 2 2 2 7 2" xfId="29704" xr:uid="{00000000-0005-0000-0000-00001E6B0000}"/>
    <cellStyle name="Cálculo 9 2 2 2 8" xfId="29705" xr:uid="{00000000-0005-0000-0000-00001F6B0000}"/>
    <cellStyle name="Cálculo 9 2 2 2 8 2" xfId="29706" xr:uid="{00000000-0005-0000-0000-0000206B0000}"/>
    <cellStyle name="Cálculo 9 2 2 2 9" xfId="29707" xr:uid="{00000000-0005-0000-0000-0000216B0000}"/>
    <cellStyle name="Cálculo 9 2 2 2 9 2" xfId="29708" xr:uid="{00000000-0005-0000-0000-0000226B0000}"/>
    <cellStyle name="Cálculo 9 2 2 3" xfId="29709" xr:uid="{00000000-0005-0000-0000-0000236B0000}"/>
    <cellStyle name="Cálculo 9 2 2 3 2" xfId="29710" xr:uid="{00000000-0005-0000-0000-0000246B0000}"/>
    <cellStyle name="Cálculo 9 2 2 3 2 2" xfId="29711" xr:uid="{00000000-0005-0000-0000-0000256B0000}"/>
    <cellStyle name="Cálculo 9 2 2 3 2 3" xfId="29712" xr:uid="{00000000-0005-0000-0000-0000266B0000}"/>
    <cellStyle name="Cálculo 9 2 2 3 3" xfId="29713" xr:uid="{00000000-0005-0000-0000-0000276B0000}"/>
    <cellStyle name="Cálculo 9 2 2 3 3 2" xfId="29714" xr:uid="{00000000-0005-0000-0000-0000286B0000}"/>
    <cellStyle name="Cálculo 9 2 2 3 3 3" xfId="29715" xr:uid="{00000000-0005-0000-0000-0000296B0000}"/>
    <cellStyle name="Cálculo 9 2 2 3 4" xfId="29716" xr:uid="{00000000-0005-0000-0000-00002A6B0000}"/>
    <cellStyle name="Cálculo 9 2 2 3 4 2" xfId="29717" xr:uid="{00000000-0005-0000-0000-00002B6B0000}"/>
    <cellStyle name="Cálculo 9 2 2 3 5" xfId="29718" xr:uid="{00000000-0005-0000-0000-00002C6B0000}"/>
    <cellStyle name="Cálculo 9 2 2 3 5 2" xfId="29719" xr:uid="{00000000-0005-0000-0000-00002D6B0000}"/>
    <cellStyle name="Cálculo 9 2 2 3 6" xfId="29720" xr:uid="{00000000-0005-0000-0000-00002E6B0000}"/>
    <cellStyle name="Cálculo 9 2 2 3 6 2" xfId="29721" xr:uid="{00000000-0005-0000-0000-00002F6B0000}"/>
    <cellStyle name="Cálculo 9 2 2 3 7" xfId="29722" xr:uid="{00000000-0005-0000-0000-0000306B0000}"/>
    <cellStyle name="Cálculo 9 2 2 3 8" xfId="29723" xr:uid="{00000000-0005-0000-0000-0000316B0000}"/>
    <cellStyle name="Cálculo 9 2 2 4" xfId="29724" xr:uid="{00000000-0005-0000-0000-0000326B0000}"/>
    <cellStyle name="Cálculo 9 2 2 5" xfId="29725" xr:uid="{00000000-0005-0000-0000-0000336B0000}"/>
    <cellStyle name="Cálculo 9 2 3" xfId="29726" xr:uid="{00000000-0005-0000-0000-0000346B0000}"/>
    <cellStyle name="Cálculo 9 2 3 2" xfId="29727" xr:uid="{00000000-0005-0000-0000-0000356B0000}"/>
    <cellStyle name="Cálculo 9 2 3 2 10" xfId="29728" xr:uid="{00000000-0005-0000-0000-0000366B0000}"/>
    <cellStyle name="Cálculo 9 2 3 2 11" xfId="29729" xr:uid="{00000000-0005-0000-0000-0000376B0000}"/>
    <cellStyle name="Cálculo 9 2 3 2 12" xfId="29730" xr:uid="{00000000-0005-0000-0000-0000386B0000}"/>
    <cellStyle name="Cálculo 9 2 3 2 13" xfId="29731" xr:uid="{00000000-0005-0000-0000-0000396B0000}"/>
    <cellStyle name="Cálculo 9 2 3 2 2" xfId="29732" xr:uid="{00000000-0005-0000-0000-00003A6B0000}"/>
    <cellStyle name="Cálculo 9 2 3 2 2 2" xfId="29733" xr:uid="{00000000-0005-0000-0000-00003B6B0000}"/>
    <cellStyle name="Cálculo 9 2 3 2 2 2 2" xfId="29734" xr:uid="{00000000-0005-0000-0000-00003C6B0000}"/>
    <cellStyle name="Cálculo 9 2 3 2 2 2 3" xfId="29735" xr:uid="{00000000-0005-0000-0000-00003D6B0000}"/>
    <cellStyle name="Cálculo 9 2 3 2 2 3" xfId="29736" xr:uid="{00000000-0005-0000-0000-00003E6B0000}"/>
    <cellStyle name="Cálculo 9 2 3 2 2 3 2" xfId="29737" xr:uid="{00000000-0005-0000-0000-00003F6B0000}"/>
    <cellStyle name="Cálculo 9 2 3 2 2 3 3" xfId="29738" xr:uid="{00000000-0005-0000-0000-0000406B0000}"/>
    <cellStyle name="Cálculo 9 2 3 2 2 4" xfId="29739" xr:uid="{00000000-0005-0000-0000-0000416B0000}"/>
    <cellStyle name="Cálculo 9 2 3 2 2 4 2" xfId="29740" xr:uid="{00000000-0005-0000-0000-0000426B0000}"/>
    <cellStyle name="Cálculo 9 2 3 2 2 5" xfId="29741" xr:uid="{00000000-0005-0000-0000-0000436B0000}"/>
    <cellStyle name="Cálculo 9 2 3 2 2 5 2" xfId="29742" xr:uid="{00000000-0005-0000-0000-0000446B0000}"/>
    <cellStyle name="Cálculo 9 2 3 2 2 6" xfId="29743" xr:uid="{00000000-0005-0000-0000-0000456B0000}"/>
    <cellStyle name="Cálculo 9 2 3 2 2 6 2" xfId="29744" xr:uid="{00000000-0005-0000-0000-0000466B0000}"/>
    <cellStyle name="Cálculo 9 2 3 2 2 7" xfId="29745" xr:uid="{00000000-0005-0000-0000-0000476B0000}"/>
    <cellStyle name="Cálculo 9 2 3 2 2 8" xfId="29746" xr:uid="{00000000-0005-0000-0000-0000486B0000}"/>
    <cellStyle name="Cálculo 9 2 3 2 3" xfId="29747" xr:uid="{00000000-0005-0000-0000-0000496B0000}"/>
    <cellStyle name="Cálculo 9 2 3 2 3 2" xfId="29748" xr:uid="{00000000-0005-0000-0000-00004A6B0000}"/>
    <cellStyle name="Cálculo 9 2 3 2 3 3" xfId="29749" xr:uid="{00000000-0005-0000-0000-00004B6B0000}"/>
    <cellStyle name="Cálculo 9 2 3 2 4" xfId="29750" xr:uid="{00000000-0005-0000-0000-00004C6B0000}"/>
    <cellStyle name="Cálculo 9 2 3 2 4 2" xfId="29751" xr:uid="{00000000-0005-0000-0000-00004D6B0000}"/>
    <cellStyle name="Cálculo 9 2 3 2 4 3" xfId="29752" xr:uid="{00000000-0005-0000-0000-00004E6B0000}"/>
    <cellStyle name="Cálculo 9 2 3 2 5" xfId="29753" xr:uid="{00000000-0005-0000-0000-00004F6B0000}"/>
    <cellStyle name="Cálculo 9 2 3 2 5 2" xfId="29754" xr:uid="{00000000-0005-0000-0000-0000506B0000}"/>
    <cellStyle name="Cálculo 9 2 3 2 5 3" xfId="29755" xr:uid="{00000000-0005-0000-0000-0000516B0000}"/>
    <cellStyle name="Cálculo 9 2 3 2 6" xfId="29756" xr:uid="{00000000-0005-0000-0000-0000526B0000}"/>
    <cellStyle name="Cálculo 9 2 3 2 6 2" xfId="29757" xr:uid="{00000000-0005-0000-0000-0000536B0000}"/>
    <cellStyle name="Cálculo 9 2 3 2 7" xfId="29758" xr:uid="{00000000-0005-0000-0000-0000546B0000}"/>
    <cellStyle name="Cálculo 9 2 3 2 7 2" xfId="29759" xr:uid="{00000000-0005-0000-0000-0000556B0000}"/>
    <cellStyle name="Cálculo 9 2 3 2 8" xfId="29760" xr:uid="{00000000-0005-0000-0000-0000566B0000}"/>
    <cellStyle name="Cálculo 9 2 3 2 8 2" xfId="29761" xr:uid="{00000000-0005-0000-0000-0000576B0000}"/>
    <cellStyle name="Cálculo 9 2 3 2 9" xfId="29762" xr:uid="{00000000-0005-0000-0000-0000586B0000}"/>
    <cellStyle name="Cálculo 9 2 3 2 9 2" xfId="29763" xr:uid="{00000000-0005-0000-0000-0000596B0000}"/>
    <cellStyle name="Cálculo 9 2 3 3" xfId="29764" xr:uid="{00000000-0005-0000-0000-00005A6B0000}"/>
    <cellStyle name="Cálculo 9 2 3 3 2" xfId="29765" xr:uid="{00000000-0005-0000-0000-00005B6B0000}"/>
    <cellStyle name="Cálculo 9 2 3 3 2 2" xfId="29766" xr:uid="{00000000-0005-0000-0000-00005C6B0000}"/>
    <cellStyle name="Cálculo 9 2 3 3 2 3" xfId="29767" xr:uid="{00000000-0005-0000-0000-00005D6B0000}"/>
    <cellStyle name="Cálculo 9 2 3 3 3" xfId="29768" xr:uid="{00000000-0005-0000-0000-00005E6B0000}"/>
    <cellStyle name="Cálculo 9 2 3 3 3 2" xfId="29769" xr:uid="{00000000-0005-0000-0000-00005F6B0000}"/>
    <cellStyle name="Cálculo 9 2 3 3 3 3" xfId="29770" xr:uid="{00000000-0005-0000-0000-0000606B0000}"/>
    <cellStyle name="Cálculo 9 2 3 3 4" xfId="29771" xr:uid="{00000000-0005-0000-0000-0000616B0000}"/>
    <cellStyle name="Cálculo 9 2 3 3 4 2" xfId="29772" xr:uid="{00000000-0005-0000-0000-0000626B0000}"/>
    <cellStyle name="Cálculo 9 2 3 3 5" xfId="29773" xr:uid="{00000000-0005-0000-0000-0000636B0000}"/>
    <cellStyle name="Cálculo 9 2 3 3 5 2" xfId="29774" xr:uid="{00000000-0005-0000-0000-0000646B0000}"/>
    <cellStyle name="Cálculo 9 2 3 3 6" xfId="29775" xr:uid="{00000000-0005-0000-0000-0000656B0000}"/>
    <cellStyle name="Cálculo 9 2 3 3 6 2" xfId="29776" xr:uid="{00000000-0005-0000-0000-0000666B0000}"/>
    <cellStyle name="Cálculo 9 2 3 3 7" xfId="29777" xr:uid="{00000000-0005-0000-0000-0000676B0000}"/>
    <cellStyle name="Cálculo 9 2 3 3 8" xfId="29778" xr:uid="{00000000-0005-0000-0000-0000686B0000}"/>
    <cellStyle name="Cálculo 9 2 3 4" xfId="29779" xr:uid="{00000000-0005-0000-0000-0000696B0000}"/>
    <cellStyle name="Cálculo 9 2 3 5" xfId="29780" xr:uid="{00000000-0005-0000-0000-00006A6B0000}"/>
    <cellStyle name="Cálculo 9 2 4" xfId="29781" xr:uid="{00000000-0005-0000-0000-00006B6B0000}"/>
    <cellStyle name="Cálculo 9 2 4 10" xfId="29782" xr:uid="{00000000-0005-0000-0000-00006C6B0000}"/>
    <cellStyle name="Cálculo 9 2 4 10 2" xfId="29783" xr:uid="{00000000-0005-0000-0000-00006D6B0000}"/>
    <cellStyle name="Cálculo 9 2 4 11" xfId="29784" xr:uid="{00000000-0005-0000-0000-00006E6B0000}"/>
    <cellStyle name="Cálculo 9 2 4 12" xfId="29785" xr:uid="{00000000-0005-0000-0000-00006F6B0000}"/>
    <cellStyle name="Cálculo 9 2 4 13" xfId="29786" xr:uid="{00000000-0005-0000-0000-0000706B0000}"/>
    <cellStyle name="Cálculo 9 2 4 14" xfId="29787" xr:uid="{00000000-0005-0000-0000-0000716B0000}"/>
    <cellStyle name="Cálculo 9 2 4 2" xfId="29788" xr:uid="{00000000-0005-0000-0000-0000726B0000}"/>
    <cellStyle name="Cálculo 9 2 4 2 2" xfId="29789" xr:uid="{00000000-0005-0000-0000-0000736B0000}"/>
    <cellStyle name="Cálculo 9 2 4 2 2 2" xfId="29790" xr:uid="{00000000-0005-0000-0000-0000746B0000}"/>
    <cellStyle name="Cálculo 9 2 4 2 2 3" xfId="29791" xr:uid="{00000000-0005-0000-0000-0000756B0000}"/>
    <cellStyle name="Cálculo 9 2 4 2 3" xfId="29792" xr:uid="{00000000-0005-0000-0000-0000766B0000}"/>
    <cellStyle name="Cálculo 9 2 4 2 3 2" xfId="29793" xr:uid="{00000000-0005-0000-0000-0000776B0000}"/>
    <cellStyle name="Cálculo 9 2 4 2 3 3" xfId="29794" xr:uid="{00000000-0005-0000-0000-0000786B0000}"/>
    <cellStyle name="Cálculo 9 2 4 2 4" xfId="29795" xr:uid="{00000000-0005-0000-0000-0000796B0000}"/>
    <cellStyle name="Cálculo 9 2 4 2 4 2" xfId="29796" xr:uid="{00000000-0005-0000-0000-00007A6B0000}"/>
    <cellStyle name="Cálculo 9 2 4 2 5" xfId="29797" xr:uid="{00000000-0005-0000-0000-00007B6B0000}"/>
    <cellStyle name="Cálculo 9 2 4 2 5 2" xfId="29798" xr:uid="{00000000-0005-0000-0000-00007C6B0000}"/>
    <cellStyle name="Cálculo 9 2 4 2 6" xfId="29799" xr:uid="{00000000-0005-0000-0000-00007D6B0000}"/>
    <cellStyle name="Cálculo 9 2 4 2 6 2" xfId="29800" xr:uid="{00000000-0005-0000-0000-00007E6B0000}"/>
    <cellStyle name="Cálculo 9 2 4 2 7" xfId="29801" xr:uid="{00000000-0005-0000-0000-00007F6B0000}"/>
    <cellStyle name="Cálculo 9 2 4 2 8" xfId="29802" xr:uid="{00000000-0005-0000-0000-0000806B0000}"/>
    <cellStyle name="Cálculo 9 2 4 3" xfId="29803" xr:uid="{00000000-0005-0000-0000-0000816B0000}"/>
    <cellStyle name="Cálculo 9 2 4 3 2" xfId="29804" xr:uid="{00000000-0005-0000-0000-0000826B0000}"/>
    <cellStyle name="Cálculo 9 2 4 3 2 2" xfId="29805" xr:uid="{00000000-0005-0000-0000-0000836B0000}"/>
    <cellStyle name="Cálculo 9 2 4 3 3" xfId="29806" xr:uid="{00000000-0005-0000-0000-0000846B0000}"/>
    <cellStyle name="Cálculo 9 2 4 3 3 2" xfId="29807" xr:uid="{00000000-0005-0000-0000-0000856B0000}"/>
    <cellStyle name="Cálculo 9 2 4 3 4" xfId="29808" xr:uid="{00000000-0005-0000-0000-0000866B0000}"/>
    <cellStyle name="Cálculo 9 2 4 3 5" xfId="29809" xr:uid="{00000000-0005-0000-0000-0000876B0000}"/>
    <cellStyle name="Cálculo 9 2 4 4" xfId="29810" xr:uid="{00000000-0005-0000-0000-0000886B0000}"/>
    <cellStyle name="Cálculo 9 2 4 4 2" xfId="29811" xr:uid="{00000000-0005-0000-0000-0000896B0000}"/>
    <cellStyle name="Cálculo 9 2 4 4 3" xfId="29812" xr:uid="{00000000-0005-0000-0000-00008A6B0000}"/>
    <cellStyle name="Cálculo 9 2 4 5" xfId="29813" xr:uid="{00000000-0005-0000-0000-00008B6B0000}"/>
    <cellStyle name="Cálculo 9 2 4 5 2" xfId="29814" xr:uid="{00000000-0005-0000-0000-00008C6B0000}"/>
    <cellStyle name="Cálculo 9 2 4 5 3" xfId="29815" xr:uid="{00000000-0005-0000-0000-00008D6B0000}"/>
    <cellStyle name="Cálculo 9 2 4 6" xfId="29816" xr:uid="{00000000-0005-0000-0000-00008E6B0000}"/>
    <cellStyle name="Cálculo 9 2 4 6 2" xfId="29817" xr:uid="{00000000-0005-0000-0000-00008F6B0000}"/>
    <cellStyle name="Cálculo 9 2 4 7" xfId="29818" xr:uid="{00000000-0005-0000-0000-0000906B0000}"/>
    <cellStyle name="Cálculo 9 2 4 7 2" xfId="29819" xr:uid="{00000000-0005-0000-0000-0000916B0000}"/>
    <cellStyle name="Cálculo 9 2 4 8" xfId="29820" xr:uid="{00000000-0005-0000-0000-0000926B0000}"/>
    <cellStyle name="Cálculo 9 2 4 8 2" xfId="29821" xr:uid="{00000000-0005-0000-0000-0000936B0000}"/>
    <cellStyle name="Cálculo 9 2 4 9" xfId="29822" xr:uid="{00000000-0005-0000-0000-0000946B0000}"/>
    <cellStyle name="Cálculo 9 2 4 9 2" xfId="29823" xr:uid="{00000000-0005-0000-0000-0000956B0000}"/>
    <cellStyle name="Cálculo 9 2 5" xfId="29824" xr:uid="{00000000-0005-0000-0000-0000966B0000}"/>
    <cellStyle name="Cálculo 9 2 5 10" xfId="29825" xr:uid="{00000000-0005-0000-0000-0000976B0000}"/>
    <cellStyle name="Cálculo 9 2 5 11" xfId="29826" xr:uid="{00000000-0005-0000-0000-0000986B0000}"/>
    <cellStyle name="Cálculo 9 2 5 12" xfId="29827" xr:uid="{00000000-0005-0000-0000-0000996B0000}"/>
    <cellStyle name="Cálculo 9 2 5 13" xfId="29828" xr:uid="{00000000-0005-0000-0000-00009A6B0000}"/>
    <cellStyle name="Cálculo 9 2 5 2" xfId="29829" xr:uid="{00000000-0005-0000-0000-00009B6B0000}"/>
    <cellStyle name="Cálculo 9 2 5 2 2" xfId="29830" xr:uid="{00000000-0005-0000-0000-00009C6B0000}"/>
    <cellStyle name="Cálculo 9 2 5 2 2 2" xfId="29831" xr:uid="{00000000-0005-0000-0000-00009D6B0000}"/>
    <cellStyle name="Cálculo 9 2 5 2 2 3" xfId="29832" xr:uid="{00000000-0005-0000-0000-00009E6B0000}"/>
    <cellStyle name="Cálculo 9 2 5 2 3" xfId="29833" xr:uid="{00000000-0005-0000-0000-00009F6B0000}"/>
    <cellStyle name="Cálculo 9 2 5 2 3 2" xfId="29834" xr:uid="{00000000-0005-0000-0000-0000A06B0000}"/>
    <cellStyle name="Cálculo 9 2 5 2 3 3" xfId="29835" xr:uid="{00000000-0005-0000-0000-0000A16B0000}"/>
    <cellStyle name="Cálculo 9 2 5 2 4" xfId="29836" xr:uid="{00000000-0005-0000-0000-0000A26B0000}"/>
    <cellStyle name="Cálculo 9 2 5 2 4 2" xfId="29837" xr:uid="{00000000-0005-0000-0000-0000A36B0000}"/>
    <cellStyle name="Cálculo 9 2 5 2 5" xfId="29838" xr:uid="{00000000-0005-0000-0000-0000A46B0000}"/>
    <cellStyle name="Cálculo 9 2 5 2 5 2" xfId="29839" xr:uid="{00000000-0005-0000-0000-0000A56B0000}"/>
    <cellStyle name="Cálculo 9 2 5 2 6" xfId="29840" xr:uid="{00000000-0005-0000-0000-0000A66B0000}"/>
    <cellStyle name="Cálculo 9 2 5 2 6 2" xfId="29841" xr:uid="{00000000-0005-0000-0000-0000A76B0000}"/>
    <cellStyle name="Cálculo 9 2 5 2 7" xfId="29842" xr:uid="{00000000-0005-0000-0000-0000A86B0000}"/>
    <cellStyle name="Cálculo 9 2 5 2 8" xfId="29843" xr:uid="{00000000-0005-0000-0000-0000A96B0000}"/>
    <cellStyle name="Cálculo 9 2 5 3" xfId="29844" xr:uid="{00000000-0005-0000-0000-0000AA6B0000}"/>
    <cellStyle name="Cálculo 9 2 5 3 2" xfId="29845" xr:uid="{00000000-0005-0000-0000-0000AB6B0000}"/>
    <cellStyle name="Cálculo 9 2 5 3 3" xfId="29846" xr:uid="{00000000-0005-0000-0000-0000AC6B0000}"/>
    <cellStyle name="Cálculo 9 2 5 4" xfId="29847" xr:uid="{00000000-0005-0000-0000-0000AD6B0000}"/>
    <cellStyle name="Cálculo 9 2 5 4 2" xfId="29848" xr:uid="{00000000-0005-0000-0000-0000AE6B0000}"/>
    <cellStyle name="Cálculo 9 2 5 4 3" xfId="29849" xr:uid="{00000000-0005-0000-0000-0000AF6B0000}"/>
    <cellStyle name="Cálculo 9 2 5 5" xfId="29850" xr:uid="{00000000-0005-0000-0000-0000B06B0000}"/>
    <cellStyle name="Cálculo 9 2 5 5 2" xfId="29851" xr:uid="{00000000-0005-0000-0000-0000B16B0000}"/>
    <cellStyle name="Cálculo 9 2 5 5 3" xfId="29852" xr:uid="{00000000-0005-0000-0000-0000B26B0000}"/>
    <cellStyle name="Cálculo 9 2 5 6" xfId="29853" xr:uid="{00000000-0005-0000-0000-0000B36B0000}"/>
    <cellStyle name="Cálculo 9 2 5 6 2" xfId="29854" xr:uid="{00000000-0005-0000-0000-0000B46B0000}"/>
    <cellStyle name="Cálculo 9 2 5 7" xfId="29855" xr:uid="{00000000-0005-0000-0000-0000B56B0000}"/>
    <cellStyle name="Cálculo 9 2 5 7 2" xfId="29856" xr:uid="{00000000-0005-0000-0000-0000B66B0000}"/>
    <cellStyle name="Cálculo 9 2 5 8" xfId="29857" xr:uid="{00000000-0005-0000-0000-0000B76B0000}"/>
    <cellStyle name="Cálculo 9 2 5 8 2" xfId="29858" xr:uid="{00000000-0005-0000-0000-0000B86B0000}"/>
    <cellStyle name="Cálculo 9 2 5 9" xfId="29859" xr:uid="{00000000-0005-0000-0000-0000B96B0000}"/>
    <cellStyle name="Cálculo 9 2 5 9 2" xfId="29860" xr:uid="{00000000-0005-0000-0000-0000BA6B0000}"/>
    <cellStyle name="Cálculo 9 2 6" xfId="29861" xr:uid="{00000000-0005-0000-0000-0000BB6B0000}"/>
    <cellStyle name="Célula de Verificação" xfId="21" builtinId="23" customBuiltin="1"/>
    <cellStyle name="Célula de Verificação 10 2" xfId="545" xr:uid="{00000000-0005-0000-0000-0000BD6B0000}"/>
    <cellStyle name="Célula de Verificação 11 2" xfId="546" xr:uid="{00000000-0005-0000-0000-0000BE6B0000}"/>
    <cellStyle name="Célula de Verificação 12 2" xfId="547" xr:uid="{00000000-0005-0000-0000-0000BF6B0000}"/>
    <cellStyle name="Célula de Verificação 13 2" xfId="548" xr:uid="{00000000-0005-0000-0000-0000C06B0000}"/>
    <cellStyle name="Célula de Verificação 14 2" xfId="549" xr:uid="{00000000-0005-0000-0000-0000C16B0000}"/>
    <cellStyle name="Célula de Verificação 15 2" xfId="550" xr:uid="{00000000-0005-0000-0000-0000C26B0000}"/>
    <cellStyle name="Célula de Verificação 16 2" xfId="551" xr:uid="{00000000-0005-0000-0000-0000C36B0000}"/>
    <cellStyle name="Célula de Verificação 17 2" xfId="552" xr:uid="{00000000-0005-0000-0000-0000C46B0000}"/>
    <cellStyle name="Célula de Verificação 2" xfId="553" xr:uid="{00000000-0005-0000-0000-0000C56B0000}"/>
    <cellStyle name="Célula de Verificação 2 2" xfId="554" xr:uid="{00000000-0005-0000-0000-0000C66B0000}"/>
    <cellStyle name="Célula de Verificação 2 2 2" xfId="29862" xr:uid="{00000000-0005-0000-0000-0000C76B0000}"/>
    <cellStyle name="Célula de Verificação 2 2 3" xfId="29863" xr:uid="{00000000-0005-0000-0000-0000C86B0000}"/>
    <cellStyle name="Célula de Verificação 3" xfId="555" xr:uid="{00000000-0005-0000-0000-0000C96B0000}"/>
    <cellStyle name="Célula de Verificação 3 2" xfId="556" xr:uid="{00000000-0005-0000-0000-0000CA6B0000}"/>
    <cellStyle name="Célula de Verificação 3 2 2" xfId="29864" xr:uid="{00000000-0005-0000-0000-0000CB6B0000}"/>
    <cellStyle name="Célula de Verificação 3 2 3" xfId="29865" xr:uid="{00000000-0005-0000-0000-0000CC6B0000}"/>
    <cellStyle name="Célula de Verificação 4" xfId="557" xr:uid="{00000000-0005-0000-0000-0000CD6B0000}"/>
    <cellStyle name="Célula de Verificação 4 2" xfId="558" xr:uid="{00000000-0005-0000-0000-0000CE6B0000}"/>
    <cellStyle name="Célula de Verificação 5" xfId="559" xr:uid="{00000000-0005-0000-0000-0000CF6B0000}"/>
    <cellStyle name="Célula de Verificação 5 2" xfId="560" xr:uid="{00000000-0005-0000-0000-0000D06B0000}"/>
    <cellStyle name="Célula de Verificação 6 2" xfId="561" xr:uid="{00000000-0005-0000-0000-0000D16B0000}"/>
    <cellStyle name="Célula de Verificação 7 2" xfId="562" xr:uid="{00000000-0005-0000-0000-0000D26B0000}"/>
    <cellStyle name="Célula de Verificação 8 2" xfId="563" xr:uid="{00000000-0005-0000-0000-0000D36B0000}"/>
    <cellStyle name="Célula de Verificação 9 2" xfId="564" xr:uid="{00000000-0005-0000-0000-0000D46B0000}"/>
    <cellStyle name="Célula Vinculada" xfId="22" builtinId="24" customBuiltin="1"/>
    <cellStyle name="Célula Vinculada 10 2" xfId="565" xr:uid="{00000000-0005-0000-0000-0000D66B0000}"/>
    <cellStyle name="Célula Vinculada 11 2" xfId="566" xr:uid="{00000000-0005-0000-0000-0000D76B0000}"/>
    <cellStyle name="Célula Vinculada 12 2" xfId="567" xr:uid="{00000000-0005-0000-0000-0000D86B0000}"/>
    <cellStyle name="Célula Vinculada 13 2" xfId="568" xr:uid="{00000000-0005-0000-0000-0000D96B0000}"/>
    <cellStyle name="Célula Vinculada 14 2" xfId="569" xr:uid="{00000000-0005-0000-0000-0000DA6B0000}"/>
    <cellStyle name="Célula Vinculada 15 2" xfId="570" xr:uid="{00000000-0005-0000-0000-0000DB6B0000}"/>
    <cellStyle name="Célula Vinculada 16 2" xfId="571" xr:uid="{00000000-0005-0000-0000-0000DC6B0000}"/>
    <cellStyle name="Célula Vinculada 17 2" xfId="572" xr:uid="{00000000-0005-0000-0000-0000DD6B0000}"/>
    <cellStyle name="Célula Vinculada 2" xfId="573" xr:uid="{00000000-0005-0000-0000-0000DE6B0000}"/>
    <cellStyle name="Célula Vinculada 2 2" xfId="574" xr:uid="{00000000-0005-0000-0000-0000DF6B0000}"/>
    <cellStyle name="Célula Vinculada 2 2 2" xfId="29866" xr:uid="{00000000-0005-0000-0000-0000E06B0000}"/>
    <cellStyle name="Célula Vinculada 2 2 3" xfId="29867" xr:uid="{00000000-0005-0000-0000-0000E16B0000}"/>
    <cellStyle name="Célula Vinculada 3" xfId="575" xr:uid="{00000000-0005-0000-0000-0000E26B0000}"/>
    <cellStyle name="Célula Vinculada 3 2" xfId="576" xr:uid="{00000000-0005-0000-0000-0000E36B0000}"/>
    <cellStyle name="Célula Vinculada 3 2 2" xfId="29868" xr:uid="{00000000-0005-0000-0000-0000E46B0000}"/>
    <cellStyle name="Célula Vinculada 3 2 3" xfId="29869" xr:uid="{00000000-0005-0000-0000-0000E56B0000}"/>
    <cellStyle name="Célula Vinculada 4" xfId="577" xr:uid="{00000000-0005-0000-0000-0000E66B0000}"/>
    <cellStyle name="Célula Vinculada 4 2" xfId="578" xr:uid="{00000000-0005-0000-0000-0000E76B0000}"/>
    <cellStyle name="Célula Vinculada 5" xfId="579" xr:uid="{00000000-0005-0000-0000-0000E86B0000}"/>
    <cellStyle name="Célula Vinculada 5 2" xfId="580" xr:uid="{00000000-0005-0000-0000-0000E96B0000}"/>
    <cellStyle name="Célula Vinculada 6" xfId="2310" xr:uid="{00000000-0005-0000-0000-0000EA6B0000}"/>
    <cellStyle name="Célula Vinculada 6 2" xfId="581" xr:uid="{00000000-0005-0000-0000-0000EB6B0000}"/>
    <cellStyle name="Célula Vinculada 7 2" xfId="582" xr:uid="{00000000-0005-0000-0000-0000EC6B0000}"/>
    <cellStyle name="Célula Vinculada 8 2" xfId="583" xr:uid="{00000000-0005-0000-0000-0000ED6B0000}"/>
    <cellStyle name="Célula Vinculada 9 2" xfId="584" xr:uid="{00000000-0005-0000-0000-0000EE6B0000}"/>
    <cellStyle name="Check Cell" xfId="2311" xr:uid="{00000000-0005-0000-0000-0000EF6B0000}"/>
    <cellStyle name="Comma 2" xfId="585" xr:uid="{00000000-0005-0000-0000-0000F06B0000}"/>
    <cellStyle name="Comma 2 2" xfId="1669" xr:uid="{00000000-0005-0000-0000-0000F16B0000}"/>
    <cellStyle name="Comma 2 2 2" xfId="1965" xr:uid="{00000000-0005-0000-0000-0000F26B0000}"/>
    <cellStyle name="Comma 2 2 2 2" xfId="29870" xr:uid="{00000000-0005-0000-0000-0000F36B0000}"/>
    <cellStyle name="Comma 2 2 2 3" xfId="29871" xr:uid="{00000000-0005-0000-0000-0000F46B0000}"/>
    <cellStyle name="Comma 2 2 3" xfId="29872" xr:uid="{00000000-0005-0000-0000-0000F56B0000}"/>
    <cellStyle name="Comma 2 2 4" xfId="29873" xr:uid="{00000000-0005-0000-0000-0000F66B0000}"/>
    <cellStyle name="Comma 2 3" xfId="29874" xr:uid="{00000000-0005-0000-0000-0000F76B0000}"/>
    <cellStyle name="Data" xfId="586" xr:uid="{00000000-0005-0000-0000-0000F86B0000}"/>
    <cellStyle name="Duasdec" xfId="587" xr:uid="{00000000-0005-0000-0000-0000F96B0000}"/>
    <cellStyle name="Emphasis 1" xfId="2312" xr:uid="{00000000-0005-0000-0000-0000FA6B0000}"/>
    <cellStyle name="Emphasis 2" xfId="2313" xr:uid="{00000000-0005-0000-0000-0000FB6B0000}"/>
    <cellStyle name="Emphasis 3" xfId="2314" xr:uid="{00000000-0005-0000-0000-0000FC6B0000}"/>
    <cellStyle name="Ênfase1" xfId="23" builtinId="29" customBuiltin="1"/>
    <cellStyle name="Ênfase1 10 2" xfId="588" xr:uid="{00000000-0005-0000-0000-0000FE6B0000}"/>
    <cellStyle name="Ênfase1 11 2" xfId="589" xr:uid="{00000000-0005-0000-0000-0000FF6B0000}"/>
    <cellStyle name="Ênfase1 12 2" xfId="590" xr:uid="{00000000-0005-0000-0000-0000006C0000}"/>
    <cellStyle name="Ênfase1 13 2" xfId="591" xr:uid="{00000000-0005-0000-0000-0000016C0000}"/>
    <cellStyle name="Ênfase1 14 2" xfId="592" xr:uid="{00000000-0005-0000-0000-0000026C0000}"/>
    <cellStyle name="Ênfase1 15 2" xfId="593" xr:uid="{00000000-0005-0000-0000-0000036C0000}"/>
    <cellStyle name="Ênfase1 16 2" xfId="594" xr:uid="{00000000-0005-0000-0000-0000046C0000}"/>
    <cellStyle name="Ênfase1 17 2" xfId="595" xr:uid="{00000000-0005-0000-0000-0000056C0000}"/>
    <cellStyle name="Ênfase1 2" xfId="596" xr:uid="{00000000-0005-0000-0000-0000066C0000}"/>
    <cellStyle name="Ênfase1 2 2" xfId="597" xr:uid="{00000000-0005-0000-0000-0000076C0000}"/>
    <cellStyle name="Ênfase1 2 2 2" xfId="29875" xr:uid="{00000000-0005-0000-0000-0000086C0000}"/>
    <cellStyle name="Ênfase1 2 2 3" xfId="29876" xr:uid="{00000000-0005-0000-0000-0000096C0000}"/>
    <cellStyle name="Ênfase1 3" xfId="598" xr:uid="{00000000-0005-0000-0000-00000A6C0000}"/>
    <cellStyle name="Ênfase1 3 2" xfId="599" xr:uid="{00000000-0005-0000-0000-00000B6C0000}"/>
    <cellStyle name="Ênfase1 3 2 2" xfId="29877" xr:uid="{00000000-0005-0000-0000-00000C6C0000}"/>
    <cellStyle name="Ênfase1 3 2 3" xfId="29878" xr:uid="{00000000-0005-0000-0000-00000D6C0000}"/>
    <cellStyle name="Ênfase1 4" xfId="600" xr:uid="{00000000-0005-0000-0000-00000E6C0000}"/>
    <cellStyle name="Ênfase1 4 2" xfId="601" xr:uid="{00000000-0005-0000-0000-00000F6C0000}"/>
    <cellStyle name="Ênfase1 5" xfId="602" xr:uid="{00000000-0005-0000-0000-0000106C0000}"/>
    <cellStyle name="Ênfase1 5 2" xfId="603" xr:uid="{00000000-0005-0000-0000-0000116C0000}"/>
    <cellStyle name="Ênfase1 6" xfId="2315" xr:uid="{00000000-0005-0000-0000-0000126C0000}"/>
    <cellStyle name="Ênfase1 6 2" xfId="604" xr:uid="{00000000-0005-0000-0000-0000136C0000}"/>
    <cellStyle name="Ênfase1 7 2" xfId="605" xr:uid="{00000000-0005-0000-0000-0000146C0000}"/>
    <cellStyle name="Ênfase1 8 2" xfId="606" xr:uid="{00000000-0005-0000-0000-0000156C0000}"/>
    <cellStyle name="Ênfase1 9 2" xfId="607" xr:uid="{00000000-0005-0000-0000-0000166C0000}"/>
    <cellStyle name="Ênfase2" xfId="24" builtinId="33" customBuiltin="1"/>
    <cellStyle name="Ênfase2 10 2" xfId="608" xr:uid="{00000000-0005-0000-0000-0000186C0000}"/>
    <cellStyle name="Ênfase2 11 2" xfId="609" xr:uid="{00000000-0005-0000-0000-0000196C0000}"/>
    <cellStyle name="Ênfase2 12 2" xfId="610" xr:uid="{00000000-0005-0000-0000-00001A6C0000}"/>
    <cellStyle name="Ênfase2 13 2" xfId="611" xr:uid="{00000000-0005-0000-0000-00001B6C0000}"/>
    <cellStyle name="Ênfase2 14 2" xfId="612" xr:uid="{00000000-0005-0000-0000-00001C6C0000}"/>
    <cellStyle name="Ênfase2 15 2" xfId="613" xr:uid="{00000000-0005-0000-0000-00001D6C0000}"/>
    <cellStyle name="Ênfase2 16 2" xfId="614" xr:uid="{00000000-0005-0000-0000-00001E6C0000}"/>
    <cellStyle name="Ênfase2 17 2" xfId="615" xr:uid="{00000000-0005-0000-0000-00001F6C0000}"/>
    <cellStyle name="Ênfase2 2" xfId="616" xr:uid="{00000000-0005-0000-0000-0000206C0000}"/>
    <cellStyle name="Ênfase2 2 2" xfId="617" xr:uid="{00000000-0005-0000-0000-0000216C0000}"/>
    <cellStyle name="Ênfase2 2 2 2" xfId="29879" xr:uid="{00000000-0005-0000-0000-0000226C0000}"/>
    <cellStyle name="Ênfase2 2 2 3" xfId="29880" xr:uid="{00000000-0005-0000-0000-0000236C0000}"/>
    <cellStyle name="Ênfase2 3" xfId="618" xr:uid="{00000000-0005-0000-0000-0000246C0000}"/>
    <cellStyle name="Ênfase2 3 2" xfId="619" xr:uid="{00000000-0005-0000-0000-0000256C0000}"/>
    <cellStyle name="Ênfase2 3 2 2" xfId="29881" xr:uid="{00000000-0005-0000-0000-0000266C0000}"/>
    <cellStyle name="Ênfase2 3 2 3" xfId="29882" xr:uid="{00000000-0005-0000-0000-0000276C0000}"/>
    <cellStyle name="Ênfase2 4" xfId="620" xr:uid="{00000000-0005-0000-0000-0000286C0000}"/>
    <cellStyle name="Ênfase2 4 2" xfId="621" xr:uid="{00000000-0005-0000-0000-0000296C0000}"/>
    <cellStyle name="Ênfase2 5" xfId="622" xr:uid="{00000000-0005-0000-0000-00002A6C0000}"/>
    <cellStyle name="Ênfase2 5 2" xfId="623" xr:uid="{00000000-0005-0000-0000-00002B6C0000}"/>
    <cellStyle name="Ênfase2 6" xfId="2316" xr:uid="{00000000-0005-0000-0000-00002C6C0000}"/>
    <cellStyle name="Ênfase2 6 2" xfId="624" xr:uid="{00000000-0005-0000-0000-00002D6C0000}"/>
    <cellStyle name="Ênfase2 7 2" xfId="625" xr:uid="{00000000-0005-0000-0000-00002E6C0000}"/>
    <cellStyle name="Ênfase2 8 2" xfId="626" xr:uid="{00000000-0005-0000-0000-00002F6C0000}"/>
    <cellStyle name="Ênfase2 9 2" xfId="627" xr:uid="{00000000-0005-0000-0000-0000306C0000}"/>
    <cellStyle name="Ênfase3" xfId="25" builtinId="37" customBuiltin="1"/>
    <cellStyle name="Ênfase3 10 2" xfId="628" xr:uid="{00000000-0005-0000-0000-0000326C0000}"/>
    <cellStyle name="Ênfase3 11 2" xfId="629" xr:uid="{00000000-0005-0000-0000-0000336C0000}"/>
    <cellStyle name="Ênfase3 12 2" xfId="630" xr:uid="{00000000-0005-0000-0000-0000346C0000}"/>
    <cellStyle name="Ênfase3 13 2" xfId="631" xr:uid="{00000000-0005-0000-0000-0000356C0000}"/>
    <cellStyle name="Ênfase3 14 2" xfId="632" xr:uid="{00000000-0005-0000-0000-0000366C0000}"/>
    <cellStyle name="Ênfase3 15 2" xfId="633" xr:uid="{00000000-0005-0000-0000-0000376C0000}"/>
    <cellStyle name="Ênfase3 16 2" xfId="634" xr:uid="{00000000-0005-0000-0000-0000386C0000}"/>
    <cellStyle name="Ênfase3 17 2" xfId="635" xr:uid="{00000000-0005-0000-0000-0000396C0000}"/>
    <cellStyle name="Ênfase3 2" xfId="636" xr:uid="{00000000-0005-0000-0000-00003A6C0000}"/>
    <cellStyle name="Ênfase3 2 2" xfId="637" xr:uid="{00000000-0005-0000-0000-00003B6C0000}"/>
    <cellStyle name="Ênfase3 2 2 2" xfId="29883" xr:uid="{00000000-0005-0000-0000-00003C6C0000}"/>
    <cellStyle name="Ênfase3 2 2 3" xfId="29884" xr:uid="{00000000-0005-0000-0000-00003D6C0000}"/>
    <cellStyle name="Ênfase3 3" xfId="638" xr:uid="{00000000-0005-0000-0000-00003E6C0000}"/>
    <cellStyle name="Ênfase3 3 2" xfId="639" xr:uid="{00000000-0005-0000-0000-00003F6C0000}"/>
    <cellStyle name="Ênfase3 3 2 2" xfId="29885" xr:uid="{00000000-0005-0000-0000-0000406C0000}"/>
    <cellStyle name="Ênfase3 3 2 3" xfId="29886" xr:uid="{00000000-0005-0000-0000-0000416C0000}"/>
    <cellStyle name="Ênfase3 4" xfId="640" xr:uid="{00000000-0005-0000-0000-0000426C0000}"/>
    <cellStyle name="Ênfase3 4 2" xfId="641" xr:uid="{00000000-0005-0000-0000-0000436C0000}"/>
    <cellStyle name="Ênfase3 5" xfId="642" xr:uid="{00000000-0005-0000-0000-0000446C0000}"/>
    <cellStyle name="Ênfase3 5 2" xfId="643" xr:uid="{00000000-0005-0000-0000-0000456C0000}"/>
    <cellStyle name="Ênfase3 6" xfId="2317" xr:uid="{00000000-0005-0000-0000-0000466C0000}"/>
    <cellStyle name="Ênfase3 6 2" xfId="644" xr:uid="{00000000-0005-0000-0000-0000476C0000}"/>
    <cellStyle name="Ênfase3 7 2" xfId="645" xr:uid="{00000000-0005-0000-0000-0000486C0000}"/>
    <cellStyle name="Ênfase3 8 2" xfId="646" xr:uid="{00000000-0005-0000-0000-0000496C0000}"/>
    <cellStyle name="Ênfase3 9 2" xfId="647" xr:uid="{00000000-0005-0000-0000-00004A6C0000}"/>
    <cellStyle name="Ênfase4" xfId="26" builtinId="41" customBuiltin="1"/>
    <cellStyle name="Ênfase4 10 2" xfId="648" xr:uid="{00000000-0005-0000-0000-00004C6C0000}"/>
    <cellStyle name="Ênfase4 11 2" xfId="649" xr:uid="{00000000-0005-0000-0000-00004D6C0000}"/>
    <cellStyle name="Ênfase4 12 2" xfId="650" xr:uid="{00000000-0005-0000-0000-00004E6C0000}"/>
    <cellStyle name="Ênfase4 13 2" xfId="651" xr:uid="{00000000-0005-0000-0000-00004F6C0000}"/>
    <cellStyle name="Ênfase4 14 2" xfId="652" xr:uid="{00000000-0005-0000-0000-0000506C0000}"/>
    <cellStyle name="Ênfase4 15 2" xfId="653" xr:uid="{00000000-0005-0000-0000-0000516C0000}"/>
    <cellStyle name="Ênfase4 16 2" xfId="654" xr:uid="{00000000-0005-0000-0000-0000526C0000}"/>
    <cellStyle name="Ênfase4 17 2" xfId="655" xr:uid="{00000000-0005-0000-0000-0000536C0000}"/>
    <cellStyle name="Ênfase4 2" xfId="656" xr:uid="{00000000-0005-0000-0000-0000546C0000}"/>
    <cellStyle name="Ênfase4 2 2" xfId="657" xr:uid="{00000000-0005-0000-0000-0000556C0000}"/>
    <cellStyle name="Ênfase4 2 2 2" xfId="29887" xr:uid="{00000000-0005-0000-0000-0000566C0000}"/>
    <cellStyle name="Ênfase4 2 2 3" xfId="29888" xr:uid="{00000000-0005-0000-0000-0000576C0000}"/>
    <cellStyle name="Ênfase4 3" xfId="658" xr:uid="{00000000-0005-0000-0000-0000586C0000}"/>
    <cellStyle name="Ênfase4 3 2" xfId="659" xr:uid="{00000000-0005-0000-0000-0000596C0000}"/>
    <cellStyle name="Ênfase4 3 2 2" xfId="29889" xr:uid="{00000000-0005-0000-0000-00005A6C0000}"/>
    <cellStyle name="Ênfase4 3 2 3" xfId="29890" xr:uid="{00000000-0005-0000-0000-00005B6C0000}"/>
    <cellStyle name="Ênfase4 4" xfId="660" xr:uid="{00000000-0005-0000-0000-00005C6C0000}"/>
    <cellStyle name="Ênfase4 4 2" xfId="661" xr:uid="{00000000-0005-0000-0000-00005D6C0000}"/>
    <cellStyle name="Ênfase4 5" xfId="662" xr:uid="{00000000-0005-0000-0000-00005E6C0000}"/>
    <cellStyle name="Ênfase4 5 2" xfId="663" xr:uid="{00000000-0005-0000-0000-00005F6C0000}"/>
    <cellStyle name="Ênfase4 6" xfId="2318" xr:uid="{00000000-0005-0000-0000-0000606C0000}"/>
    <cellStyle name="Ênfase4 6 2" xfId="664" xr:uid="{00000000-0005-0000-0000-0000616C0000}"/>
    <cellStyle name="Ênfase4 7 2" xfId="665" xr:uid="{00000000-0005-0000-0000-0000626C0000}"/>
    <cellStyle name="Ênfase4 8 2" xfId="666" xr:uid="{00000000-0005-0000-0000-0000636C0000}"/>
    <cellStyle name="Ênfase4 9 2" xfId="667" xr:uid="{00000000-0005-0000-0000-0000646C0000}"/>
    <cellStyle name="Ênfase5" xfId="27" builtinId="45" customBuiltin="1"/>
    <cellStyle name="Ênfase5 10 2" xfId="668" xr:uid="{00000000-0005-0000-0000-0000666C0000}"/>
    <cellStyle name="Ênfase5 11 2" xfId="669" xr:uid="{00000000-0005-0000-0000-0000676C0000}"/>
    <cellStyle name="Ênfase5 12 2" xfId="670" xr:uid="{00000000-0005-0000-0000-0000686C0000}"/>
    <cellStyle name="Ênfase5 13 2" xfId="671" xr:uid="{00000000-0005-0000-0000-0000696C0000}"/>
    <cellStyle name="Ênfase5 14 2" xfId="672" xr:uid="{00000000-0005-0000-0000-00006A6C0000}"/>
    <cellStyle name="Ênfase5 15 2" xfId="673" xr:uid="{00000000-0005-0000-0000-00006B6C0000}"/>
    <cellStyle name="Ênfase5 16 2" xfId="674" xr:uid="{00000000-0005-0000-0000-00006C6C0000}"/>
    <cellStyle name="Ênfase5 17 2" xfId="675" xr:uid="{00000000-0005-0000-0000-00006D6C0000}"/>
    <cellStyle name="Ênfase5 2" xfId="676" xr:uid="{00000000-0005-0000-0000-00006E6C0000}"/>
    <cellStyle name="Ênfase5 2 2" xfId="677" xr:uid="{00000000-0005-0000-0000-00006F6C0000}"/>
    <cellStyle name="Ênfase5 2 2 2" xfId="29891" xr:uid="{00000000-0005-0000-0000-0000706C0000}"/>
    <cellStyle name="Ênfase5 2 2 3" xfId="29892" xr:uid="{00000000-0005-0000-0000-0000716C0000}"/>
    <cellStyle name="Ênfase5 3" xfId="678" xr:uid="{00000000-0005-0000-0000-0000726C0000}"/>
    <cellStyle name="Ênfase5 3 2" xfId="679" xr:uid="{00000000-0005-0000-0000-0000736C0000}"/>
    <cellStyle name="Ênfase5 3 2 2" xfId="29893" xr:uid="{00000000-0005-0000-0000-0000746C0000}"/>
    <cellStyle name="Ênfase5 3 2 3" xfId="29894" xr:uid="{00000000-0005-0000-0000-0000756C0000}"/>
    <cellStyle name="Ênfase5 4" xfId="680" xr:uid="{00000000-0005-0000-0000-0000766C0000}"/>
    <cellStyle name="Ênfase5 4 2" xfId="681" xr:uid="{00000000-0005-0000-0000-0000776C0000}"/>
    <cellStyle name="Ênfase5 5" xfId="682" xr:uid="{00000000-0005-0000-0000-0000786C0000}"/>
    <cellStyle name="Ênfase5 5 2" xfId="683" xr:uid="{00000000-0005-0000-0000-0000796C0000}"/>
    <cellStyle name="Ênfase5 6 2" xfId="684" xr:uid="{00000000-0005-0000-0000-00007A6C0000}"/>
    <cellStyle name="Ênfase5 7 2" xfId="685" xr:uid="{00000000-0005-0000-0000-00007B6C0000}"/>
    <cellStyle name="Ênfase5 8 2" xfId="686" xr:uid="{00000000-0005-0000-0000-00007C6C0000}"/>
    <cellStyle name="Ênfase5 9 2" xfId="687" xr:uid="{00000000-0005-0000-0000-00007D6C0000}"/>
    <cellStyle name="Ênfase6" xfId="28" builtinId="49" customBuiltin="1"/>
    <cellStyle name="Ênfase6 10 2" xfId="688" xr:uid="{00000000-0005-0000-0000-00007F6C0000}"/>
    <cellStyle name="Ênfase6 11 2" xfId="689" xr:uid="{00000000-0005-0000-0000-0000806C0000}"/>
    <cellStyle name="Ênfase6 12 2" xfId="690" xr:uid="{00000000-0005-0000-0000-0000816C0000}"/>
    <cellStyle name="Ênfase6 13 2" xfId="691" xr:uid="{00000000-0005-0000-0000-0000826C0000}"/>
    <cellStyle name="Ênfase6 14 2" xfId="692" xr:uid="{00000000-0005-0000-0000-0000836C0000}"/>
    <cellStyle name="Ênfase6 15 2" xfId="693" xr:uid="{00000000-0005-0000-0000-0000846C0000}"/>
    <cellStyle name="Ênfase6 16 2" xfId="694" xr:uid="{00000000-0005-0000-0000-0000856C0000}"/>
    <cellStyle name="Ênfase6 17 2" xfId="695" xr:uid="{00000000-0005-0000-0000-0000866C0000}"/>
    <cellStyle name="Ênfase6 2" xfId="696" xr:uid="{00000000-0005-0000-0000-0000876C0000}"/>
    <cellStyle name="Ênfase6 2 2" xfId="697" xr:uid="{00000000-0005-0000-0000-0000886C0000}"/>
    <cellStyle name="Ênfase6 2 2 2" xfId="29895" xr:uid="{00000000-0005-0000-0000-0000896C0000}"/>
    <cellStyle name="Ênfase6 2 2 3" xfId="29896" xr:uid="{00000000-0005-0000-0000-00008A6C0000}"/>
    <cellStyle name="Ênfase6 3" xfId="698" xr:uid="{00000000-0005-0000-0000-00008B6C0000}"/>
    <cellStyle name="Ênfase6 3 2" xfId="699" xr:uid="{00000000-0005-0000-0000-00008C6C0000}"/>
    <cellStyle name="Ênfase6 3 2 2" xfId="29897" xr:uid="{00000000-0005-0000-0000-00008D6C0000}"/>
    <cellStyle name="Ênfase6 3 2 3" xfId="29898" xr:uid="{00000000-0005-0000-0000-00008E6C0000}"/>
    <cellStyle name="Ênfase6 4" xfId="700" xr:uid="{00000000-0005-0000-0000-00008F6C0000}"/>
    <cellStyle name="Ênfase6 4 2" xfId="701" xr:uid="{00000000-0005-0000-0000-0000906C0000}"/>
    <cellStyle name="Ênfase6 5" xfId="702" xr:uid="{00000000-0005-0000-0000-0000916C0000}"/>
    <cellStyle name="Ênfase6 5 2" xfId="703" xr:uid="{00000000-0005-0000-0000-0000926C0000}"/>
    <cellStyle name="Ênfase6 6" xfId="2319" xr:uid="{00000000-0005-0000-0000-0000936C0000}"/>
    <cellStyle name="Ênfase6 6 2" xfId="704" xr:uid="{00000000-0005-0000-0000-0000946C0000}"/>
    <cellStyle name="Ênfase6 7 2" xfId="705" xr:uid="{00000000-0005-0000-0000-0000956C0000}"/>
    <cellStyle name="Ênfase6 8 2" xfId="706" xr:uid="{00000000-0005-0000-0000-0000966C0000}"/>
    <cellStyle name="Ênfase6 9 2" xfId="707" xr:uid="{00000000-0005-0000-0000-0000976C0000}"/>
    <cellStyle name="Entrada" xfId="29" builtinId="20" customBuiltin="1"/>
    <cellStyle name="Entrada 10 2" xfId="708" xr:uid="{00000000-0005-0000-0000-0000996C0000}"/>
    <cellStyle name="Entrada 10 2 2" xfId="29899" xr:uid="{00000000-0005-0000-0000-00009A6C0000}"/>
    <cellStyle name="Entrada 10 2 2 2" xfId="29900" xr:uid="{00000000-0005-0000-0000-00009B6C0000}"/>
    <cellStyle name="Entrada 10 2 2 2 10" xfId="29901" xr:uid="{00000000-0005-0000-0000-00009C6C0000}"/>
    <cellStyle name="Entrada 10 2 2 2 11" xfId="29902" xr:uid="{00000000-0005-0000-0000-00009D6C0000}"/>
    <cellStyle name="Entrada 10 2 2 2 12" xfId="29903" xr:uid="{00000000-0005-0000-0000-00009E6C0000}"/>
    <cellStyle name="Entrada 10 2 2 2 13" xfId="29904" xr:uid="{00000000-0005-0000-0000-00009F6C0000}"/>
    <cellStyle name="Entrada 10 2 2 2 2" xfId="29905" xr:uid="{00000000-0005-0000-0000-0000A06C0000}"/>
    <cellStyle name="Entrada 10 2 2 2 2 2" xfId="29906" xr:uid="{00000000-0005-0000-0000-0000A16C0000}"/>
    <cellStyle name="Entrada 10 2 2 2 2 2 2" xfId="29907" xr:uid="{00000000-0005-0000-0000-0000A26C0000}"/>
    <cellStyle name="Entrada 10 2 2 2 2 2 3" xfId="29908" xr:uid="{00000000-0005-0000-0000-0000A36C0000}"/>
    <cellStyle name="Entrada 10 2 2 2 2 3" xfId="29909" xr:uid="{00000000-0005-0000-0000-0000A46C0000}"/>
    <cellStyle name="Entrada 10 2 2 2 2 3 2" xfId="29910" xr:uid="{00000000-0005-0000-0000-0000A56C0000}"/>
    <cellStyle name="Entrada 10 2 2 2 2 3 3" xfId="29911" xr:uid="{00000000-0005-0000-0000-0000A66C0000}"/>
    <cellStyle name="Entrada 10 2 2 2 2 4" xfId="29912" xr:uid="{00000000-0005-0000-0000-0000A76C0000}"/>
    <cellStyle name="Entrada 10 2 2 2 2 4 2" xfId="29913" xr:uid="{00000000-0005-0000-0000-0000A86C0000}"/>
    <cellStyle name="Entrada 10 2 2 2 2 5" xfId="29914" xr:uid="{00000000-0005-0000-0000-0000A96C0000}"/>
    <cellStyle name="Entrada 10 2 2 2 2 5 2" xfId="29915" xr:uid="{00000000-0005-0000-0000-0000AA6C0000}"/>
    <cellStyle name="Entrada 10 2 2 2 2 6" xfId="29916" xr:uid="{00000000-0005-0000-0000-0000AB6C0000}"/>
    <cellStyle name="Entrada 10 2 2 2 2 6 2" xfId="29917" xr:uid="{00000000-0005-0000-0000-0000AC6C0000}"/>
    <cellStyle name="Entrada 10 2 2 2 2 7" xfId="29918" xr:uid="{00000000-0005-0000-0000-0000AD6C0000}"/>
    <cellStyle name="Entrada 10 2 2 2 2 8" xfId="29919" xr:uid="{00000000-0005-0000-0000-0000AE6C0000}"/>
    <cellStyle name="Entrada 10 2 2 2 3" xfId="29920" xr:uid="{00000000-0005-0000-0000-0000AF6C0000}"/>
    <cellStyle name="Entrada 10 2 2 2 3 2" xfId="29921" xr:uid="{00000000-0005-0000-0000-0000B06C0000}"/>
    <cellStyle name="Entrada 10 2 2 2 3 3" xfId="29922" xr:uid="{00000000-0005-0000-0000-0000B16C0000}"/>
    <cellStyle name="Entrada 10 2 2 2 4" xfId="29923" xr:uid="{00000000-0005-0000-0000-0000B26C0000}"/>
    <cellStyle name="Entrada 10 2 2 2 4 2" xfId="29924" xr:uid="{00000000-0005-0000-0000-0000B36C0000}"/>
    <cellStyle name="Entrada 10 2 2 2 4 3" xfId="29925" xr:uid="{00000000-0005-0000-0000-0000B46C0000}"/>
    <cellStyle name="Entrada 10 2 2 2 5" xfId="29926" xr:uid="{00000000-0005-0000-0000-0000B56C0000}"/>
    <cellStyle name="Entrada 10 2 2 2 5 2" xfId="29927" xr:uid="{00000000-0005-0000-0000-0000B66C0000}"/>
    <cellStyle name="Entrada 10 2 2 2 5 3" xfId="29928" xr:uid="{00000000-0005-0000-0000-0000B76C0000}"/>
    <cellStyle name="Entrada 10 2 2 2 6" xfId="29929" xr:uid="{00000000-0005-0000-0000-0000B86C0000}"/>
    <cellStyle name="Entrada 10 2 2 2 6 2" xfId="29930" xr:uid="{00000000-0005-0000-0000-0000B96C0000}"/>
    <cellStyle name="Entrada 10 2 2 2 7" xfId="29931" xr:uid="{00000000-0005-0000-0000-0000BA6C0000}"/>
    <cellStyle name="Entrada 10 2 2 2 7 2" xfId="29932" xr:uid="{00000000-0005-0000-0000-0000BB6C0000}"/>
    <cellStyle name="Entrada 10 2 2 2 8" xfId="29933" xr:uid="{00000000-0005-0000-0000-0000BC6C0000}"/>
    <cellStyle name="Entrada 10 2 2 2 8 2" xfId="29934" xr:uid="{00000000-0005-0000-0000-0000BD6C0000}"/>
    <cellStyle name="Entrada 10 2 2 2 9" xfId="29935" xr:uid="{00000000-0005-0000-0000-0000BE6C0000}"/>
    <cellStyle name="Entrada 10 2 2 2 9 2" xfId="29936" xr:uid="{00000000-0005-0000-0000-0000BF6C0000}"/>
    <cellStyle name="Entrada 10 2 2 3" xfId="29937" xr:uid="{00000000-0005-0000-0000-0000C06C0000}"/>
    <cellStyle name="Entrada 10 2 2 3 2" xfId="29938" xr:uid="{00000000-0005-0000-0000-0000C16C0000}"/>
    <cellStyle name="Entrada 10 2 2 3 2 2" xfId="29939" xr:uid="{00000000-0005-0000-0000-0000C26C0000}"/>
    <cellStyle name="Entrada 10 2 2 3 2 3" xfId="29940" xr:uid="{00000000-0005-0000-0000-0000C36C0000}"/>
    <cellStyle name="Entrada 10 2 2 3 3" xfId="29941" xr:uid="{00000000-0005-0000-0000-0000C46C0000}"/>
    <cellStyle name="Entrada 10 2 2 3 3 2" xfId="29942" xr:uid="{00000000-0005-0000-0000-0000C56C0000}"/>
    <cellStyle name="Entrada 10 2 2 3 3 3" xfId="29943" xr:uid="{00000000-0005-0000-0000-0000C66C0000}"/>
    <cellStyle name="Entrada 10 2 2 3 4" xfId="29944" xr:uid="{00000000-0005-0000-0000-0000C76C0000}"/>
    <cellStyle name="Entrada 10 2 2 3 4 2" xfId="29945" xr:uid="{00000000-0005-0000-0000-0000C86C0000}"/>
    <cellStyle name="Entrada 10 2 2 3 5" xfId="29946" xr:uid="{00000000-0005-0000-0000-0000C96C0000}"/>
    <cellStyle name="Entrada 10 2 2 3 5 2" xfId="29947" xr:uid="{00000000-0005-0000-0000-0000CA6C0000}"/>
    <cellStyle name="Entrada 10 2 2 3 6" xfId="29948" xr:uid="{00000000-0005-0000-0000-0000CB6C0000}"/>
    <cellStyle name="Entrada 10 2 2 3 6 2" xfId="29949" xr:uid="{00000000-0005-0000-0000-0000CC6C0000}"/>
    <cellStyle name="Entrada 10 2 2 3 7" xfId="29950" xr:uid="{00000000-0005-0000-0000-0000CD6C0000}"/>
    <cellStyle name="Entrada 10 2 2 3 8" xfId="29951" xr:uid="{00000000-0005-0000-0000-0000CE6C0000}"/>
    <cellStyle name="Entrada 10 2 2 4" xfId="29952" xr:uid="{00000000-0005-0000-0000-0000CF6C0000}"/>
    <cellStyle name="Entrada 10 2 2 5" xfId="29953" xr:uid="{00000000-0005-0000-0000-0000D06C0000}"/>
    <cellStyle name="Entrada 10 2 3" xfId="29954" xr:uid="{00000000-0005-0000-0000-0000D16C0000}"/>
    <cellStyle name="Entrada 10 2 3 2" xfId="29955" xr:uid="{00000000-0005-0000-0000-0000D26C0000}"/>
    <cellStyle name="Entrada 10 2 3 2 10" xfId="29956" xr:uid="{00000000-0005-0000-0000-0000D36C0000}"/>
    <cellStyle name="Entrada 10 2 3 2 11" xfId="29957" xr:uid="{00000000-0005-0000-0000-0000D46C0000}"/>
    <cellStyle name="Entrada 10 2 3 2 12" xfId="29958" xr:uid="{00000000-0005-0000-0000-0000D56C0000}"/>
    <cellStyle name="Entrada 10 2 3 2 13" xfId="29959" xr:uid="{00000000-0005-0000-0000-0000D66C0000}"/>
    <cellStyle name="Entrada 10 2 3 2 2" xfId="29960" xr:uid="{00000000-0005-0000-0000-0000D76C0000}"/>
    <cellStyle name="Entrada 10 2 3 2 2 2" xfId="29961" xr:uid="{00000000-0005-0000-0000-0000D86C0000}"/>
    <cellStyle name="Entrada 10 2 3 2 2 2 2" xfId="29962" xr:uid="{00000000-0005-0000-0000-0000D96C0000}"/>
    <cellStyle name="Entrada 10 2 3 2 2 2 3" xfId="29963" xr:uid="{00000000-0005-0000-0000-0000DA6C0000}"/>
    <cellStyle name="Entrada 10 2 3 2 2 3" xfId="29964" xr:uid="{00000000-0005-0000-0000-0000DB6C0000}"/>
    <cellStyle name="Entrada 10 2 3 2 2 3 2" xfId="29965" xr:uid="{00000000-0005-0000-0000-0000DC6C0000}"/>
    <cellStyle name="Entrada 10 2 3 2 2 3 3" xfId="29966" xr:uid="{00000000-0005-0000-0000-0000DD6C0000}"/>
    <cellStyle name="Entrada 10 2 3 2 2 4" xfId="29967" xr:uid="{00000000-0005-0000-0000-0000DE6C0000}"/>
    <cellStyle name="Entrada 10 2 3 2 2 4 2" xfId="29968" xr:uid="{00000000-0005-0000-0000-0000DF6C0000}"/>
    <cellStyle name="Entrada 10 2 3 2 2 5" xfId="29969" xr:uid="{00000000-0005-0000-0000-0000E06C0000}"/>
    <cellStyle name="Entrada 10 2 3 2 2 5 2" xfId="29970" xr:uid="{00000000-0005-0000-0000-0000E16C0000}"/>
    <cellStyle name="Entrada 10 2 3 2 2 6" xfId="29971" xr:uid="{00000000-0005-0000-0000-0000E26C0000}"/>
    <cellStyle name="Entrada 10 2 3 2 2 6 2" xfId="29972" xr:uid="{00000000-0005-0000-0000-0000E36C0000}"/>
    <cellStyle name="Entrada 10 2 3 2 2 7" xfId="29973" xr:uid="{00000000-0005-0000-0000-0000E46C0000}"/>
    <cellStyle name="Entrada 10 2 3 2 2 8" xfId="29974" xr:uid="{00000000-0005-0000-0000-0000E56C0000}"/>
    <cellStyle name="Entrada 10 2 3 2 3" xfId="29975" xr:uid="{00000000-0005-0000-0000-0000E66C0000}"/>
    <cellStyle name="Entrada 10 2 3 2 3 2" xfId="29976" xr:uid="{00000000-0005-0000-0000-0000E76C0000}"/>
    <cellStyle name="Entrada 10 2 3 2 3 3" xfId="29977" xr:uid="{00000000-0005-0000-0000-0000E86C0000}"/>
    <cellStyle name="Entrada 10 2 3 2 4" xfId="29978" xr:uid="{00000000-0005-0000-0000-0000E96C0000}"/>
    <cellStyle name="Entrada 10 2 3 2 4 2" xfId="29979" xr:uid="{00000000-0005-0000-0000-0000EA6C0000}"/>
    <cellStyle name="Entrada 10 2 3 2 4 3" xfId="29980" xr:uid="{00000000-0005-0000-0000-0000EB6C0000}"/>
    <cellStyle name="Entrada 10 2 3 2 5" xfId="29981" xr:uid="{00000000-0005-0000-0000-0000EC6C0000}"/>
    <cellStyle name="Entrada 10 2 3 2 5 2" xfId="29982" xr:uid="{00000000-0005-0000-0000-0000ED6C0000}"/>
    <cellStyle name="Entrada 10 2 3 2 5 3" xfId="29983" xr:uid="{00000000-0005-0000-0000-0000EE6C0000}"/>
    <cellStyle name="Entrada 10 2 3 2 6" xfId="29984" xr:uid="{00000000-0005-0000-0000-0000EF6C0000}"/>
    <cellStyle name="Entrada 10 2 3 2 6 2" xfId="29985" xr:uid="{00000000-0005-0000-0000-0000F06C0000}"/>
    <cellStyle name="Entrada 10 2 3 2 7" xfId="29986" xr:uid="{00000000-0005-0000-0000-0000F16C0000}"/>
    <cellStyle name="Entrada 10 2 3 2 7 2" xfId="29987" xr:uid="{00000000-0005-0000-0000-0000F26C0000}"/>
    <cellStyle name="Entrada 10 2 3 2 8" xfId="29988" xr:uid="{00000000-0005-0000-0000-0000F36C0000}"/>
    <cellStyle name="Entrada 10 2 3 2 8 2" xfId="29989" xr:uid="{00000000-0005-0000-0000-0000F46C0000}"/>
    <cellStyle name="Entrada 10 2 3 2 9" xfId="29990" xr:uid="{00000000-0005-0000-0000-0000F56C0000}"/>
    <cellStyle name="Entrada 10 2 3 2 9 2" xfId="29991" xr:uid="{00000000-0005-0000-0000-0000F66C0000}"/>
    <cellStyle name="Entrada 10 2 3 3" xfId="29992" xr:uid="{00000000-0005-0000-0000-0000F76C0000}"/>
    <cellStyle name="Entrada 10 2 3 3 2" xfId="29993" xr:uid="{00000000-0005-0000-0000-0000F86C0000}"/>
    <cellStyle name="Entrada 10 2 3 3 2 2" xfId="29994" xr:uid="{00000000-0005-0000-0000-0000F96C0000}"/>
    <cellStyle name="Entrada 10 2 3 3 2 3" xfId="29995" xr:uid="{00000000-0005-0000-0000-0000FA6C0000}"/>
    <cellStyle name="Entrada 10 2 3 3 3" xfId="29996" xr:uid="{00000000-0005-0000-0000-0000FB6C0000}"/>
    <cellStyle name="Entrada 10 2 3 3 3 2" xfId="29997" xr:uid="{00000000-0005-0000-0000-0000FC6C0000}"/>
    <cellStyle name="Entrada 10 2 3 3 3 3" xfId="29998" xr:uid="{00000000-0005-0000-0000-0000FD6C0000}"/>
    <cellStyle name="Entrada 10 2 3 3 4" xfId="29999" xr:uid="{00000000-0005-0000-0000-0000FE6C0000}"/>
    <cellStyle name="Entrada 10 2 3 3 4 2" xfId="30000" xr:uid="{00000000-0005-0000-0000-0000FF6C0000}"/>
    <cellStyle name="Entrada 10 2 3 3 5" xfId="30001" xr:uid="{00000000-0005-0000-0000-0000006D0000}"/>
    <cellStyle name="Entrada 10 2 3 3 5 2" xfId="30002" xr:uid="{00000000-0005-0000-0000-0000016D0000}"/>
    <cellStyle name="Entrada 10 2 3 3 6" xfId="30003" xr:uid="{00000000-0005-0000-0000-0000026D0000}"/>
    <cellStyle name="Entrada 10 2 3 3 6 2" xfId="30004" xr:uid="{00000000-0005-0000-0000-0000036D0000}"/>
    <cellStyle name="Entrada 10 2 3 3 7" xfId="30005" xr:uid="{00000000-0005-0000-0000-0000046D0000}"/>
    <cellStyle name="Entrada 10 2 3 3 8" xfId="30006" xr:uid="{00000000-0005-0000-0000-0000056D0000}"/>
    <cellStyle name="Entrada 10 2 3 4" xfId="30007" xr:uid="{00000000-0005-0000-0000-0000066D0000}"/>
    <cellStyle name="Entrada 10 2 3 5" xfId="30008" xr:uid="{00000000-0005-0000-0000-0000076D0000}"/>
    <cellStyle name="Entrada 10 2 4" xfId="30009" xr:uid="{00000000-0005-0000-0000-0000086D0000}"/>
    <cellStyle name="Entrada 10 2 4 10" xfId="30010" xr:uid="{00000000-0005-0000-0000-0000096D0000}"/>
    <cellStyle name="Entrada 10 2 4 10 2" xfId="30011" xr:uid="{00000000-0005-0000-0000-00000A6D0000}"/>
    <cellStyle name="Entrada 10 2 4 11" xfId="30012" xr:uid="{00000000-0005-0000-0000-00000B6D0000}"/>
    <cellStyle name="Entrada 10 2 4 12" xfId="30013" xr:uid="{00000000-0005-0000-0000-00000C6D0000}"/>
    <cellStyle name="Entrada 10 2 4 13" xfId="30014" xr:uid="{00000000-0005-0000-0000-00000D6D0000}"/>
    <cellStyle name="Entrada 10 2 4 14" xfId="30015" xr:uid="{00000000-0005-0000-0000-00000E6D0000}"/>
    <cellStyle name="Entrada 10 2 4 2" xfId="30016" xr:uid="{00000000-0005-0000-0000-00000F6D0000}"/>
    <cellStyle name="Entrada 10 2 4 2 2" xfId="30017" xr:uid="{00000000-0005-0000-0000-0000106D0000}"/>
    <cellStyle name="Entrada 10 2 4 2 2 2" xfId="30018" xr:uid="{00000000-0005-0000-0000-0000116D0000}"/>
    <cellStyle name="Entrada 10 2 4 2 2 3" xfId="30019" xr:uid="{00000000-0005-0000-0000-0000126D0000}"/>
    <cellStyle name="Entrada 10 2 4 2 3" xfId="30020" xr:uid="{00000000-0005-0000-0000-0000136D0000}"/>
    <cellStyle name="Entrada 10 2 4 2 3 2" xfId="30021" xr:uid="{00000000-0005-0000-0000-0000146D0000}"/>
    <cellStyle name="Entrada 10 2 4 2 3 3" xfId="30022" xr:uid="{00000000-0005-0000-0000-0000156D0000}"/>
    <cellStyle name="Entrada 10 2 4 2 4" xfId="30023" xr:uid="{00000000-0005-0000-0000-0000166D0000}"/>
    <cellStyle name="Entrada 10 2 4 2 4 2" xfId="30024" xr:uid="{00000000-0005-0000-0000-0000176D0000}"/>
    <cellStyle name="Entrada 10 2 4 2 5" xfId="30025" xr:uid="{00000000-0005-0000-0000-0000186D0000}"/>
    <cellStyle name="Entrada 10 2 4 2 5 2" xfId="30026" xr:uid="{00000000-0005-0000-0000-0000196D0000}"/>
    <cellStyle name="Entrada 10 2 4 2 6" xfId="30027" xr:uid="{00000000-0005-0000-0000-00001A6D0000}"/>
    <cellStyle name="Entrada 10 2 4 2 6 2" xfId="30028" xr:uid="{00000000-0005-0000-0000-00001B6D0000}"/>
    <cellStyle name="Entrada 10 2 4 2 7" xfId="30029" xr:uid="{00000000-0005-0000-0000-00001C6D0000}"/>
    <cellStyle name="Entrada 10 2 4 2 8" xfId="30030" xr:uid="{00000000-0005-0000-0000-00001D6D0000}"/>
    <cellStyle name="Entrada 10 2 4 3" xfId="30031" xr:uid="{00000000-0005-0000-0000-00001E6D0000}"/>
    <cellStyle name="Entrada 10 2 4 3 2" xfId="30032" xr:uid="{00000000-0005-0000-0000-00001F6D0000}"/>
    <cellStyle name="Entrada 10 2 4 3 2 2" xfId="30033" xr:uid="{00000000-0005-0000-0000-0000206D0000}"/>
    <cellStyle name="Entrada 10 2 4 3 3" xfId="30034" xr:uid="{00000000-0005-0000-0000-0000216D0000}"/>
    <cellStyle name="Entrada 10 2 4 3 3 2" xfId="30035" xr:uid="{00000000-0005-0000-0000-0000226D0000}"/>
    <cellStyle name="Entrada 10 2 4 3 4" xfId="30036" xr:uid="{00000000-0005-0000-0000-0000236D0000}"/>
    <cellStyle name="Entrada 10 2 4 3 5" xfId="30037" xr:uid="{00000000-0005-0000-0000-0000246D0000}"/>
    <cellStyle name="Entrada 10 2 4 4" xfId="30038" xr:uid="{00000000-0005-0000-0000-0000256D0000}"/>
    <cellStyle name="Entrada 10 2 4 4 2" xfId="30039" xr:uid="{00000000-0005-0000-0000-0000266D0000}"/>
    <cellStyle name="Entrada 10 2 4 4 3" xfId="30040" xr:uid="{00000000-0005-0000-0000-0000276D0000}"/>
    <cellStyle name="Entrada 10 2 4 5" xfId="30041" xr:uid="{00000000-0005-0000-0000-0000286D0000}"/>
    <cellStyle name="Entrada 10 2 4 5 2" xfId="30042" xr:uid="{00000000-0005-0000-0000-0000296D0000}"/>
    <cellStyle name="Entrada 10 2 4 5 3" xfId="30043" xr:uid="{00000000-0005-0000-0000-00002A6D0000}"/>
    <cellStyle name="Entrada 10 2 4 6" xfId="30044" xr:uid="{00000000-0005-0000-0000-00002B6D0000}"/>
    <cellStyle name="Entrada 10 2 4 6 2" xfId="30045" xr:uid="{00000000-0005-0000-0000-00002C6D0000}"/>
    <cellStyle name="Entrada 10 2 4 7" xfId="30046" xr:uid="{00000000-0005-0000-0000-00002D6D0000}"/>
    <cellStyle name="Entrada 10 2 4 7 2" xfId="30047" xr:uid="{00000000-0005-0000-0000-00002E6D0000}"/>
    <cellStyle name="Entrada 10 2 4 8" xfId="30048" xr:uid="{00000000-0005-0000-0000-00002F6D0000}"/>
    <cellStyle name="Entrada 10 2 4 8 2" xfId="30049" xr:uid="{00000000-0005-0000-0000-0000306D0000}"/>
    <cellStyle name="Entrada 10 2 4 9" xfId="30050" xr:uid="{00000000-0005-0000-0000-0000316D0000}"/>
    <cellStyle name="Entrada 10 2 4 9 2" xfId="30051" xr:uid="{00000000-0005-0000-0000-0000326D0000}"/>
    <cellStyle name="Entrada 10 2 5" xfId="30052" xr:uid="{00000000-0005-0000-0000-0000336D0000}"/>
    <cellStyle name="Entrada 10 2 5 10" xfId="30053" xr:uid="{00000000-0005-0000-0000-0000346D0000}"/>
    <cellStyle name="Entrada 10 2 5 11" xfId="30054" xr:uid="{00000000-0005-0000-0000-0000356D0000}"/>
    <cellStyle name="Entrada 10 2 5 12" xfId="30055" xr:uid="{00000000-0005-0000-0000-0000366D0000}"/>
    <cellStyle name="Entrada 10 2 5 13" xfId="30056" xr:uid="{00000000-0005-0000-0000-0000376D0000}"/>
    <cellStyle name="Entrada 10 2 5 2" xfId="30057" xr:uid="{00000000-0005-0000-0000-0000386D0000}"/>
    <cellStyle name="Entrada 10 2 5 2 2" xfId="30058" xr:uid="{00000000-0005-0000-0000-0000396D0000}"/>
    <cellStyle name="Entrada 10 2 5 2 2 2" xfId="30059" xr:uid="{00000000-0005-0000-0000-00003A6D0000}"/>
    <cellStyle name="Entrada 10 2 5 2 2 3" xfId="30060" xr:uid="{00000000-0005-0000-0000-00003B6D0000}"/>
    <cellStyle name="Entrada 10 2 5 2 3" xfId="30061" xr:uid="{00000000-0005-0000-0000-00003C6D0000}"/>
    <cellStyle name="Entrada 10 2 5 2 3 2" xfId="30062" xr:uid="{00000000-0005-0000-0000-00003D6D0000}"/>
    <cellStyle name="Entrada 10 2 5 2 3 3" xfId="30063" xr:uid="{00000000-0005-0000-0000-00003E6D0000}"/>
    <cellStyle name="Entrada 10 2 5 2 4" xfId="30064" xr:uid="{00000000-0005-0000-0000-00003F6D0000}"/>
    <cellStyle name="Entrada 10 2 5 2 4 2" xfId="30065" xr:uid="{00000000-0005-0000-0000-0000406D0000}"/>
    <cellStyle name="Entrada 10 2 5 2 5" xfId="30066" xr:uid="{00000000-0005-0000-0000-0000416D0000}"/>
    <cellStyle name="Entrada 10 2 5 2 5 2" xfId="30067" xr:uid="{00000000-0005-0000-0000-0000426D0000}"/>
    <cellStyle name="Entrada 10 2 5 2 6" xfId="30068" xr:uid="{00000000-0005-0000-0000-0000436D0000}"/>
    <cellStyle name="Entrada 10 2 5 2 6 2" xfId="30069" xr:uid="{00000000-0005-0000-0000-0000446D0000}"/>
    <cellStyle name="Entrada 10 2 5 2 7" xfId="30070" xr:uid="{00000000-0005-0000-0000-0000456D0000}"/>
    <cellStyle name="Entrada 10 2 5 2 8" xfId="30071" xr:uid="{00000000-0005-0000-0000-0000466D0000}"/>
    <cellStyle name="Entrada 10 2 5 3" xfId="30072" xr:uid="{00000000-0005-0000-0000-0000476D0000}"/>
    <cellStyle name="Entrada 10 2 5 3 2" xfId="30073" xr:uid="{00000000-0005-0000-0000-0000486D0000}"/>
    <cellStyle name="Entrada 10 2 5 3 3" xfId="30074" xr:uid="{00000000-0005-0000-0000-0000496D0000}"/>
    <cellStyle name="Entrada 10 2 5 4" xfId="30075" xr:uid="{00000000-0005-0000-0000-00004A6D0000}"/>
    <cellStyle name="Entrada 10 2 5 4 2" xfId="30076" xr:uid="{00000000-0005-0000-0000-00004B6D0000}"/>
    <cellStyle name="Entrada 10 2 5 4 3" xfId="30077" xr:uid="{00000000-0005-0000-0000-00004C6D0000}"/>
    <cellStyle name="Entrada 10 2 5 5" xfId="30078" xr:uid="{00000000-0005-0000-0000-00004D6D0000}"/>
    <cellStyle name="Entrada 10 2 5 5 2" xfId="30079" xr:uid="{00000000-0005-0000-0000-00004E6D0000}"/>
    <cellStyle name="Entrada 10 2 5 5 3" xfId="30080" xr:uid="{00000000-0005-0000-0000-00004F6D0000}"/>
    <cellStyle name="Entrada 10 2 5 6" xfId="30081" xr:uid="{00000000-0005-0000-0000-0000506D0000}"/>
    <cellStyle name="Entrada 10 2 5 6 2" xfId="30082" xr:uid="{00000000-0005-0000-0000-0000516D0000}"/>
    <cellStyle name="Entrada 10 2 5 7" xfId="30083" xr:uid="{00000000-0005-0000-0000-0000526D0000}"/>
    <cellStyle name="Entrada 10 2 5 7 2" xfId="30084" xr:uid="{00000000-0005-0000-0000-0000536D0000}"/>
    <cellStyle name="Entrada 10 2 5 8" xfId="30085" xr:uid="{00000000-0005-0000-0000-0000546D0000}"/>
    <cellStyle name="Entrada 10 2 5 8 2" xfId="30086" xr:uid="{00000000-0005-0000-0000-0000556D0000}"/>
    <cellStyle name="Entrada 10 2 5 9" xfId="30087" xr:uid="{00000000-0005-0000-0000-0000566D0000}"/>
    <cellStyle name="Entrada 10 2 5 9 2" xfId="30088" xr:uid="{00000000-0005-0000-0000-0000576D0000}"/>
    <cellStyle name="Entrada 10 2 6" xfId="30089" xr:uid="{00000000-0005-0000-0000-0000586D0000}"/>
    <cellStyle name="Entrada 11 2" xfId="709" xr:uid="{00000000-0005-0000-0000-0000596D0000}"/>
    <cellStyle name="Entrada 11 2 2" xfId="30090" xr:uid="{00000000-0005-0000-0000-00005A6D0000}"/>
    <cellStyle name="Entrada 11 2 2 2" xfId="30091" xr:uid="{00000000-0005-0000-0000-00005B6D0000}"/>
    <cellStyle name="Entrada 11 2 2 2 10" xfId="30092" xr:uid="{00000000-0005-0000-0000-00005C6D0000}"/>
    <cellStyle name="Entrada 11 2 2 2 11" xfId="30093" xr:uid="{00000000-0005-0000-0000-00005D6D0000}"/>
    <cellStyle name="Entrada 11 2 2 2 12" xfId="30094" xr:uid="{00000000-0005-0000-0000-00005E6D0000}"/>
    <cellStyle name="Entrada 11 2 2 2 13" xfId="30095" xr:uid="{00000000-0005-0000-0000-00005F6D0000}"/>
    <cellStyle name="Entrada 11 2 2 2 2" xfId="30096" xr:uid="{00000000-0005-0000-0000-0000606D0000}"/>
    <cellStyle name="Entrada 11 2 2 2 2 2" xfId="30097" xr:uid="{00000000-0005-0000-0000-0000616D0000}"/>
    <cellStyle name="Entrada 11 2 2 2 2 2 2" xfId="30098" xr:uid="{00000000-0005-0000-0000-0000626D0000}"/>
    <cellStyle name="Entrada 11 2 2 2 2 2 3" xfId="30099" xr:uid="{00000000-0005-0000-0000-0000636D0000}"/>
    <cellStyle name="Entrada 11 2 2 2 2 3" xfId="30100" xr:uid="{00000000-0005-0000-0000-0000646D0000}"/>
    <cellStyle name="Entrada 11 2 2 2 2 3 2" xfId="30101" xr:uid="{00000000-0005-0000-0000-0000656D0000}"/>
    <cellStyle name="Entrada 11 2 2 2 2 3 3" xfId="30102" xr:uid="{00000000-0005-0000-0000-0000666D0000}"/>
    <cellStyle name="Entrada 11 2 2 2 2 4" xfId="30103" xr:uid="{00000000-0005-0000-0000-0000676D0000}"/>
    <cellStyle name="Entrada 11 2 2 2 2 4 2" xfId="30104" xr:uid="{00000000-0005-0000-0000-0000686D0000}"/>
    <cellStyle name="Entrada 11 2 2 2 2 5" xfId="30105" xr:uid="{00000000-0005-0000-0000-0000696D0000}"/>
    <cellStyle name="Entrada 11 2 2 2 2 5 2" xfId="30106" xr:uid="{00000000-0005-0000-0000-00006A6D0000}"/>
    <cellStyle name="Entrada 11 2 2 2 2 6" xfId="30107" xr:uid="{00000000-0005-0000-0000-00006B6D0000}"/>
    <cellStyle name="Entrada 11 2 2 2 2 6 2" xfId="30108" xr:uid="{00000000-0005-0000-0000-00006C6D0000}"/>
    <cellStyle name="Entrada 11 2 2 2 2 7" xfId="30109" xr:uid="{00000000-0005-0000-0000-00006D6D0000}"/>
    <cellStyle name="Entrada 11 2 2 2 2 8" xfId="30110" xr:uid="{00000000-0005-0000-0000-00006E6D0000}"/>
    <cellStyle name="Entrada 11 2 2 2 3" xfId="30111" xr:uid="{00000000-0005-0000-0000-00006F6D0000}"/>
    <cellStyle name="Entrada 11 2 2 2 3 2" xfId="30112" xr:uid="{00000000-0005-0000-0000-0000706D0000}"/>
    <cellStyle name="Entrada 11 2 2 2 3 3" xfId="30113" xr:uid="{00000000-0005-0000-0000-0000716D0000}"/>
    <cellStyle name="Entrada 11 2 2 2 4" xfId="30114" xr:uid="{00000000-0005-0000-0000-0000726D0000}"/>
    <cellStyle name="Entrada 11 2 2 2 4 2" xfId="30115" xr:uid="{00000000-0005-0000-0000-0000736D0000}"/>
    <cellStyle name="Entrada 11 2 2 2 4 3" xfId="30116" xr:uid="{00000000-0005-0000-0000-0000746D0000}"/>
    <cellStyle name="Entrada 11 2 2 2 5" xfId="30117" xr:uid="{00000000-0005-0000-0000-0000756D0000}"/>
    <cellStyle name="Entrada 11 2 2 2 5 2" xfId="30118" xr:uid="{00000000-0005-0000-0000-0000766D0000}"/>
    <cellStyle name="Entrada 11 2 2 2 5 3" xfId="30119" xr:uid="{00000000-0005-0000-0000-0000776D0000}"/>
    <cellStyle name="Entrada 11 2 2 2 6" xfId="30120" xr:uid="{00000000-0005-0000-0000-0000786D0000}"/>
    <cellStyle name="Entrada 11 2 2 2 6 2" xfId="30121" xr:uid="{00000000-0005-0000-0000-0000796D0000}"/>
    <cellStyle name="Entrada 11 2 2 2 7" xfId="30122" xr:uid="{00000000-0005-0000-0000-00007A6D0000}"/>
    <cellStyle name="Entrada 11 2 2 2 7 2" xfId="30123" xr:uid="{00000000-0005-0000-0000-00007B6D0000}"/>
    <cellStyle name="Entrada 11 2 2 2 8" xfId="30124" xr:uid="{00000000-0005-0000-0000-00007C6D0000}"/>
    <cellStyle name="Entrada 11 2 2 2 8 2" xfId="30125" xr:uid="{00000000-0005-0000-0000-00007D6D0000}"/>
    <cellStyle name="Entrada 11 2 2 2 9" xfId="30126" xr:uid="{00000000-0005-0000-0000-00007E6D0000}"/>
    <cellStyle name="Entrada 11 2 2 2 9 2" xfId="30127" xr:uid="{00000000-0005-0000-0000-00007F6D0000}"/>
    <cellStyle name="Entrada 11 2 2 3" xfId="30128" xr:uid="{00000000-0005-0000-0000-0000806D0000}"/>
    <cellStyle name="Entrada 11 2 2 3 2" xfId="30129" xr:uid="{00000000-0005-0000-0000-0000816D0000}"/>
    <cellStyle name="Entrada 11 2 2 3 2 2" xfId="30130" xr:uid="{00000000-0005-0000-0000-0000826D0000}"/>
    <cellStyle name="Entrada 11 2 2 3 2 3" xfId="30131" xr:uid="{00000000-0005-0000-0000-0000836D0000}"/>
    <cellStyle name="Entrada 11 2 2 3 3" xfId="30132" xr:uid="{00000000-0005-0000-0000-0000846D0000}"/>
    <cellStyle name="Entrada 11 2 2 3 3 2" xfId="30133" xr:uid="{00000000-0005-0000-0000-0000856D0000}"/>
    <cellStyle name="Entrada 11 2 2 3 3 3" xfId="30134" xr:uid="{00000000-0005-0000-0000-0000866D0000}"/>
    <cellStyle name="Entrada 11 2 2 3 4" xfId="30135" xr:uid="{00000000-0005-0000-0000-0000876D0000}"/>
    <cellStyle name="Entrada 11 2 2 3 4 2" xfId="30136" xr:uid="{00000000-0005-0000-0000-0000886D0000}"/>
    <cellStyle name="Entrada 11 2 2 3 5" xfId="30137" xr:uid="{00000000-0005-0000-0000-0000896D0000}"/>
    <cellStyle name="Entrada 11 2 2 3 5 2" xfId="30138" xr:uid="{00000000-0005-0000-0000-00008A6D0000}"/>
    <cellStyle name="Entrada 11 2 2 3 6" xfId="30139" xr:uid="{00000000-0005-0000-0000-00008B6D0000}"/>
    <cellStyle name="Entrada 11 2 2 3 6 2" xfId="30140" xr:uid="{00000000-0005-0000-0000-00008C6D0000}"/>
    <cellStyle name="Entrada 11 2 2 3 7" xfId="30141" xr:uid="{00000000-0005-0000-0000-00008D6D0000}"/>
    <cellStyle name="Entrada 11 2 2 3 8" xfId="30142" xr:uid="{00000000-0005-0000-0000-00008E6D0000}"/>
    <cellStyle name="Entrada 11 2 2 4" xfId="30143" xr:uid="{00000000-0005-0000-0000-00008F6D0000}"/>
    <cellStyle name="Entrada 11 2 2 5" xfId="30144" xr:uid="{00000000-0005-0000-0000-0000906D0000}"/>
    <cellStyle name="Entrada 11 2 3" xfId="30145" xr:uid="{00000000-0005-0000-0000-0000916D0000}"/>
    <cellStyle name="Entrada 11 2 3 2" xfId="30146" xr:uid="{00000000-0005-0000-0000-0000926D0000}"/>
    <cellStyle name="Entrada 11 2 3 2 10" xfId="30147" xr:uid="{00000000-0005-0000-0000-0000936D0000}"/>
    <cellStyle name="Entrada 11 2 3 2 11" xfId="30148" xr:uid="{00000000-0005-0000-0000-0000946D0000}"/>
    <cellStyle name="Entrada 11 2 3 2 12" xfId="30149" xr:uid="{00000000-0005-0000-0000-0000956D0000}"/>
    <cellStyle name="Entrada 11 2 3 2 13" xfId="30150" xr:uid="{00000000-0005-0000-0000-0000966D0000}"/>
    <cellStyle name="Entrada 11 2 3 2 2" xfId="30151" xr:uid="{00000000-0005-0000-0000-0000976D0000}"/>
    <cellStyle name="Entrada 11 2 3 2 2 2" xfId="30152" xr:uid="{00000000-0005-0000-0000-0000986D0000}"/>
    <cellStyle name="Entrada 11 2 3 2 2 2 2" xfId="30153" xr:uid="{00000000-0005-0000-0000-0000996D0000}"/>
    <cellStyle name="Entrada 11 2 3 2 2 2 3" xfId="30154" xr:uid="{00000000-0005-0000-0000-00009A6D0000}"/>
    <cellStyle name="Entrada 11 2 3 2 2 3" xfId="30155" xr:uid="{00000000-0005-0000-0000-00009B6D0000}"/>
    <cellStyle name="Entrada 11 2 3 2 2 3 2" xfId="30156" xr:uid="{00000000-0005-0000-0000-00009C6D0000}"/>
    <cellStyle name="Entrada 11 2 3 2 2 3 3" xfId="30157" xr:uid="{00000000-0005-0000-0000-00009D6D0000}"/>
    <cellStyle name="Entrada 11 2 3 2 2 4" xfId="30158" xr:uid="{00000000-0005-0000-0000-00009E6D0000}"/>
    <cellStyle name="Entrada 11 2 3 2 2 4 2" xfId="30159" xr:uid="{00000000-0005-0000-0000-00009F6D0000}"/>
    <cellStyle name="Entrada 11 2 3 2 2 5" xfId="30160" xr:uid="{00000000-0005-0000-0000-0000A06D0000}"/>
    <cellStyle name="Entrada 11 2 3 2 2 5 2" xfId="30161" xr:uid="{00000000-0005-0000-0000-0000A16D0000}"/>
    <cellStyle name="Entrada 11 2 3 2 2 6" xfId="30162" xr:uid="{00000000-0005-0000-0000-0000A26D0000}"/>
    <cellStyle name="Entrada 11 2 3 2 2 6 2" xfId="30163" xr:uid="{00000000-0005-0000-0000-0000A36D0000}"/>
    <cellStyle name="Entrada 11 2 3 2 2 7" xfId="30164" xr:uid="{00000000-0005-0000-0000-0000A46D0000}"/>
    <cellStyle name="Entrada 11 2 3 2 2 8" xfId="30165" xr:uid="{00000000-0005-0000-0000-0000A56D0000}"/>
    <cellStyle name="Entrada 11 2 3 2 3" xfId="30166" xr:uid="{00000000-0005-0000-0000-0000A66D0000}"/>
    <cellStyle name="Entrada 11 2 3 2 3 2" xfId="30167" xr:uid="{00000000-0005-0000-0000-0000A76D0000}"/>
    <cellStyle name="Entrada 11 2 3 2 3 3" xfId="30168" xr:uid="{00000000-0005-0000-0000-0000A86D0000}"/>
    <cellStyle name="Entrada 11 2 3 2 4" xfId="30169" xr:uid="{00000000-0005-0000-0000-0000A96D0000}"/>
    <cellStyle name="Entrada 11 2 3 2 4 2" xfId="30170" xr:uid="{00000000-0005-0000-0000-0000AA6D0000}"/>
    <cellStyle name="Entrada 11 2 3 2 4 3" xfId="30171" xr:uid="{00000000-0005-0000-0000-0000AB6D0000}"/>
    <cellStyle name="Entrada 11 2 3 2 5" xfId="30172" xr:uid="{00000000-0005-0000-0000-0000AC6D0000}"/>
    <cellStyle name="Entrada 11 2 3 2 5 2" xfId="30173" xr:uid="{00000000-0005-0000-0000-0000AD6D0000}"/>
    <cellStyle name="Entrada 11 2 3 2 5 3" xfId="30174" xr:uid="{00000000-0005-0000-0000-0000AE6D0000}"/>
    <cellStyle name="Entrada 11 2 3 2 6" xfId="30175" xr:uid="{00000000-0005-0000-0000-0000AF6D0000}"/>
    <cellStyle name="Entrada 11 2 3 2 6 2" xfId="30176" xr:uid="{00000000-0005-0000-0000-0000B06D0000}"/>
    <cellStyle name="Entrada 11 2 3 2 7" xfId="30177" xr:uid="{00000000-0005-0000-0000-0000B16D0000}"/>
    <cellStyle name="Entrada 11 2 3 2 7 2" xfId="30178" xr:uid="{00000000-0005-0000-0000-0000B26D0000}"/>
    <cellStyle name="Entrada 11 2 3 2 8" xfId="30179" xr:uid="{00000000-0005-0000-0000-0000B36D0000}"/>
    <cellStyle name="Entrada 11 2 3 2 8 2" xfId="30180" xr:uid="{00000000-0005-0000-0000-0000B46D0000}"/>
    <cellStyle name="Entrada 11 2 3 2 9" xfId="30181" xr:uid="{00000000-0005-0000-0000-0000B56D0000}"/>
    <cellStyle name="Entrada 11 2 3 2 9 2" xfId="30182" xr:uid="{00000000-0005-0000-0000-0000B66D0000}"/>
    <cellStyle name="Entrada 11 2 3 3" xfId="30183" xr:uid="{00000000-0005-0000-0000-0000B76D0000}"/>
    <cellStyle name="Entrada 11 2 3 3 2" xfId="30184" xr:uid="{00000000-0005-0000-0000-0000B86D0000}"/>
    <cellStyle name="Entrada 11 2 3 3 2 2" xfId="30185" xr:uid="{00000000-0005-0000-0000-0000B96D0000}"/>
    <cellStyle name="Entrada 11 2 3 3 2 3" xfId="30186" xr:uid="{00000000-0005-0000-0000-0000BA6D0000}"/>
    <cellStyle name="Entrada 11 2 3 3 3" xfId="30187" xr:uid="{00000000-0005-0000-0000-0000BB6D0000}"/>
    <cellStyle name="Entrada 11 2 3 3 3 2" xfId="30188" xr:uid="{00000000-0005-0000-0000-0000BC6D0000}"/>
    <cellStyle name="Entrada 11 2 3 3 3 3" xfId="30189" xr:uid="{00000000-0005-0000-0000-0000BD6D0000}"/>
    <cellStyle name="Entrada 11 2 3 3 4" xfId="30190" xr:uid="{00000000-0005-0000-0000-0000BE6D0000}"/>
    <cellStyle name="Entrada 11 2 3 3 4 2" xfId="30191" xr:uid="{00000000-0005-0000-0000-0000BF6D0000}"/>
    <cellStyle name="Entrada 11 2 3 3 5" xfId="30192" xr:uid="{00000000-0005-0000-0000-0000C06D0000}"/>
    <cellStyle name="Entrada 11 2 3 3 5 2" xfId="30193" xr:uid="{00000000-0005-0000-0000-0000C16D0000}"/>
    <cellStyle name="Entrada 11 2 3 3 6" xfId="30194" xr:uid="{00000000-0005-0000-0000-0000C26D0000}"/>
    <cellStyle name="Entrada 11 2 3 3 6 2" xfId="30195" xr:uid="{00000000-0005-0000-0000-0000C36D0000}"/>
    <cellStyle name="Entrada 11 2 3 3 7" xfId="30196" xr:uid="{00000000-0005-0000-0000-0000C46D0000}"/>
    <cellStyle name="Entrada 11 2 3 3 8" xfId="30197" xr:uid="{00000000-0005-0000-0000-0000C56D0000}"/>
    <cellStyle name="Entrada 11 2 3 4" xfId="30198" xr:uid="{00000000-0005-0000-0000-0000C66D0000}"/>
    <cellStyle name="Entrada 11 2 3 5" xfId="30199" xr:uid="{00000000-0005-0000-0000-0000C76D0000}"/>
    <cellStyle name="Entrada 11 2 4" xfId="30200" xr:uid="{00000000-0005-0000-0000-0000C86D0000}"/>
    <cellStyle name="Entrada 11 2 4 10" xfId="30201" xr:uid="{00000000-0005-0000-0000-0000C96D0000}"/>
    <cellStyle name="Entrada 11 2 4 10 2" xfId="30202" xr:uid="{00000000-0005-0000-0000-0000CA6D0000}"/>
    <cellStyle name="Entrada 11 2 4 11" xfId="30203" xr:uid="{00000000-0005-0000-0000-0000CB6D0000}"/>
    <cellStyle name="Entrada 11 2 4 12" xfId="30204" xr:uid="{00000000-0005-0000-0000-0000CC6D0000}"/>
    <cellStyle name="Entrada 11 2 4 13" xfId="30205" xr:uid="{00000000-0005-0000-0000-0000CD6D0000}"/>
    <cellStyle name="Entrada 11 2 4 14" xfId="30206" xr:uid="{00000000-0005-0000-0000-0000CE6D0000}"/>
    <cellStyle name="Entrada 11 2 4 2" xfId="30207" xr:uid="{00000000-0005-0000-0000-0000CF6D0000}"/>
    <cellStyle name="Entrada 11 2 4 2 2" xfId="30208" xr:uid="{00000000-0005-0000-0000-0000D06D0000}"/>
    <cellStyle name="Entrada 11 2 4 2 2 2" xfId="30209" xr:uid="{00000000-0005-0000-0000-0000D16D0000}"/>
    <cellStyle name="Entrada 11 2 4 2 2 3" xfId="30210" xr:uid="{00000000-0005-0000-0000-0000D26D0000}"/>
    <cellStyle name="Entrada 11 2 4 2 3" xfId="30211" xr:uid="{00000000-0005-0000-0000-0000D36D0000}"/>
    <cellStyle name="Entrada 11 2 4 2 3 2" xfId="30212" xr:uid="{00000000-0005-0000-0000-0000D46D0000}"/>
    <cellStyle name="Entrada 11 2 4 2 3 3" xfId="30213" xr:uid="{00000000-0005-0000-0000-0000D56D0000}"/>
    <cellStyle name="Entrada 11 2 4 2 4" xfId="30214" xr:uid="{00000000-0005-0000-0000-0000D66D0000}"/>
    <cellStyle name="Entrada 11 2 4 2 4 2" xfId="30215" xr:uid="{00000000-0005-0000-0000-0000D76D0000}"/>
    <cellStyle name="Entrada 11 2 4 2 5" xfId="30216" xr:uid="{00000000-0005-0000-0000-0000D86D0000}"/>
    <cellStyle name="Entrada 11 2 4 2 5 2" xfId="30217" xr:uid="{00000000-0005-0000-0000-0000D96D0000}"/>
    <cellStyle name="Entrada 11 2 4 2 6" xfId="30218" xr:uid="{00000000-0005-0000-0000-0000DA6D0000}"/>
    <cellStyle name="Entrada 11 2 4 2 6 2" xfId="30219" xr:uid="{00000000-0005-0000-0000-0000DB6D0000}"/>
    <cellStyle name="Entrada 11 2 4 2 7" xfId="30220" xr:uid="{00000000-0005-0000-0000-0000DC6D0000}"/>
    <cellStyle name="Entrada 11 2 4 2 8" xfId="30221" xr:uid="{00000000-0005-0000-0000-0000DD6D0000}"/>
    <cellStyle name="Entrada 11 2 4 3" xfId="30222" xr:uid="{00000000-0005-0000-0000-0000DE6D0000}"/>
    <cellStyle name="Entrada 11 2 4 3 2" xfId="30223" xr:uid="{00000000-0005-0000-0000-0000DF6D0000}"/>
    <cellStyle name="Entrada 11 2 4 3 2 2" xfId="30224" xr:uid="{00000000-0005-0000-0000-0000E06D0000}"/>
    <cellStyle name="Entrada 11 2 4 3 3" xfId="30225" xr:uid="{00000000-0005-0000-0000-0000E16D0000}"/>
    <cellStyle name="Entrada 11 2 4 3 3 2" xfId="30226" xr:uid="{00000000-0005-0000-0000-0000E26D0000}"/>
    <cellStyle name="Entrada 11 2 4 3 4" xfId="30227" xr:uid="{00000000-0005-0000-0000-0000E36D0000}"/>
    <cellStyle name="Entrada 11 2 4 3 5" xfId="30228" xr:uid="{00000000-0005-0000-0000-0000E46D0000}"/>
    <cellStyle name="Entrada 11 2 4 4" xfId="30229" xr:uid="{00000000-0005-0000-0000-0000E56D0000}"/>
    <cellStyle name="Entrada 11 2 4 4 2" xfId="30230" xr:uid="{00000000-0005-0000-0000-0000E66D0000}"/>
    <cellStyle name="Entrada 11 2 4 4 3" xfId="30231" xr:uid="{00000000-0005-0000-0000-0000E76D0000}"/>
    <cellStyle name="Entrada 11 2 4 5" xfId="30232" xr:uid="{00000000-0005-0000-0000-0000E86D0000}"/>
    <cellStyle name="Entrada 11 2 4 5 2" xfId="30233" xr:uid="{00000000-0005-0000-0000-0000E96D0000}"/>
    <cellStyle name="Entrada 11 2 4 5 3" xfId="30234" xr:uid="{00000000-0005-0000-0000-0000EA6D0000}"/>
    <cellStyle name="Entrada 11 2 4 6" xfId="30235" xr:uid="{00000000-0005-0000-0000-0000EB6D0000}"/>
    <cellStyle name="Entrada 11 2 4 6 2" xfId="30236" xr:uid="{00000000-0005-0000-0000-0000EC6D0000}"/>
    <cellStyle name="Entrada 11 2 4 7" xfId="30237" xr:uid="{00000000-0005-0000-0000-0000ED6D0000}"/>
    <cellStyle name="Entrada 11 2 4 7 2" xfId="30238" xr:uid="{00000000-0005-0000-0000-0000EE6D0000}"/>
    <cellStyle name="Entrada 11 2 4 8" xfId="30239" xr:uid="{00000000-0005-0000-0000-0000EF6D0000}"/>
    <cellStyle name="Entrada 11 2 4 8 2" xfId="30240" xr:uid="{00000000-0005-0000-0000-0000F06D0000}"/>
    <cellStyle name="Entrada 11 2 4 9" xfId="30241" xr:uid="{00000000-0005-0000-0000-0000F16D0000}"/>
    <cellStyle name="Entrada 11 2 4 9 2" xfId="30242" xr:uid="{00000000-0005-0000-0000-0000F26D0000}"/>
    <cellStyle name="Entrada 11 2 5" xfId="30243" xr:uid="{00000000-0005-0000-0000-0000F36D0000}"/>
    <cellStyle name="Entrada 11 2 5 10" xfId="30244" xr:uid="{00000000-0005-0000-0000-0000F46D0000}"/>
    <cellStyle name="Entrada 11 2 5 11" xfId="30245" xr:uid="{00000000-0005-0000-0000-0000F56D0000}"/>
    <cellStyle name="Entrada 11 2 5 12" xfId="30246" xr:uid="{00000000-0005-0000-0000-0000F66D0000}"/>
    <cellStyle name="Entrada 11 2 5 13" xfId="30247" xr:uid="{00000000-0005-0000-0000-0000F76D0000}"/>
    <cellStyle name="Entrada 11 2 5 2" xfId="30248" xr:uid="{00000000-0005-0000-0000-0000F86D0000}"/>
    <cellStyle name="Entrada 11 2 5 2 2" xfId="30249" xr:uid="{00000000-0005-0000-0000-0000F96D0000}"/>
    <cellStyle name="Entrada 11 2 5 2 2 2" xfId="30250" xr:uid="{00000000-0005-0000-0000-0000FA6D0000}"/>
    <cellStyle name="Entrada 11 2 5 2 2 3" xfId="30251" xr:uid="{00000000-0005-0000-0000-0000FB6D0000}"/>
    <cellStyle name="Entrada 11 2 5 2 3" xfId="30252" xr:uid="{00000000-0005-0000-0000-0000FC6D0000}"/>
    <cellStyle name="Entrada 11 2 5 2 3 2" xfId="30253" xr:uid="{00000000-0005-0000-0000-0000FD6D0000}"/>
    <cellStyle name="Entrada 11 2 5 2 3 3" xfId="30254" xr:uid="{00000000-0005-0000-0000-0000FE6D0000}"/>
    <cellStyle name="Entrada 11 2 5 2 4" xfId="30255" xr:uid="{00000000-0005-0000-0000-0000FF6D0000}"/>
    <cellStyle name="Entrada 11 2 5 2 4 2" xfId="30256" xr:uid="{00000000-0005-0000-0000-0000006E0000}"/>
    <cellStyle name="Entrada 11 2 5 2 5" xfId="30257" xr:uid="{00000000-0005-0000-0000-0000016E0000}"/>
    <cellStyle name="Entrada 11 2 5 2 5 2" xfId="30258" xr:uid="{00000000-0005-0000-0000-0000026E0000}"/>
    <cellStyle name="Entrada 11 2 5 2 6" xfId="30259" xr:uid="{00000000-0005-0000-0000-0000036E0000}"/>
    <cellStyle name="Entrada 11 2 5 2 6 2" xfId="30260" xr:uid="{00000000-0005-0000-0000-0000046E0000}"/>
    <cellStyle name="Entrada 11 2 5 2 7" xfId="30261" xr:uid="{00000000-0005-0000-0000-0000056E0000}"/>
    <cellStyle name="Entrada 11 2 5 2 8" xfId="30262" xr:uid="{00000000-0005-0000-0000-0000066E0000}"/>
    <cellStyle name="Entrada 11 2 5 3" xfId="30263" xr:uid="{00000000-0005-0000-0000-0000076E0000}"/>
    <cellStyle name="Entrada 11 2 5 3 2" xfId="30264" xr:uid="{00000000-0005-0000-0000-0000086E0000}"/>
    <cellStyle name="Entrada 11 2 5 3 3" xfId="30265" xr:uid="{00000000-0005-0000-0000-0000096E0000}"/>
    <cellStyle name="Entrada 11 2 5 4" xfId="30266" xr:uid="{00000000-0005-0000-0000-00000A6E0000}"/>
    <cellStyle name="Entrada 11 2 5 4 2" xfId="30267" xr:uid="{00000000-0005-0000-0000-00000B6E0000}"/>
    <cellStyle name="Entrada 11 2 5 4 3" xfId="30268" xr:uid="{00000000-0005-0000-0000-00000C6E0000}"/>
    <cellStyle name="Entrada 11 2 5 5" xfId="30269" xr:uid="{00000000-0005-0000-0000-00000D6E0000}"/>
    <cellStyle name="Entrada 11 2 5 5 2" xfId="30270" xr:uid="{00000000-0005-0000-0000-00000E6E0000}"/>
    <cellStyle name="Entrada 11 2 5 5 3" xfId="30271" xr:uid="{00000000-0005-0000-0000-00000F6E0000}"/>
    <cellStyle name="Entrada 11 2 5 6" xfId="30272" xr:uid="{00000000-0005-0000-0000-0000106E0000}"/>
    <cellStyle name="Entrada 11 2 5 6 2" xfId="30273" xr:uid="{00000000-0005-0000-0000-0000116E0000}"/>
    <cellStyle name="Entrada 11 2 5 7" xfId="30274" xr:uid="{00000000-0005-0000-0000-0000126E0000}"/>
    <cellStyle name="Entrada 11 2 5 7 2" xfId="30275" xr:uid="{00000000-0005-0000-0000-0000136E0000}"/>
    <cellStyle name="Entrada 11 2 5 8" xfId="30276" xr:uid="{00000000-0005-0000-0000-0000146E0000}"/>
    <cellStyle name="Entrada 11 2 5 8 2" xfId="30277" xr:uid="{00000000-0005-0000-0000-0000156E0000}"/>
    <cellStyle name="Entrada 11 2 5 9" xfId="30278" xr:uid="{00000000-0005-0000-0000-0000166E0000}"/>
    <cellStyle name="Entrada 11 2 5 9 2" xfId="30279" xr:uid="{00000000-0005-0000-0000-0000176E0000}"/>
    <cellStyle name="Entrada 11 2 6" xfId="30280" xr:uid="{00000000-0005-0000-0000-0000186E0000}"/>
    <cellStyle name="Entrada 12 2" xfId="710" xr:uid="{00000000-0005-0000-0000-0000196E0000}"/>
    <cellStyle name="Entrada 12 2 2" xfId="30281" xr:uid="{00000000-0005-0000-0000-00001A6E0000}"/>
    <cellStyle name="Entrada 12 2 2 2" xfId="30282" xr:uid="{00000000-0005-0000-0000-00001B6E0000}"/>
    <cellStyle name="Entrada 12 2 2 2 10" xfId="30283" xr:uid="{00000000-0005-0000-0000-00001C6E0000}"/>
    <cellStyle name="Entrada 12 2 2 2 11" xfId="30284" xr:uid="{00000000-0005-0000-0000-00001D6E0000}"/>
    <cellStyle name="Entrada 12 2 2 2 12" xfId="30285" xr:uid="{00000000-0005-0000-0000-00001E6E0000}"/>
    <cellStyle name="Entrada 12 2 2 2 13" xfId="30286" xr:uid="{00000000-0005-0000-0000-00001F6E0000}"/>
    <cellStyle name="Entrada 12 2 2 2 2" xfId="30287" xr:uid="{00000000-0005-0000-0000-0000206E0000}"/>
    <cellStyle name="Entrada 12 2 2 2 2 2" xfId="30288" xr:uid="{00000000-0005-0000-0000-0000216E0000}"/>
    <cellStyle name="Entrada 12 2 2 2 2 2 2" xfId="30289" xr:uid="{00000000-0005-0000-0000-0000226E0000}"/>
    <cellStyle name="Entrada 12 2 2 2 2 2 3" xfId="30290" xr:uid="{00000000-0005-0000-0000-0000236E0000}"/>
    <cellStyle name="Entrada 12 2 2 2 2 3" xfId="30291" xr:uid="{00000000-0005-0000-0000-0000246E0000}"/>
    <cellStyle name="Entrada 12 2 2 2 2 3 2" xfId="30292" xr:uid="{00000000-0005-0000-0000-0000256E0000}"/>
    <cellStyle name="Entrada 12 2 2 2 2 3 3" xfId="30293" xr:uid="{00000000-0005-0000-0000-0000266E0000}"/>
    <cellStyle name="Entrada 12 2 2 2 2 4" xfId="30294" xr:uid="{00000000-0005-0000-0000-0000276E0000}"/>
    <cellStyle name="Entrada 12 2 2 2 2 4 2" xfId="30295" xr:uid="{00000000-0005-0000-0000-0000286E0000}"/>
    <cellStyle name="Entrada 12 2 2 2 2 5" xfId="30296" xr:uid="{00000000-0005-0000-0000-0000296E0000}"/>
    <cellStyle name="Entrada 12 2 2 2 2 5 2" xfId="30297" xr:uid="{00000000-0005-0000-0000-00002A6E0000}"/>
    <cellStyle name="Entrada 12 2 2 2 2 6" xfId="30298" xr:uid="{00000000-0005-0000-0000-00002B6E0000}"/>
    <cellStyle name="Entrada 12 2 2 2 2 6 2" xfId="30299" xr:uid="{00000000-0005-0000-0000-00002C6E0000}"/>
    <cellStyle name="Entrada 12 2 2 2 2 7" xfId="30300" xr:uid="{00000000-0005-0000-0000-00002D6E0000}"/>
    <cellStyle name="Entrada 12 2 2 2 2 8" xfId="30301" xr:uid="{00000000-0005-0000-0000-00002E6E0000}"/>
    <cellStyle name="Entrada 12 2 2 2 3" xfId="30302" xr:uid="{00000000-0005-0000-0000-00002F6E0000}"/>
    <cellStyle name="Entrada 12 2 2 2 3 2" xfId="30303" xr:uid="{00000000-0005-0000-0000-0000306E0000}"/>
    <cellStyle name="Entrada 12 2 2 2 3 3" xfId="30304" xr:uid="{00000000-0005-0000-0000-0000316E0000}"/>
    <cellStyle name="Entrada 12 2 2 2 4" xfId="30305" xr:uid="{00000000-0005-0000-0000-0000326E0000}"/>
    <cellStyle name="Entrada 12 2 2 2 4 2" xfId="30306" xr:uid="{00000000-0005-0000-0000-0000336E0000}"/>
    <cellStyle name="Entrada 12 2 2 2 4 3" xfId="30307" xr:uid="{00000000-0005-0000-0000-0000346E0000}"/>
    <cellStyle name="Entrada 12 2 2 2 5" xfId="30308" xr:uid="{00000000-0005-0000-0000-0000356E0000}"/>
    <cellStyle name="Entrada 12 2 2 2 5 2" xfId="30309" xr:uid="{00000000-0005-0000-0000-0000366E0000}"/>
    <cellStyle name="Entrada 12 2 2 2 5 3" xfId="30310" xr:uid="{00000000-0005-0000-0000-0000376E0000}"/>
    <cellStyle name="Entrada 12 2 2 2 6" xfId="30311" xr:uid="{00000000-0005-0000-0000-0000386E0000}"/>
    <cellStyle name="Entrada 12 2 2 2 6 2" xfId="30312" xr:uid="{00000000-0005-0000-0000-0000396E0000}"/>
    <cellStyle name="Entrada 12 2 2 2 7" xfId="30313" xr:uid="{00000000-0005-0000-0000-00003A6E0000}"/>
    <cellStyle name="Entrada 12 2 2 2 7 2" xfId="30314" xr:uid="{00000000-0005-0000-0000-00003B6E0000}"/>
    <cellStyle name="Entrada 12 2 2 2 8" xfId="30315" xr:uid="{00000000-0005-0000-0000-00003C6E0000}"/>
    <cellStyle name="Entrada 12 2 2 2 8 2" xfId="30316" xr:uid="{00000000-0005-0000-0000-00003D6E0000}"/>
    <cellStyle name="Entrada 12 2 2 2 9" xfId="30317" xr:uid="{00000000-0005-0000-0000-00003E6E0000}"/>
    <cellStyle name="Entrada 12 2 2 2 9 2" xfId="30318" xr:uid="{00000000-0005-0000-0000-00003F6E0000}"/>
    <cellStyle name="Entrada 12 2 2 3" xfId="30319" xr:uid="{00000000-0005-0000-0000-0000406E0000}"/>
    <cellStyle name="Entrada 12 2 2 3 2" xfId="30320" xr:uid="{00000000-0005-0000-0000-0000416E0000}"/>
    <cellStyle name="Entrada 12 2 2 3 2 2" xfId="30321" xr:uid="{00000000-0005-0000-0000-0000426E0000}"/>
    <cellStyle name="Entrada 12 2 2 3 2 3" xfId="30322" xr:uid="{00000000-0005-0000-0000-0000436E0000}"/>
    <cellStyle name="Entrada 12 2 2 3 3" xfId="30323" xr:uid="{00000000-0005-0000-0000-0000446E0000}"/>
    <cellStyle name="Entrada 12 2 2 3 3 2" xfId="30324" xr:uid="{00000000-0005-0000-0000-0000456E0000}"/>
    <cellStyle name="Entrada 12 2 2 3 3 3" xfId="30325" xr:uid="{00000000-0005-0000-0000-0000466E0000}"/>
    <cellStyle name="Entrada 12 2 2 3 4" xfId="30326" xr:uid="{00000000-0005-0000-0000-0000476E0000}"/>
    <cellStyle name="Entrada 12 2 2 3 4 2" xfId="30327" xr:uid="{00000000-0005-0000-0000-0000486E0000}"/>
    <cellStyle name="Entrada 12 2 2 3 5" xfId="30328" xr:uid="{00000000-0005-0000-0000-0000496E0000}"/>
    <cellStyle name="Entrada 12 2 2 3 5 2" xfId="30329" xr:uid="{00000000-0005-0000-0000-00004A6E0000}"/>
    <cellStyle name="Entrada 12 2 2 3 6" xfId="30330" xr:uid="{00000000-0005-0000-0000-00004B6E0000}"/>
    <cellStyle name="Entrada 12 2 2 3 6 2" xfId="30331" xr:uid="{00000000-0005-0000-0000-00004C6E0000}"/>
    <cellStyle name="Entrada 12 2 2 3 7" xfId="30332" xr:uid="{00000000-0005-0000-0000-00004D6E0000}"/>
    <cellStyle name="Entrada 12 2 2 3 8" xfId="30333" xr:uid="{00000000-0005-0000-0000-00004E6E0000}"/>
    <cellStyle name="Entrada 12 2 2 4" xfId="30334" xr:uid="{00000000-0005-0000-0000-00004F6E0000}"/>
    <cellStyle name="Entrada 12 2 2 5" xfId="30335" xr:uid="{00000000-0005-0000-0000-0000506E0000}"/>
    <cellStyle name="Entrada 12 2 3" xfId="30336" xr:uid="{00000000-0005-0000-0000-0000516E0000}"/>
    <cellStyle name="Entrada 12 2 3 2" xfId="30337" xr:uid="{00000000-0005-0000-0000-0000526E0000}"/>
    <cellStyle name="Entrada 12 2 3 2 10" xfId="30338" xr:uid="{00000000-0005-0000-0000-0000536E0000}"/>
    <cellStyle name="Entrada 12 2 3 2 11" xfId="30339" xr:uid="{00000000-0005-0000-0000-0000546E0000}"/>
    <cellStyle name="Entrada 12 2 3 2 12" xfId="30340" xr:uid="{00000000-0005-0000-0000-0000556E0000}"/>
    <cellStyle name="Entrada 12 2 3 2 13" xfId="30341" xr:uid="{00000000-0005-0000-0000-0000566E0000}"/>
    <cellStyle name="Entrada 12 2 3 2 2" xfId="30342" xr:uid="{00000000-0005-0000-0000-0000576E0000}"/>
    <cellStyle name="Entrada 12 2 3 2 2 2" xfId="30343" xr:uid="{00000000-0005-0000-0000-0000586E0000}"/>
    <cellStyle name="Entrada 12 2 3 2 2 2 2" xfId="30344" xr:uid="{00000000-0005-0000-0000-0000596E0000}"/>
    <cellStyle name="Entrada 12 2 3 2 2 2 3" xfId="30345" xr:uid="{00000000-0005-0000-0000-00005A6E0000}"/>
    <cellStyle name="Entrada 12 2 3 2 2 3" xfId="30346" xr:uid="{00000000-0005-0000-0000-00005B6E0000}"/>
    <cellStyle name="Entrada 12 2 3 2 2 3 2" xfId="30347" xr:uid="{00000000-0005-0000-0000-00005C6E0000}"/>
    <cellStyle name="Entrada 12 2 3 2 2 3 3" xfId="30348" xr:uid="{00000000-0005-0000-0000-00005D6E0000}"/>
    <cellStyle name="Entrada 12 2 3 2 2 4" xfId="30349" xr:uid="{00000000-0005-0000-0000-00005E6E0000}"/>
    <cellStyle name="Entrada 12 2 3 2 2 4 2" xfId="30350" xr:uid="{00000000-0005-0000-0000-00005F6E0000}"/>
    <cellStyle name="Entrada 12 2 3 2 2 5" xfId="30351" xr:uid="{00000000-0005-0000-0000-0000606E0000}"/>
    <cellStyle name="Entrada 12 2 3 2 2 5 2" xfId="30352" xr:uid="{00000000-0005-0000-0000-0000616E0000}"/>
    <cellStyle name="Entrada 12 2 3 2 2 6" xfId="30353" xr:uid="{00000000-0005-0000-0000-0000626E0000}"/>
    <cellStyle name="Entrada 12 2 3 2 2 6 2" xfId="30354" xr:uid="{00000000-0005-0000-0000-0000636E0000}"/>
    <cellStyle name="Entrada 12 2 3 2 2 7" xfId="30355" xr:uid="{00000000-0005-0000-0000-0000646E0000}"/>
    <cellStyle name="Entrada 12 2 3 2 2 8" xfId="30356" xr:uid="{00000000-0005-0000-0000-0000656E0000}"/>
    <cellStyle name="Entrada 12 2 3 2 3" xfId="30357" xr:uid="{00000000-0005-0000-0000-0000666E0000}"/>
    <cellStyle name="Entrada 12 2 3 2 3 2" xfId="30358" xr:uid="{00000000-0005-0000-0000-0000676E0000}"/>
    <cellStyle name="Entrada 12 2 3 2 3 3" xfId="30359" xr:uid="{00000000-0005-0000-0000-0000686E0000}"/>
    <cellStyle name="Entrada 12 2 3 2 4" xfId="30360" xr:uid="{00000000-0005-0000-0000-0000696E0000}"/>
    <cellStyle name="Entrada 12 2 3 2 4 2" xfId="30361" xr:uid="{00000000-0005-0000-0000-00006A6E0000}"/>
    <cellStyle name="Entrada 12 2 3 2 4 3" xfId="30362" xr:uid="{00000000-0005-0000-0000-00006B6E0000}"/>
    <cellStyle name="Entrada 12 2 3 2 5" xfId="30363" xr:uid="{00000000-0005-0000-0000-00006C6E0000}"/>
    <cellStyle name="Entrada 12 2 3 2 5 2" xfId="30364" xr:uid="{00000000-0005-0000-0000-00006D6E0000}"/>
    <cellStyle name="Entrada 12 2 3 2 5 3" xfId="30365" xr:uid="{00000000-0005-0000-0000-00006E6E0000}"/>
    <cellStyle name="Entrada 12 2 3 2 6" xfId="30366" xr:uid="{00000000-0005-0000-0000-00006F6E0000}"/>
    <cellStyle name="Entrada 12 2 3 2 6 2" xfId="30367" xr:uid="{00000000-0005-0000-0000-0000706E0000}"/>
    <cellStyle name="Entrada 12 2 3 2 7" xfId="30368" xr:uid="{00000000-0005-0000-0000-0000716E0000}"/>
    <cellStyle name="Entrada 12 2 3 2 7 2" xfId="30369" xr:uid="{00000000-0005-0000-0000-0000726E0000}"/>
    <cellStyle name="Entrada 12 2 3 2 8" xfId="30370" xr:uid="{00000000-0005-0000-0000-0000736E0000}"/>
    <cellStyle name="Entrada 12 2 3 2 8 2" xfId="30371" xr:uid="{00000000-0005-0000-0000-0000746E0000}"/>
    <cellStyle name="Entrada 12 2 3 2 9" xfId="30372" xr:uid="{00000000-0005-0000-0000-0000756E0000}"/>
    <cellStyle name="Entrada 12 2 3 2 9 2" xfId="30373" xr:uid="{00000000-0005-0000-0000-0000766E0000}"/>
    <cellStyle name="Entrada 12 2 3 3" xfId="30374" xr:uid="{00000000-0005-0000-0000-0000776E0000}"/>
    <cellStyle name="Entrada 12 2 3 3 2" xfId="30375" xr:uid="{00000000-0005-0000-0000-0000786E0000}"/>
    <cellStyle name="Entrada 12 2 3 3 2 2" xfId="30376" xr:uid="{00000000-0005-0000-0000-0000796E0000}"/>
    <cellStyle name="Entrada 12 2 3 3 2 3" xfId="30377" xr:uid="{00000000-0005-0000-0000-00007A6E0000}"/>
    <cellStyle name="Entrada 12 2 3 3 3" xfId="30378" xr:uid="{00000000-0005-0000-0000-00007B6E0000}"/>
    <cellStyle name="Entrada 12 2 3 3 3 2" xfId="30379" xr:uid="{00000000-0005-0000-0000-00007C6E0000}"/>
    <cellStyle name="Entrada 12 2 3 3 3 3" xfId="30380" xr:uid="{00000000-0005-0000-0000-00007D6E0000}"/>
    <cellStyle name="Entrada 12 2 3 3 4" xfId="30381" xr:uid="{00000000-0005-0000-0000-00007E6E0000}"/>
    <cellStyle name="Entrada 12 2 3 3 4 2" xfId="30382" xr:uid="{00000000-0005-0000-0000-00007F6E0000}"/>
    <cellStyle name="Entrada 12 2 3 3 5" xfId="30383" xr:uid="{00000000-0005-0000-0000-0000806E0000}"/>
    <cellStyle name="Entrada 12 2 3 3 5 2" xfId="30384" xr:uid="{00000000-0005-0000-0000-0000816E0000}"/>
    <cellStyle name="Entrada 12 2 3 3 6" xfId="30385" xr:uid="{00000000-0005-0000-0000-0000826E0000}"/>
    <cellStyle name="Entrada 12 2 3 3 6 2" xfId="30386" xr:uid="{00000000-0005-0000-0000-0000836E0000}"/>
    <cellStyle name="Entrada 12 2 3 3 7" xfId="30387" xr:uid="{00000000-0005-0000-0000-0000846E0000}"/>
    <cellStyle name="Entrada 12 2 3 3 8" xfId="30388" xr:uid="{00000000-0005-0000-0000-0000856E0000}"/>
    <cellStyle name="Entrada 12 2 3 4" xfId="30389" xr:uid="{00000000-0005-0000-0000-0000866E0000}"/>
    <cellStyle name="Entrada 12 2 3 5" xfId="30390" xr:uid="{00000000-0005-0000-0000-0000876E0000}"/>
    <cellStyle name="Entrada 12 2 4" xfId="30391" xr:uid="{00000000-0005-0000-0000-0000886E0000}"/>
    <cellStyle name="Entrada 12 2 4 10" xfId="30392" xr:uid="{00000000-0005-0000-0000-0000896E0000}"/>
    <cellStyle name="Entrada 12 2 4 10 2" xfId="30393" xr:uid="{00000000-0005-0000-0000-00008A6E0000}"/>
    <cellStyle name="Entrada 12 2 4 11" xfId="30394" xr:uid="{00000000-0005-0000-0000-00008B6E0000}"/>
    <cellStyle name="Entrada 12 2 4 12" xfId="30395" xr:uid="{00000000-0005-0000-0000-00008C6E0000}"/>
    <cellStyle name="Entrada 12 2 4 13" xfId="30396" xr:uid="{00000000-0005-0000-0000-00008D6E0000}"/>
    <cellStyle name="Entrada 12 2 4 14" xfId="30397" xr:uid="{00000000-0005-0000-0000-00008E6E0000}"/>
    <cellStyle name="Entrada 12 2 4 2" xfId="30398" xr:uid="{00000000-0005-0000-0000-00008F6E0000}"/>
    <cellStyle name="Entrada 12 2 4 2 2" xfId="30399" xr:uid="{00000000-0005-0000-0000-0000906E0000}"/>
    <cellStyle name="Entrada 12 2 4 2 2 2" xfId="30400" xr:uid="{00000000-0005-0000-0000-0000916E0000}"/>
    <cellStyle name="Entrada 12 2 4 2 2 3" xfId="30401" xr:uid="{00000000-0005-0000-0000-0000926E0000}"/>
    <cellStyle name="Entrada 12 2 4 2 3" xfId="30402" xr:uid="{00000000-0005-0000-0000-0000936E0000}"/>
    <cellStyle name="Entrada 12 2 4 2 3 2" xfId="30403" xr:uid="{00000000-0005-0000-0000-0000946E0000}"/>
    <cellStyle name="Entrada 12 2 4 2 3 3" xfId="30404" xr:uid="{00000000-0005-0000-0000-0000956E0000}"/>
    <cellStyle name="Entrada 12 2 4 2 4" xfId="30405" xr:uid="{00000000-0005-0000-0000-0000966E0000}"/>
    <cellStyle name="Entrada 12 2 4 2 4 2" xfId="30406" xr:uid="{00000000-0005-0000-0000-0000976E0000}"/>
    <cellStyle name="Entrada 12 2 4 2 5" xfId="30407" xr:uid="{00000000-0005-0000-0000-0000986E0000}"/>
    <cellStyle name="Entrada 12 2 4 2 5 2" xfId="30408" xr:uid="{00000000-0005-0000-0000-0000996E0000}"/>
    <cellStyle name="Entrada 12 2 4 2 6" xfId="30409" xr:uid="{00000000-0005-0000-0000-00009A6E0000}"/>
    <cellStyle name="Entrada 12 2 4 2 6 2" xfId="30410" xr:uid="{00000000-0005-0000-0000-00009B6E0000}"/>
    <cellStyle name="Entrada 12 2 4 2 7" xfId="30411" xr:uid="{00000000-0005-0000-0000-00009C6E0000}"/>
    <cellStyle name="Entrada 12 2 4 2 8" xfId="30412" xr:uid="{00000000-0005-0000-0000-00009D6E0000}"/>
    <cellStyle name="Entrada 12 2 4 3" xfId="30413" xr:uid="{00000000-0005-0000-0000-00009E6E0000}"/>
    <cellStyle name="Entrada 12 2 4 3 2" xfId="30414" xr:uid="{00000000-0005-0000-0000-00009F6E0000}"/>
    <cellStyle name="Entrada 12 2 4 3 2 2" xfId="30415" xr:uid="{00000000-0005-0000-0000-0000A06E0000}"/>
    <cellStyle name="Entrada 12 2 4 3 3" xfId="30416" xr:uid="{00000000-0005-0000-0000-0000A16E0000}"/>
    <cellStyle name="Entrada 12 2 4 3 3 2" xfId="30417" xr:uid="{00000000-0005-0000-0000-0000A26E0000}"/>
    <cellStyle name="Entrada 12 2 4 3 4" xfId="30418" xr:uid="{00000000-0005-0000-0000-0000A36E0000}"/>
    <cellStyle name="Entrada 12 2 4 3 5" xfId="30419" xr:uid="{00000000-0005-0000-0000-0000A46E0000}"/>
    <cellStyle name="Entrada 12 2 4 4" xfId="30420" xr:uid="{00000000-0005-0000-0000-0000A56E0000}"/>
    <cellStyle name="Entrada 12 2 4 4 2" xfId="30421" xr:uid="{00000000-0005-0000-0000-0000A66E0000}"/>
    <cellStyle name="Entrada 12 2 4 4 3" xfId="30422" xr:uid="{00000000-0005-0000-0000-0000A76E0000}"/>
    <cellStyle name="Entrada 12 2 4 5" xfId="30423" xr:uid="{00000000-0005-0000-0000-0000A86E0000}"/>
    <cellStyle name="Entrada 12 2 4 5 2" xfId="30424" xr:uid="{00000000-0005-0000-0000-0000A96E0000}"/>
    <cellStyle name="Entrada 12 2 4 5 3" xfId="30425" xr:uid="{00000000-0005-0000-0000-0000AA6E0000}"/>
    <cellStyle name="Entrada 12 2 4 6" xfId="30426" xr:uid="{00000000-0005-0000-0000-0000AB6E0000}"/>
    <cellStyle name="Entrada 12 2 4 6 2" xfId="30427" xr:uid="{00000000-0005-0000-0000-0000AC6E0000}"/>
    <cellStyle name="Entrada 12 2 4 7" xfId="30428" xr:uid="{00000000-0005-0000-0000-0000AD6E0000}"/>
    <cellStyle name="Entrada 12 2 4 7 2" xfId="30429" xr:uid="{00000000-0005-0000-0000-0000AE6E0000}"/>
    <cellStyle name="Entrada 12 2 4 8" xfId="30430" xr:uid="{00000000-0005-0000-0000-0000AF6E0000}"/>
    <cellStyle name="Entrada 12 2 4 8 2" xfId="30431" xr:uid="{00000000-0005-0000-0000-0000B06E0000}"/>
    <cellStyle name="Entrada 12 2 4 9" xfId="30432" xr:uid="{00000000-0005-0000-0000-0000B16E0000}"/>
    <cellStyle name="Entrada 12 2 4 9 2" xfId="30433" xr:uid="{00000000-0005-0000-0000-0000B26E0000}"/>
    <cellStyle name="Entrada 12 2 5" xfId="30434" xr:uid="{00000000-0005-0000-0000-0000B36E0000}"/>
    <cellStyle name="Entrada 12 2 5 10" xfId="30435" xr:uid="{00000000-0005-0000-0000-0000B46E0000}"/>
    <cellStyle name="Entrada 12 2 5 11" xfId="30436" xr:uid="{00000000-0005-0000-0000-0000B56E0000}"/>
    <cellStyle name="Entrada 12 2 5 12" xfId="30437" xr:uid="{00000000-0005-0000-0000-0000B66E0000}"/>
    <cellStyle name="Entrada 12 2 5 13" xfId="30438" xr:uid="{00000000-0005-0000-0000-0000B76E0000}"/>
    <cellStyle name="Entrada 12 2 5 2" xfId="30439" xr:uid="{00000000-0005-0000-0000-0000B86E0000}"/>
    <cellStyle name="Entrada 12 2 5 2 2" xfId="30440" xr:uid="{00000000-0005-0000-0000-0000B96E0000}"/>
    <cellStyle name="Entrada 12 2 5 2 2 2" xfId="30441" xr:uid="{00000000-0005-0000-0000-0000BA6E0000}"/>
    <cellStyle name="Entrada 12 2 5 2 2 3" xfId="30442" xr:uid="{00000000-0005-0000-0000-0000BB6E0000}"/>
    <cellStyle name="Entrada 12 2 5 2 3" xfId="30443" xr:uid="{00000000-0005-0000-0000-0000BC6E0000}"/>
    <cellStyle name="Entrada 12 2 5 2 3 2" xfId="30444" xr:uid="{00000000-0005-0000-0000-0000BD6E0000}"/>
    <cellStyle name="Entrada 12 2 5 2 3 3" xfId="30445" xr:uid="{00000000-0005-0000-0000-0000BE6E0000}"/>
    <cellStyle name="Entrada 12 2 5 2 4" xfId="30446" xr:uid="{00000000-0005-0000-0000-0000BF6E0000}"/>
    <cellStyle name="Entrada 12 2 5 2 4 2" xfId="30447" xr:uid="{00000000-0005-0000-0000-0000C06E0000}"/>
    <cellStyle name="Entrada 12 2 5 2 5" xfId="30448" xr:uid="{00000000-0005-0000-0000-0000C16E0000}"/>
    <cellStyle name="Entrada 12 2 5 2 5 2" xfId="30449" xr:uid="{00000000-0005-0000-0000-0000C26E0000}"/>
    <cellStyle name="Entrada 12 2 5 2 6" xfId="30450" xr:uid="{00000000-0005-0000-0000-0000C36E0000}"/>
    <cellStyle name="Entrada 12 2 5 2 6 2" xfId="30451" xr:uid="{00000000-0005-0000-0000-0000C46E0000}"/>
    <cellStyle name="Entrada 12 2 5 2 7" xfId="30452" xr:uid="{00000000-0005-0000-0000-0000C56E0000}"/>
    <cellStyle name="Entrada 12 2 5 2 8" xfId="30453" xr:uid="{00000000-0005-0000-0000-0000C66E0000}"/>
    <cellStyle name="Entrada 12 2 5 3" xfId="30454" xr:uid="{00000000-0005-0000-0000-0000C76E0000}"/>
    <cellStyle name="Entrada 12 2 5 3 2" xfId="30455" xr:uid="{00000000-0005-0000-0000-0000C86E0000}"/>
    <cellStyle name="Entrada 12 2 5 3 3" xfId="30456" xr:uid="{00000000-0005-0000-0000-0000C96E0000}"/>
    <cellStyle name="Entrada 12 2 5 4" xfId="30457" xr:uid="{00000000-0005-0000-0000-0000CA6E0000}"/>
    <cellStyle name="Entrada 12 2 5 4 2" xfId="30458" xr:uid="{00000000-0005-0000-0000-0000CB6E0000}"/>
    <cellStyle name="Entrada 12 2 5 4 3" xfId="30459" xr:uid="{00000000-0005-0000-0000-0000CC6E0000}"/>
    <cellStyle name="Entrada 12 2 5 5" xfId="30460" xr:uid="{00000000-0005-0000-0000-0000CD6E0000}"/>
    <cellStyle name="Entrada 12 2 5 5 2" xfId="30461" xr:uid="{00000000-0005-0000-0000-0000CE6E0000}"/>
    <cellStyle name="Entrada 12 2 5 5 3" xfId="30462" xr:uid="{00000000-0005-0000-0000-0000CF6E0000}"/>
    <cellStyle name="Entrada 12 2 5 6" xfId="30463" xr:uid="{00000000-0005-0000-0000-0000D06E0000}"/>
    <cellStyle name="Entrada 12 2 5 6 2" xfId="30464" xr:uid="{00000000-0005-0000-0000-0000D16E0000}"/>
    <cellStyle name="Entrada 12 2 5 7" xfId="30465" xr:uid="{00000000-0005-0000-0000-0000D26E0000}"/>
    <cellStyle name="Entrada 12 2 5 7 2" xfId="30466" xr:uid="{00000000-0005-0000-0000-0000D36E0000}"/>
    <cellStyle name="Entrada 12 2 5 8" xfId="30467" xr:uid="{00000000-0005-0000-0000-0000D46E0000}"/>
    <cellStyle name="Entrada 12 2 5 8 2" xfId="30468" xr:uid="{00000000-0005-0000-0000-0000D56E0000}"/>
    <cellStyle name="Entrada 12 2 5 9" xfId="30469" xr:uid="{00000000-0005-0000-0000-0000D66E0000}"/>
    <cellStyle name="Entrada 12 2 5 9 2" xfId="30470" xr:uid="{00000000-0005-0000-0000-0000D76E0000}"/>
    <cellStyle name="Entrada 12 2 6" xfId="30471" xr:uid="{00000000-0005-0000-0000-0000D86E0000}"/>
    <cellStyle name="Entrada 13 2" xfId="711" xr:uid="{00000000-0005-0000-0000-0000D96E0000}"/>
    <cellStyle name="Entrada 13 2 2" xfId="30472" xr:uid="{00000000-0005-0000-0000-0000DA6E0000}"/>
    <cellStyle name="Entrada 13 2 2 2" xfId="30473" xr:uid="{00000000-0005-0000-0000-0000DB6E0000}"/>
    <cellStyle name="Entrada 13 2 2 2 10" xfId="30474" xr:uid="{00000000-0005-0000-0000-0000DC6E0000}"/>
    <cellStyle name="Entrada 13 2 2 2 11" xfId="30475" xr:uid="{00000000-0005-0000-0000-0000DD6E0000}"/>
    <cellStyle name="Entrada 13 2 2 2 12" xfId="30476" xr:uid="{00000000-0005-0000-0000-0000DE6E0000}"/>
    <cellStyle name="Entrada 13 2 2 2 13" xfId="30477" xr:uid="{00000000-0005-0000-0000-0000DF6E0000}"/>
    <cellStyle name="Entrada 13 2 2 2 2" xfId="30478" xr:uid="{00000000-0005-0000-0000-0000E06E0000}"/>
    <cellStyle name="Entrada 13 2 2 2 2 2" xfId="30479" xr:uid="{00000000-0005-0000-0000-0000E16E0000}"/>
    <cellStyle name="Entrada 13 2 2 2 2 2 2" xfId="30480" xr:uid="{00000000-0005-0000-0000-0000E26E0000}"/>
    <cellStyle name="Entrada 13 2 2 2 2 2 3" xfId="30481" xr:uid="{00000000-0005-0000-0000-0000E36E0000}"/>
    <cellStyle name="Entrada 13 2 2 2 2 3" xfId="30482" xr:uid="{00000000-0005-0000-0000-0000E46E0000}"/>
    <cellStyle name="Entrada 13 2 2 2 2 3 2" xfId="30483" xr:uid="{00000000-0005-0000-0000-0000E56E0000}"/>
    <cellStyle name="Entrada 13 2 2 2 2 3 3" xfId="30484" xr:uid="{00000000-0005-0000-0000-0000E66E0000}"/>
    <cellStyle name="Entrada 13 2 2 2 2 4" xfId="30485" xr:uid="{00000000-0005-0000-0000-0000E76E0000}"/>
    <cellStyle name="Entrada 13 2 2 2 2 4 2" xfId="30486" xr:uid="{00000000-0005-0000-0000-0000E86E0000}"/>
    <cellStyle name="Entrada 13 2 2 2 2 5" xfId="30487" xr:uid="{00000000-0005-0000-0000-0000E96E0000}"/>
    <cellStyle name="Entrada 13 2 2 2 2 5 2" xfId="30488" xr:uid="{00000000-0005-0000-0000-0000EA6E0000}"/>
    <cellStyle name="Entrada 13 2 2 2 2 6" xfId="30489" xr:uid="{00000000-0005-0000-0000-0000EB6E0000}"/>
    <cellStyle name="Entrada 13 2 2 2 2 6 2" xfId="30490" xr:uid="{00000000-0005-0000-0000-0000EC6E0000}"/>
    <cellStyle name="Entrada 13 2 2 2 2 7" xfId="30491" xr:uid="{00000000-0005-0000-0000-0000ED6E0000}"/>
    <cellStyle name="Entrada 13 2 2 2 2 8" xfId="30492" xr:uid="{00000000-0005-0000-0000-0000EE6E0000}"/>
    <cellStyle name="Entrada 13 2 2 2 3" xfId="30493" xr:uid="{00000000-0005-0000-0000-0000EF6E0000}"/>
    <cellStyle name="Entrada 13 2 2 2 3 2" xfId="30494" xr:uid="{00000000-0005-0000-0000-0000F06E0000}"/>
    <cellStyle name="Entrada 13 2 2 2 3 3" xfId="30495" xr:uid="{00000000-0005-0000-0000-0000F16E0000}"/>
    <cellStyle name="Entrada 13 2 2 2 4" xfId="30496" xr:uid="{00000000-0005-0000-0000-0000F26E0000}"/>
    <cellStyle name="Entrada 13 2 2 2 4 2" xfId="30497" xr:uid="{00000000-0005-0000-0000-0000F36E0000}"/>
    <cellStyle name="Entrada 13 2 2 2 4 3" xfId="30498" xr:uid="{00000000-0005-0000-0000-0000F46E0000}"/>
    <cellStyle name="Entrada 13 2 2 2 5" xfId="30499" xr:uid="{00000000-0005-0000-0000-0000F56E0000}"/>
    <cellStyle name="Entrada 13 2 2 2 5 2" xfId="30500" xr:uid="{00000000-0005-0000-0000-0000F66E0000}"/>
    <cellStyle name="Entrada 13 2 2 2 5 3" xfId="30501" xr:uid="{00000000-0005-0000-0000-0000F76E0000}"/>
    <cellStyle name="Entrada 13 2 2 2 6" xfId="30502" xr:uid="{00000000-0005-0000-0000-0000F86E0000}"/>
    <cellStyle name="Entrada 13 2 2 2 6 2" xfId="30503" xr:uid="{00000000-0005-0000-0000-0000F96E0000}"/>
    <cellStyle name="Entrada 13 2 2 2 7" xfId="30504" xr:uid="{00000000-0005-0000-0000-0000FA6E0000}"/>
    <cellStyle name="Entrada 13 2 2 2 7 2" xfId="30505" xr:uid="{00000000-0005-0000-0000-0000FB6E0000}"/>
    <cellStyle name="Entrada 13 2 2 2 8" xfId="30506" xr:uid="{00000000-0005-0000-0000-0000FC6E0000}"/>
    <cellStyle name="Entrada 13 2 2 2 8 2" xfId="30507" xr:uid="{00000000-0005-0000-0000-0000FD6E0000}"/>
    <cellStyle name="Entrada 13 2 2 2 9" xfId="30508" xr:uid="{00000000-0005-0000-0000-0000FE6E0000}"/>
    <cellStyle name="Entrada 13 2 2 2 9 2" xfId="30509" xr:uid="{00000000-0005-0000-0000-0000FF6E0000}"/>
    <cellStyle name="Entrada 13 2 2 3" xfId="30510" xr:uid="{00000000-0005-0000-0000-0000006F0000}"/>
    <cellStyle name="Entrada 13 2 2 3 2" xfId="30511" xr:uid="{00000000-0005-0000-0000-0000016F0000}"/>
    <cellStyle name="Entrada 13 2 2 3 2 2" xfId="30512" xr:uid="{00000000-0005-0000-0000-0000026F0000}"/>
    <cellStyle name="Entrada 13 2 2 3 2 3" xfId="30513" xr:uid="{00000000-0005-0000-0000-0000036F0000}"/>
    <cellStyle name="Entrada 13 2 2 3 3" xfId="30514" xr:uid="{00000000-0005-0000-0000-0000046F0000}"/>
    <cellStyle name="Entrada 13 2 2 3 3 2" xfId="30515" xr:uid="{00000000-0005-0000-0000-0000056F0000}"/>
    <cellStyle name="Entrada 13 2 2 3 3 3" xfId="30516" xr:uid="{00000000-0005-0000-0000-0000066F0000}"/>
    <cellStyle name="Entrada 13 2 2 3 4" xfId="30517" xr:uid="{00000000-0005-0000-0000-0000076F0000}"/>
    <cellStyle name="Entrada 13 2 2 3 4 2" xfId="30518" xr:uid="{00000000-0005-0000-0000-0000086F0000}"/>
    <cellStyle name="Entrada 13 2 2 3 5" xfId="30519" xr:uid="{00000000-0005-0000-0000-0000096F0000}"/>
    <cellStyle name="Entrada 13 2 2 3 5 2" xfId="30520" xr:uid="{00000000-0005-0000-0000-00000A6F0000}"/>
    <cellStyle name="Entrada 13 2 2 3 6" xfId="30521" xr:uid="{00000000-0005-0000-0000-00000B6F0000}"/>
    <cellStyle name="Entrada 13 2 2 3 6 2" xfId="30522" xr:uid="{00000000-0005-0000-0000-00000C6F0000}"/>
    <cellStyle name="Entrada 13 2 2 3 7" xfId="30523" xr:uid="{00000000-0005-0000-0000-00000D6F0000}"/>
    <cellStyle name="Entrada 13 2 2 3 8" xfId="30524" xr:uid="{00000000-0005-0000-0000-00000E6F0000}"/>
    <cellStyle name="Entrada 13 2 2 4" xfId="30525" xr:uid="{00000000-0005-0000-0000-00000F6F0000}"/>
    <cellStyle name="Entrada 13 2 2 5" xfId="30526" xr:uid="{00000000-0005-0000-0000-0000106F0000}"/>
    <cellStyle name="Entrada 13 2 3" xfId="30527" xr:uid="{00000000-0005-0000-0000-0000116F0000}"/>
    <cellStyle name="Entrada 13 2 3 2" xfId="30528" xr:uid="{00000000-0005-0000-0000-0000126F0000}"/>
    <cellStyle name="Entrada 13 2 3 2 10" xfId="30529" xr:uid="{00000000-0005-0000-0000-0000136F0000}"/>
    <cellStyle name="Entrada 13 2 3 2 11" xfId="30530" xr:uid="{00000000-0005-0000-0000-0000146F0000}"/>
    <cellStyle name="Entrada 13 2 3 2 12" xfId="30531" xr:uid="{00000000-0005-0000-0000-0000156F0000}"/>
    <cellStyle name="Entrada 13 2 3 2 13" xfId="30532" xr:uid="{00000000-0005-0000-0000-0000166F0000}"/>
    <cellStyle name="Entrada 13 2 3 2 2" xfId="30533" xr:uid="{00000000-0005-0000-0000-0000176F0000}"/>
    <cellStyle name="Entrada 13 2 3 2 2 2" xfId="30534" xr:uid="{00000000-0005-0000-0000-0000186F0000}"/>
    <cellStyle name="Entrada 13 2 3 2 2 2 2" xfId="30535" xr:uid="{00000000-0005-0000-0000-0000196F0000}"/>
    <cellStyle name="Entrada 13 2 3 2 2 2 3" xfId="30536" xr:uid="{00000000-0005-0000-0000-00001A6F0000}"/>
    <cellStyle name="Entrada 13 2 3 2 2 3" xfId="30537" xr:uid="{00000000-0005-0000-0000-00001B6F0000}"/>
    <cellStyle name="Entrada 13 2 3 2 2 3 2" xfId="30538" xr:uid="{00000000-0005-0000-0000-00001C6F0000}"/>
    <cellStyle name="Entrada 13 2 3 2 2 3 3" xfId="30539" xr:uid="{00000000-0005-0000-0000-00001D6F0000}"/>
    <cellStyle name="Entrada 13 2 3 2 2 4" xfId="30540" xr:uid="{00000000-0005-0000-0000-00001E6F0000}"/>
    <cellStyle name="Entrada 13 2 3 2 2 4 2" xfId="30541" xr:uid="{00000000-0005-0000-0000-00001F6F0000}"/>
    <cellStyle name="Entrada 13 2 3 2 2 5" xfId="30542" xr:uid="{00000000-0005-0000-0000-0000206F0000}"/>
    <cellStyle name="Entrada 13 2 3 2 2 5 2" xfId="30543" xr:uid="{00000000-0005-0000-0000-0000216F0000}"/>
    <cellStyle name="Entrada 13 2 3 2 2 6" xfId="30544" xr:uid="{00000000-0005-0000-0000-0000226F0000}"/>
    <cellStyle name="Entrada 13 2 3 2 2 6 2" xfId="30545" xr:uid="{00000000-0005-0000-0000-0000236F0000}"/>
    <cellStyle name="Entrada 13 2 3 2 2 7" xfId="30546" xr:uid="{00000000-0005-0000-0000-0000246F0000}"/>
    <cellStyle name="Entrada 13 2 3 2 2 8" xfId="30547" xr:uid="{00000000-0005-0000-0000-0000256F0000}"/>
    <cellStyle name="Entrada 13 2 3 2 3" xfId="30548" xr:uid="{00000000-0005-0000-0000-0000266F0000}"/>
    <cellStyle name="Entrada 13 2 3 2 3 2" xfId="30549" xr:uid="{00000000-0005-0000-0000-0000276F0000}"/>
    <cellStyle name="Entrada 13 2 3 2 3 3" xfId="30550" xr:uid="{00000000-0005-0000-0000-0000286F0000}"/>
    <cellStyle name="Entrada 13 2 3 2 4" xfId="30551" xr:uid="{00000000-0005-0000-0000-0000296F0000}"/>
    <cellStyle name="Entrada 13 2 3 2 4 2" xfId="30552" xr:uid="{00000000-0005-0000-0000-00002A6F0000}"/>
    <cellStyle name="Entrada 13 2 3 2 4 3" xfId="30553" xr:uid="{00000000-0005-0000-0000-00002B6F0000}"/>
    <cellStyle name="Entrada 13 2 3 2 5" xfId="30554" xr:uid="{00000000-0005-0000-0000-00002C6F0000}"/>
    <cellStyle name="Entrada 13 2 3 2 5 2" xfId="30555" xr:uid="{00000000-0005-0000-0000-00002D6F0000}"/>
    <cellStyle name="Entrada 13 2 3 2 5 3" xfId="30556" xr:uid="{00000000-0005-0000-0000-00002E6F0000}"/>
    <cellStyle name="Entrada 13 2 3 2 6" xfId="30557" xr:uid="{00000000-0005-0000-0000-00002F6F0000}"/>
    <cellStyle name="Entrada 13 2 3 2 6 2" xfId="30558" xr:uid="{00000000-0005-0000-0000-0000306F0000}"/>
    <cellStyle name="Entrada 13 2 3 2 7" xfId="30559" xr:uid="{00000000-0005-0000-0000-0000316F0000}"/>
    <cellStyle name="Entrada 13 2 3 2 7 2" xfId="30560" xr:uid="{00000000-0005-0000-0000-0000326F0000}"/>
    <cellStyle name="Entrada 13 2 3 2 8" xfId="30561" xr:uid="{00000000-0005-0000-0000-0000336F0000}"/>
    <cellStyle name="Entrada 13 2 3 2 8 2" xfId="30562" xr:uid="{00000000-0005-0000-0000-0000346F0000}"/>
    <cellStyle name="Entrada 13 2 3 2 9" xfId="30563" xr:uid="{00000000-0005-0000-0000-0000356F0000}"/>
    <cellStyle name="Entrada 13 2 3 2 9 2" xfId="30564" xr:uid="{00000000-0005-0000-0000-0000366F0000}"/>
    <cellStyle name="Entrada 13 2 3 3" xfId="30565" xr:uid="{00000000-0005-0000-0000-0000376F0000}"/>
    <cellStyle name="Entrada 13 2 3 3 2" xfId="30566" xr:uid="{00000000-0005-0000-0000-0000386F0000}"/>
    <cellStyle name="Entrada 13 2 3 3 2 2" xfId="30567" xr:uid="{00000000-0005-0000-0000-0000396F0000}"/>
    <cellStyle name="Entrada 13 2 3 3 2 3" xfId="30568" xr:uid="{00000000-0005-0000-0000-00003A6F0000}"/>
    <cellStyle name="Entrada 13 2 3 3 3" xfId="30569" xr:uid="{00000000-0005-0000-0000-00003B6F0000}"/>
    <cellStyle name="Entrada 13 2 3 3 3 2" xfId="30570" xr:uid="{00000000-0005-0000-0000-00003C6F0000}"/>
    <cellStyle name="Entrada 13 2 3 3 3 3" xfId="30571" xr:uid="{00000000-0005-0000-0000-00003D6F0000}"/>
    <cellStyle name="Entrada 13 2 3 3 4" xfId="30572" xr:uid="{00000000-0005-0000-0000-00003E6F0000}"/>
    <cellStyle name="Entrada 13 2 3 3 4 2" xfId="30573" xr:uid="{00000000-0005-0000-0000-00003F6F0000}"/>
    <cellStyle name="Entrada 13 2 3 3 5" xfId="30574" xr:uid="{00000000-0005-0000-0000-0000406F0000}"/>
    <cellStyle name="Entrada 13 2 3 3 5 2" xfId="30575" xr:uid="{00000000-0005-0000-0000-0000416F0000}"/>
    <cellStyle name="Entrada 13 2 3 3 6" xfId="30576" xr:uid="{00000000-0005-0000-0000-0000426F0000}"/>
    <cellStyle name="Entrada 13 2 3 3 6 2" xfId="30577" xr:uid="{00000000-0005-0000-0000-0000436F0000}"/>
    <cellStyle name="Entrada 13 2 3 3 7" xfId="30578" xr:uid="{00000000-0005-0000-0000-0000446F0000}"/>
    <cellStyle name="Entrada 13 2 3 3 8" xfId="30579" xr:uid="{00000000-0005-0000-0000-0000456F0000}"/>
    <cellStyle name="Entrada 13 2 3 4" xfId="30580" xr:uid="{00000000-0005-0000-0000-0000466F0000}"/>
    <cellStyle name="Entrada 13 2 3 5" xfId="30581" xr:uid="{00000000-0005-0000-0000-0000476F0000}"/>
    <cellStyle name="Entrada 13 2 4" xfId="30582" xr:uid="{00000000-0005-0000-0000-0000486F0000}"/>
    <cellStyle name="Entrada 13 2 4 10" xfId="30583" xr:uid="{00000000-0005-0000-0000-0000496F0000}"/>
    <cellStyle name="Entrada 13 2 4 10 2" xfId="30584" xr:uid="{00000000-0005-0000-0000-00004A6F0000}"/>
    <cellStyle name="Entrada 13 2 4 11" xfId="30585" xr:uid="{00000000-0005-0000-0000-00004B6F0000}"/>
    <cellStyle name="Entrada 13 2 4 12" xfId="30586" xr:uid="{00000000-0005-0000-0000-00004C6F0000}"/>
    <cellStyle name="Entrada 13 2 4 13" xfId="30587" xr:uid="{00000000-0005-0000-0000-00004D6F0000}"/>
    <cellStyle name="Entrada 13 2 4 14" xfId="30588" xr:uid="{00000000-0005-0000-0000-00004E6F0000}"/>
    <cellStyle name="Entrada 13 2 4 2" xfId="30589" xr:uid="{00000000-0005-0000-0000-00004F6F0000}"/>
    <cellStyle name="Entrada 13 2 4 2 2" xfId="30590" xr:uid="{00000000-0005-0000-0000-0000506F0000}"/>
    <cellStyle name="Entrada 13 2 4 2 2 2" xfId="30591" xr:uid="{00000000-0005-0000-0000-0000516F0000}"/>
    <cellStyle name="Entrada 13 2 4 2 2 3" xfId="30592" xr:uid="{00000000-0005-0000-0000-0000526F0000}"/>
    <cellStyle name="Entrada 13 2 4 2 3" xfId="30593" xr:uid="{00000000-0005-0000-0000-0000536F0000}"/>
    <cellStyle name="Entrada 13 2 4 2 3 2" xfId="30594" xr:uid="{00000000-0005-0000-0000-0000546F0000}"/>
    <cellStyle name="Entrada 13 2 4 2 3 3" xfId="30595" xr:uid="{00000000-0005-0000-0000-0000556F0000}"/>
    <cellStyle name="Entrada 13 2 4 2 4" xfId="30596" xr:uid="{00000000-0005-0000-0000-0000566F0000}"/>
    <cellStyle name="Entrada 13 2 4 2 4 2" xfId="30597" xr:uid="{00000000-0005-0000-0000-0000576F0000}"/>
    <cellStyle name="Entrada 13 2 4 2 5" xfId="30598" xr:uid="{00000000-0005-0000-0000-0000586F0000}"/>
    <cellStyle name="Entrada 13 2 4 2 5 2" xfId="30599" xr:uid="{00000000-0005-0000-0000-0000596F0000}"/>
    <cellStyle name="Entrada 13 2 4 2 6" xfId="30600" xr:uid="{00000000-0005-0000-0000-00005A6F0000}"/>
    <cellStyle name="Entrada 13 2 4 2 6 2" xfId="30601" xr:uid="{00000000-0005-0000-0000-00005B6F0000}"/>
    <cellStyle name="Entrada 13 2 4 2 7" xfId="30602" xr:uid="{00000000-0005-0000-0000-00005C6F0000}"/>
    <cellStyle name="Entrada 13 2 4 2 8" xfId="30603" xr:uid="{00000000-0005-0000-0000-00005D6F0000}"/>
    <cellStyle name="Entrada 13 2 4 3" xfId="30604" xr:uid="{00000000-0005-0000-0000-00005E6F0000}"/>
    <cellStyle name="Entrada 13 2 4 3 2" xfId="30605" xr:uid="{00000000-0005-0000-0000-00005F6F0000}"/>
    <cellStyle name="Entrada 13 2 4 3 2 2" xfId="30606" xr:uid="{00000000-0005-0000-0000-0000606F0000}"/>
    <cellStyle name="Entrada 13 2 4 3 3" xfId="30607" xr:uid="{00000000-0005-0000-0000-0000616F0000}"/>
    <cellStyle name="Entrada 13 2 4 3 3 2" xfId="30608" xr:uid="{00000000-0005-0000-0000-0000626F0000}"/>
    <cellStyle name="Entrada 13 2 4 3 4" xfId="30609" xr:uid="{00000000-0005-0000-0000-0000636F0000}"/>
    <cellStyle name="Entrada 13 2 4 3 5" xfId="30610" xr:uid="{00000000-0005-0000-0000-0000646F0000}"/>
    <cellStyle name="Entrada 13 2 4 4" xfId="30611" xr:uid="{00000000-0005-0000-0000-0000656F0000}"/>
    <cellStyle name="Entrada 13 2 4 4 2" xfId="30612" xr:uid="{00000000-0005-0000-0000-0000666F0000}"/>
    <cellStyle name="Entrada 13 2 4 4 3" xfId="30613" xr:uid="{00000000-0005-0000-0000-0000676F0000}"/>
    <cellStyle name="Entrada 13 2 4 5" xfId="30614" xr:uid="{00000000-0005-0000-0000-0000686F0000}"/>
    <cellStyle name="Entrada 13 2 4 5 2" xfId="30615" xr:uid="{00000000-0005-0000-0000-0000696F0000}"/>
    <cellStyle name="Entrada 13 2 4 5 3" xfId="30616" xr:uid="{00000000-0005-0000-0000-00006A6F0000}"/>
    <cellStyle name="Entrada 13 2 4 6" xfId="30617" xr:uid="{00000000-0005-0000-0000-00006B6F0000}"/>
    <cellStyle name="Entrada 13 2 4 6 2" xfId="30618" xr:uid="{00000000-0005-0000-0000-00006C6F0000}"/>
    <cellStyle name="Entrada 13 2 4 7" xfId="30619" xr:uid="{00000000-0005-0000-0000-00006D6F0000}"/>
    <cellStyle name="Entrada 13 2 4 7 2" xfId="30620" xr:uid="{00000000-0005-0000-0000-00006E6F0000}"/>
    <cellStyle name="Entrada 13 2 4 8" xfId="30621" xr:uid="{00000000-0005-0000-0000-00006F6F0000}"/>
    <cellStyle name="Entrada 13 2 4 8 2" xfId="30622" xr:uid="{00000000-0005-0000-0000-0000706F0000}"/>
    <cellStyle name="Entrada 13 2 4 9" xfId="30623" xr:uid="{00000000-0005-0000-0000-0000716F0000}"/>
    <cellStyle name="Entrada 13 2 4 9 2" xfId="30624" xr:uid="{00000000-0005-0000-0000-0000726F0000}"/>
    <cellStyle name="Entrada 13 2 5" xfId="30625" xr:uid="{00000000-0005-0000-0000-0000736F0000}"/>
    <cellStyle name="Entrada 13 2 5 10" xfId="30626" xr:uid="{00000000-0005-0000-0000-0000746F0000}"/>
    <cellStyle name="Entrada 13 2 5 11" xfId="30627" xr:uid="{00000000-0005-0000-0000-0000756F0000}"/>
    <cellStyle name="Entrada 13 2 5 12" xfId="30628" xr:uid="{00000000-0005-0000-0000-0000766F0000}"/>
    <cellStyle name="Entrada 13 2 5 13" xfId="30629" xr:uid="{00000000-0005-0000-0000-0000776F0000}"/>
    <cellStyle name="Entrada 13 2 5 2" xfId="30630" xr:uid="{00000000-0005-0000-0000-0000786F0000}"/>
    <cellStyle name="Entrada 13 2 5 2 2" xfId="30631" xr:uid="{00000000-0005-0000-0000-0000796F0000}"/>
    <cellStyle name="Entrada 13 2 5 2 2 2" xfId="30632" xr:uid="{00000000-0005-0000-0000-00007A6F0000}"/>
    <cellStyle name="Entrada 13 2 5 2 2 3" xfId="30633" xr:uid="{00000000-0005-0000-0000-00007B6F0000}"/>
    <cellStyle name="Entrada 13 2 5 2 3" xfId="30634" xr:uid="{00000000-0005-0000-0000-00007C6F0000}"/>
    <cellStyle name="Entrada 13 2 5 2 3 2" xfId="30635" xr:uid="{00000000-0005-0000-0000-00007D6F0000}"/>
    <cellStyle name="Entrada 13 2 5 2 3 3" xfId="30636" xr:uid="{00000000-0005-0000-0000-00007E6F0000}"/>
    <cellStyle name="Entrada 13 2 5 2 4" xfId="30637" xr:uid="{00000000-0005-0000-0000-00007F6F0000}"/>
    <cellStyle name="Entrada 13 2 5 2 4 2" xfId="30638" xr:uid="{00000000-0005-0000-0000-0000806F0000}"/>
    <cellStyle name="Entrada 13 2 5 2 5" xfId="30639" xr:uid="{00000000-0005-0000-0000-0000816F0000}"/>
    <cellStyle name="Entrada 13 2 5 2 5 2" xfId="30640" xr:uid="{00000000-0005-0000-0000-0000826F0000}"/>
    <cellStyle name="Entrada 13 2 5 2 6" xfId="30641" xr:uid="{00000000-0005-0000-0000-0000836F0000}"/>
    <cellStyle name="Entrada 13 2 5 2 6 2" xfId="30642" xr:uid="{00000000-0005-0000-0000-0000846F0000}"/>
    <cellStyle name="Entrada 13 2 5 2 7" xfId="30643" xr:uid="{00000000-0005-0000-0000-0000856F0000}"/>
    <cellStyle name="Entrada 13 2 5 2 8" xfId="30644" xr:uid="{00000000-0005-0000-0000-0000866F0000}"/>
    <cellStyle name="Entrada 13 2 5 3" xfId="30645" xr:uid="{00000000-0005-0000-0000-0000876F0000}"/>
    <cellStyle name="Entrada 13 2 5 3 2" xfId="30646" xr:uid="{00000000-0005-0000-0000-0000886F0000}"/>
    <cellStyle name="Entrada 13 2 5 3 3" xfId="30647" xr:uid="{00000000-0005-0000-0000-0000896F0000}"/>
    <cellStyle name="Entrada 13 2 5 4" xfId="30648" xr:uid="{00000000-0005-0000-0000-00008A6F0000}"/>
    <cellStyle name="Entrada 13 2 5 4 2" xfId="30649" xr:uid="{00000000-0005-0000-0000-00008B6F0000}"/>
    <cellStyle name="Entrada 13 2 5 4 3" xfId="30650" xr:uid="{00000000-0005-0000-0000-00008C6F0000}"/>
    <cellStyle name="Entrada 13 2 5 5" xfId="30651" xr:uid="{00000000-0005-0000-0000-00008D6F0000}"/>
    <cellStyle name="Entrada 13 2 5 5 2" xfId="30652" xr:uid="{00000000-0005-0000-0000-00008E6F0000}"/>
    <cellStyle name="Entrada 13 2 5 5 3" xfId="30653" xr:uid="{00000000-0005-0000-0000-00008F6F0000}"/>
    <cellStyle name="Entrada 13 2 5 6" xfId="30654" xr:uid="{00000000-0005-0000-0000-0000906F0000}"/>
    <cellStyle name="Entrada 13 2 5 6 2" xfId="30655" xr:uid="{00000000-0005-0000-0000-0000916F0000}"/>
    <cellStyle name="Entrada 13 2 5 7" xfId="30656" xr:uid="{00000000-0005-0000-0000-0000926F0000}"/>
    <cellStyle name="Entrada 13 2 5 7 2" xfId="30657" xr:uid="{00000000-0005-0000-0000-0000936F0000}"/>
    <cellStyle name="Entrada 13 2 5 8" xfId="30658" xr:uid="{00000000-0005-0000-0000-0000946F0000}"/>
    <cellStyle name="Entrada 13 2 5 8 2" xfId="30659" xr:uid="{00000000-0005-0000-0000-0000956F0000}"/>
    <cellStyle name="Entrada 13 2 5 9" xfId="30660" xr:uid="{00000000-0005-0000-0000-0000966F0000}"/>
    <cellStyle name="Entrada 13 2 5 9 2" xfId="30661" xr:uid="{00000000-0005-0000-0000-0000976F0000}"/>
    <cellStyle name="Entrada 13 2 6" xfId="30662" xr:uid="{00000000-0005-0000-0000-0000986F0000}"/>
    <cellStyle name="Entrada 14 2" xfId="712" xr:uid="{00000000-0005-0000-0000-0000996F0000}"/>
    <cellStyle name="Entrada 14 2 2" xfId="30663" xr:uid="{00000000-0005-0000-0000-00009A6F0000}"/>
    <cellStyle name="Entrada 14 2 2 2" xfId="30664" xr:uid="{00000000-0005-0000-0000-00009B6F0000}"/>
    <cellStyle name="Entrada 14 2 2 2 10" xfId="30665" xr:uid="{00000000-0005-0000-0000-00009C6F0000}"/>
    <cellStyle name="Entrada 14 2 2 2 11" xfId="30666" xr:uid="{00000000-0005-0000-0000-00009D6F0000}"/>
    <cellStyle name="Entrada 14 2 2 2 12" xfId="30667" xr:uid="{00000000-0005-0000-0000-00009E6F0000}"/>
    <cellStyle name="Entrada 14 2 2 2 13" xfId="30668" xr:uid="{00000000-0005-0000-0000-00009F6F0000}"/>
    <cellStyle name="Entrada 14 2 2 2 2" xfId="30669" xr:uid="{00000000-0005-0000-0000-0000A06F0000}"/>
    <cellStyle name="Entrada 14 2 2 2 2 2" xfId="30670" xr:uid="{00000000-0005-0000-0000-0000A16F0000}"/>
    <cellStyle name="Entrada 14 2 2 2 2 2 2" xfId="30671" xr:uid="{00000000-0005-0000-0000-0000A26F0000}"/>
    <cellStyle name="Entrada 14 2 2 2 2 2 3" xfId="30672" xr:uid="{00000000-0005-0000-0000-0000A36F0000}"/>
    <cellStyle name="Entrada 14 2 2 2 2 3" xfId="30673" xr:uid="{00000000-0005-0000-0000-0000A46F0000}"/>
    <cellStyle name="Entrada 14 2 2 2 2 3 2" xfId="30674" xr:uid="{00000000-0005-0000-0000-0000A56F0000}"/>
    <cellStyle name="Entrada 14 2 2 2 2 3 3" xfId="30675" xr:uid="{00000000-0005-0000-0000-0000A66F0000}"/>
    <cellStyle name="Entrada 14 2 2 2 2 4" xfId="30676" xr:uid="{00000000-0005-0000-0000-0000A76F0000}"/>
    <cellStyle name="Entrada 14 2 2 2 2 4 2" xfId="30677" xr:uid="{00000000-0005-0000-0000-0000A86F0000}"/>
    <cellStyle name="Entrada 14 2 2 2 2 5" xfId="30678" xr:uid="{00000000-0005-0000-0000-0000A96F0000}"/>
    <cellStyle name="Entrada 14 2 2 2 2 5 2" xfId="30679" xr:uid="{00000000-0005-0000-0000-0000AA6F0000}"/>
    <cellStyle name="Entrada 14 2 2 2 2 6" xfId="30680" xr:uid="{00000000-0005-0000-0000-0000AB6F0000}"/>
    <cellStyle name="Entrada 14 2 2 2 2 6 2" xfId="30681" xr:uid="{00000000-0005-0000-0000-0000AC6F0000}"/>
    <cellStyle name="Entrada 14 2 2 2 2 7" xfId="30682" xr:uid="{00000000-0005-0000-0000-0000AD6F0000}"/>
    <cellStyle name="Entrada 14 2 2 2 2 8" xfId="30683" xr:uid="{00000000-0005-0000-0000-0000AE6F0000}"/>
    <cellStyle name="Entrada 14 2 2 2 3" xfId="30684" xr:uid="{00000000-0005-0000-0000-0000AF6F0000}"/>
    <cellStyle name="Entrada 14 2 2 2 3 2" xfId="30685" xr:uid="{00000000-0005-0000-0000-0000B06F0000}"/>
    <cellStyle name="Entrada 14 2 2 2 3 3" xfId="30686" xr:uid="{00000000-0005-0000-0000-0000B16F0000}"/>
    <cellStyle name="Entrada 14 2 2 2 4" xfId="30687" xr:uid="{00000000-0005-0000-0000-0000B26F0000}"/>
    <cellStyle name="Entrada 14 2 2 2 4 2" xfId="30688" xr:uid="{00000000-0005-0000-0000-0000B36F0000}"/>
    <cellStyle name="Entrada 14 2 2 2 4 3" xfId="30689" xr:uid="{00000000-0005-0000-0000-0000B46F0000}"/>
    <cellStyle name="Entrada 14 2 2 2 5" xfId="30690" xr:uid="{00000000-0005-0000-0000-0000B56F0000}"/>
    <cellStyle name="Entrada 14 2 2 2 5 2" xfId="30691" xr:uid="{00000000-0005-0000-0000-0000B66F0000}"/>
    <cellStyle name="Entrada 14 2 2 2 5 3" xfId="30692" xr:uid="{00000000-0005-0000-0000-0000B76F0000}"/>
    <cellStyle name="Entrada 14 2 2 2 6" xfId="30693" xr:uid="{00000000-0005-0000-0000-0000B86F0000}"/>
    <cellStyle name="Entrada 14 2 2 2 6 2" xfId="30694" xr:uid="{00000000-0005-0000-0000-0000B96F0000}"/>
    <cellStyle name="Entrada 14 2 2 2 7" xfId="30695" xr:uid="{00000000-0005-0000-0000-0000BA6F0000}"/>
    <cellStyle name="Entrada 14 2 2 2 7 2" xfId="30696" xr:uid="{00000000-0005-0000-0000-0000BB6F0000}"/>
    <cellStyle name="Entrada 14 2 2 2 8" xfId="30697" xr:uid="{00000000-0005-0000-0000-0000BC6F0000}"/>
    <cellStyle name="Entrada 14 2 2 2 8 2" xfId="30698" xr:uid="{00000000-0005-0000-0000-0000BD6F0000}"/>
    <cellStyle name="Entrada 14 2 2 2 9" xfId="30699" xr:uid="{00000000-0005-0000-0000-0000BE6F0000}"/>
    <cellStyle name="Entrada 14 2 2 2 9 2" xfId="30700" xr:uid="{00000000-0005-0000-0000-0000BF6F0000}"/>
    <cellStyle name="Entrada 14 2 2 3" xfId="30701" xr:uid="{00000000-0005-0000-0000-0000C06F0000}"/>
    <cellStyle name="Entrada 14 2 2 3 2" xfId="30702" xr:uid="{00000000-0005-0000-0000-0000C16F0000}"/>
    <cellStyle name="Entrada 14 2 2 3 2 2" xfId="30703" xr:uid="{00000000-0005-0000-0000-0000C26F0000}"/>
    <cellStyle name="Entrada 14 2 2 3 2 3" xfId="30704" xr:uid="{00000000-0005-0000-0000-0000C36F0000}"/>
    <cellStyle name="Entrada 14 2 2 3 3" xfId="30705" xr:uid="{00000000-0005-0000-0000-0000C46F0000}"/>
    <cellStyle name="Entrada 14 2 2 3 3 2" xfId="30706" xr:uid="{00000000-0005-0000-0000-0000C56F0000}"/>
    <cellStyle name="Entrada 14 2 2 3 3 3" xfId="30707" xr:uid="{00000000-0005-0000-0000-0000C66F0000}"/>
    <cellStyle name="Entrada 14 2 2 3 4" xfId="30708" xr:uid="{00000000-0005-0000-0000-0000C76F0000}"/>
    <cellStyle name="Entrada 14 2 2 3 4 2" xfId="30709" xr:uid="{00000000-0005-0000-0000-0000C86F0000}"/>
    <cellStyle name="Entrada 14 2 2 3 5" xfId="30710" xr:uid="{00000000-0005-0000-0000-0000C96F0000}"/>
    <cellStyle name="Entrada 14 2 2 3 5 2" xfId="30711" xr:uid="{00000000-0005-0000-0000-0000CA6F0000}"/>
    <cellStyle name="Entrada 14 2 2 3 6" xfId="30712" xr:uid="{00000000-0005-0000-0000-0000CB6F0000}"/>
    <cellStyle name="Entrada 14 2 2 3 6 2" xfId="30713" xr:uid="{00000000-0005-0000-0000-0000CC6F0000}"/>
    <cellStyle name="Entrada 14 2 2 3 7" xfId="30714" xr:uid="{00000000-0005-0000-0000-0000CD6F0000}"/>
    <cellStyle name="Entrada 14 2 2 3 8" xfId="30715" xr:uid="{00000000-0005-0000-0000-0000CE6F0000}"/>
    <cellStyle name="Entrada 14 2 2 4" xfId="30716" xr:uid="{00000000-0005-0000-0000-0000CF6F0000}"/>
    <cellStyle name="Entrada 14 2 2 5" xfId="30717" xr:uid="{00000000-0005-0000-0000-0000D06F0000}"/>
    <cellStyle name="Entrada 14 2 3" xfId="30718" xr:uid="{00000000-0005-0000-0000-0000D16F0000}"/>
    <cellStyle name="Entrada 14 2 3 2" xfId="30719" xr:uid="{00000000-0005-0000-0000-0000D26F0000}"/>
    <cellStyle name="Entrada 14 2 3 2 10" xfId="30720" xr:uid="{00000000-0005-0000-0000-0000D36F0000}"/>
    <cellStyle name="Entrada 14 2 3 2 11" xfId="30721" xr:uid="{00000000-0005-0000-0000-0000D46F0000}"/>
    <cellStyle name="Entrada 14 2 3 2 12" xfId="30722" xr:uid="{00000000-0005-0000-0000-0000D56F0000}"/>
    <cellStyle name="Entrada 14 2 3 2 13" xfId="30723" xr:uid="{00000000-0005-0000-0000-0000D66F0000}"/>
    <cellStyle name="Entrada 14 2 3 2 2" xfId="30724" xr:uid="{00000000-0005-0000-0000-0000D76F0000}"/>
    <cellStyle name="Entrada 14 2 3 2 2 2" xfId="30725" xr:uid="{00000000-0005-0000-0000-0000D86F0000}"/>
    <cellStyle name="Entrada 14 2 3 2 2 2 2" xfId="30726" xr:uid="{00000000-0005-0000-0000-0000D96F0000}"/>
    <cellStyle name="Entrada 14 2 3 2 2 2 3" xfId="30727" xr:uid="{00000000-0005-0000-0000-0000DA6F0000}"/>
    <cellStyle name="Entrada 14 2 3 2 2 3" xfId="30728" xr:uid="{00000000-0005-0000-0000-0000DB6F0000}"/>
    <cellStyle name="Entrada 14 2 3 2 2 3 2" xfId="30729" xr:uid="{00000000-0005-0000-0000-0000DC6F0000}"/>
    <cellStyle name="Entrada 14 2 3 2 2 3 3" xfId="30730" xr:uid="{00000000-0005-0000-0000-0000DD6F0000}"/>
    <cellStyle name="Entrada 14 2 3 2 2 4" xfId="30731" xr:uid="{00000000-0005-0000-0000-0000DE6F0000}"/>
    <cellStyle name="Entrada 14 2 3 2 2 4 2" xfId="30732" xr:uid="{00000000-0005-0000-0000-0000DF6F0000}"/>
    <cellStyle name="Entrada 14 2 3 2 2 5" xfId="30733" xr:uid="{00000000-0005-0000-0000-0000E06F0000}"/>
    <cellStyle name="Entrada 14 2 3 2 2 5 2" xfId="30734" xr:uid="{00000000-0005-0000-0000-0000E16F0000}"/>
    <cellStyle name="Entrada 14 2 3 2 2 6" xfId="30735" xr:uid="{00000000-0005-0000-0000-0000E26F0000}"/>
    <cellStyle name="Entrada 14 2 3 2 2 6 2" xfId="30736" xr:uid="{00000000-0005-0000-0000-0000E36F0000}"/>
    <cellStyle name="Entrada 14 2 3 2 2 7" xfId="30737" xr:uid="{00000000-0005-0000-0000-0000E46F0000}"/>
    <cellStyle name="Entrada 14 2 3 2 2 8" xfId="30738" xr:uid="{00000000-0005-0000-0000-0000E56F0000}"/>
    <cellStyle name="Entrada 14 2 3 2 3" xfId="30739" xr:uid="{00000000-0005-0000-0000-0000E66F0000}"/>
    <cellStyle name="Entrada 14 2 3 2 3 2" xfId="30740" xr:uid="{00000000-0005-0000-0000-0000E76F0000}"/>
    <cellStyle name="Entrada 14 2 3 2 3 3" xfId="30741" xr:uid="{00000000-0005-0000-0000-0000E86F0000}"/>
    <cellStyle name="Entrada 14 2 3 2 4" xfId="30742" xr:uid="{00000000-0005-0000-0000-0000E96F0000}"/>
    <cellStyle name="Entrada 14 2 3 2 4 2" xfId="30743" xr:uid="{00000000-0005-0000-0000-0000EA6F0000}"/>
    <cellStyle name="Entrada 14 2 3 2 4 3" xfId="30744" xr:uid="{00000000-0005-0000-0000-0000EB6F0000}"/>
    <cellStyle name="Entrada 14 2 3 2 5" xfId="30745" xr:uid="{00000000-0005-0000-0000-0000EC6F0000}"/>
    <cellStyle name="Entrada 14 2 3 2 5 2" xfId="30746" xr:uid="{00000000-0005-0000-0000-0000ED6F0000}"/>
    <cellStyle name="Entrada 14 2 3 2 5 3" xfId="30747" xr:uid="{00000000-0005-0000-0000-0000EE6F0000}"/>
    <cellStyle name="Entrada 14 2 3 2 6" xfId="30748" xr:uid="{00000000-0005-0000-0000-0000EF6F0000}"/>
    <cellStyle name="Entrada 14 2 3 2 6 2" xfId="30749" xr:uid="{00000000-0005-0000-0000-0000F06F0000}"/>
    <cellStyle name="Entrada 14 2 3 2 7" xfId="30750" xr:uid="{00000000-0005-0000-0000-0000F16F0000}"/>
    <cellStyle name="Entrada 14 2 3 2 7 2" xfId="30751" xr:uid="{00000000-0005-0000-0000-0000F26F0000}"/>
    <cellStyle name="Entrada 14 2 3 2 8" xfId="30752" xr:uid="{00000000-0005-0000-0000-0000F36F0000}"/>
    <cellStyle name="Entrada 14 2 3 2 8 2" xfId="30753" xr:uid="{00000000-0005-0000-0000-0000F46F0000}"/>
    <cellStyle name="Entrada 14 2 3 2 9" xfId="30754" xr:uid="{00000000-0005-0000-0000-0000F56F0000}"/>
    <cellStyle name="Entrada 14 2 3 2 9 2" xfId="30755" xr:uid="{00000000-0005-0000-0000-0000F66F0000}"/>
    <cellStyle name="Entrada 14 2 3 3" xfId="30756" xr:uid="{00000000-0005-0000-0000-0000F76F0000}"/>
    <cellStyle name="Entrada 14 2 3 3 2" xfId="30757" xr:uid="{00000000-0005-0000-0000-0000F86F0000}"/>
    <cellStyle name="Entrada 14 2 3 3 2 2" xfId="30758" xr:uid="{00000000-0005-0000-0000-0000F96F0000}"/>
    <cellStyle name="Entrada 14 2 3 3 2 3" xfId="30759" xr:uid="{00000000-0005-0000-0000-0000FA6F0000}"/>
    <cellStyle name="Entrada 14 2 3 3 3" xfId="30760" xr:uid="{00000000-0005-0000-0000-0000FB6F0000}"/>
    <cellStyle name="Entrada 14 2 3 3 3 2" xfId="30761" xr:uid="{00000000-0005-0000-0000-0000FC6F0000}"/>
    <cellStyle name="Entrada 14 2 3 3 3 3" xfId="30762" xr:uid="{00000000-0005-0000-0000-0000FD6F0000}"/>
    <cellStyle name="Entrada 14 2 3 3 4" xfId="30763" xr:uid="{00000000-0005-0000-0000-0000FE6F0000}"/>
    <cellStyle name="Entrada 14 2 3 3 4 2" xfId="30764" xr:uid="{00000000-0005-0000-0000-0000FF6F0000}"/>
    <cellStyle name="Entrada 14 2 3 3 5" xfId="30765" xr:uid="{00000000-0005-0000-0000-000000700000}"/>
    <cellStyle name="Entrada 14 2 3 3 5 2" xfId="30766" xr:uid="{00000000-0005-0000-0000-000001700000}"/>
    <cellStyle name="Entrada 14 2 3 3 6" xfId="30767" xr:uid="{00000000-0005-0000-0000-000002700000}"/>
    <cellStyle name="Entrada 14 2 3 3 6 2" xfId="30768" xr:uid="{00000000-0005-0000-0000-000003700000}"/>
    <cellStyle name="Entrada 14 2 3 3 7" xfId="30769" xr:uid="{00000000-0005-0000-0000-000004700000}"/>
    <cellStyle name="Entrada 14 2 3 3 8" xfId="30770" xr:uid="{00000000-0005-0000-0000-000005700000}"/>
    <cellStyle name="Entrada 14 2 3 4" xfId="30771" xr:uid="{00000000-0005-0000-0000-000006700000}"/>
    <cellStyle name="Entrada 14 2 3 5" xfId="30772" xr:uid="{00000000-0005-0000-0000-000007700000}"/>
    <cellStyle name="Entrada 14 2 4" xfId="30773" xr:uid="{00000000-0005-0000-0000-000008700000}"/>
    <cellStyle name="Entrada 14 2 4 10" xfId="30774" xr:uid="{00000000-0005-0000-0000-000009700000}"/>
    <cellStyle name="Entrada 14 2 4 10 2" xfId="30775" xr:uid="{00000000-0005-0000-0000-00000A700000}"/>
    <cellStyle name="Entrada 14 2 4 11" xfId="30776" xr:uid="{00000000-0005-0000-0000-00000B700000}"/>
    <cellStyle name="Entrada 14 2 4 12" xfId="30777" xr:uid="{00000000-0005-0000-0000-00000C700000}"/>
    <cellStyle name="Entrada 14 2 4 13" xfId="30778" xr:uid="{00000000-0005-0000-0000-00000D700000}"/>
    <cellStyle name="Entrada 14 2 4 14" xfId="30779" xr:uid="{00000000-0005-0000-0000-00000E700000}"/>
    <cellStyle name="Entrada 14 2 4 2" xfId="30780" xr:uid="{00000000-0005-0000-0000-00000F700000}"/>
    <cellStyle name="Entrada 14 2 4 2 2" xfId="30781" xr:uid="{00000000-0005-0000-0000-000010700000}"/>
    <cellStyle name="Entrada 14 2 4 2 2 2" xfId="30782" xr:uid="{00000000-0005-0000-0000-000011700000}"/>
    <cellStyle name="Entrada 14 2 4 2 2 3" xfId="30783" xr:uid="{00000000-0005-0000-0000-000012700000}"/>
    <cellStyle name="Entrada 14 2 4 2 3" xfId="30784" xr:uid="{00000000-0005-0000-0000-000013700000}"/>
    <cellStyle name="Entrada 14 2 4 2 3 2" xfId="30785" xr:uid="{00000000-0005-0000-0000-000014700000}"/>
    <cellStyle name="Entrada 14 2 4 2 3 3" xfId="30786" xr:uid="{00000000-0005-0000-0000-000015700000}"/>
    <cellStyle name="Entrada 14 2 4 2 4" xfId="30787" xr:uid="{00000000-0005-0000-0000-000016700000}"/>
    <cellStyle name="Entrada 14 2 4 2 4 2" xfId="30788" xr:uid="{00000000-0005-0000-0000-000017700000}"/>
    <cellStyle name="Entrada 14 2 4 2 5" xfId="30789" xr:uid="{00000000-0005-0000-0000-000018700000}"/>
    <cellStyle name="Entrada 14 2 4 2 5 2" xfId="30790" xr:uid="{00000000-0005-0000-0000-000019700000}"/>
    <cellStyle name="Entrada 14 2 4 2 6" xfId="30791" xr:uid="{00000000-0005-0000-0000-00001A700000}"/>
    <cellStyle name="Entrada 14 2 4 2 6 2" xfId="30792" xr:uid="{00000000-0005-0000-0000-00001B700000}"/>
    <cellStyle name="Entrada 14 2 4 2 7" xfId="30793" xr:uid="{00000000-0005-0000-0000-00001C700000}"/>
    <cellStyle name="Entrada 14 2 4 2 8" xfId="30794" xr:uid="{00000000-0005-0000-0000-00001D700000}"/>
    <cellStyle name="Entrada 14 2 4 3" xfId="30795" xr:uid="{00000000-0005-0000-0000-00001E700000}"/>
    <cellStyle name="Entrada 14 2 4 3 2" xfId="30796" xr:uid="{00000000-0005-0000-0000-00001F700000}"/>
    <cellStyle name="Entrada 14 2 4 3 2 2" xfId="30797" xr:uid="{00000000-0005-0000-0000-000020700000}"/>
    <cellStyle name="Entrada 14 2 4 3 3" xfId="30798" xr:uid="{00000000-0005-0000-0000-000021700000}"/>
    <cellStyle name="Entrada 14 2 4 3 3 2" xfId="30799" xr:uid="{00000000-0005-0000-0000-000022700000}"/>
    <cellStyle name="Entrada 14 2 4 3 4" xfId="30800" xr:uid="{00000000-0005-0000-0000-000023700000}"/>
    <cellStyle name="Entrada 14 2 4 3 5" xfId="30801" xr:uid="{00000000-0005-0000-0000-000024700000}"/>
    <cellStyle name="Entrada 14 2 4 4" xfId="30802" xr:uid="{00000000-0005-0000-0000-000025700000}"/>
    <cellStyle name="Entrada 14 2 4 4 2" xfId="30803" xr:uid="{00000000-0005-0000-0000-000026700000}"/>
    <cellStyle name="Entrada 14 2 4 4 3" xfId="30804" xr:uid="{00000000-0005-0000-0000-000027700000}"/>
    <cellStyle name="Entrada 14 2 4 5" xfId="30805" xr:uid="{00000000-0005-0000-0000-000028700000}"/>
    <cellStyle name="Entrada 14 2 4 5 2" xfId="30806" xr:uid="{00000000-0005-0000-0000-000029700000}"/>
    <cellStyle name="Entrada 14 2 4 5 3" xfId="30807" xr:uid="{00000000-0005-0000-0000-00002A700000}"/>
    <cellStyle name="Entrada 14 2 4 6" xfId="30808" xr:uid="{00000000-0005-0000-0000-00002B700000}"/>
    <cellStyle name="Entrada 14 2 4 6 2" xfId="30809" xr:uid="{00000000-0005-0000-0000-00002C700000}"/>
    <cellStyle name="Entrada 14 2 4 7" xfId="30810" xr:uid="{00000000-0005-0000-0000-00002D700000}"/>
    <cellStyle name="Entrada 14 2 4 7 2" xfId="30811" xr:uid="{00000000-0005-0000-0000-00002E700000}"/>
    <cellStyle name="Entrada 14 2 4 8" xfId="30812" xr:uid="{00000000-0005-0000-0000-00002F700000}"/>
    <cellStyle name="Entrada 14 2 4 8 2" xfId="30813" xr:uid="{00000000-0005-0000-0000-000030700000}"/>
    <cellStyle name="Entrada 14 2 4 9" xfId="30814" xr:uid="{00000000-0005-0000-0000-000031700000}"/>
    <cellStyle name="Entrada 14 2 4 9 2" xfId="30815" xr:uid="{00000000-0005-0000-0000-000032700000}"/>
    <cellStyle name="Entrada 14 2 5" xfId="30816" xr:uid="{00000000-0005-0000-0000-000033700000}"/>
    <cellStyle name="Entrada 14 2 5 10" xfId="30817" xr:uid="{00000000-0005-0000-0000-000034700000}"/>
    <cellStyle name="Entrada 14 2 5 11" xfId="30818" xr:uid="{00000000-0005-0000-0000-000035700000}"/>
    <cellStyle name="Entrada 14 2 5 12" xfId="30819" xr:uid="{00000000-0005-0000-0000-000036700000}"/>
    <cellStyle name="Entrada 14 2 5 13" xfId="30820" xr:uid="{00000000-0005-0000-0000-000037700000}"/>
    <cellStyle name="Entrada 14 2 5 2" xfId="30821" xr:uid="{00000000-0005-0000-0000-000038700000}"/>
    <cellStyle name="Entrada 14 2 5 2 2" xfId="30822" xr:uid="{00000000-0005-0000-0000-000039700000}"/>
    <cellStyle name="Entrada 14 2 5 2 2 2" xfId="30823" xr:uid="{00000000-0005-0000-0000-00003A700000}"/>
    <cellStyle name="Entrada 14 2 5 2 2 3" xfId="30824" xr:uid="{00000000-0005-0000-0000-00003B700000}"/>
    <cellStyle name="Entrada 14 2 5 2 3" xfId="30825" xr:uid="{00000000-0005-0000-0000-00003C700000}"/>
    <cellStyle name="Entrada 14 2 5 2 3 2" xfId="30826" xr:uid="{00000000-0005-0000-0000-00003D700000}"/>
    <cellStyle name="Entrada 14 2 5 2 3 3" xfId="30827" xr:uid="{00000000-0005-0000-0000-00003E700000}"/>
    <cellStyle name="Entrada 14 2 5 2 4" xfId="30828" xr:uid="{00000000-0005-0000-0000-00003F700000}"/>
    <cellStyle name="Entrada 14 2 5 2 4 2" xfId="30829" xr:uid="{00000000-0005-0000-0000-000040700000}"/>
    <cellStyle name="Entrada 14 2 5 2 5" xfId="30830" xr:uid="{00000000-0005-0000-0000-000041700000}"/>
    <cellStyle name="Entrada 14 2 5 2 5 2" xfId="30831" xr:uid="{00000000-0005-0000-0000-000042700000}"/>
    <cellStyle name="Entrada 14 2 5 2 6" xfId="30832" xr:uid="{00000000-0005-0000-0000-000043700000}"/>
    <cellStyle name="Entrada 14 2 5 2 6 2" xfId="30833" xr:uid="{00000000-0005-0000-0000-000044700000}"/>
    <cellStyle name="Entrada 14 2 5 2 7" xfId="30834" xr:uid="{00000000-0005-0000-0000-000045700000}"/>
    <cellStyle name="Entrada 14 2 5 2 8" xfId="30835" xr:uid="{00000000-0005-0000-0000-000046700000}"/>
    <cellStyle name="Entrada 14 2 5 3" xfId="30836" xr:uid="{00000000-0005-0000-0000-000047700000}"/>
    <cellStyle name="Entrada 14 2 5 3 2" xfId="30837" xr:uid="{00000000-0005-0000-0000-000048700000}"/>
    <cellStyle name="Entrada 14 2 5 3 3" xfId="30838" xr:uid="{00000000-0005-0000-0000-000049700000}"/>
    <cellStyle name="Entrada 14 2 5 4" xfId="30839" xr:uid="{00000000-0005-0000-0000-00004A700000}"/>
    <cellStyle name="Entrada 14 2 5 4 2" xfId="30840" xr:uid="{00000000-0005-0000-0000-00004B700000}"/>
    <cellStyle name="Entrada 14 2 5 4 3" xfId="30841" xr:uid="{00000000-0005-0000-0000-00004C700000}"/>
    <cellStyle name="Entrada 14 2 5 5" xfId="30842" xr:uid="{00000000-0005-0000-0000-00004D700000}"/>
    <cellStyle name="Entrada 14 2 5 5 2" xfId="30843" xr:uid="{00000000-0005-0000-0000-00004E700000}"/>
    <cellStyle name="Entrada 14 2 5 5 3" xfId="30844" xr:uid="{00000000-0005-0000-0000-00004F700000}"/>
    <cellStyle name="Entrada 14 2 5 6" xfId="30845" xr:uid="{00000000-0005-0000-0000-000050700000}"/>
    <cellStyle name="Entrada 14 2 5 6 2" xfId="30846" xr:uid="{00000000-0005-0000-0000-000051700000}"/>
    <cellStyle name="Entrada 14 2 5 7" xfId="30847" xr:uid="{00000000-0005-0000-0000-000052700000}"/>
    <cellStyle name="Entrada 14 2 5 7 2" xfId="30848" xr:uid="{00000000-0005-0000-0000-000053700000}"/>
    <cellStyle name="Entrada 14 2 5 8" xfId="30849" xr:uid="{00000000-0005-0000-0000-000054700000}"/>
    <cellStyle name="Entrada 14 2 5 8 2" xfId="30850" xr:uid="{00000000-0005-0000-0000-000055700000}"/>
    <cellStyle name="Entrada 14 2 5 9" xfId="30851" xr:uid="{00000000-0005-0000-0000-000056700000}"/>
    <cellStyle name="Entrada 14 2 5 9 2" xfId="30852" xr:uid="{00000000-0005-0000-0000-000057700000}"/>
    <cellStyle name="Entrada 14 2 6" xfId="30853" xr:uid="{00000000-0005-0000-0000-000058700000}"/>
    <cellStyle name="Entrada 15 2" xfId="713" xr:uid="{00000000-0005-0000-0000-000059700000}"/>
    <cellStyle name="Entrada 15 2 2" xfId="30854" xr:uid="{00000000-0005-0000-0000-00005A700000}"/>
    <cellStyle name="Entrada 15 2 2 2" xfId="30855" xr:uid="{00000000-0005-0000-0000-00005B700000}"/>
    <cellStyle name="Entrada 15 2 2 2 10" xfId="30856" xr:uid="{00000000-0005-0000-0000-00005C700000}"/>
    <cellStyle name="Entrada 15 2 2 2 11" xfId="30857" xr:uid="{00000000-0005-0000-0000-00005D700000}"/>
    <cellStyle name="Entrada 15 2 2 2 12" xfId="30858" xr:uid="{00000000-0005-0000-0000-00005E700000}"/>
    <cellStyle name="Entrada 15 2 2 2 13" xfId="30859" xr:uid="{00000000-0005-0000-0000-00005F700000}"/>
    <cellStyle name="Entrada 15 2 2 2 2" xfId="30860" xr:uid="{00000000-0005-0000-0000-000060700000}"/>
    <cellStyle name="Entrada 15 2 2 2 2 2" xfId="30861" xr:uid="{00000000-0005-0000-0000-000061700000}"/>
    <cellStyle name="Entrada 15 2 2 2 2 2 2" xfId="30862" xr:uid="{00000000-0005-0000-0000-000062700000}"/>
    <cellStyle name="Entrada 15 2 2 2 2 2 3" xfId="30863" xr:uid="{00000000-0005-0000-0000-000063700000}"/>
    <cellStyle name="Entrada 15 2 2 2 2 3" xfId="30864" xr:uid="{00000000-0005-0000-0000-000064700000}"/>
    <cellStyle name="Entrada 15 2 2 2 2 3 2" xfId="30865" xr:uid="{00000000-0005-0000-0000-000065700000}"/>
    <cellStyle name="Entrada 15 2 2 2 2 3 3" xfId="30866" xr:uid="{00000000-0005-0000-0000-000066700000}"/>
    <cellStyle name="Entrada 15 2 2 2 2 4" xfId="30867" xr:uid="{00000000-0005-0000-0000-000067700000}"/>
    <cellStyle name="Entrada 15 2 2 2 2 4 2" xfId="30868" xr:uid="{00000000-0005-0000-0000-000068700000}"/>
    <cellStyle name="Entrada 15 2 2 2 2 5" xfId="30869" xr:uid="{00000000-0005-0000-0000-000069700000}"/>
    <cellStyle name="Entrada 15 2 2 2 2 5 2" xfId="30870" xr:uid="{00000000-0005-0000-0000-00006A700000}"/>
    <cellStyle name="Entrada 15 2 2 2 2 6" xfId="30871" xr:uid="{00000000-0005-0000-0000-00006B700000}"/>
    <cellStyle name="Entrada 15 2 2 2 2 6 2" xfId="30872" xr:uid="{00000000-0005-0000-0000-00006C700000}"/>
    <cellStyle name="Entrada 15 2 2 2 2 7" xfId="30873" xr:uid="{00000000-0005-0000-0000-00006D700000}"/>
    <cellStyle name="Entrada 15 2 2 2 2 8" xfId="30874" xr:uid="{00000000-0005-0000-0000-00006E700000}"/>
    <cellStyle name="Entrada 15 2 2 2 3" xfId="30875" xr:uid="{00000000-0005-0000-0000-00006F700000}"/>
    <cellStyle name="Entrada 15 2 2 2 3 2" xfId="30876" xr:uid="{00000000-0005-0000-0000-000070700000}"/>
    <cellStyle name="Entrada 15 2 2 2 3 3" xfId="30877" xr:uid="{00000000-0005-0000-0000-000071700000}"/>
    <cellStyle name="Entrada 15 2 2 2 4" xfId="30878" xr:uid="{00000000-0005-0000-0000-000072700000}"/>
    <cellStyle name="Entrada 15 2 2 2 4 2" xfId="30879" xr:uid="{00000000-0005-0000-0000-000073700000}"/>
    <cellStyle name="Entrada 15 2 2 2 4 3" xfId="30880" xr:uid="{00000000-0005-0000-0000-000074700000}"/>
    <cellStyle name="Entrada 15 2 2 2 5" xfId="30881" xr:uid="{00000000-0005-0000-0000-000075700000}"/>
    <cellStyle name="Entrada 15 2 2 2 5 2" xfId="30882" xr:uid="{00000000-0005-0000-0000-000076700000}"/>
    <cellStyle name="Entrada 15 2 2 2 5 3" xfId="30883" xr:uid="{00000000-0005-0000-0000-000077700000}"/>
    <cellStyle name="Entrada 15 2 2 2 6" xfId="30884" xr:uid="{00000000-0005-0000-0000-000078700000}"/>
    <cellStyle name="Entrada 15 2 2 2 6 2" xfId="30885" xr:uid="{00000000-0005-0000-0000-000079700000}"/>
    <cellStyle name="Entrada 15 2 2 2 7" xfId="30886" xr:uid="{00000000-0005-0000-0000-00007A700000}"/>
    <cellStyle name="Entrada 15 2 2 2 7 2" xfId="30887" xr:uid="{00000000-0005-0000-0000-00007B700000}"/>
    <cellStyle name="Entrada 15 2 2 2 8" xfId="30888" xr:uid="{00000000-0005-0000-0000-00007C700000}"/>
    <cellStyle name="Entrada 15 2 2 2 8 2" xfId="30889" xr:uid="{00000000-0005-0000-0000-00007D700000}"/>
    <cellStyle name="Entrada 15 2 2 2 9" xfId="30890" xr:uid="{00000000-0005-0000-0000-00007E700000}"/>
    <cellStyle name="Entrada 15 2 2 2 9 2" xfId="30891" xr:uid="{00000000-0005-0000-0000-00007F700000}"/>
    <cellStyle name="Entrada 15 2 2 3" xfId="30892" xr:uid="{00000000-0005-0000-0000-000080700000}"/>
    <cellStyle name="Entrada 15 2 2 3 2" xfId="30893" xr:uid="{00000000-0005-0000-0000-000081700000}"/>
    <cellStyle name="Entrada 15 2 2 3 2 2" xfId="30894" xr:uid="{00000000-0005-0000-0000-000082700000}"/>
    <cellStyle name="Entrada 15 2 2 3 2 3" xfId="30895" xr:uid="{00000000-0005-0000-0000-000083700000}"/>
    <cellStyle name="Entrada 15 2 2 3 3" xfId="30896" xr:uid="{00000000-0005-0000-0000-000084700000}"/>
    <cellStyle name="Entrada 15 2 2 3 3 2" xfId="30897" xr:uid="{00000000-0005-0000-0000-000085700000}"/>
    <cellStyle name="Entrada 15 2 2 3 3 3" xfId="30898" xr:uid="{00000000-0005-0000-0000-000086700000}"/>
    <cellStyle name="Entrada 15 2 2 3 4" xfId="30899" xr:uid="{00000000-0005-0000-0000-000087700000}"/>
    <cellStyle name="Entrada 15 2 2 3 4 2" xfId="30900" xr:uid="{00000000-0005-0000-0000-000088700000}"/>
    <cellStyle name="Entrada 15 2 2 3 5" xfId="30901" xr:uid="{00000000-0005-0000-0000-000089700000}"/>
    <cellStyle name="Entrada 15 2 2 3 5 2" xfId="30902" xr:uid="{00000000-0005-0000-0000-00008A700000}"/>
    <cellStyle name="Entrada 15 2 2 3 6" xfId="30903" xr:uid="{00000000-0005-0000-0000-00008B700000}"/>
    <cellStyle name="Entrada 15 2 2 3 6 2" xfId="30904" xr:uid="{00000000-0005-0000-0000-00008C700000}"/>
    <cellStyle name="Entrada 15 2 2 3 7" xfId="30905" xr:uid="{00000000-0005-0000-0000-00008D700000}"/>
    <cellStyle name="Entrada 15 2 2 3 8" xfId="30906" xr:uid="{00000000-0005-0000-0000-00008E700000}"/>
    <cellStyle name="Entrada 15 2 2 4" xfId="30907" xr:uid="{00000000-0005-0000-0000-00008F700000}"/>
    <cellStyle name="Entrada 15 2 2 5" xfId="30908" xr:uid="{00000000-0005-0000-0000-000090700000}"/>
    <cellStyle name="Entrada 15 2 3" xfId="30909" xr:uid="{00000000-0005-0000-0000-000091700000}"/>
    <cellStyle name="Entrada 15 2 3 2" xfId="30910" xr:uid="{00000000-0005-0000-0000-000092700000}"/>
    <cellStyle name="Entrada 15 2 3 2 10" xfId="30911" xr:uid="{00000000-0005-0000-0000-000093700000}"/>
    <cellStyle name="Entrada 15 2 3 2 11" xfId="30912" xr:uid="{00000000-0005-0000-0000-000094700000}"/>
    <cellStyle name="Entrada 15 2 3 2 12" xfId="30913" xr:uid="{00000000-0005-0000-0000-000095700000}"/>
    <cellStyle name="Entrada 15 2 3 2 13" xfId="30914" xr:uid="{00000000-0005-0000-0000-000096700000}"/>
    <cellStyle name="Entrada 15 2 3 2 2" xfId="30915" xr:uid="{00000000-0005-0000-0000-000097700000}"/>
    <cellStyle name="Entrada 15 2 3 2 2 2" xfId="30916" xr:uid="{00000000-0005-0000-0000-000098700000}"/>
    <cellStyle name="Entrada 15 2 3 2 2 2 2" xfId="30917" xr:uid="{00000000-0005-0000-0000-000099700000}"/>
    <cellStyle name="Entrada 15 2 3 2 2 2 3" xfId="30918" xr:uid="{00000000-0005-0000-0000-00009A700000}"/>
    <cellStyle name="Entrada 15 2 3 2 2 3" xfId="30919" xr:uid="{00000000-0005-0000-0000-00009B700000}"/>
    <cellStyle name="Entrada 15 2 3 2 2 3 2" xfId="30920" xr:uid="{00000000-0005-0000-0000-00009C700000}"/>
    <cellStyle name="Entrada 15 2 3 2 2 3 3" xfId="30921" xr:uid="{00000000-0005-0000-0000-00009D700000}"/>
    <cellStyle name="Entrada 15 2 3 2 2 4" xfId="30922" xr:uid="{00000000-0005-0000-0000-00009E700000}"/>
    <cellStyle name="Entrada 15 2 3 2 2 4 2" xfId="30923" xr:uid="{00000000-0005-0000-0000-00009F700000}"/>
    <cellStyle name="Entrada 15 2 3 2 2 5" xfId="30924" xr:uid="{00000000-0005-0000-0000-0000A0700000}"/>
    <cellStyle name="Entrada 15 2 3 2 2 5 2" xfId="30925" xr:uid="{00000000-0005-0000-0000-0000A1700000}"/>
    <cellStyle name="Entrada 15 2 3 2 2 6" xfId="30926" xr:uid="{00000000-0005-0000-0000-0000A2700000}"/>
    <cellStyle name="Entrada 15 2 3 2 2 6 2" xfId="30927" xr:uid="{00000000-0005-0000-0000-0000A3700000}"/>
    <cellStyle name="Entrada 15 2 3 2 2 7" xfId="30928" xr:uid="{00000000-0005-0000-0000-0000A4700000}"/>
    <cellStyle name="Entrada 15 2 3 2 2 8" xfId="30929" xr:uid="{00000000-0005-0000-0000-0000A5700000}"/>
    <cellStyle name="Entrada 15 2 3 2 3" xfId="30930" xr:uid="{00000000-0005-0000-0000-0000A6700000}"/>
    <cellStyle name="Entrada 15 2 3 2 3 2" xfId="30931" xr:uid="{00000000-0005-0000-0000-0000A7700000}"/>
    <cellStyle name="Entrada 15 2 3 2 3 3" xfId="30932" xr:uid="{00000000-0005-0000-0000-0000A8700000}"/>
    <cellStyle name="Entrada 15 2 3 2 4" xfId="30933" xr:uid="{00000000-0005-0000-0000-0000A9700000}"/>
    <cellStyle name="Entrada 15 2 3 2 4 2" xfId="30934" xr:uid="{00000000-0005-0000-0000-0000AA700000}"/>
    <cellStyle name="Entrada 15 2 3 2 4 3" xfId="30935" xr:uid="{00000000-0005-0000-0000-0000AB700000}"/>
    <cellStyle name="Entrada 15 2 3 2 5" xfId="30936" xr:uid="{00000000-0005-0000-0000-0000AC700000}"/>
    <cellStyle name="Entrada 15 2 3 2 5 2" xfId="30937" xr:uid="{00000000-0005-0000-0000-0000AD700000}"/>
    <cellStyle name="Entrada 15 2 3 2 5 3" xfId="30938" xr:uid="{00000000-0005-0000-0000-0000AE700000}"/>
    <cellStyle name="Entrada 15 2 3 2 6" xfId="30939" xr:uid="{00000000-0005-0000-0000-0000AF700000}"/>
    <cellStyle name="Entrada 15 2 3 2 6 2" xfId="30940" xr:uid="{00000000-0005-0000-0000-0000B0700000}"/>
    <cellStyle name="Entrada 15 2 3 2 7" xfId="30941" xr:uid="{00000000-0005-0000-0000-0000B1700000}"/>
    <cellStyle name="Entrada 15 2 3 2 7 2" xfId="30942" xr:uid="{00000000-0005-0000-0000-0000B2700000}"/>
    <cellStyle name="Entrada 15 2 3 2 8" xfId="30943" xr:uid="{00000000-0005-0000-0000-0000B3700000}"/>
    <cellStyle name="Entrada 15 2 3 2 8 2" xfId="30944" xr:uid="{00000000-0005-0000-0000-0000B4700000}"/>
    <cellStyle name="Entrada 15 2 3 2 9" xfId="30945" xr:uid="{00000000-0005-0000-0000-0000B5700000}"/>
    <cellStyle name="Entrada 15 2 3 2 9 2" xfId="30946" xr:uid="{00000000-0005-0000-0000-0000B6700000}"/>
    <cellStyle name="Entrada 15 2 3 3" xfId="30947" xr:uid="{00000000-0005-0000-0000-0000B7700000}"/>
    <cellStyle name="Entrada 15 2 3 3 2" xfId="30948" xr:uid="{00000000-0005-0000-0000-0000B8700000}"/>
    <cellStyle name="Entrada 15 2 3 3 2 2" xfId="30949" xr:uid="{00000000-0005-0000-0000-0000B9700000}"/>
    <cellStyle name="Entrada 15 2 3 3 2 3" xfId="30950" xr:uid="{00000000-0005-0000-0000-0000BA700000}"/>
    <cellStyle name="Entrada 15 2 3 3 3" xfId="30951" xr:uid="{00000000-0005-0000-0000-0000BB700000}"/>
    <cellStyle name="Entrada 15 2 3 3 3 2" xfId="30952" xr:uid="{00000000-0005-0000-0000-0000BC700000}"/>
    <cellStyle name="Entrada 15 2 3 3 3 3" xfId="30953" xr:uid="{00000000-0005-0000-0000-0000BD700000}"/>
    <cellStyle name="Entrada 15 2 3 3 4" xfId="30954" xr:uid="{00000000-0005-0000-0000-0000BE700000}"/>
    <cellStyle name="Entrada 15 2 3 3 4 2" xfId="30955" xr:uid="{00000000-0005-0000-0000-0000BF700000}"/>
    <cellStyle name="Entrada 15 2 3 3 5" xfId="30956" xr:uid="{00000000-0005-0000-0000-0000C0700000}"/>
    <cellStyle name="Entrada 15 2 3 3 5 2" xfId="30957" xr:uid="{00000000-0005-0000-0000-0000C1700000}"/>
    <cellStyle name="Entrada 15 2 3 3 6" xfId="30958" xr:uid="{00000000-0005-0000-0000-0000C2700000}"/>
    <cellStyle name="Entrada 15 2 3 3 6 2" xfId="30959" xr:uid="{00000000-0005-0000-0000-0000C3700000}"/>
    <cellStyle name="Entrada 15 2 3 3 7" xfId="30960" xr:uid="{00000000-0005-0000-0000-0000C4700000}"/>
    <cellStyle name="Entrada 15 2 3 3 8" xfId="30961" xr:uid="{00000000-0005-0000-0000-0000C5700000}"/>
    <cellStyle name="Entrada 15 2 3 4" xfId="30962" xr:uid="{00000000-0005-0000-0000-0000C6700000}"/>
    <cellStyle name="Entrada 15 2 3 5" xfId="30963" xr:uid="{00000000-0005-0000-0000-0000C7700000}"/>
    <cellStyle name="Entrada 15 2 4" xfId="30964" xr:uid="{00000000-0005-0000-0000-0000C8700000}"/>
    <cellStyle name="Entrada 15 2 4 10" xfId="30965" xr:uid="{00000000-0005-0000-0000-0000C9700000}"/>
    <cellStyle name="Entrada 15 2 4 10 2" xfId="30966" xr:uid="{00000000-0005-0000-0000-0000CA700000}"/>
    <cellStyle name="Entrada 15 2 4 11" xfId="30967" xr:uid="{00000000-0005-0000-0000-0000CB700000}"/>
    <cellStyle name="Entrada 15 2 4 12" xfId="30968" xr:uid="{00000000-0005-0000-0000-0000CC700000}"/>
    <cellStyle name="Entrada 15 2 4 13" xfId="30969" xr:uid="{00000000-0005-0000-0000-0000CD700000}"/>
    <cellStyle name="Entrada 15 2 4 14" xfId="30970" xr:uid="{00000000-0005-0000-0000-0000CE700000}"/>
    <cellStyle name="Entrada 15 2 4 2" xfId="30971" xr:uid="{00000000-0005-0000-0000-0000CF700000}"/>
    <cellStyle name="Entrada 15 2 4 2 2" xfId="30972" xr:uid="{00000000-0005-0000-0000-0000D0700000}"/>
    <cellStyle name="Entrada 15 2 4 2 2 2" xfId="30973" xr:uid="{00000000-0005-0000-0000-0000D1700000}"/>
    <cellStyle name="Entrada 15 2 4 2 2 3" xfId="30974" xr:uid="{00000000-0005-0000-0000-0000D2700000}"/>
    <cellStyle name="Entrada 15 2 4 2 3" xfId="30975" xr:uid="{00000000-0005-0000-0000-0000D3700000}"/>
    <cellStyle name="Entrada 15 2 4 2 3 2" xfId="30976" xr:uid="{00000000-0005-0000-0000-0000D4700000}"/>
    <cellStyle name="Entrada 15 2 4 2 3 3" xfId="30977" xr:uid="{00000000-0005-0000-0000-0000D5700000}"/>
    <cellStyle name="Entrada 15 2 4 2 4" xfId="30978" xr:uid="{00000000-0005-0000-0000-0000D6700000}"/>
    <cellStyle name="Entrada 15 2 4 2 4 2" xfId="30979" xr:uid="{00000000-0005-0000-0000-0000D7700000}"/>
    <cellStyle name="Entrada 15 2 4 2 5" xfId="30980" xr:uid="{00000000-0005-0000-0000-0000D8700000}"/>
    <cellStyle name="Entrada 15 2 4 2 5 2" xfId="30981" xr:uid="{00000000-0005-0000-0000-0000D9700000}"/>
    <cellStyle name="Entrada 15 2 4 2 6" xfId="30982" xr:uid="{00000000-0005-0000-0000-0000DA700000}"/>
    <cellStyle name="Entrada 15 2 4 2 6 2" xfId="30983" xr:uid="{00000000-0005-0000-0000-0000DB700000}"/>
    <cellStyle name="Entrada 15 2 4 2 7" xfId="30984" xr:uid="{00000000-0005-0000-0000-0000DC700000}"/>
    <cellStyle name="Entrada 15 2 4 2 8" xfId="30985" xr:uid="{00000000-0005-0000-0000-0000DD700000}"/>
    <cellStyle name="Entrada 15 2 4 3" xfId="30986" xr:uid="{00000000-0005-0000-0000-0000DE700000}"/>
    <cellStyle name="Entrada 15 2 4 3 2" xfId="30987" xr:uid="{00000000-0005-0000-0000-0000DF700000}"/>
    <cellStyle name="Entrada 15 2 4 3 2 2" xfId="30988" xr:uid="{00000000-0005-0000-0000-0000E0700000}"/>
    <cellStyle name="Entrada 15 2 4 3 3" xfId="30989" xr:uid="{00000000-0005-0000-0000-0000E1700000}"/>
    <cellStyle name="Entrada 15 2 4 3 3 2" xfId="30990" xr:uid="{00000000-0005-0000-0000-0000E2700000}"/>
    <cellStyle name="Entrada 15 2 4 3 4" xfId="30991" xr:uid="{00000000-0005-0000-0000-0000E3700000}"/>
    <cellStyle name="Entrada 15 2 4 3 5" xfId="30992" xr:uid="{00000000-0005-0000-0000-0000E4700000}"/>
    <cellStyle name="Entrada 15 2 4 4" xfId="30993" xr:uid="{00000000-0005-0000-0000-0000E5700000}"/>
    <cellStyle name="Entrada 15 2 4 4 2" xfId="30994" xr:uid="{00000000-0005-0000-0000-0000E6700000}"/>
    <cellStyle name="Entrada 15 2 4 4 3" xfId="30995" xr:uid="{00000000-0005-0000-0000-0000E7700000}"/>
    <cellStyle name="Entrada 15 2 4 5" xfId="30996" xr:uid="{00000000-0005-0000-0000-0000E8700000}"/>
    <cellStyle name="Entrada 15 2 4 5 2" xfId="30997" xr:uid="{00000000-0005-0000-0000-0000E9700000}"/>
    <cellStyle name="Entrada 15 2 4 5 3" xfId="30998" xr:uid="{00000000-0005-0000-0000-0000EA700000}"/>
    <cellStyle name="Entrada 15 2 4 6" xfId="30999" xr:uid="{00000000-0005-0000-0000-0000EB700000}"/>
    <cellStyle name="Entrada 15 2 4 6 2" xfId="31000" xr:uid="{00000000-0005-0000-0000-0000EC700000}"/>
    <cellStyle name="Entrada 15 2 4 7" xfId="31001" xr:uid="{00000000-0005-0000-0000-0000ED700000}"/>
    <cellStyle name="Entrada 15 2 4 7 2" xfId="31002" xr:uid="{00000000-0005-0000-0000-0000EE700000}"/>
    <cellStyle name="Entrada 15 2 4 8" xfId="31003" xr:uid="{00000000-0005-0000-0000-0000EF700000}"/>
    <cellStyle name="Entrada 15 2 4 8 2" xfId="31004" xr:uid="{00000000-0005-0000-0000-0000F0700000}"/>
    <cellStyle name="Entrada 15 2 4 9" xfId="31005" xr:uid="{00000000-0005-0000-0000-0000F1700000}"/>
    <cellStyle name="Entrada 15 2 4 9 2" xfId="31006" xr:uid="{00000000-0005-0000-0000-0000F2700000}"/>
    <cellStyle name="Entrada 15 2 5" xfId="31007" xr:uid="{00000000-0005-0000-0000-0000F3700000}"/>
    <cellStyle name="Entrada 15 2 5 10" xfId="31008" xr:uid="{00000000-0005-0000-0000-0000F4700000}"/>
    <cellStyle name="Entrada 15 2 5 11" xfId="31009" xr:uid="{00000000-0005-0000-0000-0000F5700000}"/>
    <cellStyle name="Entrada 15 2 5 12" xfId="31010" xr:uid="{00000000-0005-0000-0000-0000F6700000}"/>
    <cellStyle name="Entrada 15 2 5 13" xfId="31011" xr:uid="{00000000-0005-0000-0000-0000F7700000}"/>
    <cellStyle name="Entrada 15 2 5 2" xfId="31012" xr:uid="{00000000-0005-0000-0000-0000F8700000}"/>
    <cellStyle name="Entrada 15 2 5 2 2" xfId="31013" xr:uid="{00000000-0005-0000-0000-0000F9700000}"/>
    <cellStyle name="Entrada 15 2 5 2 2 2" xfId="31014" xr:uid="{00000000-0005-0000-0000-0000FA700000}"/>
    <cellStyle name="Entrada 15 2 5 2 2 3" xfId="31015" xr:uid="{00000000-0005-0000-0000-0000FB700000}"/>
    <cellStyle name="Entrada 15 2 5 2 3" xfId="31016" xr:uid="{00000000-0005-0000-0000-0000FC700000}"/>
    <cellStyle name="Entrada 15 2 5 2 3 2" xfId="31017" xr:uid="{00000000-0005-0000-0000-0000FD700000}"/>
    <cellStyle name="Entrada 15 2 5 2 3 3" xfId="31018" xr:uid="{00000000-0005-0000-0000-0000FE700000}"/>
    <cellStyle name="Entrada 15 2 5 2 4" xfId="31019" xr:uid="{00000000-0005-0000-0000-0000FF700000}"/>
    <cellStyle name="Entrada 15 2 5 2 4 2" xfId="31020" xr:uid="{00000000-0005-0000-0000-000000710000}"/>
    <cellStyle name="Entrada 15 2 5 2 5" xfId="31021" xr:uid="{00000000-0005-0000-0000-000001710000}"/>
    <cellStyle name="Entrada 15 2 5 2 5 2" xfId="31022" xr:uid="{00000000-0005-0000-0000-000002710000}"/>
    <cellStyle name="Entrada 15 2 5 2 6" xfId="31023" xr:uid="{00000000-0005-0000-0000-000003710000}"/>
    <cellStyle name="Entrada 15 2 5 2 6 2" xfId="31024" xr:uid="{00000000-0005-0000-0000-000004710000}"/>
    <cellStyle name="Entrada 15 2 5 2 7" xfId="31025" xr:uid="{00000000-0005-0000-0000-000005710000}"/>
    <cellStyle name="Entrada 15 2 5 2 8" xfId="31026" xr:uid="{00000000-0005-0000-0000-000006710000}"/>
    <cellStyle name="Entrada 15 2 5 3" xfId="31027" xr:uid="{00000000-0005-0000-0000-000007710000}"/>
    <cellStyle name="Entrada 15 2 5 3 2" xfId="31028" xr:uid="{00000000-0005-0000-0000-000008710000}"/>
    <cellStyle name="Entrada 15 2 5 3 3" xfId="31029" xr:uid="{00000000-0005-0000-0000-000009710000}"/>
    <cellStyle name="Entrada 15 2 5 4" xfId="31030" xr:uid="{00000000-0005-0000-0000-00000A710000}"/>
    <cellStyle name="Entrada 15 2 5 4 2" xfId="31031" xr:uid="{00000000-0005-0000-0000-00000B710000}"/>
    <cellStyle name="Entrada 15 2 5 4 3" xfId="31032" xr:uid="{00000000-0005-0000-0000-00000C710000}"/>
    <cellStyle name="Entrada 15 2 5 5" xfId="31033" xr:uid="{00000000-0005-0000-0000-00000D710000}"/>
    <cellStyle name="Entrada 15 2 5 5 2" xfId="31034" xr:uid="{00000000-0005-0000-0000-00000E710000}"/>
    <cellStyle name="Entrada 15 2 5 5 3" xfId="31035" xr:uid="{00000000-0005-0000-0000-00000F710000}"/>
    <cellStyle name="Entrada 15 2 5 6" xfId="31036" xr:uid="{00000000-0005-0000-0000-000010710000}"/>
    <cellStyle name="Entrada 15 2 5 6 2" xfId="31037" xr:uid="{00000000-0005-0000-0000-000011710000}"/>
    <cellStyle name="Entrada 15 2 5 7" xfId="31038" xr:uid="{00000000-0005-0000-0000-000012710000}"/>
    <cellStyle name="Entrada 15 2 5 7 2" xfId="31039" xr:uid="{00000000-0005-0000-0000-000013710000}"/>
    <cellStyle name="Entrada 15 2 5 8" xfId="31040" xr:uid="{00000000-0005-0000-0000-000014710000}"/>
    <cellStyle name="Entrada 15 2 5 8 2" xfId="31041" xr:uid="{00000000-0005-0000-0000-000015710000}"/>
    <cellStyle name="Entrada 15 2 5 9" xfId="31042" xr:uid="{00000000-0005-0000-0000-000016710000}"/>
    <cellStyle name="Entrada 15 2 5 9 2" xfId="31043" xr:uid="{00000000-0005-0000-0000-000017710000}"/>
    <cellStyle name="Entrada 15 2 6" xfId="31044" xr:uid="{00000000-0005-0000-0000-000018710000}"/>
    <cellStyle name="Entrada 16 2" xfId="714" xr:uid="{00000000-0005-0000-0000-000019710000}"/>
    <cellStyle name="Entrada 16 2 2" xfId="31045" xr:uid="{00000000-0005-0000-0000-00001A710000}"/>
    <cellStyle name="Entrada 16 2 2 2" xfId="31046" xr:uid="{00000000-0005-0000-0000-00001B710000}"/>
    <cellStyle name="Entrada 16 2 2 2 10" xfId="31047" xr:uid="{00000000-0005-0000-0000-00001C710000}"/>
    <cellStyle name="Entrada 16 2 2 2 11" xfId="31048" xr:uid="{00000000-0005-0000-0000-00001D710000}"/>
    <cellStyle name="Entrada 16 2 2 2 12" xfId="31049" xr:uid="{00000000-0005-0000-0000-00001E710000}"/>
    <cellStyle name="Entrada 16 2 2 2 13" xfId="31050" xr:uid="{00000000-0005-0000-0000-00001F710000}"/>
    <cellStyle name="Entrada 16 2 2 2 2" xfId="31051" xr:uid="{00000000-0005-0000-0000-000020710000}"/>
    <cellStyle name="Entrada 16 2 2 2 2 2" xfId="31052" xr:uid="{00000000-0005-0000-0000-000021710000}"/>
    <cellStyle name="Entrada 16 2 2 2 2 2 2" xfId="31053" xr:uid="{00000000-0005-0000-0000-000022710000}"/>
    <cellStyle name="Entrada 16 2 2 2 2 2 3" xfId="31054" xr:uid="{00000000-0005-0000-0000-000023710000}"/>
    <cellStyle name="Entrada 16 2 2 2 2 3" xfId="31055" xr:uid="{00000000-0005-0000-0000-000024710000}"/>
    <cellStyle name="Entrada 16 2 2 2 2 3 2" xfId="31056" xr:uid="{00000000-0005-0000-0000-000025710000}"/>
    <cellStyle name="Entrada 16 2 2 2 2 3 3" xfId="31057" xr:uid="{00000000-0005-0000-0000-000026710000}"/>
    <cellStyle name="Entrada 16 2 2 2 2 4" xfId="31058" xr:uid="{00000000-0005-0000-0000-000027710000}"/>
    <cellStyle name="Entrada 16 2 2 2 2 4 2" xfId="31059" xr:uid="{00000000-0005-0000-0000-000028710000}"/>
    <cellStyle name="Entrada 16 2 2 2 2 5" xfId="31060" xr:uid="{00000000-0005-0000-0000-000029710000}"/>
    <cellStyle name="Entrada 16 2 2 2 2 5 2" xfId="31061" xr:uid="{00000000-0005-0000-0000-00002A710000}"/>
    <cellStyle name="Entrada 16 2 2 2 2 6" xfId="31062" xr:uid="{00000000-0005-0000-0000-00002B710000}"/>
    <cellStyle name="Entrada 16 2 2 2 2 6 2" xfId="31063" xr:uid="{00000000-0005-0000-0000-00002C710000}"/>
    <cellStyle name="Entrada 16 2 2 2 2 7" xfId="31064" xr:uid="{00000000-0005-0000-0000-00002D710000}"/>
    <cellStyle name="Entrada 16 2 2 2 2 8" xfId="31065" xr:uid="{00000000-0005-0000-0000-00002E710000}"/>
    <cellStyle name="Entrada 16 2 2 2 3" xfId="31066" xr:uid="{00000000-0005-0000-0000-00002F710000}"/>
    <cellStyle name="Entrada 16 2 2 2 3 2" xfId="31067" xr:uid="{00000000-0005-0000-0000-000030710000}"/>
    <cellStyle name="Entrada 16 2 2 2 3 3" xfId="31068" xr:uid="{00000000-0005-0000-0000-000031710000}"/>
    <cellStyle name="Entrada 16 2 2 2 4" xfId="31069" xr:uid="{00000000-0005-0000-0000-000032710000}"/>
    <cellStyle name="Entrada 16 2 2 2 4 2" xfId="31070" xr:uid="{00000000-0005-0000-0000-000033710000}"/>
    <cellStyle name="Entrada 16 2 2 2 4 3" xfId="31071" xr:uid="{00000000-0005-0000-0000-000034710000}"/>
    <cellStyle name="Entrada 16 2 2 2 5" xfId="31072" xr:uid="{00000000-0005-0000-0000-000035710000}"/>
    <cellStyle name="Entrada 16 2 2 2 5 2" xfId="31073" xr:uid="{00000000-0005-0000-0000-000036710000}"/>
    <cellStyle name="Entrada 16 2 2 2 5 3" xfId="31074" xr:uid="{00000000-0005-0000-0000-000037710000}"/>
    <cellStyle name="Entrada 16 2 2 2 6" xfId="31075" xr:uid="{00000000-0005-0000-0000-000038710000}"/>
    <cellStyle name="Entrada 16 2 2 2 6 2" xfId="31076" xr:uid="{00000000-0005-0000-0000-000039710000}"/>
    <cellStyle name="Entrada 16 2 2 2 7" xfId="31077" xr:uid="{00000000-0005-0000-0000-00003A710000}"/>
    <cellStyle name="Entrada 16 2 2 2 7 2" xfId="31078" xr:uid="{00000000-0005-0000-0000-00003B710000}"/>
    <cellStyle name="Entrada 16 2 2 2 8" xfId="31079" xr:uid="{00000000-0005-0000-0000-00003C710000}"/>
    <cellStyle name="Entrada 16 2 2 2 8 2" xfId="31080" xr:uid="{00000000-0005-0000-0000-00003D710000}"/>
    <cellStyle name="Entrada 16 2 2 2 9" xfId="31081" xr:uid="{00000000-0005-0000-0000-00003E710000}"/>
    <cellStyle name="Entrada 16 2 2 2 9 2" xfId="31082" xr:uid="{00000000-0005-0000-0000-00003F710000}"/>
    <cellStyle name="Entrada 16 2 2 3" xfId="31083" xr:uid="{00000000-0005-0000-0000-000040710000}"/>
    <cellStyle name="Entrada 16 2 2 3 2" xfId="31084" xr:uid="{00000000-0005-0000-0000-000041710000}"/>
    <cellStyle name="Entrada 16 2 2 3 2 2" xfId="31085" xr:uid="{00000000-0005-0000-0000-000042710000}"/>
    <cellStyle name="Entrada 16 2 2 3 2 3" xfId="31086" xr:uid="{00000000-0005-0000-0000-000043710000}"/>
    <cellStyle name="Entrada 16 2 2 3 3" xfId="31087" xr:uid="{00000000-0005-0000-0000-000044710000}"/>
    <cellStyle name="Entrada 16 2 2 3 3 2" xfId="31088" xr:uid="{00000000-0005-0000-0000-000045710000}"/>
    <cellStyle name="Entrada 16 2 2 3 3 3" xfId="31089" xr:uid="{00000000-0005-0000-0000-000046710000}"/>
    <cellStyle name="Entrada 16 2 2 3 4" xfId="31090" xr:uid="{00000000-0005-0000-0000-000047710000}"/>
    <cellStyle name="Entrada 16 2 2 3 4 2" xfId="31091" xr:uid="{00000000-0005-0000-0000-000048710000}"/>
    <cellStyle name="Entrada 16 2 2 3 5" xfId="31092" xr:uid="{00000000-0005-0000-0000-000049710000}"/>
    <cellStyle name="Entrada 16 2 2 3 5 2" xfId="31093" xr:uid="{00000000-0005-0000-0000-00004A710000}"/>
    <cellStyle name="Entrada 16 2 2 3 6" xfId="31094" xr:uid="{00000000-0005-0000-0000-00004B710000}"/>
    <cellStyle name="Entrada 16 2 2 3 6 2" xfId="31095" xr:uid="{00000000-0005-0000-0000-00004C710000}"/>
    <cellStyle name="Entrada 16 2 2 3 7" xfId="31096" xr:uid="{00000000-0005-0000-0000-00004D710000}"/>
    <cellStyle name="Entrada 16 2 2 3 8" xfId="31097" xr:uid="{00000000-0005-0000-0000-00004E710000}"/>
    <cellStyle name="Entrada 16 2 2 4" xfId="31098" xr:uid="{00000000-0005-0000-0000-00004F710000}"/>
    <cellStyle name="Entrada 16 2 2 5" xfId="31099" xr:uid="{00000000-0005-0000-0000-000050710000}"/>
    <cellStyle name="Entrada 16 2 3" xfId="31100" xr:uid="{00000000-0005-0000-0000-000051710000}"/>
    <cellStyle name="Entrada 16 2 3 2" xfId="31101" xr:uid="{00000000-0005-0000-0000-000052710000}"/>
    <cellStyle name="Entrada 16 2 3 2 10" xfId="31102" xr:uid="{00000000-0005-0000-0000-000053710000}"/>
    <cellStyle name="Entrada 16 2 3 2 11" xfId="31103" xr:uid="{00000000-0005-0000-0000-000054710000}"/>
    <cellStyle name="Entrada 16 2 3 2 12" xfId="31104" xr:uid="{00000000-0005-0000-0000-000055710000}"/>
    <cellStyle name="Entrada 16 2 3 2 13" xfId="31105" xr:uid="{00000000-0005-0000-0000-000056710000}"/>
    <cellStyle name="Entrada 16 2 3 2 2" xfId="31106" xr:uid="{00000000-0005-0000-0000-000057710000}"/>
    <cellStyle name="Entrada 16 2 3 2 2 2" xfId="31107" xr:uid="{00000000-0005-0000-0000-000058710000}"/>
    <cellStyle name="Entrada 16 2 3 2 2 2 2" xfId="31108" xr:uid="{00000000-0005-0000-0000-000059710000}"/>
    <cellStyle name="Entrada 16 2 3 2 2 2 3" xfId="31109" xr:uid="{00000000-0005-0000-0000-00005A710000}"/>
    <cellStyle name="Entrada 16 2 3 2 2 3" xfId="31110" xr:uid="{00000000-0005-0000-0000-00005B710000}"/>
    <cellStyle name="Entrada 16 2 3 2 2 3 2" xfId="31111" xr:uid="{00000000-0005-0000-0000-00005C710000}"/>
    <cellStyle name="Entrada 16 2 3 2 2 3 3" xfId="31112" xr:uid="{00000000-0005-0000-0000-00005D710000}"/>
    <cellStyle name="Entrada 16 2 3 2 2 4" xfId="31113" xr:uid="{00000000-0005-0000-0000-00005E710000}"/>
    <cellStyle name="Entrada 16 2 3 2 2 4 2" xfId="31114" xr:uid="{00000000-0005-0000-0000-00005F710000}"/>
    <cellStyle name="Entrada 16 2 3 2 2 5" xfId="31115" xr:uid="{00000000-0005-0000-0000-000060710000}"/>
    <cellStyle name="Entrada 16 2 3 2 2 5 2" xfId="31116" xr:uid="{00000000-0005-0000-0000-000061710000}"/>
    <cellStyle name="Entrada 16 2 3 2 2 6" xfId="31117" xr:uid="{00000000-0005-0000-0000-000062710000}"/>
    <cellStyle name="Entrada 16 2 3 2 2 6 2" xfId="31118" xr:uid="{00000000-0005-0000-0000-000063710000}"/>
    <cellStyle name="Entrada 16 2 3 2 2 7" xfId="31119" xr:uid="{00000000-0005-0000-0000-000064710000}"/>
    <cellStyle name="Entrada 16 2 3 2 2 8" xfId="31120" xr:uid="{00000000-0005-0000-0000-000065710000}"/>
    <cellStyle name="Entrada 16 2 3 2 3" xfId="31121" xr:uid="{00000000-0005-0000-0000-000066710000}"/>
    <cellStyle name="Entrada 16 2 3 2 3 2" xfId="31122" xr:uid="{00000000-0005-0000-0000-000067710000}"/>
    <cellStyle name="Entrada 16 2 3 2 3 3" xfId="31123" xr:uid="{00000000-0005-0000-0000-000068710000}"/>
    <cellStyle name="Entrada 16 2 3 2 4" xfId="31124" xr:uid="{00000000-0005-0000-0000-000069710000}"/>
    <cellStyle name="Entrada 16 2 3 2 4 2" xfId="31125" xr:uid="{00000000-0005-0000-0000-00006A710000}"/>
    <cellStyle name="Entrada 16 2 3 2 4 3" xfId="31126" xr:uid="{00000000-0005-0000-0000-00006B710000}"/>
    <cellStyle name="Entrada 16 2 3 2 5" xfId="31127" xr:uid="{00000000-0005-0000-0000-00006C710000}"/>
    <cellStyle name="Entrada 16 2 3 2 5 2" xfId="31128" xr:uid="{00000000-0005-0000-0000-00006D710000}"/>
    <cellStyle name="Entrada 16 2 3 2 5 3" xfId="31129" xr:uid="{00000000-0005-0000-0000-00006E710000}"/>
    <cellStyle name="Entrada 16 2 3 2 6" xfId="31130" xr:uid="{00000000-0005-0000-0000-00006F710000}"/>
    <cellStyle name="Entrada 16 2 3 2 6 2" xfId="31131" xr:uid="{00000000-0005-0000-0000-000070710000}"/>
    <cellStyle name="Entrada 16 2 3 2 7" xfId="31132" xr:uid="{00000000-0005-0000-0000-000071710000}"/>
    <cellStyle name="Entrada 16 2 3 2 7 2" xfId="31133" xr:uid="{00000000-0005-0000-0000-000072710000}"/>
    <cellStyle name="Entrada 16 2 3 2 8" xfId="31134" xr:uid="{00000000-0005-0000-0000-000073710000}"/>
    <cellStyle name="Entrada 16 2 3 2 8 2" xfId="31135" xr:uid="{00000000-0005-0000-0000-000074710000}"/>
    <cellStyle name="Entrada 16 2 3 2 9" xfId="31136" xr:uid="{00000000-0005-0000-0000-000075710000}"/>
    <cellStyle name="Entrada 16 2 3 2 9 2" xfId="31137" xr:uid="{00000000-0005-0000-0000-000076710000}"/>
    <cellStyle name="Entrada 16 2 3 3" xfId="31138" xr:uid="{00000000-0005-0000-0000-000077710000}"/>
    <cellStyle name="Entrada 16 2 3 3 2" xfId="31139" xr:uid="{00000000-0005-0000-0000-000078710000}"/>
    <cellStyle name="Entrada 16 2 3 3 2 2" xfId="31140" xr:uid="{00000000-0005-0000-0000-000079710000}"/>
    <cellStyle name="Entrada 16 2 3 3 2 3" xfId="31141" xr:uid="{00000000-0005-0000-0000-00007A710000}"/>
    <cellStyle name="Entrada 16 2 3 3 3" xfId="31142" xr:uid="{00000000-0005-0000-0000-00007B710000}"/>
    <cellStyle name="Entrada 16 2 3 3 3 2" xfId="31143" xr:uid="{00000000-0005-0000-0000-00007C710000}"/>
    <cellStyle name="Entrada 16 2 3 3 3 3" xfId="31144" xr:uid="{00000000-0005-0000-0000-00007D710000}"/>
    <cellStyle name="Entrada 16 2 3 3 4" xfId="31145" xr:uid="{00000000-0005-0000-0000-00007E710000}"/>
    <cellStyle name="Entrada 16 2 3 3 4 2" xfId="31146" xr:uid="{00000000-0005-0000-0000-00007F710000}"/>
    <cellStyle name="Entrada 16 2 3 3 5" xfId="31147" xr:uid="{00000000-0005-0000-0000-000080710000}"/>
    <cellStyle name="Entrada 16 2 3 3 5 2" xfId="31148" xr:uid="{00000000-0005-0000-0000-000081710000}"/>
    <cellStyle name="Entrada 16 2 3 3 6" xfId="31149" xr:uid="{00000000-0005-0000-0000-000082710000}"/>
    <cellStyle name="Entrada 16 2 3 3 6 2" xfId="31150" xr:uid="{00000000-0005-0000-0000-000083710000}"/>
    <cellStyle name="Entrada 16 2 3 3 7" xfId="31151" xr:uid="{00000000-0005-0000-0000-000084710000}"/>
    <cellStyle name="Entrada 16 2 3 3 8" xfId="31152" xr:uid="{00000000-0005-0000-0000-000085710000}"/>
    <cellStyle name="Entrada 16 2 3 4" xfId="31153" xr:uid="{00000000-0005-0000-0000-000086710000}"/>
    <cellStyle name="Entrada 16 2 3 5" xfId="31154" xr:uid="{00000000-0005-0000-0000-000087710000}"/>
    <cellStyle name="Entrada 16 2 4" xfId="31155" xr:uid="{00000000-0005-0000-0000-000088710000}"/>
    <cellStyle name="Entrada 16 2 4 10" xfId="31156" xr:uid="{00000000-0005-0000-0000-000089710000}"/>
    <cellStyle name="Entrada 16 2 4 10 2" xfId="31157" xr:uid="{00000000-0005-0000-0000-00008A710000}"/>
    <cellStyle name="Entrada 16 2 4 11" xfId="31158" xr:uid="{00000000-0005-0000-0000-00008B710000}"/>
    <cellStyle name="Entrada 16 2 4 12" xfId="31159" xr:uid="{00000000-0005-0000-0000-00008C710000}"/>
    <cellStyle name="Entrada 16 2 4 13" xfId="31160" xr:uid="{00000000-0005-0000-0000-00008D710000}"/>
    <cellStyle name="Entrada 16 2 4 14" xfId="31161" xr:uid="{00000000-0005-0000-0000-00008E710000}"/>
    <cellStyle name="Entrada 16 2 4 2" xfId="31162" xr:uid="{00000000-0005-0000-0000-00008F710000}"/>
    <cellStyle name="Entrada 16 2 4 2 2" xfId="31163" xr:uid="{00000000-0005-0000-0000-000090710000}"/>
    <cellStyle name="Entrada 16 2 4 2 2 2" xfId="31164" xr:uid="{00000000-0005-0000-0000-000091710000}"/>
    <cellStyle name="Entrada 16 2 4 2 2 3" xfId="31165" xr:uid="{00000000-0005-0000-0000-000092710000}"/>
    <cellStyle name="Entrada 16 2 4 2 3" xfId="31166" xr:uid="{00000000-0005-0000-0000-000093710000}"/>
    <cellStyle name="Entrada 16 2 4 2 3 2" xfId="31167" xr:uid="{00000000-0005-0000-0000-000094710000}"/>
    <cellStyle name="Entrada 16 2 4 2 3 3" xfId="31168" xr:uid="{00000000-0005-0000-0000-000095710000}"/>
    <cellStyle name="Entrada 16 2 4 2 4" xfId="31169" xr:uid="{00000000-0005-0000-0000-000096710000}"/>
    <cellStyle name="Entrada 16 2 4 2 4 2" xfId="31170" xr:uid="{00000000-0005-0000-0000-000097710000}"/>
    <cellStyle name="Entrada 16 2 4 2 5" xfId="31171" xr:uid="{00000000-0005-0000-0000-000098710000}"/>
    <cellStyle name="Entrada 16 2 4 2 5 2" xfId="31172" xr:uid="{00000000-0005-0000-0000-000099710000}"/>
    <cellStyle name="Entrada 16 2 4 2 6" xfId="31173" xr:uid="{00000000-0005-0000-0000-00009A710000}"/>
    <cellStyle name="Entrada 16 2 4 2 6 2" xfId="31174" xr:uid="{00000000-0005-0000-0000-00009B710000}"/>
    <cellStyle name="Entrada 16 2 4 2 7" xfId="31175" xr:uid="{00000000-0005-0000-0000-00009C710000}"/>
    <cellStyle name="Entrada 16 2 4 2 8" xfId="31176" xr:uid="{00000000-0005-0000-0000-00009D710000}"/>
    <cellStyle name="Entrada 16 2 4 3" xfId="31177" xr:uid="{00000000-0005-0000-0000-00009E710000}"/>
    <cellStyle name="Entrada 16 2 4 3 2" xfId="31178" xr:uid="{00000000-0005-0000-0000-00009F710000}"/>
    <cellStyle name="Entrada 16 2 4 3 2 2" xfId="31179" xr:uid="{00000000-0005-0000-0000-0000A0710000}"/>
    <cellStyle name="Entrada 16 2 4 3 3" xfId="31180" xr:uid="{00000000-0005-0000-0000-0000A1710000}"/>
    <cellStyle name="Entrada 16 2 4 3 3 2" xfId="31181" xr:uid="{00000000-0005-0000-0000-0000A2710000}"/>
    <cellStyle name="Entrada 16 2 4 3 4" xfId="31182" xr:uid="{00000000-0005-0000-0000-0000A3710000}"/>
    <cellStyle name="Entrada 16 2 4 3 5" xfId="31183" xr:uid="{00000000-0005-0000-0000-0000A4710000}"/>
    <cellStyle name="Entrada 16 2 4 4" xfId="31184" xr:uid="{00000000-0005-0000-0000-0000A5710000}"/>
    <cellStyle name="Entrada 16 2 4 4 2" xfId="31185" xr:uid="{00000000-0005-0000-0000-0000A6710000}"/>
    <cellStyle name="Entrada 16 2 4 4 3" xfId="31186" xr:uid="{00000000-0005-0000-0000-0000A7710000}"/>
    <cellStyle name="Entrada 16 2 4 5" xfId="31187" xr:uid="{00000000-0005-0000-0000-0000A8710000}"/>
    <cellStyle name="Entrada 16 2 4 5 2" xfId="31188" xr:uid="{00000000-0005-0000-0000-0000A9710000}"/>
    <cellStyle name="Entrada 16 2 4 5 3" xfId="31189" xr:uid="{00000000-0005-0000-0000-0000AA710000}"/>
    <cellStyle name="Entrada 16 2 4 6" xfId="31190" xr:uid="{00000000-0005-0000-0000-0000AB710000}"/>
    <cellStyle name="Entrada 16 2 4 6 2" xfId="31191" xr:uid="{00000000-0005-0000-0000-0000AC710000}"/>
    <cellStyle name="Entrada 16 2 4 7" xfId="31192" xr:uid="{00000000-0005-0000-0000-0000AD710000}"/>
    <cellStyle name="Entrada 16 2 4 7 2" xfId="31193" xr:uid="{00000000-0005-0000-0000-0000AE710000}"/>
    <cellStyle name="Entrada 16 2 4 8" xfId="31194" xr:uid="{00000000-0005-0000-0000-0000AF710000}"/>
    <cellStyle name="Entrada 16 2 4 8 2" xfId="31195" xr:uid="{00000000-0005-0000-0000-0000B0710000}"/>
    <cellStyle name="Entrada 16 2 4 9" xfId="31196" xr:uid="{00000000-0005-0000-0000-0000B1710000}"/>
    <cellStyle name="Entrada 16 2 4 9 2" xfId="31197" xr:uid="{00000000-0005-0000-0000-0000B2710000}"/>
    <cellStyle name="Entrada 16 2 5" xfId="31198" xr:uid="{00000000-0005-0000-0000-0000B3710000}"/>
    <cellStyle name="Entrada 16 2 5 10" xfId="31199" xr:uid="{00000000-0005-0000-0000-0000B4710000}"/>
    <cellStyle name="Entrada 16 2 5 11" xfId="31200" xr:uid="{00000000-0005-0000-0000-0000B5710000}"/>
    <cellStyle name="Entrada 16 2 5 12" xfId="31201" xr:uid="{00000000-0005-0000-0000-0000B6710000}"/>
    <cellStyle name="Entrada 16 2 5 13" xfId="31202" xr:uid="{00000000-0005-0000-0000-0000B7710000}"/>
    <cellStyle name="Entrada 16 2 5 2" xfId="31203" xr:uid="{00000000-0005-0000-0000-0000B8710000}"/>
    <cellStyle name="Entrada 16 2 5 2 2" xfId="31204" xr:uid="{00000000-0005-0000-0000-0000B9710000}"/>
    <cellStyle name="Entrada 16 2 5 2 2 2" xfId="31205" xr:uid="{00000000-0005-0000-0000-0000BA710000}"/>
    <cellStyle name="Entrada 16 2 5 2 2 3" xfId="31206" xr:uid="{00000000-0005-0000-0000-0000BB710000}"/>
    <cellStyle name="Entrada 16 2 5 2 3" xfId="31207" xr:uid="{00000000-0005-0000-0000-0000BC710000}"/>
    <cellStyle name="Entrada 16 2 5 2 3 2" xfId="31208" xr:uid="{00000000-0005-0000-0000-0000BD710000}"/>
    <cellStyle name="Entrada 16 2 5 2 3 3" xfId="31209" xr:uid="{00000000-0005-0000-0000-0000BE710000}"/>
    <cellStyle name="Entrada 16 2 5 2 4" xfId="31210" xr:uid="{00000000-0005-0000-0000-0000BF710000}"/>
    <cellStyle name="Entrada 16 2 5 2 4 2" xfId="31211" xr:uid="{00000000-0005-0000-0000-0000C0710000}"/>
    <cellStyle name="Entrada 16 2 5 2 5" xfId="31212" xr:uid="{00000000-0005-0000-0000-0000C1710000}"/>
    <cellStyle name="Entrada 16 2 5 2 5 2" xfId="31213" xr:uid="{00000000-0005-0000-0000-0000C2710000}"/>
    <cellStyle name="Entrada 16 2 5 2 6" xfId="31214" xr:uid="{00000000-0005-0000-0000-0000C3710000}"/>
    <cellStyle name="Entrada 16 2 5 2 6 2" xfId="31215" xr:uid="{00000000-0005-0000-0000-0000C4710000}"/>
    <cellStyle name="Entrada 16 2 5 2 7" xfId="31216" xr:uid="{00000000-0005-0000-0000-0000C5710000}"/>
    <cellStyle name="Entrada 16 2 5 2 8" xfId="31217" xr:uid="{00000000-0005-0000-0000-0000C6710000}"/>
    <cellStyle name="Entrada 16 2 5 3" xfId="31218" xr:uid="{00000000-0005-0000-0000-0000C7710000}"/>
    <cellStyle name="Entrada 16 2 5 3 2" xfId="31219" xr:uid="{00000000-0005-0000-0000-0000C8710000}"/>
    <cellStyle name="Entrada 16 2 5 3 3" xfId="31220" xr:uid="{00000000-0005-0000-0000-0000C9710000}"/>
    <cellStyle name="Entrada 16 2 5 4" xfId="31221" xr:uid="{00000000-0005-0000-0000-0000CA710000}"/>
    <cellStyle name="Entrada 16 2 5 4 2" xfId="31222" xr:uid="{00000000-0005-0000-0000-0000CB710000}"/>
    <cellStyle name="Entrada 16 2 5 4 3" xfId="31223" xr:uid="{00000000-0005-0000-0000-0000CC710000}"/>
    <cellStyle name="Entrada 16 2 5 5" xfId="31224" xr:uid="{00000000-0005-0000-0000-0000CD710000}"/>
    <cellStyle name="Entrada 16 2 5 5 2" xfId="31225" xr:uid="{00000000-0005-0000-0000-0000CE710000}"/>
    <cellStyle name="Entrada 16 2 5 5 3" xfId="31226" xr:uid="{00000000-0005-0000-0000-0000CF710000}"/>
    <cellStyle name="Entrada 16 2 5 6" xfId="31227" xr:uid="{00000000-0005-0000-0000-0000D0710000}"/>
    <cellStyle name="Entrada 16 2 5 6 2" xfId="31228" xr:uid="{00000000-0005-0000-0000-0000D1710000}"/>
    <cellStyle name="Entrada 16 2 5 7" xfId="31229" xr:uid="{00000000-0005-0000-0000-0000D2710000}"/>
    <cellStyle name="Entrada 16 2 5 7 2" xfId="31230" xr:uid="{00000000-0005-0000-0000-0000D3710000}"/>
    <cellStyle name="Entrada 16 2 5 8" xfId="31231" xr:uid="{00000000-0005-0000-0000-0000D4710000}"/>
    <cellStyle name="Entrada 16 2 5 8 2" xfId="31232" xr:uid="{00000000-0005-0000-0000-0000D5710000}"/>
    <cellStyle name="Entrada 16 2 5 9" xfId="31233" xr:uid="{00000000-0005-0000-0000-0000D6710000}"/>
    <cellStyle name="Entrada 16 2 5 9 2" xfId="31234" xr:uid="{00000000-0005-0000-0000-0000D7710000}"/>
    <cellStyle name="Entrada 16 2 6" xfId="31235" xr:uid="{00000000-0005-0000-0000-0000D8710000}"/>
    <cellStyle name="Entrada 17 2" xfId="715" xr:uid="{00000000-0005-0000-0000-0000D9710000}"/>
    <cellStyle name="Entrada 17 2 2" xfId="31236" xr:uid="{00000000-0005-0000-0000-0000DA710000}"/>
    <cellStyle name="Entrada 17 2 2 2" xfId="31237" xr:uid="{00000000-0005-0000-0000-0000DB710000}"/>
    <cellStyle name="Entrada 17 2 2 2 10" xfId="31238" xr:uid="{00000000-0005-0000-0000-0000DC710000}"/>
    <cellStyle name="Entrada 17 2 2 2 11" xfId="31239" xr:uid="{00000000-0005-0000-0000-0000DD710000}"/>
    <cellStyle name="Entrada 17 2 2 2 12" xfId="31240" xr:uid="{00000000-0005-0000-0000-0000DE710000}"/>
    <cellStyle name="Entrada 17 2 2 2 13" xfId="31241" xr:uid="{00000000-0005-0000-0000-0000DF710000}"/>
    <cellStyle name="Entrada 17 2 2 2 2" xfId="31242" xr:uid="{00000000-0005-0000-0000-0000E0710000}"/>
    <cellStyle name="Entrada 17 2 2 2 2 2" xfId="31243" xr:uid="{00000000-0005-0000-0000-0000E1710000}"/>
    <cellStyle name="Entrada 17 2 2 2 2 2 2" xfId="31244" xr:uid="{00000000-0005-0000-0000-0000E2710000}"/>
    <cellStyle name="Entrada 17 2 2 2 2 2 3" xfId="31245" xr:uid="{00000000-0005-0000-0000-0000E3710000}"/>
    <cellStyle name="Entrada 17 2 2 2 2 3" xfId="31246" xr:uid="{00000000-0005-0000-0000-0000E4710000}"/>
    <cellStyle name="Entrada 17 2 2 2 2 3 2" xfId="31247" xr:uid="{00000000-0005-0000-0000-0000E5710000}"/>
    <cellStyle name="Entrada 17 2 2 2 2 3 3" xfId="31248" xr:uid="{00000000-0005-0000-0000-0000E6710000}"/>
    <cellStyle name="Entrada 17 2 2 2 2 4" xfId="31249" xr:uid="{00000000-0005-0000-0000-0000E7710000}"/>
    <cellStyle name="Entrada 17 2 2 2 2 4 2" xfId="31250" xr:uid="{00000000-0005-0000-0000-0000E8710000}"/>
    <cellStyle name="Entrada 17 2 2 2 2 5" xfId="31251" xr:uid="{00000000-0005-0000-0000-0000E9710000}"/>
    <cellStyle name="Entrada 17 2 2 2 2 5 2" xfId="31252" xr:uid="{00000000-0005-0000-0000-0000EA710000}"/>
    <cellStyle name="Entrada 17 2 2 2 2 6" xfId="31253" xr:uid="{00000000-0005-0000-0000-0000EB710000}"/>
    <cellStyle name="Entrada 17 2 2 2 2 6 2" xfId="31254" xr:uid="{00000000-0005-0000-0000-0000EC710000}"/>
    <cellStyle name="Entrada 17 2 2 2 2 7" xfId="31255" xr:uid="{00000000-0005-0000-0000-0000ED710000}"/>
    <cellStyle name="Entrada 17 2 2 2 2 8" xfId="31256" xr:uid="{00000000-0005-0000-0000-0000EE710000}"/>
    <cellStyle name="Entrada 17 2 2 2 3" xfId="31257" xr:uid="{00000000-0005-0000-0000-0000EF710000}"/>
    <cellStyle name="Entrada 17 2 2 2 3 2" xfId="31258" xr:uid="{00000000-0005-0000-0000-0000F0710000}"/>
    <cellStyle name="Entrada 17 2 2 2 3 3" xfId="31259" xr:uid="{00000000-0005-0000-0000-0000F1710000}"/>
    <cellStyle name="Entrada 17 2 2 2 4" xfId="31260" xr:uid="{00000000-0005-0000-0000-0000F2710000}"/>
    <cellStyle name="Entrada 17 2 2 2 4 2" xfId="31261" xr:uid="{00000000-0005-0000-0000-0000F3710000}"/>
    <cellStyle name="Entrada 17 2 2 2 4 3" xfId="31262" xr:uid="{00000000-0005-0000-0000-0000F4710000}"/>
    <cellStyle name="Entrada 17 2 2 2 5" xfId="31263" xr:uid="{00000000-0005-0000-0000-0000F5710000}"/>
    <cellStyle name="Entrada 17 2 2 2 5 2" xfId="31264" xr:uid="{00000000-0005-0000-0000-0000F6710000}"/>
    <cellStyle name="Entrada 17 2 2 2 5 3" xfId="31265" xr:uid="{00000000-0005-0000-0000-0000F7710000}"/>
    <cellStyle name="Entrada 17 2 2 2 6" xfId="31266" xr:uid="{00000000-0005-0000-0000-0000F8710000}"/>
    <cellStyle name="Entrada 17 2 2 2 6 2" xfId="31267" xr:uid="{00000000-0005-0000-0000-0000F9710000}"/>
    <cellStyle name="Entrada 17 2 2 2 7" xfId="31268" xr:uid="{00000000-0005-0000-0000-0000FA710000}"/>
    <cellStyle name="Entrada 17 2 2 2 7 2" xfId="31269" xr:uid="{00000000-0005-0000-0000-0000FB710000}"/>
    <cellStyle name="Entrada 17 2 2 2 8" xfId="31270" xr:uid="{00000000-0005-0000-0000-0000FC710000}"/>
    <cellStyle name="Entrada 17 2 2 2 8 2" xfId="31271" xr:uid="{00000000-0005-0000-0000-0000FD710000}"/>
    <cellStyle name="Entrada 17 2 2 2 9" xfId="31272" xr:uid="{00000000-0005-0000-0000-0000FE710000}"/>
    <cellStyle name="Entrada 17 2 2 2 9 2" xfId="31273" xr:uid="{00000000-0005-0000-0000-0000FF710000}"/>
    <cellStyle name="Entrada 17 2 2 3" xfId="31274" xr:uid="{00000000-0005-0000-0000-000000720000}"/>
    <cellStyle name="Entrada 17 2 2 3 2" xfId="31275" xr:uid="{00000000-0005-0000-0000-000001720000}"/>
    <cellStyle name="Entrada 17 2 2 3 2 2" xfId="31276" xr:uid="{00000000-0005-0000-0000-000002720000}"/>
    <cellStyle name="Entrada 17 2 2 3 2 3" xfId="31277" xr:uid="{00000000-0005-0000-0000-000003720000}"/>
    <cellStyle name="Entrada 17 2 2 3 3" xfId="31278" xr:uid="{00000000-0005-0000-0000-000004720000}"/>
    <cellStyle name="Entrada 17 2 2 3 3 2" xfId="31279" xr:uid="{00000000-0005-0000-0000-000005720000}"/>
    <cellStyle name="Entrada 17 2 2 3 3 3" xfId="31280" xr:uid="{00000000-0005-0000-0000-000006720000}"/>
    <cellStyle name="Entrada 17 2 2 3 4" xfId="31281" xr:uid="{00000000-0005-0000-0000-000007720000}"/>
    <cellStyle name="Entrada 17 2 2 3 4 2" xfId="31282" xr:uid="{00000000-0005-0000-0000-000008720000}"/>
    <cellStyle name="Entrada 17 2 2 3 5" xfId="31283" xr:uid="{00000000-0005-0000-0000-000009720000}"/>
    <cellStyle name="Entrada 17 2 2 3 5 2" xfId="31284" xr:uid="{00000000-0005-0000-0000-00000A720000}"/>
    <cellStyle name="Entrada 17 2 2 3 6" xfId="31285" xr:uid="{00000000-0005-0000-0000-00000B720000}"/>
    <cellStyle name="Entrada 17 2 2 3 6 2" xfId="31286" xr:uid="{00000000-0005-0000-0000-00000C720000}"/>
    <cellStyle name="Entrada 17 2 2 3 7" xfId="31287" xr:uid="{00000000-0005-0000-0000-00000D720000}"/>
    <cellStyle name="Entrada 17 2 2 3 8" xfId="31288" xr:uid="{00000000-0005-0000-0000-00000E720000}"/>
    <cellStyle name="Entrada 17 2 2 4" xfId="31289" xr:uid="{00000000-0005-0000-0000-00000F720000}"/>
    <cellStyle name="Entrada 17 2 2 5" xfId="31290" xr:uid="{00000000-0005-0000-0000-000010720000}"/>
    <cellStyle name="Entrada 17 2 3" xfId="31291" xr:uid="{00000000-0005-0000-0000-000011720000}"/>
    <cellStyle name="Entrada 17 2 3 2" xfId="31292" xr:uid="{00000000-0005-0000-0000-000012720000}"/>
    <cellStyle name="Entrada 17 2 3 2 10" xfId="31293" xr:uid="{00000000-0005-0000-0000-000013720000}"/>
    <cellStyle name="Entrada 17 2 3 2 11" xfId="31294" xr:uid="{00000000-0005-0000-0000-000014720000}"/>
    <cellStyle name="Entrada 17 2 3 2 12" xfId="31295" xr:uid="{00000000-0005-0000-0000-000015720000}"/>
    <cellStyle name="Entrada 17 2 3 2 13" xfId="31296" xr:uid="{00000000-0005-0000-0000-000016720000}"/>
    <cellStyle name="Entrada 17 2 3 2 2" xfId="31297" xr:uid="{00000000-0005-0000-0000-000017720000}"/>
    <cellStyle name="Entrada 17 2 3 2 2 2" xfId="31298" xr:uid="{00000000-0005-0000-0000-000018720000}"/>
    <cellStyle name="Entrada 17 2 3 2 2 2 2" xfId="31299" xr:uid="{00000000-0005-0000-0000-000019720000}"/>
    <cellStyle name="Entrada 17 2 3 2 2 2 3" xfId="31300" xr:uid="{00000000-0005-0000-0000-00001A720000}"/>
    <cellStyle name="Entrada 17 2 3 2 2 3" xfId="31301" xr:uid="{00000000-0005-0000-0000-00001B720000}"/>
    <cellStyle name="Entrada 17 2 3 2 2 3 2" xfId="31302" xr:uid="{00000000-0005-0000-0000-00001C720000}"/>
    <cellStyle name="Entrada 17 2 3 2 2 3 3" xfId="31303" xr:uid="{00000000-0005-0000-0000-00001D720000}"/>
    <cellStyle name="Entrada 17 2 3 2 2 4" xfId="31304" xr:uid="{00000000-0005-0000-0000-00001E720000}"/>
    <cellStyle name="Entrada 17 2 3 2 2 4 2" xfId="31305" xr:uid="{00000000-0005-0000-0000-00001F720000}"/>
    <cellStyle name="Entrada 17 2 3 2 2 5" xfId="31306" xr:uid="{00000000-0005-0000-0000-000020720000}"/>
    <cellStyle name="Entrada 17 2 3 2 2 5 2" xfId="31307" xr:uid="{00000000-0005-0000-0000-000021720000}"/>
    <cellStyle name="Entrada 17 2 3 2 2 6" xfId="31308" xr:uid="{00000000-0005-0000-0000-000022720000}"/>
    <cellStyle name="Entrada 17 2 3 2 2 6 2" xfId="31309" xr:uid="{00000000-0005-0000-0000-000023720000}"/>
    <cellStyle name="Entrada 17 2 3 2 2 7" xfId="31310" xr:uid="{00000000-0005-0000-0000-000024720000}"/>
    <cellStyle name="Entrada 17 2 3 2 2 8" xfId="31311" xr:uid="{00000000-0005-0000-0000-000025720000}"/>
    <cellStyle name="Entrada 17 2 3 2 3" xfId="31312" xr:uid="{00000000-0005-0000-0000-000026720000}"/>
    <cellStyle name="Entrada 17 2 3 2 3 2" xfId="31313" xr:uid="{00000000-0005-0000-0000-000027720000}"/>
    <cellStyle name="Entrada 17 2 3 2 3 3" xfId="31314" xr:uid="{00000000-0005-0000-0000-000028720000}"/>
    <cellStyle name="Entrada 17 2 3 2 4" xfId="31315" xr:uid="{00000000-0005-0000-0000-000029720000}"/>
    <cellStyle name="Entrada 17 2 3 2 4 2" xfId="31316" xr:uid="{00000000-0005-0000-0000-00002A720000}"/>
    <cellStyle name="Entrada 17 2 3 2 4 3" xfId="31317" xr:uid="{00000000-0005-0000-0000-00002B720000}"/>
    <cellStyle name="Entrada 17 2 3 2 5" xfId="31318" xr:uid="{00000000-0005-0000-0000-00002C720000}"/>
    <cellStyle name="Entrada 17 2 3 2 5 2" xfId="31319" xr:uid="{00000000-0005-0000-0000-00002D720000}"/>
    <cellStyle name="Entrada 17 2 3 2 5 3" xfId="31320" xr:uid="{00000000-0005-0000-0000-00002E720000}"/>
    <cellStyle name="Entrada 17 2 3 2 6" xfId="31321" xr:uid="{00000000-0005-0000-0000-00002F720000}"/>
    <cellStyle name="Entrada 17 2 3 2 6 2" xfId="31322" xr:uid="{00000000-0005-0000-0000-000030720000}"/>
    <cellStyle name="Entrada 17 2 3 2 7" xfId="31323" xr:uid="{00000000-0005-0000-0000-000031720000}"/>
    <cellStyle name="Entrada 17 2 3 2 7 2" xfId="31324" xr:uid="{00000000-0005-0000-0000-000032720000}"/>
    <cellStyle name="Entrada 17 2 3 2 8" xfId="31325" xr:uid="{00000000-0005-0000-0000-000033720000}"/>
    <cellStyle name="Entrada 17 2 3 2 8 2" xfId="31326" xr:uid="{00000000-0005-0000-0000-000034720000}"/>
    <cellStyle name="Entrada 17 2 3 2 9" xfId="31327" xr:uid="{00000000-0005-0000-0000-000035720000}"/>
    <cellStyle name="Entrada 17 2 3 2 9 2" xfId="31328" xr:uid="{00000000-0005-0000-0000-000036720000}"/>
    <cellStyle name="Entrada 17 2 3 3" xfId="31329" xr:uid="{00000000-0005-0000-0000-000037720000}"/>
    <cellStyle name="Entrada 17 2 3 3 2" xfId="31330" xr:uid="{00000000-0005-0000-0000-000038720000}"/>
    <cellStyle name="Entrada 17 2 3 3 2 2" xfId="31331" xr:uid="{00000000-0005-0000-0000-000039720000}"/>
    <cellStyle name="Entrada 17 2 3 3 2 3" xfId="31332" xr:uid="{00000000-0005-0000-0000-00003A720000}"/>
    <cellStyle name="Entrada 17 2 3 3 3" xfId="31333" xr:uid="{00000000-0005-0000-0000-00003B720000}"/>
    <cellStyle name="Entrada 17 2 3 3 3 2" xfId="31334" xr:uid="{00000000-0005-0000-0000-00003C720000}"/>
    <cellStyle name="Entrada 17 2 3 3 3 3" xfId="31335" xr:uid="{00000000-0005-0000-0000-00003D720000}"/>
    <cellStyle name="Entrada 17 2 3 3 4" xfId="31336" xr:uid="{00000000-0005-0000-0000-00003E720000}"/>
    <cellStyle name="Entrada 17 2 3 3 4 2" xfId="31337" xr:uid="{00000000-0005-0000-0000-00003F720000}"/>
    <cellStyle name="Entrada 17 2 3 3 5" xfId="31338" xr:uid="{00000000-0005-0000-0000-000040720000}"/>
    <cellStyle name="Entrada 17 2 3 3 5 2" xfId="31339" xr:uid="{00000000-0005-0000-0000-000041720000}"/>
    <cellStyle name="Entrada 17 2 3 3 6" xfId="31340" xr:uid="{00000000-0005-0000-0000-000042720000}"/>
    <cellStyle name="Entrada 17 2 3 3 6 2" xfId="31341" xr:uid="{00000000-0005-0000-0000-000043720000}"/>
    <cellStyle name="Entrada 17 2 3 3 7" xfId="31342" xr:uid="{00000000-0005-0000-0000-000044720000}"/>
    <cellStyle name="Entrada 17 2 3 3 8" xfId="31343" xr:uid="{00000000-0005-0000-0000-000045720000}"/>
    <cellStyle name="Entrada 17 2 3 4" xfId="31344" xr:uid="{00000000-0005-0000-0000-000046720000}"/>
    <cellStyle name="Entrada 17 2 3 5" xfId="31345" xr:uid="{00000000-0005-0000-0000-000047720000}"/>
    <cellStyle name="Entrada 17 2 4" xfId="31346" xr:uid="{00000000-0005-0000-0000-000048720000}"/>
    <cellStyle name="Entrada 17 2 4 10" xfId="31347" xr:uid="{00000000-0005-0000-0000-000049720000}"/>
    <cellStyle name="Entrada 17 2 4 10 2" xfId="31348" xr:uid="{00000000-0005-0000-0000-00004A720000}"/>
    <cellStyle name="Entrada 17 2 4 11" xfId="31349" xr:uid="{00000000-0005-0000-0000-00004B720000}"/>
    <cellStyle name="Entrada 17 2 4 12" xfId="31350" xr:uid="{00000000-0005-0000-0000-00004C720000}"/>
    <cellStyle name="Entrada 17 2 4 13" xfId="31351" xr:uid="{00000000-0005-0000-0000-00004D720000}"/>
    <cellStyle name="Entrada 17 2 4 14" xfId="31352" xr:uid="{00000000-0005-0000-0000-00004E720000}"/>
    <cellStyle name="Entrada 17 2 4 2" xfId="31353" xr:uid="{00000000-0005-0000-0000-00004F720000}"/>
    <cellStyle name="Entrada 17 2 4 2 2" xfId="31354" xr:uid="{00000000-0005-0000-0000-000050720000}"/>
    <cellStyle name="Entrada 17 2 4 2 2 2" xfId="31355" xr:uid="{00000000-0005-0000-0000-000051720000}"/>
    <cellStyle name="Entrada 17 2 4 2 2 3" xfId="31356" xr:uid="{00000000-0005-0000-0000-000052720000}"/>
    <cellStyle name="Entrada 17 2 4 2 3" xfId="31357" xr:uid="{00000000-0005-0000-0000-000053720000}"/>
    <cellStyle name="Entrada 17 2 4 2 3 2" xfId="31358" xr:uid="{00000000-0005-0000-0000-000054720000}"/>
    <cellStyle name="Entrada 17 2 4 2 3 3" xfId="31359" xr:uid="{00000000-0005-0000-0000-000055720000}"/>
    <cellStyle name="Entrada 17 2 4 2 4" xfId="31360" xr:uid="{00000000-0005-0000-0000-000056720000}"/>
    <cellStyle name="Entrada 17 2 4 2 4 2" xfId="31361" xr:uid="{00000000-0005-0000-0000-000057720000}"/>
    <cellStyle name="Entrada 17 2 4 2 5" xfId="31362" xr:uid="{00000000-0005-0000-0000-000058720000}"/>
    <cellStyle name="Entrada 17 2 4 2 5 2" xfId="31363" xr:uid="{00000000-0005-0000-0000-000059720000}"/>
    <cellStyle name="Entrada 17 2 4 2 6" xfId="31364" xr:uid="{00000000-0005-0000-0000-00005A720000}"/>
    <cellStyle name="Entrada 17 2 4 2 6 2" xfId="31365" xr:uid="{00000000-0005-0000-0000-00005B720000}"/>
    <cellStyle name="Entrada 17 2 4 2 7" xfId="31366" xr:uid="{00000000-0005-0000-0000-00005C720000}"/>
    <cellStyle name="Entrada 17 2 4 2 8" xfId="31367" xr:uid="{00000000-0005-0000-0000-00005D720000}"/>
    <cellStyle name="Entrada 17 2 4 3" xfId="31368" xr:uid="{00000000-0005-0000-0000-00005E720000}"/>
    <cellStyle name="Entrada 17 2 4 3 2" xfId="31369" xr:uid="{00000000-0005-0000-0000-00005F720000}"/>
    <cellStyle name="Entrada 17 2 4 3 2 2" xfId="31370" xr:uid="{00000000-0005-0000-0000-000060720000}"/>
    <cellStyle name="Entrada 17 2 4 3 3" xfId="31371" xr:uid="{00000000-0005-0000-0000-000061720000}"/>
    <cellStyle name="Entrada 17 2 4 3 3 2" xfId="31372" xr:uid="{00000000-0005-0000-0000-000062720000}"/>
    <cellStyle name="Entrada 17 2 4 3 4" xfId="31373" xr:uid="{00000000-0005-0000-0000-000063720000}"/>
    <cellStyle name="Entrada 17 2 4 3 5" xfId="31374" xr:uid="{00000000-0005-0000-0000-000064720000}"/>
    <cellStyle name="Entrada 17 2 4 4" xfId="31375" xr:uid="{00000000-0005-0000-0000-000065720000}"/>
    <cellStyle name="Entrada 17 2 4 4 2" xfId="31376" xr:uid="{00000000-0005-0000-0000-000066720000}"/>
    <cellStyle name="Entrada 17 2 4 4 3" xfId="31377" xr:uid="{00000000-0005-0000-0000-000067720000}"/>
    <cellStyle name="Entrada 17 2 4 5" xfId="31378" xr:uid="{00000000-0005-0000-0000-000068720000}"/>
    <cellStyle name="Entrada 17 2 4 5 2" xfId="31379" xr:uid="{00000000-0005-0000-0000-000069720000}"/>
    <cellStyle name="Entrada 17 2 4 5 3" xfId="31380" xr:uid="{00000000-0005-0000-0000-00006A720000}"/>
    <cellStyle name="Entrada 17 2 4 6" xfId="31381" xr:uid="{00000000-0005-0000-0000-00006B720000}"/>
    <cellStyle name="Entrada 17 2 4 6 2" xfId="31382" xr:uid="{00000000-0005-0000-0000-00006C720000}"/>
    <cellStyle name="Entrada 17 2 4 7" xfId="31383" xr:uid="{00000000-0005-0000-0000-00006D720000}"/>
    <cellStyle name="Entrada 17 2 4 7 2" xfId="31384" xr:uid="{00000000-0005-0000-0000-00006E720000}"/>
    <cellStyle name="Entrada 17 2 4 8" xfId="31385" xr:uid="{00000000-0005-0000-0000-00006F720000}"/>
    <cellStyle name="Entrada 17 2 4 8 2" xfId="31386" xr:uid="{00000000-0005-0000-0000-000070720000}"/>
    <cellStyle name="Entrada 17 2 4 9" xfId="31387" xr:uid="{00000000-0005-0000-0000-000071720000}"/>
    <cellStyle name="Entrada 17 2 4 9 2" xfId="31388" xr:uid="{00000000-0005-0000-0000-000072720000}"/>
    <cellStyle name="Entrada 17 2 5" xfId="31389" xr:uid="{00000000-0005-0000-0000-000073720000}"/>
    <cellStyle name="Entrada 17 2 5 10" xfId="31390" xr:uid="{00000000-0005-0000-0000-000074720000}"/>
    <cellStyle name="Entrada 17 2 5 11" xfId="31391" xr:uid="{00000000-0005-0000-0000-000075720000}"/>
    <cellStyle name="Entrada 17 2 5 12" xfId="31392" xr:uid="{00000000-0005-0000-0000-000076720000}"/>
    <cellStyle name="Entrada 17 2 5 13" xfId="31393" xr:uid="{00000000-0005-0000-0000-000077720000}"/>
    <cellStyle name="Entrada 17 2 5 2" xfId="31394" xr:uid="{00000000-0005-0000-0000-000078720000}"/>
    <cellStyle name="Entrada 17 2 5 2 2" xfId="31395" xr:uid="{00000000-0005-0000-0000-000079720000}"/>
    <cellStyle name="Entrada 17 2 5 2 2 2" xfId="31396" xr:uid="{00000000-0005-0000-0000-00007A720000}"/>
    <cellStyle name="Entrada 17 2 5 2 2 3" xfId="31397" xr:uid="{00000000-0005-0000-0000-00007B720000}"/>
    <cellStyle name="Entrada 17 2 5 2 3" xfId="31398" xr:uid="{00000000-0005-0000-0000-00007C720000}"/>
    <cellStyle name="Entrada 17 2 5 2 3 2" xfId="31399" xr:uid="{00000000-0005-0000-0000-00007D720000}"/>
    <cellStyle name="Entrada 17 2 5 2 3 3" xfId="31400" xr:uid="{00000000-0005-0000-0000-00007E720000}"/>
    <cellStyle name="Entrada 17 2 5 2 4" xfId="31401" xr:uid="{00000000-0005-0000-0000-00007F720000}"/>
    <cellStyle name="Entrada 17 2 5 2 4 2" xfId="31402" xr:uid="{00000000-0005-0000-0000-000080720000}"/>
    <cellStyle name="Entrada 17 2 5 2 5" xfId="31403" xr:uid="{00000000-0005-0000-0000-000081720000}"/>
    <cellStyle name="Entrada 17 2 5 2 5 2" xfId="31404" xr:uid="{00000000-0005-0000-0000-000082720000}"/>
    <cellStyle name="Entrada 17 2 5 2 6" xfId="31405" xr:uid="{00000000-0005-0000-0000-000083720000}"/>
    <cellStyle name="Entrada 17 2 5 2 6 2" xfId="31406" xr:uid="{00000000-0005-0000-0000-000084720000}"/>
    <cellStyle name="Entrada 17 2 5 2 7" xfId="31407" xr:uid="{00000000-0005-0000-0000-000085720000}"/>
    <cellStyle name="Entrada 17 2 5 2 8" xfId="31408" xr:uid="{00000000-0005-0000-0000-000086720000}"/>
    <cellStyle name="Entrada 17 2 5 3" xfId="31409" xr:uid="{00000000-0005-0000-0000-000087720000}"/>
    <cellStyle name="Entrada 17 2 5 3 2" xfId="31410" xr:uid="{00000000-0005-0000-0000-000088720000}"/>
    <cellStyle name="Entrada 17 2 5 3 3" xfId="31411" xr:uid="{00000000-0005-0000-0000-000089720000}"/>
    <cellStyle name="Entrada 17 2 5 4" xfId="31412" xr:uid="{00000000-0005-0000-0000-00008A720000}"/>
    <cellStyle name="Entrada 17 2 5 4 2" xfId="31413" xr:uid="{00000000-0005-0000-0000-00008B720000}"/>
    <cellStyle name="Entrada 17 2 5 4 3" xfId="31414" xr:uid="{00000000-0005-0000-0000-00008C720000}"/>
    <cellStyle name="Entrada 17 2 5 5" xfId="31415" xr:uid="{00000000-0005-0000-0000-00008D720000}"/>
    <cellStyle name="Entrada 17 2 5 5 2" xfId="31416" xr:uid="{00000000-0005-0000-0000-00008E720000}"/>
    <cellStyle name="Entrada 17 2 5 5 3" xfId="31417" xr:uid="{00000000-0005-0000-0000-00008F720000}"/>
    <cellStyle name="Entrada 17 2 5 6" xfId="31418" xr:uid="{00000000-0005-0000-0000-000090720000}"/>
    <cellStyle name="Entrada 17 2 5 6 2" xfId="31419" xr:uid="{00000000-0005-0000-0000-000091720000}"/>
    <cellStyle name="Entrada 17 2 5 7" xfId="31420" xr:uid="{00000000-0005-0000-0000-000092720000}"/>
    <cellStyle name="Entrada 17 2 5 7 2" xfId="31421" xr:uid="{00000000-0005-0000-0000-000093720000}"/>
    <cellStyle name="Entrada 17 2 5 8" xfId="31422" xr:uid="{00000000-0005-0000-0000-000094720000}"/>
    <cellStyle name="Entrada 17 2 5 8 2" xfId="31423" xr:uid="{00000000-0005-0000-0000-000095720000}"/>
    <cellStyle name="Entrada 17 2 5 9" xfId="31424" xr:uid="{00000000-0005-0000-0000-000096720000}"/>
    <cellStyle name="Entrada 17 2 5 9 2" xfId="31425" xr:uid="{00000000-0005-0000-0000-000097720000}"/>
    <cellStyle name="Entrada 17 2 6" xfId="31426" xr:uid="{00000000-0005-0000-0000-000098720000}"/>
    <cellStyle name="Entrada 2" xfId="716" xr:uid="{00000000-0005-0000-0000-000099720000}"/>
    <cellStyle name="Entrada 2 2" xfId="717" xr:uid="{00000000-0005-0000-0000-00009A720000}"/>
    <cellStyle name="Entrada 2 2 2" xfId="31427" xr:uid="{00000000-0005-0000-0000-00009B720000}"/>
    <cellStyle name="Entrada 2 2 2 2" xfId="31428" xr:uid="{00000000-0005-0000-0000-00009C720000}"/>
    <cellStyle name="Entrada 2 2 2 2 10" xfId="31429" xr:uid="{00000000-0005-0000-0000-00009D720000}"/>
    <cellStyle name="Entrada 2 2 2 2 11" xfId="31430" xr:uid="{00000000-0005-0000-0000-00009E720000}"/>
    <cellStyle name="Entrada 2 2 2 2 12" xfId="31431" xr:uid="{00000000-0005-0000-0000-00009F720000}"/>
    <cellStyle name="Entrada 2 2 2 2 13" xfId="31432" xr:uid="{00000000-0005-0000-0000-0000A0720000}"/>
    <cellStyle name="Entrada 2 2 2 2 2" xfId="31433" xr:uid="{00000000-0005-0000-0000-0000A1720000}"/>
    <cellStyle name="Entrada 2 2 2 2 2 2" xfId="31434" xr:uid="{00000000-0005-0000-0000-0000A2720000}"/>
    <cellStyle name="Entrada 2 2 2 2 2 2 2" xfId="31435" xr:uid="{00000000-0005-0000-0000-0000A3720000}"/>
    <cellStyle name="Entrada 2 2 2 2 2 2 3" xfId="31436" xr:uid="{00000000-0005-0000-0000-0000A4720000}"/>
    <cellStyle name="Entrada 2 2 2 2 2 3" xfId="31437" xr:uid="{00000000-0005-0000-0000-0000A5720000}"/>
    <cellStyle name="Entrada 2 2 2 2 2 3 2" xfId="31438" xr:uid="{00000000-0005-0000-0000-0000A6720000}"/>
    <cellStyle name="Entrada 2 2 2 2 2 3 3" xfId="31439" xr:uid="{00000000-0005-0000-0000-0000A7720000}"/>
    <cellStyle name="Entrada 2 2 2 2 2 4" xfId="31440" xr:uid="{00000000-0005-0000-0000-0000A8720000}"/>
    <cellStyle name="Entrada 2 2 2 2 2 4 2" xfId="31441" xr:uid="{00000000-0005-0000-0000-0000A9720000}"/>
    <cellStyle name="Entrada 2 2 2 2 2 5" xfId="31442" xr:uid="{00000000-0005-0000-0000-0000AA720000}"/>
    <cellStyle name="Entrada 2 2 2 2 2 5 2" xfId="31443" xr:uid="{00000000-0005-0000-0000-0000AB720000}"/>
    <cellStyle name="Entrada 2 2 2 2 2 6" xfId="31444" xr:uid="{00000000-0005-0000-0000-0000AC720000}"/>
    <cellStyle name="Entrada 2 2 2 2 2 6 2" xfId="31445" xr:uid="{00000000-0005-0000-0000-0000AD720000}"/>
    <cellStyle name="Entrada 2 2 2 2 2 7" xfId="31446" xr:uid="{00000000-0005-0000-0000-0000AE720000}"/>
    <cellStyle name="Entrada 2 2 2 2 2 8" xfId="31447" xr:uid="{00000000-0005-0000-0000-0000AF720000}"/>
    <cellStyle name="Entrada 2 2 2 2 3" xfId="31448" xr:uid="{00000000-0005-0000-0000-0000B0720000}"/>
    <cellStyle name="Entrada 2 2 2 2 3 2" xfId="31449" xr:uid="{00000000-0005-0000-0000-0000B1720000}"/>
    <cellStyle name="Entrada 2 2 2 2 3 3" xfId="31450" xr:uid="{00000000-0005-0000-0000-0000B2720000}"/>
    <cellStyle name="Entrada 2 2 2 2 4" xfId="31451" xr:uid="{00000000-0005-0000-0000-0000B3720000}"/>
    <cellStyle name="Entrada 2 2 2 2 4 2" xfId="31452" xr:uid="{00000000-0005-0000-0000-0000B4720000}"/>
    <cellStyle name="Entrada 2 2 2 2 4 3" xfId="31453" xr:uid="{00000000-0005-0000-0000-0000B5720000}"/>
    <cellStyle name="Entrada 2 2 2 2 5" xfId="31454" xr:uid="{00000000-0005-0000-0000-0000B6720000}"/>
    <cellStyle name="Entrada 2 2 2 2 5 2" xfId="31455" xr:uid="{00000000-0005-0000-0000-0000B7720000}"/>
    <cellStyle name="Entrada 2 2 2 2 5 3" xfId="31456" xr:uid="{00000000-0005-0000-0000-0000B8720000}"/>
    <cellStyle name="Entrada 2 2 2 2 6" xfId="31457" xr:uid="{00000000-0005-0000-0000-0000B9720000}"/>
    <cellStyle name="Entrada 2 2 2 2 6 2" xfId="31458" xr:uid="{00000000-0005-0000-0000-0000BA720000}"/>
    <cellStyle name="Entrada 2 2 2 2 7" xfId="31459" xr:uid="{00000000-0005-0000-0000-0000BB720000}"/>
    <cellStyle name="Entrada 2 2 2 2 7 2" xfId="31460" xr:uid="{00000000-0005-0000-0000-0000BC720000}"/>
    <cellStyle name="Entrada 2 2 2 2 8" xfId="31461" xr:uid="{00000000-0005-0000-0000-0000BD720000}"/>
    <cellStyle name="Entrada 2 2 2 2 8 2" xfId="31462" xr:uid="{00000000-0005-0000-0000-0000BE720000}"/>
    <cellStyle name="Entrada 2 2 2 2 9" xfId="31463" xr:uid="{00000000-0005-0000-0000-0000BF720000}"/>
    <cellStyle name="Entrada 2 2 2 2 9 2" xfId="31464" xr:uid="{00000000-0005-0000-0000-0000C0720000}"/>
    <cellStyle name="Entrada 2 2 2 3" xfId="31465" xr:uid="{00000000-0005-0000-0000-0000C1720000}"/>
    <cellStyle name="Entrada 2 2 2 3 2" xfId="31466" xr:uid="{00000000-0005-0000-0000-0000C2720000}"/>
    <cellStyle name="Entrada 2 2 2 3 2 2" xfId="31467" xr:uid="{00000000-0005-0000-0000-0000C3720000}"/>
    <cellStyle name="Entrada 2 2 2 3 2 3" xfId="31468" xr:uid="{00000000-0005-0000-0000-0000C4720000}"/>
    <cellStyle name="Entrada 2 2 2 3 3" xfId="31469" xr:uid="{00000000-0005-0000-0000-0000C5720000}"/>
    <cellStyle name="Entrada 2 2 2 3 3 2" xfId="31470" xr:uid="{00000000-0005-0000-0000-0000C6720000}"/>
    <cellStyle name="Entrada 2 2 2 3 3 3" xfId="31471" xr:uid="{00000000-0005-0000-0000-0000C7720000}"/>
    <cellStyle name="Entrada 2 2 2 3 4" xfId="31472" xr:uid="{00000000-0005-0000-0000-0000C8720000}"/>
    <cellStyle name="Entrada 2 2 2 3 4 2" xfId="31473" xr:uid="{00000000-0005-0000-0000-0000C9720000}"/>
    <cellStyle name="Entrada 2 2 2 3 5" xfId="31474" xr:uid="{00000000-0005-0000-0000-0000CA720000}"/>
    <cellStyle name="Entrada 2 2 2 3 5 2" xfId="31475" xr:uid="{00000000-0005-0000-0000-0000CB720000}"/>
    <cellStyle name="Entrada 2 2 2 3 6" xfId="31476" xr:uid="{00000000-0005-0000-0000-0000CC720000}"/>
    <cellStyle name="Entrada 2 2 2 3 6 2" xfId="31477" xr:uid="{00000000-0005-0000-0000-0000CD720000}"/>
    <cellStyle name="Entrada 2 2 2 3 7" xfId="31478" xr:uid="{00000000-0005-0000-0000-0000CE720000}"/>
    <cellStyle name="Entrada 2 2 2 3 8" xfId="31479" xr:uid="{00000000-0005-0000-0000-0000CF720000}"/>
    <cellStyle name="Entrada 2 2 2 4" xfId="31480" xr:uid="{00000000-0005-0000-0000-0000D0720000}"/>
    <cellStyle name="Entrada 2 2 2 5" xfId="31481" xr:uid="{00000000-0005-0000-0000-0000D1720000}"/>
    <cellStyle name="Entrada 2 2 3" xfId="31482" xr:uid="{00000000-0005-0000-0000-0000D2720000}"/>
    <cellStyle name="Entrada 2 2 4" xfId="31483" xr:uid="{00000000-0005-0000-0000-0000D3720000}"/>
    <cellStyle name="Entrada 2 2 4 10" xfId="31484" xr:uid="{00000000-0005-0000-0000-0000D4720000}"/>
    <cellStyle name="Entrada 2 2 4 10 2" xfId="31485" xr:uid="{00000000-0005-0000-0000-0000D5720000}"/>
    <cellStyle name="Entrada 2 2 4 11" xfId="31486" xr:uid="{00000000-0005-0000-0000-0000D6720000}"/>
    <cellStyle name="Entrada 2 2 4 12" xfId="31487" xr:uid="{00000000-0005-0000-0000-0000D7720000}"/>
    <cellStyle name="Entrada 2 2 4 13" xfId="31488" xr:uid="{00000000-0005-0000-0000-0000D8720000}"/>
    <cellStyle name="Entrada 2 2 4 14" xfId="31489" xr:uid="{00000000-0005-0000-0000-0000D9720000}"/>
    <cellStyle name="Entrada 2 2 4 2" xfId="31490" xr:uid="{00000000-0005-0000-0000-0000DA720000}"/>
    <cellStyle name="Entrada 2 2 4 2 2" xfId="31491" xr:uid="{00000000-0005-0000-0000-0000DB720000}"/>
    <cellStyle name="Entrada 2 2 4 2 2 2" xfId="31492" xr:uid="{00000000-0005-0000-0000-0000DC720000}"/>
    <cellStyle name="Entrada 2 2 4 2 2 3" xfId="31493" xr:uid="{00000000-0005-0000-0000-0000DD720000}"/>
    <cellStyle name="Entrada 2 2 4 2 3" xfId="31494" xr:uid="{00000000-0005-0000-0000-0000DE720000}"/>
    <cellStyle name="Entrada 2 2 4 2 3 2" xfId="31495" xr:uid="{00000000-0005-0000-0000-0000DF720000}"/>
    <cellStyle name="Entrada 2 2 4 2 3 3" xfId="31496" xr:uid="{00000000-0005-0000-0000-0000E0720000}"/>
    <cellStyle name="Entrada 2 2 4 2 4" xfId="31497" xr:uid="{00000000-0005-0000-0000-0000E1720000}"/>
    <cellStyle name="Entrada 2 2 4 2 4 2" xfId="31498" xr:uid="{00000000-0005-0000-0000-0000E2720000}"/>
    <cellStyle name="Entrada 2 2 4 2 5" xfId="31499" xr:uid="{00000000-0005-0000-0000-0000E3720000}"/>
    <cellStyle name="Entrada 2 2 4 2 5 2" xfId="31500" xr:uid="{00000000-0005-0000-0000-0000E4720000}"/>
    <cellStyle name="Entrada 2 2 4 2 6" xfId="31501" xr:uid="{00000000-0005-0000-0000-0000E5720000}"/>
    <cellStyle name="Entrada 2 2 4 2 6 2" xfId="31502" xr:uid="{00000000-0005-0000-0000-0000E6720000}"/>
    <cellStyle name="Entrada 2 2 4 2 7" xfId="31503" xr:uid="{00000000-0005-0000-0000-0000E7720000}"/>
    <cellStyle name="Entrada 2 2 4 2 8" xfId="31504" xr:uid="{00000000-0005-0000-0000-0000E8720000}"/>
    <cellStyle name="Entrada 2 2 4 3" xfId="31505" xr:uid="{00000000-0005-0000-0000-0000E9720000}"/>
    <cellStyle name="Entrada 2 2 4 3 2" xfId="31506" xr:uid="{00000000-0005-0000-0000-0000EA720000}"/>
    <cellStyle name="Entrada 2 2 4 3 2 2" xfId="31507" xr:uid="{00000000-0005-0000-0000-0000EB720000}"/>
    <cellStyle name="Entrada 2 2 4 3 3" xfId="31508" xr:uid="{00000000-0005-0000-0000-0000EC720000}"/>
    <cellStyle name="Entrada 2 2 4 3 3 2" xfId="31509" xr:uid="{00000000-0005-0000-0000-0000ED720000}"/>
    <cellStyle name="Entrada 2 2 4 3 4" xfId="31510" xr:uid="{00000000-0005-0000-0000-0000EE720000}"/>
    <cellStyle name="Entrada 2 2 4 3 5" xfId="31511" xr:uid="{00000000-0005-0000-0000-0000EF720000}"/>
    <cellStyle name="Entrada 2 2 4 4" xfId="31512" xr:uid="{00000000-0005-0000-0000-0000F0720000}"/>
    <cellStyle name="Entrada 2 2 4 4 2" xfId="31513" xr:uid="{00000000-0005-0000-0000-0000F1720000}"/>
    <cellStyle name="Entrada 2 2 4 4 3" xfId="31514" xr:uid="{00000000-0005-0000-0000-0000F2720000}"/>
    <cellStyle name="Entrada 2 2 4 5" xfId="31515" xr:uid="{00000000-0005-0000-0000-0000F3720000}"/>
    <cellStyle name="Entrada 2 2 4 5 2" xfId="31516" xr:uid="{00000000-0005-0000-0000-0000F4720000}"/>
    <cellStyle name="Entrada 2 2 4 5 3" xfId="31517" xr:uid="{00000000-0005-0000-0000-0000F5720000}"/>
    <cellStyle name="Entrada 2 2 4 6" xfId="31518" xr:uid="{00000000-0005-0000-0000-0000F6720000}"/>
    <cellStyle name="Entrada 2 2 4 6 2" xfId="31519" xr:uid="{00000000-0005-0000-0000-0000F7720000}"/>
    <cellStyle name="Entrada 2 2 4 7" xfId="31520" xr:uid="{00000000-0005-0000-0000-0000F8720000}"/>
    <cellStyle name="Entrada 2 2 4 7 2" xfId="31521" xr:uid="{00000000-0005-0000-0000-0000F9720000}"/>
    <cellStyle name="Entrada 2 2 4 8" xfId="31522" xr:uid="{00000000-0005-0000-0000-0000FA720000}"/>
    <cellStyle name="Entrada 2 2 4 8 2" xfId="31523" xr:uid="{00000000-0005-0000-0000-0000FB720000}"/>
    <cellStyle name="Entrada 2 2 4 9" xfId="31524" xr:uid="{00000000-0005-0000-0000-0000FC720000}"/>
    <cellStyle name="Entrada 2 2 4 9 2" xfId="31525" xr:uid="{00000000-0005-0000-0000-0000FD720000}"/>
    <cellStyle name="Entrada 2 2 5" xfId="31526" xr:uid="{00000000-0005-0000-0000-0000FE720000}"/>
    <cellStyle name="Entrada 2 2 5 10" xfId="31527" xr:uid="{00000000-0005-0000-0000-0000FF720000}"/>
    <cellStyle name="Entrada 2 2 5 11" xfId="31528" xr:uid="{00000000-0005-0000-0000-000000730000}"/>
    <cellStyle name="Entrada 2 2 5 12" xfId="31529" xr:uid="{00000000-0005-0000-0000-000001730000}"/>
    <cellStyle name="Entrada 2 2 5 13" xfId="31530" xr:uid="{00000000-0005-0000-0000-000002730000}"/>
    <cellStyle name="Entrada 2 2 5 2" xfId="31531" xr:uid="{00000000-0005-0000-0000-000003730000}"/>
    <cellStyle name="Entrada 2 2 5 2 2" xfId="31532" xr:uid="{00000000-0005-0000-0000-000004730000}"/>
    <cellStyle name="Entrada 2 2 5 2 2 2" xfId="31533" xr:uid="{00000000-0005-0000-0000-000005730000}"/>
    <cellStyle name="Entrada 2 2 5 2 2 3" xfId="31534" xr:uid="{00000000-0005-0000-0000-000006730000}"/>
    <cellStyle name="Entrada 2 2 5 2 3" xfId="31535" xr:uid="{00000000-0005-0000-0000-000007730000}"/>
    <cellStyle name="Entrada 2 2 5 2 3 2" xfId="31536" xr:uid="{00000000-0005-0000-0000-000008730000}"/>
    <cellStyle name="Entrada 2 2 5 2 3 3" xfId="31537" xr:uid="{00000000-0005-0000-0000-000009730000}"/>
    <cellStyle name="Entrada 2 2 5 2 4" xfId="31538" xr:uid="{00000000-0005-0000-0000-00000A730000}"/>
    <cellStyle name="Entrada 2 2 5 2 4 2" xfId="31539" xr:uid="{00000000-0005-0000-0000-00000B730000}"/>
    <cellStyle name="Entrada 2 2 5 2 5" xfId="31540" xr:uid="{00000000-0005-0000-0000-00000C730000}"/>
    <cellStyle name="Entrada 2 2 5 2 5 2" xfId="31541" xr:uid="{00000000-0005-0000-0000-00000D730000}"/>
    <cellStyle name="Entrada 2 2 5 2 6" xfId="31542" xr:uid="{00000000-0005-0000-0000-00000E730000}"/>
    <cellStyle name="Entrada 2 2 5 2 6 2" xfId="31543" xr:uid="{00000000-0005-0000-0000-00000F730000}"/>
    <cellStyle name="Entrada 2 2 5 2 7" xfId="31544" xr:uid="{00000000-0005-0000-0000-000010730000}"/>
    <cellStyle name="Entrada 2 2 5 2 8" xfId="31545" xr:uid="{00000000-0005-0000-0000-000011730000}"/>
    <cellStyle name="Entrada 2 2 5 3" xfId="31546" xr:uid="{00000000-0005-0000-0000-000012730000}"/>
    <cellStyle name="Entrada 2 2 5 3 2" xfId="31547" xr:uid="{00000000-0005-0000-0000-000013730000}"/>
    <cellStyle name="Entrada 2 2 5 3 3" xfId="31548" xr:uid="{00000000-0005-0000-0000-000014730000}"/>
    <cellStyle name="Entrada 2 2 5 4" xfId="31549" xr:uid="{00000000-0005-0000-0000-000015730000}"/>
    <cellStyle name="Entrada 2 2 5 4 2" xfId="31550" xr:uid="{00000000-0005-0000-0000-000016730000}"/>
    <cellStyle name="Entrada 2 2 5 4 3" xfId="31551" xr:uid="{00000000-0005-0000-0000-000017730000}"/>
    <cellStyle name="Entrada 2 2 5 5" xfId="31552" xr:uid="{00000000-0005-0000-0000-000018730000}"/>
    <cellStyle name="Entrada 2 2 5 5 2" xfId="31553" xr:uid="{00000000-0005-0000-0000-000019730000}"/>
    <cellStyle name="Entrada 2 2 5 5 3" xfId="31554" xr:uid="{00000000-0005-0000-0000-00001A730000}"/>
    <cellStyle name="Entrada 2 2 5 6" xfId="31555" xr:uid="{00000000-0005-0000-0000-00001B730000}"/>
    <cellStyle name="Entrada 2 2 5 6 2" xfId="31556" xr:uid="{00000000-0005-0000-0000-00001C730000}"/>
    <cellStyle name="Entrada 2 2 5 7" xfId="31557" xr:uid="{00000000-0005-0000-0000-00001D730000}"/>
    <cellStyle name="Entrada 2 2 5 7 2" xfId="31558" xr:uid="{00000000-0005-0000-0000-00001E730000}"/>
    <cellStyle name="Entrada 2 2 5 8" xfId="31559" xr:uid="{00000000-0005-0000-0000-00001F730000}"/>
    <cellStyle name="Entrada 2 2 5 8 2" xfId="31560" xr:uid="{00000000-0005-0000-0000-000020730000}"/>
    <cellStyle name="Entrada 2 2 5 9" xfId="31561" xr:uid="{00000000-0005-0000-0000-000021730000}"/>
    <cellStyle name="Entrada 2 2 5 9 2" xfId="31562" xr:uid="{00000000-0005-0000-0000-000022730000}"/>
    <cellStyle name="Entrada 2 2 6" xfId="31563" xr:uid="{00000000-0005-0000-0000-000023730000}"/>
    <cellStyle name="Entrada 3" xfId="718" xr:uid="{00000000-0005-0000-0000-000024730000}"/>
    <cellStyle name="Entrada 3 2" xfId="719" xr:uid="{00000000-0005-0000-0000-000025730000}"/>
    <cellStyle name="Entrada 3 2 2" xfId="31564" xr:uid="{00000000-0005-0000-0000-000026730000}"/>
    <cellStyle name="Entrada 3 2 2 2" xfId="31565" xr:uid="{00000000-0005-0000-0000-000027730000}"/>
    <cellStyle name="Entrada 3 2 2 2 10" xfId="31566" xr:uid="{00000000-0005-0000-0000-000028730000}"/>
    <cellStyle name="Entrada 3 2 2 2 11" xfId="31567" xr:uid="{00000000-0005-0000-0000-000029730000}"/>
    <cellStyle name="Entrada 3 2 2 2 12" xfId="31568" xr:uid="{00000000-0005-0000-0000-00002A730000}"/>
    <cellStyle name="Entrada 3 2 2 2 13" xfId="31569" xr:uid="{00000000-0005-0000-0000-00002B730000}"/>
    <cellStyle name="Entrada 3 2 2 2 2" xfId="31570" xr:uid="{00000000-0005-0000-0000-00002C730000}"/>
    <cellStyle name="Entrada 3 2 2 2 2 2" xfId="31571" xr:uid="{00000000-0005-0000-0000-00002D730000}"/>
    <cellStyle name="Entrada 3 2 2 2 2 2 2" xfId="31572" xr:uid="{00000000-0005-0000-0000-00002E730000}"/>
    <cellStyle name="Entrada 3 2 2 2 2 2 3" xfId="31573" xr:uid="{00000000-0005-0000-0000-00002F730000}"/>
    <cellStyle name="Entrada 3 2 2 2 2 3" xfId="31574" xr:uid="{00000000-0005-0000-0000-000030730000}"/>
    <cellStyle name="Entrada 3 2 2 2 2 3 2" xfId="31575" xr:uid="{00000000-0005-0000-0000-000031730000}"/>
    <cellStyle name="Entrada 3 2 2 2 2 3 3" xfId="31576" xr:uid="{00000000-0005-0000-0000-000032730000}"/>
    <cellStyle name="Entrada 3 2 2 2 2 4" xfId="31577" xr:uid="{00000000-0005-0000-0000-000033730000}"/>
    <cellStyle name="Entrada 3 2 2 2 2 4 2" xfId="31578" xr:uid="{00000000-0005-0000-0000-000034730000}"/>
    <cellStyle name="Entrada 3 2 2 2 2 5" xfId="31579" xr:uid="{00000000-0005-0000-0000-000035730000}"/>
    <cellStyle name="Entrada 3 2 2 2 2 5 2" xfId="31580" xr:uid="{00000000-0005-0000-0000-000036730000}"/>
    <cellStyle name="Entrada 3 2 2 2 2 6" xfId="31581" xr:uid="{00000000-0005-0000-0000-000037730000}"/>
    <cellStyle name="Entrada 3 2 2 2 2 6 2" xfId="31582" xr:uid="{00000000-0005-0000-0000-000038730000}"/>
    <cellStyle name="Entrada 3 2 2 2 2 7" xfId="31583" xr:uid="{00000000-0005-0000-0000-000039730000}"/>
    <cellStyle name="Entrada 3 2 2 2 2 8" xfId="31584" xr:uid="{00000000-0005-0000-0000-00003A730000}"/>
    <cellStyle name="Entrada 3 2 2 2 3" xfId="31585" xr:uid="{00000000-0005-0000-0000-00003B730000}"/>
    <cellStyle name="Entrada 3 2 2 2 3 2" xfId="31586" xr:uid="{00000000-0005-0000-0000-00003C730000}"/>
    <cellStyle name="Entrada 3 2 2 2 3 3" xfId="31587" xr:uid="{00000000-0005-0000-0000-00003D730000}"/>
    <cellStyle name="Entrada 3 2 2 2 4" xfId="31588" xr:uid="{00000000-0005-0000-0000-00003E730000}"/>
    <cellStyle name="Entrada 3 2 2 2 4 2" xfId="31589" xr:uid="{00000000-0005-0000-0000-00003F730000}"/>
    <cellStyle name="Entrada 3 2 2 2 4 3" xfId="31590" xr:uid="{00000000-0005-0000-0000-000040730000}"/>
    <cellStyle name="Entrada 3 2 2 2 5" xfId="31591" xr:uid="{00000000-0005-0000-0000-000041730000}"/>
    <cellStyle name="Entrada 3 2 2 2 5 2" xfId="31592" xr:uid="{00000000-0005-0000-0000-000042730000}"/>
    <cellStyle name="Entrada 3 2 2 2 5 3" xfId="31593" xr:uid="{00000000-0005-0000-0000-000043730000}"/>
    <cellStyle name="Entrada 3 2 2 2 6" xfId="31594" xr:uid="{00000000-0005-0000-0000-000044730000}"/>
    <cellStyle name="Entrada 3 2 2 2 6 2" xfId="31595" xr:uid="{00000000-0005-0000-0000-000045730000}"/>
    <cellStyle name="Entrada 3 2 2 2 7" xfId="31596" xr:uid="{00000000-0005-0000-0000-000046730000}"/>
    <cellStyle name="Entrada 3 2 2 2 7 2" xfId="31597" xr:uid="{00000000-0005-0000-0000-000047730000}"/>
    <cellStyle name="Entrada 3 2 2 2 8" xfId="31598" xr:uid="{00000000-0005-0000-0000-000048730000}"/>
    <cellStyle name="Entrada 3 2 2 2 8 2" xfId="31599" xr:uid="{00000000-0005-0000-0000-000049730000}"/>
    <cellStyle name="Entrada 3 2 2 2 9" xfId="31600" xr:uid="{00000000-0005-0000-0000-00004A730000}"/>
    <cellStyle name="Entrada 3 2 2 2 9 2" xfId="31601" xr:uid="{00000000-0005-0000-0000-00004B730000}"/>
    <cellStyle name="Entrada 3 2 2 3" xfId="31602" xr:uid="{00000000-0005-0000-0000-00004C730000}"/>
    <cellStyle name="Entrada 3 2 2 3 2" xfId="31603" xr:uid="{00000000-0005-0000-0000-00004D730000}"/>
    <cellStyle name="Entrada 3 2 2 3 2 2" xfId="31604" xr:uid="{00000000-0005-0000-0000-00004E730000}"/>
    <cellStyle name="Entrada 3 2 2 3 2 3" xfId="31605" xr:uid="{00000000-0005-0000-0000-00004F730000}"/>
    <cellStyle name="Entrada 3 2 2 3 3" xfId="31606" xr:uid="{00000000-0005-0000-0000-000050730000}"/>
    <cellStyle name="Entrada 3 2 2 3 3 2" xfId="31607" xr:uid="{00000000-0005-0000-0000-000051730000}"/>
    <cellStyle name="Entrada 3 2 2 3 3 3" xfId="31608" xr:uid="{00000000-0005-0000-0000-000052730000}"/>
    <cellStyle name="Entrada 3 2 2 3 4" xfId="31609" xr:uid="{00000000-0005-0000-0000-000053730000}"/>
    <cellStyle name="Entrada 3 2 2 3 4 2" xfId="31610" xr:uid="{00000000-0005-0000-0000-000054730000}"/>
    <cellStyle name="Entrada 3 2 2 3 5" xfId="31611" xr:uid="{00000000-0005-0000-0000-000055730000}"/>
    <cellStyle name="Entrada 3 2 2 3 5 2" xfId="31612" xr:uid="{00000000-0005-0000-0000-000056730000}"/>
    <cellStyle name="Entrada 3 2 2 3 6" xfId="31613" xr:uid="{00000000-0005-0000-0000-000057730000}"/>
    <cellStyle name="Entrada 3 2 2 3 6 2" xfId="31614" xr:uid="{00000000-0005-0000-0000-000058730000}"/>
    <cellStyle name="Entrada 3 2 2 3 7" xfId="31615" xr:uid="{00000000-0005-0000-0000-000059730000}"/>
    <cellStyle name="Entrada 3 2 2 3 8" xfId="31616" xr:uid="{00000000-0005-0000-0000-00005A730000}"/>
    <cellStyle name="Entrada 3 2 2 4" xfId="31617" xr:uid="{00000000-0005-0000-0000-00005B730000}"/>
    <cellStyle name="Entrada 3 2 2 5" xfId="31618" xr:uid="{00000000-0005-0000-0000-00005C730000}"/>
    <cellStyle name="Entrada 3 2 3" xfId="31619" xr:uid="{00000000-0005-0000-0000-00005D730000}"/>
    <cellStyle name="Entrada 3 2 4" xfId="31620" xr:uid="{00000000-0005-0000-0000-00005E730000}"/>
    <cellStyle name="Entrada 3 2 4 10" xfId="31621" xr:uid="{00000000-0005-0000-0000-00005F730000}"/>
    <cellStyle name="Entrada 3 2 4 10 2" xfId="31622" xr:uid="{00000000-0005-0000-0000-000060730000}"/>
    <cellStyle name="Entrada 3 2 4 11" xfId="31623" xr:uid="{00000000-0005-0000-0000-000061730000}"/>
    <cellStyle name="Entrada 3 2 4 12" xfId="31624" xr:uid="{00000000-0005-0000-0000-000062730000}"/>
    <cellStyle name="Entrada 3 2 4 13" xfId="31625" xr:uid="{00000000-0005-0000-0000-000063730000}"/>
    <cellStyle name="Entrada 3 2 4 14" xfId="31626" xr:uid="{00000000-0005-0000-0000-000064730000}"/>
    <cellStyle name="Entrada 3 2 4 2" xfId="31627" xr:uid="{00000000-0005-0000-0000-000065730000}"/>
    <cellStyle name="Entrada 3 2 4 2 2" xfId="31628" xr:uid="{00000000-0005-0000-0000-000066730000}"/>
    <cellStyle name="Entrada 3 2 4 2 2 2" xfId="31629" xr:uid="{00000000-0005-0000-0000-000067730000}"/>
    <cellStyle name="Entrada 3 2 4 2 2 3" xfId="31630" xr:uid="{00000000-0005-0000-0000-000068730000}"/>
    <cellStyle name="Entrada 3 2 4 2 3" xfId="31631" xr:uid="{00000000-0005-0000-0000-000069730000}"/>
    <cellStyle name="Entrada 3 2 4 2 3 2" xfId="31632" xr:uid="{00000000-0005-0000-0000-00006A730000}"/>
    <cellStyle name="Entrada 3 2 4 2 3 3" xfId="31633" xr:uid="{00000000-0005-0000-0000-00006B730000}"/>
    <cellStyle name="Entrada 3 2 4 2 4" xfId="31634" xr:uid="{00000000-0005-0000-0000-00006C730000}"/>
    <cellStyle name="Entrada 3 2 4 2 4 2" xfId="31635" xr:uid="{00000000-0005-0000-0000-00006D730000}"/>
    <cellStyle name="Entrada 3 2 4 2 5" xfId="31636" xr:uid="{00000000-0005-0000-0000-00006E730000}"/>
    <cellStyle name="Entrada 3 2 4 2 5 2" xfId="31637" xr:uid="{00000000-0005-0000-0000-00006F730000}"/>
    <cellStyle name="Entrada 3 2 4 2 6" xfId="31638" xr:uid="{00000000-0005-0000-0000-000070730000}"/>
    <cellStyle name="Entrada 3 2 4 2 6 2" xfId="31639" xr:uid="{00000000-0005-0000-0000-000071730000}"/>
    <cellStyle name="Entrada 3 2 4 2 7" xfId="31640" xr:uid="{00000000-0005-0000-0000-000072730000}"/>
    <cellStyle name="Entrada 3 2 4 2 8" xfId="31641" xr:uid="{00000000-0005-0000-0000-000073730000}"/>
    <cellStyle name="Entrada 3 2 4 3" xfId="31642" xr:uid="{00000000-0005-0000-0000-000074730000}"/>
    <cellStyle name="Entrada 3 2 4 3 2" xfId="31643" xr:uid="{00000000-0005-0000-0000-000075730000}"/>
    <cellStyle name="Entrada 3 2 4 3 2 2" xfId="31644" xr:uid="{00000000-0005-0000-0000-000076730000}"/>
    <cellStyle name="Entrada 3 2 4 3 3" xfId="31645" xr:uid="{00000000-0005-0000-0000-000077730000}"/>
    <cellStyle name="Entrada 3 2 4 3 3 2" xfId="31646" xr:uid="{00000000-0005-0000-0000-000078730000}"/>
    <cellStyle name="Entrada 3 2 4 3 4" xfId="31647" xr:uid="{00000000-0005-0000-0000-000079730000}"/>
    <cellStyle name="Entrada 3 2 4 3 5" xfId="31648" xr:uid="{00000000-0005-0000-0000-00007A730000}"/>
    <cellStyle name="Entrada 3 2 4 4" xfId="31649" xr:uid="{00000000-0005-0000-0000-00007B730000}"/>
    <cellStyle name="Entrada 3 2 4 4 2" xfId="31650" xr:uid="{00000000-0005-0000-0000-00007C730000}"/>
    <cellStyle name="Entrada 3 2 4 4 3" xfId="31651" xr:uid="{00000000-0005-0000-0000-00007D730000}"/>
    <cellStyle name="Entrada 3 2 4 5" xfId="31652" xr:uid="{00000000-0005-0000-0000-00007E730000}"/>
    <cellStyle name="Entrada 3 2 4 5 2" xfId="31653" xr:uid="{00000000-0005-0000-0000-00007F730000}"/>
    <cellStyle name="Entrada 3 2 4 5 3" xfId="31654" xr:uid="{00000000-0005-0000-0000-000080730000}"/>
    <cellStyle name="Entrada 3 2 4 6" xfId="31655" xr:uid="{00000000-0005-0000-0000-000081730000}"/>
    <cellStyle name="Entrada 3 2 4 6 2" xfId="31656" xr:uid="{00000000-0005-0000-0000-000082730000}"/>
    <cellStyle name="Entrada 3 2 4 7" xfId="31657" xr:uid="{00000000-0005-0000-0000-000083730000}"/>
    <cellStyle name="Entrada 3 2 4 7 2" xfId="31658" xr:uid="{00000000-0005-0000-0000-000084730000}"/>
    <cellStyle name="Entrada 3 2 4 8" xfId="31659" xr:uid="{00000000-0005-0000-0000-000085730000}"/>
    <cellStyle name="Entrada 3 2 4 8 2" xfId="31660" xr:uid="{00000000-0005-0000-0000-000086730000}"/>
    <cellStyle name="Entrada 3 2 4 9" xfId="31661" xr:uid="{00000000-0005-0000-0000-000087730000}"/>
    <cellStyle name="Entrada 3 2 4 9 2" xfId="31662" xr:uid="{00000000-0005-0000-0000-000088730000}"/>
    <cellStyle name="Entrada 3 2 5" xfId="31663" xr:uid="{00000000-0005-0000-0000-000089730000}"/>
    <cellStyle name="Entrada 3 2 5 10" xfId="31664" xr:uid="{00000000-0005-0000-0000-00008A730000}"/>
    <cellStyle name="Entrada 3 2 5 11" xfId="31665" xr:uid="{00000000-0005-0000-0000-00008B730000}"/>
    <cellStyle name="Entrada 3 2 5 12" xfId="31666" xr:uid="{00000000-0005-0000-0000-00008C730000}"/>
    <cellStyle name="Entrada 3 2 5 13" xfId="31667" xr:uid="{00000000-0005-0000-0000-00008D730000}"/>
    <cellStyle name="Entrada 3 2 5 2" xfId="31668" xr:uid="{00000000-0005-0000-0000-00008E730000}"/>
    <cellStyle name="Entrada 3 2 5 2 2" xfId="31669" xr:uid="{00000000-0005-0000-0000-00008F730000}"/>
    <cellStyle name="Entrada 3 2 5 2 2 2" xfId="31670" xr:uid="{00000000-0005-0000-0000-000090730000}"/>
    <cellStyle name="Entrada 3 2 5 2 2 3" xfId="31671" xr:uid="{00000000-0005-0000-0000-000091730000}"/>
    <cellStyle name="Entrada 3 2 5 2 3" xfId="31672" xr:uid="{00000000-0005-0000-0000-000092730000}"/>
    <cellStyle name="Entrada 3 2 5 2 3 2" xfId="31673" xr:uid="{00000000-0005-0000-0000-000093730000}"/>
    <cellStyle name="Entrada 3 2 5 2 3 3" xfId="31674" xr:uid="{00000000-0005-0000-0000-000094730000}"/>
    <cellStyle name="Entrada 3 2 5 2 4" xfId="31675" xr:uid="{00000000-0005-0000-0000-000095730000}"/>
    <cellStyle name="Entrada 3 2 5 2 4 2" xfId="31676" xr:uid="{00000000-0005-0000-0000-000096730000}"/>
    <cellStyle name="Entrada 3 2 5 2 5" xfId="31677" xr:uid="{00000000-0005-0000-0000-000097730000}"/>
    <cellStyle name="Entrada 3 2 5 2 5 2" xfId="31678" xr:uid="{00000000-0005-0000-0000-000098730000}"/>
    <cellStyle name="Entrada 3 2 5 2 6" xfId="31679" xr:uid="{00000000-0005-0000-0000-000099730000}"/>
    <cellStyle name="Entrada 3 2 5 2 6 2" xfId="31680" xr:uid="{00000000-0005-0000-0000-00009A730000}"/>
    <cellStyle name="Entrada 3 2 5 2 7" xfId="31681" xr:uid="{00000000-0005-0000-0000-00009B730000}"/>
    <cellStyle name="Entrada 3 2 5 2 8" xfId="31682" xr:uid="{00000000-0005-0000-0000-00009C730000}"/>
    <cellStyle name="Entrada 3 2 5 3" xfId="31683" xr:uid="{00000000-0005-0000-0000-00009D730000}"/>
    <cellStyle name="Entrada 3 2 5 3 2" xfId="31684" xr:uid="{00000000-0005-0000-0000-00009E730000}"/>
    <cellStyle name="Entrada 3 2 5 3 3" xfId="31685" xr:uid="{00000000-0005-0000-0000-00009F730000}"/>
    <cellStyle name="Entrada 3 2 5 4" xfId="31686" xr:uid="{00000000-0005-0000-0000-0000A0730000}"/>
    <cellStyle name="Entrada 3 2 5 4 2" xfId="31687" xr:uid="{00000000-0005-0000-0000-0000A1730000}"/>
    <cellStyle name="Entrada 3 2 5 4 3" xfId="31688" xr:uid="{00000000-0005-0000-0000-0000A2730000}"/>
    <cellStyle name="Entrada 3 2 5 5" xfId="31689" xr:uid="{00000000-0005-0000-0000-0000A3730000}"/>
    <cellStyle name="Entrada 3 2 5 5 2" xfId="31690" xr:uid="{00000000-0005-0000-0000-0000A4730000}"/>
    <cellStyle name="Entrada 3 2 5 5 3" xfId="31691" xr:uid="{00000000-0005-0000-0000-0000A5730000}"/>
    <cellStyle name="Entrada 3 2 5 6" xfId="31692" xr:uid="{00000000-0005-0000-0000-0000A6730000}"/>
    <cellStyle name="Entrada 3 2 5 6 2" xfId="31693" xr:uid="{00000000-0005-0000-0000-0000A7730000}"/>
    <cellStyle name="Entrada 3 2 5 7" xfId="31694" xr:uid="{00000000-0005-0000-0000-0000A8730000}"/>
    <cellStyle name="Entrada 3 2 5 7 2" xfId="31695" xr:uid="{00000000-0005-0000-0000-0000A9730000}"/>
    <cellStyle name="Entrada 3 2 5 8" xfId="31696" xr:uid="{00000000-0005-0000-0000-0000AA730000}"/>
    <cellStyle name="Entrada 3 2 5 8 2" xfId="31697" xr:uid="{00000000-0005-0000-0000-0000AB730000}"/>
    <cellStyle name="Entrada 3 2 5 9" xfId="31698" xr:uid="{00000000-0005-0000-0000-0000AC730000}"/>
    <cellStyle name="Entrada 3 2 5 9 2" xfId="31699" xr:uid="{00000000-0005-0000-0000-0000AD730000}"/>
    <cellStyle name="Entrada 3 2 6" xfId="31700" xr:uid="{00000000-0005-0000-0000-0000AE730000}"/>
    <cellStyle name="Entrada 4" xfId="720" xr:uid="{00000000-0005-0000-0000-0000AF730000}"/>
    <cellStyle name="Entrada 4 2" xfId="721" xr:uid="{00000000-0005-0000-0000-0000B0730000}"/>
    <cellStyle name="Entrada 4 2 2" xfId="31701" xr:uid="{00000000-0005-0000-0000-0000B1730000}"/>
    <cellStyle name="Entrada 4 2 2 2" xfId="31702" xr:uid="{00000000-0005-0000-0000-0000B2730000}"/>
    <cellStyle name="Entrada 4 2 2 2 10" xfId="31703" xr:uid="{00000000-0005-0000-0000-0000B3730000}"/>
    <cellStyle name="Entrada 4 2 2 2 11" xfId="31704" xr:uid="{00000000-0005-0000-0000-0000B4730000}"/>
    <cellStyle name="Entrada 4 2 2 2 12" xfId="31705" xr:uid="{00000000-0005-0000-0000-0000B5730000}"/>
    <cellStyle name="Entrada 4 2 2 2 13" xfId="31706" xr:uid="{00000000-0005-0000-0000-0000B6730000}"/>
    <cellStyle name="Entrada 4 2 2 2 2" xfId="31707" xr:uid="{00000000-0005-0000-0000-0000B7730000}"/>
    <cellStyle name="Entrada 4 2 2 2 2 2" xfId="31708" xr:uid="{00000000-0005-0000-0000-0000B8730000}"/>
    <cellStyle name="Entrada 4 2 2 2 2 2 2" xfId="31709" xr:uid="{00000000-0005-0000-0000-0000B9730000}"/>
    <cellStyle name="Entrada 4 2 2 2 2 2 3" xfId="31710" xr:uid="{00000000-0005-0000-0000-0000BA730000}"/>
    <cellStyle name="Entrada 4 2 2 2 2 3" xfId="31711" xr:uid="{00000000-0005-0000-0000-0000BB730000}"/>
    <cellStyle name="Entrada 4 2 2 2 2 3 2" xfId="31712" xr:uid="{00000000-0005-0000-0000-0000BC730000}"/>
    <cellStyle name="Entrada 4 2 2 2 2 3 3" xfId="31713" xr:uid="{00000000-0005-0000-0000-0000BD730000}"/>
    <cellStyle name="Entrada 4 2 2 2 2 4" xfId="31714" xr:uid="{00000000-0005-0000-0000-0000BE730000}"/>
    <cellStyle name="Entrada 4 2 2 2 2 4 2" xfId="31715" xr:uid="{00000000-0005-0000-0000-0000BF730000}"/>
    <cellStyle name="Entrada 4 2 2 2 2 5" xfId="31716" xr:uid="{00000000-0005-0000-0000-0000C0730000}"/>
    <cellStyle name="Entrada 4 2 2 2 2 5 2" xfId="31717" xr:uid="{00000000-0005-0000-0000-0000C1730000}"/>
    <cellStyle name="Entrada 4 2 2 2 2 6" xfId="31718" xr:uid="{00000000-0005-0000-0000-0000C2730000}"/>
    <cellStyle name="Entrada 4 2 2 2 2 6 2" xfId="31719" xr:uid="{00000000-0005-0000-0000-0000C3730000}"/>
    <cellStyle name="Entrada 4 2 2 2 2 7" xfId="31720" xr:uid="{00000000-0005-0000-0000-0000C4730000}"/>
    <cellStyle name="Entrada 4 2 2 2 2 8" xfId="31721" xr:uid="{00000000-0005-0000-0000-0000C5730000}"/>
    <cellStyle name="Entrada 4 2 2 2 3" xfId="31722" xr:uid="{00000000-0005-0000-0000-0000C6730000}"/>
    <cellStyle name="Entrada 4 2 2 2 3 2" xfId="31723" xr:uid="{00000000-0005-0000-0000-0000C7730000}"/>
    <cellStyle name="Entrada 4 2 2 2 3 3" xfId="31724" xr:uid="{00000000-0005-0000-0000-0000C8730000}"/>
    <cellStyle name="Entrada 4 2 2 2 4" xfId="31725" xr:uid="{00000000-0005-0000-0000-0000C9730000}"/>
    <cellStyle name="Entrada 4 2 2 2 4 2" xfId="31726" xr:uid="{00000000-0005-0000-0000-0000CA730000}"/>
    <cellStyle name="Entrada 4 2 2 2 4 3" xfId="31727" xr:uid="{00000000-0005-0000-0000-0000CB730000}"/>
    <cellStyle name="Entrada 4 2 2 2 5" xfId="31728" xr:uid="{00000000-0005-0000-0000-0000CC730000}"/>
    <cellStyle name="Entrada 4 2 2 2 5 2" xfId="31729" xr:uid="{00000000-0005-0000-0000-0000CD730000}"/>
    <cellStyle name="Entrada 4 2 2 2 5 3" xfId="31730" xr:uid="{00000000-0005-0000-0000-0000CE730000}"/>
    <cellStyle name="Entrada 4 2 2 2 6" xfId="31731" xr:uid="{00000000-0005-0000-0000-0000CF730000}"/>
    <cellStyle name="Entrada 4 2 2 2 6 2" xfId="31732" xr:uid="{00000000-0005-0000-0000-0000D0730000}"/>
    <cellStyle name="Entrada 4 2 2 2 7" xfId="31733" xr:uid="{00000000-0005-0000-0000-0000D1730000}"/>
    <cellStyle name="Entrada 4 2 2 2 7 2" xfId="31734" xr:uid="{00000000-0005-0000-0000-0000D2730000}"/>
    <cellStyle name="Entrada 4 2 2 2 8" xfId="31735" xr:uid="{00000000-0005-0000-0000-0000D3730000}"/>
    <cellStyle name="Entrada 4 2 2 2 8 2" xfId="31736" xr:uid="{00000000-0005-0000-0000-0000D4730000}"/>
    <cellStyle name="Entrada 4 2 2 2 9" xfId="31737" xr:uid="{00000000-0005-0000-0000-0000D5730000}"/>
    <cellStyle name="Entrada 4 2 2 2 9 2" xfId="31738" xr:uid="{00000000-0005-0000-0000-0000D6730000}"/>
    <cellStyle name="Entrada 4 2 2 3" xfId="31739" xr:uid="{00000000-0005-0000-0000-0000D7730000}"/>
    <cellStyle name="Entrada 4 2 2 3 2" xfId="31740" xr:uid="{00000000-0005-0000-0000-0000D8730000}"/>
    <cellStyle name="Entrada 4 2 2 3 2 2" xfId="31741" xr:uid="{00000000-0005-0000-0000-0000D9730000}"/>
    <cellStyle name="Entrada 4 2 2 3 2 3" xfId="31742" xr:uid="{00000000-0005-0000-0000-0000DA730000}"/>
    <cellStyle name="Entrada 4 2 2 3 3" xfId="31743" xr:uid="{00000000-0005-0000-0000-0000DB730000}"/>
    <cellStyle name="Entrada 4 2 2 3 3 2" xfId="31744" xr:uid="{00000000-0005-0000-0000-0000DC730000}"/>
    <cellStyle name="Entrada 4 2 2 3 3 3" xfId="31745" xr:uid="{00000000-0005-0000-0000-0000DD730000}"/>
    <cellStyle name="Entrada 4 2 2 3 4" xfId="31746" xr:uid="{00000000-0005-0000-0000-0000DE730000}"/>
    <cellStyle name="Entrada 4 2 2 3 4 2" xfId="31747" xr:uid="{00000000-0005-0000-0000-0000DF730000}"/>
    <cellStyle name="Entrada 4 2 2 3 5" xfId="31748" xr:uid="{00000000-0005-0000-0000-0000E0730000}"/>
    <cellStyle name="Entrada 4 2 2 3 5 2" xfId="31749" xr:uid="{00000000-0005-0000-0000-0000E1730000}"/>
    <cellStyle name="Entrada 4 2 2 3 6" xfId="31750" xr:uid="{00000000-0005-0000-0000-0000E2730000}"/>
    <cellStyle name="Entrada 4 2 2 3 6 2" xfId="31751" xr:uid="{00000000-0005-0000-0000-0000E3730000}"/>
    <cellStyle name="Entrada 4 2 2 3 7" xfId="31752" xr:uid="{00000000-0005-0000-0000-0000E4730000}"/>
    <cellStyle name="Entrada 4 2 2 3 8" xfId="31753" xr:uid="{00000000-0005-0000-0000-0000E5730000}"/>
    <cellStyle name="Entrada 4 2 2 4" xfId="31754" xr:uid="{00000000-0005-0000-0000-0000E6730000}"/>
    <cellStyle name="Entrada 4 2 2 5" xfId="31755" xr:uid="{00000000-0005-0000-0000-0000E7730000}"/>
    <cellStyle name="Entrada 4 2 3" xfId="31756" xr:uid="{00000000-0005-0000-0000-0000E8730000}"/>
    <cellStyle name="Entrada 4 2 3 2" xfId="31757" xr:uid="{00000000-0005-0000-0000-0000E9730000}"/>
    <cellStyle name="Entrada 4 2 3 2 10" xfId="31758" xr:uid="{00000000-0005-0000-0000-0000EA730000}"/>
    <cellStyle name="Entrada 4 2 3 2 11" xfId="31759" xr:uid="{00000000-0005-0000-0000-0000EB730000}"/>
    <cellStyle name="Entrada 4 2 3 2 12" xfId="31760" xr:uid="{00000000-0005-0000-0000-0000EC730000}"/>
    <cellStyle name="Entrada 4 2 3 2 13" xfId="31761" xr:uid="{00000000-0005-0000-0000-0000ED730000}"/>
    <cellStyle name="Entrada 4 2 3 2 2" xfId="31762" xr:uid="{00000000-0005-0000-0000-0000EE730000}"/>
    <cellStyle name="Entrada 4 2 3 2 2 2" xfId="31763" xr:uid="{00000000-0005-0000-0000-0000EF730000}"/>
    <cellStyle name="Entrada 4 2 3 2 2 2 2" xfId="31764" xr:uid="{00000000-0005-0000-0000-0000F0730000}"/>
    <cellStyle name="Entrada 4 2 3 2 2 2 3" xfId="31765" xr:uid="{00000000-0005-0000-0000-0000F1730000}"/>
    <cellStyle name="Entrada 4 2 3 2 2 3" xfId="31766" xr:uid="{00000000-0005-0000-0000-0000F2730000}"/>
    <cellStyle name="Entrada 4 2 3 2 2 3 2" xfId="31767" xr:uid="{00000000-0005-0000-0000-0000F3730000}"/>
    <cellStyle name="Entrada 4 2 3 2 2 3 3" xfId="31768" xr:uid="{00000000-0005-0000-0000-0000F4730000}"/>
    <cellStyle name="Entrada 4 2 3 2 2 4" xfId="31769" xr:uid="{00000000-0005-0000-0000-0000F5730000}"/>
    <cellStyle name="Entrada 4 2 3 2 2 4 2" xfId="31770" xr:uid="{00000000-0005-0000-0000-0000F6730000}"/>
    <cellStyle name="Entrada 4 2 3 2 2 5" xfId="31771" xr:uid="{00000000-0005-0000-0000-0000F7730000}"/>
    <cellStyle name="Entrada 4 2 3 2 2 5 2" xfId="31772" xr:uid="{00000000-0005-0000-0000-0000F8730000}"/>
    <cellStyle name="Entrada 4 2 3 2 2 6" xfId="31773" xr:uid="{00000000-0005-0000-0000-0000F9730000}"/>
    <cellStyle name="Entrada 4 2 3 2 2 6 2" xfId="31774" xr:uid="{00000000-0005-0000-0000-0000FA730000}"/>
    <cellStyle name="Entrada 4 2 3 2 2 7" xfId="31775" xr:uid="{00000000-0005-0000-0000-0000FB730000}"/>
    <cellStyle name="Entrada 4 2 3 2 2 8" xfId="31776" xr:uid="{00000000-0005-0000-0000-0000FC730000}"/>
    <cellStyle name="Entrada 4 2 3 2 3" xfId="31777" xr:uid="{00000000-0005-0000-0000-0000FD730000}"/>
    <cellStyle name="Entrada 4 2 3 2 3 2" xfId="31778" xr:uid="{00000000-0005-0000-0000-0000FE730000}"/>
    <cellStyle name="Entrada 4 2 3 2 3 3" xfId="31779" xr:uid="{00000000-0005-0000-0000-0000FF730000}"/>
    <cellStyle name="Entrada 4 2 3 2 4" xfId="31780" xr:uid="{00000000-0005-0000-0000-000000740000}"/>
    <cellStyle name="Entrada 4 2 3 2 4 2" xfId="31781" xr:uid="{00000000-0005-0000-0000-000001740000}"/>
    <cellStyle name="Entrada 4 2 3 2 4 3" xfId="31782" xr:uid="{00000000-0005-0000-0000-000002740000}"/>
    <cellStyle name="Entrada 4 2 3 2 5" xfId="31783" xr:uid="{00000000-0005-0000-0000-000003740000}"/>
    <cellStyle name="Entrada 4 2 3 2 5 2" xfId="31784" xr:uid="{00000000-0005-0000-0000-000004740000}"/>
    <cellStyle name="Entrada 4 2 3 2 5 3" xfId="31785" xr:uid="{00000000-0005-0000-0000-000005740000}"/>
    <cellStyle name="Entrada 4 2 3 2 6" xfId="31786" xr:uid="{00000000-0005-0000-0000-000006740000}"/>
    <cellStyle name="Entrada 4 2 3 2 6 2" xfId="31787" xr:uid="{00000000-0005-0000-0000-000007740000}"/>
    <cellStyle name="Entrada 4 2 3 2 7" xfId="31788" xr:uid="{00000000-0005-0000-0000-000008740000}"/>
    <cellStyle name="Entrada 4 2 3 2 7 2" xfId="31789" xr:uid="{00000000-0005-0000-0000-000009740000}"/>
    <cellStyle name="Entrada 4 2 3 2 8" xfId="31790" xr:uid="{00000000-0005-0000-0000-00000A740000}"/>
    <cellStyle name="Entrada 4 2 3 2 8 2" xfId="31791" xr:uid="{00000000-0005-0000-0000-00000B740000}"/>
    <cellStyle name="Entrada 4 2 3 2 9" xfId="31792" xr:uid="{00000000-0005-0000-0000-00000C740000}"/>
    <cellStyle name="Entrada 4 2 3 2 9 2" xfId="31793" xr:uid="{00000000-0005-0000-0000-00000D740000}"/>
    <cellStyle name="Entrada 4 2 3 3" xfId="31794" xr:uid="{00000000-0005-0000-0000-00000E740000}"/>
    <cellStyle name="Entrada 4 2 3 3 2" xfId="31795" xr:uid="{00000000-0005-0000-0000-00000F740000}"/>
    <cellStyle name="Entrada 4 2 3 3 2 2" xfId="31796" xr:uid="{00000000-0005-0000-0000-000010740000}"/>
    <cellStyle name="Entrada 4 2 3 3 2 3" xfId="31797" xr:uid="{00000000-0005-0000-0000-000011740000}"/>
    <cellStyle name="Entrada 4 2 3 3 3" xfId="31798" xr:uid="{00000000-0005-0000-0000-000012740000}"/>
    <cellStyle name="Entrada 4 2 3 3 3 2" xfId="31799" xr:uid="{00000000-0005-0000-0000-000013740000}"/>
    <cellStyle name="Entrada 4 2 3 3 3 3" xfId="31800" xr:uid="{00000000-0005-0000-0000-000014740000}"/>
    <cellStyle name="Entrada 4 2 3 3 4" xfId="31801" xr:uid="{00000000-0005-0000-0000-000015740000}"/>
    <cellStyle name="Entrada 4 2 3 3 4 2" xfId="31802" xr:uid="{00000000-0005-0000-0000-000016740000}"/>
    <cellStyle name="Entrada 4 2 3 3 5" xfId="31803" xr:uid="{00000000-0005-0000-0000-000017740000}"/>
    <cellStyle name="Entrada 4 2 3 3 5 2" xfId="31804" xr:uid="{00000000-0005-0000-0000-000018740000}"/>
    <cellStyle name="Entrada 4 2 3 3 6" xfId="31805" xr:uid="{00000000-0005-0000-0000-000019740000}"/>
    <cellStyle name="Entrada 4 2 3 3 6 2" xfId="31806" xr:uid="{00000000-0005-0000-0000-00001A740000}"/>
    <cellStyle name="Entrada 4 2 3 3 7" xfId="31807" xr:uid="{00000000-0005-0000-0000-00001B740000}"/>
    <cellStyle name="Entrada 4 2 3 3 8" xfId="31808" xr:uid="{00000000-0005-0000-0000-00001C740000}"/>
    <cellStyle name="Entrada 4 2 3 4" xfId="31809" xr:uid="{00000000-0005-0000-0000-00001D740000}"/>
    <cellStyle name="Entrada 4 2 3 5" xfId="31810" xr:uid="{00000000-0005-0000-0000-00001E740000}"/>
    <cellStyle name="Entrada 4 2 4" xfId="31811" xr:uid="{00000000-0005-0000-0000-00001F740000}"/>
    <cellStyle name="Entrada 4 2 4 10" xfId="31812" xr:uid="{00000000-0005-0000-0000-000020740000}"/>
    <cellStyle name="Entrada 4 2 4 10 2" xfId="31813" xr:uid="{00000000-0005-0000-0000-000021740000}"/>
    <cellStyle name="Entrada 4 2 4 11" xfId="31814" xr:uid="{00000000-0005-0000-0000-000022740000}"/>
    <cellStyle name="Entrada 4 2 4 12" xfId="31815" xr:uid="{00000000-0005-0000-0000-000023740000}"/>
    <cellStyle name="Entrada 4 2 4 13" xfId="31816" xr:uid="{00000000-0005-0000-0000-000024740000}"/>
    <cellStyle name="Entrada 4 2 4 14" xfId="31817" xr:uid="{00000000-0005-0000-0000-000025740000}"/>
    <cellStyle name="Entrada 4 2 4 2" xfId="31818" xr:uid="{00000000-0005-0000-0000-000026740000}"/>
    <cellStyle name="Entrada 4 2 4 2 2" xfId="31819" xr:uid="{00000000-0005-0000-0000-000027740000}"/>
    <cellStyle name="Entrada 4 2 4 2 2 2" xfId="31820" xr:uid="{00000000-0005-0000-0000-000028740000}"/>
    <cellStyle name="Entrada 4 2 4 2 2 3" xfId="31821" xr:uid="{00000000-0005-0000-0000-000029740000}"/>
    <cellStyle name="Entrada 4 2 4 2 3" xfId="31822" xr:uid="{00000000-0005-0000-0000-00002A740000}"/>
    <cellStyle name="Entrada 4 2 4 2 3 2" xfId="31823" xr:uid="{00000000-0005-0000-0000-00002B740000}"/>
    <cellStyle name="Entrada 4 2 4 2 3 3" xfId="31824" xr:uid="{00000000-0005-0000-0000-00002C740000}"/>
    <cellStyle name="Entrada 4 2 4 2 4" xfId="31825" xr:uid="{00000000-0005-0000-0000-00002D740000}"/>
    <cellStyle name="Entrada 4 2 4 2 4 2" xfId="31826" xr:uid="{00000000-0005-0000-0000-00002E740000}"/>
    <cellStyle name="Entrada 4 2 4 2 5" xfId="31827" xr:uid="{00000000-0005-0000-0000-00002F740000}"/>
    <cellStyle name="Entrada 4 2 4 2 5 2" xfId="31828" xr:uid="{00000000-0005-0000-0000-000030740000}"/>
    <cellStyle name="Entrada 4 2 4 2 6" xfId="31829" xr:uid="{00000000-0005-0000-0000-000031740000}"/>
    <cellStyle name="Entrada 4 2 4 2 6 2" xfId="31830" xr:uid="{00000000-0005-0000-0000-000032740000}"/>
    <cellStyle name="Entrada 4 2 4 2 7" xfId="31831" xr:uid="{00000000-0005-0000-0000-000033740000}"/>
    <cellStyle name="Entrada 4 2 4 2 8" xfId="31832" xr:uid="{00000000-0005-0000-0000-000034740000}"/>
    <cellStyle name="Entrada 4 2 4 3" xfId="31833" xr:uid="{00000000-0005-0000-0000-000035740000}"/>
    <cellStyle name="Entrada 4 2 4 3 2" xfId="31834" xr:uid="{00000000-0005-0000-0000-000036740000}"/>
    <cellStyle name="Entrada 4 2 4 3 2 2" xfId="31835" xr:uid="{00000000-0005-0000-0000-000037740000}"/>
    <cellStyle name="Entrada 4 2 4 3 3" xfId="31836" xr:uid="{00000000-0005-0000-0000-000038740000}"/>
    <cellStyle name="Entrada 4 2 4 3 3 2" xfId="31837" xr:uid="{00000000-0005-0000-0000-000039740000}"/>
    <cellStyle name="Entrada 4 2 4 3 4" xfId="31838" xr:uid="{00000000-0005-0000-0000-00003A740000}"/>
    <cellStyle name="Entrada 4 2 4 3 5" xfId="31839" xr:uid="{00000000-0005-0000-0000-00003B740000}"/>
    <cellStyle name="Entrada 4 2 4 4" xfId="31840" xr:uid="{00000000-0005-0000-0000-00003C740000}"/>
    <cellStyle name="Entrada 4 2 4 4 2" xfId="31841" xr:uid="{00000000-0005-0000-0000-00003D740000}"/>
    <cellStyle name="Entrada 4 2 4 4 3" xfId="31842" xr:uid="{00000000-0005-0000-0000-00003E740000}"/>
    <cellStyle name="Entrada 4 2 4 5" xfId="31843" xr:uid="{00000000-0005-0000-0000-00003F740000}"/>
    <cellStyle name="Entrada 4 2 4 5 2" xfId="31844" xr:uid="{00000000-0005-0000-0000-000040740000}"/>
    <cellStyle name="Entrada 4 2 4 5 3" xfId="31845" xr:uid="{00000000-0005-0000-0000-000041740000}"/>
    <cellStyle name="Entrada 4 2 4 6" xfId="31846" xr:uid="{00000000-0005-0000-0000-000042740000}"/>
    <cellStyle name="Entrada 4 2 4 6 2" xfId="31847" xr:uid="{00000000-0005-0000-0000-000043740000}"/>
    <cellStyle name="Entrada 4 2 4 7" xfId="31848" xr:uid="{00000000-0005-0000-0000-000044740000}"/>
    <cellStyle name="Entrada 4 2 4 7 2" xfId="31849" xr:uid="{00000000-0005-0000-0000-000045740000}"/>
    <cellStyle name="Entrada 4 2 4 8" xfId="31850" xr:uid="{00000000-0005-0000-0000-000046740000}"/>
    <cellStyle name="Entrada 4 2 4 8 2" xfId="31851" xr:uid="{00000000-0005-0000-0000-000047740000}"/>
    <cellStyle name="Entrada 4 2 4 9" xfId="31852" xr:uid="{00000000-0005-0000-0000-000048740000}"/>
    <cellStyle name="Entrada 4 2 4 9 2" xfId="31853" xr:uid="{00000000-0005-0000-0000-000049740000}"/>
    <cellStyle name="Entrada 4 2 5" xfId="31854" xr:uid="{00000000-0005-0000-0000-00004A740000}"/>
    <cellStyle name="Entrada 4 2 5 10" xfId="31855" xr:uid="{00000000-0005-0000-0000-00004B740000}"/>
    <cellStyle name="Entrada 4 2 5 11" xfId="31856" xr:uid="{00000000-0005-0000-0000-00004C740000}"/>
    <cellStyle name="Entrada 4 2 5 12" xfId="31857" xr:uid="{00000000-0005-0000-0000-00004D740000}"/>
    <cellStyle name="Entrada 4 2 5 13" xfId="31858" xr:uid="{00000000-0005-0000-0000-00004E740000}"/>
    <cellStyle name="Entrada 4 2 5 2" xfId="31859" xr:uid="{00000000-0005-0000-0000-00004F740000}"/>
    <cellStyle name="Entrada 4 2 5 2 2" xfId="31860" xr:uid="{00000000-0005-0000-0000-000050740000}"/>
    <cellStyle name="Entrada 4 2 5 2 2 2" xfId="31861" xr:uid="{00000000-0005-0000-0000-000051740000}"/>
    <cellStyle name="Entrada 4 2 5 2 2 3" xfId="31862" xr:uid="{00000000-0005-0000-0000-000052740000}"/>
    <cellStyle name="Entrada 4 2 5 2 3" xfId="31863" xr:uid="{00000000-0005-0000-0000-000053740000}"/>
    <cellStyle name="Entrada 4 2 5 2 3 2" xfId="31864" xr:uid="{00000000-0005-0000-0000-000054740000}"/>
    <cellStyle name="Entrada 4 2 5 2 3 3" xfId="31865" xr:uid="{00000000-0005-0000-0000-000055740000}"/>
    <cellStyle name="Entrada 4 2 5 2 4" xfId="31866" xr:uid="{00000000-0005-0000-0000-000056740000}"/>
    <cellStyle name="Entrada 4 2 5 2 4 2" xfId="31867" xr:uid="{00000000-0005-0000-0000-000057740000}"/>
    <cellStyle name="Entrada 4 2 5 2 5" xfId="31868" xr:uid="{00000000-0005-0000-0000-000058740000}"/>
    <cellStyle name="Entrada 4 2 5 2 5 2" xfId="31869" xr:uid="{00000000-0005-0000-0000-000059740000}"/>
    <cellStyle name="Entrada 4 2 5 2 6" xfId="31870" xr:uid="{00000000-0005-0000-0000-00005A740000}"/>
    <cellStyle name="Entrada 4 2 5 2 6 2" xfId="31871" xr:uid="{00000000-0005-0000-0000-00005B740000}"/>
    <cellStyle name="Entrada 4 2 5 2 7" xfId="31872" xr:uid="{00000000-0005-0000-0000-00005C740000}"/>
    <cellStyle name="Entrada 4 2 5 2 8" xfId="31873" xr:uid="{00000000-0005-0000-0000-00005D740000}"/>
    <cellStyle name="Entrada 4 2 5 3" xfId="31874" xr:uid="{00000000-0005-0000-0000-00005E740000}"/>
    <cellStyle name="Entrada 4 2 5 3 2" xfId="31875" xr:uid="{00000000-0005-0000-0000-00005F740000}"/>
    <cellStyle name="Entrada 4 2 5 3 3" xfId="31876" xr:uid="{00000000-0005-0000-0000-000060740000}"/>
    <cellStyle name="Entrada 4 2 5 4" xfId="31877" xr:uid="{00000000-0005-0000-0000-000061740000}"/>
    <cellStyle name="Entrada 4 2 5 4 2" xfId="31878" xr:uid="{00000000-0005-0000-0000-000062740000}"/>
    <cellStyle name="Entrada 4 2 5 4 3" xfId="31879" xr:uid="{00000000-0005-0000-0000-000063740000}"/>
    <cellStyle name="Entrada 4 2 5 5" xfId="31880" xr:uid="{00000000-0005-0000-0000-000064740000}"/>
    <cellStyle name="Entrada 4 2 5 5 2" xfId="31881" xr:uid="{00000000-0005-0000-0000-000065740000}"/>
    <cellStyle name="Entrada 4 2 5 5 3" xfId="31882" xr:uid="{00000000-0005-0000-0000-000066740000}"/>
    <cellStyle name="Entrada 4 2 5 6" xfId="31883" xr:uid="{00000000-0005-0000-0000-000067740000}"/>
    <cellStyle name="Entrada 4 2 5 6 2" xfId="31884" xr:uid="{00000000-0005-0000-0000-000068740000}"/>
    <cellStyle name="Entrada 4 2 5 7" xfId="31885" xr:uid="{00000000-0005-0000-0000-000069740000}"/>
    <cellStyle name="Entrada 4 2 5 7 2" xfId="31886" xr:uid="{00000000-0005-0000-0000-00006A740000}"/>
    <cellStyle name="Entrada 4 2 5 8" xfId="31887" xr:uid="{00000000-0005-0000-0000-00006B740000}"/>
    <cellStyle name="Entrada 4 2 5 8 2" xfId="31888" xr:uid="{00000000-0005-0000-0000-00006C740000}"/>
    <cellStyle name="Entrada 4 2 5 9" xfId="31889" xr:uid="{00000000-0005-0000-0000-00006D740000}"/>
    <cellStyle name="Entrada 4 2 5 9 2" xfId="31890" xr:uid="{00000000-0005-0000-0000-00006E740000}"/>
    <cellStyle name="Entrada 4 2 6" xfId="31891" xr:uid="{00000000-0005-0000-0000-00006F740000}"/>
    <cellStyle name="Entrada 5" xfId="722" xr:uid="{00000000-0005-0000-0000-000070740000}"/>
    <cellStyle name="Entrada 5 2" xfId="723" xr:uid="{00000000-0005-0000-0000-000071740000}"/>
    <cellStyle name="Entrada 5 2 2" xfId="31892" xr:uid="{00000000-0005-0000-0000-000072740000}"/>
    <cellStyle name="Entrada 5 2 2 2" xfId="31893" xr:uid="{00000000-0005-0000-0000-000073740000}"/>
    <cellStyle name="Entrada 5 2 2 2 10" xfId="31894" xr:uid="{00000000-0005-0000-0000-000074740000}"/>
    <cellStyle name="Entrada 5 2 2 2 11" xfId="31895" xr:uid="{00000000-0005-0000-0000-000075740000}"/>
    <cellStyle name="Entrada 5 2 2 2 12" xfId="31896" xr:uid="{00000000-0005-0000-0000-000076740000}"/>
    <cellStyle name="Entrada 5 2 2 2 13" xfId="31897" xr:uid="{00000000-0005-0000-0000-000077740000}"/>
    <cellStyle name="Entrada 5 2 2 2 2" xfId="31898" xr:uid="{00000000-0005-0000-0000-000078740000}"/>
    <cellStyle name="Entrada 5 2 2 2 2 2" xfId="31899" xr:uid="{00000000-0005-0000-0000-000079740000}"/>
    <cellStyle name="Entrada 5 2 2 2 2 2 2" xfId="31900" xr:uid="{00000000-0005-0000-0000-00007A740000}"/>
    <cellStyle name="Entrada 5 2 2 2 2 2 3" xfId="31901" xr:uid="{00000000-0005-0000-0000-00007B740000}"/>
    <cellStyle name="Entrada 5 2 2 2 2 3" xfId="31902" xr:uid="{00000000-0005-0000-0000-00007C740000}"/>
    <cellStyle name="Entrada 5 2 2 2 2 3 2" xfId="31903" xr:uid="{00000000-0005-0000-0000-00007D740000}"/>
    <cellStyle name="Entrada 5 2 2 2 2 3 3" xfId="31904" xr:uid="{00000000-0005-0000-0000-00007E740000}"/>
    <cellStyle name="Entrada 5 2 2 2 2 4" xfId="31905" xr:uid="{00000000-0005-0000-0000-00007F740000}"/>
    <cellStyle name="Entrada 5 2 2 2 2 4 2" xfId="31906" xr:uid="{00000000-0005-0000-0000-000080740000}"/>
    <cellStyle name="Entrada 5 2 2 2 2 5" xfId="31907" xr:uid="{00000000-0005-0000-0000-000081740000}"/>
    <cellStyle name="Entrada 5 2 2 2 2 5 2" xfId="31908" xr:uid="{00000000-0005-0000-0000-000082740000}"/>
    <cellStyle name="Entrada 5 2 2 2 2 6" xfId="31909" xr:uid="{00000000-0005-0000-0000-000083740000}"/>
    <cellStyle name="Entrada 5 2 2 2 2 6 2" xfId="31910" xr:uid="{00000000-0005-0000-0000-000084740000}"/>
    <cellStyle name="Entrada 5 2 2 2 2 7" xfId="31911" xr:uid="{00000000-0005-0000-0000-000085740000}"/>
    <cellStyle name="Entrada 5 2 2 2 2 8" xfId="31912" xr:uid="{00000000-0005-0000-0000-000086740000}"/>
    <cellStyle name="Entrada 5 2 2 2 3" xfId="31913" xr:uid="{00000000-0005-0000-0000-000087740000}"/>
    <cellStyle name="Entrada 5 2 2 2 3 2" xfId="31914" xr:uid="{00000000-0005-0000-0000-000088740000}"/>
    <cellStyle name="Entrada 5 2 2 2 3 3" xfId="31915" xr:uid="{00000000-0005-0000-0000-000089740000}"/>
    <cellStyle name="Entrada 5 2 2 2 4" xfId="31916" xr:uid="{00000000-0005-0000-0000-00008A740000}"/>
    <cellStyle name="Entrada 5 2 2 2 4 2" xfId="31917" xr:uid="{00000000-0005-0000-0000-00008B740000}"/>
    <cellStyle name="Entrada 5 2 2 2 4 3" xfId="31918" xr:uid="{00000000-0005-0000-0000-00008C740000}"/>
    <cellStyle name="Entrada 5 2 2 2 5" xfId="31919" xr:uid="{00000000-0005-0000-0000-00008D740000}"/>
    <cellStyle name="Entrada 5 2 2 2 5 2" xfId="31920" xr:uid="{00000000-0005-0000-0000-00008E740000}"/>
    <cellStyle name="Entrada 5 2 2 2 5 3" xfId="31921" xr:uid="{00000000-0005-0000-0000-00008F740000}"/>
    <cellStyle name="Entrada 5 2 2 2 6" xfId="31922" xr:uid="{00000000-0005-0000-0000-000090740000}"/>
    <cellStyle name="Entrada 5 2 2 2 6 2" xfId="31923" xr:uid="{00000000-0005-0000-0000-000091740000}"/>
    <cellStyle name="Entrada 5 2 2 2 7" xfId="31924" xr:uid="{00000000-0005-0000-0000-000092740000}"/>
    <cellStyle name="Entrada 5 2 2 2 7 2" xfId="31925" xr:uid="{00000000-0005-0000-0000-000093740000}"/>
    <cellStyle name="Entrada 5 2 2 2 8" xfId="31926" xr:uid="{00000000-0005-0000-0000-000094740000}"/>
    <cellStyle name="Entrada 5 2 2 2 8 2" xfId="31927" xr:uid="{00000000-0005-0000-0000-000095740000}"/>
    <cellStyle name="Entrada 5 2 2 2 9" xfId="31928" xr:uid="{00000000-0005-0000-0000-000096740000}"/>
    <cellStyle name="Entrada 5 2 2 2 9 2" xfId="31929" xr:uid="{00000000-0005-0000-0000-000097740000}"/>
    <cellStyle name="Entrada 5 2 2 3" xfId="31930" xr:uid="{00000000-0005-0000-0000-000098740000}"/>
    <cellStyle name="Entrada 5 2 2 3 2" xfId="31931" xr:uid="{00000000-0005-0000-0000-000099740000}"/>
    <cellStyle name="Entrada 5 2 2 3 2 2" xfId="31932" xr:uid="{00000000-0005-0000-0000-00009A740000}"/>
    <cellStyle name="Entrada 5 2 2 3 2 3" xfId="31933" xr:uid="{00000000-0005-0000-0000-00009B740000}"/>
    <cellStyle name="Entrada 5 2 2 3 3" xfId="31934" xr:uid="{00000000-0005-0000-0000-00009C740000}"/>
    <cellStyle name="Entrada 5 2 2 3 3 2" xfId="31935" xr:uid="{00000000-0005-0000-0000-00009D740000}"/>
    <cellStyle name="Entrada 5 2 2 3 3 3" xfId="31936" xr:uid="{00000000-0005-0000-0000-00009E740000}"/>
    <cellStyle name="Entrada 5 2 2 3 4" xfId="31937" xr:uid="{00000000-0005-0000-0000-00009F740000}"/>
    <cellStyle name="Entrada 5 2 2 3 4 2" xfId="31938" xr:uid="{00000000-0005-0000-0000-0000A0740000}"/>
    <cellStyle name="Entrada 5 2 2 3 5" xfId="31939" xr:uid="{00000000-0005-0000-0000-0000A1740000}"/>
    <cellStyle name="Entrada 5 2 2 3 5 2" xfId="31940" xr:uid="{00000000-0005-0000-0000-0000A2740000}"/>
    <cellStyle name="Entrada 5 2 2 3 6" xfId="31941" xr:uid="{00000000-0005-0000-0000-0000A3740000}"/>
    <cellStyle name="Entrada 5 2 2 3 6 2" xfId="31942" xr:uid="{00000000-0005-0000-0000-0000A4740000}"/>
    <cellStyle name="Entrada 5 2 2 3 7" xfId="31943" xr:uid="{00000000-0005-0000-0000-0000A5740000}"/>
    <cellStyle name="Entrada 5 2 2 3 8" xfId="31944" xr:uid="{00000000-0005-0000-0000-0000A6740000}"/>
    <cellStyle name="Entrada 5 2 2 4" xfId="31945" xr:uid="{00000000-0005-0000-0000-0000A7740000}"/>
    <cellStyle name="Entrada 5 2 2 5" xfId="31946" xr:uid="{00000000-0005-0000-0000-0000A8740000}"/>
    <cellStyle name="Entrada 5 2 3" xfId="31947" xr:uid="{00000000-0005-0000-0000-0000A9740000}"/>
    <cellStyle name="Entrada 5 2 3 2" xfId="31948" xr:uid="{00000000-0005-0000-0000-0000AA740000}"/>
    <cellStyle name="Entrada 5 2 3 2 10" xfId="31949" xr:uid="{00000000-0005-0000-0000-0000AB740000}"/>
    <cellStyle name="Entrada 5 2 3 2 11" xfId="31950" xr:uid="{00000000-0005-0000-0000-0000AC740000}"/>
    <cellStyle name="Entrada 5 2 3 2 12" xfId="31951" xr:uid="{00000000-0005-0000-0000-0000AD740000}"/>
    <cellStyle name="Entrada 5 2 3 2 13" xfId="31952" xr:uid="{00000000-0005-0000-0000-0000AE740000}"/>
    <cellStyle name="Entrada 5 2 3 2 2" xfId="31953" xr:uid="{00000000-0005-0000-0000-0000AF740000}"/>
    <cellStyle name="Entrada 5 2 3 2 2 2" xfId="31954" xr:uid="{00000000-0005-0000-0000-0000B0740000}"/>
    <cellStyle name="Entrada 5 2 3 2 2 2 2" xfId="31955" xr:uid="{00000000-0005-0000-0000-0000B1740000}"/>
    <cellStyle name="Entrada 5 2 3 2 2 2 3" xfId="31956" xr:uid="{00000000-0005-0000-0000-0000B2740000}"/>
    <cellStyle name="Entrada 5 2 3 2 2 3" xfId="31957" xr:uid="{00000000-0005-0000-0000-0000B3740000}"/>
    <cellStyle name="Entrada 5 2 3 2 2 3 2" xfId="31958" xr:uid="{00000000-0005-0000-0000-0000B4740000}"/>
    <cellStyle name="Entrada 5 2 3 2 2 3 3" xfId="31959" xr:uid="{00000000-0005-0000-0000-0000B5740000}"/>
    <cellStyle name="Entrada 5 2 3 2 2 4" xfId="31960" xr:uid="{00000000-0005-0000-0000-0000B6740000}"/>
    <cellStyle name="Entrada 5 2 3 2 2 4 2" xfId="31961" xr:uid="{00000000-0005-0000-0000-0000B7740000}"/>
    <cellStyle name="Entrada 5 2 3 2 2 5" xfId="31962" xr:uid="{00000000-0005-0000-0000-0000B8740000}"/>
    <cellStyle name="Entrada 5 2 3 2 2 5 2" xfId="31963" xr:uid="{00000000-0005-0000-0000-0000B9740000}"/>
    <cellStyle name="Entrada 5 2 3 2 2 6" xfId="31964" xr:uid="{00000000-0005-0000-0000-0000BA740000}"/>
    <cellStyle name="Entrada 5 2 3 2 2 6 2" xfId="31965" xr:uid="{00000000-0005-0000-0000-0000BB740000}"/>
    <cellStyle name="Entrada 5 2 3 2 2 7" xfId="31966" xr:uid="{00000000-0005-0000-0000-0000BC740000}"/>
    <cellStyle name="Entrada 5 2 3 2 2 8" xfId="31967" xr:uid="{00000000-0005-0000-0000-0000BD740000}"/>
    <cellStyle name="Entrada 5 2 3 2 3" xfId="31968" xr:uid="{00000000-0005-0000-0000-0000BE740000}"/>
    <cellStyle name="Entrada 5 2 3 2 3 2" xfId="31969" xr:uid="{00000000-0005-0000-0000-0000BF740000}"/>
    <cellStyle name="Entrada 5 2 3 2 3 3" xfId="31970" xr:uid="{00000000-0005-0000-0000-0000C0740000}"/>
    <cellStyle name="Entrada 5 2 3 2 4" xfId="31971" xr:uid="{00000000-0005-0000-0000-0000C1740000}"/>
    <cellStyle name="Entrada 5 2 3 2 4 2" xfId="31972" xr:uid="{00000000-0005-0000-0000-0000C2740000}"/>
    <cellStyle name="Entrada 5 2 3 2 4 3" xfId="31973" xr:uid="{00000000-0005-0000-0000-0000C3740000}"/>
    <cellStyle name="Entrada 5 2 3 2 5" xfId="31974" xr:uid="{00000000-0005-0000-0000-0000C4740000}"/>
    <cellStyle name="Entrada 5 2 3 2 5 2" xfId="31975" xr:uid="{00000000-0005-0000-0000-0000C5740000}"/>
    <cellStyle name="Entrada 5 2 3 2 5 3" xfId="31976" xr:uid="{00000000-0005-0000-0000-0000C6740000}"/>
    <cellStyle name="Entrada 5 2 3 2 6" xfId="31977" xr:uid="{00000000-0005-0000-0000-0000C7740000}"/>
    <cellStyle name="Entrada 5 2 3 2 6 2" xfId="31978" xr:uid="{00000000-0005-0000-0000-0000C8740000}"/>
    <cellStyle name="Entrada 5 2 3 2 7" xfId="31979" xr:uid="{00000000-0005-0000-0000-0000C9740000}"/>
    <cellStyle name="Entrada 5 2 3 2 7 2" xfId="31980" xr:uid="{00000000-0005-0000-0000-0000CA740000}"/>
    <cellStyle name="Entrada 5 2 3 2 8" xfId="31981" xr:uid="{00000000-0005-0000-0000-0000CB740000}"/>
    <cellStyle name="Entrada 5 2 3 2 8 2" xfId="31982" xr:uid="{00000000-0005-0000-0000-0000CC740000}"/>
    <cellStyle name="Entrada 5 2 3 2 9" xfId="31983" xr:uid="{00000000-0005-0000-0000-0000CD740000}"/>
    <cellStyle name="Entrada 5 2 3 2 9 2" xfId="31984" xr:uid="{00000000-0005-0000-0000-0000CE740000}"/>
    <cellStyle name="Entrada 5 2 3 3" xfId="31985" xr:uid="{00000000-0005-0000-0000-0000CF740000}"/>
    <cellStyle name="Entrada 5 2 3 3 2" xfId="31986" xr:uid="{00000000-0005-0000-0000-0000D0740000}"/>
    <cellStyle name="Entrada 5 2 3 3 2 2" xfId="31987" xr:uid="{00000000-0005-0000-0000-0000D1740000}"/>
    <cellStyle name="Entrada 5 2 3 3 2 3" xfId="31988" xr:uid="{00000000-0005-0000-0000-0000D2740000}"/>
    <cellStyle name="Entrada 5 2 3 3 3" xfId="31989" xr:uid="{00000000-0005-0000-0000-0000D3740000}"/>
    <cellStyle name="Entrada 5 2 3 3 3 2" xfId="31990" xr:uid="{00000000-0005-0000-0000-0000D4740000}"/>
    <cellStyle name="Entrada 5 2 3 3 3 3" xfId="31991" xr:uid="{00000000-0005-0000-0000-0000D5740000}"/>
    <cellStyle name="Entrada 5 2 3 3 4" xfId="31992" xr:uid="{00000000-0005-0000-0000-0000D6740000}"/>
    <cellStyle name="Entrada 5 2 3 3 4 2" xfId="31993" xr:uid="{00000000-0005-0000-0000-0000D7740000}"/>
    <cellStyle name="Entrada 5 2 3 3 5" xfId="31994" xr:uid="{00000000-0005-0000-0000-0000D8740000}"/>
    <cellStyle name="Entrada 5 2 3 3 5 2" xfId="31995" xr:uid="{00000000-0005-0000-0000-0000D9740000}"/>
    <cellStyle name="Entrada 5 2 3 3 6" xfId="31996" xr:uid="{00000000-0005-0000-0000-0000DA740000}"/>
    <cellStyle name="Entrada 5 2 3 3 6 2" xfId="31997" xr:uid="{00000000-0005-0000-0000-0000DB740000}"/>
    <cellStyle name="Entrada 5 2 3 3 7" xfId="31998" xr:uid="{00000000-0005-0000-0000-0000DC740000}"/>
    <cellStyle name="Entrada 5 2 3 3 8" xfId="31999" xr:uid="{00000000-0005-0000-0000-0000DD740000}"/>
    <cellStyle name="Entrada 5 2 3 4" xfId="32000" xr:uid="{00000000-0005-0000-0000-0000DE740000}"/>
    <cellStyle name="Entrada 5 2 3 5" xfId="32001" xr:uid="{00000000-0005-0000-0000-0000DF740000}"/>
    <cellStyle name="Entrada 5 2 4" xfId="32002" xr:uid="{00000000-0005-0000-0000-0000E0740000}"/>
    <cellStyle name="Entrada 5 2 4 10" xfId="32003" xr:uid="{00000000-0005-0000-0000-0000E1740000}"/>
    <cellStyle name="Entrada 5 2 4 10 2" xfId="32004" xr:uid="{00000000-0005-0000-0000-0000E2740000}"/>
    <cellStyle name="Entrada 5 2 4 11" xfId="32005" xr:uid="{00000000-0005-0000-0000-0000E3740000}"/>
    <cellStyle name="Entrada 5 2 4 12" xfId="32006" xr:uid="{00000000-0005-0000-0000-0000E4740000}"/>
    <cellStyle name="Entrada 5 2 4 13" xfId="32007" xr:uid="{00000000-0005-0000-0000-0000E5740000}"/>
    <cellStyle name="Entrada 5 2 4 14" xfId="32008" xr:uid="{00000000-0005-0000-0000-0000E6740000}"/>
    <cellStyle name="Entrada 5 2 4 2" xfId="32009" xr:uid="{00000000-0005-0000-0000-0000E7740000}"/>
    <cellStyle name="Entrada 5 2 4 2 2" xfId="32010" xr:uid="{00000000-0005-0000-0000-0000E8740000}"/>
    <cellStyle name="Entrada 5 2 4 2 2 2" xfId="32011" xr:uid="{00000000-0005-0000-0000-0000E9740000}"/>
    <cellStyle name="Entrada 5 2 4 2 2 3" xfId="32012" xr:uid="{00000000-0005-0000-0000-0000EA740000}"/>
    <cellStyle name="Entrada 5 2 4 2 3" xfId="32013" xr:uid="{00000000-0005-0000-0000-0000EB740000}"/>
    <cellStyle name="Entrada 5 2 4 2 3 2" xfId="32014" xr:uid="{00000000-0005-0000-0000-0000EC740000}"/>
    <cellStyle name="Entrada 5 2 4 2 3 3" xfId="32015" xr:uid="{00000000-0005-0000-0000-0000ED740000}"/>
    <cellStyle name="Entrada 5 2 4 2 4" xfId="32016" xr:uid="{00000000-0005-0000-0000-0000EE740000}"/>
    <cellStyle name="Entrada 5 2 4 2 4 2" xfId="32017" xr:uid="{00000000-0005-0000-0000-0000EF740000}"/>
    <cellStyle name="Entrada 5 2 4 2 5" xfId="32018" xr:uid="{00000000-0005-0000-0000-0000F0740000}"/>
    <cellStyle name="Entrada 5 2 4 2 5 2" xfId="32019" xr:uid="{00000000-0005-0000-0000-0000F1740000}"/>
    <cellStyle name="Entrada 5 2 4 2 6" xfId="32020" xr:uid="{00000000-0005-0000-0000-0000F2740000}"/>
    <cellStyle name="Entrada 5 2 4 2 6 2" xfId="32021" xr:uid="{00000000-0005-0000-0000-0000F3740000}"/>
    <cellStyle name="Entrada 5 2 4 2 7" xfId="32022" xr:uid="{00000000-0005-0000-0000-0000F4740000}"/>
    <cellStyle name="Entrada 5 2 4 2 8" xfId="32023" xr:uid="{00000000-0005-0000-0000-0000F5740000}"/>
    <cellStyle name="Entrada 5 2 4 3" xfId="32024" xr:uid="{00000000-0005-0000-0000-0000F6740000}"/>
    <cellStyle name="Entrada 5 2 4 3 2" xfId="32025" xr:uid="{00000000-0005-0000-0000-0000F7740000}"/>
    <cellStyle name="Entrada 5 2 4 3 2 2" xfId="32026" xr:uid="{00000000-0005-0000-0000-0000F8740000}"/>
    <cellStyle name="Entrada 5 2 4 3 3" xfId="32027" xr:uid="{00000000-0005-0000-0000-0000F9740000}"/>
    <cellStyle name="Entrada 5 2 4 3 3 2" xfId="32028" xr:uid="{00000000-0005-0000-0000-0000FA740000}"/>
    <cellStyle name="Entrada 5 2 4 3 4" xfId="32029" xr:uid="{00000000-0005-0000-0000-0000FB740000}"/>
    <cellStyle name="Entrada 5 2 4 3 5" xfId="32030" xr:uid="{00000000-0005-0000-0000-0000FC740000}"/>
    <cellStyle name="Entrada 5 2 4 4" xfId="32031" xr:uid="{00000000-0005-0000-0000-0000FD740000}"/>
    <cellStyle name="Entrada 5 2 4 4 2" xfId="32032" xr:uid="{00000000-0005-0000-0000-0000FE740000}"/>
    <cellStyle name="Entrada 5 2 4 4 3" xfId="32033" xr:uid="{00000000-0005-0000-0000-0000FF740000}"/>
    <cellStyle name="Entrada 5 2 4 5" xfId="32034" xr:uid="{00000000-0005-0000-0000-000000750000}"/>
    <cellStyle name="Entrada 5 2 4 5 2" xfId="32035" xr:uid="{00000000-0005-0000-0000-000001750000}"/>
    <cellStyle name="Entrada 5 2 4 5 3" xfId="32036" xr:uid="{00000000-0005-0000-0000-000002750000}"/>
    <cellStyle name="Entrada 5 2 4 6" xfId="32037" xr:uid="{00000000-0005-0000-0000-000003750000}"/>
    <cellStyle name="Entrada 5 2 4 6 2" xfId="32038" xr:uid="{00000000-0005-0000-0000-000004750000}"/>
    <cellStyle name="Entrada 5 2 4 7" xfId="32039" xr:uid="{00000000-0005-0000-0000-000005750000}"/>
    <cellStyle name="Entrada 5 2 4 7 2" xfId="32040" xr:uid="{00000000-0005-0000-0000-000006750000}"/>
    <cellStyle name="Entrada 5 2 4 8" xfId="32041" xr:uid="{00000000-0005-0000-0000-000007750000}"/>
    <cellStyle name="Entrada 5 2 4 8 2" xfId="32042" xr:uid="{00000000-0005-0000-0000-000008750000}"/>
    <cellStyle name="Entrada 5 2 4 9" xfId="32043" xr:uid="{00000000-0005-0000-0000-000009750000}"/>
    <cellStyle name="Entrada 5 2 4 9 2" xfId="32044" xr:uid="{00000000-0005-0000-0000-00000A750000}"/>
    <cellStyle name="Entrada 5 2 5" xfId="32045" xr:uid="{00000000-0005-0000-0000-00000B750000}"/>
    <cellStyle name="Entrada 5 2 5 10" xfId="32046" xr:uid="{00000000-0005-0000-0000-00000C750000}"/>
    <cellStyle name="Entrada 5 2 5 11" xfId="32047" xr:uid="{00000000-0005-0000-0000-00000D750000}"/>
    <cellStyle name="Entrada 5 2 5 12" xfId="32048" xr:uid="{00000000-0005-0000-0000-00000E750000}"/>
    <cellStyle name="Entrada 5 2 5 13" xfId="32049" xr:uid="{00000000-0005-0000-0000-00000F750000}"/>
    <cellStyle name="Entrada 5 2 5 2" xfId="32050" xr:uid="{00000000-0005-0000-0000-000010750000}"/>
    <cellStyle name="Entrada 5 2 5 2 2" xfId="32051" xr:uid="{00000000-0005-0000-0000-000011750000}"/>
    <cellStyle name="Entrada 5 2 5 2 2 2" xfId="32052" xr:uid="{00000000-0005-0000-0000-000012750000}"/>
    <cellStyle name="Entrada 5 2 5 2 2 3" xfId="32053" xr:uid="{00000000-0005-0000-0000-000013750000}"/>
    <cellStyle name="Entrada 5 2 5 2 3" xfId="32054" xr:uid="{00000000-0005-0000-0000-000014750000}"/>
    <cellStyle name="Entrada 5 2 5 2 3 2" xfId="32055" xr:uid="{00000000-0005-0000-0000-000015750000}"/>
    <cellStyle name="Entrada 5 2 5 2 3 3" xfId="32056" xr:uid="{00000000-0005-0000-0000-000016750000}"/>
    <cellStyle name="Entrada 5 2 5 2 4" xfId="32057" xr:uid="{00000000-0005-0000-0000-000017750000}"/>
    <cellStyle name="Entrada 5 2 5 2 4 2" xfId="32058" xr:uid="{00000000-0005-0000-0000-000018750000}"/>
    <cellStyle name="Entrada 5 2 5 2 5" xfId="32059" xr:uid="{00000000-0005-0000-0000-000019750000}"/>
    <cellStyle name="Entrada 5 2 5 2 5 2" xfId="32060" xr:uid="{00000000-0005-0000-0000-00001A750000}"/>
    <cellStyle name="Entrada 5 2 5 2 6" xfId="32061" xr:uid="{00000000-0005-0000-0000-00001B750000}"/>
    <cellStyle name="Entrada 5 2 5 2 6 2" xfId="32062" xr:uid="{00000000-0005-0000-0000-00001C750000}"/>
    <cellStyle name="Entrada 5 2 5 2 7" xfId="32063" xr:uid="{00000000-0005-0000-0000-00001D750000}"/>
    <cellStyle name="Entrada 5 2 5 2 8" xfId="32064" xr:uid="{00000000-0005-0000-0000-00001E750000}"/>
    <cellStyle name="Entrada 5 2 5 3" xfId="32065" xr:uid="{00000000-0005-0000-0000-00001F750000}"/>
    <cellStyle name="Entrada 5 2 5 3 2" xfId="32066" xr:uid="{00000000-0005-0000-0000-000020750000}"/>
    <cellStyle name="Entrada 5 2 5 3 3" xfId="32067" xr:uid="{00000000-0005-0000-0000-000021750000}"/>
    <cellStyle name="Entrada 5 2 5 4" xfId="32068" xr:uid="{00000000-0005-0000-0000-000022750000}"/>
    <cellStyle name="Entrada 5 2 5 4 2" xfId="32069" xr:uid="{00000000-0005-0000-0000-000023750000}"/>
    <cellStyle name="Entrada 5 2 5 4 3" xfId="32070" xr:uid="{00000000-0005-0000-0000-000024750000}"/>
    <cellStyle name="Entrada 5 2 5 5" xfId="32071" xr:uid="{00000000-0005-0000-0000-000025750000}"/>
    <cellStyle name="Entrada 5 2 5 5 2" xfId="32072" xr:uid="{00000000-0005-0000-0000-000026750000}"/>
    <cellStyle name="Entrada 5 2 5 5 3" xfId="32073" xr:uid="{00000000-0005-0000-0000-000027750000}"/>
    <cellStyle name="Entrada 5 2 5 6" xfId="32074" xr:uid="{00000000-0005-0000-0000-000028750000}"/>
    <cellStyle name="Entrada 5 2 5 6 2" xfId="32075" xr:uid="{00000000-0005-0000-0000-000029750000}"/>
    <cellStyle name="Entrada 5 2 5 7" xfId="32076" xr:uid="{00000000-0005-0000-0000-00002A750000}"/>
    <cellStyle name="Entrada 5 2 5 7 2" xfId="32077" xr:uid="{00000000-0005-0000-0000-00002B750000}"/>
    <cellStyle name="Entrada 5 2 5 8" xfId="32078" xr:uid="{00000000-0005-0000-0000-00002C750000}"/>
    <cellStyle name="Entrada 5 2 5 8 2" xfId="32079" xr:uid="{00000000-0005-0000-0000-00002D750000}"/>
    <cellStyle name="Entrada 5 2 5 9" xfId="32080" xr:uid="{00000000-0005-0000-0000-00002E750000}"/>
    <cellStyle name="Entrada 5 2 5 9 2" xfId="32081" xr:uid="{00000000-0005-0000-0000-00002F750000}"/>
    <cellStyle name="Entrada 5 2 6" xfId="32082" xr:uid="{00000000-0005-0000-0000-000030750000}"/>
    <cellStyle name="Entrada 6" xfId="2320" xr:uid="{00000000-0005-0000-0000-000031750000}"/>
    <cellStyle name="Entrada 6 2" xfId="724" xr:uid="{00000000-0005-0000-0000-000032750000}"/>
    <cellStyle name="Entrada 6 2 2" xfId="32083" xr:uid="{00000000-0005-0000-0000-000033750000}"/>
    <cellStyle name="Entrada 6 2 2 2" xfId="32084" xr:uid="{00000000-0005-0000-0000-000034750000}"/>
    <cellStyle name="Entrada 6 2 2 2 10" xfId="32085" xr:uid="{00000000-0005-0000-0000-000035750000}"/>
    <cellStyle name="Entrada 6 2 2 2 11" xfId="32086" xr:uid="{00000000-0005-0000-0000-000036750000}"/>
    <cellStyle name="Entrada 6 2 2 2 12" xfId="32087" xr:uid="{00000000-0005-0000-0000-000037750000}"/>
    <cellStyle name="Entrada 6 2 2 2 13" xfId="32088" xr:uid="{00000000-0005-0000-0000-000038750000}"/>
    <cellStyle name="Entrada 6 2 2 2 2" xfId="32089" xr:uid="{00000000-0005-0000-0000-000039750000}"/>
    <cellStyle name="Entrada 6 2 2 2 2 2" xfId="32090" xr:uid="{00000000-0005-0000-0000-00003A750000}"/>
    <cellStyle name="Entrada 6 2 2 2 2 2 2" xfId="32091" xr:uid="{00000000-0005-0000-0000-00003B750000}"/>
    <cellStyle name="Entrada 6 2 2 2 2 2 3" xfId="32092" xr:uid="{00000000-0005-0000-0000-00003C750000}"/>
    <cellStyle name="Entrada 6 2 2 2 2 3" xfId="32093" xr:uid="{00000000-0005-0000-0000-00003D750000}"/>
    <cellStyle name="Entrada 6 2 2 2 2 3 2" xfId="32094" xr:uid="{00000000-0005-0000-0000-00003E750000}"/>
    <cellStyle name="Entrada 6 2 2 2 2 3 3" xfId="32095" xr:uid="{00000000-0005-0000-0000-00003F750000}"/>
    <cellStyle name="Entrada 6 2 2 2 2 4" xfId="32096" xr:uid="{00000000-0005-0000-0000-000040750000}"/>
    <cellStyle name="Entrada 6 2 2 2 2 4 2" xfId="32097" xr:uid="{00000000-0005-0000-0000-000041750000}"/>
    <cellStyle name="Entrada 6 2 2 2 2 5" xfId="32098" xr:uid="{00000000-0005-0000-0000-000042750000}"/>
    <cellStyle name="Entrada 6 2 2 2 2 5 2" xfId="32099" xr:uid="{00000000-0005-0000-0000-000043750000}"/>
    <cellStyle name="Entrada 6 2 2 2 2 6" xfId="32100" xr:uid="{00000000-0005-0000-0000-000044750000}"/>
    <cellStyle name="Entrada 6 2 2 2 2 6 2" xfId="32101" xr:uid="{00000000-0005-0000-0000-000045750000}"/>
    <cellStyle name="Entrada 6 2 2 2 2 7" xfId="32102" xr:uid="{00000000-0005-0000-0000-000046750000}"/>
    <cellStyle name="Entrada 6 2 2 2 2 8" xfId="32103" xr:uid="{00000000-0005-0000-0000-000047750000}"/>
    <cellStyle name="Entrada 6 2 2 2 3" xfId="32104" xr:uid="{00000000-0005-0000-0000-000048750000}"/>
    <cellStyle name="Entrada 6 2 2 2 3 2" xfId="32105" xr:uid="{00000000-0005-0000-0000-000049750000}"/>
    <cellStyle name="Entrada 6 2 2 2 3 3" xfId="32106" xr:uid="{00000000-0005-0000-0000-00004A750000}"/>
    <cellStyle name="Entrada 6 2 2 2 4" xfId="32107" xr:uid="{00000000-0005-0000-0000-00004B750000}"/>
    <cellStyle name="Entrada 6 2 2 2 4 2" xfId="32108" xr:uid="{00000000-0005-0000-0000-00004C750000}"/>
    <cellStyle name="Entrada 6 2 2 2 4 3" xfId="32109" xr:uid="{00000000-0005-0000-0000-00004D750000}"/>
    <cellStyle name="Entrada 6 2 2 2 5" xfId="32110" xr:uid="{00000000-0005-0000-0000-00004E750000}"/>
    <cellStyle name="Entrada 6 2 2 2 5 2" xfId="32111" xr:uid="{00000000-0005-0000-0000-00004F750000}"/>
    <cellStyle name="Entrada 6 2 2 2 5 3" xfId="32112" xr:uid="{00000000-0005-0000-0000-000050750000}"/>
    <cellStyle name="Entrada 6 2 2 2 6" xfId="32113" xr:uid="{00000000-0005-0000-0000-000051750000}"/>
    <cellStyle name="Entrada 6 2 2 2 6 2" xfId="32114" xr:uid="{00000000-0005-0000-0000-000052750000}"/>
    <cellStyle name="Entrada 6 2 2 2 7" xfId="32115" xr:uid="{00000000-0005-0000-0000-000053750000}"/>
    <cellStyle name="Entrada 6 2 2 2 7 2" xfId="32116" xr:uid="{00000000-0005-0000-0000-000054750000}"/>
    <cellStyle name="Entrada 6 2 2 2 8" xfId="32117" xr:uid="{00000000-0005-0000-0000-000055750000}"/>
    <cellStyle name="Entrada 6 2 2 2 8 2" xfId="32118" xr:uid="{00000000-0005-0000-0000-000056750000}"/>
    <cellStyle name="Entrada 6 2 2 2 9" xfId="32119" xr:uid="{00000000-0005-0000-0000-000057750000}"/>
    <cellStyle name="Entrada 6 2 2 2 9 2" xfId="32120" xr:uid="{00000000-0005-0000-0000-000058750000}"/>
    <cellStyle name="Entrada 6 2 2 3" xfId="32121" xr:uid="{00000000-0005-0000-0000-000059750000}"/>
    <cellStyle name="Entrada 6 2 2 3 2" xfId="32122" xr:uid="{00000000-0005-0000-0000-00005A750000}"/>
    <cellStyle name="Entrada 6 2 2 3 2 2" xfId="32123" xr:uid="{00000000-0005-0000-0000-00005B750000}"/>
    <cellStyle name="Entrada 6 2 2 3 2 3" xfId="32124" xr:uid="{00000000-0005-0000-0000-00005C750000}"/>
    <cellStyle name="Entrada 6 2 2 3 3" xfId="32125" xr:uid="{00000000-0005-0000-0000-00005D750000}"/>
    <cellStyle name="Entrada 6 2 2 3 3 2" xfId="32126" xr:uid="{00000000-0005-0000-0000-00005E750000}"/>
    <cellStyle name="Entrada 6 2 2 3 3 3" xfId="32127" xr:uid="{00000000-0005-0000-0000-00005F750000}"/>
    <cellStyle name="Entrada 6 2 2 3 4" xfId="32128" xr:uid="{00000000-0005-0000-0000-000060750000}"/>
    <cellStyle name="Entrada 6 2 2 3 4 2" xfId="32129" xr:uid="{00000000-0005-0000-0000-000061750000}"/>
    <cellStyle name="Entrada 6 2 2 3 5" xfId="32130" xr:uid="{00000000-0005-0000-0000-000062750000}"/>
    <cellStyle name="Entrada 6 2 2 3 5 2" xfId="32131" xr:uid="{00000000-0005-0000-0000-000063750000}"/>
    <cellStyle name="Entrada 6 2 2 3 6" xfId="32132" xr:uid="{00000000-0005-0000-0000-000064750000}"/>
    <cellStyle name="Entrada 6 2 2 3 6 2" xfId="32133" xr:uid="{00000000-0005-0000-0000-000065750000}"/>
    <cellStyle name="Entrada 6 2 2 3 7" xfId="32134" xr:uid="{00000000-0005-0000-0000-000066750000}"/>
    <cellStyle name="Entrada 6 2 2 3 8" xfId="32135" xr:uid="{00000000-0005-0000-0000-000067750000}"/>
    <cellStyle name="Entrada 6 2 2 4" xfId="32136" xr:uid="{00000000-0005-0000-0000-000068750000}"/>
    <cellStyle name="Entrada 6 2 2 5" xfId="32137" xr:uid="{00000000-0005-0000-0000-000069750000}"/>
    <cellStyle name="Entrada 6 2 3" xfId="32138" xr:uid="{00000000-0005-0000-0000-00006A750000}"/>
    <cellStyle name="Entrada 6 2 3 2" xfId="32139" xr:uid="{00000000-0005-0000-0000-00006B750000}"/>
    <cellStyle name="Entrada 6 2 3 2 10" xfId="32140" xr:uid="{00000000-0005-0000-0000-00006C750000}"/>
    <cellStyle name="Entrada 6 2 3 2 11" xfId="32141" xr:uid="{00000000-0005-0000-0000-00006D750000}"/>
    <cellStyle name="Entrada 6 2 3 2 12" xfId="32142" xr:uid="{00000000-0005-0000-0000-00006E750000}"/>
    <cellStyle name="Entrada 6 2 3 2 13" xfId="32143" xr:uid="{00000000-0005-0000-0000-00006F750000}"/>
    <cellStyle name="Entrada 6 2 3 2 2" xfId="32144" xr:uid="{00000000-0005-0000-0000-000070750000}"/>
    <cellStyle name="Entrada 6 2 3 2 2 2" xfId="32145" xr:uid="{00000000-0005-0000-0000-000071750000}"/>
    <cellStyle name="Entrada 6 2 3 2 2 2 2" xfId="32146" xr:uid="{00000000-0005-0000-0000-000072750000}"/>
    <cellStyle name="Entrada 6 2 3 2 2 2 3" xfId="32147" xr:uid="{00000000-0005-0000-0000-000073750000}"/>
    <cellStyle name="Entrada 6 2 3 2 2 3" xfId="32148" xr:uid="{00000000-0005-0000-0000-000074750000}"/>
    <cellStyle name="Entrada 6 2 3 2 2 3 2" xfId="32149" xr:uid="{00000000-0005-0000-0000-000075750000}"/>
    <cellStyle name="Entrada 6 2 3 2 2 3 3" xfId="32150" xr:uid="{00000000-0005-0000-0000-000076750000}"/>
    <cellStyle name="Entrada 6 2 3 2 2 4" xfId="32151" xr:uid="{00000000-0005-0000-0000-000077750000}"/>
    <cellStyle name="Entrada 6 2 3 2 2 4 2" xfId="32152" xr:uid="{00000000-0005-0000-0000-000078750000}"/>
    <cellStyle name="Entrada 6 2 3 2 2 5" xfId="32153" xr:uid="{00000000-0005-0000-0000-000079750000}"/>
    <cellStyle name="Entrada 6 2 3 2 2 5 2" xfId="32154" xr:uid="{00000000-0005-0000-0000-00007A750000}"/>
    <cellStyle name="Entrada 6 2 3 2 2 6" xfId="32155" xr:uid="{00000000-0005-0000-0000-00007B750000}"/>
    <cellStyle name="Entrada 6 2 3 2 2 6 2" xfId="32156" xr:uid="{00000000-0005-0000-0000-00007C750000}"/>
    <cellStyle name="Entrada 6 2 3 2 2 7" xfId="32157" xr:uid="{00000000-0005-0000-0000-00007D750000}"/>
    <cellStyle name="Entrada 6 2 3 2 2 8" xfId="32158" xr:uid="{00000000-0005-0000-0000-00007E750000}"/>
    <cellStyle name="Entrada 6 2 3 2 3" xfId="32159" xr:uid="{00000000-0005-0000-0000-00007F750000}"/>
    <cellStyle name="Entrada 6 2 3 2 3 2" xfId="32160" xr:uid="{00000000-0005-0000-0000-000080750000}"/>
    <cellStyle name="Entrada 6 2 3 2 3 3" xfId="32161" xr:uid="{00000000-0005-0000-0000-000081750000}"/>
    <cellStyle name="Entrada 6 2 3 2 4" xfId="32162" xr:uid="{00000000-0005-0000-0000-000082750000}"/>
    <cellStyle name="Entrada 6 2 3 2 4 2" xfId="32163" xr:uid="{00000000-0005-0000-0000-000083750000}"/>
    <cellStyle name="Entrada 6 2 3 2 4 3" xfId="32164" xr:uid="{00000000-0005-0000-0000-000084750000}"/>
    <cellStyle name="Entrada 6 2 3 2 5" xfId="32165" xr:uid="{00000000-0005-0000-0000-000085750000}"/>
    <cellStyle name="Entrada 6 2 3 2 5 2" xfId="32166" xr:uid="{00000000-0005-0000-0000-000086750000}"/>
    <cellStyle name="Entrada 6 2 3 2 5 3" xfId="32167" xr:uid="{00000000-0005-0000-0000-000087750000}"/>
    <cellStyle name="Entrada 6 2 3 2 6" xfId="32168" xr:uid="{00000000-0005-0000-0000-000088750000}"/>
    <cellStyle name="Entrada 6 2 3 2 6 2" xfId="32169" xr:uid="{00000000-0005-0000-0000-000089750000}"/>
    <cellStyle name="Entrada 6 2 3 2 7" xfId="32170" xr:uid="{00000000-0005-0000-0000-00008A750000}"/>
    <cellStyle name="Entrada 6 2 3 2 7 2" xfId="32171" xr:uid="{00000000-0005-0000-0000-00008B750000}"/>
    <cellStyle name="Entrada 6 2 3 2 8" xfId="32172" xr:uid="{00000000-0005-0000-0000-00008C750000}"/>
    <cellStyle name="Entrada 6 2 3 2 8 2" xfId="32173" xr:uid="{00000000-0005-0000-0000-00008D750000}"/>
    <cellStyle name="Entrada 6 2 3 2 9" xfId="32174" xr:uid="{00000000-0005-0000-0000-00008E750000}"/>
    <cellStyle name="Entrada 6 2 3 2 9 2" xfId="32175" xr:uid="{00000000-0005-0000-0000-00008F750000}"/>
    <cellStyle name="Entrada 6 2 3 3" xfId="32176" xr:uid="{00000000-0005-0000-0000-000090750000}"/>
    <cellStyle name="Entrada 6 2 3 3 2" xfId="32177" xr:uid="{00000000-0005-0000-0000-000091750000}"/>
    <cellStyle name="Entrada 6 2 3 3 2 2" xfId="32178" xr:uid="{00000000-0005-0000-0000-000092750000}"/>
    <cellStyle name="Entrada 6 2 3 3 2 3" xfId="32179" xr:uid="{00000000-0005-0000-0000-000093750000}"/>
    <cellStyle name="Entrada 6 2 3 3 3" xfId="32180" xr:uid="{00000000-0005-0000-0000-000094750000}"/>
    <cellStyle name="Entrada 6 2 3 3 3 2" xfId="32181" xr:uid="{00000000-0005-0000-0000-000095750000}"/>
    <cellStyle name="Entrada 6 2 3 3 3 3" xfId="32182" xr:uid="{00000000-0005-0000-0000-000096750000}"/>
    <cellStyle name="Entrada 6 2 3 3 4" xfId="32183" xr:uid="{00000000-0005-0000-0000-000097750000}"/>
    <cellStyle name="Entrada 6 2 3 3 4 2" xfId="32184" xr:uid="{00000000-0005-0000-0000-000098750000}"/>
    <cellStyle name="Entrada 6 2 3 3 5" xfId="32185" xr:uid="{00000000-0005-0000-0000-000099750000}"/>
    <cellStyle name="Entrada 6 2 3 3 5 2" xfId="32186" xr:uid="{00000000-0005-0000-0000-00009A750000}"/>
    <cellStyle name="Entrada 6 2 3 3 6" xfId="32187" xr:uid="{00000000-0005-0000-0000-00009B750000}"/>
    <cellStyle name="Entrada 6 2 3 3 6 2" xfId="32188" xr:uid="{00000000-0005-0000-0000-00009C750000}"/>
    <cellStyle name="Entrada 6 2 3 3 7" xfId="32189" xr:uid="{00000000-0005-0000-0000-00009D750000}"/>
    <cellStyle name="Entrada 6 2 3 3 8" xfId="32190" xr:uid="{00000000-0005-0000-0000-00009E750000}"/>
    <cellStyle name="Entrada 6 2 3 4" xfId="32191" xr:uid="{00000000-0005-0000-0000-00009F750000}"/>
    <cellStyle name="Entrada 6 2 3 5" xfId="32192" xr:uid="{00000000-0005-0000-0000-0000A0750000}"/>
    <cellStyle name="Entrada 6 2 4" xfId="32193" xr:uid="{00000000-0005-0000-0000-0000A1750000}"/>
    <cellStyle name="Entrada 6 2 4 10" xfId="32194" xr:uid="{00000000-0005-0000-0000-0000A2750000}"/>
    <cellStyle name="Entrada 6 2 4 10 2" xfId="32195" xr:uid="{00000000-0005-0000-0000-0000A3750000}"/>
    <cellStyle name="Entrada 6 2 4 11" xfId="32196" xr:uid="{00000000-0005-0000-0000-0000A4750000}"/>
    <cellStyle name="Entrada 6 2 4 12" xfId="32197" xr:uid="{00000000-0005-0000-0000-0000A5750000}"/>
    <cellStyle name="Entrada 6 2 4 13" xfId="32198" xr:uid="{00000000-0005-0000-0000-0000A6750000}"/>
    <cellStyle name="Entrada 6 2 4 14" xfId="32199" xr:uid="{00000000-0005-0000-0000-0000A7750000}"/>
    <cellStyle name="Entrada 6 2 4 2" xfId="32200" xr:uid="{00000000-0005-0000-0000-0000A8750000}"/>
    <cellStyle name="Entrada 6 2 4 2 2" xfId="32201" xr:uid="{00000000-0005-0000-0000-0000A9750000}"/>
    <cellStyle name="Entrada 6 2 4 2 2 2" xfId="32202" xr:uid="{00000000-0005-0000-0000-0000AA750000}"/>
    <cellStyle name="Entrada 6 2 4 2 2 3" xfId="32203" xr:uid="{00000000-0005-0000-0000-0000AB750000}"/>
    <cellStyle name="Entrada 6 2 4 2 3" xfId="32204" xr:uid="{00000000-0005-0000-0000-0000AC750000}"/>
    <cellStyle name="Entrada 6 2 4 2 3 2" xfId="32205" xr:uid="{00000000-0005-0000-0000-0000AD750000}"/>
    <cellStyle name="Entrada 6 2 4 2 3 3" xfId="32206" xr:uid="{00000000-0005-0000-0000-0000AE750000}"/>
    <cellStyle name="Entrada 6 2 4 2 4" xfId="32207" xr:uid="{00000000-0005-0000-0000-0000AF750000}"/>
    <cellStyle name="Entrada 6 2 4 2 4 2" xfId="32208" xr:uid="{00000000-0005-0000-0000-0000B0750000}"/>
    <cellStyle name="Entrada 6 2 4 2 5" xfId="32209" xr:uid="{00000000-0005-0000-0000-0000B1750000}"/>
    <cellStyle name="Entrada 6 2 4 2 5 2" xfId="32210" xr:uid="{00000000-0005-0000-0000-0000B2750000}"/>
    <cellStyle name="Entrada 6 2 4 2 6" xfId="32211" xr:uid="{00000000-0005-0000-0000-0000B3750000}"/>
    <cellStyle name="Entrada 6 2 4 2 6 2" xfId="32212" xr:uid="{00000000-0005-0000-0000-0000B4750000}"/>
    <cellStyle name="Entrada 6 2 4 2 7" xfId="32213" xr:uid="{00000000-0005-0000-0000-0000B5750000}"/>
    <cellStyle name="Entrada 6 2 4 2 8" xfId="32214" xr:uid="{00000000-0005-0000-0000-0000B6750000}"/>
    <cellStyle name="Entrada 6 2 4 3" xfId="32215" xr:uid="{00000000-0005-0000-0000-0000B7750000}"/>
    <cellStyle name="Entrada 6 2 4 3 2" xfId="32216" xr:uid="{00000000-0005-0000-0000-0000B8750000}"/>
    <cellStyle name="Entrada 6 2 4 3 2 2" xfId="32217" xr:uid="{00000000-0005-0000-0000-0000B9750000}"/>
    <cellStyle name="Entrada 6 2 4 3 3" xfId="32218" xr:uid="{00000000-0005-0000-0000-0000BA750000}"/>
    <cellStyle name="Entrada 6 2 4 3 3 2" xfId="32219" xr:uid="{00000000-0005-0000-0000-0000BB750000}"/>
    <cellStyle name="Entrada 6 2 4 3 4" xfId="32220" xr:uid="{00000000-0005-0000-0000-0000BC750000}"/>
    <cellStyle name="Entrada 6 2 4 3 5" xfId="32221" xr:uid="{00000000-0005-0000-0000-0000BD750000}"/>
    <cellStyle name="Entrada 6 2 4 4" xfId="32222" xr:uid="{00000000-0005-0000-0000-0000BE750000}"/>
    <cellStyle name="Entrada 6 2 4 4 2" xfId="32223" xr:uid="{00000000-0005-0000-0000-0000BF750000}"/>
    <cellStyle name="Entrada 6 2 4 4 3" xfId="32224" xr:uid="{00000000-0005-0000-0000-0000C0750000}"/>
    <cellStyle name="Entrada 6 2 4 5" xfId="32225" xr:uid="{00000000-0005-0000-0000-0000C1750000}"/>
    <cellStyle name="Entrada 6 2 4 5 2" xfId="32226" xr:uid="{00000000-0005-0000-0000-0000C2750000}"/>
    <cellStyle name="Entrada 6 2 4 5 3" xfId="32227" xr:uid="{00000000-0005-0000-0000-0000C3750000}"/>
    <cellStyle name="Entrada 6 2 4 6" xfId="32228" xr:uid="{00000000-0005-0000-0000-0000C4750000}"/>
    <cellStyle name="Entrada 6 2 4 6 2" xfId="32229" xr:uid="{00000000-0005-0000-0000-0000C5750000}"/>
    <cellStyle name="Entrada 6 2 4 7" xfId="32230" xr:uid="{00000000-0005-0000-0000-0000C6750000}"/>
    <cellStyle name="Entrada 6 2 4 7 2" xfId="32231" xr:uid="{00000000-0005-0000-0000-0000C7750000}"/>
    <cellStyle name="Entrada 6 2 4 8" xfId="32232" xr:uid="{00000000-0005-0000-0000-0000C8750000}"/>
    <cellStyle name="Entrada 6 2 4 8 2" xfId="32233" xr:uid="{00000000-0005-0000-0000-0000C9750000}"/>
    <cellStyle name="Entrada 6 2 4 9" xfId="32234" xr:uid="{00000000-0005-0000-0000-0000CA750000}"/>
    <cellStyle name="Entrada 6 2 4 9 2" xfId="32235" xr:uid="{00000000-0005-0000-0000-0000CB750000}"/>
    <cellStyle name="Entrada 6 2 5" xfId="32236" xr:uid="{00000000-0005-0000-0000-0000CC750000}"/>
    <cellStyle name="Entrada 6 2 5 10" xfId="32237" xr:uid="{00000000-0005-0000-0000-0000CD750000}"/>
    <cellStyle name="Entrada 6 2 5 11" xfId="32238" xr:uid="{00000000-0005-0000-0000-0000CE750000}"/>
    <cellStyle name="Entrada 6 2 5 12" xfId="32239" xr:uid="{00000000-0005-0000-0000-0000CF750000}"/>
    <cellStyle name="Entrada 6 2 5 13" xfId="32240" xr:uid="{00000000-0005-0000-0000-0000D0750000}"/>
    <cellStyle name="Entrada 6 2 5 2" xfId="32241" xr:uid="{00000000-0005-0000-0000-0000D1750000}"/>
    <cellStyle name="Entrada 6 2 5 2 2" xfId="32242" xr:uid="{00000000-0005-0000-0000-0000D2750000}"/>
    <cellStyle name="Entrada 6 2 5 2 2 2" xfId="32243" xr:uid="{00000000-0005-0000-0000-0000D3750000}"/>
    <cellStyle name="Entrada 6 2 5 2 2 3" xfId="32244" xr:uid="{00000000-0005-0000-0000-0000D4750000}"/>
    <cellStyle name="Entrada 6 2 5 2 3" xfId="32245" xr:uid="{00000000-0005-0000-0000-0000D5750000}"/>
    <cellStyle name="Entrada 6 2 5 2 3 2" xfId="32246" xr:uid="{00000000-0005-0000-0000-0000D6750000}"/>
    <cellStyle name="Entrada 6 2 5 2 3 3" xfId="32247" xr:uid="{00000000-0005-0000-0000-0000D7750000}"/>
    <cellStyle name="Entrada 6 2 5 2 4" xfId="32248" xr:uid="{00000000-0005-0000-0000-0000D8750000}"/>
    <cellStyle name="Entrada 6 2 5 2 4 2" xfId="32249" xr:uid="{00000000-0005-0000-0000-0000D9750000}"/>
    <cellStyle name="Entrada 6 2 5 2 5" xfId="32250" xr:uid="{00000000-0005-0000-0000-0000DA750000}"/>
    <cellStyle name="Entrada 6 2 5 2 5 2" xfId="32251" xr:uid="{00000000-0005-0000-0000-0000DB750000}"/>
    <cellStyle name="Entrada 6 2 5 2 6" xfId="32252" xr:uid="{00000000-0005-0000-0000-0000DC750000}"/>
    <cellStyle name="Entrada 6 2 5 2 6 2" xfId="32253" xr:uid="{00000000-0005-0000-0000-0000DD750000}"/>
    <cellStyle name="Entrada 6 2 5 2 7" xfId="32254" xr:uid="{00000000-0005-0000-0000-0000DE750000}"/>
    <cellStyle name="Entrada 6 2 5 2 8" xfId="32255" xr:uid="{00000000-0005-0000-0000-0000DF750000}"/>
    <cellStyle name="Entrada 6 2 5 3" xfId="32256" xr:uid="{00000000-0005-0000-0000-0000E0750000}"/>
    <cellStyle name="Entrada 6 2 5 3 2" xfId="32257" xr:uid="{00000000-0005-0000-0000-0000E1750000}"/>
    <cellStyle name="Entrada 6 2 5 3 3" xfId="32258" xr:uid="{00000000-0005-0000-0000-0000E2750000}"/>
    <cellStyle name="Entrada 6 2 5 4" xfId="32259" xr:uid="{00000000-0005-0000-0000-0000E3750000}"/>
    <cellStyle name="Entrada 6 2 5 4 2" xfId="32260" xr:uid="{00000000-0005-0000-0000-0000E4750000}"/>
    <cellStyle name="Entrada 6 2 5 4 3" xfId="32261" xr:uid="{00000000-0005-0000-0000-0000E5750000}"/>
    <cellStyle name="Entrada 6 2 5 5" xfId="32262" xr:uid="{00000000-0005-0000-0000-0000E6750000}"/>
    <cellStyle name="Entrada 6 2 5 5 2" xfId="32263" xr:uid="{00000000-0005-0000-0000-0000E7750000}"/>
    <cellStyle name="Entrada 6 2 5 5 3" xfId="32264" xr:uid="{00000000-0005-0000-0000-0000E8750000}"/>
    <cellStyle name="Entrada 6 2 5 6" xfId="32265" xr:uid="{00000000-0005-0000-0000-0000E9750000}"/>
    <cellStyle name="Entrada 6 2 5 6 2" xfId="32266" xr:uid="{00000000-0005-0000-0000-0000EA750000}"/>
    <cellStyle name="Entrada 6 2 5 7" xfId="32267" xr:uid="{00000000-0005-0000-0000-0000EB750000}"/>
    <cellStyle name="Entrada 6 2 5 7 2" xfId="32268" xr:uid="{00000000-0005-0000-0000-0000EC750000}"/>
    <cellStyle name="Entrada 6 2 5 8" xfId="32269" xr:uid="{00000000-0005-0000-0000-0000ED750000}"/>
    <cellStyle name="Entrada 6 2 5 8 2" xfId="32270" xr:uid="{00000000-0005-0000-0000-0000EE750000}"/>
    <cellStyle name="Entrada 6 2 5 9" xfId="32271" xr:uid="{00000000-0005-0000-0000-0000EF750000}"/>
    <cellStyle name="Entrada 6 2 5 9 2" xfId="32272" xr:uid="{00000000-0005-0000-0000-0000F0750000}"/>
    <cellStyle name="Entrada 6 2 6" xfId="32273" xr:uid="{00000000-0005-0000-0000-0000F1750000}"/>
    <cellStyle name="Entrada 6 3" xfId="32274" xr:uid="{00000000-0005-0000-0000-0000F2750000}"/>
    <cellStyle name="Entrada 6 3 2" xfId="32275" xr:uid="{00000000-0005-0000-0000-0000F3750000}"/>
    <cellStyle name="Entrada 6 3 2 10" xfId="32276" xr:uid="{00000000-0005-0000-0000-0000F4750000}"/>
    <cellStyle name="Entrada 6 3 2 11" xfId="32277" xr:uid="{00000000-0005-0000-0000-0000F5750000}"/>
    <cellStyle name="Entrada 6 3 2 12" xfId="32278" xr:uid="{00000000-0005-0000-0000-0000F6750000}"/>
    <cellStyle name="Entrada 6 3 2 13" xfId="32279" xr:uid="{00000000-0005-0000-0000-0000F7750000}"/>
    <cellStyle name="Entrada 6 3 2 2" xfId="32280" xr:uid="{00000000-0005-0000-0000-0000F8750000}"/>
    <cellStyle name="Entrada 6 3 2 2 2" xfId="32281" xr:uid="{00000000-0005-0000-0000-0000F9750000}"/>
    <cellStyle name="Entrada 6 3 2 2 2 2" xfId="32282" xr:uid="{00000000-0005-0000-0000-0000FA750000}"/>
    <cellStyle name="Entrada 6 3 2 2 2 3" xfId="32283" xr:uid="{00000000-0005-0000-0000-0000FB750000}"/>
    <cellStyle name="Entrada 6 3 2 2 3" xfId="32284" xr:uid="{00000000-0005-0000-0000-0000FC750000}"/>
    <cellStyle name="Entrada 6 3 2 2 3 2" xfId="32285" xr:uid="{00000000-0005-0000-0000-0000FD750000}"/>
    <cellStyle name="Entrada 6 3 2 2 3 3" xfId="32286" xr:uid="{00000000-0005-0000-0000-0000FE750000}"/>
    <cellStyle name="Entrada 6 3 2 2 4" xfId="32287" xr:uid="{00000000-0005-0000-0000-0000FF750000}"/>
    <cellStyle name="Entrada 6 3 2 2 4 2" xfId="32288" xr:uid="{00000000-0005-0000-0000-000000760000}"/>
    <cellStyle name="Entrada 6 3 2 2 5" xfId="32289" xr:uid="{00000000-0005-0000-0000-000001760000}"/>
    <cellStyle name="Entrada 6 3 2 2 5 2" xfId="32290" xr:uid="{00000000-0005-0000-0000-000002760000}"/>
    <cellStyle name="Entrada 6 3 2 2 6" xfId="32291" xr:uid="{00000000-0005-0000-0000-000003760000}"/>
    <cellStyle name="Entrada 6 3 2 2 6 2" xfId="32292" xr:uid="{00000000-0005-0000-0000-000004760000}"/>
    <cellStyle name="Entrada 6 3 2 2 7" xfId="32293" xr:uid="{00000000-0005-0000-0000-000005760000}"/>
    <cellStyle name="Entrada 6 3 2 2 8" xfId="32294" xr:uid="{00000000-0005-0000-0000-000006760000}"/>
    <cellStyle name="Entrada 6 3 2 3" xfId="32295" xr:uid="{00000000-0005-0000-0000-000007760000}"/>
    <cellStyle name="Entrada 6 3 2 3 2" xfId="32296" xr:uid="{00000000-0005-0000-0000-000008760000}"/>
    <cellStyle name="Entrada 6 3 2 3 3" xfId="32297" xr:uid="{00000000-0005-0000-0000-000009760000}"/>
    <cellStyle name="Entrada 6 3 2 4" xfId="32298" xr:uid="{00000000-0005-0000-0000-00000A760000}"/>
    <cellStyle name="Entrada 6 3 2 4 2" xfId="32299" xr:uid="{00000000-0005-0000-0000-00000B760000}"/>
    <cellStyle name="Entrada 6 3 2 4 3" xfId="32300" xr:uid="{00000000-0005-0000-0000-00000C760000}"/>
    <cellStyle name="Entrada 6 3 2 5" xfId="32301" xr:uid="{00000000-0005-0000-0000-00000D760000}"/>
    <cellStyle name="Entrada 6 3 2 5 2" xfId="32302" xr:uid="{00000000-0005-0000-0000-00000E760000}"/>
    <cellStyle name="Entrada 6 3 2 5 3" xfId="32303" xr:uid="{00000000-0005-0000-0000-00000F760000}"/>
    <cellStyle name="Entrada 6 3 2 6" xfId="32304" xr:uid="{00000000-0005-0000-0000-000010760000}"/>
    <cellStyle name="Entrada 6 3 2 6 2" xfId="32305" xr:uid="{00000000-0005-0000-0000-000011760000}"/>
    <cellStyle name="Entrada 6 3 2 7" xfId="32306" xr:uid="{00000000-0005-0000-0000-000012760000}"/>
    <cellStyle name="Entrada 6 3 2 7 2" xfId="32307" xr:uid="{00000000-0005-0000-0000-000013760000}"/>
    <cellStyle name="Entrada 6 3 2 8" xfId="32308" xr:uid="{00000000-0005-0000-0000-000014760000}"/>
    <cellStyle name="Entrada 6 3 2 8 2" xfId="32309" xr:uid="{00000000-0005-0000-0000-000015760000}"/>
    <cellStyle name="Entrada 6 3 2 9" xfId="32310" xr:uid="{00000000-0005-0000-0000-000016760000}"/>
    <cellStyle name="Entrada 6 3 2 9 2" xfId="32311" xr:uid="{00000000-0005-0000-0000-000017760000}"/>
    <cellStyle name="Entrada 6 3 3" xfId="32312" xr:uid="{00000000-0005-0000-0000-000018760000}"/>
    <cellStyle name="Entrada 6 3 3 2" xfId="32313" xr:uid="{00000000-0005-0000-0000-000019760000}"/>
    <cellStyle name="Entrada 6 3 3 2 2" xfId="32314" xr:uid="{00000000-0005-0000-0000-00001A760000}"/>
    <cellStyle name="Entrada 6 3 3 2 3" xfId="32315" xr:uid="{00000000-0005-0000-0000-00001B760000}"/>
    <cellStyle name="Entrada 6 3 3 3" xfId="32316" xr:uid="{00000000-0005-0000-0000-00001C760000}"/>
    <cellStyle name="Entrada 6 3 3 3 2" xfId="32317" xr:uid="{00000000-0005-0000-0000-00001D760000}"/>
    <cellStyle name="Entrada 6 3 3 3 3" xfId="32318" xr:uid="{00000000-0005-0000-0000-00001E760000}"/>
    <cellStyle name="Entrada 6 3 3 4" xfId="32319" xr:uid="{00000000-0005-0000-0000-00001F760000}"/>
    <cellStyle name="Entrada 6 3 3 4 2" xfId="32320" xr:uid="{00000000-0005-0000-0000-000020760000}"/>
    <cellStyle name="Entrada 6 3 3 5" xfId="32321" xr:uid="{00000000-0005-0000-0000-000021760000}"/>
    <cellStyle name="Entrada 6 3 3 5 2" xfId="32322" xr:uid="{00000000-0005-0000-0000-000022760000}"/>
    <cellStyle name="Entrada 6 3 3 6" xfId="32323" xr:uid="{00000000-0005-0000-0000-000023760000}"/>
    <cellStyle name="Entrada 6 3 3 6 2" xfId="32324" xr:uid="{00000000-0005-0000-0000-000024760000}"/>
    <cellStyle name="Entrada 6 3 3 7" xfId="32325" xr:uid="{00000000-0005-0000-0000-000025760000}"/>
    <cellStyle name="Entrada 6 3 3 8" xfId="32326" xr:uid="{00000000-0005-0000-0000-000026760000}"/>
    <cellStyle name="Entrada 6 3 4" xfId="32327" xr:uid="{00000000-0005-0000-0000-000027760000}"/>
    <cellStyle name="Entrada 6 3 5" xfId="32328" xr:uid="{00000000-0005-0000-0000-000028760000}"/>
    <cellStyle name="Entrada 6 4" xfId="32329" xr:uid="{00000000-0005-0000-0000-000029760000}"/>
    <cellStyle name="Entrada 6 4 10" xfId="32330" xr:uid="{00000000-0005-0000-0000-00002A760000}"/>
    <cellStyle name="Entrada 6 4 10 2" xfId="32331" xr:uid="{00000000-0005-0000-0000-00002B760000}"/>
    <cellStyle name="Entrada 6 4 11" xfId="32332" xr:uid="{00000000-0005-0000-0000-00002C760000}"/>
    <cellStyle name="Entrada 6 4 12" xfId="32333" xr:uid="{00000000-0005-0000-0000-00002D760000}"/>
    <cellStyle name="Entrada 6 4 13" xfId="32334" xr:uid="{00000000-0005-0000-0000-00002E760000}"/>
    <cellStyle name="Entrada 6 4 14" xfId="32335" xr:uid="{00000000-0005-0000-0000-00002F760000}"/>
    <cellStyle name="Entrada 6 4 2" xfId="32336" xr:uid="{00000000-0005-0000-0000-000030760000}"/>
    <cellStyle name="Entrada 6 4 2 2" xfId="32337" xr:uid="{00000000-0005-0000-0000-000031760000}"/>
    <cellStyle name="Entrada 6 4 2 2 2" xfId="32338" xr:uid="{00000000-0005-0000-0000-000032760000}"/>
    <cellStyle name="Entrada 6 4 2 2 3" xfId="32339" xr:uid="{00000000-0005-0000-0000-000033760000}"/>
    <cellStyle name="Entrada 6 4 2 3" xfId="32340" xr:uid="{00000000-0005-0000-0000-000034760000}"/>
    <cellStyle name="Entrada 6 4 2 3 2" xfId="32341" xr:uid="{00000000-0005-0000-0000-000035760000}"/>
    <cellStyle name="Entrada 6 4 2 3 3" xfId="32342" xr:uid="{00000000-0005-0000-0000-000036760000}"/>
    <cellStyle name="Entrada 6 4 2 4" xfId="32343" xr:uid="{00000000-0005-0000-0000-000037760000}"/>
    <cellStyle name="Entrada 6 4 2 4 2" xfId="32344" xr:uid="{00000000-0005-0000-0000-000038760000}"/>
    <cellStyle name="Entrada 6 4 2 5" xfId="32345" xr:uid="{00000000-0005-0000-0000-000039760000}"/>
    <cellStyle name="Entrada 6 4 2 5 2" xfId="32346" xr:uid="{00000000-0005-0000-0000-00003A760000}"/>
    <cellStyle name="Entrada 6 4 2 6" xfId="32347" xr:uid="{00000000-0005-0000-0000-00003B760000}"/>
    <cellStyle name="Entrada 6 4 2 6 2" xfId="32348" xr:uid="{00000000-0005-0000-0000-00003C760000}"/>
    <cellStyle name="Entrada 6 4 2 7" xfId="32349" xr:uid="{00000000-0005-0000-0000-00003D760000}"/>
    <cellStyle name="Entrada 6 4 2 8" xfId="32350" xr:uid="{00000000-0005-0000-0000-00003E760000}"/>
    <cellStyle name="Entrada 6 4 3" xfId="32351" xr:uid="{00000000-0005-0000-0000-00003F760000}"/>
    <cellStyle name="Entrada 6 4 3 2" xfId="32352" xr:uid="{00000000-0005-0000-0000-000040760000}"/>
    <cellStyle name="Entrada 6 4 3 2 2" xfId="32353" xr:uid="{00000000-0005-0000-0000-000041760000}"/>
    <cellStyle name="Entrada 6 4 3 3" xfId="32354" xr:uid="{00000000-0005-0000-0000-000042760000}"/>
    <cellStyle name="Entrada 6 4 3 3 2" xfId="32355" xr:uid="{00000000-0005-0000-0000-000043760000}"/>
    <cellStyle name="Entrada 6 4 3 4" xfId="32356" xr:uid="{00000000-0005-0000-0000-000044760000}"/>
    <cellStyle name="Entrada 6 4 3 5" xfId="32357" xr:uid="{00000000-0005-0000-0000-000045760000}"/>
    <cellStyle name="Entrada 6 4 4" xfId="32358" xr:uid="{00000000-0005-0000-0000-000046760000}"/>
    <cellStyle name="Entrada 6 4 4 2" xfId="32359" xr:uid="{00000000-0005-0000-0000-000047760000}"/>
    <cellStyle name="Entrada 6 4 4 3" xfId="32360" xr:uid="{00000000-0005-0000-0000-000048760000}"/>
    <cellStyle name="Entrada 6 4 5" xfId="32361" xr:uid="{00000000-0005-0000-0000-000049760000}"/>
    <cellStyle name="Entrada 6 4 5 2" xfId="32362" xr:uid="{00000000-0005-0000-0000-00004A760000}"/>
    <cellStyle name="Entrada 6 4 5 3" xfId="32363" xr:uid="{00000000-0005-0000-0000-00004B760000}"/>
    <cellStyle name="Entrada 6 4 6" xfId="32364" xr:uid="{00000000-0005-0000-0000-00004C760000}"/>
    <cellStyle name="Entrada 6 4 6 2" xfId="32365" xr:uid="{00000000-0005-0000-0000-00004D760000}"/>
    <cellStyle name="Entrada 6 4 7" xfId="32366" xr:uid="{00000000-0005-0000-0000-00004E760000}"/>
    <cellStyle name="Entrada 6 4 7 2" xfId="32367" xr:uid="{00000000-0005-0000-0000-00004F760000}"/>
    <cellStyle name="Entrada 6 4 8" xfId="32368" xr:uid="{00000000-0005-0000-0000-000050760000}"/>
    <cellStyle name="Entrada 6 4 8 2" xfId="32369" xr:uid="{00000000-0005-0000-0000-000051760000}"/>
    <cellStyle name="Entrada 6 4 9" xfId="32370" xr:uid="{00000000-0005-0000-0000-000052760000}"/>
    <cellStyle name="Entrada 6 4 9 2" xfId="32371" xr:uid="{00000000-0005-0000-0000-000053760000}"/>
    <cellStyle name="Entrada 6 5" xfId="32372" xr:uid="{00000000-0005-0000-0000-000054760000}"/>
    <cellStyle name="Entrada 6 5 10" xfId="32373" xr:uid="{00000000-0005-0000-0000-000055760000}"/>
    <cellStyle name="Entrada 6 5 11" xfId="32374" xr:uid="{00000000-0005-0000-0000-000056760000}"/>
    <cellStyle name="Entrada 6 5 12" xfId="32375" xr:uid="{00000000-0005-0000-0000-000057760000}"/>
    <cellStyle name="Entrada 6 5 13" xfId="32376" xr:uid="{00000000-0005-0000-0000-000058760000}"/>
    <cellStyle name="Entrada 6 5 2" xfId="32377" xr:uid="{00000000-0005-0000-0000-000059760000}"/>
    <cellStyle name="Entrada 6 5 2 2" xfId="32378" xr:uid="{00000000-0005-0000-0000-00005A760000}"/>
    <cellStyle name="Entrada 6 5 2 2 2" xfId="32379" xr:uid="{00000000-0005-0000-0000-00005B760000}"/>
    <cellStyle name="Entrada 6 5 2 2 3" xfId="32380" xr:uid="{00000000-0005-0000-0000-00005C760000}"/>
    <cellStyle name="Entrada 6 5 2 3" xfId="32381" xr:uid="{00000000-0005-0000-0000-00005D760000}"/>
    <cellStyle name="Entrada 6 5 2 3 2" xfId="32382" xr:uid="{00000000-0005-0000-0000-00005E760000}"/>
    <cellStyle name="Entrada 6 5 2 3 3" xfId="32383" xr:uid="{00000000-0005-0000-0000-00005F760000}"/>
    <cellStyle name="Entrada 6 5 2 4" xfId="32384" xr:uid="{00000000-0005-0000-0000-000060760000}"/>
    <cellStyle name="Entrada 6 5 2 4 2" xfId="32385" xr:uid="{00000000-0005-0000-0000-000061760000}"/>
    <cellStyle name="Entrada 6 5 2 5" xfId="32386" xr:uid="{00000000-0005-0000-0000-000062760000}"/>
    <cellStyle name="Entrada 6 5 2 5 2" xfId="32387" xr:uid="{00000000-0005-0000-0000-000063760000}"/>
    <cellStyle name="Entrada 6 5 2 6" xfId="32388" xr:uid="{00000000-0005-0000-0000-000064760000}"/>
    <cellStyle name="Entrada 6 5 2 6 2" xfId="32389" xr:uid="{00000000-0005-0000-0000-000065760000}"/>
    <cellStyle name="Entrada 6 5 2 7" xfId="32390" xr:uid="{00000000-0005-0000-0000-000066760000}"/>
    <cellStyle name="Entrada 6 5 2 8" xfId="32391" xr:uid="{00000000-0005-0000-0000-000067760000}"/>
    <cellStyle name="Entrada 6 5 3" xfId="32392" xr:uid="{00000000-0005-0000-0000-000068760000}"/>
    <cellStyle name="Entrada 6 5 3 2" xfId="32393" xr:uid="{00000000-0005-0000-0000-000069760000}"/>
    <cellStyle name="Entrada 6 5 3 3" xfId="32394" xr:uid="{00000000-0005-0000-0000-00006A760000}"/>
    <cellStyle name="Entrada 6 5 4" xfId="32395" xr:uid="{00000000-0005-0000-0000-00006B760000}"/>
    <cellStyle name="Entrada 6 5 4 2" xfId="32396" xr:uid="{00000000-0005-0000-0000-00006C760000}"/>
    <cellStyle name="Entrada 6 5 4 3" xfId="32397" xr:uid="{00000000-0005-0000-0000-00006D760000}"/>
    <cellStyle name="Entrada 6 5 5" xfId="32398" xr:uid="{00000000-0005-0000-0000-00006E760000}"/>
    <cellStyle name="Entrada 6 5 5 2" xfId="32399" xr:uid="{00000000-0005-0000-0000-00006F760000}"/>
    <cellStyle name="Entrada 6 5 5 3" xfId="32400" xr:uid="{00000000-0005-0000-0000-000070760000}"/>
    <cellStyle name="Entrada 6 5 6" xfId="32401" xr:uid="{00000000-0005-0000-0000-000071760000}"/>
    <cellStyle name="Entrada 6 5 6 2" xfId="32402" xr:uid="{00000000-0005-0000-0000-000072760000}"/>
    <cellStyle name="Entrada 6 5 7" xfId="32403" xr:uid="{00000000-0005-0000-0000-000073760000}"/>
    <cellStyle name="Entrada 6 5 7 2" xfId="32404" xr:uid="{00000000-0005-0000-0000-000074760000}"/>
    <cellStyle name="Entrada 6 5 8" xfId="32405" xr:uid="{00000000-0005-0000-0000-000075760000}"/>
    <cellStyle name="Entrada 6 5 8 2" xfId="32406" xr:uid="{00000000-0005-0000-0000-000076760000}"/>
    <cellStyle name="Entrada 6 5 9" xfId="32407" xr:uid="{00000000-0005-0000-0000-000077760000}"/>
    <cellStyle name="Entrada 6 5 9 2" xfId="32408" xr:uid="{00000000-0005-0000-0000-000078760000}"/>
    <cellStyle name="Entrada 6 6" xfId="32409" xr:uid="{00000000-0005-0000-0000-000079760000}"/>
    <cellStyle name="Entrada 7 2" xfId="725" xr:uid="{00000000-0005-0000-0000-00007A760000}"/>
    <cellStyle name="Entrada 7 2 2" xfId="32410" xr:uid="{00000000-0005-0000-0000-00007B760000}"/>
    <cellStyle name="Entrada 7 2 2 2" xfId="32411" xr:uid="{00000000-0005-0000-0000-00007C760000}"/>
    <cellStyle name="Entrada 7 2 2 2 10" xfId="32412" xr:uid="{00000000-0005-0000-0000-00007D760000}"/>
    <cellStyle name="Entrada 7 2 2 2 11" xfId="32413" xr:uid="{00000000-0005-0000-0000-00007E760000}"/>
    <cellStyle name="Entrada 7 2 2 2 12" xfId="32414" xr:uid="{00000000-0005-0000-0000-00007F760000}"/>
    <cellStyle name="Entrada 7 2 2 2 13" xfId="32415" xr:uid="{00000000-0005-0000-0000-000080760000}"/>
    <cellStyle name="Entrada 7 2 2 2 2" xfId="32416" xr:uid="{00000000-0005-0000-0000-000081760000}"/>
    <cellStyle name="Entrada 7 2 2 2 2 2" xfId="32417" xr:uid="{00000000-0005-0000-0000-000082760000}"/>
    <cellStyle name="Entrada 7 2 2 2 2 2 2" xfId="32418" xr:uid="{00000000-0005-0000-0000-000083760000}"/>
    <cellStyle name="Entrada 7 2 2 2 2 2 3" xfId="32419" xr:uid="{00000000-0005-0000-0000-000084760000}"/>
    <cellStyle name="Entrada 7 2 2 2 2 3" xfId="32420" xr:uid="{00000000-0005-0000-0000-000085760000}"/>
    <cellStyle name="Entrada 7 2 2 2 2 3 2" xfId="32421" xr:uid="{00000000-0005-0000-0000-000086760000}"/>
    <cellStyle name="Entrada 7 2 2 2 2 3 3" xfId="32422" xr:uid="{00000000-0005-0000-0000-000087760000}"/>
    <cellStyle name="Entrada 7 2 2 2 2 4" xfId="32423" xr:uid="{00000000-0005-0000-0000-000088760000}"/>
    <cellStyle name="Entrada 7 2 2 2 2 4 2" xfId="32424" xr:uid="{00000000-0005-0000-0000-000089760000}"/>
    <cellStyle name="Entrada 7 2 2 2 2 5" xfId="32425" xr:uid="{00000000-0005-0000-0000-00008A760000}"/>
    <cellStyle name="Entrada 7 2 2 2 2 5 2" xfId="32426" xr:uid="{00000000-0005-0000-0000-00008B760000}"/>
    <cellStyle name="Entrada 7 2 2 2 2 6" xfId="32427" xr:uid="{00000000-0005-0000-0000-00008C760000}"/>
    <cellStyle name="Entrada 7 2 2 2 2 6 2" xfId="32428" xr:uid="{00000000-0005-0000-0000-00008D760000}"/>
    <cellStyle name="Entrada 7 2 2 2 2 7" xfId="32429" xr:uid="{00000000-0005-0000-0000-00008E760000}"/>
    <cellStyle name="Entrada 7 2 2 2 2 8" xfId="32430" xr:uid="{00000000-0005-0000-0000-00008F760000}"/>
    <cellStyle name="Entrada 7 2 2 2 3" xfId="32431" xr:uid="{00000000-0005-0000-0000-000090760000}"/>
    <cellStyle name="Entrada 7 2 2 2 3 2" xfId="32432" xr:uid="{00000000-0005-0000-0000-000091760000}"/>
    <cellStyle name="Entrada 7 2 2 2 3 3" xfId="32433" xr:uid="{00000000-0005-0000-0000-000092760000}"/>
    <cellStyle name="Entrada 7 2 2 2 4" xfId="32434" xr:uid="{00000000-0005-0000-0000-000093760000}"/>
    <cellStyle name="Entrada 7 2 2 2 4 2" xfId="32435" xr:uid="{00000000-0005-0000-0000-000094760000}"/>
    <cellStyle name="Entrada 7 2 2 2 4 3" xfId="32436" xr:uid="{00000000-0005-0000-0000-000095760000}"/>
    <cellStyle name="Entrada 7 2 2 2 5" xfId="32437" xr:uid="{00000000-0005-0000-0000-000096760000}"/>
    <cellStyle name="Entrada 7 2 2 2 5 2" xfId="32438" xr:uid="{00000000-0005-0000-0000-000097760000}"/>
    <cellStyle name="Entrada 7 2 2 2 5 3" xfId="32439" xr:uid="{00000000-0005-0000-0000-000098760000}"/>
    <cellStyle name="Entrada 7 2 2 2 6" xfId="32440" xr:uid="{00000000-0005-0000-0000-000099760000}"/>
    <cellStyle name="Entrada 7 2 2 2 6 2" xfId="32441" xr:uid="{00000000-0005-0000-0000-00009A760000}"/>
    <cellStyle name="Entrada 7 2 2 2 7" xfId="32442" xr:uid="{00000000-0005-0000-0000-00009B760000}"/>
    <cellStyle name="Entrada 7 2 2 2 7 2" xfId="32443" xr:uid="{00000000-0005-0000-0000-00009C760000}"/>
    <cellStyle name="Entrada 7 2 2 2 8" xfId="32444" xr:uid="{00000000-0005-0000-0000-00009D760000}"/>
    <cellStyle name="Entrada 7 2 2 2 8 2" xfId="32445" xr:uid="{00000000-0005-0000-0000-00009E760000}"/>
    <cellStyle name="Entrada 7 2 2 2 9" xfId="32446" xr:uid="{00000000-0005-0000-0000-00009F760000}"/>
    <cellStyle name="Entrada 7 2 2 2 9 2" xfId="32447" xr:uid="{00000000-0005-0000-0000-0000A0760000}"/>
    <cellStyle name="Entrada 7 2 2 3" xfId="32448" xr:uid="{00000000-0005-0000-0000-0000A1760000}"/>
    <cellStyle name="Entrada 7 2 2 3 2" xfId="32449" xr:uid="{00000000-0005-0000-0000-0000A2760000}"/>
    <cellStyle name="Entrada 7 2 2 3 2 2" xfId="32450" xr:uid="{00000000-0005-0000-0000-0000A3760000}"/>
    <cellStyle name="Entrada 7 2 2 3 2 3" xfId="32451" xr:uid="{00000000-0005-0000-0000-0000A4760000}"/>
    <cellStyle name="Entrada 7 2 2 3 3" xfId="32452" xr:uid="{00000000-0005-0000-0000-0000A5760000}"/>
    <cellStyle name="Entrada 7 2 2 3 3 2" xfId="32453" xr:uid="{00000000-0005-0000-0000-0000A6760000}"/>
    <cellStyle name="Entrada 7 2 2 3 3 3" xfId="32454" xr:uid="{00000000-0005-0000-0000-0000A7760000}"/>
    <cellStyle name="Entrada 7 2 2 3 4" xfId="32455" xr:uid="{00000000-0005-0000-0000-0000A8760000}"/>
    <cellStyle name="Entrada 7 2 2 3 4 2" xfId="32456" xr:uid="{00000000-0005-0000-0000-0000A9760000}"/>
    <cellStyle name="Entrada 7 2 2 3 5" xfId="32457" xr:uid="{00000000-0005-0000-0000-0000AA760000}"/>
    <cellStyle name="Entrada 7 2 2 3 5 2" xfId="32458" xr:uid="{00000000-0005-0000-0000-0000AB760000}"/>
    <cellStyle name="Entrada 7 2 2 3 6" xfId="32459" xr:uid="{00000000-0005-0000-0000-0000AC760000}"/>
    <cellStyle name="Entrada 7 2 2 3 6 2" xfId="32460" xr:uid="{00000000-0005-0000-0000-0000AD760000}"/>
    <cellStyle name="Entrada 7 2 2 3 7" xfId="32461" xr:uid="{00000000-0005-0000-0000-0000AE760000}"/>
    <cellStyle name="Entrada 7 2 2 3 8" xfId="32462" xr:uid="{00000000-0005-0000-0000-0000AF760000}"/>
    <cellStyle name="Entrada 7 2 2 4" xfId="32463" xr:uid="{00000000-0005-0000-0000-0000B0760000}"/>
    <cellStyle name="Entrada 7 2 2 5" xfId="32464" xr:uid="{00000000-0005-0000-0000-0000B1760000}"/>
    <cellStyle name="Entrada 7 2 3" xfId="32465" xr:uid="{00000000-0005-0000-0000-0000B2760000}"/>
    <cellStyle name="Entrada 7 2 3 2" xfId="32466" xr:uid="{00000000-0005-0000-0000-0000B3760000}"/>
    <cellStyle name="Entrada 7 2 3 2 10" xfId="32467" xr:uid="{00000000-0005-0000-0000-0000B4760000}"/>
    <cellStyle name="Entrada 7 2 3 2 11" xfId="32468" xr:uid="{00000000-0005-0000-0000-0000B5760000}"/>
    <cellStyle name="Entrada 7 2 3 2 12" xfId="32469" xr:uid="{00000000-0005-0000-0000-0000B6760000}"/>
    <cellStyle name="Entrada 7 2 3 2 13" xfId="32470" xr:uid="{00000000-0005-0000-0000-0000B7760000}"/>
    <cellStyle name="Entrada 7 2 3 2 2" xfId="32471" xr:uid="{00000000-0005-0000-0000-0000B8760000}"/>
    <cellStyle name="Entrada 7 2 3 2 2 2" xfId="32472" xr:uid="{00000000-0005-0000-0000-0000B9760000}"/>
    <cellStyle name="Entrada 7 2 3 2 2 2 2" xfId="32473" xr:uid="{00000000-0005-0000-0000-0000BA760000}"/>
    <cellStyle name="Entrada 7 2 3 2 2 2 3" xfId="32474" xr:uid="{00000000-0005-0000-0000-0000BB760000}"/>
    <cellStyle name="Entrada 7 2 3 2 2 3" xfId="32475" xr:uid="{00000000-0005-0000-0000-0000BC760000}"/>
    <cellStyle name="Entrada 7 2 3 2 2 3 2" xfId="32476" xr:uid="{00000000-0005-0000-0000-0000BD760000}"/>
    <cellStyle name="Entrada 7 2 3 2 2 3 3" xfId="32477" xr:uid="{00000000-0005-0000-0000-0000BE760000}"/>
    <cellStyle name="Entrada 7 2 3 2 2 4" xfId="32478" xr:uid="{00000000-0005-0000-0000-0000BF760000}"/>
    <cellStyle name="Entrada 7 2 3 2 2 4 2" xfId="32479" xr:uid="{00000000-0005-0000-0000-0000C0760000}"/>
    <cellStyle name="Entrada 7 2 3 2 2 5" xfId="32480" xr:uid="{00000000-0005-0000-0000-0000C1760000}"/>
    <cellStyle name="Entrada 7 2 3 2 2 5 2" xfId="32481" xr:uid="{00000000-0005-0000-0000-0000C2760000}"/>
    <cellStyle name="Entrada 7 2 3 2 2 6" xfId="32482" xr:uid="{00000000-0005-0000-0000-0000C3760000}"/>
    <cellStyle name="Entrada 7 2 3 2 2 6 2" xfId="32483" xr:uid="{00000000-0005-0000-0000-0000C4760000}"/>
    <cellStyle name="Entrada 7 2 3 2 2 7" xfId="32484" xr:uid="{00000000-0005-0000-0000-0000C5760000}"/>
    <cellStyle name="Entrada 7 2 3 2 2 8" xfId="32485" xr:uid="{00000000-0005-0000-0000-0000C6760000}"/>
    <cellStyle name="Entrada 7 2 3 2 3" xfId="32486" xr:uid="{00000000-0005-0000-0000-0000C7760000}"/>
    <cellStyle name="Entrada 7 2 3 2 3 2" xfId="32487" xr:uid="{00000000-0005-0000-0000-0000C8760000}"/>
    <cellStyle name="Entrada 7 2 3 2 3 3" xfId="32488" xr:uid="{00000000-0005-0000-0000-0000C9760000}"/>
    <cellStyle name="Entrada 7 2 3 2 4" xfId="32489" xr:uid="{00000000-0005-0000-0000-0000CA760000}"/>
    <cellStyle name="Entrada 7 2 3 2 4 2" xfId="32490" xr:uid="{00000000-0005-0000-0000-0000CB760000}"/>
    <cellStyle name="Entrada 7 2 3 2 4 3" xfId="32491" xr:uid="{00000000-0005-0000-0000-0000CC760000}"/>
    <cellStyle name="Entrada 7 2 3 2 5" xfId="32492" xr:uid="{00000000-0005-0000-0000-0000CD760000}"/>
    <cellStyle name="Entrada 7 2 3 2 5 2" xfId="32493" xr:uid="{00000000-0005-0000-0000-0000CE760000}"/>
    <cellStyle name="Entrada 7 2 3 2 5 3" xfId="32494" xr:uid="{00000000-0005-0000-0000-0000CF760000}"/>
    <cellStyle name="Entrada 7 2 3 2 6" xfId="32495" xr:uid="{00000000-0005-0000-0000-0000D0760000}"/>
    <cellStyle name="Entrada 7 2 3 2 6 2" xfId="32496" xr:uid="{00000000-0005-0000-0000-0000D1760000}"/>
    <cellStyle name="Entrada 7 2 3 2 7" xfId="32497" xr:uid="{00000000-0005-0000-0000-0000D2760000}"/>
    <cellStyle name="Entrada 7 2 3 2 7 2" xfId="32498" xr:uid="{00000000-0005-0000-0000-0000D3760000}"/>
    <cellStyle name="Entrada 7 2 3 2 8" xfId="32499" xr:uid="{00000000-0005-0000-0000-0000D4760000}"/>
    <cellStyle name="Entrada 7 2 3 2 8 2" xfId="32500" xr:uid="{00000000-0005-0000-0000-0000D5760000}"/>
    <cellStyle name="Entrada 7 2 3 2 9" xfId="32501" xr:uid="{00000000-0005-0000-0000-0000D6760000}"/>
    <cellStyle name="Entrada 7 2 3 2 9 2" xfId="32502" xr:uid="{00000000-0005-0000-0000-0000D7760000}"/>
    <cellStyle name="Entrada 7 2 3 3" xfId="32503" xr:uid="{00000000-0005-0000-0000-0000D8760000}"/>
    <cellStyle name="Entrada 7 2 3 3 2" xfId="32504" xr:uid="{00000000-0005-0000-0000-0000D9760000}"/>
    <cellStyle name="Entrada 7 2 3 3 2 2" xfId="32505" xr:uid="{00000000-0005-0000-0000-0000DA760000}"/>
    <cellStyle name="Entrada 7 2 3 3 2 3" xfId="32506" xr:uid="{00000000-0005-0000-0000-0000DB760000}"/>
    <cellStyle name="Entrada 7 2 3 3 3" xfId="32507" xr:uid="{00000000-0005-0000-0000-0000DC760000}"/>
    <cellStyle name="Entrada 7 2 3 3 3 2" xfId="32508" xr:uid="{00000000-0005-0000-0000-0000DD760000}"/>
    <cellStyle name="Entrada 7 2 3 3 3 3" xfId="32509" xr:uid="{00000000-0005-0000-0000-0000DE760000}"/>
    <cellStyle name="Entrada 7 2 3 3 4" xfId="32510" xr:uid="{00000000-0005-0000-0000-0000DF760000}"/>
    <cellStyle name="Entrada 7 2 3 3 4 2" xfId="32511" xr:uid="{00000000-0005-0000-0000-0000E0760000}"/>
    <cellStyle name="Entrada 7 2 3 3 5" xfId="32512" xr:uid="{00000000-0005-0000-0000-0000E1760000}"/>
    <cellStyle name="Entrada 7 2 3 3 5 2" xfId="32513" xr:uid="{00000000-0005-0000-0000-0000E2760000}"/>
    <cellStyle name="Entrada 7 2 3 3 6" xfId="32514" xr:uid="{00000000-0005-0000-0000-0000E3760000}"/>
    <cellStyle name="Entrada 7 2 3 3 6 2" xfId="32515" xr:uid="{00000000-0005-0000-0000-0000E4760000}"/>
    <cellStyle name="Entrada 7 2 3 3 7" xfId="32516" xr:uid="{00000000-0005-0000-0000-0000E5760000}"/>
    <cellStyle name="Entrada 7 2 3 3 8" xfId="32517" xr:uid="{00000000-0005-0000-0000-0000E6760000}"/>
    <cellStyle name="Entrada 7 2 3 4" xfId="32518" xr:uid="{00000000-0005-0000-0000-0000E7760000}"/>
    <cellStyle name="Entrada 7 2 3 5" xfId="32519" xr:uid="{00000000-0005-0000-0000-0000E8760000}"/>
    <cellStyle name="Entrada 7 2 4" xfId="32520" xr:uid="{00000000-0005-0000-0000-0000E9760000}"/>
    <cellStyle name="Entrada 7 2 4 10" xfId="32521" xr:uid="{00000000-0005-0000-0000-0000EA760000}"/>
    <cellStyle name="Entrada 7 2 4 10 2" xfId="32522" xr:uid="{00000000-0005-0000-0000-0000EB760000}"/>
    <cellStyle name="Entrada 7 2 4 11" xfId="32523" xr:uid="{00000000-0005-0000-0000-0000EC760000}"/>
    <cellStyle name="Entrada 7 2 4 12" xfId="32524" xr:uid="{00000000-0005-0000-0000-0000ED760000}"/>
    <cellStyle name="Entrada 7 2 4 13" xfId="32525" xr:uid="{00000000-0005-0000-0000-0000EE760000}"/>
    <cellStyle name="Entrada 7 2 4 14" xfId="32526" xr:uid="{00000000-0005-0000-0000-0000EF760000}"/>
    <cellStyle name="Entrada 7 2 4 2" xfId="32527" xr:uid="{00000000-0005-0000-0000-0000F0760000}"/>
    <cellStyle name="Entrada 7 2 4 2 2" xfId="32528" xr:uid="{00000000-0005-0000-0000-0000F1760000}"/>
    <cellStyle name="Entrada 7 2 4 2 2 2" xfId="32529" xr:uid="{00000000-0005-0000-0000-0000F2760000}"/>
    <cellStyle name="Entrada 7 2 4 2 2 3" xfId="32530" xr:uid="{00000000-0005-0000-0000-0000F3760000}"/>
    <cellStyle name="Entrada 7 2 4 2 3" xfId="32531" xr:uid="{00000000-0005-0000-0000-0000F4760000}"/>
    <cellStyle name="Entrada 7 2 4 2 3 2" xfId="32532" xr:uid="{00000000-0005-0000-0000-0000F5760000}"/>
    <cellStyle name="Entrada 7 2 4 2 3 3" xfId="32533" xr:uid="{00000000-0005-0000-0000-0000F6760000}"/>
    <cellStyle name="Entrada 7 2 4 2 4" xfId="32534" xr:uid="{00000000-0005-0000-0000-0000F7760000}"/>
    <cellStyle name="Entrada 7 2 4 2 4 2" xfId="32535" xr:uid="{00000000-0005-0000-0000-0000F8760000}"/>
    <cellStyle name="Entrada 7 2 4 2 5" xfId="32536" xr:uid="{00000000-0005-0000-0000-0000F9760000}"/>
    <cellStyle name="Entrada 7 2 4 2 5 2" xfId="32537" xr:uid="{00000000-0005-0000-0000-0000FA760000}"/>
    <cellStyle name="Entrada 7 2 4 2 6" xfId="32538" xr:uid="{00000000-0005-0000-0000-0000FB760000}"/>
    <cellStyle name="Entrada 7 2 4 2 6 2" xfId="32539" xr:uid="{00000000-0005-0000-0000-0000FC760000}"/>
    <cellStyle name="Entrada 7 2 4 2 7" xfId="32540" xr:uid="{00000000-0005-0000-0000-0000FD760000}"/>
    <cellStyle name="Entrada 7 2 4 2 8" xfId="32541" xr:uid="{00000000-0005-0000-0000-0000FE760000}"/>
    <cellStyle name="Entrada 7 2 4 3" xfId="32542" xr:uid="{00000000-0005-0000-0000-0000FF760000}"/>
    <cellStyle name="Entrada 7 2 4 3 2" xfId="32543" xr:uid="{00000000-0005-0000-0000-000000770000}"/>
    <cellStyle name="Entrada 7 2 4 3 2 2" xfId="32544" xr:uid="{00000000-0005-0000-0000-000001770000}"/>
    <cellStyle name="Entrada 7 2 4 3 3" xfId="32545" xr:uid="{00000000-0005-0000-0000-000002770000}"/>
    <cellStyle name="Entrada 7 2 4 3 3 2" xfId="32546" xr:uid="{00000000-0005-0000-0000-000003770000}"/>
    <cellStyle name="Entrada 7 2 4 3 4" xfId="32547" xr:uid="{00000000-0005-0000-0000-000004770000}"/>
    <cellStyle name="Entrada 7 2 4 3 5" xfId="32548" xr:uid="{00000000-0005-0000-0000-000005770000}"/>
    <cellStyle name="Entrada 7 2 4 4" xfId="32549" xr:uid="{00000000-0005-0000-0000-000006770000}"/>
    <cellStyle name="Entrada 7 2 4 4 2" xfId="32550" xr:uid="{00000000-0005-0000-0000-000007770000}"/>
    <cellStyle name="Entrada 7 2 4 4 3" xfId="32551" xr:uid="{00000000-0005-0000-0000-000008770000}"/>
    <cellStyle name="Entrada 7 2 4 5" xfId="32552" xr:uid="{00000000-0005-0000-0000-000009770000}"/>
    <cellStyle name="Entrada 7 2 4 5 2" xfId="32553" xr:uid="{00000000-0005-0000-0000-00000A770000}"/>
    <cellStyle name="Entrada 7 2 4 5 3" xfId="32554" xr:uid="{00000000-0005-0000-0000-00000B770000}"/>
    <cellStyle name="Entrada 7 2 4 6" xfId="32555" xr:uid="{00000000-0005-0000-0000-00000C770000}"/>
    <cellStyle name="Entrada 7 2 4 6 2" xfId="32556" xr:uid="{00000000-0005-0000-0000-00000D770000}"/>
    <cellStyle name="Entrada 7 2 4 7" xfId="32557" xr:uid="{00000000-0005-0000-0000-00000E770000}"/>
    <cellStyle name="Entrada 7 2 4 7 2" xfId="32558" xr:uid="{00000000-0005-0000-0000-00000F770000}"/>
    <cellStyle name="Entrada 7 2 4 8" xfId="32559" xr:uid="{00000000-0005-0000-0000-000010770000}"/>
    <cellStyle name="Entrada 7 2 4 8 2" xfId="32560" xr:uid="{00000000-0005-0000-0000-000011770000}"/>
    <cellStyle name="Entrada 7 2 4 9" xfId="32561" xr:uid="{00000000-0005-0000-0000-000012770000}"/>
    <cellStyle name="Entrada 7 2 4 9 2" xfId="32562" xr:uid="{00000000-0005-0000-0000-000013770000}"/>
    <cellStyle name="Entrada 7 2 5" xfId="32563" xr:uid="{00000000-0005-0000-0000-000014770000}"/>
    <cellStyle name="Entrada 7 2 5 10" xfId="32564" xr:uid="{00000000-0005-0000-0000-000015770000}"/>
    <cellStyle name="Entrada 7 2 5 11" xfId="32565" xr:uid="{00000000-0005-0000-0000-000016770000}"/>
    <cellStyle name="Entrada 7 2 5 12" xfId="32566" xr:uid="{00000000-0005-0000-0000-000017770000}"/>
    <cellStyle name="Entrada 7 2 5 13" xfId="32567" xr:uid="{00000000-0005-0000-0000-000018770000}"/>
    <cellStyle name="Entrada 7 2 5 2" xfId="32568" xr:uid="{00000000-0005-0000-0000-000019770000}"/>
    <cellStyle name="Entrada 7 2 5 2 2" xfId="32569" xr:uid="{00000000-0005-0000-0000-00001A770000}"/>
    <cellStyle name="Entrada 7 2 5 2 2 2" xfId="32570" xr:uid="{00000000-0005-0000-0000-00001B770000}"/>
    <cellStyle name="Entrada 7 2 5 2 2 3" xfId="32571" xr:uid="{00000000-0005-0000-0000-00001C770000}"/>
    <cellStyle name="Entrada 7 2 5 2 3" xfId="32572" xr:uid="{00000000-0005-0000-0000-00001D770000}"/>
    <cellStyle name="Entrada 7 2 5 2 3 2" xfId="32573" xr:uid="{00000000-0005-0000-0000-00001E770000}"/>
    <cellStyle name="Entrada 7 2 5 2 3 3" xfId="32574" xr:uid="{00000000-0005-0000-0000-00001F770000}"/>
    <cellStyle name="Entrada 7 2 5 2 4" xfId="32575" xr:uid="{00000000-0005-0000-0000-000020770000}"/>
    <cellStyle name="Entrada 7 2 5 2 4 2" xfId="32576" xr:uid="{00000000-0005-0000-0000-000021770000}"/>
    <cellStyle name="Entrada 7 2 5 2 5" xfId="32577" xr:uid="{00000000-0005-0000-0000-000022770000}"/>
    <cellStyle name="Entrada 7 2 5 2 5 2" xfId="32578" xr:uid="{00000000-0005-0000-0000-000023770000}"/>
    <cellStyle name="Entrada 7 2 5 2 6" xfId="32579" xr:uid="{00000000-0005-0000-0000-000024770000}"/>
    <cellStyle name="Entrada 7 2 5 2 6 2" xfId="32580" xr:uid="{00000000-0005-0000-0000-000025770000}"/>
    <cellStyle name="Entrada 7 2 5 2 7" xfId="32581" xr:uid="{00000000-0005-0000-0000-000026770000}"/>
    <cellStyle name="Entrada 7 2 5 2 8" xfId="32582" xr:uid="{00000000-0005-0000-0000-000027770000}"/>
    <cellStyle name="Entrada 7 2 5 3" xfId="32583" xr:uid="{00000000-0005-0000-0000-000028770000}"/>
    <cellStyle name="Entrada 7 2 5 3 2" xfId="32584" xr:uid="{00000000-0005-0000-0000-000029770000}"/>
    <cellStyle name="Entrada 7 2 5 3 3" xfId="32585" xr:uid="{00000000-0005-0000-0000-00002A770000}"/>
    <cellStyle name="Entrada 7 2 5 4" xfId="32586" xr:uid="{00000000-0005-0000-0000-00002B770000}"/>
    <cellStyle name="Entrada 7 2 5 4 2" xfId="32587" xr:uid="{00000000-0005-0000-0000-00002C770000}"/>
    <cellStyle name="Entrada 7 2 5 4 3" xfId="32588" xr:uid="{00000000-0005-0000-0000-00002D770000}"/>
    <cellStyle name="Entrada 7 2 5 5" xfId="32589" xr:uid="{00000000-0005-0000-0000-00002E770000}"/>
    <cellStyle name="Entrada 7 2 5 5 2" xfId="32590" xr:uid="{00000000-0005-0000-0000-00002F770000}"/>
    <cellStyle name="Entrada 7 2 5 5 3" xfId="32591" xr:uid="{00000000-0005-0000-0000-000030770000}"/>
    <cellStyle name="Entrada 7 2 5 6" xfId="32592" xr:uid="{00000000-0005-0000-0000-000031770000}"/>
    <cellStyle name="Entrada 7 2 5 6 2" xfId="32593" xr:uid="{00000000-0005-0000-0000-000032770000}"/>
    <cellStyle name="Entrada 7 2 5 7" xfId="32594" xr:uid="{00000000-0005-0000-0000-000033770000}"/>
    <cellStyle name="Entrada 7 2 5 7 2" xfId="32595" xr:uid="{00000000-0005-0000-0000-000034770000}"/>
    <cellStyle name="Entrada 7 2 5 8" xfId="32596" xr:uid="{00000000-0005-0000-0000-000035770000}"/>
    <cellStyle name="Entrada 7 2 5 8 2" xfId="32597" xr:uid="{00000000-0005-0000-0000-000036770000}"/>
    <cellStyle name="Entrada 7 2 5 9" xfId="32598" xr:uid="{00000000-0005-0000-0000-000037770000}"/>
    <cellStyle name="Entrada 7 2 5 9 2" xfId="32599" xr:uid="{00000000-0005-0000-0000-000038770000}"/>
    <cellStyle name="Entrada 7 2 6" xfId="32600" xr:uid="{00000000-0005-0000-0000-000039770000}"/>
    <cellStyle name="Entrada 8 2" xfId="726" xr:uid="{00000000-0005-0000-0000-00003A770000}"/>
    <cellStyle name="Entrada 8 2 2" xfId="32601" xr:uid="{00000000-0005-0000-0000-00003B770000}"/>
    <cellStyle name="Entrada 8 2 2 2" xfId="32602" xr:uid="{00000000-0005-0000-0000-00003C770000}"/>
    <cellStyle name="Entrada 8 2 2 2 10" xfId="32603" xr:uid="{00000000-0005-0000-0000-00003D770000}"/>
    <cellStyle name="Entrada 8 2 2 2 11" xfId="32604" xr:uid="{00000000-0005-0000-0000-00003E770000}"/>
    <cellStyle name="Entrada 8 2 2 2 12" xfId="32605" xr:uid="{00000000-0005-0000-0000-00003F770000}"/>
    <cellStyle name="Entrada 8 2 2 2 13" xfId="32606" xr:uid="{00000000-0005-0000-0000-000040770000}"/>
    <cellStyle name="Entrada 8 2 2 2 2" xfId="32607" xr:uid="{00000000-0005-0000-0000-000041770000}"/>
    <cellStyle name="Entrada 8 2 2 2 2 2" xfId="32608" xr:uid="{00000000-0005-0000-0000-000042770000}"/>
    <cellStyle name="Entrada 8 2 2 2 2 2 2" xfId="32609" xr:uid="{00000000-0005-0000-0000-000043770000}"/>
    <cellStyle name="Entrada 8 2 2 2 2 2 3" xfId="32610" xr:uid="{00000000-0005-0000-0000-000044770000}"/>
    <cellStyle name="Entrada 8 2 2 2 2 3" xfId="32611" xr:uid="{00000000-0005-0000-0000-000045770000}"/>
    <cellStyle name="Entrada 8 2 2 2 2 3 2" xfId="32612" xr:uid="{00000000-0005-0000-0000-000046770000}"/>
    <cellStyle name="Entrada 8 2 2 2 2 3 3" xfId="32613" xr:uid="{00000000-0005-0000-0000-000047770000}"/>
    <cellStyle name="Entrada 8 2 2 2 2 4" xfId="32614" xr:uid="{00000000-0005-0000-0000-000048770000}"/>
    <cellStyle name="Entrada 8 2 2 2 2 4 2" xfId="32615" xr:uid="{00000000-0005-0000-0000-000049770000}"/>
    <cellStyle name="Entrada 8 2 2 2 2 5" xfId="32616" xr:uid="{00000000-0005-0000-0000-00004A770000}"/>
    <cellStyle name="Entrada 8 2 2 2 2 5 2" xfId="32617" xr:uid="{00000000-0005-0000-0000-00004B770000}"/>
    <cellStyle name="Entrada 8 2 2 2 2 6" xfId="32618" xr:uid="{00000000-0005-0000-0000-00004C770000}"/>
    <cellStyle name="Entrada 8 2 2 2 2 6 2" xfId="32619" xr:uid="{00000000-0005-0000-0000-00004D770000}"/>
    <cellStyle name="Entrada 8 2 2 2 2 7" xfId="32620" xr:uid="{00000000-0005-0000-0000-00004E770000}"/>
    <cellStyle name="Entrada 8 2 2 2 2 8" xfId="32621" xr:uid="{00000000-0005-0000-0000-00004F770000}"/>
    <cellStyle name="Entrada 8 2 2 2 3" xfId="32622" xr:uid="{00000000-0005-0000-0000-000050770000}"/>
    <cellStyle name="Entrada 8 2 2 2 3 2" xfId="32623" xr:uid="{00000000-0005-0000-0000-000051770000}"/>
    <cellStyle name="Entrada 8 2 2 2 3 3" xfId="32624" xr:uid="{00000000-0005-0000-0000-000052770000}"/>
    <cellStyle name="Entrada 8 2 2 2 4" xfId="32625" xr:uid="{00000000-0005-0000-0000-000053770000}"/>
    <cellStyle name="Entrada 8 2 2 2 4 2" xfId="32626" xr:uid="{00000000-0005-0000-0000-000054770000}"/>
    <cellStyle name="Entrada 8 2 2 2 4 3" xfId="32627" xr:uid="{00000000-0005-0000-0000-000055770000}"/>
    <cellStyle name="Entrada 8 2 2 2 5" xfId="32628" xr:uid="{00000000-0005-0000-0000-000056770000}"/>
    <cellStyle name="Entrada 8 2 2 2 5 2" xfId="32629" xr:uid="{00000000-0005-0000-0000-000057770000}"/>
    <cellStyle name="Entrada 8 2 2 2 5 3" xfId="32630" xr:uid="{00000000-0005-0000-0000-000058770000}"/>
    <cellStyle name="Entrada 8 2 2 2 6" xfId="32631" xr:uid="{00000000-0005-0000-0000-000059770000}"/>
    <cellStyle name="Entrada 8 2 2 2 6 2" xfId="32632" xr:uid="{00000000-0005-0000-0000-00005A770000}"/>
    <cellStyle name="Entrada 8 2 2 2 7" xfId="32633" xr:uid="{00000000-0005-0000-0000-00005B770000}"/>
    <cellStyle name="Entrada 8 2 2 2 7 2" xfId="32634" xr:uid="{00000000-0005-0000-0000-00005C770000}"/>
    <cellStyle name="Entrada 8 2 2 2 8" xfId="32635" xr:uid="{00000000-0005-0000-0000-00005D770000}"/>
    <cellStyle name="Entrada 8 2 2 2 8 2" xfId="32636" xr:uid="{00000000-0005-0000-0000-00005E770000}"/>
    <cellStyle name="Entrada 8 2 2 2 9" xfId="32637" xr:uid="{00000000-0005-0000-0000-00005F770000}"/>
    <cellStyle name="Entrada 8 2 2 2 9 2" xfId="32638" xr:uid="{00000000-0005-0000-0000-000060770000}"/>
    <cellStyle name="Entrada 8 2 2 3" xfId="32639" xr:uid="{00000000-0005-0000-0000-000061770000}"/>
    <cellStyle name="Entrada 8 2 2 3 2" xfId="32640" xr:uid="{00000000-0005-0000-0000-000062770000}"/>
    <cellStyle name="Entrada 8 2 2 3 2 2" xfId="32641" xr:uid="{00000000-0005-0000-0000-000063770000}"/>
    <cellStyle name="Entrada 8 2 2 3 2 3" xfId="32642" xr:uid="{00000000-0005-0000-0000-000064770000}"/>
    <cellStyle name="Entrada 8 2 2 3 3" xfId="32643" xr:uid="{00000000-0005-0000-0000-000065770000}"/>
    <cellStyle name="Entrada 8 2 2 3 3 2" xfId="32644" xr:uid="{00000000-0005-0000-0000-000066770000}"/>
    <cellStyle name="Entrada 8 2 2 3 3 3" xfId="32645" xr:uid="{00000000-0005-0000-0000-000067770000}"/>
    <cellStyle name="Entrada 8 2 2 3 4" xfId="32646" xr:uid="{00000000-0005-0000-0000-000068770000}"/>
    <cellStyle name="Entrada 8 2 2 3 4 2" xfId="32647" xr:uid="{00000000-0005-0000-0000-000069770000}"/>
    <cellStyle name="Entrada 8 2 2 3 5" xfId="32648" xr:uid="{00000000-0005-0000-0000-00006A770000}"/>
    <cellStyle name="Entrada 8 2 2 3 5 2" xfId="32649" xr:uid="{00000000-0005-0000-0000-00006B770000}"/>
    <cellStyle name="Entrada 8 2 2 3 6" xfId="32650" xr:uid="{00000000-0005-0000-0000-00006C770000}"/>
    <cellStyle name="Entrada 8 2 2 3 6 2" xfId="32651" xr:uid="{00000000-0005-0000-0000-00006D770000}"/>
    <cellStyle name="Entrada 8 2 2 3 7" xfId="32652" xr:uid="{00000000-0005-0000-0000-00006E770000}"/>
    <cellStyle name="Entrada 8 2 2 3 8" xfId="32653" xr:uid="{00000000-0005-0000-0000-00006F770000}"/>
    <cellStyle name="Entrada 8 2 2 4" xfId="32654" xr:uid="{00000000-0005-0000-0000-000070770000}"/>
    <cellStyle name="Entrada 8 2 2 5" xfId="32655" xr:uid="{00000000-0005-0000-0000-000071770000}"/>
    <cellStyle name="Entrada 8 2 3" xfId="32656" xr:uid="{00000000-0005-0000-0000-000072770000}"/>
    <cellStyle name="Entrada 8 2 3 2" xfId="32657" xr:uid="{00000000-0005-0000-0000-000073770000}"/>
    <cellStyle name="Entrada 8 2 3 2 10" xfId="32658" xr:uid="{00000000-0005-0000-0000-000074770000}"/>
    <cellStyle name="Entrada 8 2 3 2 11" xfId="32659" xr:uid="{00000000-0005-0000-0000-000075770000}"/>
    <cellStyle name="Entrada 8 2 3 2 12" xfId="32660" xr:uid="{00000000-0005-0000-0000-000076770000}"/>
    <cellStyle name="Entrada 8 2 3 2 13" xfId="32661" xr:uid="{00000000-0005-0000-0000-000077770000}"/>
    <cellStyle name="Entrada 8 2 3 2 2" xfId="32662" xr:uid="{00000000-0005-0000-0000-000078770000}"/>
    <cellStyle name="Entrada 8 2 3 2 2 2" xfId="32663" xr:uid="{00000000-0005-0000-0000-000079770000}"/>
    <cellStyle name="Entrada 8 2 3 2 2 2 2" xfId="32664" xr:uid="{00000000-0005-0000-0000-00007A770000}"/>
    <cellStyle name="Entrada 8 2 3 2 2 2 3" xfId="32665" xr:uid="{00000000-0005-0000-0000-00007B770000}"/>
    <cellStyle name="Entrada 8 2 3 2 2 3" xfId="32666" xr:uid="{00000000-0005-0000-0000-00007C770000}"/>
    <cellStyle name="Entrada 8 2 3 2 2 3 2" xfId="32667" xr:uid="{00000000-0005-0000-0000-00007D770000}"/>
    <cellStyle name="Entrada 8 2 3 2 2 3 3" xfId="32668" xr:uid="{00000000-0005-0000-0000-00007E770000}"/>
    <cellStyle name="Entrada 8 2 3 2 2 4" xfId="32669" xr:uid="{00000000-0005-0000-0000-00007F770000}"/>
    <cellStyle name="Entrada 8 2 3 2 2 4 2" xfId="32670" xr:uid="{00000000-0005-0000-0000-000080770000}"/>
    <cellStyle name="Entrada 8 2 3 2 2 5" xfId="32671" xr:uid="{00000000-0005-0000-0000-000081770000}"/>
    <cellStyle name="Entrada 8 2 3 2 2 5 2" xfId="32672" xr:uid="{00000000-0005-0000-0000-000082770000}"/>
    <cellStyle name="Entrada 8 2 3 2 2 6" xfId="32673" xr:uid="{00000000-0005-0000-0000-000083770000}"/>
    <cellStyle name="Entrada 8 2 3 2 2 6 2" xfId="32674" xr:uid="{00000000-0005-0000-0000-000084770000}"/>
    <cellStyle name="Entrada 8 2 3 2 2 7" xfId="32675" xr:uid="{00000000-0005-0000-0000-000085770000}"/>
    <cellStyle name="Entrada 8 2 3 2 2 8" xfId="32676" xr:uid="{00000000-0005-0000-0000-000086770000}"/>
    <cellStyle name="Entrada 8 2 3 2 3" xfId="32677" xr:uid="{00000000-0005-0000-0000-000087770000}"/>
    <cellStyle name="Entrada 8 2 3 2 3 2" xfId="32678" xr:uid="{00000000-0005-0000-0000-000088770000}"/>
    <cellStyle name="Entrada 8 2 3 2 3 3" xfId="32679" xr:uid="{00000000-0005-0000-0000-000089770000}"/>
    <cellStyle name="Entrada 8 2 3 2 4" xfId="32680" xr:uid="{00000000-0005-0000-0000-00008A770000}"/>
    <cellStyle name="Entrada 8 2 3 2 4 2" xfId="32681" xr:uid="{00000000-0005-0000-0000-00008B770000}"/>
    <cellStyle name="Entrada 8 2 3 2 4 3" xfId="32682" xr:uid="{00000000-0005-0000-0000-00008C770000}"/>
    <cellStyle name="Entrada 8 2 3 2 5" xfId="32683" xr:uid="{00000000-0005-0000-0000-00008D770000}"/>
    <cellStyle name="Entrada 8 2 3 2 5 2" xfId="32684" xr:uid="{00000000-0005-0000-0000-00008E770000}"/>
    <cellStyle name="Entrada 8 2 3 2 5 3" xfId="32685" xr:uid="{00000000-0005-0000-0000-00008F770000}"/>
    <cellStyle name="Entrada 8 2 3 2 6" xfId="32686" xr:uid="{00000000-0005-0000-0000-000090770000}"/>
    <cellStyle name="Entrada 8 2 3 2 6 2" xfId="32687" xr:uid="{00000000-0005-0000-0000-000091770000}"/>
    <cellStyle name="Entrada 8 2 3 2 7" xfId="32688" xr:uid="{00000000-0005-0000-0000-000092770000}"/>
    <cellStyle name="Entrada 8 2 3 2 7 2" xfId="32689" xr:uid="{00000000-0005-0000-0000-000093770000}"/>
    <cellStyle name="Entrada 8 2 3 2 8" xfId="32690" xr:uid="{00000000-0005-0000-0000-000094770000}"/>
    <cellStyle name="Entrada 8 2 3 2 8 2" xfId="32691" xr:uid="{00000000-0005-0000-0000-000095770000}"/>
    <cellStyle name="Entrada 8 2 3 2 9" xfId="32692" xr:uid="{00000000-0005-0000-0000-000096770000}"/>
    <cellStyle name="Entrada 8 2 3 2 9 2" xfId="32693" xr:uid="{00000000-0005-0000-0000-000097770000}"/>
    <cellStyle name="Entrada 8 2 3 3" xfId="32694" xr:uid="{00000000-0005-0000-0000-000098770000}"/>
    <cellStyle name="Entrada 8 2 3 3 2" xfId="32695" xr:uid="{00000000-0005-0000-0000-000099770000}"/>
    <cellStyle name="Entrada 8 2 3 3 2 2" xfId="32696" xr:uid="{00000000-0005-0000-0000-00009A770000}"/>
    <cellStyle name="Entrada 8 2 3 3 2 3" xfId="32697" xr:uid="{00000000-0005-0000-0000-00009B770000}"/>
    <cellStyle name="Entrada 8 2 3 3 3" xfId="32698" xr:uid="{00000000-0005-0000-0000-00009C770000}"/>
    <cellStyle name="Entrada 8 2 3 3 3 2" xfId="32699" xr:uid="{00000000-0005-0000-0000-00009D770000}"/>
    <cellStyle name="Entrada 8 2 3 3 3 3" xfId="32700" xr:uid="{00000000-0005-0000-0000-00009E770000}"/>
    <cellStyle name="Entrada 8 2 3 3 4" xfId="32701" xr:uid="{00000000-0005-0000-0000-00009F770000}"/>
    <cellStyle name="Entrada 8 2 3 3 4 2" xfId="32702" xr:uid="{00000000-0005-0000-0000-0000A0770000}"/>
    <cellStyle name="Entrada 8 2 3 3 5" xfId="32703" xr:uid="{00000000-0005-0000-0000-0000A1770000}"/>
    <cellStyle name="Entrada 8 2 3 3 5 2" xfId="32704" xr:uid="{00000000-0005-0000-0000-0000A2770000}"/>
    <cellStyle name="Entrada 8 2 3 3 6" xfId="32705" xr:uid="{00000000-0005-0000-0000-0000A3770000}"/>
    <cellStyle name="Entrada 8 2 3 3 6 2" xfId="32706" xr:uid="{00000000-0005-0000-0000-0000A4770000}"/>
    <cellStyle name="Entrada 8 2 3 3 7" xfId="32707" xr:uid="{00000000-0005-0000-0000-0000A5770000}"/>
    <cellStyle name="Entrada 8 2 3 3 8" xfId="32708" xr:uid="{00000000-0005-0000-0000-0000A6770000}"/>
    <cellStyle name="Entrada 8 2 3 4" xfId="32709" xr:uid="{00000000-0005-0000-0000-0000A7770000}"/>
    <cellStyle name="Entrada 8 2 3 5" xfId="32710" xr:uid="{00000000-0005-0000-0000-0000A8770000}"/>
    <cellStyle name="Entrada 8 2 4" xfId="32711" xr:uid="{00000000-0005-0000-0000-0000A9770000}"/>
    <cellStyle name="Entrada 8 2 4 10" xfId="32712" xr:uid="{00000000-0005-0000-0000-0000AA770000}"/>
    <cellStyle name="Entrada 8 2 4 10 2" xfId="32713" xr:uid="{00000000-0005-0000-0000-0000AB770000}"/>
    <cellStyle name="Entrada 8 2 4 11" xfId="32714" xr:uid="{00000000-0005-0000-0000-0000AC770000}"/>
    <cellStyle name="Entrada 8 2 4 12" xfId="32715" xr:uid="{00000000-0005-0000-0000-0000AD770000}"/>
    <cellStyle name="Entrada 8 2 4 13" xfId="32716" xr:uid="{00000000-0005-0000-0000-0000AE770000}"/>
    <cellStyle name="Entrada 8 2 4 14" xfId="32717" xr:uid="{00000000-0005-0000-0000-0000AF770000}"/>
    <cellStyle name="Entrada 8 2 4 2" xfId="32718" xr:uid="{00000000-0005-0000-0000-0000B0770000}"/>
    <cellStyle name="Entrada 8 2 4 2 2" xfId="32719" xr:uid="{00000000-0005-0000-0000-0000B1770000}"/>
    <cellStyle name="Entrada 8 2 4 2 2 2" xfId="32720" xr:uid="{00000000-0005-0000-0000-0000B2770000}"/>
    <cellStyle name="Entrada 8 2 4 2 2 3" xfId="32721" xr:uid="{00000000-0005-0000-0000-0000B3770000}"/>
    <cellStyle name="Entrada 8 2 4 2 3" xfId="32722" xr:uid="{00000000-0005-0000-0000-0000B4770000}"/>
    <cellStyle name="Entrada 8 2 4 2 3 2" xfId="32723" xr:uid="{00000000-0005-0000-0000-0000B5770000}"/>
    <cellStyle name="Entrada 8 2 4 2 3 3" xfId="32724" xr:uid="{00000000-0005-0000-0000-0000B6770000}"/>
    <cellStyle name="Entrada 8 2 4 2 4" xfId="32725" xr:uid="{00000000-0005-0000-0000-0000B7770000}"/>
    <cellStyle name="Entrada 8 2 4 2 4 2" xfId="32726" xr:uid="{00000000-0005-0000-0000-0000B8770000}"/>
    <cellStyle name="Entrada 8 2 4 2 5" xfId="32727" xr:uid="{00000000-0005-0000-0000-0000B9770000}"/>
    <cellStyle name="Entrada 8 2 4 2 5 2" xfId="32728" xr:uid="{00000000-0005-0000-0000-0000BA770000}"/>
    <cellStyle name="Entrada 8 2 4 2 6" xfId="32729" xr:uid="{00000000-0005-0000-0000-0000BB770000}"/>
    <cellStyle name="Entrada 8 2 4 2 6 2" xfId="32730" xr:uid="{00000000-0005-0000-0000-0000BC770000}"/>
    <cellStyle name="Entrada 8 2 4 2 7" xfId="32731" xr:uid="{00000000-0005-0000-0000-0000BD770000}"/>
    <cellStyle name="Entrada 8 2 4 2 8" xfId="32732" xr:uid="{00000000-0005-0000-0000-0000BE770000}"/>
    <cellStyle name="Entrada 8 2 4 3" xfId="32733" xr:uid="{00000000-0005-0000-0000-0000BF770000}"/>
    <cellStyle name="Entrada 8 2 4 3 2" xfId="32734" xr:uid="{00000000-0005-0000-0000-0000C0770000}"/>
    <cellStyle name="Entrada 8 2 4 3 2 2" xfId="32735" xr:uid="{00000000-0005-0000-0000-0000C1770000}"/>
    <cellStyle name="Entrada 8 2 4 3 3" xfId="32736" xr:uid="{00000000-0005-0000-0000-0000C2770000}"/>
    <cellStyle name="Entrada 8 2 4 3 3 2" xfId="32737" xr:uid="{00000000-0005-0000-0000-0000C3770000}"/>
    <cellStyle name="Entrada 8 2 4 3 4" xfId="32738" xr:uid="{00000000-0005-0000-0000-0000C4770000}"/>
    <cellStyle name="Entrada 8 2 4 3 5" xfId="32739" xr:uid="{00000000-0005-0000-0000-0000C5770000}"/>
    <cellStyle name="Entrada 8 2 4 4" xfId="32740" xr:uid="{00000000-0005-0000-0000-0000C6770000}"/>
    <cellStyle name="Entrada 8 2 4 4 2" xfId="32741" xr:uid="{00000000-0005-0000-0000-0000C7770000}"/>
    <cellStyle name="Entrada 8 2 4 4 3" xfId="32742" xr:uid="{00000000-0005-0000-0000-0000C8770000}"/>
    <cellStyle name="Entrada 8 2 4 5" xfId="32743" xr:uid="{00000000-0005-0000-0000-0000C9770000}"/>
    <cellStyle name="Entrada 8 2 4 5 2" xfId="32744" xr:uid="{00000000-0005-0000-0000-0000CA770000}"/>
    <cellStyle name="Entrada 8 2 4 5 3" xfId="32745" xr:uid="{00000000-0005-0000-0000-0000CB770000}"/>
    <cellStyle name="Entrada 8 2 4 6" xfId="32746" xr:uid="{00000000-0005-0000-0000-0000CC770000}"/>
    <cellStyle name="Entrada 8 2 4 6 2" xfId="32747" xr:uid="{00000000-0005-0000-0000-0000CD770000}"/>
    <cellStyle name="Entrada 8 2 4 7" xfId="32748" xr:uid="{00000000-0005-0000-0000-0000CE770000}"/>
    <cellStyle name="Entrada 8 2 4 7 2" xfId="32749" xr:uid="{00000000-0005-0000-0000-0000CF770000}"/>
    <cellStyle name="Entrada 8 2 4 8" xfId="32750" xr:uid="{00000000-0005-0000-0000-0000D0770000}"/>
    <cellStyle name="Entrada 8 2 4 8 2" xfId="32751" xr:uid="{00000000-0005-0000-0000-0000D1770000}"/>
    <cellStyle name="Entrada 8 2 4 9" xfId="32752" xr:uid="{00000000-0005-0000-0000-0000D2770000}"/>
    <cellStyle name="Entrada 8 2 4 9 2" xfId="32753" xr:uid="{00000000-0005-0000-0000-0000D3770000}"/>
    <cellStyle name="Entrada 8 2 5" xfId="32754" xr:uid="{00000000-0005-0000-0000-0000D4770000}"/>
    <cellStyle name="Entrada 8 2 5 10" xfId="32755" xr:uid="{00000000-0005-0000-0000-0000D5770000}"/>
    <cellStyle name="Entrada 8 2 5 11" xfId="32756" xr:uid="{00000000-0005-0000-0000-0000D6770000}"/>
    <cellStyle name="Entrada 8 2 5 12" xfId="32757" xr:uid="{00000000-0005-0000-0000-0000D7770000}"/>
    <cellStyle name="Entrada 8 2 5 13" xfId="32758" xr:uid="{00000000-0005-0000-0000-0000D8770000}"/>
    <cellStyle name="Entrada 8 2 5 2" xfId="32759" xr:uid="{00000000-0005-0000-0000-0000D9770000}"/>
    <cellStyle name="Entrada 8 2 5 2 2" xfId="32760" xr:uid="{00000000-0005-0000-0000-0000DA770000}"/>
    <cellStyle name="Entrada 8 2 5 2 2 2" xfId="32761" xr:uid="{00000000-0005-0000-0000-0000DB770000}"/>
    <cellStyle name="Entrada 8 2 5 2 2 3" xfId="32762" xr:uid="{00000000-0005-0000-0000-0000DC770000}"/>
    <cellStyle name="Entrada 8 2 5 2 3" xfId="32763" xr:uid="{00000000-0005-0000-0000-0000DD770000}"/>
    <cellStyle name="Entrada 8 2 5 2 3 2" xfId="32764" xr:uid="{00000000-0005-0000-0000-0000DE770000}"/>
    <cellStyle name="Entrada 8 2 5 2 3 3" xfId="32765" xr:uid="{00000000-0005-0000-0000-0000DF770000}"/>
    <cellStyle name="Entrada 8 2 5 2 4" xfId="32766" xr:uid="{00000000-0005-0000-0000-0000E0770000}"/>
    <cellStyle name="Entrada 8 2 5 2 4 2" xfId="32767" xr:uid="{00000000-0005-0000-0000-0000E1770000}"/>
    <cellStyle name="Entrada 8 2 5 2 5" xfId="32768" xr:uid="{00000000-0005-0000-0000-0000E2770000}"/>
    <cellStyle name="Entrada 8 2 5 2 5 2" xfId="32769" xr:uid="{00000000-0005-0000-0000-0000E3770000}"/>
    <cellStyle name="Entrada 8 2 5 2 6" xfId="32770" xr:uid="{00000000-0005-0000-0000-0000E4770000}"/>
    <cellStyle name="Entrada 8 2 5 2 6 2" xfId="32771" xr:uid="{00000000-0005-0000-0000-0000E5770000}"/>
    <cellStyle name="Entrada 8 2 5 2 7" xfId="32772" xr:uid="{00000000-0005-0000-0000-0000E6770000}"/>
    <cellStyle name="Entrada 8 2 5 2 8" xfId="32773" xr:uid="{00000000-0005-0000-0000-0000E7770000}"/>
    <cellStyle name="Entrada 8 2 5 3" xfId="32774" xr:uid="{00000000-0005-0000-0000-0000E8770000}"/>
    <cellStyle name="Entrada 8 2 5 3 2" xfId="32775" xr:uid="{00000000-0005-0000-0000-0000E9770000}"/>
    <cellStyle name="Entrada 8 2 5 3 3" xfId="32776" xr:uid="{00000000-0005-0000-0000-0000EA770000}"/>
    <cellStyle name="Entrada 8 2 5 4" xfId="32777" xr:uid="{00000000-0005-0000-0000-0000EB770000}"/>
    <cellStyle name="Entrada 8 2 5 4 2" xfId="32778" xr:uid="{00000000-0005-0000-0000-0000EC770000}"/>
    <cellStyle name="Entrada 8 2 5 4 3" xfId="32779" xr:uid="{00000000-0005-0000-0000-0000ED770000}"/>
    <cellStyle name="Entrada 8 2 5 5" xfId="32780" xr:uid="{00000000-0005-0000-0000-0000EE770000}"/>
    <cellStyle name="Entrada 8 2 5 5 2" xfId="32781" xr:uid="{00000000-0005-0000-0000-0000EF770000}"/>
    <cellStyle name="Entrada 8 2 5 5 3" xfId="32782" xr:uid="{00000000-0005-0000-0000-0000F0770000}"/>
    <cellStyle name="Entrada 8 2 5 6" xfId="32783" xr:uid="{00000000-0005-0000-0000-0000F1770000}"/>
    <cellStyle name="Entrada 8 2 5 6 2" xfId="32784" xr:uid="{00000000-0005-0000-0000-0000F2770000}"/>
    <cellStyle name="Entrada 8 2 5 7" xfId="32785" xr:uid="{00000000-0005-0000-0000-0000F3770000}"/>
    <cellStyle name="Entrada 8 2 5 7 2" xfId="32786" xr:uid="{00000000-0005-0000-0000-0000F4770000}"/>
    <cellStyle name="Entrada 8 2 5 8" xfId="32787" xr:uid="{00000000-0005-0000-0000-0000F5770000}"/>
    <cellStyle name="Entrada 8 2 5 8 2" xfId="32788" xr:uid="{00000000-0005-0000-0000-0000F6770000}"/>
    <cellStyle name="Entrada 8 2 5 9" xfId="32789" xr:uid="{00000000-0005-0000-0000-0000F7770000}"/>
    <cellStyle name="Entrada 8 2 5 9 2" xfId="32790" xr:uid="{00000000-0005-0000-0000-0000F8770000}"/>
    <cellStyle name="Entrada 8 2 6" xfId="32791" xr:uid="{00000000-0005-0000-0000-0000F9770000}"/>
    <cellStyle name="Entrada 9 2" xfId="727" xr:uid="{00000000-0005-0000-0000-0000FA770000}"/>
    <cellStyle name="Entrada 9 2 2" xfId="32792" xr:uid="{00000000-0005-0000-0000-0000FB770000}"/>
    <cellStyle name="Entrada 9 2 2 2" xfId="32793" xr:uid="{00000000-0005-0000-0000-0000FC770000}"/>
    <cellStyle name="Entrada 9 2 2 2 10" xfId="32794" xr:uid="{00000000-0005-0000-0000-0000FD770000}"/>
    <cellStyle name="Entrada 9 2 2 2 11" xfId="32795" xr:uid="{00000000-0005-0000-0000-0000FE770000}"/>
    <cellStyle name="Entrada 9 2 2 2 12" xfId="32796" xr:uid="{00000000-0005-0000-0000-0000FF770000}"/>
    <cellStyle name="Entrada 9 2 2 2 13" xfId="32797" xr:uid="{00000000-0005-0000-0000-000000780000}"/>
    <cellStyle name="Entrada 9 2 2 2 2" xfId="32798" xr:uid="{00000000-0005-0000-0000-000001780000}"/>
    <cellStyle name="Entrada 9 2 2 2 2 2" xfId="32799" xr:uid="{00000000-0005-0000-0000-000002780000}"/>
    <cellStyle name="Entrada 9 2 2 2 2 2 2" xfId="32800" xr:uid="{00000000-0005-0000-0000-000003780000}"/>
    <cellStyle name="Entrada 9 2 2 2 2 2 3" xfId="32801" xr:uid="{00000000-0005-0000-0000-000004780000}"/>
    <cellStyle name="Entrada 9 2 2 2 2 3" xfId="32802" xr:uid="{00000000-0005-0000-0000-000005780000}"/>
    <cellStyle name="Entrada 9 2 2 2 2 3 2" xfId="32803" xr:uid="{00000000-0005-0000-0000-000006780000}"/>
    <cellStyle name="Entrada 9 2 2 2 2 3 3" xfId="32804" xr:uid="{00000000-0005-0000-0000-000007780000}"/>
    <cellStyle name="Entrada 9 2 2 2 2 4" xfId="32805" xr:uid="{00000000-0005-0000-0000-000008780000}"/>
    <cellStyle name="Entrada 9 2 2 2 2 4 2" xfId="32806" xr:uid="{00000000-0005-0000-0000-000009780000}"/>
    <cellStyle name="Entrada 9 2 2 2 2 5" xfId="32807" xr:uid="{00000000-0005-0000-0000-00000A780000}"/>
    <cellStyle name="Entrada 9 2 2 2 2 5 2" xfId="32808" xr:uid="{00000000-0005-0000-0000-00000B780000}"/>
    <cellStyle name="Entrada 9 2 2 2 2 6" xfId="32809" xr:uid="{00000000-0005-0000-0000-00000C780000}"/>
    <cellStyle name="Entrada 9 2 2 2 2 6 2" xfId="32810" xr:uid="{00000000-0005-0000-0000-00000D780000}"/>
    <cellStyle name="Entrada 9 2 2 2 2 7" xfId="32811" xr:uid="{00000000-0005-0000-0000-00000E780000}"/>
    <cellStyle name="Entrada 9 2 2 2 2 8" xfId="32812" xr:uid="{00000000-0005-0000-0000-00000F780000}"/>
    <cellStyle name="Entrada 9 2 2 2 3" xfId="32813" xr:uid="{00000000-0005-0000-0000-000010780000}"/>
    <cellStyle name="Entrada 9 2 2 2 3 2" xfId="32814" xr:uid="{00000000-0005-0000-0000-000011780000}"/>
    <cellStyle name="Entrada 9 2 2 2 3 3" xfId="32815" xr:uid="{00000000-0005-0000-0000-000012780000}"/>
    <cellStyle name="Entrada 9 2 2 2 4" xfId="32816" xr:uid="{00000000-0005-0000-0000-000013780000}"/>
    <cellStyle name="Entrada 9 2 2 2 4 2" xfId="32817" xr:uid="{00000000-0005-0000-0000-000014780000}"/>
    <cellStyle name="Entrada 9 2 2 2 4 3" xfId="32818" xr:uid="{00000000-0005-0000-0000-000015780000}"/>
    <cellStyle name="Entrada 9 2 2 2 5" xfId="32819" xr:uid="{00000000-0005-0000-0000-000016780000}"/>
    <cellStyle name="Entrada 9 2 2 2 5 2" xfId="32820" xr:uid="{00000000-0005-0000-0000-000017780000}"/>
    <cellStyle name="Entrada 9 2 2 2 5 3" xfId="32821" xr:uid="{00000000-0005-0000-0000-000018780000}"/>
    <cellStyle name="Entrada 9 2 2 2 6" xfId="32822" xr:uid="{00000000-0005-0000-0000-000019780000}"/>
    <cellStyle name="Entrada 9 2 2 2 6 2" xfId="32823" xr:uid="{00000000-0005-0000-0000-00001A780000}"/>
    <cellStyle name="Entrada 9 2 2 2 7" xfId="32824" xr:uid="{00000000-0005-0000-0000-00001B780000}"/>
    <cellStyle name="Entrada 9 2 2 2 7 2" xfId="32825" xr:uid="{00000000-0005-0000-0000-00001C780000}"/>
    <cellStyle name="Entrada 9 2 2 2 8" xfId="32826" xr:uid="{00000000-0005-0000-0000-00001D780000}"/>
    <cellStyle name="Entrada 9 2 2 2 8 2" xfId="32827" xr:uid="{00000000-0005-0000-0000-00001E780000}"/>
    <cellStyle name="Entrada 9 2 2 2 9" xfId="32828" xr:uid="{00000000-0005-0000-0000-00001F780000}"/>
    <cellStyle name="Entrada 9 2 2 2 9 2" xfId="32829" xr:uid="{00000000-0005-0000-0000-000020780000}"/>
    <cellStyle name="Entrada 9 2 2 3" xfId="32830" xr:uid="{00000000-0005-0000-0000-000021780000}"/>
    <cellStyle name="Entrada 9 2 2 3 2" xfId="32831" xr:uid="{00000000-0005-0000-0000-000022780000}"/>
    <cellStyle name="Entrada 9 2 2 3 2 2" xfId="32832" xr:uid="{00000000-0005-0000-0000-000023780000}"/>
    <cellStyle name="Entrada 9 2 2 3 2 3" xfId="32833" xr:uid="{00000000-0005-0000-0000-000024780000}"/>
    <cellStyle name="Entrada 9 2 2 3 3" xfId="32834" xr:uid="{00000000-0005-0000-0000-000025780000}"/>
    <cellStyle name="Entrada 9 2 2 3 3 2" xfId="32835" xr:uid="{00000000-0005-0000-0000-000026780000}"/>
    <cellStyle name="Entrada 9 2 2 3 3 3" xfId="32836" xr:uid="{00000000-0005-0000-0000-000027780000}"/>
    <cellStyle name="Entrada 9 2 2 3 4" xfId="32837" xr:uid="{00000000-0005-0000-0000-000028780000}"/>
    <cellStyle name="Entrada 9 2 2 3 4 2" xfId="32838" xr:uid="{00000000-0005-0000-0000-000029780000}"/>
    <cellStyle name="Entrada 9 2 2 3 5" xfId="32839" xr:uid="{00000000-0005-0000-0000-00002A780000}"/>
    <cellStyle name="Entrada 9 2 2 3 5 2" xfId="32840" xr:uid="{00000000-0005-0000-0000-00002B780000}"/>
    <cellStyle name="Entrada 9 2 2 3 6" xfId="32841" xr:uid="{00000000-0005-0000-0000-00002C780000}"/>
    <cellStyle name="Entrada 9 2 2 3 6 2" xfId="32842" xr:uid="{00000000-0005-0000-0000-00002D780000}"/>
    <cellStyle name="Entrada 9 2 2 3 7" xfId="32843" xr:uid="{00000000-0005-0000-0000-00002E780000}"/>
    <cellStyle name="Entrada 9 2 2 3 8" xfId="32844" xr:uid="{00000000-0005-0000-0000-00002F780000}"/>
    <cellStyle name="Entrada 9 2 2 4" xfId="32845" xr:uid="{00000000-0005-0000-0000-000030780000}"/>
    <cellStyle name="Entrada 9 2 2 5" xfId="32846" xr:uid="{00000000-0005-0000-0000-000031780000}"/>
    <cellStyle name="Entrada 9 2 3" xfId="32847" xr:uid="{00000000-0005-0000-0000-000032780000}"/>
    <cellStyle name="Entrada 9 2 3 2" xfId="32848" xr:uid="{00000000-0005-0000-0000-000033780000}"/>
    <cellStyle name="Entrada 9 2 3 2 10" xfId="32849" xr:uid="{00000000-0005-0000-0000-000034780000}"/>
    <cellStyle name="Entrada 9 2 3 2 11" xfId="32850" xr:uid="{00000000-0005-0000-0000-000035780000}"/>
    <cellStyle name="Entrada 9 2 3 2 12" xfId="32851" xr:uid="{00000000-0005-0000-0000-000036780000}"/>
    <cellStyle name="Entrada 9 2 3 2 13" xfId="32852" xr:uid="{00000000-0005-0000-0000-000037780000}"/>
    <cellStyle name="Entrada 9 2 3 2 2" xfId="32853" xr:uid="{00000000-0005-0000-0000-000038780000}"/>
    <cellStyle name="Entrada 9 2 3 2 2 2" xfId="32854" xr:uid="{00000000-0005-0000-0000-000039780000}"/>
    <cellStyle name="Entrada 9 2 3 2 2 2 2" xfId="32855" xr:uid="{00000000-0005-0000-0000-00003A780000}"/>
    <cellStyle name="Entrada 9 2 3 2 2 2 3" xfId="32856" xr:uid="{00000000-0005-0000-0000-00003B780000}"/>
    <cellStyle name="Entrada 9 2 3 2 2 3" xfId="32857" xr:uid="{00000000-0005-0000-0000-00003C780000}"/>
    <cellStyle name="Entrada 9 2 3 2 2 3 2" xfId="32858" xr:uid="{00000000-0005-0000-0000-00003D780000}"/>
    <cellStyle name="Entrada 9 2 3 2 2 3 3" xfId="32859" xr:uid="{00000000-0005-0000-0000-00003E780000}"/>
    <cellStyle name="Entrada 9 2 3 2 2 4" xfId="32860" xr:uid="{00000000-0005-0000-0000-00003F780000}"/>
    <cellStyle name="Entrada 9 2 3 2 2 4 2" xfId="32861" xr:uid="{00000000-0005-0000-0000-000040780000}"/>
    <cellStyle name="Entrada 9 2 3 2 2 5" xfId="32862" xr:uid="{00000000-0005-0000-0000-000041780000}"/>
    <cellStyle name="Entrada 9 2 3 2 2 5 2" xfId="32863" xr:uid="{00000000-0005-0000-0000-000042780000}"/>
    <cellStyle name="Entrada 9 2 3 2 2 6" xfId="32864" xr:uid="{00000000-0005-0000-0000-000043780000}"/>
    <cellStyle name="Entrada 9 2 3 2 2 6 2" xfId="32865" xr:uid="{00000000-0005-0000-0000-000044780000}"/>
    <cellStyle name="Entrada 9 2 3 2 2 7" xfId="32866" xr:uid="{00000000-0005-0000-0000-000045780000}"/>
    <cellStyle name="Entrada 9 2 3 2 2 8" xfId="32867" xr:uid="{00000000-0005-0000-0000-000046780000}"/>
    <cellStyle name="Entrada 9 2 3 2 3" xfId="32868" xr:uid="{00000000-0005-0000-0000-000047780000}"/>
    <cellStyle name="Entrada 9 2 3 2 3 2" xfId="32869" xr:uid="{00000000-0005-0000-0000-000048780000}"/>
    <cellStyle name="Entrada 9 2 3 2 3 3" xfId="32870" xr:uid="{00000000-0005-0000-0000-000049780000}"/>
    <cellStyle name="Entrada 9 2 3 2 4" xfId="32871" xr:uid="{00000000-0005-0000-0000-00004A780000}"/>
    <cellStyle name="Entrada 9 2 3 2 4 2" xfId="32872" xr:uid="{00000000-0005-0000-0000-00004B780000}"/>
    <cellStyle name="Entrada 9 2 3 2 4 3" xfId="32873" xr:uid="{00000000-0005-0000-0000-00004C780000}"/>
    <cellStyle name="Entrada 9 2 3 2 5" xfId="32874" xr:uid="{00000000-0005-0000-0000-00004D780000}"/>
    <cellStyle name="Entrada 9 2 3 2 5 2" xfId="32875" xr:uid="{00000000-0005-0000-0000-00004E780000}"/>
    <cellStyle name="Entrada 9 2 3 2 5 3" xfId="32876" xr:uid="{00000000-0005-0000-0000-00004F780000}"/>
    <cellStyle name="Entrada 9 2 3 2 6" xfId="32877" xr:uid="{00000000-0005-0000-0000-000050780000}"/>
    <cellStyle name="Entrada 9 2 3 2 6 2" xfId="32878" xr:uid="{00000000-0005-0000-0000-000051780000}"/>
    <cellStyle name="Entrada 9 2 3 2 7" xfId="32879" xr:uid="{00000000-0005-0000-0000-000052780000}"/>
    <cellStyle name="Entrada 9 2 3 2 7 2" xfId="32880" xr:uid="{00000000-0005-0000-0000-000053780000}"/>
    <cellStyle name="Entrada 9 2 3 2 8" xfId="32881" xr:uid="{00000000-0005-0000-0000-000054780000}"/>
    <cellStyle name="Entrada 9 2 3 2 8 2" xfId="32882" xr:uid="{00000000-0005-0000-0000-000055780000}"/>
    <cellStyle name="Entrada 9 2 3 2 9" xfId="32883" xr:uid="{00000000-0005-0000-0000-000056780000}"/>
    <cellStyle name="Entrada 9 2 3 2 9 2" xfId="32884" xr:uid="{00000000-0005-0000-0000-000057780000}"/>
    <cellStyle name="Entrada 9 2 3 3" xfId="32885" xr:uid="{00000000-0005-0000-0000-000058780000}"/>
    <cellStyle name="Entrada 9 2 3 3 2" xfId="32886" xr:uid="{00000000-0005-0000-0000-000059780000}"/>
    <cellStyle name="Entrada 9 2 3 3 2 2" xfId="32887" xr:uid="{00000000-0005-0000-0000-00005A780000}"/>
    <cellStyle name="Entrada 9 2 3 3 2 3" xfId="32888" xr:uid="{00000000-0005-0000-0000-00005B780000}"/>
    <cellStyle name="Entrada 9 2 3 3 3" xfId="32889" xr:uid="{00000000-0005-0000-0000-00005C780000}"/>
    <cellStyle name="Entrada 9 2 3 3 3 2" xfId="32890" xr:uid="{00000000-0005-0000-0000-00005D780000}"/>
    <cellStyle name="Entrada 9 2 3 3 3 3" xfId="32891" xr:uid="{00000000-0005-0000-0000-00005E780000}"/>
    <cellStyle name="Entrada 9 2 3 3 4" xfId="32892" xr:uid="{00000000-0005-0000-0000-00005F780000}"/>
    <cellStyle name="Entrada 9 2 3 3 4 2" xfId="32893" xr:uid="{00000000-0005-0000-0000-000060780000}"/>
    <cellStyle name="Entrada 9 2 3 3 5" xfId="32894" xr:uid="{00000000-0005-0000-0000-000061780000}"/>
    <cellStyle name="Entrada 9 2 3 3 5 2" xfId="32895" xr:uid="{00000000-0005-0000-0000-000062780000}"/>
    <cellStyle name="Entrada 9 2 3 3 6" xfId="32896" xr:uid="{00000000-0005-0000-0000-000063780000}"/>
    <cellStyle name="Entrada 9 2 3 3 6 2" xfId="32897" xr:uid="{00000000-0005-0000-0000-000064780000}"/>
    <cellStyle name="Entrada 9 2 3 3 7" xfId="32898" xr:uid="{00000000-0005-0000-0000-000065780000}"/>
    <cellStyle name="Entrada 9 2 3 3 8" xfId="32899" xr:uid="{00000000-0005-0000-0000-000066780000}"/>
    <cellStyle name="Entrada 9 2 3 4" xfId="32900" xr:uid="{00000000-0005-0000-0000-000067780000}"/>
    <cellStyle name="Entrada 9 2 3 5" xfId="32901" xr:uid="{00000000-0005-0000-0000-000068780000}"/>
    <cellStyle name="Entrada 9 2 4" xfId="32902" xr:uid="{00000000-0005-0000-0000-000069780000}"/>
    <cellStyle name="Entrada 9 2 4 10" xfId="32903" xr:uid="{00000000-0005-0000-0000-00006A780000}"/>
    <cellStyle name="Entrada 9 2 4 10 2" xfId="32904" xr:uid="{00000000-0005-0000-0000-00006B780000}"/>
    <cellStyle name="Entrada 9 2 4 11" xfId="32905" xr:uid="{00000000-0005-0000-0000-00006C780000}"/>
    <cellStyle name="Entrada 9 2 4 12" xfId="32906" xr:uid="{00000000-0005-0000-0000-00006D780000}"/>
    <cellStyle name="Entrada 9 2 4 13" xfId="32907" xr:uid="{00000000-0005-0000-0000-00006E780000}"/>
    <cellStyle name="Entrada 9 2 4 14" xfId="32908" xr:uid="{00000000-0005-0000-0000-00006F780000}"/>
    <cellStyle name="Entrada 9 2 4 2" xfId="32909" xr:uid="{00000000-0005-0000-0000-000070780000}"/>
    <cellStyle name="Entrada 9 2 4 2 2" xfId="32910" xr:uid="{00000000-0005-0000-0000-000071780000}"/>
    <cellStyle name="Entrada 9 2 4 2 2 2" xfId="32911" xr:uid="{00000000-0005-0000-0000-000072780000}"/>
    <cellStyle name="Entrada 9 2 4 2 2 3" xfId="32912" xr:uid="{00000000-0005-0000-0000-000073780000}"/>
    <cellStyle name="Entrada 9 2 4 2 3" xfId="32913" xr:uid="{00000000-0005-0000-0000-000074780000}"/>
    <cellStyle name="Entrada 9 2 4 2 3 2" xfId="32914" xr:uid="{00000000-0005-0000-0000-000075780000}"/>
    <cellStyle name="Entrada 9 2 4 2 3 3" xfId="32915" xr:uid="{00000000-0005-0000-0000-000076780000}"/>
    <cellStyle name="Entrada 9 2 4 2 4" xfId="32916" xr:uid="{00000000-0005-0000-0000-000077780000}"/>
    <cellStyle name="Entrada 9 2 4 2 4 2" xfId="32917" xr:uid="{00000000-0005-0000-0000-000078780000}"/>
    <cellStyle name="Entrada 9 2 4 2 5" xfId="32918" xr:uid="{00000000-0005-0000-0000-000079780000}"/>
    <cellStyle name="Entrada 9 2 4 2 5 2" xfId="32919" xr:uid="{00000000-0005-0000-0000-00007A780000}"/>
    <cellStyle name="Entrada 9 2 4 2 6" xfId="32920" xr:uid="{00000000-0005-0000-0000-00007B780000}"/>
    <cellStyle name="Entrada 9 2 4 2 6 2" xfId="32921" xr:uid="{00000000-0005-0000-0000-00007C780000}"/>
    <cellStyle name="Entrada 9 2 4 2 7" xfId="32922" xr:uid="{00000000-0005-0000-0000-00007D780000}"/>
    <cellStyle name="Entrada 9 2 4 2 8" xfId="32923" xr:uid="{00000000-0005-0000-0000-00007E780000}"/>
    <cellStyle name="Entrada 9 2 4 3" xfId="32924" xr:uid="{00000000-0005-0000-0000-00007F780000}"/>
    <cellStyle name="Entrada 9 2 4 3 2" xfId="32925" xr:uid="{00000000-0005-0000-0000-000080780000}"/>
    <cellStyle name="Entrada 9 2 4 3 2 2" xfId="32926" xr:uid="{00000000-0005-0000-0000-000081780000}"/>
    <cellStyle name="Entrada 9 2 4 3 3" xfId="32927" xr:uid="{00000000-0005-0000-0000-000082780000}"/>
    <cellStyle name="Entrada 9 2 4 3 3 2" xfId="32928" xr:uid="{00000000-0005-0000-0000-000083780000}"/>
    <cellStyle name="Entrada 9 2 4 3 4" xfId="32929" xr:uid="{00000000-0005-0000-0000-000084780000}"/>
    <cellStyle name="Entrada 9 2 4 3 5" xfId="32930" xr:uid="{00000000-0005-0000-0000-000085780000}"/>
    <cellStyle name="Entrada 9 2 4 4" xfId="32931" xr:uid="{00000000-0005-0000-0000-000086780000}"/>
    <cellStyle name="Entrada 9 2 4 4 2" xfId="32932" xr:uid="{00000000-0005-0000-0000-000087780000}"/>
    <cellStyle name="Entrada 9 2 4 4 3" xfId="32933" xr:uid="{00000000-0005-0000-0000-000088780000}"/>
    <cellStyle name="Entrada 9 2 4 5" xfId="32934" xr:uid="{00000000-0005-0000-0000-000089780000}"/>
    <cellStyle name="Entrada 9 2 4 5 2" xfId="32935" xr:uid="{00000000-0005-0000-0000-00008A780000}"/>
    <cellStyle name="Entrada 9 2 4 5 3" xfId="32936" xr:uid="{00000000-0005-0000-0000-00008B780000}"/>
    <cellStyle name="Entrada 9 2 4 6" xfId="32937" xr:uid="{00000000-0005-0000-0000-00008C780000}"/>
    <cellStyle name="Entrada 9 2 4 6 2" xfId="32938" xr:uid="{00000000-0005-0000-0000-00008D780000}"/>
    <cellStyle name="Entrada 9 2 4 7" xfId="32939" xr:uid="{00000000-0005-0000-0000-00008E780000}"/>
    <cellStyle name="Entrada 9 2 4 7 2" xfId="32940" xr:uid="{00000000-0005-0000-0000-00008F780000}"/>
    <cellStyle name="Entrada 9 2 4 8" xfId="32941" xr:uid="{00000000-0005-0000-0000-000090780000}"/>
    <cellStyle name="Entrada 9 2 4 8 2" xfId="32942" xr:uid="{00000000-0005-0000-0000-000091780000}"/>
    <cellStyle name="Entrada 9 2 4 9" xfId="32943" xr:uid="{00000000-0005-0000-0000-000092780000}"/>
    <cellStyle name="Entrada 9 2 4 9 2" xfId="32944" xr:uid="{00000000-0005-0000-0000-000093780000}"/>
    <cellStyle name="Entrada 9 2 5" xfId="32945" xr:uid="{00000000-0005-0000-0000-000094780000}"/>
    <cellStyle name="Entrada 9 2 5 10" xfId="32946" xr:uid="{00000000-0005-0000-0000-000095780000}"/>
    <cellStyle name="Entrada 9 2 5 11" xfId="32947" xr:uid="{00000000-0005-0000-0000-000096780000}"/>
    <cellStyle name="Entrada 9 2 5 12" xfId="32948" xr:uid="{00000000-0005-0000-0000-000097780000}"/>
    <cellStyle name="Entrada 9 2 5 13" xfId="32949" xr:uid="{00000000-0005-0000-0000-000098780000}"/>
    <cellStyle name="Entrada 9 2 5 2" xfId="32950" xr:uid="{00000000-0005-0000-0000-000099780000}"/>
    <cellStyle name="Entrada 9 2 5 2 2" xfId="32951" xr:uid="{00000000-0005-0000-0000-00009A780000}"/>
    <cellStyle name="Entrada 9 2 5 2 2 2" xfId="32952" xr:uid="{00000000-0005-0000-0000-00009B780000}"/>
    <cellStyle name="Entrada 9 2 5 2 2 3" xfId="32953" xr:uid="{00000000-0005-0000-0000-00009C780000}"/>
    <cellStyle name="Entrada 9 2 5 2 3" xfId="32954" xr:uid="{00000000-0005-0000-0000-00009D780000}"/>
    <cellStyle name="Entrada 9 2 5 2 3 2" xfId="32955" xr:uid="{00000000-0005-0000-0000-00009E780000}"/>
    <cellStyle name="Entrada 9 2 5 2 3 3" xfId="32956" xr:uid="{00000000-0005-0000-0000-00009F780000}"/>
    <cellStyle name="Entrada 9 2 5 2 4" xfId="32957" xr:uid="{00000000-0005-0000-0000-0000A0780000}"/>
    <cellStyle name="Entrada 9 2 5 2 4 2" xfId="32958" xr:uid="{00000000-0005-0000-0000-0000A1780000}"/>
    <cellStyle name="Entrada 9 2 5 2 5" xfId="32959" xr:uid="{00000000-0005-0000-0000-0000A2780000}"/>
    <cellStyle name="Entrada 9 2 5 2 5 2" xfId="32960" xr:uid="{00000000-0005-0000-0000-0000A3780000}"/>
    <cellStyle name="Entrada 9 2 5 2 6" xfId="32961" xr:uid="{00000000-0005-0000-0000-0000A4780000}"/>
    <cellStyle name="Entrada 9 2 5 2 6 2" xfId="32962" xr:uid="{00000000-0005-0000-0000-0000A5780000}"/>
    <cellStyle name="Entrada 9 2 5 2 7" xfId="32963" xr:uid="{00000000-0005-0000-0000-0000A6780000}"/>
    <cellStyle name="Entrada 9 2 5 2 8" xfId="32964" xr:uid="{00000000-0005-0000-0000-0000A7780000}"/>
    <cellStyle name="Entrada 9 2 5 3" xfId="32965" xr:uid="{00000000-0005-0000-0000-0000A8780000}"/>
    <cellStyle name="Entrada 9 2 5 3 2" xfId="32966" xr:uid="{00000000-0005-0000-0000-0000A9780000}"/>
    <cellStyle name="Entrada 9 2 5 3 3" xfId="32967" xr:uid="{00000000-0005-0000-0000-0000AA780000}"/>
    <cellStyle name="Entrada 9 2 5 4" xfId="32968" xr:uid="{00000000-0005-0000-0000-0000AB780000}"/>
    <cellStyle name="Entrada 9 2 5 4 2" xfId="32969" xr:uid="{00000000-0005-0000-0000-0000AC780000}"/>
    <cellStyle name="Entrada 9 2 5 4 3" xfId="32970" xr:uid="{00000000-0005-0000-0000-0000AD780000}"/>
    <cellStyle name="Entrada 9 2 5 5" xfId="32971" xr:uid="{00000000-0005-0000-0000-0000AE780000}"/>
    <cellStyle name="Entrada 9 2 5 5 2" xfId="32972" xr:uid="{00000000-0005-0000-0000-0000AF780000}"/>
    <cellStyle name="Entrada 9 2 5 5 3" xfId="32973" xr:uid="{00000000-0005-0000-0000-0000B0780000}"/>
    <cellStyle name="Entrada 9 2 5 6" xfId="32974" xr:uid="{00000000-0005-0000-0000-0000B1780000}"/>
    <cellStyle name="Entrada 9 2 5 6 2" xfId="32975" xr:uid="{00000000-0005-0000-0000-0000B2780000}"/>
    <cellStyle name="Entrada 9 2 5 7" xfId="32976" xr:uid="{00000000-0005-0000-0000-0000B3780000}"/>
    <cellStyle name="Entrada 9 2 5 7 2" xfId="32977" xr:uid="{00000000-0005-0000-0000-0000B4780000}"/>
    <cellStyle name="Entrada 9 2 5 8" xfId="32978" xr:uid="{00000000-0005-0000-0000-0000B5780000}"/>
    <cellStyle name="Entrada 9 2 5 8 2" xfId="32979" xr:uid="{00000000-0005-0000-0000-0000B6780000}"/>
    <cellStyle name="Entrada 9 2 5 9" xfId="32980" xr:uid="{00000000-0005-0000-0000-0000B7780000}"/>
    <cellStyle name="Entrada 9 2 5 9 2" xfId="32981" xr:uid="{00000000-0005-0000-0000-0000B8780000}"/>
    <cellStyle name="Entrada 9 2 6" xfId="32982" xr:uid="{00000000-0005-0000-0000-0000B9780000}"/>
    <cellStyle name="Euro" xfId="2321" xr:uid="{00000000-0005-0000-0000-0000BA780000}"/>
    <cellStyle name="Euro 2" xfId="2322" xr:uid="{00000000-0005-0000-0000-0000BB780000}"/>
    <cellStyle name="Euro 3" xfId="32983" xr:uid="{00000000-0005-0000-0000-0000BC780000}"/>
    <cellStyle name="Excel Built-in Normal" xfId="1665" xr:uid="{00000000-0005-0000-0000-0000BD780000}"/>
    <cellStyle name="Excel_BuiltIn_Comma 1_Plan1" xfId="2323" xr:uid="{00000000-0005-0000-0000-0000BE780000}"/>
    <cellStyle name="Explanatory Text" xfId="2324" xr:uid="{00000000-0005-0000-0000-0000BF780000}"/>
    <cellStyle name="Fixo" xfId="728" xr:uid="{00000000-0005-0000-0000-0000C0780000}"/>
    <cellStyle name="Good" xfId="2325" xr:uid="{00000000-0005-0000-0000-0000C1780000}"/>
    <cellStyle name="Graphics" xfId="2326" xr:uid="{00000000-0005-0000-0000-0000C2780000}"/>
    <cellStyle name="Graphics 2" xfId="32984" xr:uid="{00000000-0005-0000-0000-0000C3780000}"/>
    <cellStyle name="Graphics 2 2" xfId="32985" xr:uid="{00000000-0005-0000-0000-0000C4780000}"/>
    <cellStyle name="Graphics 2 3" xfId="32986" xr:uid="{00000000-0005-0000-0000-0000C5780000}"/>
    <cellStyle name="Graphics 3" xfId="32987" xr:uid="{00000000-0005-0000-0000-0000C6780000}"/>
    <cellStyle name="Heading 1" xfId="2327" xr:uid="{00000000-0005-0000-0000-0000C7780000}"/>
    <cellStyle name="Heading 2" xfId="2328" xr:uid="{00000000-0005-0000-0000-0000C8780000}"/>
    <cellStyle name="Heading 3" xfId="2329" xr:uid="{00000000-0005-0000-0000-0000C9780000}"/>
    <cellStyle name="Heading 4" xfId="2330" xr:uid="{00000000-0005-0000-0000-0000CA780000}"/>
    <cellStyle name="Hiperlink" xfId="55709" builtinId="8"/>
    <cellStyle name="Hiperlink 2" xfId="32988" xr:uid="{00000000-0005-0000-0000-0000CC780000}"/>
    <cellStyle name="Hyperlink 2" xfId="1958" xr:uid="{00000000-0005-0000-0000-0000CD780000}"/>
    <cellStyle name="Hyperlink 3" xfId="2331" xr:uid="{00000000-0005-0000-0000-0000CE780000}"/>
    <cellStyle name="Hyperlink 4" xfId="32989" xr:uid="{00000000-0005-0000-0000-0000CF780000}"/>
    <cellStyle name="Hyperlink 5" xfId="32990" xr:uid="{00000000-0005-0000-0000-0000D0780000}"/>
    <cellStyle name="Incorreto 10 2" xfId="729" xr:uid="{00000000-0005-0000-0000-0000D2780000}"/>
    <cellStyle name="Incorreto 11 2" xfId="730" xr:uid="{00000000-0005-0000-0000-0000D3780000}"/>
    <cellStyle name="Incorreto 12 2" xfId="731" xr:uid="{00000000-0005-0000-0000-0000D4780000}"/>
    <cellStyle name="Incorreto 13 2" xfId="732" xr:uid="{00000000-0005-0000-0000-0000D5780000}"/>
    <cellStyle name="Incorreto 14 2" xfId="733" xr:uid="{00000000-0005-0000-0000-0000D6780000}"/>
    <cellStyle name="Incorreto 15 2" xfId="734" xr:uid="{00000000-0005-0000-0000-0000D7780000}"/>
    <cellStyle name="Incorreto 16 2" xfId="735" xr:uid="{00000000-0005-0000-0000-0000D8780000}"/>
    <cellStyle name="Incorreto 17 2" xfId="736" xr:uid="{00000000-0005-0000-0000-0000D9780000}"/>
    <cellStyle name="Incorreto 2" xfId="737" xr:uid="{00000000-0005-0000-0000-0000DA780000}"/>
    <cellStyle name="Incorreto 2 2" xfId="738" xr:uid="{00000000-0005-0000-0000-0000DB780000}"/>
    <cellStyle name="Incorreto 2 2 2" xfId="32991" xr:uid="{00000000-0005-0000-0000-0000DC780000}"/>
    <cellStyle name="Incorreto 2 2 3" xfId="32992" xr:uid="{00000000-0005-0000-0000-0000DD780000}"/>
    <cellStyle name="Incorreto 3" xfId="739" xr:uid="{00000000-0005-0000-0000-0000DE780000}"/>
    <cellStyle name="Incorreto 3 2" xfId="740" xr:uid="{00000000-0005-0000-0000-0000DF780000}"/>
    <cellStyle name="Incorreto 3 2 2" xfId="32993" xr:uid="{00000000-0005-0000-0000-0000E0780000}"/>
    <cellStyle name="Incorreto 3 2 3" xfId="32994" xr:uid="{00000000-0005-0000-0000-0000E1780000}"/>
    <cellStyle name="Incorreto 4" xfId="741" xr:uid="{00000000-0005-0000-0000-0000E2780000}"/>
    <cellStyle name="Incorreto 4 2" xfId="742" xr:uid="{00000000-0005-0000-0000-0000E3780000}"/>
    <cellStyle name="Incorreto 5" xfId="743" xr:uid="{00000000-0005-0000-0000-0000E4780000}"/>
    <cellStyle name="Incorreto 5 2" xfId="744" xr:uid="{00000000-0005-0000-0000-0000E5780000}"/>
    <cellStyle name="Incorreto 6" xfId="2332" xr:uid="{00000000-0005-0000-0000-0000E6780000}"/>
    <cellStyle name="Incorreto 6 2" xfId="745" xr:uid="{00000000-0005-0000-0000-0000E7780000}"/>
    <cellStyle name="Incorreto 7 2" xfId="746" xr:uid="{00000000-0005-0000-0000-0000E8780000}"/>
    <cellStyle name="Incorreto 8 2" xfId="747" xr:uid="{00000000-0005-0000-0000-0000E9780000}"/>
    <cellStyle name="Incorreto 9 2" xfId="748" xr:uid="{00000000-0005-0000-0000-0000EA780000}"/>
    <cellStyle name="Indefinido" xfId="2333" xr:uid="{00000000-0005-0000-0000-0000EB780000}"/>
    <cellStyle name="Input" xfId="2334" xr:uid="{00000000-0005-0000-0000-0000EC780000}"/>
    <cellStyle name="Input 2" xfId="32995" xr:uid="{00000000-0005-0000-0000-0000ED780000}"/>
    <cellStyle name="Input 2 2" xfId="32996" xr:uid="{00000000-0005-0000-0000-0000EE780000}"/>
    <cellStyle name="Input 2 2 10" xfId="32997" xr:uid="{00000000-0005-0000-0000-0000EF780000}"/>
    <cellStyle name="Input 2 2 11" xfId="32998" xr:uid="{00000000-0005-0000-0000-0000F0780000}"/>
    <cellStyle name="Input 2 2 12" xfId="32999" xr:uid="{00000000-0005-0000-0000-0000F1780000}"/>
    <cellStyle name="Input 2 2 13" xfId="33000" xr:uid="{00000000-0005-0000-0000-0000F2780000}"/>
    <cellStyle name="Input 2 2 2" xfId="33001" xr:uid="{00000000-0005-0000-0000-0000F3780000}"/>
    <cellStyle name="Input 2 2 2 2" xfId="33002" xr:uid="{00000000-0005-0000-0000-0000F4780000}"/>
    <cellStyle name="Input 2 2 2 2 2" xfId="33003" xr:uid="{00000000-0005-0000-0000-0000F5780000}"/>
    <cellStyle name="Input 2 2 2 2 3" xfId="33004" xr:uid="{00000000-0005-0000-0000-0000F6780000}"/>
    <cellStyle name="Input 2 2 2 3" xfId="33005" xr:uid="{00000000-0005-0000-0000-0000F7780000}"/>
    <cellStyle name="Input 2 2 2 3 2" xfId="33006" xr:uid="{00000000-0005-0000-0000-0000F8780000}"/>
    <cellStyle name="Input 2 2 2 3 3" xfId="33007" xr:uid="{00000000-0005-0000-0000-0000F9780000}"/>
    <cellStyle name="Input 2 2 2 4" xfId="33008" xr:uid="{00000000-0005-0000-0000-0000FA780000}"/>
    <cellStyle name="Input 2 2 2 4 2" xfId="33009" xr:uid="{00000000-0005-0000-0000-0000FB780000}"/>
    <cellStyle name="Input 2 2 2 5" xfId="33010" xr:uid="{00000000-0005-0000-0000-0000FC780000}"/>
    <cellStyle name="Input 2 2 2 5 2" xfId="33011" xr:uid="{00000000-0005-0000-0000-0000FD780000}"/>
    <cellStyle name="Input 2 2 2 6" xfId="33012" xr:uid="{00000000-0005-0000-0000-0000FE780000}"/>
    <cellStyle name="Input 2 2 2 6 2" xfId="33013" xr:uid="{00000000-0005-0000-0000-0000FF780000}"/>
    <cellStyle name="Input 2 2 2 7" xfId="33014" xr:uid="{00000000-0005-0000-0000-000000790000}"/>
    <cellStyle name="Input 2 2 2 8" xfId="33015" xr:uid="{00000000-0005-0000-0000-000001790000}"/>
    <cellStyle name="Input 2 2 3" xfId="33016" xr:uid="{00000000-0005-0000-0000-000002790000}"/>
    <cellStyle name="Input 2 2 3 2" xfId="33017" xr:uid="{00000000-0005-0000-0000-000003790000}"/>
    <cellStyle name="Input 2 2 3 3" xfId="33018" xr:uid="{00000000-0005-0000-0000-000004790000}"/>
    <cellStyle name="Input 2 2 4" xfId="33019" xr:uid="{00000000-0005-0000-0000-000005790000}"/>
    <cellStyle name="Input 2 2 4 2" xfId="33020" xr:uid="{00000000-0005-0000-0000-000006790000}"/>
    <cellStyle name="Input 2 2 4 3" xfId="33021" xr:uid="{00000000-0005-0000-0000-000007790000}"/>
    <cellStyle name="Input 2 2 5" xfId="33022" xr:uid="{00000000-0005-0000-0000-000008790000}"/>
    <cellStyle name="Input 2 2 5 2" xfId="33023" xr:uid="{00000000-0005-0000-0000-000009790000}"/>
    <cellStyle name="Input 2 2 5 3" xfId="33024" xr:uid="{00000000-0005-0000-0000-00000A790000}"/>
    <cellStyle name="Input 2 2 6" xfId="33025" xr:uid="{00000000-0005-0000-0000-00000B790000}"/>
    <cellStyle name="Input 2 2 6 2" xfId="33026" xr:uid="{00000000-0005-0000-0000-00000C790000}"/>
    <cellStyle name="Input 2 2 7" xfId="33027" xr:uid="{00000000-0005-0000-0000-00000D790000}"/>
    <cellStyle name="Input 2 2 7 2" xfId="33028" xr:uid="{00000000-0005-0000-0000-00000E790000}"/>
    <cellStyle name="Input 2 2 8" xfId="33029" xr:uid="{00000000-0005-0000-0000-00000F790000}"/>
    <cellStyle name="Input 2 2 8 2" xfId="33030" xr:uid="{00000000-0005-0000-0000-000010790000}"/>
    <cellStyle name="Input 2 2 9" xfId="33031" xr:uid="{00000000-0005-0000-0000-000011790000}"/>
    <cellStyle name="Input 2 2 9 2" xfId="33032" xr:uid="{00000000-0005-0000-0000-000012790000}"/>
    <cellStyle name="Input 2 3" xfId="33033" xr:uid="{00000000-0005-0000-0000-000013790000}"/>
    <cellStyle name="Input 2 3 2" xfId="33034" xr:uid="{00000000-0005-0000-0000-000014790000}"/>
    <cellStyle name="Input 2 3 2 2" xfId="33035" xr:uid="{00000000-0005-0000-0000-000015790000}"/>
    <cellStyle name="Input 2 3 2 3" xfId="33036" xr:uid="{00000000-0005-0000-0000-000016790000}"/>
    <cellStyle name="Input 2 3 3" xfId="33037" xr:uid="{00000000-0005-0000-0000-000017790000}"/>
    <cellStyle name="Input 2 3 3 2" xfId="33038" xr:uid="{00000000-0005-0000-0000-000018790000}"/>
    <cellStyle name="Input 2 3 3 3" xfId="33039" xr:uid="{00000000-0005-0000-0000-000019790000}"/>
    <cellStyle name="Input 2 3 4" xfId="33040" xr:uid="{00000000-0005-0000-0000-00001A790000}"/>
    <cellStyle name="Input 2 3 4 2" xfId="33041" xr:uid="{00000000-0005-0000-0000-00001B790000}"/>
    <cellStyle name="Input 2 3 5" xfId="33042" xr:uid="{00000000-0005-0000-0000-00001C790000}"/>
    <cellStyle name="Input 2 3 5 2" xfId="33043" xr:uid="{00000000-0005-0000-0000-00001D790000}"/>
    <cellStyle name="Input 2 3 6" xfId="33044" xr:uid="{00000000-0005-0000-0000-00001E790000}"/>
    <cellStyle name="Input 2 3 6 2" xfId="33045" xr:uid="{00000000-0005-0000-0000-00001F790000}"/>
    <cellStyle name="Input 2 3 7" xfId="33046" xr:uid="{00000000-0005-0000-0000-000020790000}"/>
    <cellStyle name="Input 2 3 8" xfId="33047" xr:uid="{00000000-0005-0000-0000-000021790000}"/>
    <cellStyle name="Input 2 4" xfId="33048" xr:uid="{00000000-0005-0000-0000-000022790000}"/>
    <cellStyle name="Input 2 5" xfId="33049" xr:uid="{00000000-0005-0000-0000-000023790000}"/>
    <cellStyle name="Input 3" xfId="33050" xr:uid="{00000000-0005-0000-0000-000024790000}"/>
    <cellStyle name="Input 3 10" xfId="33051" xr:uid="{00000000-0005-0000-0000-000025790000}"/>
    <cellStyle name="Input 3 10 2" xfId="33052" xr:uid="{00000000-0005-0000-0000-000026790000}"/>
    <cellStyle name="Input 3 11" xfId="33053" xr:uid="{00000000-0005-0000-0000-000027790000}"/>
    <cellStyle name="Input 3 12" xfId="33054" xr:uid="{00000000-0005-0000-0000-000028790000}"/>
    <cellStyle name="Input 3 13" xfId="33055" xr:uid="{00000000-0005-0000-0000-000029790000}"/>
    <cellStyle name="Input 3 14" xfId="33056" xr:uid="{00000000-0005-0000-0000-00002A790000}"/>
    <cellStyle name="Input 3 2" xfId="33057" xr:uid="{00000000-0005-0000-0000-00002B790000}"/>
    <cellStyle name="Input 3 2 2" xfId="33058" xr:uid="{00000000-0005-0000-0000-00002C790000}"/>
    <cellStyle name="Input 3 2 2 2" xfId="33059" xr:uid="{00000000-0005-0000-0000-00002D790000}"/>
    <cellStyle name="Input 3 2 2 3" xfId="33060" xr:uid="{00000000-0005-0000-0000-00002E790000}"/>
    <cellStyle name="Input 3 2 3" xfId="33061" xr:uid="{00000000-0005-0000-0000-00002F790000}"/>
    <cellStyle name="Input 3 2 3 2" xfId="33062" xr:uid="{00000000-0005-0000-0000-000030790000}"/>
    <cellStyle name="Input 3 2 3 3" xfId="33063" xr:uid="{00000000-0005-0000-0000-000031790000}"/>
    <cellStyle name="Input 3 2 4" xfId="33064" xr:uid="{00000000-0005-0000-0000-000032790000}"/>
    <cellStyle name="Input 3 2 4 2" xfId="33065" xr:uid="{00000000-0005-0000-0000-000033790000}"/>
    <cellStyle name="Input 3 2 5" xfId="33066" xr:uid="{00000000-0005-0000-0000-000034790000}"/>
    <cellStyle name="Input 3 2 5 2" xfId="33067" xr:uid="{00000000-0005-0000-0000-000035790000}"/>
    <cellStyle name="Input 3 2 6" xfId="33068" xr:uid="{00000000-0005-0000-0000-000036790000}"/>
    <cellStyle name="Input 3 2 6 2" xfId="33069" xr:uid="{00000000-0005-0000-0000-000037790000}"/>
    <cellStyle name="Input 3 2 7" xfId="33070" xr:uid="{00000000-0005-0000-0000-000038790000}"/>
    <cellStyle name="Input 3 2 8" xfId="33071" xr:uid="{00000000-0005-0000-0000-000039790000}"/>
    <cellStyle name="Input 3 3" xfId="33072" xr:uid="{00000000-0005-0000-0000-00003A790000}"/>
    <cellStyle name="Input 3 3 2" xfId="33073" xr:uid="{00000000-0005-0000-0000-00003B790000}"/>
    <cellStyle name="Input 3 3 2 2" xfId="33074" xr:uid="{00000000-0005-0000-0000-00003C790000}"/>
    <cellStyle name="Input 3 3 3" xfId="33075" xr:uid="{00000000-0005-0000-0000-00003D790000}"/>
    <cellStyle name="Input 3 3 3 2" xfId="33076" xr:uid="{00000000-0005-0000-0000-00003E790000}"/>
    <cellStyle name="Input 3 3 4" xfId="33077" xr:uid="{00000000-0005-0000-0000-00003F790000}"/>
    <cellStyle name="Input 3 3 5" xfId="33078" xr:uid="{00000000-0005-0000-0000-000040790000}"/>
    <cellStyle name="Input 3 4" xfId="33079" xr:uid="{00000000-0005-0000-0000-000041790000}"/>
    <cellStyle name="Input 3 4 2" xfId="33080" xr:uid="{00000000-0005-0000-0000-000042790000}"/>
    <cellStyle name="Input 3 4 3" xfId="33081" xr:uid="{00000000-0005-0000-0000-000043790000}"/>
    <cellStyle name="Input 3 5" xfId="33082" xr:uid="{00000000-0005-0000-0000-000044790000}"/>
    <cellStyle name="Input 3 5 2" xfId="33083" xr:uid="{00000000-0005-0000-0000-000045790000}"/>
    <cellStyle name="Input 3 5 3" xfId="33084" xr:uid="{00000000-0005-0000-0000-000046790000}"/>
    <cellStyle name="Input 3 6" xfId="33085" xr:uid="{00000000-0005-0000-0000-000047790000}"/>
    <cellStyle name="Input 3 6 2" xfId="33086" xr:uid="{00000000-0005-0000-0000-000048790000}"/>
    <cellStyle name="Input 3 7" xfId="33087" xr:uid="{00000000-0005-0000-0000-000049790000}"/>
    <cellStyle name="Input 3 7 2" xfId="33088" xr:uid="{00000000-0005-0000-0000-00004A790000}"/>
    <cellStyle name="Input 3 8" xfId="33089" xr:uid="{00000000-0005-0000-0000-00004B790000}"/>
    <cellStyle name="Input 3 8 2" xfId="33090" xr:uid="{00000000-0005-0000-0000-00004C790000}"/>
    <cellStyle name="Input 3 9" xfId="33091" xr:uid="{00000000-0005-0000-0000-00004D790000}"/>
    <cellStyle name="Input 3 9 2" xfId="33092" xr:uid="{00000000-0005-0000-0000-00004E790000}"/>
    <cellStyle name="Input 4" xfId="33093" xr:uid="{00000000-0005-0000-0000-00004F790000}"/>
    <cellStyle name="Input 4 10" xfId="33094" xr:uid="{00000000-0005-0000-0000-000050790000}"/>
    <cellStyle name="Input 4 11" xfId="33095" xr:uid="{00000000-0005-0000-0000-000051790000}"/>
    <cellStyle name="Input 4 12" xfId="33096" xr:uid="{00000000-0005-0000-0000-000052790000}"/>
    <cellStyle name="Input 4 13" xfId="33097" xr:uid="{00000000-0005-0000-0000-000053790000}"/>
    <cellStyle name="Input 4 2" xfId="33098" xr:uid="{00000000-0005-0000-0000-000054790000}"/>
    <cellStyle name="Input 4 2 2" xfId="33099" xr:uid="{00000000-0005-0000-0000-000055790000}"/>
    <cellStyle name="Input 4 2 2 2" xfId="33100" xr:uid="{00000000-0005-0000-0000-000056790000}"/>
    <cellStyle name="Input 4 2 2 3" xfId="33101" xr:uid="{00000000-0005-0000-0000-000057790000}"/>
    <cellStyle name="Input 4 2 3" xfId="33102" xr:uid="{00000000-0005-0000-0000-000058790000}"/>
    <cellStyle name="Input 4 2 3 2" xfId="33103" xr:uid="{00000000-0005-0000-0000-000059790000}"/>
    <cellStyle name="Input 4 2 3 3" xfId="33104" xr:uid="{00000000-0005-0000-0000-00005A790000}"/>
    <cellStyle name="Input 4 2 4" xfId="33105" xr:uid="{00000000-0005-0000-0000-00005B790000}"/>
    <cellStyle name="Input 4 2 4 2" xfId="33106" xr:uid="{00000000-0005-0000-0000-00005C790000}"/>
    <cellStyle name="Input 4 2 5" xfId="33107" xr:uid="{00000000-0005-0000-0000-00005D790000}"/>
    <cellStyle name="Input 4 2 5 2" xfId="33108" xr:uid="{00000000-0005-0000-0000-00005E790000}"/>
    <cellStyle name="Input 4 2 6" xfId="33109" xr:uid="{00000000-0005-0000-0000-00005F790000}"/>
    <cellStyle name="Input 4 2 6 2" xfId="33110" xr:uid="{00000000-0005-0000-0000-000060790000}"/>
    <cellStyle name="Input 4 2 7" xfId="33111" xr:uid="{00000000-0005-0000-0000-000061790000}"/>
    <cellStyle name="Input 4 2 8" xfId="33112" xr:uid="{00000000-0005-0000-0000-000062790000}"/>
    <cellStyle name="Input 4 3" xfId="33113" xr:uid="{00000000-0005-0000-0000-000063790000}"/>
    <cellStyle name="Input 4 3 2" xfId="33114" xr:uid="{00000000-0005-0000-0000-000064790000}"/>
    <cellStyle name="Input 4 3 3" xfId="33115" xr:uid="{00000000-0005-0000-0000-000065790000}"/>
    <cellStyle name="Input 4 4" xfId="33116" xr:uid="{00000000-0005-0000-0000-000066790000}"/>
    <cellStyle name="Input 4 4 2" xfId="33117" xr:uid="{00000000-0005-0000-0000-000067790000}"/>
    <cellStyle name="Input 4 4 3" xfId="33118" xr:uid="{00000000-0005-0000-0000-000068790000}"/>
    <cellStyle name="Input 4 5" xfId="33119" xr:uid="{00000000-0005-0000-0000-000069790000}"/>
    <cellStyle name="Input 4 5 2" xfId="33120" xr:uid="{00000000-0005-0000-0000-00006A790000}"/>
    <cellStyle name="Input 4 5 3" xfId="33121" xr:uid="{00000000-0005-0000-0000-00006B790000}"/>
    <cellStyle name="Input 4 6" xfId="33122" xr:uid="{00000000-0005-0000-0000-00006C790000}"/>
    <cellStyle name="Input 4 6 2" xfId="33123" xr:uid="{00000000-0005-0000-0000-00006D790000}"/>
    <cellStyle name="Input 4 7" xfId="33124" xr:uid="{00000000-0005-0000-0000-00006E790000}"/>
    <cellStyle name="Input 4 7 2" xfId="33125" xr:uid="{00000000-0005-0000-0000-00006F790000}"/>
    <cellStyle name="Input 4 8" xfId="33126" xr:uid="{00000000-0005-0000-0000-000070790000}"/>
    <cellStyle name="Input 4 8 2" xfId="33127" xr:uid="{00000000-0005-0000-0000-000071790000}"/>
    <cellStyle name="Input 4 9" xfId="33128" xr:uid="{00000000-0005-0000-0000-000072790000}"/>
    <cellStyle name="Input 4 9 2" xfId="33129" xr:uid="{00000000-0005-0000-0000-000073790000}"/>
    <cellStyle name="Input 5" xfId="33130" xr:uid="{00000000-0005-0000-0000-000074790000}"/>
    <cellStyle name="item" xfId="2335" xr:uid="{00000000-0005-0000-0000-000075790000}"/>
    <cellStyle name="Linked Cell" xfId="2336" xr:uid="{00000000-0005-0000-0000-000076790000}"/>
    <cellStyle name="Moeda" xfId="1955" builtinId="4"/>
    <cellStyle name="Moeda 10" xfId="33131" xr:uid="{00000000-0005-0000-0000-000078790000}"/>
    <cellStyle name="Moeda 10 2" xfId="33132" xr:uid="{00000000-0005-0000-0000-000079790000}"/>
    <cellStyle name="Moeda 10 2 2" xfId="33133" xr:uid="{00000000-0005-0000-0000-00007A790000}"/>
    <cellStyle name="Moeda 10 2 2 2" xfId="33134" xr:uid="{00000000-0005-0000-0000-00007B790000}"/>
    <cellStyle name="Moeda 10 2 2 2 2" xfId="33135" xr:uid="{00000000-0005-0000-0000-00007C790000}"/>
    <cellStyle name="Moeda 10 2 2 3" xfId="33136" xr:uid="{00000000-0005-0000-0000-00007D790000}"/>
    <cellStyle name="Moeda 10 2 2 3 2" xfId="33137" xr:uid="{00000000-0005-0000-0000-00007E790000}"/>
    <cellStyle name="Moeda 10 2 2 4" xfId="33138" xr:uid="{00000000-0005-0000-0000-00007F790000}"/>
    <cellStyle name="Moeda 10 2 2 5" xfId="33139" xr:uid="{00000000-0005-0000-0000-000080790000}"/>
    <cellStyle name="Moeda 10 2 3" xfId="33140" xr:uid="{00000000-0005-0000-0000-000081790000}"/>
    <cellStyle name="Moeda 10 2 3 2" xfId="33141" xr:uid="{00000000-0005-0000-0000-000082790000}"/>
    <cellStyle name="Moeda 10 2 3 3" xfId="33142" xr:uid="{00000000-0005-0000-0000-000083790000}"/>
    <cellStyle name="Moeda 10 2 4" xfId="33143" xr:uid="{00000000-0005-0000-0000-000084790000}"/>
    <cellStyle name="Moeda 10 2 4 2" xfId="33144" xr:uid="{00000000-0005-0000-0000-000085790000}"/>
    <cellStyle name="Moeda 10 2 5" xfId="33145" xr:uid="{00000000-0005-0000-0000-000086790000}"/>
    <cellStyle name="Moeda 10 2 5 2" xfId="33146" xr:uid="{00000000-0005-0000-0000-000087790000}"/>
    <cellStyle name="Moeda 10 2 6" xfId="33147" xr:uid="{00000000-0005-0000-0000-000088790000}"/>
    <cellStyle name="Moeda 10 2 7" xfId="33148" xr:uid="{00000000-0005-0000-0000-000089790000}"/>
    <cellStyle name="Moeda 10 3" xfId="33149" xr:uid="{00000000-0005-0000-0000-00008A790000}"/>
    <cellStyle name="Moeda 10 3 2" xfId="33150" xr:uid="{00000000-0005-0000-0000-00008B790000}"/>
    <cellStyle name="Moeda 10 3 2 2" xfId="33151" xr:uid="{00000000-0005-0000-0000-00008C790000}"/>
    <cellStyle name="Moeda 10 3 3" xfId="33152" xr:uid="{00000000-0005-0000-0000-00008D790000}"/>
    <cellStyle name="Moeda 10 3 3 2" xfId="33153" xr:uid="{00000000-0005-0000-0000-00008E790000}"/>
    <cellStyle name="Moeda 10 3 4" xfId="33154" xr:uid="{00000000-0005-0000-0000-00008F790000}"/>
    <cellStyle name="Moeda 10 3 5" xfId="33155" xr:uid="{00000000-0005-0000-0000-000090790000}"/>
    <cellStyle name="Moeda 10 4" xfId="33156" xr:uid="{00000000-0005-0000-0000-000091790000}"/>
    <cellStyle name="Moeda 10 4 2" xfId="33157" xr:uid="{00000000-0005-0000-0000-000092790000}"/>
    <cellStyle name="Moeda 10 4 2 2" xfId="33158" xr:uid="{00000000-0005-0000-0000-000093790000}"/>
    <cellStyle name="Moeda 10 4 3" xfId="33159" xr:uid="{00000000-0005-0000-0000-000094790000}"/>
    <cellStyle name="Moeda 10 4 4" xfId="33160" xr:uid="{00000000-0005-0000-0000-000095790000}"/>
    <cellStyle name="Moeda 10 5" xfId="33161" xr:uid="{00000000-0005-0000-0000-000096790000}"/>
    <cellStyle name="Moeda 10 5 2" xfId="33162" xr:uid="{00000000-0005-0000-0000-000097790000}"/>
    <cellStyle name="Moeda 10 6" xfId="33163" xr:uid="{00000000-0005-0000-0000-000098790000}"/>
    <cellStyle name="Moeda 10 6 2" xfId="33164" xr:uid="{00000000-0005-0000-0000-000099790000}"/>
    <cellStyle name="Moeda 10 7" xfId="33165" xr:uid="{00000000-0005-0000-0000-00009A790000}"/>
    <cellStyle name="Moeda 10 7 2" xfId="33166" xr:uid="{00000000-0005-0000-0000-00009B790000}"/>
    <cellStyle name="Moeda 10 8" xfId="33167" xr:uid="{00000000-0005-0000-0000-00009C790000}"/>
    <cellStyle name="Moeda 10 9" xfId="33168" xr:uid="{00000000-0005-0000-0000-00009D790000}"/>
    <cellStyle name="Moeda 11" xfId="33169" xr:uid="{00000000-0005-0000-0000-00009E790000}"/>
    <cellStyle name="Moeda 11 2" xfId="33170" xr:uid="{00000000-0005-0000-0000-00009F790000}"/>
    <cellStyle name="Moeda 12" xfId="33171" xr:uid="{00000000-0005-0000-0000-0000A0790000}"/>
    <cellStyle name="Moeda 12 2" xfId="33172" xr:uid="{00000000-0005-0000-0000-0000A1790000}"/>
    <cellStyle name="Moeda 2" xfId="749" xr:uid="{00000000-0005-0000-0000-0000A2790000}"/>
    <cellStyle name="Moeda 2 2" xfId="750" xr:uid="{00000000-0005-0000-0000-0000A3790000}"/>
    <cellStyle name="Moeda 2 2 2" xfId="2337" xr:uid="{00000000-0005-0000-0000-0000A4790000}"/>
    <cellStyle name="Moeda 2 2 3" xfId="33173" xr:uid="{00000000-0005-0000-0000-0000A5790000}"/>
    <cellStyle name="Moeda 2 2 3 2" xfId="55781" xr:uid="{00000000-0005-0000-0000-0000A6790000}"/>
    <cellStyle name="Moeda 2 2 3 2 2" xfId="55782" xr:uid="{00000000-0005-0000-0000-0000A7790000}"/>
    <cellStyle name="Moeda 2 2 3 3" xfId="55741" xr:uid="{00000000-0005-0000-0000-0000A8790000}"/>
    <cellStyle name="Moeda 2 2 3 4" xfId="55718" xr:uid="{00000000-0005-0000-0000-0000A9790000}"/>
    <cellStyle name="Moeda 2 2 4" xfId="33174" xr:uid="{00000000-0005-0000-0000-0000AA790000}"/>
    <cellStyle name="Moeda 2 2 4 2" xfId="55783" xr:uid="{00000000-0005-0000-0000-0000AB790000}"/>
    <cellStyle name="Moeda 2 2 4 3" xfId="55740" xr:uid="{00000000-0005-0000-0000-0000AC790000}"/>
    <cellStyle name="Moeda 2 2 4 4" xfId="55743" xr:uid="{00000000-0005-0000-0000-0000AD790000}"/>
    <cellStyle name="Moeda 2 3" xfId="751" xr:uid="{00000000-0005-0000-0000-0000AE790000}"/>
    <cellStyle name="Moeda 2 3 2" xfId="1670" xr:uid="{00000000-0005-0000-0000-0000AF790000}"/>
    <cellStyle name="Moeda 2 3 2 2" xfId="1966" xr:uid="{00000000-0005-0000-0000-0000B0790000}"/>
    <cellStyle name="Moeda 2 3 2 2 2" xfId="33175" xr:uid="{00000000-0005-0000-0000-0000B1790000}"/>
    <cellStyle name="Moeda 2 3 2 2 3" xfId="33176" xr:uid="{00000000-0005-0000-0000-0000B2790000}"/>
    <cellStyle name="Moeda 2 3 2 3" xfId="33177" xr:uid="{00000000-0005-0000-0000-0000B3790000}"/>
    <cellStyle name="Moeda 2 3 2 4" xfId="33178" xr:uid="{00000000-0005-0000-0000-0000B4790000}"/>
    <cellStyle name="Moeda 2 3 3" xfId="33179" xr:uid="{00000000-0005-0000-0000-0000B5790000}"/>
    <cellStyle name="Moeda 2 3 3 2" xfId="33180" xr:uid="{00000000-0005-0000-0000-0000B6790000}"/>
    <cellStyle name="Moeda 2 3 4" xfId="33181" xr:uid="{00000000-0005-0000-0000-0000B7790000}"/>
    <cellStyle name="Moeda 2 4" xfId="1671" xr:uid="{00000000-0005-0000-0000-0000B8790000}"/>
    <cellStyle name="Moeda 2 4 2" xfId="1967" xr:uid="{00000000-0005-0000-0000-0000B9790000}"/>
    <cellStyle name="Moeda 2 4 2 2" xfId="33182" xr:uid="{00000000-0005-0000-0000-0000BA790000}"/>
    <cellStyle name="Moeda 2 4 2 3" xfId="33183" xr:uid="{00000000-0005-0000-0000-0000BB790000}"/>
    <cellStyle name="Moeda 2 4 3" xfId="33184" xr:uid="{00000000-0005-0000-0000-0000BC790000}"/>
    <cellStyle name="Moeda 2 4 4" xfId="33185" xr:uid="{00000000-0005-0000-0000-0000BD790000}"/>
    <cellStyle name="Moeda 2 5" xfId="33186" xr:uid="{00000000-0005-0000-0000-0000BE790000}"/>
    <cellStyle name="Moeda 2 5 2" xfId="33187" xr:uid="{00000000-0005-0000-0000-0000BF790000}"/>
    <cellStyle name="Moeda 3" xfId="752" xr:uid="{00000000-0005-0000-0000-0000C0790000}"/>
    <cellStyle name="Moeda 3 2" xfId="2338" xr:uid="{00000000-0005-0000-0000-0000C1790000}"/>
    <cellStyle name="Moeda 3 2 2" xfId="2339" xr:uid="{00000000-0005-0000-0000-0000C2790000}"/>
    <cellStyle name="Moeda 3 2 2 2" xfId="55785" xr:uid="{00000000-0005-0000-0000-0000C3790000}"/>
    <cellStyle name="Moeda 3 2 2 3" xfId="55738" xr:uid="{00000000-0005-0000-0000-0000C4790000}"/>
    <cellStyle name="Moeda 3 2 2 4" xfId="55774" xr:uid="{00000000-0005-0000-0000-0000C5790000}"/>
    <cellStyle name="Moeda 3 2 3" xfId="55784" xr:uid="{00000000-0005-0000-0000-0000C6790000}"/>
    <cellStyle name="Moeda 3 2 4" xfId="55739" xr:uid="{00000000-0005-0000-0000-0000C7790000}"/>
    <cellStyle name="Moeda 3 2 5" xfId="55761" xr:uid="{00000000-0005-0000-0000-0000C8790000}"/>
    <cellStyle name="Moeda 3 3" xfId="2340" xr:uid="{00000000-0005-0000-0000-0000C9790000}"/>
    <cellStyle name="Moeda 3 3 2" xfId="2341" xr:uid="{00000000-0005-0000-0000-0000CA790000}"/>
    <cellStyle name="Moeda 3 3 2 2" xfId="33188" xr:uid="{00000000-0005-0000-0000-0000CB790000}"/>
    <cellStyle name="Moeda 3 3 2 2 2" xfId="33189" xr:uid="{00000000-0005-0000-0000-0000CC790000}"/>
    <cellStyle name="Moeda 3 3 2 2 2 2" xfId="33190" xr:uid="{00000000-0005-0000-0000-0000CD790000}"/>
    <cellStyle name="Moeda 3 3 2 2 2 2 2" xfId="33191" xr:uid="{00000000-0005-0000-0000-0000CE790000}"/>
    <cellStyle name="Moeda 3 3 2 2 2 2 2 2" xfId="33192" xr:uid="{00000000-0005-0000-0000-0000CF790000}"/>
    <cellStyle name="Moeda 3 3 2 2 2 2 3" xfId="33193" xr:uid="{00000000-0005-0000-0000-0000D0790000}"/>
    <cellStyle name="Moeda 3 3 2 2 2 2 3 2" xfId="33194" xr:uid="{00000000-0005-0000-0000-0000D1790000}"/>
    <cellStyle name="Moeda 3 3 2 2 2 2 4" xfId="33195" xr:uid="{00000000-0005-0000-0000-0000D2790000}"/>
    <cellStyle name="Moeda 3 3 2 2 2 2 5" xfId="33196" xr:uid="{00000000-0005-0000-0000-0000D3790000}"/>
    <cellStyle name="Moeda 3 3 2 2 2 3" xfId="33197" xr:uid="{00000000-0005-0000-0000-0000D4790000}"/>
    <cellStyle name="Moeda 3 3 2 2 2 3 2" xfId="33198" xr:uid="{00000000-0005-0000-0000-0000D5790000}"/>
    <cellStyle name="Moeda 3 3 2 2 2 3 3" xfId="33199" xr:uid="{00000000-0005-0000-0000-0000D6790000}"/>
    <cellStyle name="Moeda 3 3 2 2 2 4" xfId="33200" xr:uid="{00000000-0005-0000-0000-0000D7790000}"/>
    <cellStyle name="Moeda 3 3 2 2 2 4 2" xfId="33201" xr:uid="{00000000-0005-0000-0000-0000D8790000}"/>
    <cellStyle name="Moeda 3 3 2 2 2 5" xfId="33202" xr:uid="{00000000-0005-0000-0000-0000D9790000}"/>
    <cellStyle name="Moeda 3 3 2 2 2 5 2" xfId="33203" xr:uid="{00000000-0005-0000-0000-0000DA790000}"/>
    <cellStyle name="Moeda 3 3 2 2 2 6" xfId="33204" xr:uid="{00000000-0005-0000-0000-0000DB790000}"/>
    <cellStyle name="Moeda 3 3 2 2 2 7" xfId="33205" xr:uid="{00000000-0005-0000-0000-0000DC790000}"/>
    <cellStyle name="Moeda 3 3 2 2 3" xfId="33206" xr:uid="{00000000-0005-0000-0000-0000DD790000}"/>
    <cellStyle name="Moeda 3 3 2 2 3 2" xfId="33207" xr:uid="{00000000-0005-0000-0000-0000DE790000}"/>
    <cellStyle name="Moeda 3 3 2 2 3 2 2" xfId="33208" xr:uid="{00000000-0005-0000-0000-0000DF790000}"/>
    <cellStyle name="Moeda 3 3 2 2 3 3" xfId="33209" xr:uid="{00000000-0005-0000-0000-0000E0790000}"/>
    <cellStyle name="Moeda 3 3 2 2 3 3 2" xfId="33210" xr:uid="{00000000-0005-0000-0000-0000E1790000}"/>
    <cellStyle name="Moeda 3 3 2 2 3 4" xfId="33211" xr:uid="{00000000-0005-0000-0000-0000E2790000}"/>
    <cellStyle name="Moeda 3 3 2 2 3 5" xfId="33212" xr:uid="{00000000-0005-0000-0000-0000E3790000}"/>
    <cellStyle name="Moeda 3 3 2 2 4" xfId="33213" xr:uid="{00000000-0005-0000-0000-0000E4790000}"/>
    <cellStyle name="Moeda 3 3 2 2 4 2" xfId="33214" xr:uid="{00000000-0005-0000-0000-0000E5790000}"/>
    <cellStyle name="Moeda 3 3 2 2 4 2 2" xfId="33215" xr:uid="{00000000-0005-0000-0000-0000E6790000}"/>
    <cellStyle name="Moeda 3 3 2 2 4 3" xfId="33216" xr:uid="{00000000-0005-0000-0000-0000E7790000}"/>
    <cellStyle name="Moeda 3 3 2 2 4 4" xfId="33217" xr:uid="{00000000-0005-0000-0000-0000E8790000}"/>
    <cellStyle name="Moeda 3 3 2 2 5" xfId="33218" xr:uid="{00000000-0005-0000-0000-0000E9790000}"/>
    <cellStyle name="Moeda 3 3 2 2 5 2" xfId="33219" xr:uid="{00000000-0005-0000-0000-0000EA790000}"/>
    <cellStyle name="Moeda 3 3 2 2 6" xfId="33220" xr:uid="{00000000-0005-0000-0000-0000EB790000}"/>
    <cellStyle name="Moeda 3 3 2 2 6 2" xfId="33221" xr:uid="{00000000-0005-0000-0000-0000EC790000}"/>
    <cellStyle name="Moeda 3 3 2 2 7" xfId="33222" xr:uid="{00000000-0005-0000-0000-0000ED790000}"/>
    <cellStyle name="Moeda 3 3 2 2 7 2" xfId="33223" xr:uid="{00000000-0005-0000-0000-0000EE790000}"/>
    <cellStyle name="Moeda 3 3 2 2 8" xfId="33224" xr:uid="{00000000-0005-0000-0000-0000EF790000}"/>
    <cellStyle name="Moeda 3 3 2 2 9" xfId="33225" xr:uid="{00000000-0005-0000-0000-0000F0790000}"/>
    <cellStyle name="Moeda 3 3 2 3" xfId="33226" xr:uid="{00000000-0005-0000-0000-0000F1790000}"/>
    <cellStyle name="Moeda 3 3 2 3 2" xfId="33227" xr:uid="{00000000-0005-0000-0000-0000F2790000}"/>
    <cellStyle name="Moeda 3 3 2 3 2 2" xfId="33228" xr:uid="{00000000-0005-0000-0000-0000F3790000}"/>
    <cellStyle name="Moeda 3 3 2 3 2 2 2" xfId="33229" xr:uid="{00000000-0005-0000-0000-0000F4790000}"/>
    <cellStyle name="Moeda 3 3 2 3 2 2 2 2" xfId="33230" xr:uid="{00000000-0005-0000-0000-0000F5790000}"/>
    <cellStyle name="Moeda 3 3 2 3 2 2 3" xfId="33231" xr:uid="{00000000-0005-0000-0000-0000F6790000}"/>
    <cellStyle name="Moeda 3 3 2 3 2 2 3 2" xfId="33232" xr:uid="{00000000-0005-0000-0000-0000F7790000}"/>
    <cellStyle name="Moeda 3 3 2 3 2 2 4" xfId="33233" xr:uid="{00000000-0005-0000-0000-0000F8790000}"/>
    <cellStyle name="Moeda 3 3 2 3 2 2 5" xfId="33234" xr:uid="{00000000-0005-0000-0000-0000F9790000}"/>
    <cellStyle name="Moeda 3 3 2 3 2 3" xfId="33235" xr:uid="{00000000-0005-0000-0000-0000FA790000}"/>
    <cellStyle name="Moeda 3 3 2 3 2 3 2" xfId="33236" xr:uid="{00000000-0005-0000-0000-0000FB790000}"/>
    <cellStyle name="Moeda 3 3 2 3 2 3 3" xfId="33237" xr:uid="{00000000-0005-0000-0000-0000FC790000}"/>
    <cellStyle name="Moeda 3 3 2 3 2 4" xfId="33238" xr:uid="{00000000-0005-0000-0000-0000FD790000}"/>
    <cellStyle name="Moeda 3 3 2 3 2 4 2" xfId="33239" xr:uid="{00000000-0005-0000-0000-0000FE790000}"/>
    <cellStyle name="Moeda 3 3 2 3 2 5" xfId="33240" xr:uid="{00000000-0005-0000-0000-0000FF790000}"/>
    <cellStyle name="Moeda 3 3 2 3 2 5 2" xfId="33241" xr:uid="{00000000-0005-0000-0000-0000007A0000}"/>
    <cellStyle name="Moeda 3 3 2 3 2 6" xfId="33242" xr:uid="{00000000-0005-0000-0000-0000017A0000}"/>
    <cellStyle name="Moeda 3 3 2 3 2 7" xfId="33243" xr:uid="{00000000-0005-0000-0000-0000027A0000}"/>
    <cellStyle name="Moeda 3 3 2 3 3" xfId="33244" xr:uid="{00000000-0005-0000-0000-0000037A0000}"/>
    <cellStyle name="Moeda 3 3 2 3 3 2" xfId="33245" xr:uid="{00000000-0005-0000-0000-0000047A0000}"/>
    <cellStyle name="Moeda 3 3 2 3 3 2 2" xfId="33246" xr:uid="{00000000-0005-0000-0000-0000057A0000}"/>
    <cellStyle name="Moeda 3 3 2 3 3 3" xfId="33247" xr:uid="{00000000-0005-0000-0000-0000067A0000}"/>
    <cellStyle name="Moeda 3 3 2 3 3 3 2" xfId="33248" xr:uid="{00000000-0005-0000-0000-0000077A0000}"/>
    <cellStyle name="Moeda 3 3 2 3 3 4" xfId="33249" xr:uid="{00000000-0005-0000-0000-0000087A0000}"/>
    <cellStyle name="Moeda 3 3 2 3 3 5" xfId="33250" xr:uid="{00000000-0005-0000-0000-0000097A0000}"/>
    <cellStyle name="Moeda 3 3 2 3 4" xfId="33251" xr:uid="{00000000-0005-0000-0000-00000A7A0000}"/>
    <cellStyle name="Moeda 3 3 2 3 4 2" xfId="33252" xr:uid="{00000000-0005-0000-0000-00000B7A0000}"/>
    <cellStyle name="Moeda 3 3 2 3 4 2 2" xfId="33253" xr:uid="{00000000-0005-0000-0000-00000C7A0000}"/>
    <cellStyle name="Moeda 3 3 2 3 4 3" xfId="33254" xr:uid="{00000000-0005-0000-0000-00000D7A0000}"/>
    <cellStyle name="Moeda 3 3 2 3 4 4" xfId="33255" xr:uid="{00000000-0005-0000-0000-00000E7A0000}"/>
    <cellStyle name="Moeda 3 3 2 3 5" xfId="33256" xr:uid="{00000000-0005-0000-0000-00000F7A0000}"/>
    <cellStyle name="Moeda 3 3 2 3 5 2" xfId="33257" xr:uid="{00000000-0005-0000-0000-0000107A0000}"/>
    <cellStyle name="Moeda 3 3 2 3 6" xfId="33258" xr:uid="{00000000-0005-0000-0000-0000117A0000}"/>
    <cellStyle name="Moeda 3 3 2 3 6 2" xfId="33259" xr:uid="{00000000-0005-0000-0000-0000127A0000}"/>
    <cellStyle name="Moeda 3 3 2 3 7" xfId="33260" xr:uid="{00000000-0005-0000-0000-0000137A0000}"/>
    <cellStyle name="Moeda 3 3 2 3 7 2" xfId="33261" xr:uid="{00000000-0005-0000-0000-0000147A0000}"/>
    <cellStyle name="Moeda 3 3 2 3 8" xfId="33262" xr:uid="{00000000-0005-0000-0000-0000157A0000}"/>
    <cellStyle name="Moeda 3 3 2 3 9" xfId="33263" xr:uid="{00000000-0005-0000-0000-0000167A0000}"/>
    <cellStyle name="Moeda 3 3 2 4" xfId="33264" xr:uid="{00000000-0005-0000-0000-0000177A0000}"/>
    <cellStyle name="Moeda 3 3 2 5" xfId="33265" xr:uid="{00000000-0005-0000-0000-0000187A0000}"/>
    <cellStyle name="Moeda 3 3 3" xfId="55786" xr:uid="{00000000-0005-0000-0000-0000197A0000}"/>
    <cellStyle name="Moeda 3 3 4" xfId="55737" xr:uid="{00000000-0005-0000-0000-00001A7A0000}"/>
    <cellStyle name="Moeda 3 3 5" xfId="55744" xr:uid="{00000000-0005-0000-0000-00001B7A0000}"/>
    <cellStyle name="Moeda 3 4" xfId="33266" xr:uid="{00000000-0005-0000-0000-00001C7A0000}"/>
    <cellStyle name="Moeda 3 4 2" xfId="55787" xr:uid="{00000000-0005-0000-0000-00001D7A0000}"/>
    <cellStyle name="Moeda 3 4 3" xfId="55736" xr:uid="{00000000-0005-0000-0000-00001E7A0000}"/>
    <cellStyle name="Moeda 3 4 4" xfId="55762" xr:uid="{00000000-0005-0000-0000-00001F7A0000}"/>
    <cellStyle name="Moeda 4" xfId="1957" xr:uid="{00000000-0005-0000-0000-0000207A0000}"/>
    <cellStyle name="Moeda 4 2" xfId="1959" xr:uid="{00000000-0005-0000-0000-0000217A0000}"/>
    <cellStyle name="Moeda 4 2 2" xfId="2342" xr:uid="{00000000-0005-0000-0000-0000227A0000}"/>
    <cellStyle name="Moeda 4 2 2 2" xfId="55788" xr:uid="{00000000-0005-0000-0000-0000237A0000}"/>
    <cellStyle name="Moeda 4 2 2 3" xfId="55735" xr:uid="{00000000-0005-0000-0000-0000247A0000}"/>
    <cellStyle name="Moeda 4 2 2 4" xfId="55775" xr:uid="{00000000-0005-0000-0000-0000257A0000}"/>
    <cellStyle name="Moeda 4 2 3" xfId="33267" xr:uid="{00000000-0005-0000-0000-0000267A0000}"/>
    <cellStyle name="Moeda 4 2 3 2" xfId="33268" xr:uid="{00000000-0005-0000-0000-0000277A0000}"/>
    <cellStyle name="Moeda 4 2 3 2 2" xfId="33269" xr:uid="{00000000-0005-0000-0000-0000287A0000}"/>
    <cellStyle name="Moeda 4 2 3 2 2 2" xfId="33270" xr:uid="{00000000-0005-0000-0000-0000297A0000}"/>
    <cellStyle name="Moeda 4 2 3 2 2 2 2" xfId="33271" xr:uid="{00000000-0005-0000-0000-00002A7A0000}"/>
    <cellStyle name="Moeda 4 2 3 2 2 2 2 2" xfId="33272" xr:uid="{00000000-0005-0000-0000-00002B7A0000}"/>
    <cellStyle name="Moeda 4 2 3 2 2 2 3" xfId="33273" xr:uid="{00000000-0005-0000-0000-00002C7A0000}"/>
    <cellStyle name="Moeda 4 2 3 2 2 2 3 2" xfId="33274" xr:uid="{00000000-0005-0000-0000-00002D7A0000}"/>
    <cellStyle name="Moeda 4 2 3 2 2 2 4" xfId="33275" xr:uid="{00000000-0005-0000-0000-00002E7A0000}"/>
    <cellStyle name="Moeda 4 2 3 2 2 2 5" xfId="33276" xr:uid="{00000000-0005-0000-0000-00002F7A0000}"/>
    <cellStyle name="Moeda 4 2 3 2 2 3" xfId="33277" xr:uid="{00000000-0005-0000-0000-0000307A0000}"/>
    <cellStyle name="Moeda 4 2 3 2 2 3 2" xfId="33278" xr:uid="{00000000-0005-0000-0000-0000317A0000}"/>
    <cellStyle name="Moeda 4 2 3 2 2 3 3" xfId="33279" xr:uid="{00000000-0005-0000-0000-0000327A0000}"/>
    <cellStyle name="Moeda 4 2 3 2 2 4" xfId="33280" xr:uid="{00000000-0005-0000-0000-0000337A0000}"/>
    <cellStyle name="Moeda 4 2 3 2 2 4 2" xfId="33281" xr:uid="{00000000-0005-0000-0000-0000347A0000}"/>
    <cellStyle name="Moeda 4 2 3 2 2 5" xfId="33282" xr:uid="{00000000-0005-0000-0000-0000357A0000}"/>
    <cellStyle name="Moeda 4 2 3 2 2 5 2" xfId="33283" xr:uid="{00000000-0005-0000-0000-0000367A0000}"/>
    <cellStyle name="Moeda 4 2 3 2 2 6" xfId="33284" xr:uid="{00000000-0005-0000-0000-0000377A0000}"/>
    <cellStyle name="Moeda 4 2 3 2 2 7" xfId="33285" xr:uid="{00000000-0005-0000-0000-0000387A0000}"/>
    <cellStyle name="Moeda 4 2 3 2 3" xfId="33286" xr:uid="{00000000-0005-0000-0000-0000397A0000}"/>
    <cellStyle name="Moeda 4 2 3 2 3 2" xfId="33287" xr:uid="{00000000-0005-0000-0000-00003A7A0000}"/>
    <cellStyle name="Moeda 4 2 3 2 3 2 2" xfId="33288" xr:uid="{00000000-0005-0000-0000-00003B7A0000}"/>
    <cellStyle name="Moeda 4 2 3 2 3 3" xfId="33289" xr:uid="{00000000-0005-0000-0000-00003C7A0000}"/>
    <cellStyle name="Moeda 4 2 3 2 3 3 2" xfId="33290" xr:uid="{00000000-0005-0000-0000-00003D7A0000}"/>
    <cellStyle name="Moeda 4 2 3 2 3 4" xfId="33291" xr:uid="{00000000-0005-0000-0000-00003E7A0000}"/>
    <cellStyle name="Moeda 4 2 3 2 3 5" xfId="33292" xr:uid="{00000000-0005-0000-0000-00003F7A0000}"/>
    <cellStyle name="Moeda 4 2 3 2 4" xfId="33293" xr:uid="{00000000-0005-0000-0000-0000407A0000}"/>
    <cellStyle name="Moeda 4 2 3 2 4 2" xfId="33294" xr:uid="{00000000-0005-0000-0000-0000417A0000}"/>
    <cellStyle name="Moeda 4 2 3 2 4 2 2" xfId="33295" xr:uid="{00000000-0005-0000-0000-0000427A0000}"/>
    <cellStyle name="Moeda 4 2 3 2 4 3" xfId="33296" xr:uid="{00000000-0005-0000-0000-0000437A0000}"/>
    <cellStyle name="Moeda 4 2 3 2 4 4" xfId="33297" xr:uid="{00000000-0005-0000-0000-0000447A0000}"/>
    <cellStyle name="Moeda 4 2 3 2 5" xfId="33298" xr:uid="{00000000-0005-0000-0000-0000457A0000}"/>
    <cellStyle name="Moeda 4 2 3 2 5 2" xfId="33299" xr:uid="{00000000-0005-0000-0000-0000467A0000}"/>
    <cellStyle name="Moeda 4 2 3 2 6" xfId="33300" xr:uid="{00000000-0005-0000-0000-0000477A0000}"/>
    <cellStyle name="Moeda 4 2 3 2 6 2" xfId="33301" xr:uid="{00000000-0005-0000-0000-0000487A0000}"/>
    <cellStyle name="Moeda 4 2 3 2 7" xfId="33302" xr:uid="{00000000-0005-0000-0000-0000497A0000}"/>
    <cellStyle name="Moeda 4 2 3 2 7 2" xfId="33303" xr:uid="{00000000-0005-0000-0000-00004A7A0000}"/>
    <cellStyle name="Moeda 4 2 3 2 8" xfId="33304" xr:uid="{00000000-0005-0000-0000-00004B7A0000}"/>
    <cellStyle name="Moeda 4 2 3 2 9" xfId="33305" xr:uid="{00000000-0005-0000-0000-00004C7A0000}"/>
    <cellStyle name="Moeda 4 2 3 3" xfId="33306" xr:uid="{00000000-0005-0000-0000-00004D7A0000}"/>
    <cellStyle name="Moeda 4 2 3 3 2" xfId="33307" xr:uid="{00000000-0005-0000-0000-00004E7A0000}"/>
    <cellStyle name="Moeda 4 2 3 3 2 2" xfId="33308" xr:uid="{00000000-0005-0000-0000-00004F7A0000}"/>
    <cellStyle name="Moeda 4 2 3 3 2 2 2" xfId="33309" xr:uid="{00000000-0005-0000-0000-0000507A0000}"/>
    <cellStyle name="Moeda 4 2 3 3 2 2 2 2" xfId="33310" xr:uid="{00000000-0005-0000-0000-0000517A0000}"/>
    <cellStyle name="Moeda 4 2 3 3 2 2 3" xfId="33311" xr:uid="{00000000-0005-0000-0000-0000527A0000}"/>
    <cellStyle name="Moeda 4 2 3 3 2 2 3 2" xfId="33312" xr:uid="{00000000-0005-0000-0000-0000537A0000}"/>
    <cellStyle name="Moeda 4 2 3 3 2 2 4" xfId="33313" xr:uid="{00000000-0005-0000-0000-0000547A0000}"/>
    <cellStyle name="Moeda 4 2 3 3 2 2 5" xfId="33314" xr:uid="{00000000-0005-0000-0000-0000557A0000}"/>
    <cellStyle name="Moeda 4 2 3 3 2 3" xfId="33315" xr:uid="{00000000-0005-0000-0000-0000567A0000}"/>
    <cellStyle name="Moeda 4 2 3 3 2 3 2" xfId="33316" xr:uid="{00000000-0005-0000-0000-0000577A0000}"/>
    <cellStyle name="Moeda 4 2 3 3 2 3 3" xfId="33317" xr:uid="{00000000-0005-0000-0000-0000587A0000}"/>
    <cellStyle name="Moeda 4 2 3 3 2 4" xfId="33318" xr:uid="{00000000-0005-0000-0000-0000597A0000}"/>
    <cellStyle name="Moeda 4 2 3 3 2 4 2" xfId="33319" xr:uid="{00000000-0005-0000-0000-00005A7A0000}"/>
    <cellStyle name="Moeda 4 2 3 3 2 5" xfId="33320" xr:uid="{00000000-0005-0000-0000-00005B7A0000}"/>
    <cellStyle name="Moeda 4 2 3 3 2 5 2" xfId="33321" xr:uid="{00000000-0005-0000-0000-00005C7A0000}"/>
    <cellStyle name="Moeda 4 2 3 3 2 6" xfId="33322" xr:uid="{00000000-0005-0000-0000-00005D7A0000}"/>
    <cellStyle name="Moeda 4 2 3 3 2 7" xfId="33323" xr:uid="{00000000-0005-0000-0000-00005E7A0000}"/>
    <cellStyle name="Moeda 4 2 3 3 3" xfId="33324" xr:uid="{00000000-0005-0000-0000-00005F7A0000}"/>
    <cellStyle name="Moeda 4 2 3 3 3 2" xfId="33325" xr:uid="{00000000-0005-0000-0000-0000607A0000}"/>
    <cellStyle name="Moeda 4 2 3 3 3 2 2" xfId="33326" xr:uid="{00000000-0005-0000-0000-0000617A0000}"/>
    <cellStyle name="Moeda 4 2 3 3 3 3" xfId="33327" xr:uid="{00000000-0005-0000-0000-0000627A0000}"/>
    <cellStyle name="Moeda 4 2 3 3 3 3 2" xfId="33328" xr:uid="{00000000-0005-0000-0000-0000637A0000}"/>
    <cellStyle name="Moeda 4 2 3 3 3 4" xfId="33329" xr:uid="{00000000-0005-0000-0000-0000647A0000}"/>
    <cellStyle name="Moeda 4 2 3 3 3 5" xfId="33330" xr:uid="{00000000-0005-0000-0000-0000657A0000}"/>
    <cellStyle name="Moeda 4 2 3 3 4" xfId="33331" xr:uid="{00000000-0005-0000-0000-0000667A0000}"/>
    <cellStyle name="Moeda 4 2 3 3 4 2" xfId="33332" xr:uid="{00000000-0005-0000-0000-0000677A0000}"/>
    <cellStyle name="Moeda 4 2 3 3 4 2 2" xfId="33333" xr:uid="{00000000-0005-0000-0000-0000687A0000}"/>
    <cellStyle name="Moeda 4 2 3 3 4 3" xfId="33334" xr:uid="{00000000-0005-0000-0000-0000697A0000}"/>
    <cellStyle name="Moeda 4 2 3 3 4 4" xfId="33335" xr:uid="{00000000-0005-0000-0000-00006A7A0000}"/>
    <cellStyle name="Moeda 4 2 3 3 5" xfId="33336" xr:uid="{00000000-0005-0000-0000-00006B7A0000}"/>
    <cellStyle name="Moeda 4 2 3 3 5 2" xfId="33337" xr:uid="{00000000-0005-0000-0000-00006C7A0000}"/>
    <cellStyle name="Moeda 4 2 3 3 6" xfId="33338" xr:uid="{00000000-0005-0000-0000-00006D7A0000}"/>
    <cellStyle name="Moeda 4 2 3 3 6 2" xfId="33339" xr:uid="{00000000-0005-0000-0000-00006E7A0000}"/>
    <cellStyle name="Moeda 4 2 3 3 7" xfId="33340" xr:uid="{00000000-0005-0000-0000-00006F7A0000}"/>
    <cellStyle name="Moeda 4 2 3 3 7 2" xfId="33341" xr:uid="{00000000-0005-0000-0000-0000707A0000}"/>
    <cellStyle name="Moeda 4 2 3 3 8" xfId="33342" xr:uid="{00000000-0005-0000-0000-0000717A0000}"/>
    <cellStyle name="Moeda 4 2 3 3 9" xfId="33343" xr:uid="{00000000-0005-0000-0000-0000727A0000}"/>
    <cellStyle name="Moeda 4 2 3 4" xfId="33344" xr:uid="{00000000-0005-0000-0000-0000737A0000}"/>
    <cellStyle name="Moeda 4 2 3 5" xfId="33345" xr:uid="{00000000-0005-0000-0000-0000747A0000}"/>
    <cellStyle name="Moeda 4 2 3 6" xfId="55789" xr:uid="{00000000-0005-0000-0000-0000757A0000}"/>
    <cellStyle name="Moeda 4 2 3 7" xfId="55734" xr:uid="{00000000-0005-0000-0000-0000767A0000}"/>
    <cellStyle name="Moeda 4 2 3 8" xfId="55763" xr:uid="{00000000-0005-0000-0000-0000777A0000}"/>
    <cellStyle name="Moeda 4 2 4" xfId="33346" xr:uid="{00000000-0005-0000-0000-0000787A0000}"/>
    <cellStyle name="Moeda 4 2 5" xfId="33347" xr:uid="{00000000-0005-0000-0000-0000797A0000}"/>
    <cellStyle name="Moeda 4 2 5 2" xfId="33348" xr:uid="{00000000-0005-0000-0000-00007A7A0000}"/>
    <cellStyle name="Moeda 4 2 5 2 2" xfId="33349" xr:uid="{00000000-0005-0000-0000-00007B7A0000}"/>
    <cellStyle name="Moeda 4 2 5 2 2 2" xfId="33350" xr:uid="{00000000-0005-0000-0000-00007C7A0000}"/>
    <cellStyle name="Moeda 4 2 5 2 2 2 2" xfId="33351" xr:uid="{00000000-0005-0000-0000-00007D7A0000}"/>
    <cellStyle name="Moeda 4 2 5 2 2 3" xfId="33352" xr:uid="{00000000-0005-0000-0000-00007E7A0000}"/>
    <cellStyle name="Moeda 4 2 5 2 2 3 2" xfId="33353" xr:uid="{00000000-0005-0000-0000-00007F7A0000}"/>
    <cellStyle name="Moeda 4 2 5 2 2 4" xfId="33354" xr:uid="{00000000-0005-0000-0000-0000807A0000}"/>
    <cellStyle name="Moeda 4 2 5 2 2 5" xfId="33355" xr:uid="{00000000-0005-0000-0000-0000817A0000}"/>
    <cellStyle name="Moeda 4 2 5 2 3" xfId="33356" xr:uid="{00000000-0005-0000-0000-0000827A0000}"/>
    <cellStyle name="Moeda 4 2 5 2 3 2" xfId="33357" xr:uid="{00000000-0005-0000-0000-0000837A0000}"/>
    <cellStyle name="Moeda 4 2 5 2 3 3" xfId="33358" xr:uid="{00000000-0005-0000-0000-0000847A0000}"/>
    <cellStyle name="Moeda 4 2 5 2 4" xfId="33359" xr:uid="{00000000-0005-0000-0000-0000857A0000}"/>
    <cellStyle name="Moeda 4 2 5 2 4 2" xfId="33360" xr:uid="{00000000-0005-0000-0000-0000867A0000}"/>
    <cellStyle name="Moeda 4 2 5 2 5" xfId="33361" xr:uid="{00000000-0005-0000-0000-0000877A0000}"/>
    <cellStyle name="Moeda 4 2 5 2 5 2" xfId="33362" xr:uid="{00000000-0005-0000-0000-0000887A0000}"/>
    <cellStyle name="Moeda 4 2 5 2 6" xfId="33363" xr:uid="{00000000-0005-0000-0000-0000897A0000}"/>
    <cellStyle name="Moeda 4 2 5 2 7" xfId="33364" xr:uid="{00000000-0005-0000-0000-00008A7A0000}"/>
    <cellStyle name="Moeda 4 2 5 3" xfId="33365" xr:uid="{00000000-0005-0000-0000-00008B7A0000}"/>
    <cellStyle name="Moeda 4 2 5 3 2" xfId="33366" xr:uid="{00000000-0005-0000-0000-00008C7A0000}"/>
    <cellStyle name="Moeda 4 2 5 3 2 2" xfId="33367" xr:uid="{00000000-0005-0000-0000-00008D7A0000}"/>
    <cellStyle name="Moeda 4 2 5 3 3" xfId="33368" xr:uid="{00000000-0005-0000-0000-00008E7A0000}"/>
    <cellStyle name="Moeda 4 2 5 3 3 2" xfId="33369" xr:uid="{00000000-0005-0000-0000-00008F7A0000}"/>
    <cellStyle name="Moeda 4 2 5 3 4" xfId="33370" xr:uid="{00000000-0005-0000-0000-0000907A0000}"/>
    <cellStyle name="Moeda 4 2 5 3 5" xfId="33371" xr:uid="{00000000-0005-0000-0000-0000917A0000}"/>
    <cellStyle name="Moeda 4 2 5 4" xfId="33372" xr:uid="{00000000-0005-0000-0000-0000927A0000}"/>
    <cellStyle name="Moeda 4 2 5 4 2" xfId="33373" xr:uid="{00000000-0005-0000-0000-0000937A0000}"/>
    <cellStyle name="Moeda 4 2 5 4 2 2" xfId="33374" xr:uid="{00000000-0005-0000-0000-0000947A0000}"/>
    <cellStyle name="Moeda 4 2 5 4 3" xfId="33375" xr:uid="{00000000-0005-0000-0000-0000957A0000}"/>
    <cellStyle name="Moeda 4 2 5 4 4" xfId="33376" xr:uid="{00000000-0005-0000-0000-0000967A0000}"/>
    <cellStyle name="Moeda 4 2 5 5" xfId="33377" xr:uid="{00000000-0005-0000-0000-0000977A0000}"/>
    <cellStyle name="Moeda 4 2 5 5 2" xfId="33378" xr:uid="{00000000-0005-0000-0000-0000987A0000}"/>
    <cellStyle name="Moeda 4 2 5 6" xfId="33379" xr:uid="{00000000-0005-0000-0000-0000997A0000}"/>
    <cellStyle name="Moeda 4 2 5 6 2" xfId="33380" xr:uid="{00000000-0005-0000-0000-00009A7A0000}"/>
    <cellStyle name="Moeda 4 2 5 7" xfId="33381" xr:uid="{00000000-0005-0000-0000-00009B7A0000}"/>
    <cellStyle name="Moeda 4 2 5 7 2" xfId="33382" xr:uid="{00000000-0005-0000-0000-00009C7A0000}"/>
    <cellStyle name="Moeda 4 2 5 8" xfId="33383" xr:uid="{00000000-0005-0000-0000-00009D7A0000}"/>
    <cellStyle name="Moeda 4 2 5 9" xfId="33384" xr:uid="{00000000-0005-0000-0000-00009E7A0000}"/>
    <cellStyle name="Moeda 4 3" xfId="2246" xr:uid="{00000000-0005-0000-0000-00009F7A0000}"/>
    <cellStyle name="Moeda 4 3 2" xfId="33385" xr:uid="{00000000-0005-0000-0000-0000A07A0000}"/>
    <cellStyle name="Moeda 4 3 3" xfId="33386" xr:uid="{00000000-0005-0000-0000-0000A17A0000}"/>
    <cellStyle name="Moeda 4 4" xfId="33387" xr:uid="{00000000-0005-0000-0000-0000A27A0000}"/>
    <cellStyle name="Moeda 4 5" xfId="33388" xr:uid="{00000000-0005-0000-0000-0000A37A0000}"/>
    <cellStyle name="Moeda 4 6" xfId="33389" xr:uid="{00000000-0005-0000-0000-0000A47A0000}"/>
    <cellStyle name="Moeda 4 6 2" xfId="33390" xr:uid="{00000000-0005-0000-0000-0000A57A0000}"/>
    <cellStyle name="Moeda 4 6 2 2" xfId="33391" xr:uid="{00000000-0005-0000-0000-0000A67A0000}"/>
    <cellStyle name="Moeda 4 6 2 2 2" xfId="33392" xr:uid="{00000000-0005-0000-0000-0000A77A0000}"/>
    <cellStyle name="Moeda 4 6 2 2 2 2" xfId="33393" xr:uid="{00000000-0005-0000-0000-0000A87A0000}"/>
    <cellStyle name="Moeda 4 6 2 2 3" xfId="33394" xr:uid="{00000000-0005-0000-0000-0000A97A0000}"/>
    <cellStyle name="Moeda 4 6 2 2 3 2" xfId="33395" xr:uid="{00000000-0005-0000-0000-0000AA7A0000}"/>
    <cellStyle name="Moeda 4 6 2 2 4" xfId="33396" xr:uid="{00000000-0005-0000-0000-0000AB7A0000}"/>
    <cellStyle name="Moeda 4 6 2 2 5" xfId="33397" xr:uid="{00000000-0005-0000-0000-0000AC7A0000}"/>
    <cellStyle name="Moeda 4 6 2 3" xfId="33398" xr:uid="{00000000-0005-0000-0000-0000AD7A0000}"/>
    <cellStyle name="Moeda 4 6 2 3 2" xfId="33399" xr:uid="{00000000-0005-0000-0000-0000AE7A0000}"/>
    <cellStyle name="Moeda 4 6 2 3 3" xfId="33400" xr:uid="{00000000-0005-0000-0000-0000AF7A0000}"/>
    <cellStyle name="Moeda 4 6 2 4" xfId="33401" xr:uid="{00000000-0005-0000-0000-0000B07A0000}"/>
    <cellStyle name="Moeda 4 6 2 4 2" xfId="33402" xr:uid="{00000000-0005-0000-0000-0000B17A0000}"/>
    <cellStyle name="Moeda 4 6 2 5" xfId="33403" xr:uid="{00000000-0005-0000-0000-0000B27A0000}"/>
    <cellStyle name="Moeda 4 6 2 5 2" xfId="33404" xr:uid="{00000000-0005-0000-0000-0000B37A0000}"/>
    <cellStyle name="Moeda 4 6 2 6" xfId="33405" xr:uid="{00000000-0005-0000-0000-0000B47A0000}"/>
    <cellStyle name="Moeda 4 6 2 7" xfId="33406" xr:uid="{00000000-0005-0000-0000-0000B57A0000}"/>
    <cellStyle name="Moeda 4 6 3" xfId="33407" xr:uid="{00000000-0005-0000-0000-0000B67A0000}"/>
    <cellStyle name="Moeda 4 6 3 2" xfId="33408" xr:uid="{00000000-0005-0000-0000-0000B77A0000}"/>
    <cellStyle name="Moeda 4 6 3 2 2" xfId="33409" xr:uid="{00000000-0005-0000-0000-0000B87A0000}"/>
    <cellStyle name="Moeda 4 6 3 3" xfId="33410" xr:uid="{00000000-0005-0000-0000-0000B97A0000}"/>
    <cellStyle name="Moeda 4 6 3 3 2" xfId="33411" xr:uid="{00000000-0005-0000-0000-0000BA7A0000}"/>
    <cellStyle name="Moeda 4 6 3 4" xfId="33412" xr:uid="{00000000-0005-0000-0000-0000BB7A0000}"/>
    <cellStyle name="Moeda 4 6 3 5" xfId="33413" xr:uid="{00000000-0005-0000-0000-0000BC7A0000}"/>
    <cellStyle name="Moeda 4 6 4" xfId="33414" xr:uid="{00000000-0005-0000-0000-0000BD7A0000}"/>
    <cellStyle name="Moeda 4 6 4 2" xfId="33415" xr:uid="{00000000-0005-0000-0000-0000BE7A0000}"/>
    <cellStyle name="Moeda 4 6 4 2 2" xfId="33416" xr:uid="{00000000-0005-0000-0000-0000BF7A0000}"/>
    <cellStyle name="Moeda 4 6 4 3" xfId="33417" xr:uid="{00000000-0005-0000-0000-0000C07A0000}"/>
    <cellStyle name="Moeda 4 6 4 4" xfId="33418" xr:uid="{00000000-0005-0000-0000-0000C17A0000}"/>
    <cellStyle name="Moeda 4 6 5" xfId="33419" xr:uid="{00000000-0005-0000-0000-0000C27A0000}"/>
    <cellStyle name="Moeda 4 6 5 2" xfId="33420" xr:uid="{00000000-0005-0000-0000-0000C37A0000}"/>
    <cellStyle name="Moeda 4 6 6" xfId="33421" xr:uid="{00000000-0005-0000-0000-0000C47A0000}"/>
    <cellStyle name="Moeda 4 6 6 2" xfId="33422" xr:uid="{00000000-0005-0000-0000-0000C57A0000}"/>
    <cellStyle name="Moeda 4 6 7" xfId="33423" xr:uid="{00000000-0005-0000-0000-0000C67A0000}"/>
    <cellStyle name="Moeda 4 6 7 2" xfId="33424" xr:uid="{00000000-0005-0000-0000-0000C77A0000}"/>
    <cellStyle name="Moeda 4 6 8" xfId="33425" xr:uid="{00000000-0005-0000-0000-0000C87A0000}"/>
    <cellStyle name="Moeda 4 6 9" xfId="33426" xr:uid="{00000000-0005-0000-0000-0000C97A0000}"/>
    <cellStyle name="Moeda 5" xfId="753" xr:uid="{00000000-0005-0000-0000-0000CA7A0000}"/>
    <cellStyle name="Moeda 5 2" xfId="754" xr:uid="{00000000-0005-0000-0000-0000CB7A0000}"/>
    <cellStyle name="Moeda 5 2 2" xfId="55790" xr:uid="{00000000-0005-0000-0000-0000CC7A0000}"/>
    <cellStyle name="Moeda 5 3" xfId="55791" xr:uid="{00000000-0005-0000-0000-0000CD7A0000}"/>
    <cellStyle name="Moeda 6" xfId="2244" xr:uid="{00000000-0005-0000-0000-0000CE7A0000}"/>
    <cellStyle name="Moeda 6 2" xfId="2343" xr:uid="{00000000-0005-0000-0000-0000CF7A0000}"/>
    <cellStyle name="Moeda 6 2 2" xfId="55792" xr:uid="{00000000-0005-0000-0000-0000D07A0000}"/>
    <cellStyle name="Moeda 6 2 3" xfId="55733" xr:uid="{00000000-0005-0000-0000-0000D17A0000}"/>
    <cellStyle name="Moeda 6 2 4" xfId="55764" xr:uid="{00000000-0005-0000-0000-0000D27A0000}"/>
    <cellStyle name="Moeda 6 3" xfId="33427" xr:uid="{00000000-0005-0000-0000-0000D37A0000}"/>
    <cellStyle name="Moeda 6 3 2" xfId="33428" xr:uid="{00000000-0005-0000-0000-0000D47A0000}"/>
    <cellStyle name="Moeda 6 3 2 2" xfId="33429" xr:uid="{00000000-0005-0000-0000-0000D57A0000}"/>
    <cellStyle name="Moeda 6 3 2 2 2" xfId="33430" xr:uid="{00000000-0005-0000-0000-0000D67A0000}"/>
    <cellStyle name="Moeda 6 3 2 2 2 2" xfId="33431" xr:uid="{00000000-0005-0000-0000-0000D77A0000}"/>
    <cellStyle name="Moeda 6 3 2 2 2 2 2" xfId="33432" xr:uid="{00000000-0005-0000-0000-0000D87A0000}"/>
    <cellStyle name="Moeda 6 3 2 2 2 3" xfId="33433" xr:uid="{00000000-0005-0000-0000-0000D97A0000}"/>
    <cellStyle name="Moeda 6 3 2 2 2 3 2" xfId="33434" xr:uid="{00000000-0005-0000-0000-0000DA7A0000}"/>
    <cellStyle name="Moeda 6 3 2 2 2 4" xfId="33435" xr:uid="{00000000-0005-0000-0000-0000DB7A0000}"/>
    <cellStyle name="Moeda 6 3 2 2 2 5" xfId="33436" xr:uid="{00000000-0005-0000-0000-0000DC7A0000}"/>
    <cellStyle name="Moeda 6 3 2 2 3" xfId="33437" xr:uid="{00000000-0005-0000-0000-0000DD7A0000}"/>
    <cellStyle name="Moeda 6 3 2 2 3 2" xfId="33438" xr:uid="{00000000-0005-0000-0000-0000DE7A0000}"/>
    <cellStyle name="Moeda 6 3 2 2 3 3" xfId="33439" xr:uid="{00000000-0005-0000-0000-0000DF7A0000}"/>
    <cellStyle name="Moeda 6 3 2 2 4" xfId="33440" xr:uid="{00000000-0005-0000-0000-0000E07A0000}"/>
    <cellStyle name="Moeda 6 3 2 2 4 2" xfId="33441" xr:uid="{00000000-0005-0000-0000-0000E17A0000}"/>
    <cellStyle name="Moeda 6 3 2 2 5" xfId="33442" xr:uid="{00000000-0005-0000-0000-0000E27A0000}"/>
    <cellStyle name="Moeda 6 3 2 2 5 2" xfId="33443" xr:uid="{00000000-0005-0000-0000-0000E37A0000}"/>
    <cellStyle name="Moeda 6 3 2 2 6" xfId="33444" xr:uid="{00000000-0005-0000-0000-0000E47A0000}"/>
    <cellStyle name="Moeda 6 3 2 2 7" xfId="33445" xr:uid="{00000000-0005-0000-0000-0000E57A0000}"/>
    <cellStyle name="Moeda 6 3 2 3" xfId="33446" xr:uid="{00000000-0005-0000-0000-0000E67A0000}"/>
    <cellStyle name="Moeda 6 3 2 3 2" xfId="33447" xr:uid="{00000000-0005-0000-0000-0000E77A0000}"/>
    <cellStyle name="Moeda 6 3 2 3 2 2" xfId="33448" xr:uid="{00000000-0005-0000-0000-0000E87A0000}"/>
    <cellStyle name="Moeda 6 3 2 3 3" xfId="33449" xr:uid="{00000000-0005-0000-0000-0000E97A0000}"/>
    <cellStyle name="Moeda 6 3 2 3 3 2" xfId="33450" xr:uid="{00000000-0005-0000-0000-0000EA7A0000}"/>
    <cellStyle name="Moeda 6 3 2 3 4" xfId="33451" xr:uid="{00000000-0005-0000-0000-0000EB7A0000}"/>
    <cellStyle name="Moeda 6 3 2 3 5" xfId="33452" xr:uid="{00000000-0005-0000-0000-0000EC7A0000}"/>
    <cellStyle name="Moeda 6 3 2 4" xfId="33453" xr:uid="{00000000-0005-0000-0000-0000ED7A0000}"/>
    <cellStyle name="Moeda 6 3 2 4 2" xfId="33454" xr:uid="{00000000-0005-0000-0000-0000EE7A0000}"/>
    <cellStyle name="Moeda 6 3 2 4 2 2" xfId="33455" xr:uid="{00000000-0005-0000-0000-0000EF7A0000}"/>
    <cellStyle name="Moeda 6 3 2 4 3" xfId="33456" xr:uid="{00000000-0005-0000-0000-0000F07A0000}"/>
    <cellStyle name="Moeda 6 3 2 4 4" xfId="33457" xr:uid="{00000000-0005-0000-0000-0000F17A0000}"/>
    <cellStyle name="Moeda 6 3 2 5" xfId="33458" xr:uid="{00000000-0005-0000-0000-0000F27A0000}"/>
    <cellStyle name="Moeda 6 3 2 5 2" xfId="33459" xr:uid="{00000000-0005-0000-0000-0000F37A0000}"/>
    <cellStyle name="Moeda 6 3 2 6" xfId="33460" xr:uid="{00000000-0005-0000-0000-0000F47A0000}"/>
    <cellStyle name="Moeda 6 3 2 6 2" xfId="33461" xr:uid="{00000000-0005-0000-0000-0000F57A0000}"/>
    <cellStyle name="Moeda 6 3 2 7" xfId="33462" xr:uid="{00000000-0005-0000-0000-0000F67A0000}"/>
    <cellStyle name="Moeda 6 3 2 7 2" xfId="33463" xr:uid="{00000000-0005-0000-0000-0000F77A0000}"/>
    <cellStyle name="Moeda 6 3 2 8" xfId="33464" xr:uid="{00000000-0005-0000-0000-0000F87A0000}"/>
    <cellStyle name="Moeda 6 3 2 9" xfId="33465" xr:uid="{00000000-0005-0000-0000-0000F97A0000}"/>
    <cellStyle name="Moeda 6 4" xfId="33466" xr:uid="{00000000-0005-0000-0000-0000FA7A0000}"/>
    <cellStyle name="Moeda 6 4 2" xfId="33467" xr:uid="{00000000-0005-0000-0000-0000FB7A0000}"/>
    <cellStyle name="Moeda 6 4 2 2" xfId="33468" xr:uid="{00000000-0005-0000-0000-0000FC7A0000}"/>
    <cellStyle name="Moeda 6 4 2 2 2" xfId="33469" xr:uid="{00000000-0005-0000-0000-0000FD7A0000}"/>
    <cellStyle name="Moeda 6 4 2 2 2 2" xfId="33470" xr:uid="{00000000-0005-0000-0000-0000FE7A0000}"/>
    <cellStyle name="Moeda 6 4 2 2 3" xfId="33471" xr:uid="{00000000-0005-0000-0000-0000FF7A0000}"/>
    <cellStyle name="Moeda 6 4 2 2 3 2" xfId="33472" xr:uid="{00000000-0005-0000-0000-0000007B0000}"/>
    <cellStyle name="Moeda 6 4 2 2 4" xfId="33473" xr:uid="{00000000-0005-0000-0000-0000017B0000}"/>
    <cellStyle name="Moeda 6 4 2 2 5" xfId="33474" xr:uid="{00000000-0005-0000-0000-0000027B0000}"/>
    <cellStyle name="Moeda 6 4 2 3" xfId="33475" xr:uid="{00000000-0005-0000-0000-0000037B0000}"/>
    <cellStyle name="Moeda 6 4 2 3 2" xfId="33476" xr:uid="{00000000-0005-0000-0000-0000047B0000}"/>
    <cellStyle name="Moeda 6 4 2 3 3" xfId="33477" xr:uid="{00000000-0005-0000-0000-0000057B0000}"/>
    <cellStyle name="Moeda 6 4 2 4" xfId="33478" xr:uid="{00000000-0005-0000-0000-0000067B0000}"/>
    <cellStyle name="Moeda 6 4 2 4 2" xfId="33479" xr:uid="{00000000-0005-0000-0000-0000077B0000}"/>
    <cellStyle name="Moeda 6 4 2 5" xfId="33480" xr:uid="{00000000-0005-0000-0000-0000087B0000}"/>
    <cellStyle name="Moeda 6 4 2 5 2" xfId="33481" xr:uid="{00000000-0005-0000-0000-0000097B0000}"/>
    <cellStyle name="Moeda 6 4 2 6" xfId="33482" xr:uid="{00000000-0005-0000-0000-00000A7B0000}"/>
    <cellStyle name="Moeda 6 4 2 7" xfId="33483" xr:uid="{00000000-0005-0000-0000-00000B7B0000}"/>
    <cellStyle name="Moeda 6 4 3" xfId="33484" xr:uid="{00000000-0005-0000-0000-00000C7B0000}"/>
    <cellStyle name="Moeda 6 4 3 2" xfId="33485" xr:uid="{00000000-0005-0000-0000-00000D7B0000}"/>
    <cellStyle name="Moeda 6 4 3 2 2" xfId="33486" xr:uid="{00000000-0005-0000-0000-00000E7B0000}"/>
    <cellStyle name="Moeda 6 4 3 3" xfId="33487" xr:uid="{00000000-0005-0000-0000-00000F7B0000}"/>
    <cellStyle name="Moeda 6 4 3 3 2" xfId="33488" xr:uid="{00000000-0005-0000-0000-0000107B0000}"/>
    <cellStyle name="Moeda 6 4 3 4" xfId="33489" xr:uid="{00000000-0005-0000-0000-0000117B0000}"/>
    <cellStyle name="Moeda 6 4 3 5" xfId="33490" xr:uid="{00000000-0005-0000-0000-0000127B0000}"/>
    <cellStyle name="Moeda 6 4 4" xfId="33491" xr:uid="{00000000-0005-0000-0000-0000137B0000}"/>
    <cellStyle name="Moeda 6 4 4 2" xfId="33492" xr:uid="{00000000-0005-0000-0000-0000147B0000}"/>
    <cellStyle name="Moeda 6 4 4 2 2" xfId="33493" xr:uid="{00000000-0005-0000-0000-0000157B0000}"/>
    <cellStyle name="Moeda 6 4 4 3" xfId="33494" xr:uid="{00000000-0005-0000-0000-0000167B0000}"/>
    <cellStyle name="Moeda 6 4 4 4" xfId="33495" xr:uid="{00000000-0005-0000-0000-0000177B0000}"/>
    <cellStyle name="Moeda 6 4 5" xfId="33496" xr:uid="{00000000-0005-0000-0000-0000187B0000}"/>
    <cellStyle name="Moeda 6 4 5 2" xfId="33497" xr:uid="{00000000-0005-0000-0000-0000197B0000}"/>
    <cellStyle name="Moeda 6 4 6" xfId="33498" xr:uid="{00000000-0005-0000-0000-00001A7B0000}"/>
    <cellStyle name="Moeda 6 4 6 2" xfId="33499" xr:uid="{00000000-0005-0000-0000-00001B7B0000}"/>
    <cellStyle name="Moeda 6 4 7" xfId="33500" xr:uid="{00000000-0005-0000-0000-00001C7B0000}"/>
    <cellStyle name="Moeda 6 4 7 2" xfId="33501" xr:uid="{00000000-0005-0000-0000-00001D7B0000}"/>
    <cellStyle name="Moeda 6 4 8" xfId="33502" xr:uid="{00000000-0005-0000-0000-00001E7B0000}"/>
    <cellStyle name="Moeda 6 4 9" xfId="33503" xr:uid="{00000000-0005-0000-0000-00001F7B0000}"/>
    <cellStyle name="Moeda 6 5" xfId="33504" xr:uid="{00000000-0005-0000-0000-0000207B0000}"/>
    <cellStyle name="Moeda 6 5 2" xfId="33505" xr:uid="{00000000-0005-0000-0000-0000217B0000}"/>
    <cellStyle name="Moeda 6 6" xfId="33506" xr:uid="{00000000-0005-0000-0000-0000227B0000}"/>
    <cellStyle name="Moeda 6 6 2" xfId="33507" xr:uid="{00000000-0005-0000-0000-0000237B0000}"/>
    <cellStyle name="Moeda 7" xfId="2344" xr:uid="{00000000-0005-0000-0000-0000247B0000}"/>
    <cellStyle name="Moeda 7 2" xfId="33508" xr:uid="{00000000-0005-0000-0000-0000257B0000}"/>
    <cellStyle name="Moeda 7 2 2" xfId="33509" xr:uid="{00000000-0005-0000-0000-0000267B0000}"/>
    <cellStyle name="Moeda 7 2 2 2" xfId="33510" xr:uid="{00000000-0005-0000-0000-0000277B0000}"/>
    <cellStyle name="Moeda 7 2 2 2 2" xfId="33511" xr:uid="{00000000-0005-0000-0000-0000287B0000}"/>
    <cellStyle name="Moeda 7 2 2 2 2 2" xfId="33512" xr:uid="{00000000-0005-0000-0000-0000297B0000}"/>
    <cellStyle name="Moeda 7 2 2 2 3" xfId="33513" xr:uid="{00000000-0005-0000-0000-00002A7B0000}"/>
    <cellStyle name="Moeda 7 2 2 2 3 2" xfId="33514" xr:uid="{00000000-0005-0000-0000-00002B7B0000}"/>
    <cellStyle name="Moeda 7 2 2 2 4" xfId="33515" xr:uid="{00000000-0005-0000-0000-00002C7B0000}"/>
    <cellStyle name="Moeda 7 2 2 2 5" xfId="33516" xr:uid="{00000000-0005-0000-0000-00002D7B0000}"/>
    <cellStyle name="Moeda 7 2 2 3" xfId="33517" xr:uid="{00000000-0005-0000-0000-00002E7B0000}"/>
    <cellStyle name="Moeda 7 2 2 3 2" xfId="33518" xr:uid="{00000000-0005-0000-0000-00002F7B0000}"/>
    <cellStyle name="Moeda 7 2 2 3 3" xfId="33519" xr:uid="{00000000-0005-0000-0000-0000307B0000}"/>
    <cellStyle name="Moeda 7 2 2 4" xfId="33520" xr:uid="{00000000-0005-0000-0000-0000317B0000}"/>
    <cellStyle name="Moeda 7 2 2 4 2" xfId="33521" xr:uid="{00000000-0005-0000-0000-0000327B0000}"/>
    <cellStyle name="Moeda 7 2 2 5" xfId="33522" xr:uid="{00000000-0005-0000-0000-0000337B0000}"/>
    <cellStyle name="Moeda 7 2 2 5 2" xfId="33523" xr:uid="{00000000-0005-0000-0000-0000347B0000}"/>
    <cellStyle name="Moeda 7 2 2 6" xfId="33524" xr:uid="{00000000-0005-0000-0000-0000357B0000}"/>
    <cellStyle name="Moeda 7 2 2 7" xfId="33525" xr:uid="{00000000-0005-0000-0000-0000367B0000}"/>
    <cellStyle name="Moeda 7 2 3" xfId="33526" xr:uid="{00000000-0005-0000-0000-0000377B0000}"/>
    <cellStyle name="Moeda 7 2 3 2" xfId="33527" xr:uid="{00000000-0005-0000-0000-0000387B0000}"/>
    <cellStyle name="Moeda 7 2 3 2 2" xfId="33528" xr:uid="{00000000-0005-0000-0000-0000397B0000}"/>
    <cellStyle name="Moeda 7 2 3 3" xfId="33529" xr:uid="{00000000-0005-0000-0000-00003A7B0000}"/>
    <cellStyle name="Moeda 7 2 3 3 2" xfId="33530" xr:uid="{00000000-0005-0000-0000-00003B7B0000}"/>
    <cellStyle name="Moeda 7 2 3 4" xfId="33531" xr:uid="{00000000-0005-0000-0000-00003C7B0000}"/>
    <cellStyle name="Moeda 7 2 3 5" xfId="33532" xr:uid="{00000000-0005-0000-0000-00003D7B0000}"/>
    <cellStyle name="Moeda 7 2 4" xfId="33533" xr:uid="{00000000-0005-0000-0000-00003E7B0000}"/>
    <cellStyle name="Moeda 7 2 4 2" xfId="33534" xr:uid="{00000000-0005-0000-0000-00003F7B0000}"/>
    <cellStyle name="Moeda 7 2 4 2 2" xfId="33535" xr:uid="{00000000-0005-0000-0000-0000407B0000}"/>
    <cellStyle name="Moeda 7 2 4 3" xfId="33536" xr:uid="{00000000-0005-0000-0000-0000417B0000}"/>
    <cellStyle name="Moeda 7 2 4 4" xfId="33537" xr:uid="{00000000-0005-0000-0000-0000427B0000}"/>
    <cellStyle name="Moeda 7 2 5" xfId="33538" xr:uid="{00000000-0005-0000-0000-0000437B0000}"/>
    <cellStyle name="Moeda 7 2 5 2" xfId="33539" xr:uid="{00000000-0005-0000-0000-0000447B0000}"/>
    <cellStyle name="Moeda 7 2 6" xfId="33540" xr:uid="{00000000-0005-0000-0000-0000457B0000}"/>
    <cellStyle name="Moeda 7 2 6 2" xfId="33541" xr:uid="{00000000-0005-0000-0000-0000467B0000}"/>
    <cellStyle name="Moeda 7 2 7" xfId="33542" xr:uid="{00000000-0005-0000-0000-0000477B0000}"/>
    <cellStyle name="Moeda 7 2 7 2" xfId="33543" xr:uid="{00000000-0005-0000-0000-0000487B0000}"/>
    <cellStyle name="Moeda 7 2 8" xfId="33544" xr:uid="{00000000-0005-0000-0000-0000497B0000}"/>
    <cellStyle name="Moeda 7 2 9" xfId="33545" xr:uid="{00000000-0005-0000-0000-00004A7B0000}"/>
    <cellStyle name="Moeda 7 3" xfId="33546" xr:uid="{00000000-0005-0000-0000-00004B7B0000}"/>
    <cellStyle name="Moeda 7 4" xfId="33547" xr:uid="{00000000-0005-0000-0000-00004C7B0000}"/>
    <cellStyle name="Moeda 8" xfId="33548" xr:uid="{00000000-0005-0000-0000-00004D7B0000}"/>
    <cellStyle name="Moeda 8 2" xfId="33549" xr:uid="{00000000-0005-0000-0000-00004E7B0000}"/>
    <cellStyle name="Moeda 8 3" xfId="33550" xr:uid="{00000000-0005-0000-0000-00004F7B0000}"/>
    <cellStyle name="Moeda 8 4" xfId="55793" xr:uid="{00000000-0005-0000-0000-0000507B0000}"/>
    <cellStyle name="Moeda 8 5" xfId="55732" xr:uid="{00000000-0005-0000-0000-0000517B0000}"/>
    <cellStyle name="Moeda 8 6" xfId="55875" xr:uid="{00000000-0005-0000-0000-0000527B0000}"/>
    <cellStyle name="Moeda 9" xfId="33551" xr:uid="{00000000-0005-0000-0000-0000537B0000}"/>
    <cellStyle name="Moeda 9 2" xfId="33552" xr:uid="{00000000-0005-0000-0000-0000547B0000}"/>
    <cellStyle name="Moeda 9 2 2" xfId="33553" xr:uid="{00000000-0005-0000-0000-0000557B0000}"/>
    <cellStyle name="Moeda 9 2 2 2" xfId="33554" xr:uid="{00000000-0005-0000-0000-0000567B0000}"/>
    <cellStyle name="Moeda 9 2 2 2 2" xfId="33555" xr:uid="{00000000-0005-0000-0000-0000577B0000}"/>
    <cellStyle name="Moeda 9 2 2 3" xfId="33556" xr:uid="{00000000-0005-0000-0000-0000587B0000}"/>
    <cellStyle name="Moeda 9 2 2 3 2" xfId="33557" xr:uid="{00000000-0005-0000-0000-0000597B0000}"/>
    <cellStyle name="Moeda 9 2 2 4" xfId="33558" xr:uid="{00000000-0005-0000-0000-00005A7B0000}"/>
    <cellStyle name="Moeda 9 2 2 5" xfId="33559" xr:uid="{00000000-0005-0000-0000-00005B7B0000}"/>
    <cellStyle name="Moeda 9 2 3" xfId="33560" xr:uid="{00000000-0005-0000-0000-00005C7B0000}"/>
    <cellStyle name="Moeda 9 2 3 2" xfId="33561" xr:uid="{00000000-0005-0000-0000-00005D7B0000}"/>
    <cellStyle name="Moeda 9 2 3 3" xfId="33562" xr:uid="{00000000-0005-0000-0000-00005E7B0000}"/>
    <cellStyle name="Moeda 9 2 4" xfId="33563" xr:uid="{00000000-0005-0000-0000-00005F7B0000}"/>
    <cellStyle name="Moeda 9 2 4 2" xfId="33564" xr:uid="{00000000-0005-0000-0000-0000607B0000}"/>
    <cellStyle name="Moeda 9 2 5" xfId="33565" xr:uid="{00000000-0005-0000-0000-0000617B0000}"/>
    <cellStyle name="Moeda 9 2 5 2" xfId="33566" xr:uid="{00000000-0005-0000-0000-0000627B0000}"/>
    <cellStyle name="Moeda 9 2 6" xfId="33567" xr:uid="{00000000-0005-0000-0000-0000637B0000}"/>
    <cellStyle name="Moeda 9 2 7" xfId="33568" xr:uid="{00000000-0005-0000-0000-0000647B0000}"/>
    <cellStyle name="Moeda 9 3" xfId="33569" xr:uid="{00000000-0005-0000-0000-0000657B0000}"/>
    <cellStyle name="Moeda 9 3 2" xfId="33570" xr:uid="{00000000-0005-0000-0000-0000667B0000}"/>
    <cellStyle name="Moeda 9 3 2 2" xfId="33571" xr:uid="{00000000-0005-0000-0000-0000677B0000}"/>
    <cellStyle name="Moeda 9 3 3" xfId="33572" xr:uid="{00000000-0005-0000-0000-0000687B0000}"/>
    <cellStyle name="Moeda 9 3 3 2" xfId="33573" xr:uid="{00000000-0005-0000-0000-0000697B0000}"/>
    <cellStyle name="Moeda 9 3 4" xfId="33574" xr:uid="{00000000-0005-0000-0000-00006A7B0000}"/>
    <cellStyle name="Moeda 9 3 5" xfId="33575" xr:uid="{00000000-0005-0000-0000-00006B7B0000}"/>
    <cellStyle name="Moeda 9 4" xfId="33576" xr:uid="{00000000-0005-0000-0000-00006C7B0000}"/>
    <cellStyle name="Moeda 9 4 2" xfId="33577" xr:uid="{00000000-0005-0000-0000-00006D7B0000}"/>
    <cellStyle name="Moeda 9 4 2 2" xfId="33578" xr:uid="{00000000-0005-0000-0000-00006E7B0000}"/>
    <cellStyle name="Moeda 9 4 3" xfId="33579" xr:uid="{00000000-0005-0000-0000-00006F7B0000}"/>
    <cellStyle name="Moeda 9 4 4" xfId="33580" xr:uid="{00000000-0005-0000-0000-0000707B0000}"/>
    <cellStyle name="Moeda 9 5" xfId="33581" xr:uid="{00000000-0005-0000-0000-0000717B0000}"/>
    <cellStyle name="Moeda 9 5 2" xfId="33582" xr:uid="{00000000-0005-0000-0000-0000727B0000}"/>
    <cellStyle name="Moeda 9 6" xfId="33583" xr:uid="{00000000-0005-0000-0000-0000737B0000}"/>
    <cellStyle name="Moeda 9 6 2" xfId="33584" xr:uid="{00000000-0005-0000-0000-0000747B0000}"/>
    <cellStyle name="Moeda 9 7" xfId="33585" xr:uid="{00000000-0005-0000-0000-0000757B0000}"/>
    <cellStyle name="Moeda 9 7 2" xfId="33586" xr:uid="{00000000-0005-0000-0000-0000767B0000}"/>
    <cellStyle name="Moeda 9 8" xfId="33587" xr:uid="{00000000-0005-0000-0000-0000777B0000}"/>
    <cellStyle name="Moeda 9 9" xfId="33588" xr:uid="{00000000-0005-0000-0000-0000787B0000}"/>
    <cellStyle name="Moeda_capa 54107" xfId="2247" xr:uid="{00000000-0005-0000-0000-0000797B0000}"/>
    <cellStyle name="Moeda0" xfId="755" xr:uid="{00000000-0005-0000-0000-00007A7B0000}"/>
    <cellStyle name="Neutra 10 2" xfId="756" xr:uid="{00000000-0005-0000-0000-00007C7B0000}"/>
    <cellStyle name="Neutra 11 2" xfId="757" xr:uid="{00000000-0005-0000-0000-00007D7B0000}"/>
    <cellStyle name="Neutra 12 2" xfId="758" xr:uid="{00000000-0005-0000-0000-00007E7B0000}"/>
    <cellStyle name="Neutra 13 2" xfId="759" xr:uid="{00000000-0005-0000-0000-00007F7B0000}"/>
    <cellStyle name="Neutra 14 2" xfId="760" xr:uid="{00000000-0005-0000-0000-0000807B0000}"/>
    <cellStyle name="Neutra 15 2" xfId="761" xr:uid="{00000000-0005-0000-0000-0000817B0000}"/>
    <cellStyle name="Neutra 16 2" xfId="762" xr:uid="{00000000-0005-0000-0000-0000827B0000}"/>
    <cellStyle name="Neutra 17 2" xfId="763" xr:uid="{00000000-0005-0000-0000-0000837B0000}"/>
    <cellStyle name="Neutra 2" xfId="764" xr:uid="{00000000-0005-0000-0000-0000847B0000}"/>
    <cellStyle name="Neutra 2 2" xfId="765" xr:uid="{00000000-0005-0000-0000-0000857B0000}"/>
    <cellStyle name="Neutra 2 2 2" xfId="33589" xr:uid="{00000000-0005-0000-0000-0000867B0000}"/>
    <cellStyle name="Neutra 2 2 3" xfId="33590" xr:uid="{00000000-0005-0000-0000-0000877B0000}"/>
    <cellStyle name="Neutra 3" xfId="766" xr:uid="{00000000-0005-0000-0000-0000887B0000}"/>
    <cellStyle name="Neutra 3 2" xfId="767" xr:uid="{00000000-0005-0000-0000-0000897B0000}"/>
    <cellStyle name="Neutra 3 2 2" xfId="33591" xr:uid="{00000000-0005-0000-0000-00008A7B0000}"/>
    <cellStyle name="Neutra 3 2 3" xfId="33592" xr:uid="{00000000-0005-0000-0000-00008B7B0000}"/>
    <cellStyle name="Neutra 4" xfId="768" xr:uid="{00000000-0005-0000-0000-00008C7B0000}"/>
    <cellStyle name="Neutra 4 2" xfId="769" xr:uid="{00000000-0005-0000-0000-00008D7B0000}"/>
    <cellStyle name="Neutra 5" xfId="770" xr:uid="{00000000-0005-0000-0000-00008E7B0000}"/>
    <cellStyle name="Neutra 5 2" xfId="771" xr:uid="{00000000-0005-0000-0000-00008F7B0000}"/>
    <cellStyle name="Neutra 6" xfId="2345" xr:uid="{00000000-0005-0000-0000-0000907B0000}"/>
    <cellStyle name="Neutra 6 2" xfId="772" xr:uid="{00000000-0005-0000-0000-0000917B0000}"/>
    <cellStyle name="Neutra 7 2" xfId="773" xr:uid="{00000000-0005-0000-0000-0000927B0000}"/>
    <cellStyle name="Neutra 8 2" xfId="774" xr:uid="{00000000-0005-0000-0000-0000937B0000}"/>
    <cellStyle name="Neutra 9 2" xfId="775" xr:uid="{00000000-0005-0000-0000-0000947B0000}"/>
    <cellStyle name="Neutral" xfId="2346" xr:uid="{00000000-0005-0000-0000-0000957B0000}"/>
    <cellStyle name="Neutro" xfId="31" builtinId="28" customBuiltin="1"/>
    <cellStyle name="Normal" xfId="0" builtinId="0"/>
    <cellStyle name="Normal 10" xfId="42" xr:uid="{00000000-0005-0000-0000-0000977B0000}"/>
    <cellStyle name="Normal 10 10" xfId="2347" xr:uid="{00000000-0005-0000-0000-0000987B0000}"/>
    <cellStyle name="Normal 10 11" xfId="2348" xr:uid="{00000000-0005-0000-0000-0000997B0000}"/>
    <cellStyle name="Normal 10 12" xfId="2349" xr:uid="{00000000-0005-0000-0000-00009A7B0000}"/>
    <cellStyle name="Normal 10 13" xfId="2350" xr:uid="{00000000-0005-0000-0000-00009B7B0000}"/>
    <cellStyle name="Normal 10 14" xfId="2351" xr:uid="{00000000-0005-0000-0000-00009C7B0000}"/>
    <cellStyle name="Normal 10 15" xfId="2352" xr:uid="{00000000-0005-0000-0000-00009D7B0000}"/>
    <cellStyle name="Normal 10 16" xfId="2353" xr:uid="{00000000-0005-0000-0000-00009E7B0000}"/>
    <cellStyle name="Normal 10 17" xfId="2354" xr:uid="{00000000-0005-0000-0000-00009F7B0000}"/>
    <cellStyle name="Normal 10 18" xfId="2355" xr:uid="{00000000-0005-0000-0000-0000A07B0000}"/>
    <cellStyle name="Normal 10 19" xfId="2356" xr:uid="{00000000-0005-0000-0000-0000A17B0000}"/>
    <cellStyle name="Normal 10 2" xfId="43" xr:uid="{00000000-0005-0000-0000-0000A27B0000}"/>
    <cellStyle name="Normal 10 2 2" xfId="1672" xr:uid="{00000000-0005-0000-0000-0000A37B0000}"/>
    <cellStyle name="Normal 10 2 3" xfId="2357" xr:uid="{00000000-0005-0000-0000-0000A47B0000}"/>
    <cellStyle name="Normal 10 2 4" xfId="33593" xr:uid="{00000000-0005-0000-0000-0000A57B0000}"/>
    <cellStyle name="Normal 10 20" xfId="2358" xr:uid="{00000000-0005-0000-0000-0000A67B0000}"/>
    <cellStyle name="Normal 10 21" xfId="2359" xr:uid="{00000000-0005-0000-0000-0000A77B0000}"/>
    <cellStyle name="Normal 10 22" xfId="2360" xr:uid="{00000000-0005-0000-0000-0000A87B0000}"/>
    <cellStyle name="Normal 10 23" xfId="2361" xr:uid="{00000000-0005-0000-0000-0000A97B0000}"/>
    <cellStyle name="Normal 10 24" xfId="2362" xr:uid="{00000000-0005-0000-0000-0000AA7B0000}"/>
    <cellStyle name="Normal 10 25" xfId="2363" xr:uid="{00000000-0005-0000-0000-0000AB7B0000}"/>
    <cellStyle name="Normal 10 26" xfId="2364" xr:uid="{00000000-0005-0000-0000-0000AC7B0000}"/>
    <cellStyle name="Normal 10 27" xfId="2365" xr:uid="{00000000-0005-0000-0000-0000AD7B0000}"/>
    <cellStyle name="Normal 10 28" xfId="2366" xr:uid="{00000000-0005-0000-0000-0000AE7B0000}"/>
    <cellStyle name="Normal 10 29" xfId="2367" xr:uid="{00000000-0005-0000-0000-0000AF7B0000}"/>
    <cellStyle name="Normal 10 3" xfId="2368" xr:uid="{00000000-0005-0000-0000-0000B07B0000}"/>
    <cellStyle name="Normal 10 30" xfId="2369" xr:uid="{00000000-0005-0000-0000-0000B17B0000}"/>
    <cellStyle name="Normal 10 31" xfId="2370" xr:uid="{00000000-0005-0000-0000-0000B27B0000}"/>
    <cellStyle name="Normal 10 32" xfId="2371" xr:uid="{00000000-0005-0000-0000-0000B37B0000}"/>
    <cellStyle name="Normal 10 33" xfId="2372" xr:uid="{00000000-0005-0000-0000-0000B47B0000}"/>
    <cellStyle name="Normal 10 34" xfId="2373" xr:uid="{00000000-0005-0000-0000-0000B57B0000}"/>
    <cellStyle name="Normal 10 35" xfId="2374" xr:uid="{00000000-0005-0000-0000-0000B67B0000}"/>
    <cellStyle name="Normal 10 36" xfId="2375" xr:uid="{00000000-0005-0000-0000-0000B77B0000}"/>
    <cellStyle name="Normal 10 37" xfId="2376" xr:uid="{00000000-0005-0000-0000-0000B87B0000}"/>
    <cellStyle name="Normal 10 38" xfId="2377" xr:uid="{00000000-0005-0000-0000-0000B97B0000}"/>
    <cellStyle name="Normal 10 39" xfId="2378" xr:uid="{00000000-0005-0000-0000-0000BA7B0000}"/>
    <cellStyle name="Normal 10 4" xfId="2379" xr:uid="{00000000-0005-0000-0000-0000BB7B0000}"/>
    <cellStyle name="Normal 10 4 2" xfId="55794" xr:uid="{00000000-0005-0000-0000-0000BC7B0000}"/>
    <cellStyle name="Normal 10 4 3" xfId="55716" xr:uid="{00000000-0005-0000-0000-0000BD7B0000}"/>
    <cellStyle name="Normal 10 4 4" xfId="55870" xr:uid="{00000000-0005-0000-0000-0000BE7B0000}"/>
    <cellStyle name="Normal 10 40" xfId="33594" xr:uid="{00000000-0005-0000-0000-0000BF7B0000}"/>
    <cellStyle name="Normal 10 5" xfId="2380" xr:uid="{00000000-0005-0000-0000-0000C07B0000}"/>
    <cellStyle name="Normal 10 6" xfId="2381" xr:uid="{00000000-0005-0000-0000-0000C17B0000}"/>
    <cellStyle name="Normal 10 7" xfId="2382" xr:uid="{00000000-0005-0000-0000-0000C27B0000}"/>
    <cellStyle name="Normal 10 8" xfId="2383" xr:uid="{00000000-0005-0000-0000-0000C37B0000}"/>
    <cellStyle name="Normal 10 9" xfId="2384" xr:uid="{00000000-0005-0000-0000-0000C47B0000}"/>
    <cellStyle name="Normal 100" xfId="776" xr:uid="{00000000-0005-0000-0000-0000C57B0000}"/>
    <cellStyle name="Normal 101" xfId="777" xr:uid="{00000000-0005-0000-0000-0000C67B0000}"/>
    <cellStyle name="Normal 102" xfId="778" xr:uid="{00000000-0005-0000-0000-0000C77B0000}"/>
    <cellStyle name="Normal 103" xfId="779" xr:uid="{00000000-0005-0000-0000-0000C87B0000}"/>
    <cellStyle name="Normal 104" xfId="780" xr:uid="{00000000-0005-0000-0000-0000C97B0000}"/>
    <cellStyle name="Normal 105" xfId="781" xr:uid="{00000000-0005-0000-0000-0000CA7B0000}"/>
    <cellStyle name="Normal 106" xfId="782" xr:uid="{00000000-0005-0000-0000-0000CB7B0000}"/>
    <cellStyle name="Normal 107" xfId="783" xr:uid="{00000000-0005-0000-0000-0000CC7B0000}"/>
    <cellStyle name="Normal 108" xfId="784" xr:uid="{00000000-0005-0000-0000-0000CD7B0000}"/>
    <cellStyle name="Normal 109" xfId="785" xr:uid="{00000000-0005-0000-0000-0000CE7B0000}"/>
    <cellStyle name="Normal 11" xfId="786" xr:uid="{00000000-0005-0000-0000-0000CF7B0000}"/>
    <cellStyle name="Normal 11 10" xfId="2385" xr:uid="{00000000-0005-0000-0000-0000D07B0000}"/>
    <cellStyle name="Normal 11 11" xfId="2386" xr:uid="{00000000-0005-0000-0000-0000D17B0000}"/>
    <cellStyle name="Normal 11 12" xfId="2387" xr:uid="{00000000-0005-0000-0000-0000D27B0000}"/>
    <cellStyle name="Normal 11 13" xfId="2388" xr:uid="{00000000-0005-0000-0000-0000D37B0000}"/>
    <cellStyle name="Normal 11 14" xfId="2389" xr:uid="{00000000-0005-0000-0000-0000D47B0000}"/>
    <cellStyle name="Normal 11 15" xfId="2390" xr:uid="{00000000-0005-0000-0000-0000D57B0000}"/>
    <cellStyle name="Normal 11 16" xfId="2391" xr:uid="{00000000-0005-0000-0000-0000D67B0000}"/>
    <cellStyle name="Normal 11 17" xfId="2392" xr:uid="{00000000-0005-0000-0000-0000D77B0000}"/>
    <cellStyle name="Normal 11 18" xfId="2393" xr:uid="{00000000-0005-0000-0000-0000D87B0000}"/>
    <cellStyle name="Normal 11 19" xfId="2394" xr:uid="{00000000-0005-0000-0000-0000D97B0000}"/>
    <cellStyle name="Normal 11 2" xfId="787" xr:uid="{00000000-0005-0000-0000-0000DA7B0000}"/>
    <cellStyle name="Normal 11 20" xfId="2395" xr:uid="{00000000-0005-0000-0000-0000DB7B0000}"/>
    <cellStyle name="Normal 11 21" xfId="2396" xr:uid="{00000000-0005-0000-0000-0000DC7B0000}"/>
    <cellStyle name="Normal 11 22" xfId="2397" xr:uid="{00000000-0005-0000-0000-0000DD7B0000}"/>
    <cellStyle name="Normal 11 23" xfId="2398" xr:uid="{00000000-0005-0000-0000-0000DE7B0000}"/>
    <cellStyle name="Normal 11 24" xfId="2399" xr:uid="{00000000-0005-0000-0000-0000DF7B0000}"/>
    <cellStyle name="Normal 11 25" xfId="2400" xr:uid="{00000000-0005-0000-0000-0000E07B0000}"/>
    <cellStyle name="Normal 11 26" xfId="2401" xr:uid="{00000000-0005-0000-0000-0000E17B0000}"/>
    <cellStyle name="Normal 11 27" xfId="2402" xr:uid="{00000000-0005-0000-0000-0000E27B0000}"/>
    <cellStyle name="Normal 11 28" xfId="2403" xr:uid="{00000000-0005-0000-0000-0000E37B0000}"/>
    <cellStyle name="Normal 11 29" xfId="2404" xr:uid="{00000000-0005-0000-0000-0000E47B0000}"/>
    <cellStyle name="Normal 11 3" xfId="2405" xr:uid="{00000000-0005-0000-0000-0000E57B0000}"/>
    <cellStyle name="Normal 11 3 2" xfId="55795" xr:uid="{00000000-0005-0000-0000-0000E67B0000}"/>
    <cellStyle name="Normal 11 3 3" xfId="55731" xr:uid="{00000000-0005-0000-0000-0000E77B0000}"/>
    <cellStyle name="Normal 11 3 4" xfId="56034" xr:uid="{00000000-0005-0000-0000-0000E87B0000}"/>
    <cellStyle name="Normal 11 30" xfId="2406" xr:uid="{00000000-0005-0000-0000-0000E97B0000}"/>
    <cellStyle name="Normal 11 31" xfId="2407" xr:uid="{00000000-0005-0000-0000-0000EA7B0000}"/>
    <cellStyle name="Normal 11 32" xfId="2408" xr:uid="{00000000-0005-0000-0000-0000EB7B0000}"/>
    <cellStyle name="Normal 11 33" xfId="2409" xr:uid="{00000000-0005-0000-0000-0000EC7B0000}"/>
    <cellStyle name="Normal 11 34" xfId="2410" xr:uid="{00000000-0005-0000-0000-0000ED7B0000}"/>
    <cellStyle name="Normal 11 35" xfId="2411" xr:uid="{00000000-0005-0000-0000-0000EE7B0000}"/>
    <cellStyle name="Normal 11 36" xfId="2412" xr:uid="{00000000-0005-0000-0000-0000EF7B0000}"/>
    <cellStyle name="Normal 11 37" xfId="2413" xr:uid="{00000000-0005-0000-0000-0000F07B0000}"/>
    <cellStyle name="Normal 11 38" xfId="2414" xr:uid="{00000000-0005-0000-0000-0000F17B0000}"/>
    <cellStyle name="Normal 11 39" xfId="2415" xr:uid="{00000000-0005-0000-0000-0000F27B0000}"/>
    <cellStyle name="Normal 11 4" xfId="2416" xr:uid="{00000000-0005-0000-0000-0000F37B0000}"/>
    <cellStyle name="Normal 11 40" xfId="33595" xr:uid="{00000000-0005-0000-0000-0000F47B0000}"/>
    <cellStyle name="Normal 11 40 10" xfId="33596" xr:uid="{00000000-0005-0000-0000-0000F57B0000}"/>
    <cellStyle name="Normal 11 40 11" xfId="33597" xr:uid="{00000000-0005-0000-0000-0000F67B0000}"/>
    <cellStyle name="Normal 11 40 2" xfId="33598" xr:uid="{00000000-0005-0000-0000-0000F77B0000}"/>
    <cellStyle name="Normal 11 40 2 2" xfId="33599" xr:uid="{00000000-0005-0000-0000-0000F87B0000}"/>
    <cellStyle name="Normal 11 40 2 2 2" xfId="33600" xr:uid="{00000000-0005-0000-0000-0000F97B0000}"/>
    <cellStyle name="Normal 11 40 2 2 2 2" xfId="33601" xr:uid="{00000000-0005-0000-0000-0000FA7B0000}"/>
    <cellStyle name="Normal 11 40 2 2 2 2 2" xfId="33602" xr:uid="{00000000-0005-0000-0000-0000FB7B0000}"/>
    <cellStyle name="Normal 11 40 2 2 2 3" xfId="33603" xr:uid="{00000000-0005-0000-0000-0000FC7B0000}"/>
    <cellStyle name="Normal 11 40 2 2 2 3 2" xfId="33604" xr:uid="{00000000-0005-0000-0000-0000FD7B0000}"/>
    <cellStyle name="Normal 11 40 2 2 2 4" xfId="33605" xr:uid="{00000000-0005-0000-0000-0000FE7B0000}"/>
    <cellStyle name="Normal 11 40 2 2 2 5" xfId="33606" xr:uid="{00000000-0005-0000-0000-0000FF7B0000}"/>
    <cellStyle name="Normal 11 40 2 2 3" xfId="33607" xr:uid="{00000000-0005-0000-0000-0000007C0000}"/>
    <cellStyle name="Normal 11 40 2 2 3 2" xfId="33608" xr:uid="{00000000-0005-0000-0000-0000017C0000}"/>
    <cellStyle name="Normal 11 40 2 2 3 3" xfId="33609" xr:uid="{00000000-0005-0000-0000-0000027C0000}"/>
    <cellStyle name="Normal 11 40 2 2 4" xfId="33610" xr:uid="{00000000-0005-0000-0000-0000037C0000}"/>
    <cellStyle name="Normal 11 40 2 2 4 2" xfId="33611" xr:uid="{00000000-0005-0000-0000-0000047C0000}"/>
    <cellStyle name="Normal 11 40 2 2 5" xfId="33612" xr:uid="{00000000-0005-0000-0000-0000057C0000}"/>
    <cellStyle name="Normal 11 40 2 2 5 2" xfId="33613" xr:uid="{00000000-0005-0000-0000-0000067C0000}"/>
    <cellStyle name="Normal 11 40 2 2 6" xfId="33614" xr:uid="{00000000-0005-0000-0000-0000077C0000}"/>
    <cellStyle name="Normal 11 40 2 2 7" xfId="33615" xr:uid="{00000000-0005-0000-0000-0000087C0000}"/>
    <cellStyle name="Normal 11 40 2 3" xfId="33616" xr:uid="{00000000-0005-0000-0000-0000097C0000}"/>
    <cellStyle name="Normal 11 40 2 3 2" xfId="33617" xr:uid="{00000000-0005-0000-0000-00000A7C0000}"/>
    <cellStyle name="Normal 11 40 2 3 2 2" xfId="33618" xr:uid="{00000000-0005-0000-0000-00000B7C0000}"/>
    <cellStyle name="Normal 11 40 2 3 3" xfId="33619" xr:uid="{00000000-0005-0000-0000-00000C7C0000}"/>
    <cellStyle name="Normal 11 40 2 3 3 2" xfId="33620" xr:uid="{00000000-0005-0000-0000-00000D7C0000}"/>
    <cellStyle name="Normal 11 40 2 3 4" xfId="33621" xr:uid="{00000000-0005-0000-0000-00000E7C0000}"/>
    <cellStyle name="Normal 11 40 2 3 5" xfId="33622" xr:uid="{00000000-0005-0000-0000-00000F7C0000}"/>
    <cellStyle name="Normal 11 40 2 4" xfId="33623" xr:uid="{00000000-0005-0000-0000-0000107C0000}"/>
    <cellStyle name="Normal 11 40 2 4 2" xfId="33624" xr:uid="{00000000-0005-0000-0000-0000117C0000}"/>
    <cellStyle name="Normal 11 40 2 4 2 2" xfId="33625" xr:uid="{00000000-0005-0000-0000-0000127C0000}"/>
    <cellStyle name="Normal 11 40 2 4 3" xfId="33626" xr:uid="{00000000-0005-0000-0000-0000137C0000}"/>
    <cellStyle name="Normal 11 40 2 4 4" xfId="33627" xr:uid="{00000000-0005-0000-0000-0000147C0000}"/>
    <cellStyle name="Normal 11 40 2 5" xfId="33628" xr:uid="{00000000-0005-0000-0000-0000157C0000}"/>
    <cellStyle name="Normal 11 40 2 5 2" xfId="33629" xr:uid="{00000000-0005-0000-0000-0000167C0000}"/>
    <cellStyle name="Normal 11 40 2 6" xfId="33630" xr:uid="{00000000-0005-0000-0000-0000177C0000}"/>
    <cellStyle name="Normal 11 40 2 6 2" xfId="33631" xr:uid="{00000000-0005-0000-0000-0000187C0000}"/>
    <cellStyle name="Normal 11 40 2 7" xfId="33632" xr:uid="{00000000-0005-0000-0000-0000197C0000}"/>
    <cellStyle name="Normal 11 40 2 7 2" xfId="33633" xr:uid="{00000000-0005-0000-0000-00001A7C0000}"/>
    <cellStyle name="Normal 11 40 2 8" xfId="33634" xr:uid="{00000000-0005-0000-0000-00001B7C0000}"/>
    <cellStyle name="Normal 11 40 2 9" xfId="33635" xr:uid="{00000000-0005-0000-0000-00001C7C0000}"/>
    <cellStyle name="Normal 11 40 3" xfId="33636" xr:uid="{00000000-0005-0000-0000-00001D7C0000}"/>
    <cellStyle name="Normal 11 40 3 2" xfId="33637" xr:uid="{00000000-0005-0000-0000-00001E7C0000}"/>
    <cellStyle name="Normal 11 40 3 2 2" xfId="33638" xr:uid="{00000000-0005-0000-0000-00001F7C0000}"/>
    <cellStyle name="Normal 11 40 3 2 2 2" xfId="33639" xr:uid="{00000000-0005-0000-0000-0000207C0000}"/>
    <cellStyle name="Normal 11 40 3 2 3" xfId="33640" xr:uid="{00000000-0005-0000-0000-0000217C0000}"/>
    <cellStyle name="Normal 11 40 3 2 3 2" xfId="33641" xr:uid="{00000000-0005-0000-0000-0000227C0000}"/>
    <cellStyle name="Normal 11 40 3 2 4" xfId="33642" xr:uid="{00000000-0005-0000-0000-0000237C0000}"/>
    <cellStyle name="Normal 11 40 3 2 5" xfId="33643" xr:uid="{00000000-0005-0000-0000-0000247C0000}"/>
    <cellStyle name="Normal 11 40 3 3" xfId="33644" xr:uid="{00000000-0005-0000-0000-0000257C0000}"/>
    <cellStyle name="Normal 11 40 3 3 2" xfId="33645" xr:uid="{00000000-0005-0000-0000-0000267C0000}"/>
    <cellStyle name="Normal 11 40 3 3 2 2" xfId="33646" xr:uid="{00000000-0005-0000-0000-0000277C0000}"/>
    <cellStyle name="Normal 11 40 3 3 3" xfId="33647" xr:uid="{00000000-0005-0000-0000-0000287C0000}"/>
    <cellStyle name="Normal 11 40 3 3 4" xfId="33648" xr:uid="{00000000-0005-0000-0000-0000297C0000}"/>
    <cellStyle name="Normal 11 40 3 4" xfId="33649" xr:uid="{00000000-0005-0000-0000-00002A7C0000}"/>
    <cellStyle name="Normal 11 40 3 4 2" xfId="33650" xr:uid="{00000000-0005-0000-0000-00002B7C0000}"/>
    <cellStyle name="Normal 11 40 3 5" xfId="33651" xr:uid="{00000000-0005-0000-0000-00002C7C0000}"/>
    <cellStyle name="Normal 11 40 3 5 2" xfId="33652" xr:uid="{00000000-0005-0000-0000-00002D7C0000}"/>
    <cellStyle name="Normal 11 40 3 6" xfId="33653" xr:uid="{00000000-0005-0000-0000-00002E7C0000}"/>
    <cellStyle name="Normal 11 40 3 6 2" xfId="33654" xr:uid="{00000000-0005-0000-0000-00002F7C0000}"/>
    <cellStyle name="Normal 11 40 3 7" xfId="33655" xr:uid="{00000000-0005-0000-0000-0000307C0000}"/>
    <cellStyle name="Normal 11 40 3 8" xfId="33656" xr:uid="{00000000-0005-0000-0000-0000317C0000}"/>
    <cellStyle name="Normal 11 40 4" xfId="33657" xr:uid="{00000000-0005-0000-0000-0000327C0000}"/>
    <cellStyle name="Normal 11 40 4 2" xfId="33658" xr:uid="{00000000-0005-0000-0000-0000337C0000}"/>
    <cellStyle name="Normal 11 40 4 2 2" xfId="33659" xr:uid="{00000000-0005-0000-0000-0000347C0000}"/>
    <cellStyle name="Normal 11 40 4 2 2 2" xfId="33660" xr:uid="{00000000-0005-0000-0000-0000357C0000}"/>
    <cellStyle name="Normal 11 40 4 2 3" xfId="33661" xr:uid="{00000000-0005-0000-0000-0000367C0000}"/>
    <cellStyle name="Normal 11 40 4 2 3 2" xfId="33662" xr:uid="{00000000-0005-0000-0000-0000377C0000}"/>
    <cellStyle name="Normal 11 40 4 2 4" xfId="33663" xr:uid="{00000000-0005-0000-0000-0000387C0000}"/>
    <cellStyle name="Normal 11 40 4 2 5" xfId="33664" xr:uid="{00000000-0005-0000-0000-0000397C0000}"/>
    <cellStyle name="Normal 11 40 4 3" xfId="33665" xr:uid="{00000000-0005-0000-0000-00003A7C0000}"/>
    <cellStyle name="Normal 11 40 4 3 2" xfId="33666" xr:uid="{00000000-0005-0000-0000-00003B7C0000}"/>
    <cellStyle name="Normal 11 40 4 3 3" xfId="33667" xr:uid="{00000000-0005-0000-0000-00003C7C0000}"/>
    <cellStyle name="Normal 11 40 4 4" xfId="33668" xr:uid="{00000000-0005-0000-0000-00003D7C0000}"/>
    <cellStyle name="Normal 11 40 4 4 2" xfId="33669" xr:uid="{00000000-0005-0000-0000-00003E7C0000}"/>
    <cellStyle name="Normal 11 40 4 5" xfId="33670" xr:uid="{00000000-0005-0000-0000-00003F7C0000}"/>
    <cellStyle name="Normal 11 40 4 5 2" xfId="33671" xr:uid="{00000000-0005-0000-0000-0000407C0000}"/>
    <cellStyle name="Normal 11 40 4 6" xfId="33672" xr:uid="{00000000-0005-0000-0000-0000417C0000}"/>
    <cellStyle name="Normal 11 40 4 7" xfId="33673" xr:uid="{00000000-0005-0000-0000-0000427C0000}"/>
    <cellStyle name="Normal 11 40 5" xfId="33674" xr:uid="{00000000-0005-0000-0000-0000437C0000}"/>
    <cellStyle name="Normal 11 40 5 2" xfId="33675" xr:uid="{00000000-0005-0000-0000-0000447C0000}"/>
    <cellStyle name="Normal 11 40 5 2 2" xfId="33676" xr:uid="{00000000-0005-0000-0000-0000457C0000}"/>
    <cellStyle name="Normal 11 40 5 3" xfId="33677" xr:uid="{00000000-0005-0000-0000-0000467C0000}"/>
    <cellStyle name="Normal 11 40 5 3 2" xfId="33678" xr:uid="{00000000-0005-0000-0000-0000477C0000}"/>
    <cellStyle name="Normal 11 40 5 4" xfId="33679" xr:uid="{00000000-0005-0000-0000-0000487C0000}"/>
    <cellStyle name="Normal 11 40 5 5" xfId="33680" xr:uid="{00000000-0005-0000-0000-0000497C0000}"/>
    <cellStyle name="Normal 11 40 6" xfId="33681" xr:uid="{00000000-0005-0000-0000-00004A7C0000}"/>
    <cellStyle name="Normal 11 40 6 2" xfId="33682" xr:uid="{00000000-0005-0000-0000-00004B7C0000}"/>
    <cellStyle name="Normal 11 40 6 2 2" xfId="33683" xr:uid="{00000000-0005-0000-0000-00004C7C0000}"/>
    <cellStyle name="Normal 11 40 6 3" xfId="33684" xr:uid="{00000000-0005-0000-0000-00004D7C0000}"/>
    <cellStyle name="Normal 11 40 6 4" xfId="33685" xr:uid="{00000000-0005-0000-0000-00004E7C0000}"/>
    <cellStyle name="Normal 11 40 7" xfId="33686" xr:uid="{00000000-0005-0000-0000-00004F7C0000}"/>
    <cellStyle name="Normal 11 40 7 2" xfId="33687" xr:uid="{00000000-0005-0000-0000-0000507C0000}"/>
    <cellStyle name="Normal 11 40 8" xfId="33688" xr:uid="{00000000-0005-0000-0000-0000517C0000}"/>
    <cellStyle name="Normal 11 40 8 2" xfId="33689" xr:uid="{00000000-0005-0000-0000-0000527C0000}"/>
    <cellStyle name="Normal 11 40 9" xfId="33690" xr:uid="{00000000-0005-0000-0000-0000537C0000}"/>
    <cellStyle name="Normal 11 40 9 2" xfId="33691" xr:uid="{00000000-0005-0000-0000-0000547C0000}"/>
    <cellStyle name="Normal 11 5" xfId="2417" xr:uid="{00000000-0005-0000-0000-0000557C0000}"/>
    <cellStyle name="Normal 11 6" xfId="2418" xr:uid="{00000000-0005-0000-0000-0000567C0000}"/>
    <cellStyle name="Normal 11 7" xfId="2419" xr:uid="{00000000-0005-0000-0000-0000577C0000}"/>
    <cellStyle name="Normal 11 8" xfId="2420" xr:uid="{00000000-0005-0000-0000-0000587C0000}"/>
    <cellStyle name="Normal 11 9" xfId="2421" xr:uid="{00000000-0005-0000-0000-0000597C0000}"/>
    <cellStyle name="Normal 110" xfId="788" xr:uid="{00000000-0005-0000-0000-00005A7C0000}"/>
    <cellStyle name="Normal 111" xfId="789" xr:uid="{00000000-0005-0000-0000-00005B7C0000}"/>
    <cellStyle name="Normal 112" xfId="790" xr:uid="{00000000-0005-0000-0000-00005C7C0000}"/>
    <cellStyle name="Normal 113" xfId="791" xr:uid="{00000000-0005-0000-0000-00005D7C0000}"/>
    <cellStyle name="Normal 114" xfId="792" xr:uid="{00000000-0005-0000-0000-00005E7C0000}"/>
    <cellStyle name="Normal 115" xfId="793" xr:uid="{00000000-0005-0000-0000-00005F7C0000}"/>
    <cellStyle name="Normal 116" xfId="794" xr:uid="{00000000-0005-0000-0000-0000607C0000}"/>
    <cellStyle name="Normal 117" xfId="795" xr:uid="{00000000-0005-0000-0000-0000617C0000}"/>
    <cellStyle name="Normal 118" xfId="796" xr:uid="{00000000-0005-0000-0000-0000627C0000}"/>
    <cellStyle name="Normal 119" xfId="797" xr:uid="{00000000-0005-0000-0000-0000637C0000}"/>
    <cellStyle name="Normal 12" xfId="798" xr:uid="{00000000-0005-0000-0000-0000647C0000}"/>
    <cellStyle name="Normal 12 2" xfId="2422" xr:uid="{00000000-0005-0000-0000-0000657C0000}"/>
    <cellStyle name="Normal 12 2 2" xfId="799" xr:uid="{00000000-0005-0000-0000-0000667C0000}"/>
    <cellStyle name="Normal 12 2 2 10" xfId="33692" xr:uid="{00000000-0005-0000-0000-0000677C0000}"/>
    <cellStyle name="Normal 12 2 2 10 2" xfId="33693" xr:uid="{00000000-0005-0000-0000-0000687C0000}"/>
    <cellStyle name="Normal 12 2 2 10 2 2" xfId="33694" xr:uid="{00000000-0005-0000-0000-0000697C0000}"/>
    <cellStyle name="Normal 12 2 2 10 3" xfId="33695" xr:uid="{00000000-0005-0000-0000-00006A7C0000}"/>
    <cellStyle name="Normal 12 2 2 10 3 2" xfId="33696" xr:uid="{00000000-0005-0000-0000-00006B7C0000}"/>
    <cellStyle name="Normal 12 2 2 10 4" xfId="33697" xr:uid="{00000000-0005-0000-0000-00006C7C0000}"/>
    <cellStyle name="Normal 12 2 2 10 5" xfId="33698" xr:uid="{00000000-0005-0000-0000-00006D7C0000}"/>
    <cellStyle name="Normal 12 2 2 11" xfId="33699" xr:uid="{00000000-0005-0000-0000-00006E7C0000}"/>
    <cellStyle name="Normal 12 2 2 11 2" xfId="33700" xr:uid="{00000000-0005-0000-0000-00006F7C0000}"/>
    <cellStyle name="Normal 12 2 2 12" xfId="33701" xr:uid="{00000000-0005-0000-0000-0000707C0000}"/>
    <cellStyle name="Normal 12 2 2 12 2" xfId="33702" xr:uid="{00000000-0005-0000-0000-0000717C0000}"/>
    <cellStyle name="Normal 12 2 2 13" xfId="33703" xr:uid="{00000000-0005-0000-0000-0000727C0000}"/>
    <cellStyle name="Normal 12 2 2 13 2" xfId="33704" xr:uid="{00000000-0005-0000-0000-0000737C0000}"/>
    <cellStyle name="Normal 12 2 2 14" xfId="33705" xr:uid="{00000000-0005-0000-0000-0000747C0000}"/>
    <cellStyle name="Normal 12 2 2 15" xfId="33706" xr:uid="{00000000-0005-0000-0000-0000757C0000}"/>
    <cellStyle name="Normal 12 2 2 2" xfId="2423" xr:uid="{00000000-0005-0000-0000-0000767C0000}"/>
    <cellStyle name="Normal 12 2 2 2 10" xfId="33707" xr:uid="{00000000-0005-0000-0000-0000777C0000}"/>
    <cellStyle name="Normal 12 2 2 2 11" xfId="33708" xr:uid="{00000000-0005-0000-0000-0000787C0000}"/>
    <cellStyle name="Normal 12 2 2 2 2" xfId="33709" xr:uid="{00000000-0005-0000-0000-0000797C0000}"/>
    <cellStyle name="Normal 12 2 2 2 2 2" xfId="33710" xr:uid="{00000000-0005-0000-0000-00007A7C0000}"/>
    <cellStyle name="Normal 12 2 2 2 2 2 2" xfId="33711" xr:uid="{00000000-0005-0000-0000-00007B7C0000}"/>
    <cellStyle name="Normal 12 2 2 2 2 2 2 2" xfId="33712" xr:uid="{00000000-0005-0000-0000-00007C7C0000}"/>
    <cellStyle name="Normal 12 2 2 2 2 2 2 2 2" xfId="33713" xr:uid="{00000000-0005-0000-0000-00007D7C0000}"/>
    <cellStyle name="Normal 12 2 2 2 2 2 2 3" xfId="33714" xr:uid="{00000000-0005-0000-0000-00007E7C0000}"/>
    <cellStyle name="Normal 12 2 2 2 2 2 2 3 2" xfId="33715" xr:uid="{00000000-0005-0000-0000-00007F7C0000}"/>
    <cellStyle name="Normal 12 2 2 2 2 2 2 4" xfId="33716" xr:uid="{00000000-0005-0000-0000-0000807C0000}"/>
    <cellStyle name="Normal 12 2 2 2 2 2 2 5" xfId="33717" xr:uid="{00000000-0005-0000-0000-0000817C0000}"/>
    <cellStyle name="Normal 12 2 2 2 2 2 3" xfId="33718" xr:uid="{00000000-0005-0000-0000-0000827C0000}"/>
    <cellStyle name="Normal 12 2 2 2 2 2 3 2" xfId="33719" xr:uid="{00000000-0005-0000-0000-0000837C0000}"/>
    <cellStyle name="Normal 12 2 2 2 2 2 3 3" xfId="33720" xr:uid="{00000000-0005-0000-0000-0000847C0000}"/>
    <cellStyle name="Normal 12 2 2 2 2 2 4" xfId="33721" xr:uid="{00000000-0005-0000-0000-0000857C0000}"/>
    <cellStyle name="Normal 12 2 2 2 2 2 4 2" xfId="33722" xr:uid="{00000000-0005-0000-0000-0000867C0000}"/>
    <cellStyle name="Normal 12 2 2 2 2 2 5" xfId="33723" xr:uid="{00000000-0005-0000-0000-0000877C0000}"/>
    <cellStyle name="Normal 12 2 2 2 2 2 5 2" xfId="33724" xr:uid="{00000000-0005-0000-0000-0000887C0000}"/>
    <cellStyle name="Normal 12 2 2 2 2 2 6" xfId="33725" xr:uid="{00000000-0005-0000-0000-0000897C0000}"/>
    <cellStyle name="Normal 12 2 2 2 2 2 7" xfId="33726" xr:uid="{00000000-0005-0000-0000-00008A7C0000}"/>
    <cellStyle name="Normal 12 2 2 2 2 3" xfId="33727" xr:uid="{00000000-0005-0000-0000-00008B7C0000}"/>
    <cellStyle name="Normal 12 2 2 2 2 3 2" xfId="33728" xr:uid="{00000000-0005-0000-0000-00008C7C0000}"/>
    <cellStyle name="Normal 12 2 2 2 2 3 2 2" xfId="33729" xr:uid="{00000000-0005-0000-0000-00008D7C0000}"/>
    <cellStyle name="Normal 12 2 2 2 2 3 3" xfId="33730" xr:uid="{00000000-0005-0000-0000-00008E7C0000}"/>
    <cellStyle name="Normal 12 2 2 2 2 3 3 2" xfId="33731" xr:uid="{00000000-0005-0000-0000-00008F7C0000}"/>
    <cellStyle name="Normal 12 2 2 2 2 3 4" xfId="33732" xr:uid="{00000000-0005-0000-0000-0000907C0000}"/>
    <cellStyle name="Normal 12 2 2 2 2 3 5" xfId="33733" xr:uid="{00000000-0005-0000-0000-0000917C0000}"/>
    <cellStyle name="Normal 12 2 2 2 2 4" xfId="33734" xr:uid="{00000000-0005-0000-0000-0000927C0000}"/>
    <cellStyle name="Normal 12 2 2 2 2 4 2" xfId="33735" xr:uid="{00000000-0005-0000-0000-0000937C0000}"/>
    <cellStyle name="Normal 12 2 2 2 2 4 2 2" xfId="33736" xr:uid="{00000000-0005-0000-0000-0000947C0000}"/>
    <cellStyle name="Normal 12 2 2 2 2 4 3" xfId="33737" xr:uid="{00000000-0005-0000-0000-0000957C0000}"/>
    <cellStyle name="Normal 12 2 2 2 2 4 4" xfId="33738" xr:uid="{00000000-0005-0000-0000-0000967C0000}"/>
    <cellStyle name="Normal 12 2 2 2 2 5" xfId="33739" xr:uid="{00000000-0005-0000-0000-0000977C0000}"/>
    <cellStyle name="Normal 12 2 2 2 2 5 2" xfId="33740" xr:uid="{00000000-0005-0000-0000-0000987C0000}"/>
    <cellStyle name="Normal 12 2 2 2 2 6" xfId="33741" xr:uid="{00000000-0005-0000-0000-0000997C0000}"/>
    <cellStyle name="Normal 12 2 2 2 2 6 2" xfId="33742" xr:uid="{00000000-0005-0000-0000-00009A7C0000}"/>
    <cellStyle name="Normal 12 2 2 2 2 7" xfId="33743" xr:uid="{00000000-0005-0000-0000-00009B7C0000}"/>
    <cellStyle name="Normal 12 2 2 2 2 7 2" xfId="33744" xr:uid="{00000000-0005-0000-0000-00009C7C0000}"/>
    <cellStyle name="Normal 12 2 2 2 2 8" xfId="33745" xr:uid="{00000000-0005-0000-0000-00009D7C0000}"/>
    <cellStyle name="Normal 12 2 2 2 2 9" xfId="33746" xr:uid="{00000000-0005-0000-0000-00009E7C0000}"/>
    <cellStyle name="Normal 12 2 2 2 3" xfId="33747" xr:uid="{00000000-0005-0000-0000-00009F7C0000}"/>
    <cellStyle name="Normal 12 2 2 2 3 2" xfId="33748" xr:uid="{00000000-0005-0000-0000-0000A07C0000}"/>
    <cellStyle name="Normal 12 2 2 2 3 2 2" xfId="33749" xr:uid="{00000000-0005-0000-0000-0000A17C0000}"/>
    <cellStyle name="Normal 12 2 2 2 3 2 2 2" xfId="33750" xr:uid="{00000000-0005-0000-0000-0000A27C0000}"/>
    <cellStyle name="Normal 12 2 2 2 3 2 3" xfId="33751" xr:uid="{00000000-0005-0000-0000-0000A37C0000}"/>
    <cellStyle name="Normal 12 2 2 2 3 2 3 2" xfId="33752" xr:uid="{00000000-0005-0000-0000-0000A47C0000}"/>
    <cellStyle name="Normal 12 2 2 2 3 2 4" xfId="33753" xr:uid="{00000000-0005-0000-0000-0000A57C0000}"/>
    <cellStyle name="Normal 12 2 2 2 3 2 5" xfId="33754" xr:uid="{00000000-0005-0000-0000-0000A67C0000}"/>
    <cellStyle name="Normal 12 2 2 2 3 3" xfId="33755" xr:uid="{00000000-0005-0000-0000-0000A77C0000}"/>
    <cellStyle name="Normal 12 2 2 2 3 3 2" xfId="33756" xr:uid="{00000000-0005-0000-0000-0000A87C0000}"/>
    <cellStyle name="Normal 12 2 2 2 3 3 2 2" xfId="33757" xr:uid="{00000000-0005-0000-0000-0000A97C0000}"/>
    <cellStyle name="Normal 12 2 2 2 3 3 3" xfId="33758" xr:uid="{00000000-0005-0000-0000-0000AA7C0000}"/>
    <cellStyle name="Normal 12 2 2 2 3 3 4" xfId="33759" xr:uid="{00000000-0005-0000-0000-0000AB7C0000}"/>
    <cellStyle name="Normal 12 2 2 2 3 4" xfId="33760" xr:uid="{00000000-0005-0000-0000-0000AC7C0000}"/>
    <cellStyle name="Normal 12 2 2 2 3 4 2" xfId="33761" xr:uid="{00000000-0005-0000-0000-0000AD7C0000}"/>
    <cellStyle name="Normal 12 2 2 2 3 5" xfId="33762" xr:uid="{00000000-0005-0000-0000-0000AE7C0000}"/>
    <cellStyle name="Normal 12 2 2 2 3 5 2" xfId="33763" xr:uid="{00000000-0005-0000-0000-0000AF7C0000}"/>
    <cellStyle name="Normal 12 2 2 2 3 6" xfId="33764" xr:uid="{00000000-0005-0000-0000-0000B07C0000}"/>
    <cellStyle name="Normal 12 2 2 2 3 6 2" xfId="33765" xr:uid="{00000000-0005-0000-0000-0000B17C0000}"/>
    <cellStyle name="Normal 12 2 2 2 3 7" xfId="33766" xr:uid="{00000000-0005-0000-0000-0000B27C0000}"/>
    <cellStyle name="Normal 12 2 2 2 3 8" xfId="33767" xr:uid="{00000000-0005-0000-0000-0000B37C0000}"/>
    <cellStyle name="Normal 12 2 2 2 4" xfId="33768" xr:uid="{00000000-0005-0000-0000-0000B47C0000}"/>
    <cellStyle name="Normal 12 2 2 2 4 2" xfId="33769" xr:uid="{00000000-0005-0000-0000-0000B57C0000}"/>
    <cellStyle name="Normal 12 2 2 2 4 2 2" xfId="33770" xr:uid="{00000000-0005-0000-0000-0000B67C0000}"/>
    <cellStyle name="Normal 12 2 2 2 4 2 2 2" xfId="33771" xr:uid="{00000000-0005-0000-0000-0000B77C0000}"/>
    <cellStyle name="Normal 12 2 2 2 4 2 3" xfId="33772" xr:uid="{00000000-0005-0000-0000-0000B87C0000}"/>
    <cellStyle name="Normal 12 2 2 2 4 2 3 2" xfId="33773" xr:uid="{00000000-0005-0000-0000-0000B97C0000}"/>
    <cellStyle name="Normal 12 2 2 2 4 2 4" xfId="33774" xr:uid="{00000000-0005-0000-0000-0000BA7C0000}"/>
    <cellStyle name="Normal 12 2 2 2 4 2 5" xfId="33775" xr:uid="{00000000-0005-0000-0000-0000BB7C0000}"/>
    <cellStyle name="Normal 12 2 2 2 4 3" xfId="33776" xr:uid="{00000000-0005-0000-0000-0000BC7C0000}"/>
    <cellStyle name="Normal 12 2 2 2 4 3 2" xfId="33777" xr:uid="{00000000-0005-0000-0000-0000BD7C0000}"/>
    <cellStyle name="Normal 12 2 2 2 4 3 3" xfId="33778" xr:uid="{00000000-0005-0000-0000-0000BE7C0000}"/>
    <cellStyle name="Normal 12 2 2 2 4 4" xfId="33779" xr:uid="{00000000-0005-0000-0000-0000BF7C0000}"/>
    <cellStyle name="Normal 12 2 2 2 4 4 2" xfId="33780" xr:uid="{00000000-0005-0000-0000-0000C07C0000}"/>
    <cellStyle name="Normal 12 2 2 2 4 5" xfId="33781" xr:uid="{00000000-0005-0000-0000-0000C17C0000}"/>
    <cellStyle name="Normal 12 2 2 2 4 5 2" xfId="33782" xr:uid="{00000000-0005-0000-0000-0000C27C0000}"/>
    <cellStyle name="Normal 12 2 2 2 4 6" xfId="33783" xr:uid="{00000000-0005-0000-0000-0000C37C0000}"/>
    <cellStyle name="Normal 12 2 2 2 4 7" xfId="33784" xr:uid="{00000000-0005-0000-0000-0000C47C0000}"/>
    <cellStyle name="Normal 12 2 2 2 5" xfId="33785" xr:uid="{00000000-0005-0000-0000-0000C57C0000}"/>
    <cellStyle name="Normal 12 2 2 2 5 2" xfId="33786" xr:uid="{00000000-0005-0000-0000-0000C67C0000}"/>
    <cellStyle name="Normal 12 2 2 2 5 2 2" xfId="33787" xr:uid="{00000000-0005-0000-0000-0000C77C0000}"/>
    <cellStyle name="Normal 12 2 2 2 5 3" xfId="33788" xr:uid="{00000000-0005-0000-0000-0000C87C0000}"/>
    <cellStyle name="Normal 12 2 2 2 5 3 2" xfId="33789" xr:uid="{00000000-0005-0000-0000-0000C97C0000}"/>
    <cellStyle name="Normal 12 2 2 2 5 4" xfId="33790" xr:uid="{00000000-0005-0000-0000-0000CA7C0000}"/>
    <cellStyle name="Normal 12 2 2 2 5 5" xfId="33791" xr:uid="{00000000-0005-0000-0000-0000CB7C0000}"/>
    <cellStyle name="Normal 12 2 2 2 6" xfId="33792" xr:uid="{00000000-0005-0000-0000-0000CC7C0000}"/>
    <cellStyle name="Normal 12 2 2 2 6 2" xfId="33793" xr:uid="{00000000-0005-0000-0000-0000CD7C0000}"/>
    <cellStyle name="Normal 12 2 2 2 6 2 2" xfId="33794" xr:uid="{00000000-0005-0000-0000-0000CE7C0000}"/>
    <cellStyle name="Normal 12 2 2 2 6 3" xfId="33795" xr:uid="{00000000-0005-0000-0000-0000CF7C0000}"/>
    <cellStyle name="Normal 12 2 2 2 6 4" xfId="33796" xr:uid="{00000000-0005-0000-0000-0000D07C0000}"/>
    <cellStyle name="Normal 12 2 2 2 7" xfId="33797" xr:uid="{00000000-0005-0000-0000-0000D17C0000}"/>
    <cellStyle name="Normal 12 2 2 2 7 2" xfId="33798" xr:uid="{00000000-0005-0000-0000-0000D27C0000}"/>
    <cellStyle name="Normal 12 2 2 2 8" xfId="33799" xr:uid="{00000000-0005-0000-0000-0000D37C0000}"/>
    <cellStyle name="Normal 12 2 2 2 8 2" xfId="33800" xr:uid="{00000000-0005-0000-0000-0000D47C0000}"/>
    <cellStyle name="Normal 12 2 2 2 9" xfId="33801" xr:uid="{00000000-0005-0000-0000-0000D57C0000}"/>
    <cellStyle name="Normal 12 2 2 2 9 2" xfId="33802" xr:uid="{00000000-0005-0000-0000-0000D67C0000}"/>
    <cellStyle name="Normal 12 2 2 3" xfId="2424" xr:uid="{00000000-0005-0000-0000-0000D77C0000}"/>
    <cellStyle name="Normal 12 2 2 3 10" xfId="33803" xr:uid="{00000000-0005-0000-0000-0000D87C0000}"/>
    <cellStyle name="Normal 12 2 2 3 10 2" xfId="33804" xr:uid="{00000000-0005-0000-0000-0000D97C0000}"/>
    <cellStyle name="Normal 12 2 2 3 11" xfId="33805" xr:uid="{00000000-0005-0000-0000-0000DA7C0000}"/>
    <cellStyle name="Normal 12 2 2 3 11 2" xfId="33806" xr:uid="{00000000-0005-0000-0000-0000DB7C0000}"/>
    <cellStyle name="Normal 12 2 2 3 12" xfId="33807" xr:uid="{00000000-0005-0000-0000-0000DC7C0000}"/>
    <cellStyle name="Normal 12 2 2 3 13" xfId="33808" xr:uid="{00000000-0005-0000-0000-0000DD7C0000}"/>
    <cellStyle name="Normal 12 2 2 3 2" xfId="2425" xr:uid="{00000000-0005-0000-0000-0000DE7C0000}"/>
    <cellStyle name="Normal 12 2 2 3 2 10" xfId="33809" xr:uid="{00000000-0005-0000-0000-0000DF7C0000}"/>
    <cellStyle name="Normal 12 2 2 3 2 11" xfId="33810" xr:uid="{00000000-0005-0000-0000-0000E07C0000}"/>
    <cellStyle name="Normal 12 2 2 3 2 2" xfId="33811" xr:uid="{00000000-0005-0000-0000-0000E17C0000}"/>
    <cellStyle name="Normal 12 2 2 3 2 2 2" xfId="33812" xr:uid="{00000000-0005-0000-0000-0000E27C0000}"/>
    <cellStyle name="Normal 12 2 2 3 2 2 2 2" xfId="33813" xr:uid="{00000000-0005-0000-0000-0000E37C0000}"/>
    <cellStyle name="Normal 12 2 2 3 2 2 2 2 2" xfId="33814" xr:uid="{00000000-0005-0000-0000-0000E47C0000}"/>
    <cellStyle name="Normal 12 2 2 3 2 2 2 2 2 2" xfId="33815" xr:uid="{00000000-0005-0000-0000-0000E57C0000}"/>
    <cellStyle name="Normal 12 2 2 3 2 2 2 2 3" xfId="33816" xr:uid="{00000000-0005-0000-0000-0000E67C0000}"/>
    <cellStyle name="Normal 12 2 2 3 2 2 2 2 3 2" xfId="33817" xr:uid="{00000000-0005-0000-0000-0000E77C0000}"/>
    <cellStyle name="Normal 12 2 2 3 2 2 2 2 4" xfId="33818" xr:uid="{00000000-0005-0000-0000-0000E87C0000}"/>
    <cellStyle name="Normal 12 2 2 3 2 2 2 2 5" xfId="33819" xr:uid="{00000000-0005-0000-0000-0000E97C0000}"/>
    <cellStyle name="Normal 12 2 2 3 2 2 2 3" xfId="33820" xr:uid="{00000000-0005-0000-0000-0000EA7C0000}"/>
    <cellStyle name="Normal 12 2 2 3 2 2 2 3 2" xfId="33821" xr:uid="{00000000-0005-0000-0000-0000EB7C0000}"/>
    <cellStyle name="Normal 12 2 2 3 2 2 2 3 3" xfId="33822" xr:uid="{00000000-0005-0000-0000-0000EC7C0000}"/>
    <cellStyle name="Normal 12 2 2 3 2 2 2 4" xfId="33823" xr:uid="{00000000-0005-0000-0000-0000ED7C0000}"/>
    <cellStyle name="Normal 12 2 2 3 2 2 2 4 2" xfId="33824" xr:uid="{00000000-0005-0000-0000-0000EE7C0000}"/>
    <cellStyle name="Normal 12 2 2 3 2 2 2 5" xfId="33825" xr:uid="{00000000-0005-0000-0000-0000EF7C0000}"/>
    <cellStyle name="Normal 12 2 2 3 2 2 2 5 2" xfId="33826" xr:uid="{00000000-0005-0000-0000-0000F07C0000}"/>
    <cellStyle name="Normal 12 2 2 3 2 2 2 6" xfId="33827" xr:uid="{00000000-0005-0000-0000-0000F17C0000}"/>
    <cellStyle name="Normal 12 2 2 3 2 2 2 7" xfId="33828" xr:uid="{00000000-0005-0000-0000-0000F27C0000}"/>
    <cellStyle name="Normal 12 2 2 3 2 2 3" xfId="33829" xr:uid="{00000000-0005-0000-0000-0000F37C0000}"/>
    <cellStyle name="Normal 12 2 2 3 2 2 3 2" xfId="33830" xr:uid="{00000000-0005-0000-0000-0000F47C0000}"/>
    <cellStyle name="Normal 12 2 2 3 2 2 3 2 2" xfId="33831" xr:uid="{00000000-0005-0000-0000-0000F57C0000}"/>
    <cellStyle name="Normal 12 2 2 3 2 2 3 3" xfId="33832" xr:uid="{00000000-0005-0000-0000-0000F67C0000}"/>
    <cellStyle name="Normal 12 2 2 3 2 2 3 3 2" xfId="33833" xr:uid="{00000000-0005-0000-0000-0000F77C0000}"/>
    <cellStyle name="Normal 12 2 2 3 2 2 3 4" xfId="33834" xr:uid="{00000000-0005-0000-0000-0000F87C0000}"/>
    <cellStyle name="Normal 12 2 2 3 2 2 3 5" xfId="33835" xr:uid="{00000000-0005-0000-0000-0000F97C0000}"/>
    <cellStyle name="Normal 12 2 2 3 2 2 4" xfId="33836" xr:uid="{00000000-0005-0000-0000-0000FA7C0000}"/>
    <cellStyle name="Normal 12 2 2 3 2 2 4 2" xfId="33837" xr:uid="{00000000-0005-0000-0000-0000FB7C0000}"/>
    <cellStyle name="Normal 12 2 2 3 2 2 4 2 2" xfId="33838" xr:uid="{00000000-0005-0000-0000-0000FC7C0000}"/>
    <cellStyle name="Normal 12 2 2 3 2 2 4 3" xfId="33839" xr:uid="{00000000-0005-0000-0000-0000FD7C0000}"/>
    <cellStyle name="Normal 12 2 2 3 2 2 4 4" xfId="33840" xr:uid="{00000000-0005-0000-0000-0000FE7C0000}"/>
    <cellStyle name="Normal 12 2 2 3 2 2 5" xfId="33841" xr:uid="{00000000-0005-0000-0000-0000FF7C0000}"/>
    <cellStyle name="Normal 12 2 2 3 2 2 5 2" xfId="33842" xr:uid="{00000000-0005-0000-0000-0000007D0000}"/>
    <cellStyle name="Normal 12 2 2 3 2 2 6" xfId="33843" xr:uid="{00000000-0005-0000-0000-0000017D0000}"/>
    <cellStyle name="Normal 12 2 2 3 2 2 6 2" xfId="33844" xr:uid="{00000000-0005-0000-0000-0000027D0000}"/>
    <cellStyle name="Normal 12 2 2 3 2 2 7" xfId="33845" xr:uid="{00000000-0005-0000-0000-0000037D0000}"/>
    <cellStyle name="Normal 12 2 2 3 2 2 7 2" xfId="33846" xr:uid="{00000000-0005-0000-0000-0000047D0000}"/>
    <cellStyle name="Normal 12 2 2 3 2 2 8" xfId="33847" xr:uid="{00000000-0005-0000-0000-0000057D0000}"/>
    <cellStyle name="Normal 12 2 2 3 2 2 9" xfId="33848" xr:uid="{00000000-0005-0000-0000-0000067D0000}"/>
    <cellStyle name="Normal 12 2 2 3 2 3" xfId="33849" xr:uid="{00000000-0005-0000-0000-0000077D0000}"/>
    <cellStyle name="Normal 12 2 2 3 2 3 2" xfId="33850" xr:uid="{00000000-0005-0000-0000-0000087D0000}"/>
    <cellStyle name="Normal 12 2 2 3 2 3 2 2" xfId="33851" xr:uid="{00000000-0005-0000-0000-0000097D0000}"/>
    <cellStyle name="Normal 12 2 2 3 2 3 2 2 2" xfId="33852" xr:uid="{00000000-0005-0000-0000-00000A7D0000}"/>
    <cellStyle name="Normal 12 2 2 3 2 3 2 3" xfId="33853" xr:uid="{00000000-0005-0000-0000-00000B7D0000}"/>
    <cellStyle name="Normal 12 2 2 3 2 3 2 3 2" xfId="33854" xr:uid="{00000000-0005-0000-0000-00000C7D0000}"/>
    <cellStyle name="Normal 12 2 2 3 2 3 2 4" xfId="33855" xr:uid="{00000000-0005-0000-0000-00000D7D0000}"/>
    <cellStyle name="Normal 12 2 2 3 2 3 2 5" xfId="33856" xr:uid="{00000000-0005-0000-0000-00000E7D0000}"/>
    <cellStyle name="Normal 12 2 2 3 2 3 3" xfId="33857" xr:uid="{00000000-0005-0000-0000-00000F7D0000}"/>
    <cellStyle name="Normal 12 2 2 3 2 3 3 2" xfId="33858" xr:uid="{00000000-0005-0000-0000-0000107D0000}"/>
    <cellStyle name="Normal 12 2 2 3 2 3 3 2 2" xfId="33859" xr:uid="{00000000-0005-0000-0000-0000117D0000}"/>
    <cellStyle name="Normal 12 2 2 3 2 3 3 3" xfId="33860" xr:uid="{00000000-0005-0000-0000-0000127D0000}"/>
    <cellStyle name="Normal 12 2 2 3 2 3 3 4" xfId="33861" xr:uid="{00000000-0005-0000-0000-0000137D0000}"/>
    <cellStyle name="Normal 12 2 2 3 2 3 4" xfId="33862" xr:uid="{00000000-0005-0000-0000-0000147D0000}"/>
    <cellStyle name="Normal 12 2 2 3 2 3 4 2" xfId="33863" xr:uid="{00000000-0005-0000-0000-0000157D0000}"/>
    <cellStyle name="Normal 12 2 2 3 2 3 5" xfId="33864" xr:uid="{00000000-0005-0000-0000-0000167D0000}"/>
    <cellStyle name="Normal 12 2 2 3 2 3 5 2" xfId="33865" xr:uid="{00000000-0005-0000-0000-0000177D0000}"/>
    <cellStyle name="Normal 12 2 2 3 2 3 6" xfId="33866" xr:uid="{00000000-0005-0000-0000-0000187D0000}"/>
    <cellStyle name="Normal 12 2 2 3 2 3 6 2" xfId="33867" xr:uid="{00000000-0005-0000-0000-0000197D0000}"/>
    <cellStyle name="Normal 12 2 2 3 2 3 7" xfId="33868" xr:uid="{00000000-0005-0000-0000-00001A7D0000}"/>
    <cellStyle name="Normal 12 2 2 3 2 3 8" xfId="33869" xr:uid="{00000000-0005-0000-0000-00001B7D0000}"/>
    <cellStyle name="Normal 12 2 2 3 2 4" xfId="33870" xr:uid="{00000000-0005-0000-0000-00001C7D0000}"/>
    <cellStyle name="Normal 12 2 2 3 2 4 2" xfId="33871" xr:uid="{00000000-0005-0000-0000-00001D7D0000}"/>
    <cellStyle name="Normal 12 2 2 3 2 4 2 2" xfId="33872" xr:uid="{00000000-0005-0000-0000-00001E7D0000}"/>
    <cellStyle name="Normal 12 2 2 3 2 4 2 2 2" xfId="33873" xr:uid="{00000000-0005-0000-0000-00001F7D0000}"/>
    <cellStyle name="Normal 12 2 2 3 2 4 2 3" xfId="33874" xr:uid="{00000000-0005-0000-0000-0000207D0000}"/>
    <cellStyle name="Normal 12 2 2 3 2 4 2 3 2" xfId="33875" xr:uid="{00000000-0005-0000-0000-0000217D0000}"/>
    <cellStyle name="Normal 12 2 2 3 2 4 2 4" xfId="33876" xr:uid="{00000000-0005-0000-0000-0000227D0000}"/>
    <cellStyle name="Normal 12 2 2 3 2 4 2 5" xfId="33877" xr:uid="{00000000-0005-0000-0000-0000237D0000}"/>
    <cellStyle name="Normal 12 2 2 3 2 4 3" xfId="33878" xr:uid="{00000000-0005-0000-0000-0000247D0000}"/>
    <cellStyle name="Normal 12 2 2 3 2 4 3 2" xfId="33879" xr:uid="{00000000-0005-0000-0000-0000257D0000}"/>
    <cellStyle name="Normal 12 2 2 3 2 4 3 3" xfId="33880" xr:uid="{00000000-0005-0000-0000-0000267D0000}"/>
    <cellStyle name="Normal 12 2 2 3 2 4 4" xfId="33881" xr:uid="{00000000-0005-0000-0000-0000277D0000}"/>
    <cellStyle name="Normal 12 2 2 3 2 4 4 2" xfId="33882" xr:uid="{00000000-0005-0000-0000-0000287D0000}"/>
    <cellStyle name="Normal 12 2 2 3 2 4 5" xfId="33883" xr:uid="{00000000-0005-0000-0000-0000297D0000}"/>
    <cellStyle name="Normal 12 2 2 3 2 4 5 2" xfId="33884" xr:uid="{00000000-0005-0000-0000-00002A7D0000}"/>
    <cellStyle name="Normal 12 2 2 3 2 4 6" xfId="33885" xr:uid="{00000000-0005-0000-0000-00002B7D0000}"/>
    <cellStyle name="Normal 12 2 2 3 2 4 7" xfId="33886" xr:uid="{00000000-0005-0000-0000-00002C7D0000}"/>
    <cellStyle name="Normal 12 2 2 3 2 5" xfId="33887" xr:uid="{00000000-0005-0000-0000-00002D7D0000}"/>
    <cellStyle name="Normal 12 2 2 3 2 5 2" xfId="33888" xr:uid="{00000000-0005-0000-0000-00002E7D0000}"/>
    <cellStyle name="Normal 12 2 2 3 2 5 2 2" xfId="33889" xr:uid="{00000000-0005-0000-0000-00002F7D0000}"/>
    <cellStyle name="Normal 12 2 2 3 2 5 3" xfId="33890" xr:uid="{00000000-0005-0000-0000-0000307D0000}"/>
    <cellStyle name="Normal 12 2 2 3 2 5 3 2" xfId="33891" xr:uid="{00000000-0005-0000-0000-0000317D0000}"/>
    <cellStyle name="Normal 12 2 2 3 2 5 4" xfId="33892" xr:uid="{00000000-0005-0000-0000-0000327D0000}"/>
    <cellStyle name="Normal 12 2 2 3 2 5 5" xfId="33893" xr:uid="{00000000-0005-0000-0000-0000337D0000}"/>
    <cellStyle name="Normal 12 2 2 3 2 6" xfId="33894" xr:uid="{00000000-0005-0000-0000-0000347D0000}"/>
    <cellStyle name="Normal 12 2 2 3 2 6 2" xfId="33895" xr:uid="{00000000-0005-0000-0000-0000357D0000}"/>
    <cellStyle name="Normal 12 2 2 3 2 6 2 2" xfId="33896" xr:uid="{00000000-0005-0000-0000-0000367D0000}"/>
    <cellStyle name="Normal 12 2 2 3 2 6 3" xfId="33897" xr:uid="{00000000-0005-0000-0000-0000377D0000}"/>
    <cellStyle name="Normal 12 2 2 3 2 6 4" xfId="33898" xr:uid="{00000000-0005-0000-0000-0000387D0000}"/>
    <cellStyle name="Normal 12 2 2 3 2 7" xfId="33899" xr:uid="{00000000-0005-0000-0000-0000397D0000}"/>
    <cellStyle name="Normal 12 2 2 3 2 7 2" xfId="33900" xr:uid="{00000000-0005-0000-0000-00003A7D0000}"/>
    <cellStyle name="Normal 12 2 2 3 2 8" xfId="33901" xr:uid="{00000000-0005-0000-0000-00003B7D0000}"/>
    <cellStyle name="Normal 12 2 2 3 2 8 2" xfId="33902" xr:uid="{00000000-0005-0000-0000-00003C7D0000}"/>
    <cellStyle name="Normal 12 2 2 3 2 9" xfId="33903" xr:uid="{00000000-0005-0000-0000-00003D7D0000}"/>
    <cellStyle name="Normal 12 2 2 3 2 9 2" xfId="33904" xr:uid="{00000000-0005-0000-0000-00003E7D0000}"/>
    <cellStyle name="Normal 12 2 2 3 3" xfId="2426" xr:uid="{00000000-0005-0000-0000-00003F7D0000}"/>
    <cellStyle name="Normal 12 2 2 3 3 10" xfId="33905" xr:uid="{00000000-0005-0000-0000-0000407D0000}"/>
    <cellStyle name="Normal 12 2 2 3 3 11" xfId="33906" xr:uid="{00000000-0005-0000-0000-0000417D0000}"/>
    <cellStyle name="Normal 12 2 2 3 3 2" xfId="33907" xr:uid="{00000000-0005-0000-0000-0000427D0000}"/>
    <cellStyle name="Normal 12 2 2 3 3 2 2" xfId="33908" xr:uid="{00000000-0005-0000-0000-0000437D0000}"/>
    <cellStyle name="Normal 12 2 2 3 3 2 2 2" xfId="33909" xr:uid="{00000000-0005-0000-0000-0000447D0000}"/>
    <cellStyle name="Normal 12 2 2 3 3 2 2 2 2" xfId="33910" xr:uid="{00000000-0005-0000-0000-0000457D0000}"/>
    <cellStyle name="Normal 12 2 2 3 3 2 2 2 2 2" xfId="33911" xr:uid="{00000000-0005-0000-0000-0000467D0000}"/>
    <cellStyle name="Normal 12 2 2 3 3 2 2 2 3" xfId="33912" xr:uid="{00000000-0005-0000-0000-0000477D0000}"/>
    <cellStyle name="Normal 12 2 2 3 3 2 2 2 3 2" xfId="33913" xr:uid="{00000000-0005-0000-0000-0000487D0000}"/>
    <cellStyle name="Normal 12 2 2 3 3 2 2 2 4" xfId="33914" xr:uid="{00000000-0005-0000-0000-0000497D0000}"/>
    <cellStyle name="Normal 12 2 2 3 3 2 2 2 5" xfId="33915" xr:uid="{00000000-0005-0000-0000-00004A7D0000}"/>
    <cellStyle name="Normal 12 2 2 3 3 2 2 3" xfId="33916" xr:uid="{00000000-0005-0000-0000-00004B7D0000}"/>
    <cellStyle name="Normal 12 2 2 3 3 2 2 3 2" xfId="33917" xr:uid="{00000000-0005-0000-0000-00004C7D0000}"/>
    <cellStyle name="Normal 12 2 2 3 3 2 2 3 3" xfId="33918" xr:uid="{00000000-0005-0000-0000-00004D7D0000}"/>
    <cellStyle name="Normal 12 2 2 3 3 2 2 4" xfId="33919" xr:uid="{00000000-0005-0000-0000-00004E7D0000}"/>
    <cellStyle name="Normal 12 2 2 3 3 2 2 4 2" xfId="33920" xr:uid="{00000000-0005-0000-0000-00004F7D0000}"/>
    <cellStyle name="Normal 12 2 2 3 3 2 2 5" xfId="33921" xr:uid="{00000000-0005-0000-0000-0000507D0000}"/>
    <cellStyle name="Normal 12 2 2 3 3 2 2 5 2" xfId="33922" xr:uid="{00000000-0005-0000-0000-0000517D0000}"/>
    <cellStyle name="Normal 12 2 2 3 3 2 2 6" xfId="33923" xr:uid="{00000000-0005-0000-0000-0000527D0000}"/>
    <cellStyle name="Normal 12 2 2 3 3 2 2 7" xfId="33924" xr:uid="{00000000-0005-0000-0000-0000537D0000}"/>
    <cellStyle name="Normal 12 2 2 3 3 2 3" xfId="33925" xr:uid="{00000000-0005-0000-0000-0000547D0000}"/>
    <cellStyle name="Normal 12 2 2 3 3 2 3 2" xfId="33926" xr:uid="{00000000-0005-0000-0000-0000557D0000}"/>
    <cellStyle name="Normal 12 2 2 3 3 2 3 2 2" xfId="33927" xr:uid="{00000000-0005-0000-0000-0000567D0000}"/>
    <cellStyle name="Normal 12 2 2 3 3 2 3 3" xfId="33928" xr:uid="{00000000-0005-0000-0000-0000577D0000}"/>
    <cellStyle name="Normal 12 2 2 3 3 2 3 3 2" xfId="33929" xr:uid="{00000000-0005-0000-0000-0000587D0000}"/>
    <cellStyle name="Normal 12 2 2 3 3 2 3 4" xfId="33930" xr:uid="{00000000-0005-0000-0000-0000597D0000}"/>
    <cellStyle name="Normal 12 2 2 3 3 2 3 5" xfId="33931" xr:uid="{00000000-0005-0000-0000-00005A7D0000}"/>
    <cellStyle name="Normal 12 2 2 3 3 2 4" xfId="33932" xr:uid="{00000000-0005-0000-0000-00005B7D0000}"/>
    <cellStyle name="Normal 12 2 2 3 3 2 4 2" xfId="33933" xr:uid="{00000000-0005-0000-0000-00005C7D0000}"/>
    <cellStyle name="Normal 12 2 2 3 3 2 4 2 2" xfId="33934" xr:uid="{00000000-0005-0000-0000-00005D7D0000}"/>
    <cellStyle name="Normal 12 2 2 3 3 2 4 3" xfId="33935" xr:uid="{00000000-0005-0000-0000-00005E7D0000}"/>
    <cellStyle name="Normal 12 2 2 3 3 2 4 4" xfId="33936" xr:uid="{00000000-0005-0000-0000-00005F7D0000}"/>
    <cellStyle name="Normal 12 2 2 3 3 2 5" xfId="33937" xr:uid="{00000000-0005-0000-0000-0000607D0000}"/>
    <cellStyle name="Normal 12 2 2 3 3 2 5 2" xfId="33938" xr:uid="{00000000-0005-0000-0000-0000617D0000}"/>
    <cellStyle name="Normal 12 2 2 3 3 2 6" xfId="33939" xr:uid="{00000000-0005-0000-0000-0000627D0000}"/>
    <cellStyle name="Normal 12 2 2 3 3 2 6 2" xfId="33940" xr:uid="{00000000-0005-0000-0000-0000637D0000}"/>
    <cellStyle name="Normal 12 2 2 3 3 2 7" xfId="33941" xr:uid="{00000000-0005-0000-0000-0000647D0000}"/>
    <cellStyle name="Normal 12 2 2 3 3 2 7 2" xfId="33942" xr:uid="{00000000-0005-0000-0000-0000657D0000}"/>
    <cellStyle name="Normal 12 2 2 3 3 2 8" xfId="33943" xr:uid="{00000000-0005-0000-0000-0000667D0000}"/>
    <cellStyle name="Normal 12 2 2 3 3 2 9" xfId="33944" xr:uid="{00000000-0005-0000-0000-0000677D0000}"/>
    <cellStyle name="Normal 12 2 2 3 3 3" xfId="33945" xr:uid="{00000000-0005-0000-0000-0000687D0000}"/>
    <cellStyle name="Normal 12 2 2 3 3 3 2" xfId="33946" xr:uid="{00000000-0005-0000-0000-0000697D0000}"/>
    <cellStyle name="Normal 12 2 2 3 3 3 2 2" xfId="33947" xr:uid="{00000000-0005-0000-0000-00006A7D0000}"/>
    <cellStyle name="Normal 12 2 2 3 3 3 2 2 2" xfId="33948" xr:uid="{00000000-0005-0000-0000-00006B7D0000}"/>
    <cellStyle name="Normal 12 2 2 3 3 3 2 3" xfId="33949" xr:uid="{00000000-0005-0000-0000-00006C7D0000}"/>
    <cellStyle name="Normal 12 2 2 3 3 3 2 3 2" xfId="33950" xr:uid="{00000000-0005-0000-0000-00006D7D0000}"/>
    <cellStyle name="Normal 12 2 2 3 3 3 2 4" xfId="33951" xr:uid="{00000000-0005-0000-0000-00006E7D0000}"/>
    <cellStyle name="Normal 12 2 2 3 3 3 2 5" xfId="33952" xr:uid="{00000000-0005-0000-0000-00006F7D0000}"/>
    <cellStyle name="Normal 12 2 2 3 3 3 3" xfId="33953" xr:uid="{00000000-0005-0000-0000-0000707D0000}"/>
    <cellStyle name="Normal 12 2 2 3 3 3 3 2" xfId="33954" xr:uid="{00000000-0005-0000-0000-0000717D0000}"/>
    <cellStyle name="Normal 12 2 2 3 3 3 3 2 2" xfId="33955" xr:uid="{00000000-0005-0000-0000-0000727D0000}"/>
    <cellStyle name="Normal 12 2 2 3 3 3 3 3" xfId="33956" xr:uid="{00000000-0005-0000-0000-0000737D0000}"/>
    <cellStyle name="Normal 12 2 2 3 3 3 3 4" xfId="33957" xr:uid="{00000000-0005-0000-0000-0000747D0000}"/>
    <cellStyle name="Normal 12 2 2 3 3 3 4" xfId="33958" xr:uid="{00000000-0005-0000-0000-0000757D0000}"/>
    <cellStyle name="Normal 12 2 2 3 3 3 4 2" xfId="33959" xr:uid="{00000000-0005-0000-0000-0000767D0000}"/>
    <cellStyle name="Normal 12 2 2 3 3 3 5" xfId="33960" xr:uid="{00000000-0005-0000-0000-0000777D0000}"/>
    <cellStyle name="Normal 12 2 2 3 3 3 5 2" xfId="33961" xr:uid="{00000000-0005-0000-0000-0000787D0000}"/>
    <cellStyle name="Normal 12 2 2 3 3 3 6" xfId="33962" xr:uid="{00000000-0005-0000-0000-0000797D0000}"/>
    <cellStyle name="Normal 12 2 2 3 3 3 6 2" xfId="33963" xr:uid="{00000000-0005-0000-0000-00007A7D0000}"/>
    <cellStyle name="Normal 12 2 2 3 3 3 7" xfId="33964" xr:uid="{00000000-0005-0000-0000-00007B7D0000}"/>
    <cellStyle name="Normal 12 2 2 3 3 3 8" xfId="33965" xr:uid="{00000000-0005-0000-0000-00007C7D0000}"/>
    <cellStyle name="Normal 12 2 2 3 3 4" xfId="33966" xr:uid="{00000000-0005-0000-0000-00007D7D0000}"/>
    <cellStyle name="Normal 12 2 2 3 3 4 2" xfId="33967" xr:uid="{00000000-0005-0000-0000-00007E7D0000}"/>
    <cellStyle name="Normal 12 2 2 3 3 4 2 2" xfId="33968" xr:uid="{00000000-0005-0000-0000-00007F7D0000}"/>
    <cellStyle name="Normal 12 2 2 3 3 4 2 2 2" xfId="33969" xr:uid="{00000000-0005-0000-0000-0000807D0000}"/>
    <cellStyle name="Normal 12 2 2 3 3 4 2 3" xfId="33970" xr:uid="{00000000-0005-0000-0000-0000817D0000}"/>
    <cellStyle name="Normal 12 2 2 3 3 4 2 3 2" xfId="33971" xr:uid="{00000000-0005-0000-0000-0000827D0000}"/>
    <cellStyle name="Normal 12 2 2 3 3 4 2 4" xfId="33972" xr:uid="{00000000-0005-0000-0000-0000837D0000}"/>
    <cellStyle name="Normal 12 2 2 3 3 4 2 5" xfId="33973" xr:uid="{00000000-0005-0000-0000-0000847D0000}"/>
    <cellStyle name="Normal 12 2 2 3 3 4 3" xfId="33974" xr:uid="{00000000-0005-0000-0000-0000857D0000}"/>
    <cellStyle name="Normal 12 2 2 3 3 4 3 2" xfId="33975" xr:uid="{00000000-0005-0000-0000-0000867D0000}"/>
    <cellStyle name="Normal 12 2 2 3 3 4 3 3" xfId="33976" xr:uid="{00000000-0005-0000-0000-0000877D0000}"/>
    <cellStyle name="Normal 12 2 2 3 3 4 4" xfId="33977" xr:uid="{00000000-0005-0000-0000-0000887D0000}"/>
    <cellStyle name="Normal 12 2 2 3 3 4 4 2" xfId="33978" xr:uid="{00000000-0005-0000-0000-0000897D0000}"/>
    <cellStyle name="Normal 12 2 2 3 3 4 5" xfId="33979" xr:uid="{00000000-0005-0000-0000-00008A7D0000}"/>
    <cellStyle name="Normal 12 2 2 3 3 4 5 2" xfId="33980" xr:uid="{00000000-0005-0000-0000-00008B7D0000}"/>
    <cellStyle name="Normal 12 2 2 3 3 4 6" xfId="33981" xr:uid="{00000000-0005-0000-0000-00008C7D0000}"/>
    <cellStyle name="Normal 12 2 2 3 3 4 7" xfId="33982" xr:uid="{00000000-0005-0000-0000-00008D7D0000}"/>
    <cellStyle name="Normal 12 2 2 3 3 5" xfId="33983" xr:uid="{00000000-0005-0000-0000-00008E7D0000}"/>
    <cellStyle name="Normal 12 2 2 3 3 5 2" xfId="33984" xr:uid="{00000000-0005-0000-0000-00008F7D0000}"/>
    <cellStyle name="Normal 12 2 2 3 3 5 2 2" xfId="33985" xr:uid="{00000000-0005-0000-0000-0000907D0000}"/>
    <cellStyle name="Normal 12 2 2 3 3 5 3" xfId="33986" xr:uid="{00000000-0005-0000-0000-0000917D0000}"/>
    <cellStyle name="Normal 12 2 2 3 3 5 3 2" xfId="33987" xr:uid="{00000000-0005-0000-0000-0000927D0000}"/>
    <cellStyle name="Normal 12 2 2 3 3 5 4" xfId="33988" xr:uid="{00000000-0005-0000-0000-0000937D0000}"/>
    <cellStyle name="Normal 12 2 2 3 3 5 5" xfId="33989" xr:uid="{00000000-0005-0000-0000-0000947D0000}"/>
    <cellStyle name="Normal 12 2 2 3 3 6" xfId="33990" xr:uid="{00000000-0005-0000-0000-0000957D0000}"/>
    <cellStyle name="Normal 12 2 2 3 3 6 2" xfId="33991" xr:uid="{00000000-0005-0000-0000-0000967D0000}"/>
    <cellStyle name="Normal 12 2 2 3 3 6 2 2" xfId="33992" xr:uid="{00000000-0005-0000-0000-0000977D0000}"/>
    <cellStyle name="Normal 12 2 2 3 3 6 3" xfId="33993" xr:uid="{00000000-0005-0000-0000-0000987D0000}"/>
    <cellStyle name="Normal 12 2 2 3 3 6 4" xfId="33994" xr:uid="{00000000-0005-0000-0000-0000997D0000}"/>
    <cellStyle name="Normal 12 2 2 3 3 7" xfId="33995" xr:uid="{00000000-0005-0000-0000-00009A7D0000}"/>
    <cellStyle name="Normal 12 2 2 3 3 7 2" xfId="33996" xr:uid="{00000000-0005-0000-0000-00009B7D0000}"/>
    <cellStyle name="Normal 12 2 2 3 3 8" xfId="33997" xr:uid="{00000000-0005-0000-0000-00009C7D0000}"/>
    <cellStyle name="Normal 12 2 2 3 3 8 2" xfId="33998" xr:uid="{00000000-0005-0000-0000-00009D7D0000}"/>
    <cellStyle name="Normal 12 2 2 3 3 9" xfId="33999" xr:uid="{00000000-0005-0000-0000-00009E7D0000}"/>
    <cellStyle name="Normal 12 2 2 3 3 9 2" xfId="34000" xr:uid="{00000000-0005-0000-0000-00009F7D0000}"/>
    <cellStyle name="Normal 12 2 2 3 4" xfId="34001" xr:uid="{00000000-0005-0000-0000-0000A07D0000}"/>
    <cellStyle name="Normal 12 2 2 3 4 2" xfId="34002" xr:uid="{00000000-0005-0000-0000-0000A17D0000}"/>
    <cellStyle name="Normal 12 2 2 3 4 2 2" xfId="34003" xr:uid="{00000000-0005-0000-0000-0000A27D0000}"/>
    <cellStyle name="Normal 12 2 2 3 4 2 2 2" xfId="34004" xr:uid="{00000000-0005-0000-0000-0000A37D0000}"/>
    <cellStyle name="Normal 12 2 2 3 4 2 2 2 2" xfId="34005" xr:uid="{00000000-0005-0000-0000-0000A47D0000}"/>
    <cellStyle name="Normal 12 2 2 3 4 2 2 3" xfId="34006" xr:uid="{00000000-0005-0000-0000-0000A57D0000}"/>
    <cellStyle name="Normal 12 2 2 3 4 2 2 3 2" xfId="34007" xr:uid="{00000000-0005-0000-0000-0000A67D0000}"/>
    <cellStyle name="Normal 12 2 2 3 4 2 2 4" xfId="34008" xr:uid="{00000000-0005-0000-0000-0000A77D0000}"/>
    <cellStyle name="Normal 12 2 2 3 4 2 2 5" xfId="34009" xr:uid="{00000000-0005-0000-0000-0000A87D0000}"/>
    <cellStyle name="Normal 12 2 2 3 4 2 3" xfId="34010" xr:uid="{00000000-0005-0000-0000-0000A97D0000}"/>
    <cellStyle name="Normal 12 2 2 3 4 2 3 2" xfId="34011" xr:uid="{00000000-0005-0000-0000-0000AA7D0000}"/>
    <cellStyle name="Normal 12 2 2 3 4 2 3 3" xfId="34012" xr:uid="{00000000-0005-0000-0000-0000AB7D0000}"/>
    <cellStyle name="Normal 12 2 2 3 4 2 4" xfId="34013" xr:uid="{00000000-0005-0000-0000-0000AC7D0000}"/>
    <cellStyle name="Normal 12 2 2 3 4 2 4 2" xfId="34014" xr:uid="{00000000-0005-0000-0000-0000AD7D0000}"/>
    <cellStyle name="Normal 12 2 2 3 4 2 5" xfId="34015" xr:uid="{00000000-0005-0000-0000-0000AE7D0000}"/>
    <cellStyle name="Normal 12 2 2 3 4 2 5 2" xfId="34016" xr:uid="{00000000-0005-0000-0000-0000AF7D0000}"/>
    <cellStyle name="Normal 12 2 2 3 4 2 6" xfId="34017" xr:uid="{00000000-0005-0000-0000-0000B07D0000}"/>
    <cellStyle name="Normal 12 2 2 3 4 2 7" xfId="34018" xr:uid="{00000000-0005-0000-0000-0000B17D0000}"/>
    <cellStyle name="Normal 12 2 2 3 4 3" xfId="34019" xr:uid="{00000000-0005-0000-0000-0000B27D0000}"/>
    <cellStyle name="Normal 12 2 2 3 4 3 2" xfId="34020" xr:uid="{00000000-0005-0000-0000-0000B37D0000}"/>
    <cellStyle name="Normal 12 2 2 3 4 3 2 2" xfId="34021" xr:uid="{00000000-0005-0000-0000-0000B47D0000}"/>
    <cellStyle name="Normal 12 2 2 3 4 3 3" xfId="34022" xr:uid="{00000000-0005-0000-0000-0000B57D0000}"/>
    <cellStyle name="Normal 12 2 2 3 4 3 3 2" xfId="34023" xr:uid="{00000000-0005-0000-0000-0000B67D0000}"/>
    <cellStyle name="Normal 12 2 2 3 4 3 4" xfId="34024" xr:uid="{00000000-0005-0000-0000-0000B77D0000}"/>
    <cellStyle name="Normal 12 2 2 3 4 3 5" xfId="34025" xr:uid="{00000000-0005-0000-0000-0000B87D0000}"/>
    <cellStyle name="Normal 12 2 2 3 4 4" xfId="34026" xr:uid="{00000000-0005-0000-0000-0000B97D0000}"/>
    <cellStyle name="Normal 12 2 2 3 4 4 2" xfId="34027" xr:uid="{00000000-0005-0000-0000-0000BA7D0000}"/>
    <cellStyle name="Normal 12 2 2 3 4 4 2 2" xfId="34028" xr:uid="{00000000-0005-0000-0000-0000BB7D0000}"/>
    <cellStyle name="Normal 12 2 2 3 4 4 3" xfId="34029" xr:uid="{00000000-0005-0000-0000-0000BC7D0000}"/>
    <cellStyle name="Normal 12 2 2 3 4 4 4" xfId="34030" xr:uid="{00000000-0005-0000-0000-0000BD7D0000}"/>
    <cellStyle name="Normal 12 2 2 3 4 5" xfId="34031" xr:uid="{00000000-0005-0000-0000-0000BE7D0000}"/>
    <cellStyle name="Normal 12 2 2 3 4 5 2" xfId="34032" xr:uid="{00000000-0005-0000-0000-0000BF7D0000}"/>
    <cellStyle name="Normal 12 2 2 3 4 6" xfId="34033" xr:uid="{00000000-0005-0000-0000-0000C07D0000}"/>
    <cellStyle name="Normal 12 2 2 3 4 6 2" xfId="34034" xr:uid="{00000000-0005-0000-0000-0000C17D0000}"/>
    <cellStyle name="Normal 12 2 2 3 4 7" xfId="34035" xr:uid="{00000000-0005-0000-0000-0000C27D0000}"/>
    <cellStyle name="Normal 12 2 2 3 4 7 2" xfId="34036" xr:uid="{00000000-0005-0000-0000-0000C37D0000}"/>
    <cellStyle name="Normal 12 2 2 3 4 8" xfId="34037" xr:uid="{00000000-0005-0000-0000-0000C47D0000}"/>
    <cellStyle name="Normal 12 2 2 3 4 9" xfId="34038" xr:uid="{00000000-0005-0000-0000-0000C57D0000}"/>
    <cellStyle name="Normal 12 2 2 3 5" xfId="34039" xr:uid="{00000000-0005-0000-0000-0000C67D0000}"/>
    <cellStyle name="Normal 12 2 2 3 5 2" xfId="34040" xr:uid="{00000000-0005-0000-0000-0000C77D0000}"/>
    <cellStyle name="Normal 12 2 2 3 5 2 2" xfId="34041" xr:uid="{00000000-0005-0000-0000-0000C87D0000}"/>
    <cellStyle name="Normal 12 2 2 3 5 2 2 2" xfId="34042" xr:uid="{00000000-0005-0000-0000-0000C97D0000}"/>
    <cellStyle name="Normal 12 2 2 3 5 2 3" xfId="34043" xr:uid="{00000000-0005-0000-0000-0000CA7D0000}"/>
    <cellStyle name="Normal 12 2 2 3 5 2 3 2" xfId="34044" xr:uid="{00000000-0005-0000-0000-0000CB7D0000}"/>
    <cellStyle name="Normal 12 2 2 3 5 2 4" xfId="34045" xr:uid="{00000000-0005-0000-0000-0000CC7D0000}"/>
    <cellStyle name="Normal 12 2 2 3 5 2 5" xfId="34046" xr:uid="{00000000-0005-0000-0000-0000CD7D0000}"/>
    <cellStyle name="Normal 12 2 2 3 5 3" xfId="34047" xr:uid="{00000000-0005-0000-0000-0000CE7D0000}"/>
    <cellStyle name="Normal 12 2 2 3 5 3 2" xfId="34048" xr:uid="{00000000-0005-0000-0000-0000CF7D0000}"/>
    <cellStyle name="Normal 12 2 2 3 5 3 2 2" xfId="34049" xr:uid="{00000000-0005-0000-0000-0000D07D0000}"/>
    <cellStyle name="Normal 12 2 2 3 5 3 3" xfId="34050" xr:uid="{00000000-0005-0000-0000-0000D17D0000}"/>
    <cellStyle name="Normal 12 2 2 3 5 3 4" xfId="34051" xr:uid="{00000000-0005-0000-0000-0000D27D0000}"/>
    <cellStyle name="Normal 12 2 2 3 5 4" xfId="34052" xr:uid="{00000000-0005-0000-0000-0000D37D0000}"/>
    <cellStyle name="Normal 12 2 2 3 5 4 2" xfId="34053" xr:uid="{00000000-0005-0000-0000-0000D47D0000}"/>
    <cellStyle name="Normal 12 2 2 3 5 5" xfId="34054" xr:uid="{00000000-0005-0000-0000-0000D57D0000}"/>
    <cellStyle name="Normal 12 2 2 3 5 5 2" xfId="34055" xr:uid="{00000000-0005-0000-0000-0000D67D0000}"/>
    <cellStyle name="Normal 12 2 2 3 5 6" xfId="34056" xr:uid="{00000000-0005-0000-0000-0000D77D0000}"/>
    <cellStyle name="Normal 12 2 2 3 5 6 2" xfId="34057" xr:uid="{00000000-0005-0000-0000-0000D87D0000}"/>
    <cellStyle name="Normal 12 2 2 3 5 7" xfId="34058" xr:uid="{00000000-0005-0000-0000-0000D97D0000}"/>
    <cellStyle name="Normal 12 2 2 3 5 8" xfId="34059" xr:uid="{00000000-0005-0000-0000-0000DA7D0000}"/>
    <cellStyle name="Normal 12 2 2 3 6" xfId="34060" xr:uid="{00000000-0005-0000-0000-0000DB7D0000}"/>
    <cellStyle name="Normal 12 2 2 3 6 2" xfId="34061" xr:uid="{00000000-0005-0000-0000-0000DC7D0000}"/>
    <cellStyle name="Normal 12 2 2 3 6 2 2" xfId="34062" xr:uid="{00000000-0005-0000-0000-0000DD7D0000}"/>
    <cellStyle name="Normal 12 2 2 3 6 2 2 2" xfId="34063" xr:uid="{00000000-0005-0000-0000-0000DE7D0000}"/>
    <cellStyle name="Normal 12 2 2 3 6 2 3" xfId="34064" xr:uid="{00000000-0005-0000-0000-0000DF7D0000}"/>
    <cellStyle name="Normal 12 2 2 3 6 2 3 2" xfId="34065" xr:uid="{00000000-0005-0000-0000-0000E07D0000}"/>
    <cellStyle name="Normal 12 2 2 3 6 2 4" xfId="34066" xr:uid="{00000000-0005-0000-0000-0000E17D0000}"/>
    <cellStyle name="Normal 12 2 2 3 6 2 5" xfId="34067" xr:uid="{00000000-0005-0000-0000-0000E27D0000}"/>
    <cellStyle name="Normal 12 2 2 3 6 3" xfId="34068" xr:uid="{00000000-0005-0000-0000-0000E37D0000}"/>
    <cellStyle name="Normal 12 2 2 3 6 3 2" xfId="34069" xr:uid="{00000000-0005-0000-0000-0000E47D0000}"/>
    <cellStyle name="Normal 12 2 2 3 6 3 3" xfId="34070" xr:uid="{00000000-0005-0000-0000-0000E57D0000}"/>
    <cellStyle name="Normal 12 2 2 3 6 4" xfId="34071" xr:uid="{00000000-0005-0000-0000-0000E67D0000}"/>
    <cellStyle name="Normal 12 2 2 3 6 4 2" xfId="34072" xr:uid="{00000000-0005-0000-0000-0000E77D0000}"/>
    <cellStyle name="Normal 12 2 2 3 6 5" xfId="34073" xr:uid="{00000000-0005-0000-0000-0000E87D0000}"/>
    <cellStyle name="Normal 12 2 2 3 6 5 2" xfId="34074" xr:uid="{00000000-0005-0000-0000-0000E97D0000}"/>
    <cellStyle name="Normal 12 2 2 3 6 6" xfId="34075" xr:uid="{00000000-0005-0000-0000-0000EA7D0000}"/>
    <cellStyle name="Normal 12 2 2 3 6 7" xfId="34076" xr:uid="{00000000-0005-0000-0000-0000EB7D0000}"/>
    <cellStyle name="Normal 12 2 2 3 7" xfId="34077" xr:uid="{00000000-0005-0000-0000-0000EC7D0000}"/>
    <cellStyle name="Normal 12 2 2 3 7 2" xfId="34078" xr:uid="{00000000-0005-0000-0000-0000ED7D0000}"/>
    <cellStyle name="Normal 12 2 2 3 7 2 2" xfId="34079" xr:uid="{00000000-0005-0000-0000-0000EE7D0000}"/>
    <cellStyle name="Normal 12 2 2 3 7 3" xfId="34080" xr:uid="{00000000-0005-0000-0000-0000EF7D0000}"/>
    <cellStyle name="Normal 12 2 2 3 7 3 2" xfId="34081" xr:uid="{00000000-0005-0000-0000-0000F07D0000}"/>
    <cellStyle name="Normal 12 2 2 3 7 4" xfId="34082" xr:uid="{00000000-0005-0000-0000-0000F17D0000}"/>
    <cellStyle name="Normal 12 2 2 3 7 5" xfId="34083" xr:uid="{00000000-0005-0000-0000-0000F27D0000}"/>
    <cellStyle name="Normal 12 2 2 3 8" xfId="34084" xr:uid="{00000000-0005-0000-0000-0000F37D0000}"/>
    <cellStyle name="Normal 12 2 2 3 8 2" xfId="34085" xr:uid="{00000000-0005-0000-0000-0000F47D0000}"/>
    <cellStyle name="Normal 12 2 2 3 8 2 2" xfId="34086" xr:uid="{00000000-0005-0000-0000-0000F57D0000}"/>
    <cellStyle name="Normal 12 2 2 3 8 3" xfId="34087" xr:uid="{00000000-0005-0000-0000-0000F67D0000}"/>
    <cellStyle name="Normal 12 2 2 3 8 4" xfId="34088" xr:uid="{00000000-0005-0000-0000-0000F77D0000}"/>
    <cellStyle name="Normal 12 2 2 3 9" xfId="34089" xr:uid="{00000000-0005-0000-0000-0000F87D0000}"/>
    <cellStyle name="Normal 12 2 2 3 9 2" xfId="34090" xr:uid="{00000000-0005-0000-0000-0000F97D0000}"/>
    <cellStyle name="Normal 12 2 2 4" xfId="34091" xr:uid="{00000000-0005-0000-0000-0000FA7D0000}"/>
    <cellStyle name="Normal 12 2 2 4 2" xfId="34092" xr:uid="{00000000-0005-0000-0000-0000FB7D0000}"/>
    <cellStyle name="Normal 12 2 2 4 2 2" xfId="34093" xr:uid="{00000000-0005-0000-0000-0000FC7D0000}"/>
    <cellStyle name="Normal 12 2 2 4 2 2 2" xfId="34094" xr:uid="{00000000-0005-0000-0000-0000FD7D0000}"/>
    <cellStyle name="Normal 12 2 2 4 2 2 2 2" xfId="34095" xr:uid="{00000000-0005-0000-0000-0000FE7D0000}"/>
    <cellStyle name="Normal 12 2 2 4 2 2 3" xfId="34096" xr:uid="{00000000-0005-0000-0000-0000FF7D0000}"/>
    <cellStyle name="Normal 12 2 2 4 2 2 3 2" xfId="34097" xr:uid="{00000000-0005-0000-0000-0000007E0000}"/>
    <cellStyle name="Normal 12 2 2 4 2 2 4" xfId="34098" xr:uid="{00000000-0005-0000-0000-0000017E0000}"/>
    <cellStyle name="Normal 12 2 2 4 2 2 5" xfId="34099" xr:uid="{00000000-0005-0000-0000-0000027E0000}"/>
    <cellStyle name="Normal 12 2 2 4 2 3" xfId="34100" xr:uid="{00000000-0005-0000-0000-0000037E0000}"/>
    <cellStyle name="Normal 12 2 2 4 2 3 2" xfId="34101" xr:uid="{00000000-0005-0000-0000-0000047E0000}"/>
    <cellStyle name="Normal 12 2 2 4 2 3 3" xfId="34102" xr:uid="{00000000-0005-0000-0000-0000057E0000}"/>
    <cellStyle name="Normal 12 2 2 4 2 4" xfId="34103" xr:uid="{00000000-0005-0000-0000-0000067E0000}"/>
    <cellStyle name="Normal 12 2 2 4 2 4 2" xfId="34104" xr:uid="{00000000-0005-0000-0000-0000077E0000}"/>
    <cellStyle name="Normal 12 2 2 4 2 5" xfId="34105" xr:uid="{00000000-0005-0000-0000-0000087E0000}"/>
    <cellStyle name="Normal 12 2 2 4 2 5 2" xfId="34106" xr:uid="{00000000-0005-0000-0000-0000097E0000}"/>
    <cellStyle name="Normal 12 2 2 4 2 6" xfId="34107" xr:uid="{00000000-0005-0000-0000-00000A7E0000}"/>
    <cellStyle name="Normal 12 2 2 4 2 7" xfId="34108" xr:uid="{00000000-0005-0000-0000-00000B7E0000}"/>
    <cellStyle name="Normal 12 2 2 4 3" xfId="34109" xr:uid="{00000000-0005-0000-0000-00000C7E0000}"/>
    <cellStyle name="Normal 12 2 2 4 3 2" xfId="34110" xr:uid="{00000000-0005-0000-0000-00000D7E0000}"/>
    <cellStyle name="Normal 12 2 2 4 3 2 2" xfId="34111" xr:uid="{00000000-0005-0000-0000-00000E7E0000}"/>
    <cellStyle name="Normal 12 2 2 4 3 3" xfId="34112" xr:uid="{00000000-0005-0000-0000-00000F7E0000}"/>
    <cellStyle name="Normal 12 2 2 4 3 3 2" xfId="34113" xr:uid="{00000000-0005-0000-0000-0000107E0000}"/>
    <cellStyle name="Normal 12 2 2 4 3 4" xfId="34114" xr:uid="{00000000-0005-0000-0000-0000117E0000}"/>
    <cellStyle name="Normal 12 2 2 4 3 5" xfId="34115" xr:uid="{00000000-0005-0000-0000-0000127E0000}"/>
    <cellStyle name="Normal 12 2 2 4 4" xfId="34116" xr:uid="{00000000-0005-0000-0000-0000137E0000}"/>
    <cellStyle name="Normal 12 2 2 4 4 2" xfId="34117" xr:uid="{00000000-0005-0000-0000-0000147E0000}"/>
    <cellStyle name="Normal 12 2 2 4 4 2 2" xfId="34118" xr:uid="{00000000-0005-0000-0000-0000157E0000}"/>
    <cellStyle name="Normal 12 2 2 4 4 3" xfId="34119" xr:uid="{00000000-0005-0000-0000-0000167E0000}"/>
    <cellStyle name="Normal 12 2 2 4 4 4" xfId="34120" xr:uid="{00000000-0005-0000-0000-0000177E0000}"/>
    <cellStyle name="Normal 12 2 2 4 5" xfId="34121" xr:uid="{00000000-0005-0000-0000-0000187E0000}"/>
    <cellStyle name="Normal 12 2 2 4 5 2" xfId="34122" xr:uid="{00000000-0005-0000-0000-0000197E0000}"/>
    <cellStyle name="Normal 12 2 2 4 6" xfId="34123" xr:uid="{00000000-0005-0000-0000-00001A7E0000}"/>
    <cellStyle name="Normal 12 2 2 4 6 2" xfId="34124" xr:uid="{00000000-0005-0000-0000-00001B7E0000}"/>
    <cellStyle name="Normal 12 2 2 4 7" xfId="34125" xr:uid="{00000000-0005-0000-0000-00001C7E0000}"/>
    <cellStyle name="Normal 12 2 2 4 7 2" xfId="34126" xr:uid="{00000000-0005-0000-0000-00001D7E0000}"/>
    <cellStyle name="Normal 12 2 2 4 8" xfId="34127" xr:uid="{00000000-0005-0000-0000-00001E7E0000}"/>
    <cellStyle name="Normal 12 2 2 4 9" xfId="34128" xr:uid="{00000000-0005-0000-0000-00001F7E0000}"/>
    <cellStyle name="Normal 12 2 2 5" xfId="34129" xr:uid="{00000000-0005-0000-0000-0000207E0000}"/>
    <cellStyle name="Normal 12 2 2 5 2" xfId="34130" xr:uid="{00000000-0005-0000-0000-0000217E0000}"/>
    <cellStyle name="Normal 12 2 2 5 2 2" xfId="34131" xr:uid="{00000000-0005-0000-0000-0000227E0000}"/>
    <cellStyle name="Normal 12 2 2 5 2 2 2" xfId="34132" xr:uid="{00000000-0005-0000-0000-0000237E0000}"/>
    <cellStyle name="Normal 12 2 2 5 2 2 2 2" xfId="34133" xr:uid="{00000000-0005-0000-0000-0000247E0000}"/>
    <cellStyle name="Normal 12 2 2 5 2 2 3" xfId="34134" xr:uid="{00000000-0005-0000-0000-0000257E0000}"/>
    <cellStyle name="Normal 12 2 2 5 2 2 3 2" xfId="34135" xr:uid="{00000000-0005-0000-0000-0000267E0000}"/>
    <cellStyle name="Normal 12 2 2 5 2 2 4" xfId="34136" xr:uid="{00000000-0005-0000-0000-0000277E0000}"/>
    <cellStyle name="Normal 12 2 2 5 2 2 5" xfId="34137" xr:uid="{00000000-0005-0000-0000-0000287E0000}"/>
    <cellStyle name="Normal 12 2 2 5 2 3" xfId="34138" xr:uid="{00000000-0005-0000-0000-0000297E0000}"/>
    <cellStyle name="Normal 12 2 2 5 2 3 2" xfId="34139" xr:uid="{00000000-0005-0000-0000-00002A7E0000}"/>
    <cellStyle name="Normal 12 2 2 5 2 3 3" xfId="34140" xr:uid="{00000000-0005-0000-0000-00002B7E0000}"/>
    <cellStyle name="Normal 12 2 2 5 2 4" xfId="34141" xr:uid="{00000000-0005-0000-0000-00002C7E0000}"/>
    <cellStyle name="Normal 12 2 2 5 2 4 2" xfId="34142" xr:uid="{00000000-0005-0000-0000-00002D7E0000}"/>
    <cellStyle name="Normal 12 2 2 5 2 5" xfId="34143" xr:uid="{00000000-0005-0000-0000-00002E7E0000}"/>
    <cellStyle name="Normal 12 2 2 5 2 5 2" xfId="34144" xr:uid="{00000000-0005-0000-0000-00002F7E0000}"/>
    <cellStyle name="Normal 12 2 2 5 2 6" xfId="34145" xr:uid="{00000000-0005-0000-0000-0000307E0000}"/>
    <cellStyle name="Normal 12 2 2 5 2 7" xfId="34146" xr:uid="{00000000-0005-0000-0000-0000317E0000}"/>
    <cellStyle name="Normal 12 2 2 5 3" xfId="34147" xr:uid="{00000000-0005-0000-0000-0000327E0000}"/>
    <cellStyle name="Normal 12 2 2 5 3 2" xfId="34148" xr:uid="{00000000-0005-0000-0000-0000337E0000}"/>
    <cellStyle name="Normal 12 2 2 5 3 2 2" xfId="34149" xr:uid="{00000000-0005-0000-0000-0000347E0000}"/>
    <cellStyle name="Normal 12 2 2 5 3 3" xfId="34150" xr:uid="{00000000-0005-0000-0000-0000357E0000}"/>
    <cellStyle name="Normal 12 2 2 5 3 3 2" xfId="34151" xr:uid="{00000000-0005-0000-0000-0000367E0000}"/>
    <cellStyle name="Normal 12 2 2 5 3 4" xfId="34152" xr:uid="{00000000-0005-0000-0000-0000377E0000}"/>
    <cellStyle name="Normal 12 2 2 5 3 5" xfId="34153" xr:uid="{00000000-0005-0000-0000-0000387E0000}"/>
    <cellStyle name="Normal 12 2 2 5 4" xfId="34154" xr:uid="{00000000-0005-0000-0000-0000397E0000}"/>
    <cellStyle name="Normal 12 2 2 5 4 2" xfId="34155" xr:uid="{00000000-0005-0000-0000-00003A7E0000}"/>
    <cellStyle name="Normal 12 2 2 5 4 2 2" xfId="34156" xr:uid="{00000000-0005-0000-0000-00003B7E0000}"/>
    <cellStyle name="Normal 12 2 2 5 4 3" xfId="34157" xr:uid="{00000000-0005-0000-0000-00003C7E0000}"/>
    <cellStyle name="Normal 12 2 2 5 4 4" xfId="34158" xr:uid="{00000000-0005-0000-0000-00003D7E0000}"/>
    <cellStyle name="Normal 12 2 2 5 5" xfId="34159" xr:uid="{00000000-0005-0000-0000-00003E7E0000}"/>
    <cellStyle name="Normal 12 2 2 5 5 2" xfId="34160" xr:uid="{00000000-0005-0000-0000-00003F7E0000}"/>
    <cellStyle name="Normal 12 2 2 5 6" xfId="34161" xr:uid="{00000000-0005-0000-0000-0000407E0000}"/>
    <cellStyle name="Normal 12 2 2 5 6 2" xfId="34162" xr:uid="{00000000-0005-0000-0000-0000417E0000}"/>
    <cellStyle name="Normal 12 2 2 5 7" xfId="34163" xr:uid="{00000000-0005-0000-0000-0000427E0000}"/>
    <cellStyle name="Normal 12 2 2 5 7 2" xfId="34164" xr:uid="{00000000-0005-0000-0000-0000437E0000}"/>
    <cellStyle name="Normal 12 2 2 5 8" xfId="34165" xr:uid="{00000000-0005-0000-0000-0000447E0000}"/>
    <cellStyle name="Normal 12 2 2 5 9" xfId="34166" xr:uid="{00000000-0005-0000-0000-0000457E0000}"/>
    <cellStyle name="Normal 12 2 2 6" xfId="34167" xr:uid="{00000000-0005-0000-0000-0000467E0000}"/>
    <cellStyle name="Normal 12 2 2 6 2" xfId="34168" xr:uid="{00000000-0005-0000-0000-0000477E0000}"/>
    <cellStyle name="Normal 12 2 2 6 2 2" xfId="34169" xr:uid="{00000000-0005-0000-0000-0000487E0000}"/>
    <cellStyle name="Normal 12 2 2 6 2 2 2" xfId="34170" xr:uid="{00000000-0005-0000-0000-0000497E0000}"/>
    <cellStyle name="Normal 12 2 2 6 2 2 2 2" xfId="34171" xr:uid="{00000000-0005-0000-0000-00004A7E0000}"/>
    <cellStyle name="Normal 12 2 2 6 2 2 3" xfId="34172" xr:uid="{00000000-0005-0000-0000-00004B7E0000}"/>
    <cellStyle name="Normal 12 2 2 6 2 2 3 2" xfId="34173" xr:uid="{00000000-0005-0000-0000-00004C7E0000}"/>
    <cellStyle name="Normal 12 2 2 6 2 2 4" xfId="34174" xr:uid="{00000000-0005-0000-0000-00004D7E0000}"/>
    <cellStyle name="Normal 12 2 2 6 2 2 5" xfId="34175" xr:uid="{00000000-0005-0000-0000-00004E7E0000}"/>
    <cellStyle name="Normal 12 2 2 6 2 3" xfId="34176" xr:uid="{00000000-0005-0000-0000-00004F7E0000}"/>
    <cellStyle name="Normal 12 2 2 6 2 3 2" xfId="34177" xr:uid="{00000000-0005-0000-0000-0000507E0000}"/>
    <cellStyle name="Normal 12 2 2 6 2 3 3" xfId="34178" xr:uid="{00000000-0005-0000-0000-0000517E0000}"/>
    <cellStyle name="Normal 12 2 2 6 2 4" xfId="34179" xr:uid="{00000000-0005-0000-0000-0000527E0000}"/>
    <cellStyle name="Normal 12 2 2 6 2 4 2" xfId="34180" xr:uid="{00000000-0005-0000-0000-0000537E0000}"/>
    <cellStyle name="Normal 12 2 2 6 2 5" xfId="34181" xr:uid="{00000000-0005-0000-0000-0000547E0000}"/>
    <cellStyle name="Normal 12 2 2 6 2 5 2" xfId="34182" xr:uid="{00000000-0005-0000-0000-0000557E0000}"/>
    <cellStyle name="Normal 12 2 2 6 2 6" xfId="34183" xr:uid="{00000000-0005-0000-0000-0000567E0000}"/>
    <cellStyle name="Normal 12 2 2 6 2 7" xfId="34184" xr:uid="{00000000-0005-0000-0000-0000577E0000}"/>
    <cellStyle name="Normal 12 2 2 6 3" xfId="34185" xr:uid="{00000000-0005-0000-0000-0000587E0000}"/>
    <cellStyle name="Normal 12 2 2 6 3 2" xfId="34186" xr:uid="{00000000-0005-0000-0000-0000597E0000}"/>
    <cellStyle name="Normal 12 2 2 6 3 2 2" xfId="34187" xr:uid="{00000000-0005-0000-0000-00005A7E0000}"/>
    <cellStyle name="Normal 12 2 2 6 3 3" xfId="34188" xr:uid="{00000000-0005-0000-0000-00005B7E0000}"/>
    <cellStyle name="Normal 12 2 2 6 3 3 2" xfId="34189" xr:uid="{00000000-0005-0000-0000-00005C7E0000}"/>
    <cellStyle name="Normal 12 2 2 6 3 4" xfId="34190" xr:uid="{00000000-0005-0000-0000-00005D7E0000}"/>
    <cellStyle name="Normal 12 2 2 6 3 5" xfId="34191" xr:uid="{00000000-0005-0000-0000-00005E7E0000}"/>
    <cellStyle name="Normal 12 2 2 6 4" xfId="34192" xr:uid="{00000000-0005-0000-0000-00005F7E0000}"/>
    <cellStyle name="Normal 12 2 2 6 4 2" xfId="34193" xr:uid="{00000000-0005-0000-0000-0000607E0000}"/>
    <cellStyle name="Normal 12 2 2 6 4 2 2" xfId="34194" xr:uid="{00000000-0005-0000-0000-0000617E0000}"/>
    <cellStyle name="Normal 12 2 2 6 4 3" xfId="34195" xr:uid="{00000000-0005-0000-0000-0000627E0000}"/>
    <cellStyle name="Normal 12 2 2 6 4 4" xfId="34196" xr:uid="{00000000-0005-0000-0000-0000637E0000}"/>
    <cellStyle name="Normal 12 2 2 6 5" xfId="34197" xr:uid="{00000000-0005-0000-0000-0000647E0000}"/>
    <cellStyle name="Normal 12 2 2 6 5 2" xfId="34198" xr:uid="{00000000-0005-0000-0000-0000657E0000}"/>
    <cellStyle name="Normal 12 2 2 6 6" xfId="34199" xr:uid="{00000000-0005-0000-0000-0000667E0000}"/>
    <cellStyle name="Normal 12 2 2 6 6 2" xfId="34200" xr:uid="{00000000-0005-0000-0000-0000677E0000}"/>
    <cellStyle name="Normal 12 2 2 6 7" xfId="34201" xr:uid="{00000000-0005-0000-0000-0000687E0000}"/>
    <cellStyle name="Normal 12 2 2 6 7 2" xfId="34202" xr:uid="{00000000-0005-0000-0000-0000697E0000}"/>
    <cellStyle name="Normal 12 2 2 6 8" xfId="34203" xr:uid="{00000000-0005-0000-0000-00006A7E0000}"/>
    <cellStyle name="Normal 12 2 2 6 9" xfId="34204" xr:uid="{00000000-0005-0000-0000-00006B7E0000}"/>
    <cellStyle name="Normal 12 2 2 7" xfId="34205" xr:uid="{00000000-0005-0000-0000-00006C7E0000}"/>
    <cellStyle name="Normal 12 2 2 7 2" xfId="34206" xr:uid="{00000000-0005-0000-0000-00006D7E0000}"/>
    <cellStyle name="Normal 12 2 2 7 2 2" xfId="34207" xr:uid="{00000000-0005-0000-0000-00006E7E0000}"/>
    <cellStyle name="Normal 12 2 2 7 2 2 2" xfId="34208" xr:uid="{00000000-0005-0000-0000-00006F7E0000}"/>
    <cellStyle name="Normal 12 2 2 7 2 3" xfId="34209" xr:uid="{00000000-0005-0000-0000-0000707E0000}"/>
    <cellStyle name="Normal 12 2 2 7 2 3 2" xfId="34210" xr:uid="{00000000-0005-0000-0000-0000717E0000}"/>
    <cellStyle name="Normal 12 2 2 7 2 4" xfId="34211" xr:uid="{00000000-0005-0000-0000-0000727E0000}"/>
    <cellStyle name="Normal 12 2 2 7 2 5" xfId="34212" xr:uid="{00000000-0005-0000-0000-0000737E0000}"/>
    <cellStyle name="Normal 12 2 2 7 3" xfId="34213" xr:uid="{00000000-0005-0000-0000-0000747E0000}"/>
    <cellStyle name="Normal 12 2 2 7 3 2" xfId="34214" xr:uid="{00000000-0005-0000-0000-0000757E0000}"/>
    <cellStyle name="Normal 12 2 2 7 3 2 2" xfId="34215" xr:uid="{00000000-0005-0000-0000-0000767E0000}"/>
    <cellStyle name="Normal 12 2 2 7 3 3" xfId="34216" xr:uid="{00000000-0005-0000-0000-0000777E0000}"/>
    <cellStyle name="Normal 12 2 2 7 3 4" xfId="34217" xr:uid="{00000000-0005-0000-0000-0000787E0000}"/>
    <cellStyle name="Normal 12 2 2 7 4" xfId="34218" xr:uid="{00000000-0005-0000-0000-0000797E0000}"/>
    <cellStyle name="Normal 12 2 2 7 4 2" xfId="34219" xr:uid="{00000000-0005-0000-0000-00007A7E0000}"/>
    <cellStyle name="Normal 12 2 2 7 5" xfId="34220" xr:uid="{00000000-0005-0000-0000-00007B7E0000}"/>
    <cellStyle name="Normal 12 2 2 7 5 2" xfId="34221" xr:uid="{00000000-0005-0000-0000-00007C7E0000}"/>
    <cellStyle name="Normal 12 2 2 7 6" xfId="34222" xr:uid="{00000000-0005-0000-0000-00007D7E0000}"/>
    <cellStyle name="Normal 12 2 2 7 6 2" xfId="34223" xr:uid="{00000000-0005-0000-0000-00007E7E0000}"/>
    <cellStyle name="Normal 12 2 2 7 7" xfId="34224" xr:uid="{00000000-0005-0000-0000-00007F7E0000}"/>
    <cellStyle name="Normal 12 2 2 7 8" xfId="34225" xr:uid="{00000000-0005-0000-0000-0000807E0000}"/>
    <cellStyle name="Normal 12 2 2 8" xfId="34226" xr:uid="{00000000-0005-0000-0000-0000817E0000}"/>
    <cellStyle name="Normal 12 2 2 8 2" xfId="34227" xr:uid="{00000000-0005-0000-0000-0000827E0000}"/>
    <cellStyle name="Normal 12 2 2 8 2 2" xfId="34228" xr:uid="{00000000-0005-0000-0000-0000837E0000}"/>
    <cellStyle name="Normal 12 2 2 8 2 2 2" xfId="34229" xr:uid="{00000000-0005-0000-0000-0000847E0000}"/>
    <cellStyle name="Normal 12 2 2 8 2 3" xfId="34230" xr:uid="{00000000-0005-0000-0000-0000857E0000}"/>
    <cellStyle name="Normal 12 2 2 8 2 3 2" xfId="34231" xr:uid="{00000000-0005-0000-0000-0000867E0000}"/>
    <cellStyle name="Normal 12 2 2 8 2 4" xfId="34232" xr:uid="{00000000-0005-0000-0000-0000877E0000}"/>
    <cellStyle name="Normal 12 2 2 8 2 5" xfId="34233" xr:uid="{00000000-0005-0000-0000-0000887E0000}"/>
    <cellStyle name="Normal 12 2 2 8 3" xfId="34234" xr:uid="{00000000-0005-0000-0000-0000897E0000}"/>
    <cellStyle name="Normal 12 2 2 8 3 2" xfId="34235" xr:uid="{00000000-0005-0000-0000-00008A7E0000}"/>
    <cellStyle name="Normal 12 2 2 8 3 3" xfId="34236" xr:uid="{00000000-0005-0000-0000-00008B7E0000}"/>
    <cellStyle name="Normal 12 2 2 8 4" xfId="34237" xr:uid="{00000000-0005-0000-0000-00008C7E0000}"/>
    <cellStyle name="Normal 12 2 2 8 4 2" xfId="34238" xr:uid="{00000000-0005-0000-0000-00008D7E0000}"/>
    <cellStyle name="Normal 12 2 2 8 5" xfId="34239" xr:uid="{00000000-0005-0000-0000-00008E7E0000}"/>
    <cellStyle name="Normal 12 2 2 8 5 2" xfId="34240" xr:uid="{00000000-0005-0000-0000-00008F7E0000}"/>
    <cellStyle name="Normal 12 2 2 8 6" xfId="34241" xr:uid="{00000000-0005-0000-0000-0000907E0000}"/>
    <cellStyle name="Normal 12 2 2 8 7" xfId="34242" xr:uid="{00000000-0005-0000-0000-0000917E0000}"/>
    <cellStyle name="Normal 12 2 2 9" xfId="34243" xr:uid="{00000000-0005-0000-0000-0000927E0000}"/>
    <cellStyle name="Normal 12 2 2 9 2" xfId="34244" xr:uid="{00000000-0005-0000-0000-0000937E0000}"/>
    <cellStyle name="Normal 12 2 2 9 2 2" xfId="34245" xr:uid="{00000000-0005-0000-0000-0000947E0000}"/>
    <cellStyle name="Normal 12 2 2 9 3" xfId="34246" xr:uid="{00000000-0005-0000-0000-0000957E0000}"/>
    <cellStyle name="Normal 12 2 2 9 3 2" xfId="34247" xr:uid="{00000000-0005-0000-0000-0000967E0000}"/>
    <cellStyle name="Normal 12 2 2 9 4" xfId="34248" xr:uid="{00000000-0005-0000-0000-0000977E0000}"/>
    <cellStyle name="Normal 12 2 2 9 4 2" xfId="34249" xr:uid="{00000000-0005-0000-0000-0000987E0000}"/>
    <cellStyle name="Normal 12 2 2 9 5" xfId="34250" xr:uid="{00000000-0005-0000-0000-0000997E0000}"/>
    <cellStyle name="Normal 12 2 2 9 6" xfId="34251" xr:uid="{00000000-0005-0000-0000-00009A7E0000}"/>
    <cellStyle name="Normal 12 3" xfId="34252" xr:uid="{00000000-0005-0000-0000-00009B7E0000}"/>
    <cellStyle name="Normal 12 4" xfId="34253" xr:uid="{00000000-0005-0000-0000-00009C7E0000}"/>
    <cellStyle name="Normal 120" xfId="800" xr:uid="{00000000-0005-0000-0000-00009D7E0000}"/>
    <cellStyle name="Normal 121" xfId="801" xr:uid="{00000000-0005-0000-0000-00009E7E0000}"/>
    <cellStyle name="Normal 122" xfId="802" xr:uid="{00000000-0005-0000-0000-00009F7E0000}"/>
    <cellStyle name="Normal 123" xfId="803" xr:uid="{00000000-0005-0000-0000-0000A07E0000}"/>
    <cellStyle name="Normal 124" xfId="804" xr:uid="{00000000-0005-0000-0000-0000A17E0000}"/>
    <cellStyle name="Normal 125" xfId="805" xr:uid="{00000000-0005-0000-0000-0000A27E0000}"/>
    <cellStyle name="Normal 126" xfId="806" xr:uid="{00000000-0005-0000-0000-0000A37E0000}"/>
    <cellStyle name="Normal 127" xfId="807" xr:uid="{00000000-0005-0000-0000-0000A47E0000}"/>
    <cellStyle name="Normal 128" xfId="808" xr:uid="{00000000-0005-0000-0000-0000A57E0000}"/>
    <cellStyle name="Normal 129" xfId="809" xr:uid="{00000000-0005-0000-0000-0000A67E0000}"/>
    <cellStyle name="Normal 13" xfId="810" xr:uid="{00000000-0005-0000-0000-0000A77E0000}"/>
    <cellStyle name="Normal 13 2" xfId="811" xr:uid="{00000000-0005-0000-0000-0000A87E0000}"/>
    <cellStyle name="Normal 13 2 2" xfId="34254" xr:uid="{00000000-0005-0000-0000-0000A97E0000}"/>
    <cellStyle name="Normal 13 2 2 2" xfId="34255" xr:uid="{00000000-0005-0000-0000-0000AA7E0000}"/>
    <cellStyle name="Normal 13 2 3" xfId="34256" xr:uid="{00000000-0005-0000-0000-0000AB7E0000}"/>
    <cellStyle name="Normal 13 3" xfId="2427" xr:uid="{00000000-0005-0000-0000-0000AC7E0000}"/>
    <cellStyle name="Normal 13 3 10" xfId="34257" xr:uid="{00000000-0005-0000-0000-0000AD7E0000}"/>
    <cellStyle name="Normal 13 3 11" xfId="34258" xr:uid="{00000000-0005-0000-0000-0000AE7E0000}"/>
    <cellStyle name="Normal 13 3 2" xfId="34259" xr:uid="{00000000-0005-0000-0000-0000AF7E0000}"/>
    <cellStyle name="Normal 13 3 2 2" xfId="34260" xr:uid="{00000000-0005-0000-0000-0000B07E0000}"/>
    <cellStyle name="Normal 13 3 2 2 2" xfId="34261" xr:uid="{00000000-0005-0000-0000-0000B17E0000}"/>
    <cellStyle name="Normal 13 3 2 2 2 2" xfId="34262" xr:uid="{00000000-0005-0000-0000-0000B27E0000}"/>
    <cellStyle name="Normal 13 3 2 2 2 2 2" xfId="34263" xr:uid="{00000000-0005-0000-0000-0000B37E0000}"/>
    <cellStyle name="Normal 13 3 2 2 2 3" xfId="34264" xr:uid="{00000000-0005-0000-0000-0000B47E0000}"/>
    <cellStyle name="Normal 13 3 2 2 2 3 2" xfId="34265" xr:uid="{00000000-0005-0000-0000-0000B57E0000}"/>
    <cellStyle name="Normal 13 3 2 2 2 4" xfId="34266" xr:uid="{00000000-0005-0000-0000-0000B67E0000}"/>
    <cellStyle name="Normal 13 3 2 2 2 5" xfId="34267" xr:uid="{00000000-0005-0000-0000-0000B77E0000}"/>
    <cellStyle name="Normal 13 3 2 2 3" xfId="34268" xr:uid="{00000000-0005-0000-0000-0000B87E0000}"/>
    <cellStyle name="Normal 13 3 2 2 3 2" xfId="34269" xr:uid="{00000000-0005-0000-0000-0000B97E0000}"/>
    <cellStyle name="Normal 13 3 2 2 3 3" xfId="34270" xr:uid="{00000000-0005-0000-0000-0000BA7E0000}"/>
    <cellStyle name="Normal 13 3 2 2 4" xfId="34271" xr:uid="{00000000-0005-0000-0000-0000BB7E0000}"/>
    <cellStyle name="Normal 13 3 2 2 4 2" xfId="34272" xr:uid="{00000000-0005-0000-0000-0000BC7E0000}"/>
    <cellStyle name="Normal 13 3 2 2 5" xfId="34273" xr:uid="{00000000-0005-0000-0000-0000BD7E0000}"/>
    <cellStyle name="Normal 13 3 2 2 5 2" xfId="34274" xr:uid="{00000000-0005-0000-0000-0000BE7E0000}"/>
    <cellStyle name="Normal 13 3 2 2 6" xfId="34275" xr:uid="{00000000-0005-0000-0000-0000BF7E0000}"/>
    <cellStyle name="Normal 13 3 2 2 7" xfId="34276" xr:uid="{00000000-0005-0000-0000-0000C07E0000}"/>
    <cellStyle name="Normal 13 3 2 3" xfId="34277" xr:uid="{00000000-0005-0000-0000-0000C17E0000}"/>
    <cellStyle name="Normal 13 3 2 3 2" xfId="34278" xr:uid="{00000000-0005-0000-0000-0000C27E0000}"/>
    <cellStyle name="Normal 13 3 2 3 2 2" xfId="34279" xr:uid="{00000000-0005-0000-0000-0000C37E0000}"/>
    <cellStyle name="Normal 13 3 2 3 3" xfId="34280" xr:uid="{00000000-0005-0000-0000-0000C47E0000}"/>
    <cellStyle name="Normal 13 3 2 3 3 2" xfId="34281" xr:uid="{00000000-0005-0000-0000-0000C57E0000}"/>
    <cellStyle name="Normal 13 3 2 3 4" xfId="34282" xr:uid="{00000000-0005-0000-0000-0000C67E0000}"/>
    <cellStyle name="Normal 13 3 2 3 5" xfId="34283" xr:uid="{00000000-0005-0000-0000-0000C77E0000}"/>
    <cellStyle name="Normal 13 3 2 4" xfId="34284" xr:uid="{00000000-0005-0000-0000-0000C87E0000}"/>
    <cellStyle name="Normal 13 3 2 4 2" xfId="34285" xr:uid="{00000000-0005-0000-0000-0000C97E0000}"/>
    <cellStyle name="Normal 13 3 2 4 2 2" xfId="34286" xr:uid="{00000000-0005-0000-0000-0000CA7E0000}"/>
    <cellStyle name="Normal 13 3 2 4 3" xfId="34287" xr:uid="{00000000-0005-0000-0000-0000CB7E0000}"/>
    <cellStyle name="Normal 13 3 2 4 4" xfId="34288" xr:uid="{00000000-0005-0000-0000-0000CC7E0000}"/>
    <cellStyle name="Normal 13 3 2 5" xfId="34289" xr:uid="{00000000-0005-0000-0000-0000CD7E0000}"/>
    <cellStyle name="Normal 13 3 2 5 2" xfId="34290" xr:uid="{00000000-0005-0000-0000-0000CE7E0000}"/>
    <cellStyle name="Normal 13 3 2 6" xfId="34291" xr:uid="{00000000-0005-0000-0000-0000CF7E0000}"/>
    <cellStyle name="Normal 13 3 2 6 2" xfId="34292" xr:uid="{00000000-0005-0000-0000-0000D07E0000}"/>
    <cellStyle name="Normal 13 3 2 7" xfId="34293" xr:uid="{00000000-0005-0000-0000-0000D17E0000}"/>
    <cellStyle name="Normal 13 3 2 7 2" xfId="34294" xr:uid="{00000000-0005-0000-0000-0000D27E0000}"/>
    <cellStyle name="Normal 13 3 2 8" xfId="34295" xr:uid="{00000000-0005-0000-0000-0000D37E0000}"/>
    <cellStyle name="Normal 13 3 2 9" xfId="34296" xr:uid="{00000000-0005-0000-0000-0000D47E0000}"/>
    <cellStyle name="Normal 13 3 3" xfId="34297" xr:uid="{00000000-0005-0000-0000-0000D57E0000}"/>
    <cellStyle name="Normal 13 3 3 2" xfId="34298" xr:uid="{00000000-0005-0000-0000-0000D67E0000}"/>
    <cellStyle name="Normal 13 3 3 2 2" xfId="34299" xr:uid="{00000000-0005-0000-0000-0000D77E0000}"/>
    <cellStyle name="Normal 13 3 3 2 2 2" xfId="34300" xr:uid="{00000000-0005-0000-0000-0000D87E0000}"/>
    <cellStyle name="Normal 13 3 3 2 3" xfId="34301" xr:uid="{00000000-0005-0000-0000-0000D97E0000}"/>
    <cellStyle name="Normal 13 3 3 2 3 2" xfId="34302" xr:uid="{00000000-0005-0000-0000-0000DA7E0000}"/>
    <cellStyle name="Normal 13 3 3 2 4" xfId="34303" xr:uid="{00000000-0005-0000-0000-0000DB7E0000}"/>
    <cellStyle name="Normal 13 3 3 2 5" xfId="34304" xr:uid="{00000000-0005-0000-0000-0000DC7E0000}"/>
    <cellStyle name="Normal 13 3 3 3" xfId="34305" xr:uid="{00000000-0005-0000-0000-0000DD7E0000}"/>
    <cellStyle name="Normal 13 3 3 3 2" xfId="34306" xr:uid="{00000000-0005-0000-0000-0000DE7E0000}"/>
    <cellStyle name="Normal 13 3 3 3 2 2" xfId="34307" xr:uid="{00000000-0005-0000-0000-0000DF7E0000}"/>
    <cellStyle name="Normal 13 3 3 3 3" xfId="34308" xr:uid="{00000000-0005-0000-0000-0000E07E0000}"/>
    <cellStyle name="Normal 13 3 3 3 4" xfId="34309" xr:uid="{00000000-0005-0000-0000-0000E17E0000}"/>
    <cellStyle name="Normal 13 3 3 4" xfId="34310" xr:uid="{00000000-0005-0000-0000-0000E27E0000}"/>
    <cellStyle name="Normal 13 3 3 4 2" xfId="34311" xr:uid="{00000000-0005-0000-0000-0000E37E0000}"/>
    <cellStyle name="Normal 13 3 3 5" xfId="34312" xr:uid="{00000000-0005-0000-0000-0000E47E0000}"/>
    <cellStyle name="Normal 13 3 3 5 2" xfId="34313" xr:uid="{00000000-0005-0000-0000-0000E57E0000}"/>
    <cellStyle name="Normal 13 3 3 6" xfId="34314" xr:uid="{00000000-0005-0000-0000-0000E67E0000}"/>
    <cellStyle name="Normal 13 3 3 6 2" xfId="34315" xr:uid="{00000000-0005-0000-0000-0000E77E0000}"/>
    <cellStyle name="Normal 13 3 3 7" xfId="34316" xr:uid="{00000000-0005-0000-0000-0000E87E0000}"/>
    <cellStyle name="Normal 13 3 3 8" xfId="34317" xr:uid="{00000000-0005-0000-0000-0000E97E0000}"/>
    <cellStyle name="Normal 13 3 4" xfId="34318" xr:uid="{00000000-0005-0000-0000-0000EA7E0000}"/>
    <cellStyle name="Normal 13 3 4 2" xfId="34319" xr:uid="{00000000-0005-0000-0000-0000EB7E0000}"/>
    <cellStyle name="Normal 13 3 4 2 2" xfId="34320" xr:uid="{00000000-0005-0000-0000-0000EC7E0000}"/>
    <cellStyle name="Normal 13 3 4 2 2 2" xfId="34321" xr:uid="{00000000-0005-0000-0000-0000ED7E0000}"/>
    <cellStyle name="Normal 13 3 4 2 3" xfId="34322" xr:uid="{00000000-0005-0000-0000-0000EE7E0000}"/>
    <cellStyle name="Normal 13 3 4 2 3 2" xfId="34323" xr:uid="{00000000-0005-0000-0000-0000EF7E0000}"/>
    <cellStyle name="Normal 13 3 4 2 4" xfId="34324" xr:uid="{00000000-0005-0000-0000-0000F07E0000}"/>
    <cellStyle name="Normal 13 3 4 2 5" xfId="34325" xr:uid="{00000000-0005-0000-0000-0000F17E0000}"/>
    <cellStyle name="Normal 13 3 4 3" xfId="34326" xr:uid="{00000000-0005-0000-0000-0000F27E0000}"/>
    <cellStyle name="Normal 13 3 4 3 2" xfId="34327" xr:uid="{00000000-0005-0000-0000-0000F37E0000}"/>
    <cellStyle name="Normal 13 3 4 3 3" xfId="34328" xr:uid="{00000000-0005-0000-0000-0000F47E0000}"/>
    <cellStyle name="Normal 13 3 4 4" xfId="34329" xr:uid="{00000000-0005-0000-0000-0000F57E0000}"/>
    <cellStyle name="Normal 13 3 4 4 2" xfId="34330" xr:uid="{00000000-0005-0000-0000-0000F67E0000}"/>
    <cellStyle name="Normal 13 3 4 5" xfId="34331" xr:uid="{00000000-0005-0000-0000-0000F77E0000}"/>
    <cellStyle name="Normal 13 3 4 5 2" xfId="34332" xr:uid="{00000000-0005-0000-0000-0000F87E0000}"/>
    <cellStyle name="Normal 13 3 4 6" xfId="34333" xr:uid="{00000000-0005-0000-0000-0000F97E0000}"/>
    <cellStyle name="Normal 13 3 4 7" xfId="34334" xr:uid="{00000000-0005-0000-0000-0000FA7E0000}"/>
    <cellStyle name="Normal 13 3 5" xfId="34335" xr:uid="{00000000-0005-0000-0000-0000FB7E0000}"/>
    <cellStyle name="Normal 13 3 5 2" xfId="34336" xr:uid="{00000000-0005-0000-0000-0000FC7E0000}"/>
    <cellStyle name="Normal 13 3 5 2 2" xfId="34337" xr:uid="{00000000-0005-0000-0000-0000FD7E0000}"/>
    <cellStyle name="Normal 13 3 5 3" xfId="34338" xr:uid="{00000000-0005-0000-0000-0000FE7E0000}"/>
    <cellStyle name="Normal 13 3 5 3 2" xfId="34339" xr:uid="{00000000-0005-0000-0000-0000FF7E0000}"/>
    <cellStyle name="Normal 13 3 5 4" xfId="34340" xr:uid="{00000000-0005-0000-0000-0000007F0000}"/>
    <cellStyle name="Normal 13 3 5 5" xfId="34341" xr:uid="{00000000-0005-0000-0000-0000017F0000}"/>
    <cellStyle name="Normal 13 3 6" xfId="34342" xr:uid="{00000000-0005-0000-0000-0000027F0000}"/>
    <cellStyle name="Normal 13 3 6 2" xfId="34343" xr:uid="{00000000-0005-0000-0000-0000037F0000}"/>
    <cellStyle name="Normal 13 3 6 2 2" xfId="34344" xr:uid="{00000000-0005-0000-0000-0000047F0000}"/>
    <cellStyle name="Normal 13 3 6 3" xfId="34345" xr:uid="{00000000-0005-0000-0000-0000057F0000}"/>
    <cellStyle name="Normal 13 3 6 4" xfId="34346" xr:uid="{00000000-0005-0000-0000-0000067F0000}"/>
    <cellStyle name="Normal 13 3 7" xfId="34347" xr:uid="{00000000-0005-0000-0000-0000077F0000}"/>
    <cellStyle name="Normal 13 3 7 2" xfId="34348" xr:uid="{00000000-0005-0000-0000-0000087F0000}"/>
    <cellStyle name="Normal 13 3 8" xfId="34349" xr:uid="{00000000-0005-0000-0000-0000097F0000}"/>
    <cellStyle name="Normal 13 3 8 2" xfId="34350" xr:uid="{00000000-0005-0000-0000-00000A7F0000}"/>
    <cellStyle name="Normal 13 3 9" xfId="34351" xr:uid="{00000000-0005-0000-0000-00000B7F0000}"/>
    <cellStyle name="Normal 13 3 9 2" xfId="34352" xr:uid="{00000000-0005-0000-0000-00000C7F0000}"/>
    <cellStyle name="Normal 13 4" xfId="34353" xr:uid="{00000000-0005-0000-0000-00000D7F0000}"/>
    <cellStyle name="Normal 13 4 2" xfId="34354" xr:uid="{00000000-0005-0000-0000-00000E7F0000}"/>
    <cellStyle name="Normal 13 5" xfId="34355" xr:uid="{00000000-0005-0000-0000-00000F7F0000}"/>
    <cellStyle name="Normal 130" xfId="812" xr:uid="{00000000-0005-0000-0000-0000107F0000}"/>
    <cellStyle name="Normal 131" xfId="813" xr:uid="{00000000-0005-0000-0000-0000117F0000}"/>
    <cellStyle name="Normal 132" xfId="814" xr:uid="{00000000-0005-0000-0000-0000127F0000}"/>
    <cellStyle name="Normal 133" xfId="815" xr:uid="{00000000-0005-0000-0000-0000137F0000}"/>
    <cellStyle name="Normal 134" xfId="816" xr:uid="{00000000-0005-0000-0000-0000147F0000}"/>
    <cellStyle name="Normal 135" xfId="817" xr:uid="{00000000-0005-0000-0000-0000157F0000}"/>
    <cellStyle name="Normal 136" xfId="818" xr:uid="{00000000-0005-0000-0000-0000167F0000}"/>
    <cellStyle name="Normal 137" xfId="819" xr:uid="{00000000-0005-0000-0000-0000177F0000}"/>
    <cellStyle name="Normal 138" xfId="820" xr:uid="{00000000-0005-0000-0000-0000187F0000}"/>
    <cellStyle name="Normal 139" xfId="821" xr:uid="{00000000-0005-0000-0000-0000197F0000}"/>
    <cellStyle name="Normal 14" xfId="822" xr:uid="{00000000-0005-0000-0000-00001A7F0000}"/>
    <cellStyle name="Normal 14 2" xfId="823" xr:uid="{00000000-0005-0000-0000-00001B7F0000}"/>
    <cellStyle name="Normal 14 2 2" xfId="34356" xr:uid="{00000000-0005-0000-0000-00001C7F0000}"/>
    <cellStyle name="Normal 14 2 2 2" xfId="34357" xr:uid="{00000000-0005-0000-0000-00001D7F0000}"/>
    <cellStyle name="Normal 14 2 3" xfId="34358" xr:uid="{00000000-0005-0000-0000-00001E7F0000}"/>
    <cellStyle name="Normal 14 3" xfId="34359" xr:uid="{00000000-0005-0000-0000-00001F7F0000}"/>
    <cellStyle name="Normal 14 3 2" xfId="34360" xr:uid="{00000000-0005-0000-0000-0000207F0000}"/>
    <cellStyle name="Normal 14 4" xfId="34361" xr:uid="{00000000-0005-0000-0000-0000217F0000}"/>
    <cellStyle name="Normal 140" xfId="824" xr:uid="{00000000-0005-0000-0000-0000227F0000}"/>
    <cellStyle name="Normal 141" xfId="825" xr:uid="{00000000-0005-0000-0000-0000237F0000}"/>
    <cellStyle name="Normal 142" xfId="826" xr:uid="{00000000-0005-0000-0000-0000247F0000}"/>
    <cellStyle name="Normal 143" xfId="827" xr:uid="{00000000-0005-0000-0000-0000257F0000}"/>
    <cellStyle name="Normal 144" xfId="828" xr:uid="{00000000-0005-0000-0000-0000267F0000}"/>
    <cellStyle name="Normal 145" xfId="829" xr:uid="{00000000-0005-0000-0000-0000277F0000}"/>
    <cellStyle name="Normal 145 2" xfId="34362" xr:uid="{00000000-0005-0000-0000-0000287F0000}"/>
    <cellStyle name="Normal 145 2 10" xfId="34363" xr:uid="{00000000-0005-0000-0000-0000297F0000}"/>
    <cellStyle name="Normal 145 2 11" xfId="34364" xr:uid="{00000000-0005-0000-0000-00002A7F0000}"/>
    <cellStyle name="Normal 145 2 2" xfId="34365" xr:uid="{00000000-0005-0000-0000-00002B7F0000}"/>
    <cellStyle name="Normal 145 2 3" xfId="34366" xr:uid="{00000000-0005-0000-0000-00002C7F0000}"/>
    <cellStyle name="Normal 145 2 3 2" xfId="34367" xr:uid="{00000000-0005-0000-0000-00002D7F0000}"/>
    <cellStyle name="Normal 145 2 3 2 2" xfId="34368" xr:uid="{00000000-0005-0000-0000-00002E7F0000}"/>
    <cellStyle name="Normal 145 2 3 2 2 2" xfId="34369" xr:uid="{00000000-0005-0000-0000-00002F7F0000}"/>
    <cellStyle name="Normal 145 2 3 2 3" xfId="34370" xr:uid="{00000000-0005-0000-0000-0000307F0000}"/>
    <cellStyle name="Normal 145 2 3 2 3 2" xfId="34371" xr:uid="{00000000-0005-0000-0000-0000317F0000}"/>
    <cellStyle name="Normal 145 2 3 2 4" xfId="34372" xr:uid="{00000000-0005-0000-0000-0000327F0000}"/>
    <cellStyle name="Normal 145 2 3 2 5" xfId="34373" xr:uid="{00000000-0005-0000-0000-0000337F0000}"/>
    <cellStyle name="Normal 145 2 3 3" xfId="34374" xr:uid="{00000000-0005-0000-0000-0000347F0000}"/>
    <cellStyle name="Normal 145 2 3 3 2" xfId="34375" xr:uid="{00000000-0005-0000-0000-0000357F0000}"/>
    <cellStyle name="Normal 145 2 3 3 2 2" xfId="34376" xr:uid="{00000000-0005-0000-0000-0000367F0000}"/>
    <cellStyle name="Normal 145 2 3 3 3" xfId="34377" xr:uid="{00000000-0005-0000-0000-0000377F0000}"/>
    <cellStyle name="Normal 145 2 3 3 4" xfId="34378" xr:uid="{00000000-0005-0000-0000-0000387F0000}"/>
    <cellStyle name="Normal 145 2 3 4" xfId="34379" xr:uid="{00000000-0005-0000-0000-0000397F0000}"/>
    <cellStyle name="Normal 145 2 3 4 2" xfId="34380" xr:uid="{00000000-0005-0000-0000-00003A7F0000}"/>
    <cellStyle name="Normal 145 2 3 5" xfId="34381" xr:uid="{00000000-0005-0000-0000-00003B7F0000}"/>
    <cellStyle name="Normal 145 2 3 5 2" xfId="34382" xr:uid="{00000000-0005-0000-0000-00003C7F0000}"/>
    <cellStyle name="Normal 145 2 3 6" xfId="34383" xr:uid="{00000000-0005-0000-0000-00003D7F0000}"/>
    <cellStyle name="Normal 145 2 3 6 2" xfId="34384" xr:uid="{00000000-0005-0000-0000-00003E7F0000}"/>
    <cellStyle name="Normal 145 2 3 7" xfId="34385" xr:uid="{00000000-0005-0000-0000-00003F7F0000}"/>
    <cellStyle name="Normal 145 2 3 8" xfId="34386" xr:uid="{00000000-0005-0000-0000-0000407F0000}"/>
    <cellStyle name="Normal 145 2 4" xfId="34387" xr:uid="{00000000-0005-0000-0000-0000417F0000}"/>
    <cellStyle name="Normal 145 2 4 2" xfId="34388" xr:uid="{00000000-0005-0000-0000-0000427F0000}"/>
    <cellStyle name="Normal 145 2 4 2 2" xfId="34389" xr:uid="{00000000-0005-0000-0000-0000437F0000}"/>
    <cellStyle name="Normal 145 2 4 2 2 2" xfId="34390" xr:uid="{00000000-0005-0000-0000-0000447F0000}"/>
    <cellStyle name="Normal 145 2 4 2 3" xfId="34391" xr:uid="{00000000-0005-0000-0000-0000457F0000}"/>
    <cellStyle name="Normal 145 2 4 2 3 2" xfId="34392" xr:uid="{00000000-0005-0000-0000-0000467F0000}"/>
    <cellStyle name="Normal 145 2 4 2 4" xfId="34393" xr:uid="{00000000-0005-0000-0000-0000477F0000}"/>
    <cellStyle name="Normal 145 2 4 2 5" xfId="34394" xr:uid="{00000000-0005-0000-0000-0000487F0000}"/>
    <cellStyle name="Normal 145 2 4 3" xfId="34395" xr:uid="{00000000-0005-0000-0000-0000497F0000}"/>
    <cellStyle name="Normal 145 2 4 3 2" xfId="34396" xr:uid="{00000000-0005-0000-0000-00004A7F0000}"/>
    <cellStyle name="Normal 145 2 4 3 3" xfId="34397" xr:uid="{00000000-0005-0000-0000-00004B7F0000}"/>
    <cellStyle name="Normal 145 2 4 4" xfId="34398" xr:uid="{00000000-0005-0000-0000-00004C7F0000}"/>
    <cellStyle name="Normal 145 2 4 4 2" xfId="34399" xr:uid="{00000000-0005-0000-0000-00004D7F0000}"/>
    <cellStyle name="Normal 145 2 4 5" xfId="34400" xr:uid="{00000000-0005-0000-0000-00004E7F0000}"/>
    <cellStyle name="Normal 145 2 4 5 2" xfId="34401" xr:uid="{00000000-0005-0000-0000-00004F7F0000}"/>
    <cellStyle name="Normal 145 2 4 6" xfId="34402" xr:uid="{00000000-0005-0000-0000-0000507F0000}"/>
    <cellStyle name="Normal 145 2 4 7" xfId="34403" xr:uid="{00000000-0005-0000-0000-0000517F0000}"/>
    <cellStyle name="Normal 145 2 5" xfId="34404" xr:uid="{00000000-0005-0000-0000-0000527F0000}"/>
    <cellStyle name="Normal 145 2 5 2" xfId="34405" xr:uid="{00000000-0005-0000-0000-0000537F0000}"/>
    <cellStyle name="Normal 145 2 5 2 2" xfId="34406" xr:uid="{00000000-0005-0000-0000-0000547F0000}"/>
    <cellStyle name="Normal 145 2 5 3" xfId="34407" xr:uid="{00000000-0005-0000-0000-0000557F0000}"/>
    <cellStyle name="Normal 145 2 5 3 2" xfId="34408" xr:uid="{00000000-0005-0000-0000-0000567F0000}"/>
    <cellStyle name="Normal 145 2 5 4" xfId="34409" xr:uid="{00000000-0005-0000-0000-0000577F0000}"/>
    <cellStyle name="Normal 145 2 5 5" xfId="34410" xr:uid="{00000000-0005-0000-0000-0000587F0000}"/>
    <cellStyle name="Normal 145 2 6" xfId="34411" xr:uid="{00000000-0005-0000-0000-0000597F0000}"/>
    <cellStyle name="Normal 145 2 6 2" xfId="34412" xr:uid="{00000000-0005-0000-0000-00005A7F0000}"/>
    <cellStyle name="Normal 145 2 6 2 2" xfId="34413" xr:uid="{00000000-0005-0000-0000-00005B7F0000}"/>
    <cellStyle name="Normal 145 2 6 3" xfId="34414" xr:uid="{00000000-0005-0000-0000-00005C7F0000}"/>
    <cellStyle name="Normal 145 2 6 4" xfId="34415" xr:uid="{00000000-0005-0000-0000-00005D7F0000}"/>
    <cellStyle name="Normal 145 2 7" xfId="34416" xr:uid="{00000000-0005-0000-0000-00005E7F0000}"/>
    <cellStyle name="Normal 145 2 7 2" xfId="34417" xr:uid="{00000000-0005-0000-0000-00005F7F0000}"/>
    <cellStyle name="Normal 145 2 8" xfId="34418" xr:uid="{00000000-0005-0000-0000-0000607F0000}"/>
    <cellStyle name="Normal 145 2 8 2" xfId="34419" xr:uid="{00000000-0005-0000-0000-0000617F0000}"/>
    <cellStyle name="Normal 145 2 9" xfId="34420" xr:uid="{00000000-0005-0000-0000-0000627F0000}"/>
    <cellStyle name="Normal 145 2 9 2" xfId="34421" xr:uid="{00000000-0005-0000-0000-0000637F0000}"/>
    <cellStyle name="Normal 145 3" xfId="34422" xr:uid="{00000000-0005-0000-0000-0000647F0000}"/>
    <cellStyle name="Normal 145 3 2" xfId="34423" xr:uid="{00000000-0005-0000-0000-0000657F0000}"/>
    <cellStyle name="Normal 145 3 2 2" xfId="34424" xr:uid="{00000000-0005-0000-0000-0000667F0000}"/>
    <cellStyle name="Normal 145 3 2 2 2" xfId="34425" xr:uid="{00000000-0005-0000-0000-0000677F0000}"/>
    <cellStyle name="Normal 145 3 2 2 2 2" xfId="34426" xr:uid="{00000000-0005-0000-0000-0000687F0000}"/>
    <cellStyle name="Normal 145 3 2 2 3" xfId="34427" xr:uid="{00000000-0005-0000-0000-0000697F0000}"/>
    <cellStyle name="Normal 145 3 2 2 3 2" xfId="34428" xr:uid="{00000000-0005-0000-0000-00006A7F0000}"/>
    <cellStyle name="Normal 145 3 2 2 4" xfId="34429" xr:uid="{00000000-0005-0000-0000-00006B7F0000}"/>
    <cellStyle name="Normal 145 3 2 2 5" xfId="34430" xr:uid="{00000000-0005-0000-0000-00006C7F0000}"/>
    <cellStyle name="Normal 145 3 2 3" xfId="34431" xr:uid="{00000000-0005-0000-0000-00006D7F0000}"/>
    <cellStyle name="Normal 145 3 2 3 2" xfId="34432" xr:uid="{00000000-0005-0000-0000-00006E7F0000}"/>
    <cellStyle name="Normal 145 3 2 3 3" xfId="34433" xr:uid="{00000000-0005-0000-0000-00006F7F0000}"/>
    <cellStyle name="Normal 145 3 2 4" xfId="34434" xr:uid="{00000000-0005-0000-0000-0000707F0000}"/>
    <cellStyle name="Normal 145 3 2 4 2" xfId="34435" xr:uid="{00000000-0005-0000-0000-0000717F0000}"/>
    <cellStyle name="Normal 145 3 2 5" xfId="34436" xr:uid="{00000000-0005-0000-0000-0000727F0000}"/>
    <cellStyle name="Normal 145 3 2 5 2" xfId="34437" xr:uid="{00000000-0005-0000-0000-0000737F0000}"/>
    <cellStyle name="Normal 145 3 2 6" xfId="34438" xr:uid="{00000000-0005-0000-0000-0000747F0000}"/>
    <cellStyle name="Normal 145 3 2 7" xfId="34439" xr:uid="{00000000-0005-0000-0000-0000757F0000}"/>
    <cellStyle name="Normal 145 3 3" xfId="34440" xr:uid="{00000000-0005-0000-0000-0000767F0000}"/>
    <cellStyle name="Normal 145 3 3 2" xfId="34441" xr:uid="{00000000-0005-0000-0000-0000777F0000}"/>
    <cellStyle name="Normal 145 3 3 2 2" xfId="34442" xr:uid="{00000000-0005-0000-0000-0000787F0000}"/>
    <cellStyle name="Normal 145 3 3 3" xfId="34443" xr:uid="{00000000-0005-0000-0000-0000797F0000}"/>
    <cellStyle name="Normal 145 3 3 3 2" xfId="34444" xr:uid="{00000000-0005-0000-0000-00007A7F0000}"/>
    <cellStyle name="Normal 145 3 3 4" xfId="34445" xr:uid="{00000000-0005-0000-0000-00007B7F0000}"/>
    <cellStyle name="Normal 145 3 3 5" xfId="34446" xr:uid="{00000000-0005-0000-0000-00007C7F0000}"/>
    <cellStyle name="Normal 145 3 4" xfId="34447" xr:uid="{00000000-0005-0000-0000-00007D7F0000}"/>
    <cellStyle name="Normal 145 3 4 2" xfId="34448" xr:uid="{00000000-0005-0000-0000-00007E7F0000}"/>
    <cellStyle name="Normal 145 3 4 2 2" xfId="34449" xr:uid="{00000000-0005-0000-0000-00007F7F0000}"/>
    <cellStyle name="Normal 145 3 4 3" xfId="34450" xr:uid="{00000000-0005-0000-0000-0000807F0000}"/>
    <cellStyle name="Normal 145 3 4 4" xfId="34451" xr:uid="{00000000-0005-0000-0000-0000817F0000}"/>
    <cellStyle name="Normal 145 3 5" xfId="34452" xr:uid="{00000000-0005-0000-0000-0000827F0000}"/>
    <cellStyle name="Normal 145 3 5 2" xfId="34453" xr:uid="{00000000-0005-0000-0000-0000837F0000}"/>
    <cellStyle name="Normal 145 3 6" xfId="34454" xr:uid="{00000000-0005-0000-0000-0000847F0000}"/>
    <cellStyle name="Normal 145 3 6 2" xfId="34455" xr:uid="{00000000-0005-0000-0000-0000857F0000}"/>
    <cellStyle name="Normal 145 3 7" xfId="34456" xr:uid="{00000000-0005-0000-0000-0000867F0000}"/>
    <cellStyle name="Normal 145 3 7 2" xfId="34457" xr:uid="{00000000-0005-0000-0000-0000877F0000}"/>
    <cellStyle name="Normal 145 3 8" xfId="34458" xr:uid="{00000000-0005-0000-0000-0000887F0000}"/>
    <cellStyle name="Normal 145 3 9" xfId="34459" xr:uid="{00000000-0005-0000-0000-0000897F0000}"/>
    <cellStyle name="Normal 146" xfId="830" xr:uid="{00000000-0005-0000-0000-00008A7F0000}"/>
    <cellStyle name="Normal 147" xfId="831" xr:uid="{00000000-0005-0000-0000-00008B7F0000}"/>
    <cellStyle name="Normal 148" xfId="832" xr:uid="{00000000-0005-0000-0000-00008C7F0000}"/>
    <cellStyle name="Normal 149" xfId="833" xr:uid="{00000000-0005-0000-0000-00008D7F0000}"/>
    <cellStyle name="Normal 15" xfId="834" xr:uid="{00000000-0005-0000-0000-00008E7F0000}"/>
    <cellStyle name="Normal 15 2" xfId="835" xr:uid="{00000000-0005-0000-0000-00008F7F0000}"/>
    <cellStyle name="Normal 150" xfId="836" xr:uid="{00000000-0005-0000-0000-0000907F0000}"/>
    <cellStyle name="Normal 151" xfId="837" xr:uid="{00000000-0005-0000-0000-0000917F0000}"/>
    <cellStyle name="Normal 152" xfId="838" xr:uid="{00000000-0005-0000-0000-0000927F0000}"/>
    <cellStyle name="Normal 153" xfId="839" xr:uid="{00000000-0005-0000-0000-0000937F0000}"/>
    <cellStyle name="Normal 154" xfId="840" xr:uid="{00000000-0005-0000-0000-0000947F0000}"/>
    <cellStyle name="Normal 155" xfId="841" xr:uid="{00000000-0005-0000-0000-0000957F0000}"/>
    <cellStyle name="Normal 156" xfId="842" xr:uid="{00000000-0005-0000-0000-0000967F0000}"/>
    <cellStyle name="Normal 157" xfId="843" xr:uid="{00000000-0005-0000-0000-0000977F0000}"/>
    <cellStyle name="Normal 158" xfId="844" xr:uid="{00000000-0005-0000-0000-0000987F0000}"/>
    <cellStyle name="Normal 159" xfId="845" xr:uid="{00000000-0005-0000-0000-0000997F0000}"/>
    <cellStyle name="Normal 16" xfId="846" xr:uid="{00000000-0005-0000-0000-00009A7F0000}"/>
    <cellStyle name="Normal 16 2" xfId="847" xr:uid="{00000000-0005-0000-0000-00009B7F0000}"/>
    <cellStyle name="Normal 16 2 2" xfId="34460" xr:uid="{00000000-0005-0000-0000-00009C7F0000}"/>
    <cellStyle name="Normal 16 2 2 2" xfId="34461" xr:uid="{00000000-0005-0000-0000-00009D7F0000}"/>
    <cellStyle name="Normal 16 2 3" xfId="34462" xr:uid="{00000000-0005-0000-0000-00009E7F0000}"/>
    <cellStyle name="Normal 16 3" xfId="34463" xr:uid="{00000000-0005-0000-0000-00009F7F0000}"/>
    <cellStyle name="Normal 16 3 2" xfId="34464" xr:uid="{00000000-0005-0000-0000-0000A07F0000}"/>
    <cellStyle name="Normal 16 4" xfId="34465" xr:uid="{00000000-0005-0000-0000-0000A17F0000}"/>
    <cellStyle name="Normal 160" xfId="848" xr:uid="{00000000-0005-0000-0000-0000A27F0000}"/>
    <cellStyle name="Normal 161" xfId="849" xr:uid="{00000000-0005-0000-0000-0000A37F0000}"/>
    <cellStyle name="Normal 162" xfId="850" xr:uid="{00000000-0005-0000-0000-0000A47F0000}"/>
    <cellStyle name="Normal 163" xfId="851" xr:uid="{00000000-0005-0000-0000-0000A57F0000}"/>
    <cellStyle name="Normal 164" xfId="852" xr:uid="{00000000-0005-0000-0000-0000A67F0000}"/>
    <cellStyle name="Normal 165" xfId="853" xr:uid="{00000000-0005-0000-0000-0000A77F0000}"/>
    <cellStyle name="Normal 166" xfId="854" xr:uid="{00000000-0005-0000-0000-0000A87F0000}"/>
    <cellStyle name="Normal 167" xfId="855" xr:uid="{00000000-0005-0000-0000-0000A97F0000}"/>
    <cellStyle name="Normal 168" xfId="856" xr:uid="{00000000-0005-0000-0000-0000AA7F0000}"/>
    <cellStyle name="Normal 169" xfId="857" xr:uid="{00000000-0005-0000-0000-0000AB7F0000}"/>
    <cellStyle name="Normal 17" xfId="858" xr:uid="{00000000-0005-0000-0000-0000AC7F0000}"/>
    <cellStyle name="Normal 17 2" xfId="859" xr:uid="{00000000-0005-0000-0000-0000AD7F0000}"/>
    <cellStyle name="Normal 17 2 2" xfId="34466" xr:uid="{00000000-0005-0000-0000-0000AE7F0000}"/>
    <cellStyle name="Normal 17 2 2 2" xfId="34467" xr:uid="{00000000-0005-0000-0000-0000AF7F0000}"/>
    <cellStyle name="Normal 17 2 3" xfId="34468" xr:uid="{00000000-0005-0000-0000-0000B07F0000}"/>
    <cellStyle name="Normal 17 3" xfId="34469" xr:uid="{00000000-0005-0000-0000-0000B17F0000}"/>
    <cellStyle name="Normal 17 3 2" xfId="34470" xr:uid="{00000000-0005-0000-0000-0000B27F0000}"/>
    <cellStyle name="Normal 17 4" xfId="34471" xr:uid="{00000000-0005-0000-0000-0000B37F0000}"/>
    <cellStyle name="Normal 170" xfId="860" xr:uid="{00000000-0005-0000-0000-0000B47F0000}"/>
    <cellStyle name="Normal 171" xfId="861" xr:uid="{00000000-0005-0000-0000-0000B57F0000}"/>
    <cellStyle name="Normal 172" xfId="862" xr:uid="{00000000-0005-0000-0000-0000B67F0000}"/>
    <cellStyle name="Normal 173" xfId="863" xr:uid="{00000000-0005-0000-0000-0000B77F0000}"/>
    <cellStyle name="Normal 174" xfId="864" xr:uid="{00000000-0005-0000-0000-0000B87F0000}"/>
    <cellStyle name="Normal 175" xfId="865" xr:uid="{00000000-0005-0000-0000-0000B97F0000}"/>
    <cellStyle name="Normal 176" xfId="866" xr:uid="{00000000-0005-0000-0000-0000BA7F0000}"/>
    <cellStyle name="Normal 177" xfId="867" xr:uid="{00000000-0005-0000-0000-0000BB7F0000}"/>
    <cellStyle name="Normal 178" xfId="868" xr:uid="{00000000-0005-0000-0000-0000BC7F0000}"/>
    <cellStyle name="Normal 179" xfId="869" xr:uid="{00000000-0005-0000-0000-0000BD7F0000}"/>
    <cellStyle name="Normal 18" xfId="870" xr:uid="{00000000-0005-0000-0000-0000BE7F0000}"/>
    <cellStyle name="Normal 18 2" xfId="2428" xr:uid="{00000000-0005-0000-0000-0000BF7F0000}"/>
    <cellStyle name="Normal 18 3" xfId="34472" xr:uid="{00000000-0005-0000-0000-0000C07F0000}"/>
    <cellStyle name="Normal 18 4" xfId="34473" xr:uid="{00000000-0005-0000-0000-0000C17F0000}"/>
    <cellStyle name="Normal 180" xfId="871" xr:uid="{00000000-0005-0000-0000-0000C27F0000}"/>
    <cellStyle name="Normal 181" xfId="872" xr:uid="{00000000-0005-0000-0000-0000C37F0000}"/>
    <cellStyle name="Normal 182" xfId="873" xr:uid="{00000000-0005-0000-0000-0000C47F0000}"/>
    <cellStyle name="Normal 183" xfId="874" xr:uid="{00000000-0005-0000-0000-0000C57F0000}"/>
    <cellStyle name="Normal 184" xfId="875" xr:uid="{00000000-0005-0000-0000-0000C67F0000}"/>
    <cellStyle name="Normal 184 10" xfId="34474" xr:uid="{00000000-0005-0000-0000-0000C77F0000}"/>
    <cellStyle name="Normal 184 10 2" xfId="34475" xr:uid="{00000000-0005-0000-0000-0000C87F0000}"/>
    <cellStyle name="Normal 184 11" xfId="34476" xr:uid="{00000000-0005-0000-0000-0000C97F0000}"/>
    <cellStyle name="Normal 184 11 2" xfId="34477" xr:uid="{00000000-0005-0000-0000-0000CA7F0000}"/>
    <cellStyle name="Normal 184 12" xfId="34478" xr:uid="{00000000-0005-0000-0000-0000CB7F0000}"/>
    <cellStyle name="Normal 184 12 2" xfId="34479" xr:uid="{00000000-0005-0000-0000-0000CC7F0000}"/>
    <cellStyle name="Normal 184 13" xfId="34480" xr:uid="{00000000-0005-0000-0000-0000CD7F0000}"/>
    <cellStyle name="Normal 184 14" xfId="34481" xr:uid="{00000000-0005-0000-0000-0000CE7F0000}"/>
    <cellStyle name="Normal 184 2" xfId="876" xr:uid="{00000000-0005-0000-0000-0000CF7F0000}"/>
    <cellStyle name="Normal 184 3" xfId="34482" xr:uid="{00000000-0005-0000-0000-0000D07F0000}"/>
    <cellStyle name="Normal 184 3 2" xfId="34483" xr:uid="{00000000-0005-0000-0000-0000D17F0000}"/>
    <cellStyle name="Normal 184 3 2 2" xfId="34484" xr:uid="{00000000-0005-0000-0000-0000D27F0000}"/>
    <cellStyle name="Normal 184 3 2 2 2" xfId="34485" xr:uid="{00000000-0005-0000-0000-0000D37F0000}"/>
    <cellStyle name="Normal 184 3 2 2 2 2" xfId="34486" xr:uid="{00000000-0005-0000-0000-0000D47F0000}"/>
    <cellStyle name="Normal 184 3 2 2 3" xfId="34487" xr:uid="{00000000-0005-0000-0000-0000D57F0000}"/>
    <cellStyle name="Normal 184 3 2 2 3 2" xfId="34488" xr:uid="{00000000-0005-0000-0000-0000D67F0000}"/>
    <cellStyle name="Normal 184 3 2 2 4" xfId="34489" xr:uid="{00000000-0005-0000-0000-0000D77F0000}"/>
    <cellStyle name="Normal 184 3 2 2 5" xfId="34490" xr:uid="{00000000-0005-0000-0000-0000D87F0000}"/>
    <cellStyle name="Normal 184 3 2 3" xfId="34491" xr:uid="{00000000-0005-0000-0000-0000D97F0000}"/>
    <cellStyle name="Normal 184 3 2 3 2" xfId="34492" xr:uid="{00000000-0005-0000-0000-0000DA7F0000}"/>
    <cellStyle name="Normal 184 3 2 3 3" xfId="34493" xr:uid="{00000000-0005-0000-0000-0000DB7F0000}"/>
    <cellStyle name="Normal 184 3 2 4" xfId="34494" xr:uid="{00000000-0005-0000-0000-0000DC7F0000}"/>
    <cellStyle name="Normal 184 3 2 4 2" xfId="34495" xr:uid="{00000000-0005-0000-0000-0000DD7F0000}"/>
    <cellStyle name="Normal 184 3 2 5" xfId="34496" xr:uid="{00000000-0005-0000-0000-0000DE7F0000}"/>
    <cellStyle name="Normal 184 3 2 5 2" xfId="34497" xr:uid="{00000000-0005-0000-0000-0000DF7F0000}"/>
    <cellStyle name="Normal 184 3 2 6" xfId="34498" xr:uid="{00000000-0005-0000-0000-0000E07F0000}"/>
    <cellStyle name="Normal 184 3 2 7" xfId="34499" xr:uid="{00000000-0005-0000-0000-0000E17F0000}"/>
    <cellStyle name="Normal 184 3 3" xfId="34500" xr:uid="{00000000-0005-0000-0000-0000E27F0000}"/>
    <cellStyle name="Normal 184 3 3 2" xfId="34501" xr:uid="{00000000-0005-0000-0000-0000E37F0000}"/>
    <cellStyle name="Normal 184 3 3 2 2" xfId="34502" xr:uid="{00000000-0005-0000-0000-0000E47F0000}"/>
    <cellStyle name="Normal 184 3 3 3" xfId="34503" xr:uid="{00000000-0005-0000-0000-0000E57F0000}"/>
    <cellStyle name="Normal 184 3 3 3 2" xfId="34504" xr:uid="{00000000-0005-0000-0000-0000E67F0000}"/>
    <cellStyle name="Normal 184 3 3 4" xfId="34505" xr:uid="{00000000-0005-0000-0000-0000E77F0000}"/>
    <cellStyle name="Normal 184 3 3 5" xfId="34506" xr:uid="{00000000-0005-0000-0000-0000E87F0000}"/>
    <cellStyle name="Normal 184 3 4" xfId="34507" xr:uid="{00000000-0005-0000-0000-0000E97F0000}"/>
    <cellStyle name="Normal 184 3 4 2" xfId="34508" xr:uid="{00000000-0005-0000-0000-0000EA7F0000}"/>
    <cellStyle name="Normal 184 3 4 2 2" xfId="34509" xr:uid="{00000000-0005-0000-0000-0000EB7F0000}"/>
    <cellStyle name="Normal 184 3 4 3" xfId="34510" xr:uid="{00000000-0005-0000-0000-0000EC7F0000}"/>
    <cellStyle name="Normal 184 3 4 4" xfId="34511" xr:uid="{00000000-0005-0000-0000-0000ED7F0000}"/>
    <cellStyle name="Normal 184 3 5" xfId="34512" xr:uid="{00000000-0005-0000-0000-0000EE7F0000}"/>
    <cellStyle name="Normal 184 3 5 2" xfId="34513" xr:uid="{00000000-0005-0000-0000-0000EF7F0000}"/>
    <cellStyle name="Normal 184 3 6" xfId="34514" xr:uid="{00000000-0005-0000-0000-0000F07F0000}"/>
    <cellStyle name="Normal 184 3 6 2" xfId="34515" xr:uid="{00000000-0005-0000-0000-0000F17F0000}"/>
    <cellStyle name="Normal 184 3 7" xfId="34516" xr:uid="{00000000-0005-0000-0000-0000F27F0000}"/>
    <cellStyle name="Normal 184 3 7 2" xfId="34517" xr:uid="{00000000-0005-0000-0000-0000F37F0000}"/>
    <cellStyle name="Normal 184 3 8" xfId="34518" xr:uid="{00000000-0005-0000-0000-0000F47F0000}"/>
    <cellStyle name="Normal 184 3 9" xfId="34519" xr:uid="{00000000-0005-0000-0000-0000F57F0000}"/>
    <cellStyle name="Normal 184 4" xfId="34520" xr:uid="{00000000-0005-0000-0000-0000F67F0000}"/>
    <cellStyle name="Normal 184 4 2" xfId="34521" xr:uid="{00000000-0005-0000-0000-0000F77F0000}"/>
    <cellStyle name="Normal 184 4 2 2" xfId="34522" xr:uid="{00000000-0005-0000-0000-0000F87F0000}"/>
    <cellStyle name="Normal 184 4 2 2 2" xfId="34523" xr:uid="{00000000-0005-0000-0000-0000F97F0000}"/>
    <cellStyle name="Normal 184 4 2 2 2 2" xfId="34524" xr:uid="{00000000-0005-0000-0000-0000FA7F0000}"/>
    <cellStyle name="Normal 184 4 2 2 3" xfId="34525" xr:uid="{00000000-0005-0000-0000-0000FB7F0000}"/>
    <cellStyle name="Normal 184 4 2 2 3 2" xfId="34526" xr:uid="{00000000-0005-0000-0000-0000FC7F0000}"/>
    <cellStyle name="Normal 184 4 2 2 4" xfId="34527" xr:uid="{00000000-0005-0000-0000-0000FD7F0000}"/>
    <cellStyle name="Normal 184 4 2 2 5" xfId="34528" xr:uid="{00000000-0005-0000-0000-0000FE7F0000}"/>
    <cellStyle name="Normal 184 4 2 3" xfId="34529" xr:uid="{00000000-0005-0000-0000-0000FF7F0000}"/>
    <cellStyle name="Normal 184 4 2 3 2" xfId="34530" xr:uid="{00000000-0005-0000-0000-000000800000}"/>
    <cellStyle name="Normal 184 4 2 3 3" xfId="34531" xr:uid="{00000000-0005-0000-0000-000001800000}"/>
    <cellStyle name="Normal 184 4 2 4" xfId="34532" xr:uid="{00000000-0005-0000-0000-000002800000}"/>
    <cellStyle name="Normal 184 4 2 4 2" xfId="34533" xr:uid="{00000000-0005-0000-0000-000003800000}"/>
    <cellStyle name="Normal 184 4 2 5" xfId="34534" xr:uid="{00000000-0005-0000-0000-000004800000}"/>
    <cellStyle name="Normal 184 4 2 5 2" xfId="34535" xr:uid="{00000000-0005-0000-0000-000005800000}"/>
    <cellStyle name="Normal 184 4 2 6" xfId="34536" xr:uid="{00000000-0005-0000-0000-000006800000}"/>
    <cellStyle name="Normal 184 4 2 7" xfId="34537" xr:uid="{00000000-0005-0000-0000-000007800000}"/>
    <cellStyle name="Normal 184 4 3" xfId="34538" xr:uid="{00000000-0005-0000-0000-000008800000}"/>
    <cellStyle name="Normal 184 4 3 2" xfId="34539" xr:uid="{00000000-0005-0000-0000-000009800000}"/>
    <cellStyle name="Normal 184 4 3 2 2" xfId="34540" xr:uid="{00000000-0005-0000-0000-00000A800000}"/>
    <cellStyle name="Normal 184 4 3 3" xfId="34541" xr:uid="{00000000-0005-0000-0000-00000B800000}"/>
    <cellStyle name="Normal 184 4 3 3 2" xfId="34542" xr:uid="{00000000-0005-0000-0000-00000C800000}"/>
    <cellStyle name="Normal 184 4 3 4" xfId="34543" xr:uid="{00000000-0005-0000-0000-00000D800000}"/>
    <cellStyle name="Normal 184 4 3 5" xfId="34544" xr:uid="{00000000-0005-0000-0000-00000E800000}"/>
    <cellStyle name="Normal 184 4 4" xfId="34545" xr:uid="{00000000-0005-0000-0000-00000F800000}"/>
    <cellStyle name="Normal 184 4 4 2" xfId="34546" xr:uid="{00000000-0005-0000-0000-000010800000}"/>
    <cellStyle name="Normal 184 4 4 2 2" xfId="34547" xr:uid="{00000000-0005-0000-0000-000011800000}"/>
    <cellStyle name="Normal 184 4 4 3" xfId="34548" xr:uid="{00000000-0005-0000-0000-000012800000}"/>
    <cellStyle name="Normal 184 4 4 4" xfId="34549" xr:uid="{00000000-0005-0000-0000-000013800000}"/>
    <cellStyle name="Normal 184 4 5" xfId="34550" xr:uid="{00000000-0005-0000-0000-000014800000}"/>
    <cellStyle name="Normal 184 4 5 2" xfId="34551" xr:uid="{00000000-0005-0000-0000-000015800000}"/>
    <cellStyle name="Normal 184 4 6" xfId="34552" xr:uid="{00000000-0005-0000-0000-000016800000}"/>
    <cellStyle name="Normal 184 4 6 2" xfId="34553" xr:uid="{00000000-0005-0000-0000-000017800000}"/>
    <cellStyle name="Normal 184 4 7" xfId="34554" xr:uid="{00000000-0005-0000-0000-000018800000}"/>
    <cellStyle name="Normal 184 4 7 2" xfId="34555" xr:uid="{00000000-0005-0000-0000-000019800000}"/>
    <cellStyle name="Normal 184 4 8" xfId="34556" xr:uid="{00000000-0005-0000-0000-00001A800000}"/>
    <cellStyle name="Normal 184 4 9" xfId="34557" xr:uid="{00000000-0005-0000-0000-00001B800000}"/>
    <cellStyle name="Normal 184 5" xfId="34558" xr:uid="{00000000-0005-0000-0000-00001C800000}"/>
    <cellStyle name="Normal 184 5 2" xfId="34559" xr:uid="{00000000-0005-0000-0000-00001D800000}"/>
    <cellStyle name="Normal 184 5 2 2" xfId="34560" xr:uid="{00000000-0005-0000-0000-00001E800000}"/>
    <cellStyle name="Normal 184 5 2 2 2" xfId="34561" xr:uid="{00000000-0005-0000-0000-00001F800000}"/>
    <cellStyle name="Normal 184 5 2 2 2 2" xfId="34562" xr:uid="{00000000-0005-0000-0000-000020800000}"/>
    <cellStyle name="Normal 184 5 2 2 3" xfId="34563" xr:uid="{00000000-0005-0000-0000-000021800000}"/>
    <cellStyle name="Normal 184 5 2 2 3 2" xfId="34564" xr:uid="{00000000-0005-0000-0000-000022800000}"/>
    <cellStyle name="Normal 184 5 2 2 4" xfId="34565" xr:uid="{00000000-0005-0000-0000-000023800000}"/>
    <cellStyle name="Normal 184 5 2 2 5" xfId="34566" xr:uid="{00000000-0005-0000-0000-000024800000}"/>
    <cellStyle name="Normal 184 5 2 3" xfId="34567" xr:uid="{00000000-0005-0000-0000-000025800000}"/>
    <cellStyle name="Normal 184 5 2 3 2" xfId="34568" xr:uid="{00000000-0005-0000-0000-000026800000}"/>
    <cellStyle name="Normal 184 5 2 3 3" xfId="34569" xr:uid="{00000000-0005-0000-0000-000027800000}"/>
    <cellStyle name="Normal 184 5 2 4" xfId="34570" xr:uid="{00000000-0005-0000-0000-000028800000}"/>
    <cellStyle name="Normal 184 5 2 4 2" xfId="34571" xr:uid="{00000000-0005-0000-0000-000029800000}"/>
    <cellStyle name="Normal 184 5 2 5" xfId="34572" xr:uid="{00000000-0005-0000-0000-00002A800000}"/>
    <cellStyle name="Normal 184 5 2 5 2" xfId="34573" xr:uid="{00000000-0005-0000-0000-00002B800000}"/>
    <cellStyle name="Normal 184 5 2 6" xfId="34574" xr:uid="{00000000-0005-0000-0000-00002C800000}"/>
    <cellStyle name="Normal 184 5 2 7" xfId="34575" xr:uid="{00000000-0005-0000-0000-00002D800000}"/>
    <cellStyle name="Normal 184 5 3" xfId="34576" xr:uid="{00000000-0005-0000-0000-00002E800000}"/>
    <cellStyle name="Normal 184 5 3 2" xfId="34577" xr:uid="{00000000-0005-0000-0000-00002F800000}"/>
    <cellStyle name="Normal 184 5 3 2 2" xfId="34578" xr:uid="{00000000-0005-0000-0000-000030800000}"/>
    <cellStyle name="Normal 184 5 3 3" xfId="34579" xr:uid="{00000000-0005-0000-0000-000031800000}"/>
    <cellStyle name="Normal 184 5 3 3 2" xfId="34580" xr:uid="{00000000-0005-0000-0000-000032800000}"/>
    <cellStyle name="Normal 184 5 3 4" xfId="34581" xr:uid="{00000000-0005-0000-0000-000033800000}"/>
    <cellStyle name="Normal 184 5 3 5" xfId="34582" xr:uid="{00000000-0005-0000-0000-000034800000}"/>
    <cellStyle name="Normal 184 5 4" xfId="34583" xr:uid="{00000000-0005-0000-0000-000035800000}"/>
    <cellStyle name="Normal 184 5 4 2" xfId="34584" xr:uid="{00000000-0005-0000-0000-000036800000}"/>
    <cellStyle name="Normal 184 5 4 2 2" xfId="34585" xr:uid="{00000000-0005-0000-0000-000037800000}"/>
    <cellStyle name="Normal 184 5 4 3" xfId="34586" xr:uid="{00000000-0005-0000-0000-000038800000}"/>
    <cellStyle name="Normal 184 5 4 4" xfId="34587" xr:uid="{00000000-0005-0000-0000-000039800000}"/>
    <cellStyle name="Normal 184 5 5" xfId="34588" xr:uid="{00000000-0005-0000-0000-00003A800000}"/>
    <cellStyle name="Normal 184 5 5 2" xfId="34589" xr:uid="{00000000-0005-0000-0000-00003B800000}"/>
    <cellStyle name="Normal 184 5 6" xfId="34590" xr:uid="{00000000-0005-0000-0000-00003C800000}"/>
    <cellStyle name="Normal 184 5 6 2" xfId="34591" xr:uid="{00000000-0005-0000-0000-00003D800000}"/>
    <cellStyle name="Normal 184 5 7" xfId="34592" xr:uid="{00000000-0005-0000-0000-00003E800000}"/>
    <cellStyle name="Normal 184 5 7 2" xfId="34593" xr:uid="{00000000-0005-0000-0000-00003F800000}"/>
    <cellStyle name="Normal 184 5 8" xfId="34594" xr:uid="{00000000-0005-0000-0000-000040800000}"/>
    <cellStyle name="Normal 184 5 9" xfId="34595" xr:uid="{00000000-0005-0000-0000-000041800000}"/>
    <cellStyle name="Normal 184 6" xfId="34596" xr:uid="{00000000-0005-0000-0000-000042800000}"/>
    <cellStyle name="Normal 184 6 2" xfId="34597" xr:uid="{00000000-0005-0000-0000-000043800000}"/>
    <cellStyle name="Normal 184 6 2 2" xfId="34598" xr:uid="{00000000-0005-0000-0000-000044800000}"/>
    <cellStyle name="Normal 184 6 2 2 2" xfId="34599" xr:uid="{00000000-0005-0000-0000-000045800000}"/>
    <cellStyle name="Normal 184 6 2 3" xfId="34600" xr:uid="{00000000-0005-0000-0000-000046800000}"/>
    <cellStyle name="Normal 184 6 2 3 2" xfId="34601" xr:uid="{00000000-0005-0000-0000-000047800000}"/>
    <cellStyle name="Normal 184 6 2 4" xfId="34602" xr:uid="{00000000-0005-0000-0000-000048800000}"/>
    <cellStyle name="Normal 184 6 2 5" xfId="34603" xr:uid="{00000000-0005-0000-0000-000049800000}"/>
    <cellStyle name="Normal 184 6 3" xfId="34604" xr:uid="{00000000-0005-0000-0000-00004A800000}"/>
    <cellStyle name="Normal 184 6 3 2" xfId="34605" xr:uid="{00000000-0005-0000-0000-00004B800000}"/>
    <cellStyle name="Normal 184 6 3 2 2" xfId="34606" xr:uid="{00000000-0005-0000-0000-00004C800000}"/>
    <cellStyle name="Normal 184 6 3 3" xfId="34607" xr:uid="{00000000-0005-0000-0000-00004D800000}"/>
    <cellStyle name="Normal 184 6 3 4" xfId="34608" xr:uid="{00000000-0005-0000-0000-00004E800000}"/>
    <cellStyle name="Normal 184 6 4" xfId="34609" xr:uid="{00000000-0005-0000-0000-00004F800000}"/>
    <cellStyle name="Normal 184 6 4 2" xfId="34610" xr:uid="{00000000-0005-0000-0000-000050800000}"/>
    <cellStyle name="Normal 184 6 5" xfId="34611" xr:uid="{00000000-0005-0000-0000-000051800000}"/>
    <cellStyle name="Normal 184 6 5 2" xfId="34612" xr:uid="{00000000-0005-0000-0000-000052800000}"/>
    <cellStyle name="Normal 184 6 6" xfId="34613" xr:uid="{00000000-0005-0000-0000-000053800000}"/>
    <cellStyle name="Normal 184 6 6 2" xfId="34614" xr:uid="{00000000-0005-0000-0000-000054800000}"/>
    <cellStyle name="Normal 184 6 7" xfId="34615" xr:uid="{00000000-0005-0000-0000-000055800000}"/>
    <cellStyle name="Normal 184 6 8" xfId="34616" xr:uid="{00000000-0005-0000-0000-000056800000}"/>
    <cellStyle name="Normal 184 7" xfId="34617" xr:uid="{00000000-0005-0000-0000-000057800000}"/>
    <cellStyle name="Normal 184 7 2" xfId="34618" xr:uid="{00000000-0005-0000-0000-000058800000}"/>
    <cellStyle name="Normal 184 7 2 2" xfId="34619" xr:uid="{00000000-0005-0000-0000-000059800000}"/>
    <cellStyle name="Normal 184 7 2 2 2" xfId="34620" xr:uid="{00000000-0005-0000-0000-00005A800000}"/>
    <cellStyle name="Normal 184 7 2 3" xfId="34621" xr:uid="{00000000-0005-0000-0000-00005B800000}"/>
    <cellStyle name="Normal 184 7 2 3 2" xfId="34622" xr:uid="{00000000-0005-0000-0000-00005C800000}"/>
    <cellStyle name="Normal 184 7 2 4" xfId="34623" xr:uid="{00000000-0005-0000-0000-00005D800000}"/>
    <cellStyle name="Normal 184 7 2 5" xfId="34624" xr:uid="{00000000-0005-0000-0000-00005E800000}"/>
    <cellStyle name="Normal 184 7 3" xfId="34625" xr:uid="{00000000-0005-0000-0000-00005F800000}"/>
    <cellStyle name="Normal 184 7 3 2" xfId="34626" xr:uid="{00000000-0005-0000-0000-000060800000}"/>
    <cellStyle name="Normal 184 7 3 3" xfId="34627" xr:uid="{00000000-0005-0000-0000-000061800000}"/>
    <cellStyle name="Normal 184 7 4" xfId="34628" xr:uid="{00000000-0005-0000-0000-000062800000}"/>
    <cellStyle name="Normal 184 7 4 2" xfId="34629" xr:uid="{00000000-0005-0000-0000-000063800000}"/>
    <cellStyle name="Normal 184 7 5" xfId="34630" xr:uid="{00000000-0005-0000-0000-000064800000}"/>
    <cellStyle name="Normal 184 7 5 2" xfId="34631" xr:uid="{00000000-0005-0000-0000-000065800000}"/>
    <cellStyle name="Normal 184 7 6" xfId="34632" xr:uid="{00000000-0005-0000-0000-000066800000}"/>
    <cellStyle name="Normal 184 7 7" xfId="34633" xr:uid="{00000000-0005-0000-0000-000067800000}"/>
    <cellStyle name="Normal 184 8" xfId="34634" xr:uid="{00000000-0005-0000-0000-000068800000}"/>
    <cellStyle name="Normal 184 8 2" xfId="34635" xr:uid="{00000000-0005-0000-0000-000069800000}"/>
    <cellStyle name="Normal 184 8 2 2" xfId="34636" xr:uid="{00000000-0005-0000-0000-00006A800000}"/>
    <cellStyle name="Normal 184 8 3" xfId="34637" xr:uid="{00000000-0005-0000-0000-00006B800000}"/>
    <cellStyle name="Normal 184 8 3 2" xfId="34638" xr:uid="{00000000-0005-0000-0000-00006C800000}"/>
    <cellStyle name="Normal 184 8 4" xfId="34639" xr:uid="{00000000-0005-0000-0000-00006D800000}"/>
    <cellStyle name="Normal 184 8 4 2" xfId="34640" xr:uid="{00000000-0005-0000-0000-00006E800000}"/>
    <cellStyle name="Normal 184 8 5" xfId="34641" xr:uid="{00000000-0005-0000-0000-00006F800000}"/>
    <cellStyle name="Normal 184 8 6" xfId="34642" xr:uid="{00000000-0005-0000-0000-000070800000}"/>
    <cellStyle name="Normal 184 9" xfId="34643" xr:uid="{00000000-0005-0000-0000-000071800000}"/>
    <cellStyle name="Normal 184 9 2" xfId="34644" xr:uid="{00000000-0005-0000-0000-000072800000}"/>
    <cellStyle name="Normal 184 9 2 2" xfId="34645" xr:uid="{00000000-0005-0000-0000-000073800000}"/>
    <cellStyle name="Normal 184 9 3" xfId="34646" xr:uid="{00000000-0005-0000-0000-000074800000}"/>
    <cellStyle name="Normal 184 9 3 2" xfId="34647" xr:uid="{00000000-0005-0000-0000-000075800000}"/>
    <cellStyle name="Normal 184 9 4" xfId="34648" xr:uid="{00000000-0005-0000-0000-000076800000}"/>
    <cellStyle name="Normal 184 9 5" xfId="34649" xr:uid="{00000000-0005-0000-0000-000077800000}"/>
    <cellStyle name="Normal 185" xfId="877" xr:uid="{00000000-0005-0000-0000-000078800000}"/>
    <cellStyle name="Normal 186" xfId="878" xr:uid="{00000000-0005-0000-0000-000079800000}"/>
    <cellStyle name="Normal 187" xfId="879" xr:uid="{00000000-0005-0000-0000-00007A800000}"/>
    <cellStyle name="Normal 188" xfId="880" xr:uid="{00000000-0005-0000-0000-00007B800000}"/>
    <cellStyle name="Normal 189" xfId="881" xr:uid="{00000000-0005-0000-0000-00007C800000}"/>
    <cellStyle name="Normal 19" xfId="882" xr:uid="{00000000-0005-0000-0000-00007D800000}"/>
    <cellStyle name="Normal 19 2" xfId="2429" xr:uid="{00000000-0005-0000-0000-00007E800000}"/>
    <cellStyle name="Normal 19 3" xfId="34650" xr:uid="{00000000-0005-0000-0000-00007F800000}"/>
    <cellStyle name="Normal 19 4" xfId="34651" xr:uid="{00000000-0005-0000-0000-000080800000}"/>
    <cellStyle name="Normal 190" xfId="883" xr:uid="{00000000-0005-0000-0000-000081800000}"/>
    <cellStyle name="Normal 191" xfId="884" xr:uid="{00000000-0005-0000-0000-000082800000}"/>
    <cellStyle name="Normal 192" xfId="885" xr:uid="{00000000-0005-0000-0000-000083800000}"/>
    <cellStyle name="Normal 193" xfId="886" xr:uid="{00000000-0005-0000-0000-000084800000}"/>
    <cellStyle name="Normal 194" xfId="887" xr:uid="{00000000-0005-0000-0000-000085800000}"/>
    <cellStyle name="Normal 195" xfId="888" xr:uid="{00000000-0005-0000-0000-000086800000}"/>
    <cellStyle name="Normal 196" xfId="889" xr:uid="{00000000-0005-0000-0000-000087800000}"/>
    <cellStyle name="Normal 197" xfId="890" xr:uid="{00000000-0005-0000-0000-000088800000}"/>
    <cellStyle name="Normal 198" xfId="891" xr:uid="{00000000-0005-0000-0000-000089800000}"/>
    <cellStyle name="Normal 199" xfId="892" xr:uid="{00000000-0005-0000-0000-00008A800000}"/>
    <cellStyle name="Normal 2" xfId="46" xr:uid="{00000000-0005-0000-0000-00008B800000}"/>
    <cellStyle name="Normal 2 10" xfId="893" xr:uid="{00000000-0005-0000-0000-00008C800000}"/>
    <cellStyle name="Normal 2 10 2" xfId="2430" xr:uid="{00000000-0005-0000-0000-00008D800000}"/>
    <cellStyle name="Normal 2 10 3" xfId="34652" xr:uid="{00000000-0005-0000-0000-00008E800000}"/>
    <cellStyle name="Normal 2 11" xfId="894" xr:uid="{00000000-0005-0000-0000-00008F800000}"/>
    <cellStyle name="Normal 2 12" xfId="895" xr:uid="{00000000-0005-0000-0000-000090800000}"/>
    <cellStyle name="Normal 2 13" xfId="896" xr:uid="{00000000-0005-0000-0000-000091800000}"/>
    <cellStyle name="Normal 2 14" xfId="897" xr:uid="{00000000-0005-0000-0000-000092800000}"/>
    <cellStyle name="Normal 2 15" xfId="898" xr:uid="{00000000-0005-0000-0000-000093800000}"/>
    <cellStyle name="Normal 2 16" xfId="899" xr:uid="{00000000-0005-0000-0000-000094800000}"/>
    <cellStyle name="Normal 2 17" xfId="900" xr:uid="{00000000-0005-0000-0000-000095800000}"/>
    <cellStyle name="Normal 2 18" xfId="901" xr:uid="{00000000-0005-0000-0000-000096800000}"/>
    <cellStyle name="Normal 2 18 10" xfId="34653" xr:uid="{00000000-0005-0000-0000-000097800000}"/>
    <cellStyle name="Normal 2 18 10 2" xfId="34654" xr:uid="{00000000-0005-0000-0000-000098800000}"/>
    <cellStyle name="Normal 2 18 11" xfId="34655" xr:uid="{00000000-0005-0000-0000-000099800000}"/>
    <cellStyle name="Normal 2 18 11 2" xfId="34656" xr:uid="{00000000-0005-0000-0000-00009A800000}"/>
    <cellStyle name="Normal 2 18 12" xfId="34657" xr:uid="{00000000-0005-0000-0000-00009B800000}"/>
    <cellStyle name="Normal 2 18 13" xfId="34658" xr:uid="{00000000-0005-0000-0000-00009C800000}"/>
    <cellStyle name="Normal 2 18 2" xfId="34659" xr:uid="{00000000-0005-0000-0000-00009D800000}"/>
    <cellStyle name="Normal 2 18 2 2" xfId="34660" xr:uid="{00000000-0005-0000-0000-00009E800000}"/>
    <cellStyle name="Normal 2 18 2 2 2" xfId="34661" xr:uid="{00000000-0005-0000-0000-00009F800000}"/>
    <cellStyle name="Normal 2 18 2 2 2 2" xfId="34662" xr:uid="{00000000-0005-0000-0000-0000A0800000}"/>
    <cellStyle name="Normal 2 18 2 2 2 2 2" xfId="34663" xr:uid="{00000000-0005-0000-0000-0000A1800000}"/>
    <cellStyle name="Normal 2 18 2 2 2 3" xfId="34664" xr:uid="{00000000-0005-0000-0000-0000A2800000}"/>
    <cellStyle name="Normal 2 18 2 2 2 3 2" xfId="34665" xr:uid="{00000000-0005-0000-0000-0000A3800000}"/>
    <cellStyle name="Normal 2 18 2 2 2 4" xfId="34666" xr:uid="{00000000-0005-0000-0000-0000A4800000}"/>
    <cellStyle name="Normal 2 18 2 2 2 5" xfId="34667" xr:uid="{00000000-0005-0000-0000-0000A5800000}"/>
    <cellStyle name="Normal 2 18 2 2 3" xfId="34668" xr:uid="{00000000-0005-0000-0000-0000A6800000}"/>
    <cellStyle name="Normal 2 18 2 2 3 2" xfId="34669" xr:uid="{00000000-0005-0000-0000-0000A7800000}"/>
    <cellStyle name="Normal 2 18 2 2 3 3" xfId="34670" xr:uid="{00000000-0005-0000-0000-0000A8800000}"/>
    <cellStyle name="Normal 2 18 2 2 4" xfId="34671" xr:uid="{00000000-0005-0000-0000-0000A9800000}"/>
    <cellStyle name="Normal 2 18 2 2 4 2" xfId="34672" xr:uid="{00000000-0005-0000-0000-0000AA800000}"/>
    <cellStyle name="Normal 2 18 2 2 5" xfId="34673" xr:uid="{00000000-0005-0000-0000-0000AB800000}"/>
    <cellStyle name="Normal 2 18 2 2 5 2" xfId="34674" xr:uid="{00000000-0005-0000-0000-0000AC800000}"/>
    <cellStyle name="Normal 2 18 2 2 6" xfId="34675" xr:uid="{00000000-0005-0000-0000-0000AD800000}"/>
    <cellStyle name="Normal 2 18 2 2 7" xfId="34676" xr:uid="{00000000-0005-0000-0000-0000AE800000}"/>
    <cellStyle name="Normal 2 18 2 3" xfId="34677" xr:uid="{00000000-0005-0000-0000-0000AF800000}"/>
    <cellStyle name="Normal 2 18 2 3 2" xfId="34678" xr:uid="{00000000-0005-0000-0000-0000B0800000}"/>
    <cellStyle name="Normal 2 18 2 3 2 2" xfId="34679" xr:uid="{00000000-0005-0000-0000-0000B1800000}"/>
    <cellStyle name="Normal 2 18 2 3 3" xfId="34680" xr:uid="{00000000-0005-0000-0000-0000B2800000}"/>
    <cellStyle name="Normal 2 18 2 3 3 2" xfId="34681" xr:uid="{00000000-0005-0000-0000-0000B3800000}"/>
    <cellStyle name="Normal 2 18 2 3 4" xfId="34682" xr:uid="{00000000-0005-0000-0000-0000B4800000}"/>
    <cellStyle name="Normal 2 18 2 3 5" xfId="34683" xr:uid="{00000000-0005-0000-0000-0000B5800000}"/>
    <cellStyle name="Normal 2 18 2 4" xfId="34684" xr:uid="{00000000-0005-0000-0000-0000B6800000}"/>
    <cellStyle name="Normal 2 18 2 4 2" xfId="34685" xr:uid="{00000000-0005-0000-0000-0000B7800000}"/>
    <cellStyle name="Normal 2 18 2 4 2 2" xfId="34686" xr:uid="{00000000-0005-0000-0000-0000B8800000}"/>
    <cellStyle name="Normal 2 18 2 4 3" xfId="34687" xr:uid="{00000000-0005-0000-0000-0000B9800000}"/>
    <cellStyle name="Normal 2 18 2 4 4" xfId="34688" xr:uid="{00000000-0005-0000-0000-0000BA800000}"/>
    <cellStyle name="Normal 2 18 2 5" xfId="34689" xr:uid="{00000000-0005-0000-0000-0000BB800000}"/>
    <cellStyle name="Normal 2 18 2 5 2" xfId="34690" xr:uid="{00000000-0005-0000-0000-0000BC800000}"/>
    <cellStyle name="Normal 2 18 2 6" xfId="34691" xr:uid="{00000000-0005-0000-0000-0000BD800000}"/>
    <cellStyle name="Normal 2 18 2 6 2" xfId="34692" xr:uid="{00000000-0005-0000-0000-0000BE800000}"/>
    <cellStyle name="Normal 2 18 2 7" xfId="34693" xr:uid="{00000000-0005-0000-0000-0000BF800000}"/>
    <cellStyle name="Normal 2 18 2 7 2" xfId="34694" xr:uid="{00000000-0005-0000-0000-0000C0800000}"/>
    <cellStyle name="Normal 2 18 2 8" xfId="34695" xr:uid="{00000000-0005-0000-0000-0000C1800000}"/>
    <cellStyle name="Normal 2 18 2 9" xfId="34696" xr:uid="{00000000-0005-0000-0000-0000C2800000}"/>
    <cellStyle name="Normal 2 18 3" xfId="34697" xr:uid="{00000000-0005-0000-0000-0000C3800000}"/>
    <cellStyle name="Normal 2 18 3 2" xfId="34698" xr:uid="{00000000-0005-0000-0000-0000C4800000}"/>
    <cellStyle name="Normal 2 18 3 2 2" xfId="34699" xr:uid="{00000000-0005-0000-0000-0000C5800000}"/>
    <cellStyle name="Normal 2 18 3 2 2 2" xfId="34700" xr:uid="{00000000-0005-0000-0000-0000C6800000}"/>
    <cellStyle name="Normal 2 18 3 2 2 2 2" xfId="34701" xr:uid="{00000000-0005-0000-0000-0000C7800000}"/>
    <cellStyle name="Normal 2 18 3 2 2 3" xfId="34702" xr:uid="{00000000-0005-0000-0000-0000C8800000}"/>
    <cellStyle name="Normal 2 18 3 2 2 3 2" xfId="34703" xr:uid="{00000000-0005-0000-0000-0000C9800000}"/>
    <cellStyle name="Normal 2 18 3 2 2 4" xfId="34704" xr:uid="{00000000-0005-0000-0000-0000CA800000}"/>
    <cellStyle name="Normal 2 18 3 2 2 5" xfId="34705" xr:uid="{00000000-0005-0000-0000-0000CB800000}"/>
    <cellStyle name="Normal 2 18 3 2 3" xfId="34706" xr:uid="{00000000-0005-0000-0000-0000CC800000}"/>
    <cellStyle name="Normal 2 18 3 2 3 2" xfId="34707" xr:uid="{00000000-0005-0000-0000-0000CD800000}"/>
    <cellStyle name="Normal 2 18 3 2 3 3" xfId="34708" xr:uid="{00000000-0005-0000-0000-0000CE800000}"/>
    <cellStyle name="Normal 2 18 3 2 4" xfId="34709" xr:uid="{00000000-0005-0000-0000-0000CF800000}"/>
    <cellStyle name="Normal 2 18 3 2 4 2" xfId="34710" xr:uid="{00000000-0005-0000-0000-0000D0800000}"/>
    <cellStyle name="Normal 2 18 3 2 5" xfId="34711" xr:uid="{00000000-0005-0000-0000-0000D1800000}"/>
    <cellStyle name="Normal 2 18 3 2 5 2" xfId="34712" xr:uid="{00000000-0005-0000-0000-0000D2800000}"/>
    <cellStyle name="Normal 2 18 3 2 6" xfId="34713" xr:uid="{00000000-0005-0000-0000-0000D3800000}"/>
    <cellStyle name="Normal 2 18 3 2 7" xfId="34714" xr:uid="{00000000-0005-0000-0000-0000D4800000}"/>
    <cellStyle name="Normal 2 18 3 3" xfId="34715" xr:uid="{00000000-0005-0000-0000-0000D5800000}"/>
    <cellStyle name="Normal 2 18 3 3 2" xfId="34716" xr:uid="{00000000-0005-0000-0000-0000D6800000}"/>
    <cellStyle name="Normal 2 18 3 3 2 2" xfId="34717" xr:uid="{00000000-0005-0000-0000-0000D7800000}"/>
    <cellStyle name="Normal 2 18 3 3 3" xfId="34718" xr:uid="{00000000-0005-0000-0000-0000D8800000}"/>
    <cellStyle name="Normal 2 18 3 3 3 2" xfId="34719" xr:uid="{00000000-0005-0000-0000-0000D9800000}"/>
    <cellStyle name="Normal 2 18 3 3 4" xfId="34720" xr:uid="{00000000-0005-0000-0000-0000DA800000}"/>
    <cellStyle name="Normal 2 18 3 3 5" xfId="34721" xr:uid="{00000000-0005-0000-0000-0000DB800000}"/>
    <cellStyle name="Normal 2 18 3 4" xfId="34722" xr:uid="{00000000-0005-0000-0000-0000DC800000}"/>
    <cellStyle name="Normal 2 18 3 4 2" xfId="34723" xr:uid="{00000000-0005-0000-0000-0000DD800000}"/>
    <cellStyle name="Normal 2 18 3 4 2 2" xfId="34724" xr:uid="{00000000-0005-0000-0000-0000DE800000}"/>
    <cellStyle name="Normal 2 18 3 4 3" xfId="34725" xr:uid="{00000000-0005-0000-0000-0000DF800000}"/>
    <cellStyle name="Normal 2 18 3 4 4" xfId="34726" xr:uid="{00000000-0005-0000-0000-0000E0800000}"/>
    <cellStyle name="Normal 2 18 3 5" xfId="34727" xr:uid="{00000000-0005-0000-0000-0000E1800000}"/>
    <cellStyle name="Normal 2 18 3 5 2" xfId="34728" xr:uid="{00000000-0005-0000-0000-0000E2800000}"/>
    <cellStyle name="Normal 2 18 3 6" xfId="34729" xr:uid="{00000000-0005-0000-0000-0000E3800000}"/>
    <cellStyle name="Normal 2 18 3 6 2" xfId="34730" xr:uid="{00000000-0005-0000-0000-0000E4800000}"/>
    <cellStyle name="Normal 2 18 3 7" xfId="34731" xr:uid="{00000000-0005-0000-0000-0000E5800000}"/>
    <cellStyle name="Normal 2 18 3 7 2" xfId="34732" xr:uid="{00000000-0005-0000-0000-0000E6800000}"/>
    <cellStyle name="Normal 2 18 3 8" xfId="34733" xr:uid="{00000000-0005-0000-0000-0000E7800000}"/>
    <cellStyle name="Normal 2 18 3 9" xfId="34734" xr:uid="{00000000-0005-0000-0000-0000E8800000}"/>
    <cellStyle name="Normal 2 18 4" xfId="34735" xr:uid="{00000000-0005-0000-0000-0000E9800000}"/>
    <cellStyle name="Normal 2 18 4 2" xfId="34736" xr:uid="{00000000-0005-0000-0000-0000EA800000}"/>
    <cellStyle name="Normal 2 18 4 2 2" xfId="34737" xr:uid="{00000000-0005-0000-0000-0000EB800000}"/>
    <cellStyle name="Normal 2 18 4 2 2 2" xfId="34738" xr:uid="{00000000-0005-0000-0000-0000EC800000}"/>
    <cellStyle name="Normal 2 18 4 2 2 2 2" xfId="34739" xr:uid="{00000000-0005-0000-0000-0000ED800000}"/>
    <cellStyle name="Normal 2 18 4 2 2 3" xfId="34740" xr:uid="{00000000-0005-0000-0000-0000EE800000}"/>
    <cellStyle name="Normal 2 18 4 2 2 3 2" xfId="34741" xr:uid="{00000000-0005-0000-0000-0000EF800000}"/>
    <cellStyle name="Normal 2 18 4 2 2 4" xfId="34742" xr:uid="{00000000-0005-0000-0000-0000F0800000}"/>
    <cellStyle name="Normal 2 18 4 2 2 5" xfId="34743" xr:uid="{00000000-0005-0000-0000-0000F1800000}"/>
    <cellStyle name="Normal 2 18 4 2 3" xfId="34744" xr:uid="{00000000-0005-0000-0000-0000F2800000}"/>
    <cellStyle name="Normal 2 18 4 2 3 2" xfId="34745" xr:uid="{00000000-0005-0000-0000-0000F3800000}"/>
    <cellStyle name="Normal 2 18 4 2 3 3" xfId="34746" xr:uid="{00000000-0005-0000-0000-0000F4800000}"/>
    <cellStyle name="Normal 2 18 4 2 4" xfId="34747" xr:uid="{00000000-0005-0000-0000-0000F5800000}"/>
    <cellStyle name="Normal 2 18 4 2 4 2" xfId="34748" xr:uid="{00000000-0005-0000-0000-0000F6800000}"/>
    <cellStyle name="Normal 2 18 4 2 5" xfId="34749" xr:uid="{00000000-0005-0000-0000-0000F7800000}"/>
    <cellStyle name="Normal 2 18 4 2 5 2" xfId="34750" xr:uid="{00000000-0005-0000-0000-0000F8800000}"/>
    <cellStyle name="Normal 2 18 4 2 6" xfId="34751" xr:uid="{00000000-0005-0000-0000-0000F9800000}"/>
    <cellStyle name="Normal 2 18 4 2 7" xfId="34752" xr:uid="{00000000-0005-0000-0000-0000FA800000}"/>
    <cellStyle name="Normal 2 18 4 3" xfId="34753" xr:uid="{00000000-0005-0000-0000-0000FB800000}"/>
    <cellStyle name="Normal 2 18 4 3 2" xfId="34754" xr:uid="{00000000-0005-0000-0000-0000FC800000}"/>
    <cellStyle name="Normal 2 18 4 3 2 2" xfId="34755" xr:uid="{00000000-0005-0000-0000-0000FD800000}"/>
    <cellStyle name="Normal 2 18 4 3 3" xfId="34756" xr:uid="{00000000-0005-0000-0000-0000FE800000}"/>
    <cellStyle name="Normal 2 18 4 3 3 2" xfId="34757" xr:uid="{00000000-0005-0000-0000-0000FF800000}"/>
    <cellStyle name="Normal 2 18 4 3 4" xfId="34758" xr:uid="{00000000-0005-0000-0000-000000810000}"/>
    <cellStyle name="Normal 2 18 4 3 5" xfId="34759" xr:uid="{00000000-0005-0000-0000-000001810000}"/>
    <cellStyle name="Normal 2 18 4 4" xfId="34760" xr:uid="{00000000-0005-0000-0000-000002810000}"/>
    <cellStyle name="Normal 2 18 4 4 2" xfId="34761" xr:uid="{00000000-0005-0000-0000-000003810000}"/>
    <cellStyle name="Normal 2 18 4 4 2 2" xfId="34762" xr:uid="{00000000-0005-0000-0000-000004810000}"/>
    <cellStyle name="Normal 2 18 4 4 3" xfId="34763" xr:uid="{00000000-0005-0000-0000-000005810000}"/>
    <cellStyle name="Normal 2 18 4 4 4" xfId="34764" xr:uid="{00000000-0005-0000-0000-000006810000}"/>
    <cellStyle name="Normal 2 18 4 5" xfId="34765" xr:uid="{00000000-0005-0000-0000-000007810000}"/>
    <cellStyle name="Normal 2 18 4 5 2" xfId="34766" xr:uid="{00000000-0005-0000-0000-000008810000}"/>
    <cellStyle name="Normal 2 18 4 6" xfId="34767" xr:uid="{00000000-0005-0000-0000-000009810000}"/>
    <cellStyle name="Normal 2 18 4 6 2" xfId="34768" xr:uid="{00000000-0005-0000-0000-00000A810000}"/>
    <cellStyle name="Normal 2 18 4 7" xfId="34769" xr:uid="{00000000-0005-0000-0000-00000B810000}"/>
    <cellStyle name="Normal 2 18 4 7 2" xfId="34770" xr:uid="{00000000-0005-0000-0000-00000C810000}"/>
    <cellStyle name="Normal 2 18 4 8" xfId="34771" xr:uid="{00000000-0005-0000-0000-00000D810000}"/>
    <cellStyle name="Normal 2 18 4 9" xfId="34772" xr:uid="{00000000-0005-0000-0000-00000E810000}"/>
    <cellStyle name="Normal 2 18 5" xfId="34773" xr:uid="{00000000-0005-0000-0000-00000F810000}"/>
    <cellStyle name="Normal 2 18 5 2" xfId="34774" xr:uid="{00000000-0005-0000-0000-000010810000}"/>
    <cellStyle name="Normal 2 18 5 2 2" xfId="34775" xr:uid="{00000000-0005-0000-0000-000011810000}"/>
    <cellStyle name="Normal 2 18 5 2 2 2" xfId="34776" xr:uid="{00000000-0005-0000-0000-000012810000}"/>
    <cellStyle name="Normal 2 18 5 2 3" xfId="34777" xr:uid="{00000000-0005-0000-0000-000013810000}"/>
    <cellStyle name="Normal 2 18 5 2 3 2" xfId="34778" xr:uid="{00000000-0005-0000-0000-000014810000}"/>
    <cellStyle name="Normal 2 18 5 2 4" xfId="34779" xr:uid="{00000000-0005-0000-0000-000015810000}"/>
    <cellStyle name="Normal 2 18 5 2 5" xfId="34780" xr:uid="{00000000-0005-0000-0000-000016810000}"/>
    <cellStyle name="Normal 2 18 5 3" xfId="34781" xr:uid="{00000000-0005-0000-0000-000017810000}"/>
    <cellStyle name="Normal 2 18 5 3 2" xfId="34782" xr:uid="{00000000-0005-0000-0000-000018810000}"/>
    <cellStyle name="Normal 2 18 5 3 2 2" xfId="34783" xr:uid="{00000000-0005-0000-0000-000019810000}"/>
    <cellStyle name="Normal 2 18 5 3 3" xfId="34784" xr:uid="{00000000-0005-0000-0000-00001A810000}"/>
    <cellStyle name="Normal 2 18 5 3 4" xfId="34785" xr:uid="{00000000-0005-0000-0000-00001B810000}"/>
    <cellStyle name="Normal 2 18 5 4" xfId="34786" xr:uid="{00000000-0005-0000-0000-00001C810000}"/>
    <cellStyle name="Normal 2 18 5 4 2" xfId="34787" xr:uid="{00000000-0005-0000-0000-00001D810000}"/>
    <cellStyle name="Normal 2 18 5 5" xfId="34788" xr:uid="{00000000-0005-0000-0000-00001E810000}"/>
    <cellStyle name="Normal 2 18 5 5 2" xfId="34789" xr:uid="{00000000-0005-0000-0000-00001F810000}"/>
    <cellStyle name="Normal 2 18 5 6" xfId="34790" xr:uid="{00000000-0005-0000-0000-000020810000}"/>
    <cellStyle name="Normal 2 18 5 6 2" xfId="34791" xr:uid="{00000000-0005-0000-0000-000021810000}"/>
    <cellStyle name="Normal 2 18 5 7" xfId="34792" xr:uid="{00000000-0005-0000-0000-000022810000}"/>
    <cellStyle name="Normal 2 18 5 8" xfId="34793" xr:uid="{00000000-0005-0000-0000-000023810000}"/>
    <cellStyle name="Normal 2 18 6" xfId="34794" xr:uid="{00000000-0005-0000-0000-000024810000}"/>
    <cellStyle name="Normal 2 18 6 2" xfId="34795" xr:uid="{00000000-0005-0000-0000-000025810000}"/>
    <cellStyle name="Normal 2 18 6 2 2" xfId="34796" xr:uid="{00000000-0005-0000-0000-000026810000}"/>
    <cellStyle name="Normal 2 18 6 2 2 2" xfId="34797" xr:uid="{00000000-0005-0000-0000-000027810000}"/>
    <cellStyle name="Normal 2 18 6 2 3" xfId="34798" xr:uid="{00000000-0005-0000-0000-000028810000}"/>
    <cellStyle name="Normal 2 18 6 2 3 2" xfId="34799" xr:uid="{00000000-0005-0000-0000-000029810000}"/>
    <cellStyle name="Normal 2 18 6 2 4" xfId="34800" xr:uid="{00000000-0005-0000-0000-00002A810000}"/>
    <cellStyle name="Normal 2 18 6 2 5" xfId="34801" xr:uid="{00000000-0005-0000-0000-00002B810000}"/>
    <cellStyle name="Normal 2 18 6 3" xfId="34802" xr:uid="{00000000-0005-0000-0000-00002C810000}"/>
    <cellStyle name="Normal 2 18 6 3 2" xfId="34803" xr:uid="{00000000-0005-0000-0000-00002D810000}"/>
    <cellStyle name="Normal 2 18 6 3 3" xfId="34804" xr:uid="{00000000-0005-0000-0000-00002E810000}"/>
    <cellStyle name="Normal 2 18 6 4" xfId="34805" xr:uid="{00000000-0005-0000-0000-00002F810000}"/>
    <cellStyle name="Normal 2 18 6 4 2" xfId="34806" xr:uid="{00000000-0005-0000-0000-000030810000}"/>
    <cellStyle name="Normal 2 18 6 5" xfId="34807" xr:uid="{00000000-0005-0000-0000-000031810000}"/>
    <cellStyle name="Normal 2 18 6 5 2" xfId="34808" xr:uid="{00000000-0005-0000-0000-000032810000}"/>
    <cellStyle name="Normal 2 18 6 6" xfId="34809" xr:uid="{00000000-0005-0000-0000-000033810000}"/>
    <cellStyle name="Normal 2 18 6 7" xfId="34810" xr:uid="{00000000-0005-0000-0000-000034810000}"/>
    <cellStyle name="Normal 2 18 7" xfId="34811" xr:uid="{00000000-0005-0000-0000-000035810000}"/>
    <cellStyle name="Normal 2 18 7 2" xfId="34812" xr:uid="{00000000-0005-0000-0000-000036810000}"/>
    <cellStyle name="Normal 2 18 7 2 2" xfId="34813" xr:uid="{00000000-0005-0000-0000-000037810000}"/>
    <cellStyle name="Normal 2 18 7 3" xfId="34814" xr:uid="{00000000-0005-0000-0000-000038810000}"/>
    <cellStyle name="Normal 2 18 7 3 2" xfId="34815" xr:uid="{00000000-0005-0000-0000-000039810000}"/>
    <cellStyle name="Normal 2 18 7 4" xfId="34816" xr:uid="{00000000-0005-0000-0000-00003A810000}"/>
    <cellStyle name="Normal 2 18 7 4 2" xfId="34817" xr:uid="{00000000-0005-0000-0000-00003B810000}"/>
    <cellStyle name="Normal 2 18 7 5" xfId="34818" xr:uid="{00000000-0005-0000-0000-00003C810000}"/>
    <cellStyle name="Normal 2 18 7 6" xfId="34819" xr:uid="{00000000-0005-0000-0000-00003D810000}"/>
    <cellStyle name="Normal 2 18 8" xfId="34820" xr:uid="{00000000-0005-0000-0000-00003E810000}"/>
    <cellStyle name="Normal 2 18 8 2" xfId="34821" xr:uid="{00000000-0005-0000-0000-00003F810000}"/>
    <cellStyle name="Normal 2 18 8 2 2" xfId="34822" xr:uid="{00000000-0005-0000-0000-000040810000}"/>
    <cellStyle name="Normal 2 18 8 3" xfId="34823" xr:uid="{00000000-0005-0000-0000-000041810000}"/>
    <cellStyle name="Normal 2 18 8 3 2" xfId="34824" xr:uid="{00000000-0005-0000-0000-000042810000}"/>
    <cellStyle name="Normal 2 18 8 4" xfId="34825" xr:uid="{00000000-0005-0000-0000-000043810000}"/>
    <cellStyle name="Normal 2 18 8 5" xfId="34826" xr:uid="{00000000-0005-0000-0000-000044810000}"/>
    <cellStyle name="Normal 2 18 9" xfId="34827" xr:uid="{00000000-0005-0000-0000-000045810000}"/>
    <cellStyle name="Normal 2 18 9 2" xfId="34828" xr:uid="{00000000-0005-0000-0000-000046810000}"/>
    <cellStyle name="Normal 2 19" xfId="1664" xr:uid="{00000000-0005-0000-0000-000047810000}"/>
    <cellStyle name="Normal 2 19 2" xfId="34829" xr:uid="{00000000-0005-0000-0000-000048810000}"/>
    <cellStyle name="Normal 2 19 3" xfId="34830" xr:uid="{00000000-0005-0000-0000-000049810000}"/>
    <cellStyle name="Normal 2 19 3 2" xfId="34831" xr:uid="{00000000-0005-0000-0000-00004A810000}"/>
    <cellStyle name="Normal 2 19 3 2 2" xfId="34832" xr:uid="{00000000-0005-0000-0000-00004B810000}"/>
    <cellStyle name="Normal 2 19 3 2 2 2" xfId="34833" xr:uid="{00000000-0005-0000-0000-00004C810000}"/>
    <cellStyle name="Normal 2 19 3 2 2 2 2" xfId="34834" xr:uid="{00000000-0005-0000-0000-00004D810000}"/>
    <cellStyle name="Normal 2 19 3 2 2 3" xfId="34835" xr:uid="{00000000-0005-0000-0000-00004E810000}"/>
    <cellStyle name="Normal 2 19 3 2 2 3 2" xfId="34836" xr:uid="{00000000-0005-0000-0000-00004F810000}"/>
    <cellStyle name="Normal 2 19 3 2 2 4" xfId="34837" xr:uid="{00000000-0005-0000-0000-000050810000}"/>
    <cellStyle name="Normal 2 19 3 2 2 5" xfId="34838" xr:uid="{00000000-0005-0000-0000-000051810000}"/>
    <cellStyle name="Normal 2 19 3 2 3" xfId="34839" xr:uid="{00000000-0005-0000-0000-000052810000}"/>
    <cellStyle name="Normal 2 19 3 2 3 2" xfId="34840" xr:uid="{00000000-0005-0000-0000-000053810000}"/>
    <cellStyle name="Normal 2 19 3 2 3 3" xfId="34841" xr:uid="{00000000-0005-0000-0000-000054810000}"/>
    <cellStyle name="Normal 2 19 3 2 4" xfId="34842" xr:uid="{00000000-0005-0000-0000-000055810000}"/>
    <cellStyle name="Normal 2 19 3 2 4 2" xfId="34843" xr:uid="{00000000-0005-0000-0000-000056810000}"/>
    <cellStyle name="Normal 2 19 3 2 5" xfId="34844" xr:uid="{00000000-0005-0000-0000-000057810000}"/>
    <cellStyle name="Normal 2 19 3 2 5 2" xfId="34845" xr:uid="{00000000-0005-0000-0000-000058810000}"/>
    <cellStyle name="Normal 2 19 3 2 6" xfId="34846" xr:uid="{00000000-0005-0000-0000-000059810000}"/>
    <cellStyle name="Normal 2 19 3 2 7" xfId="34847" xr:uid="{00000000-0005-0000-0000-00005A810000}"/>
    <cellStyle name="Normal 2 19 3 3" xfId="34848" xr:uid="{00000000-0005-0000-0000-00005B810000}"/>
    <cellStyle name="Normal 2 19 3 3 2" xfId="34849" xr:uid="{00000000-0005-0000-0000-00005C810000}"/>
    <cellStyle name="Normal 2 19 3 3 2 2" xfId="34850" xr:uid="{00000000-0005-0000-0000-00005D810000}"/>
    <cellStyle name="Normal 2 19 3 3 3" xfId="34851" xr:uid="{00000000-0005-0000-0000-00005E810000}"/>
    <cellStyle name="Normal 2 19 3 3 3 2" xfId="34852" xr:uid="{00000000-0005-0000-0000-00005F810000}"/>
    <cellStyle name="Normal 2 19 3 3 4" xfId="34853" xr:uid="{00000000-0005-0000-0000-000060810000}"/>
    <cellStyle name="Normal 2 19 3 3 5" xfId="34854" xr:uid="{00000000-0005-0000-0000-000061810000}"/>
    <cellStyle name="Normal 2 19 3 4" xfId="34855" xr:uid="{00000000-0005-0000-0000-000062810000}"/>
    <cellStyle name="Normal 2 19 3 4 2" xfId="34856" xr:uid="{00000000-0005-0000-0000-000063810000}"/>
    <cellStyle name="Normal 2 19 3 4 2 2" xfId="34857" xr:uid="{00000000-0005-0000-0000-000064810000}"/>
    <cellStyle name="Normal 2 19 3 4 3" xfId="34858" xr:uid="{00000000-0005-0000-0000-000065810000}"/>
    <cellStyle name="Normal 2 19 3 4 4" xfId="34859" xr:uid="{00000000-0005-0000-0000-000066810000}"/>
    <cellStyle name="Normal 2 19 3 5" xfId="34860" xr:uid="{00000000-0005-0000-0000-000067810000}"/>
    <cellStyle name="Normal 2 19 3 5 2" xfId="34861" xr:uid="{00000000-0005-0000-0000-000068810000}"/>
    <cellStyle name="Normal 2 19 3 6" xfId="34862" xr:uid="{00000000-0005-0000-0000-000069810000}"/>
    <cellStyle name="Normal 2 19 3 6 2" xfId="34863" xr:uid="{00000000-0005-0000-0000-00006A810000}"/>
    <cellStyle name="Normal 2 19 3 7" xfId="34864" xr:uid="{00000000-0005-0000-0000-00006B810000}"/>
    <cellStyle name="Normal 2 19 3 7 2" xfId="34865" xr:uid="{00000000-0005-0000-0000-00006C810000}"/>
    <cellStyle name="Normal 2 19 3 8" xfId="34866" xr:uid="{00000000-0005-0000-0000-00006D810000}"/>
    <cellStyle name="Normal 2 19 3 9" xfId="34867" xr:uid="{00000000-0005-0000-0000-00006E810000}"/>
    <cellStyle name="Normal 2 2" xfId="902" xr:uid="{00000000-0005-0000-0000-00006F810000}"/>
    <cellStyle name="Normal 2 2 10" xfId="903" xr:uid="{00000000-0005-0000-0000-000070810000}"/>
    <cellStyle name="Normal 2 2 11" xfId="904" xr:uid="{00000000-0005-0000-0000-000071810000}"/>
    <cellStyle name="Normal 2 2 12" xfId="905" xr:uid="{00000000-0005-0000-0000-000072810000}"/>
    <cellStyle name="Normal 2 2 13" xfId="906" xr:uid="{00000000-0005-0000-0000-000073810000}"/>
    <cellStyle name="Normal 2 2 14" xfId="907" xr:uid="{00000000-0005-0000-0000-000074810000}"/>
    <cellStyle name="Normal 2 2 15" xfId="908" xr:uid="{00000000-0005-0000-0000-000075810000}"/>
    <cellStyle name="Normal 2 2 16" xfId="2431" xr:uid="{00000000-0005-0000-0000-000076810000}"/>
    <cellStyle name="Normal 2 2 17" xfId="34868" xr:uid="{00000000-0005-0000-0000-000077810000}"/>
    <cellStyle name="Normal 2 2 17 10" xfId="34869" xr:uid="{00000000-0005-0000-0000-000078810000}"/>
    <cellStyle name="Normal 2 2 17 11" xfId="34870" xr:uid="{00000000-0005-0000-0000-000079810000}"/>
    <cellStyle name="Normal 2 2 17 2" xfId="34871" xr:uid="{00000000-0005-0000-0000-00007A810000}"/>
    <cellStyle name="Normal 2 2 17 3" xfId="34872" xr:uid="{00000000-0005-0000-0000-00007B810000}"/>
    <cellStyle name="Normal 2 2 17 3 2" xfId="34873" xr:uid="{00000000-0005-0000-0000-00007C810000}"/>
    <cellStyle name="Normal 2 2 17 3 2 2" xfId="34874" xr:uid="{00000000-0005-0000-0000-00007D810000}"/>
    <cellStyle name="Normal 2 2 17 3 2 2 2" xfId="34875" xr:uid="{00000000-0005-0000-0000-00007E810000}"/>
    <cellStyle name="Normal 2 2 17 3 2 3" xfId="34876" xr:uid="{00000000-0005-0000-0000-00007F810000}"/>
    <cellStyle name="Normal 2 2 17 3 2 3 2" xfId="34877" xr:uid="{00000000-0005-0000-0000-000080810000}"/>
    <cellStyle name="Normal 2 2 17 3 2 4" xfId="34878" xr:uid="{00000000-0005-0000-0000-000081810000}"/>
    <cellStyle name="Normal 2 2 17 3 2 5" xfId="34879" xr:uid="{00000000-0005-0000-0000-000082810000}"/>
    <cellStyle name="Normal 2 2 17 3 3" xfId="34880" xr:uid="{00000000-0005-0000-0000-000083810000}"/>
    <cellStyle name="Normal 2 2 17 3 3 2" xfId="34881" xr:uid="{00000000-0005-0000-0000-000084810000}"/>
    <cellStyle name="Normal 2 2 17 3 3 2 2" xfId="34882" xr:uid="{00000000-0005-0000-0000-000085810000}"/>
    <cellStyle name="Normal 2 2 17 3 3 3" xfId="34883" xr:uid="{00000000-0005-0000-0000-000086810000}"/>
    <cellStyle name="Normal 2 2 17 3 3 4" xfId="34884" xr:uid="{00000000-0005-0000-0000-000087810000}"/>
    <cellStyle name="Normal 2 2 17 3 4" xfId="34885" xr:uid="{00000000-0005-0000-0000-000088810000}"/>
    <cellStyle name="Normal 2 2 17 3 4 2" xfId="34886" xr:uid="{00000000-0005-0000-0000-000089810000}"/>
    <cellStyle name="Normal 2 2 17 3 5" xfId="34887" xr:uid="{00000000-0005-0000-0000-00008A810000}"/>
    <cellStyle name="Normal 2 2 17 3 5 2" xfId="34888" xr:uid="{00000000-0005-0000-0000-00008B810000}"/>
    <cellStyle name="Normal 2 2 17 3 6" xfId="34889" xr:uid="{00000000-0005-0000-0000-00008C810000}"/>
    <cellStyle name="Normal 2 2 17 3 6 2" xfId="34890" xr:uid="{00000000-0005-0000-0000-00008D810000}"/>
    <cellStyle name="Normal 2 2 17 3 7" xfId="34891" xr:uid="{00000000-0005-0000-0000-00008E810000}"/>
    <cellStyle name="Normal 2 2 17 3 8" xfId="34892" xr:uid="{00000000-0005-0000-0000-00008F810000}"/>
    <cellStyle name="Normal 2 2 17 4" xfId="34893" xr:uid="{00000000-0005-0000-0000-000090810000}"/>
    <cellStyle name="Normal 2 2 17 4 2" xfId="34894" xr:uid="{00000000-0005-0000-0000-000091810000}"/>
    <cellStyle name="Normal 2 2 17 4 2 2" xfId="34895" xr:uid="{00000000-0005-0000-0000-000092810000}"/>
    <cellStyle name="Normal 2 2 17 4 2 2 2" xfId="34896" xr:uid="{00000000-0005-0000-0000-000093810000}"/>
    <cellStyle name="Normal 2 2 17 4 2 3" xfId="34897" xr:uid="{00000000-0005-0000-0000-000094810000}"/>
    <cellStyle name="Normal 2 2 17 4 2 3 2" xfId="34898" xr:uid="{00000000-0005-0000-0000-000095810000}"/>
    <cellStyle name="Normal 2 2 17 4 2 4" xfId="34899" xr:uid="{00000000-0005-0000-0000-000096810000}"/>
    <cellStyle name="Normal 2 2 17 4 2 5" xfId="34900" xr:uid="{00000000-0005-0000-0000-000097810000}"/>
    <cellStyle name="Normal 2 2 17 4 3" xfId="34901" xr:uid="{00000000-0005-0000-0000-000098810000}"/>
    <cellStyle name="Normal 2 2 17 4 3 2" xfId="34902" xr:uid="{00000000-0005-0000-0000-000099810000}"/>
    <cellStyle name="Normal 2 2 17 4 3 3" xfId="34903" xr:uid="{00000000-0005-0000-0000-00009A810000}"/>
    <cellStyle name="Normal 2 2 17 4 4" xfId="34904" xr:uid="{00000000-0005-0000-0000-00009B810000}"/>
    <cellStyle name="Normal 2 2 17 4 4 2" xfId="34905" xr:uid="{00000000-0005-0000-0000-00009C810000}"/>
    <cellStyle name="Normal 2 2 17 4 5" xfId="34906" xr:uid="{00000000-0005-0000-0000-00009D810000}"/>
    <cellStyle name="Normal 2 2 17 4 5 2" xfId="34907" xr:uid="{00000000-0005-0000-0000-00009E810000}"/>
    <cellStyle name="Normal 2 2 17 4 6" xfId="34908" xr:uid="{00000000-0005-0000-0000-00009F810000}"/>
    <cellStyle name="Normal 2 2 17 4 7" xfId="34909" xr:uid="{00000000-0005-0000-0000-0000A0810000}"/>
    <cellStyle name="Normal 2 2 17 5" xfId="34910" xr:uid="{00000000-0005-0000-0000-0000A1810000}"/>
    <cellStyle name="Normal 2 2 17 5 2" xfId="34911" xr:uid="{00000000-0005-0000-0000-0000A2810000}"/>
    <cellStyle name="Normal 2 2 17 5 2 2" xfId="34912" xr:uid="{00000000-0005-0000-0000-0000A3810000}"/>
    <cellStyle name="Normal 2 2 17 5 3" xfId="34913" xr:uid="{00000000-0005-0000-0000-0000A4810000}"/>
    <cellStyle name="Normal 2 2 17 5 3 2" xfId="34914" xr:uid="{00000000-0005-0000-0000-0000A5810000}"/>
    <cellStyle name="Normal 2 2 17 5 4" xfId="34915" xr:uid="{00000000-0005-0000-0000-0000A6810000}"/>
    <cellStyle name="Normal 2 2 17 5 5" xfId="34916" xr:uid="{00000000-0005-0000-0000-0000A7810000}"/>
    <cellStyle name="Normal 2 2 17 6" xfId="34917" xr:uid="{00000000-0005-0000-0000-0000A8810000}"/>
    <cellStyle name="Normal 2 2 17 6 2" xfId="34918" xr:uid="{00000000-0005-0000-0000-0000A9810000}"/>
    <cellStyle name="Normal 2 2 17 6 2 2" xfId="34919" xr:uid="{00000000-0005-0000-0000-0000AA810000}"/>
    <cellStyle name="Normal 2 2 17 6 3" xfId="34920" xr:uid="{00000000-0005-0000-0000-0000AB810000}"/>
    <cellStyle name="Normal 2 2 17 6 4" xfId="34921" xr:uid="{00000000-0005-0000-0000-0000AC810000}"/>
    <cellStyle name="Normal 2 2 17 7" xfId="34922" xr:uid="{00000000-0005-0000-0000-0000AD810000}"/>
    <cellStyle name="Normal 2 2 17 7 2" xfId="34923" xr:uid="{00000000-0005-0000-0000-0000AE810000}"/>
    <cellStyle name="Normal 2 2 17 8" xfId="34924" xr:uid="{00000000-0005-0000-0000-0000AF810000}"/>
    <cellStyle name="Normal 2 2 17 8 2" xfId="34925" xr:uid="{00000000-0005-0000-0000-0000B0810000}"/>
    <cellStyle name="Normal 2 2 17 9" xfId="34926" xr:uid="{00000000-0005-0000-0000-0000B1810000}"/>
    <cellStyle name="Normal 2 2 17 9 2" xfId="34927" xr:uid="{00000000-0005-0000-0000-0000B2810000}"/>
    <cellStyle name="Normal 2 2 2" xfId="909" xr:uid="{00000000-0005-0000-0000-0000B3810000}"/>
    <cellStyle name="Normal 2 2 2 10" xfId="910" xr:uid="{00000000-0005-0000-0000-0000B4810000}"/>
    <cellStyle name="Normal 2 2 2 11" xfId="911" xr:uid="{00000000-0005-0000-0000-0000B5810000}"/>
    <cellStyle name="Normal 2 2 2 12" xfId="912" xr:uid="{00000000-0005-0000-0000-0000B6810000}"/>
    <cellStyle name="Normal 2 2 2 13" xfId="34928" xr:uid="{00000000-0005-0000-0000-0000B7810000}"/>
    <cellStyle name="Normal 2 2 2 13 10" xfId="34929" xr:uid="{00000000-0005-0000-0000-0000B8810000}"/>
    <cellStyle name="Normal 2 2 2 13 11" xfId="34930" xr:uid="{00000000-0005-0000-0000-0000B9810000}"/>
    <cellStyle name="Normal 2 2 2 13 2" xfId="34931" xr:uid="{00000000-0005-0000-0000-0000BA810000}"/>
    <cellStyle name="Normal 2 2 2 13 2 2" xfId="34932" xr:uid="{00000000-0005-0000-0000-0000BB810000}"/>
    <cellStyle name="Normal 2 2 2 13 2 2 2" xfId="34933" xr:uid="{00000000-0005-0000-0000-0000BC810000}"/>
    <cellStyle name="Normal 2 2 2 13 2 2 2 2" xfId="34934" xr:uid="{00000000-0005-0000-0000-0000BD810000}"/>
    <cellStyle name="Normal 2 2 2 13 2 2 2 2 2" xfId="34935" xr:uid="{00000000-0005-0000-0000-0000BE810000}"/>
    <cellStyle name="Normal 2 2 2 13 2 2 2 3" xfId="34936" xr:uid="{00000000-0005-0000-0000-0000BF810000}"/>
    <cellStyle name="Normal 2 2 2 13 2 2 2 3 2" xfId="34937" xr:uid="{00000000-0005-0000-0000-0000C0810000}"/>
    <cellStyle name="Normal 2 2 2 13 2 2 2 4" xfId="34938" xr:uid="{00000000-0005-0000-0000-0000C1810000}"/>
    <cellStyle name="Normal 2 2 2 13 2 2 2 5" xfId="34939" xr:uid="{00000000-0005-0000-0000-0000C2810000}"/>
    <cellStyle name="Normal 2 2 2 13 2 2 3" xfId="34940" xr:uid="{00000000-0005-0000-0000-0000C3810000}"/>
    <cellStyle name="Normal 2 2 2 13 2 2 3 2" xfId="34941" xr:uid="{00000000-0005-0000-0000-0000C4810000}"/>
    <cellStyle name="Normal 2 2 2 13 2 2 3 3" xfId="34942" xr:uid="{00000000-0005-0000-0000-0000C5810000}"/>
    <cellStyle name="Normal 2 2 2 13 2 2 4" xfId="34943" xr:uid="{00000000-0005-0000-0000-0000C6810000}"/>
    <cellStyle name="Normal 2 2 2 13 2 2 4 2" xfId="34944" xr:uid="{00000000-0005-0000-0000-0000C7810000}"/>
    <cellStyle name="Normal 2 2 2 13 2 2 5" xfId="34945" xr:uid="{00000000-0005-0000-0000-0000C8810000}"/>
    <cellStyle name="Normal 2 2 2 13 2 2 5 2" xfId="34946" xr:uid="{00000000-0005-0000-0000-0000C9810000}"/>
    <cellStyle name="Normal 2 2 2 13 2 2 6" xfId="34947" xr:uid="{00000000-0005-0000-0000-0000CA810000}"/>
    <cellStyle name="Normal 2 2 2 13 2 2 7" xfId="34948" xr:uid="{00000000-0005-0000-0000-0000CB810000}"/>
    <cellStyle name="Normal 2 2 2 13 2 3" xfId="34949" xr:uid="{00000000-0005-0000-0000-0000CC810000}"/>
    <cellStyle name="Normal 2 2 2 13 2 3 2" xfId="34950" xr:uid="{00000000-0005-0000-0000-0000CD810000}"/>
    <cellStyle name="Normal 2 2 2 13 2 3 2 2" xfId="34951" xr:uid="{00000000-0005-0000-0000-0000CE810000}"/>
    <cellStyle name="Normal 2 2 2 13 2 3 3" xfId="34952" xr:uid="{00000000-0005-0000-0000-0000CF810000}"/>
    <cellStyle name="Normal 2 2 2 13 2 3 3 2" xfId="34953" xr:uid="{00000000-0005-0000-0000-0000D0810000}"/>
    <cellStyle name="Normal 2 2 2 13 2 3 4" xfId="34954" xr:uid="{00000000-0005-0000-0000-0000D1810000}"/>
    <cellStyle name="Normal 2 2 2 13 2 3 5" xfId="34955" xr:uid="{00000000-0005-0000-0000-0000D2810000}"/>
    <cellStyle name="Normal 2 2 2 13 2 4" xfId="34956" xr:uid="{00000000-0005-0000-0000-0000D3810000}"/>
    <cellStyle name="Normal 2 2 2 13 2 4 2" xfId="34957" xr:uid="{00000000-0005-0000-0000-0000D4810000}"/>
    <cellStyle name="Normal 2 2 2 13 2 4 2 2" xfId="34958" xr:uid="{00000000-0005-0000-0000-0000D5810000}"/>
    <cellStyle name="Normal 2 2 2 13 2 4 3" xfId="34959" xr:uid="{00000000-0005-0000-0000-0000D6810000}"/>
    <cellStyle name="Normal 2 2 2 13 2 4 4" xfId="34960" xr:uid="{00000000-0005-0000-0000-0000D7810000}"/>
    <cellStyle name="Normal 2 2 2 13 2 5" xfId="34961" xr:uid="{00000000-0005-0000-0000-0000D8810000}"/>
    <cellStyle name="Normal 2 2 2 13 2 5 2" xfId="34962" xr:uid="{00000000-0005-0000-0000-0000D9810000}"/>
    <cellStyle name="Normal 2 2 2 13 2 6" xfId="34963" xr:uid="{00000000-0005-0000-0000-0000DA810000}"/>
    <cellStyle name="Normal 2 2 2 13 2 6 2" xfId="34964" xr:uid="{00000000-0005-0000-0000-0000DB810000}"/>
    <cellStyle name="Normal 2 2 2 13 2 7" xfId="34965" xr:uid="{00000000-0005-0000-0000-0000DC810000}"/>
    <cellStyle name="Normal 2 2 2 13 2 7 2" xfId="34966" xr:uid="{00000000-0005-0000-0000-0000DD810000}"/>
    <cellStyle name="Normal 2 2 2 13 2 8" xfId="34967" xr:uid="{00000000-0005-0000-0000-0000DE810000}"/>
    <cellStyle name="Normal 2 2 2 13 2 9" xfId="34968" xr:uid="{00000000-0005-0000-0000-0000DF810000}"/>
    <cellStyle name="Normal 2 2 2 13 3" xfId="34969" xr:uid="{00000000-0005-0000-0000-0000E0810000}"/>
    <cellStyle name="Normal 2 2 2 13 3 2" xfId="34970" xr:uid="{00000000-0005-0000-0000-0000E1810000}"/>
    <cellStyle name="Normal 2 2 2 13 3 2 2" xfId="34971" xr:uid="{00000000-0005-0000-0000-0000E2810000}"/>
    <cellStyle name="Normal 2 2 2 13 3 2 2 2" xfId="34972" xr:uid="{00000000-0005-0000-0000-0000E3810000}"/>
    <cellStyle name="Normal 2 2 2 13 3 2 3" xfId="34973" xr:uid="{00000000-0005-0000-0000-0000E4810000}"/>
    <cellStyle name="Normal 2 2 2 13 3 2 3 2" xfId="34974" xr:uid="{00000000-0005-0000-0000-0000E5810000}"/>
    <cellStyle name="Normal 2 2 2 13 3 2 4" xfId="34975" xr:uid="{00000000-0005-0000-0000-0000E6810000}"/>
    <cellStyle name="Normal 2 2 2 13 3 2 5" xfId="34976" xr:uid="{00000000-0005-0000-0000-0000E7810000}"/>
    <cellStyle name="Normal 2 2 2 13 3 3" xfId="34977" xr:uid="{00000000-0005-0000-0000-0000E8810000}"/>
    <cellStyle name="Normal 2 2 2 13 3 3 2" xfId="34978" xr:uid="{00000000-0005-0000-0000-0000E9810000}"/>
    <cellStyle name="Normal 2 2 2 13 3 3 2 2" xfId="34979" xr:uid="{00000000-0005-0000-0000-0000EA810000}"/>
    <cellStyle name="Normal 2 2 2 13 3 3 3" xfId="34980" xr:uid="{00000000-0005-0000-0000-0000EB810000}"/>
    <cellStyle name="Normal 2 2 2 13 3 3 4" xfId="34981" xr:uid="{00000000-0005-0000-0000-0000EC810000}"/>
    <cellStyle name="Normal 2 2 2 13 3 4" xfId="34982" xr:uid="{00000000-0005-0000-0000-0000ED810000}"/>
    <cellStyle name="Normal 2 2 2 13 3 4 2" xfId="34983" xr:uid="{00000000-0005-0000-0000-0000EE810000}"/>
    <cellStyle name="Normal 2 2 2 13 3 5" xfId="34984" xr:uid="{00000000-0005-0000-0000-0000EF810000}"/>
    <cellStyle name="Normal 2 2 2 13 3 5 2" xfId="34985" xr:uid="{00000000-0005-0000-0000-0000F0810000}"/>
    <cellStyle name="Normal 2 2 2 13 3 6" xfId="34986" xr:uid="{00000000-0005-0000-0000-0000F1810000}"/>
    <cellStyle name="Normal 2 2 2 13 3 6 2" xfId="34987" xr:uid="{00000000-0005-0000-0000-0000F2810000}"/>
    <cellStyle name="Normal 2 2 2 13 3 7" xfId="34988" xr:uid="{00000000-0005-0000-0000-0000F3810000}"/>
    <cellStyle name="Normal 2 2 2 13 3 8" xfId="34989" xr:uid="{00000000-0005-0000-0000-0000F4810000}"/>
    <cellStyle name="Normal 2 2 2 13 4" xfId="34990" xr:uid="{00000000-0005-0000-0000-0000F5810000}"/>
    <cellStyle name="Normal 2 2 2 13 4 2" xfId="34991" xr:uid="{00000000-0005-0000-0000-0000F6810000}"/>
    <cellStyle name="Normal 2 2 2 13 4 2 2" xfId="34992" xr:uid="{00000000-0005-0000-0000-0000F7810000}"/>
    <cellStyle name="Normal 2 2 2 13 4 2 2 2" xfId="34993" xr:uid="{00000000-0005-0000-0000-0000F8810000}"/>
    <cellStyle name="Normal 2 2 2 13 4 2 3" xfId="34994" xr:uid="{00000000-0005-0000-0000-0000F9810000}"/>
    <cellStyle name="Normal 2 2 2 13 4 2 3 2" xfId="34995" xr:uid="{00000000-0005-0000-0000-0000FA810000}"/>
    <cellStyle name="Normal 2 2 2 13 4 2 4" xfId="34996" xr:uid="{00000000-0005-0000-0000-0000FB810000}"/>
    <cellStyle name="Normal 2 2 2 13 4 2 5" xfId="34997" xr:uid="{00000000-0005-0000-0000-0000FC810000}"/>
    <cellStyle name="Normal 2 2 2 13 4 3" xfId="34998" xr:uid="{00000000-0005-0000-0000-0000FD810000}"/>
    <cellStyle name="Normal 2 2 2 13 4 3 2" xfId="34999" xr:uid="{00000000-0005-0000-0000-0000FE810000}"/>
    <cellStyle name="Normal 2 2 2 13 4 3 3" xfId="35000" xr:uid="{00000000-0005-0000-0000-0000FF810000}"/>
    <cellStyle name="Normal 2 2 2 13 4 4" xfId="35001" xr:uid="{00000000-0005-0000-0000-000000820000}"/>
    <cellStyle name="Normal 2 2 2 13 4 4 2" xfId="35002" xr:uid="{00000000-0005-0000-0000-000001820000}"/>
    <cellStyle name="Normal 2 2 2 13 4 5" xfId="35003" xr:uid="{00000000-0005-0000-0000-000002820000}"/>
    <cellStyle name="Normal 2 2 2 13 4 5 2" xfId="35004" xr:uid="{00000000-0005-0000-0000-000003820000}"/>
    <cellStyle name="Normal 2 2 2 13 4 6" xfId="35005" xr:uid="{00000000-0005-0000-0000-000004820000}"/>
    <cellStyle name="Normal 2 2 2 13 4 7" xfId="35006" xr:uid="{00000000-0005-0000-0000-000005820000}"/>
    <cellStyle name="Normal 2 2 2 13 5" xfId="35007" xr:uid="{00000000-0005-0000-0000-000006820000}"/>
    <cellStyle name="Normal 2 2 2 13 5 2" xfId="35008" xr:uid="{00000000-0005-0000-0000-000007820000}"/>
    <cellStyle name="Normal 2 2 2 13 5 2 2" xfId="35009" xr:uid="{00000000-0005-0000-0000-000008820000}"/>
    <cellStyle name="Normal 2 2 2 13 5 3" xfId="35010" xr:uid="{00000000-0005-0000-0000-000009820000}"/>
    <cellStyle name="Normal 2 2 2 13 5 3 2" xfId="35011" xr:uid="{00000000-0005-0000-0000-00000A820000}"/>
    <cellStyle name="Normal 2 2 2 13 5 4" xfId="35012" xr:uid="{00000000-0005-0000-0000-00000B820000}"/>
    <cellStyle name="Normal 2 2 2 13 5 5" xfId="35013" xr:uid="{00000000-0005-0000-0000-00000C820000}"/>
    <cellStyle name="Normal 2 2 2 13 6" xfId="35014" xr:uid="{00000000-0005-0000-0000-00000D820000}"/>
    <cellStyle name="Normal 2 2 2 13 6 2" xfId="35015" xr:uid="{00000000-0005-0000-0000-00000E820000}"/>
    <cellStyle name="Normal 2 2 2 13 6 2 2" xfId="35016" xr:uid="{00000000-0005-0000-0000-00000F820000}"/>
    <cellStyle name="Normal 2 2 2 13 6 3" xfId="35017" xr:uid="{00000000-0005-0000-0000-000010820000}"/>
    <cellStyle name="Normal 2 2 2 13 6 4" xfId="35018" xr:uid="{00000000-0005-0000-0000-000011820000}"/>
    <cellStyle name="Normal 2 2 2 13 7" xfId="35019" xr:uid="{00000000-0005-0000-0000-000012820000}"/>
    <cellStyle name="Normal 2 2 2 13 7 2" xfId="35020" xr:uid="{00000000-0005-0000-0000-000013820000}"/>
    <cellStyle name="Normal 2 2 2 13 8" xfId="35021" xr:uid="{00000000-0005-0000-0000-000014820000}"/>
    <cellStyle name="Normal 2 2 2 13 8 2" xfId="35022" xr:uid="{00000000-0005-0000-0000-000015820000}"/>
    <cellStyle name="Normal 2 2 2 13 9" xfId="35023" xr:uid="{00000000-0005-0000-0000-000016820000}"/>
    <cellStyle name="Normal 2 2 2 13 9 2" xfId="35024" xr:uid="{00000000-0005-0000-0000-000017820000}"/>
    <cellStyle name="Normal 2 2 2 2" xfId="913" xr:uid="{00000000-0005-0000-0000-000018820000}"/>
    <cellStyle name="Normal 2 2 2 2 2" xfId="914" xr:uid="{00000000-0005-0000-0000-000019820000}"/>
    <cellStyle name="Normal 2 2 2 2 2 2" xfId="35025" xr:uid="{00000000-0005-0000-0000-00001A820000}"/>
    <cellStyle name="Normal 2 2 2 2 2 2 10" xfId="35026" xr:uid="{00000000-0005-0000-0000-00001B820000}"/>
    <cellStyle name="Normal 2 2 2 2 2 2 11" xfId="35027" xr:uid="{00000000-0005-0000-0000-00001C820000}"/>
    <cellStyle name="Normal 2 2 2 2 2 2 2" xfId="35028" xr:uid="{00000000-0005-0000-0000-00001D820000}"/>
    <cellStyle name="Normal 2 2 2 2 2 2 2 2" xfId="35029" xr:uid="{00000000-0005-0000-0000-00001E820000}"/>
    <cellStyle name="Normal 2 2 2 2 2 2 2 2 2" xfId="35030" xr:uid="{00000000-0005-0000-0000-00001F820000}"/>
    <cellStyle name="Normal 2 2 2 2 2 2 2 2 2 2" xfId="35031" xr:uid="{00000000-0005-0000-0000-000020820000}"/>
    <cellStyle name="Normal 2 2 2 2 2 2 2 2 2 2 2" xfId="35032" xr:uid="{00000000-0005-0000-0000-000021820000}"/>
    <cellStyle name="Normal 2 2 2 2 2 2 2 2 2 3" xfId="35033" xr:uid="{00000000-0005-0000-0000-000022820000}"/>
    <cellStyle name="Normal 2 2 2 2 2 2 2 2 2 3 2" xfId="35034" xr:uid="{00000000-0005-0000-0000-000023820000}"/>
    <cellStyle name="Normal 2 2 2 2 2 2 2 2 2 4" xfId="35035" xr:uid="{00000000-0005-0000-0000-000024820000}"/>
    <cellStyle name="Normal 2 2 2 2 2 2 2 2 2 5" xfId="35036" xr:uid="{00000000-0005-0000-0000-000025820000}"/>
    <cellStyle name="Normal 2 2 2 2 2 2 2 2 3" xfId="35037" xr:uid="{00000000-0005-0000-0000-000026820000}"/>
    <cellStyle name="Normal 2 2 2 2 2 2 2 2 3 2" xfId="35038" xr:uid="{00000000-0005-0000-0000-000027820000}"/>
    <cellStyle name="Normal 2 2 2 2 2 2 2 2 3 3" xfId="35039" xr:uid="{00000000-0005-0000-0000-000028820000}"/>
    <cellStyle name="Normal 2 2 2 2 2 2 2 2 4" xfId="35040" xr:uid="{00000000-0005-0000-0000-000029820000}"/>
    <cellStyle name="Normal 2 2 2 2 2 2 2 2 4 2" xfId="35041" xr:uid="{00000000-0005-0000-0000-00002A820000}"/>
    <cellStyle name="Normal 2 2 2 2 2 2 2 2 5" xfId="35042" xr:uid="{00000000-0005-0000-0000-00002B820000}"/>
    <cellStyle name="Normal 2 2 2 2 2 2 2 2 5 2" xfId="35043" xr:uid="{00000000-0005-0000-0000-00002C820000}"/>
    <cellStyle name="Normal 2 2 2 2 2 2 2 2 6" xfId="35044" xr:uid="{00000000-0005-0000-0000-00002D820000}"/>
    <cellStyle name="Normal 2 2 2 2 2 2 2 2 7" xfId="35045" xr:uid="{00000000-0005-0000-0000-00002E820000}"/>
    <cellStyle name="Normal 2 2 2 2 2 2 2 3" xfId="35046" xr:uid="{00000000-0005-0000-0000-00002F820000}"/>
    <cellStyle name="Normal 2 2 2 2 2 2 2 3 2" xfId="35047" xr:uid="{00000000-0005-0000-0000-000030820000}"/>
    <cellStyle name="Normal 2 2 2 2 2 2 2 3 2 2" xfId="35048" xr:uid="{00000000-0005-0000-0000-000031820000}"/>
    <cellStyle name="Normal 2 2 2 2 2 2 2 3 3" xfId="35049" xr:uid="{00000000-0005-0000-0000-000032820000}"/>
    <cellStyle name="Normal 2 2 2 2 2 2 2 3 3 2" xfId="35050" xr:uid="{00000000-0005-0000-0000-000033820000}"/>
    <cellStyle name="Normal 2 2 2 2 2 2 2 3 4" xfId="35051" xr:uid="{00000000-0005-0000-0000-000034820000}"/>
    <cellStyle name="Normal 2 2 2 2 2 2 2 3 5" xfId="35052" xr:uid="{00000000-0005-0000-0000-000035820000}"/>
    <cellStyle name="Normal 2 2 2 2 2 2 2 4" xfId="35053" xr:uid="{00000000-0005-0000-0000-000036820000}"/>
    <cellStyle name="Normal 2 2 2 2 2 2 2 4 2" xfId="35054" xr:uid="{00000000-0005-0000-0000-000037820000}"/>
    <cellStyle name="Normal 2 2 2 2 2 2 2 4 2 2" xfId="35055" xr:uid="{00000000-0005-0000-0000-000038820000}"/>
    <cellStyle name="Normal 2 2 2 2 2 2 2 4 3" xfId="35056" xr:uid="{00000000-0005-0000-0000-000039820000}"/>
    <cellStyle name="Normal 2 2 2 2 2 2 2 4 4" xfId="35057" xr:uid="{00000000-0005-0000-0000-00003A820000}"/>
    <cellStyle name="Normal 2 2 2 2 2 2 2 5" xfId="35058" xr:uid="{00000000-0005-0000-0000-00003B820000}"/>
    <cellStyle name="Normal 2 2 2 2 2 2 2 5 2" xfId="35059" xr:uid="{00000000-0005-0000-0000-00003C820000}"/>
    <cellStyle name="Normal 2 2 2 2 2 2 2 6" xfId="35060" xr:uid="{00000000-0005-0000-0000-00003D820000}"/>
    <cellStyle name="Normal 2 2 2 2 2 2 2 6 2" xfId="35061" xr:uid="{00000000-0005-0000-0000-00003E820000}"/>
    <cellStyle name="Normal 2 2 2 2 2 2 2 7" xfId="35062" xr:uid="{00000000-0005-0000-0000-00003F820000}"/>
    <cellStyle name="Normal 2 2 2 2 2 2 2 7 2" xfId="35063" xr:uid="{00000000-0005-0000-0000-000040820000}"/>
    <cellStyle name="Normal 2 2 2 2 2 2 2 8" xfId="35064" xr:uid="{00000000-0005-0000-0000-000041820000}"/>
    <cellStyle name="Normal 2 2 2 2 2 2 2 9" xfId="35065" xr:uid="{00000000-0005-0000-0000-000042820000}"/>
    <cellStyle name="Normal 2 2 2 2 2 2 3" xfId="35066" xr:uid="{00000000-0005-0000-0000-000043820000}"/>
    <cellStyle name="Normal 2 2 2 2 2 2 3 2" xfId="35067" xr:uid="{00000000-0005-0000-0000-000044820000}"/>
    <cellStyle name="Normal 2 2 2 2 2 2 3 2 2" xfId="35068" xr:uid="{00000000-0005-0000-0000-000045820000}"/>
    <cellStyle name="Normal 2 2 2 2 2 2 3 2 2 2" xfId="35069" xr:uid="{00000000-0005-0000-0000-000046820000}"/>
    <cellStyle name="Normal 2 2 2 2 2 2 3 2 3" xfId="35070" xr:uid="{00000000-0005-0000-0000-000047820000}"/>
    <cellStyle name="Normal 2 2 2 2 2 2 3 2 3 2" xfId="35071" xr:uid="{00000000-0005-0000-0000-000048820000}"/>
    <cellStyle name="Normal 2 2 2 2 2 2 3 2 4" xfId="35072" xr:uid="{00000000-0005-0000-0000-000049820000}"/>
    <cellStyle name="Normal 2 2 2 2 2 2 3 2 5" xfId="35073" xr:uid="{00000000-0005-0000-0000-00004A820000}"/>
    <cellStyle name="Normal 2 2 2 2 2 2 3 3" xfId="35074" xr:uid="{00000000-0005-0000-0000-00004B820000}"/>
    <cellStyle name="Normal 2 2 2 2 2 2 3 3 2" xfId="35075" xr:uid="{00000000-0005-0000-0000-00004C820000}"/>
    <cellStyle name="Normal 2 2 2 2 2 2 3 3 2 2" xfId="35076" xr:uid="{00000000-0005-0000-0000-00004D820000}"/>
    <cellStyle name="Normal 2 2 2 2 2 2 3 3 3" xfId="35077" xr:uid="{00000000-0005-0000-0000-00004E820000}"/>
    <cellStyle name="Normal 2 2 2 2 2 2 3 3 4" xfId="35078" xr:uid="{00000000-0005-0000-0000-00004F820000}"/>
    <cellStyle name="Normal 2 2 2 2 2 2 3 4" xfId="35079" xr:uid="{00000000-0005-0000-0000-000050820000}"/>
    <cellStyle name="Normal 2 2 2 2 2 2 3 4 2" xfId="35080" xr:uid="{00000000-0005-0000-0000-000051820000}"/>
    <cellStyle name="Normal 2 2 2 2 2 2 3 5" xfId="35081" xr:uid="{00000000-0005-0000-0000-000052820000}"/>
    <cellStyle name="Normal 2 2 2 2 2 2 3 5 2" xfId="35082" xr:uid="{00000000-0005-0000-0000-000053820000}"/>
    <cellStyle name="Normal 2 2 2 2 2 2 3 6" xfId="35083" xr:uid="{00000000-0005-0000-0000-000054820000}"/>
    <cellStyle name="Normal 2 2 2 2 2 2 3 6 2" xfId="35084" xr:uid="{00000000-0005-0000-0000-000055820000}"/>
    <cellStyle name="Normal 2 2 2 2 2 2 3 7" xfId="35085" xr:uid="{00000000-0005-0000-0000-000056820000}"/>
    <cellStyle name="Normal 2 2 2 2 2 2 3 8" xfId="35086" xr:uid="{00000000-0005-0000-0000-000057820000}"/>
    <cellStyle name="Normal 2 2 2 2 2 2 4" xfId="35087" xr:uid="{00000000-0005-0000-0000-000058820000}"/>
    <cellStyle name="Normal 2 2 2 2 2 2 4 2" xfId="35088" xr:uid="{00000000-0005-0000-0000-000059820000}"/>
    <cellStyle name="Normal 2 2 2 2 2 2 4 2 2" xfId="35089" xr:uid="{00000000-0005-0000-0000-00005A820000}"/>
    <cellStyle name="Normal 2 2 2 2 2 2 4 2 2 2" xfId="35090" xr:uid="{00000000-0005-0000-0000-00005B820000}"/>
    <cellStyle name="Normal 2 2 2 2 2 2 4 2 3" xfId="35091" xr:uid="{00000000-0005-0000-0000-00005C820000}"/>
    <cellStyle name="Normal 2 2 2 2 2 2 4 2 3 2" xfId="35092" xr:uid="{00000000-0005-0000-0000-00005D820000}"/>
    <cellStyle name="Normal 2 2 2 2 2 2 4 2 4" xfId="35093" xr:uid="{00000000-0005-0000-0000-00005E820000}"/>
    <cellStyle name="Normal 2 2 2 2 2 2 4 2 5" xfId="35094" xr:uid="{00000000-0005-0000-0000-00005F820000}"/>
    <cellStyle name="Normal 2 2 2 2 2 2 4 3" xfId="35095" xr:uid="{00000000-0005-0000-0000-000060820000}"/>
    <cellStyle name="Normal 2 2 2 2 2 2 4 3 2" xfId="35096" xr:uid="{00000000-0005-0000-0000-000061820000}"/>
    <cellStyle name="Normal 2 2 2 2 2 2 4 3 3" xfId="35097" xr:uid="{00000000-0005-0000-0000-000062820000}"/>
    <cellStyle name="Normal 2 2 2 2 2 2 4 4" xfId="35098" xr:uid="{00000000-0005-0000-0000-000063820000}"/>
    <cellStyle name="Normal 2 2 2 2 2 2 4 4 2" xfId="35099" xr:uid="{00000000-0005-0000-0000-000064820000}"/>
    <cellStyle name="Normal 2 2 2 2 2 2 4 5" xfId="35100" xr:uid="{00000000-0005-0000-0000-000065820000}"/>
    <cellStyle name="Normal 2 2 2 2 2 2 4 5 2" xfId="35101" xr:uid="{00000000-0005-0000-0000-000066820000}"/>
    <cellStyle name="Normal 2 2 2 2 2 2 4 6" xfId="35102" xr:uid="{00000000-0005-0000-0000-000067820000}"/>
    <cellStyle name="Normal 2 2 2 2 2 2 4 7" xfId="35103" xr:uid="{00000000-0005-0000-0000-000068820000}"/>
    <cellStyle name="Normal 2 2 2 2 2 2 5" xfId="35104" xr:uid="{00000000-0005-0000-0000-000069820000}"/>
    <cellStyle name="Normal 2 2 2 2 2 2 5 2" xfId="35105" xr:uid="{00000000-0005-0000-0000-00006A820000}"/>
    <cellStyle name="Normal 2 2 2 2 2 2 5 2 2" xfId="35106" xr:uid="{00000000-0005-0000-0000-00006B820000}"/>
    <cellStyle name="Normal 2 2 2 2 2 2 5 3" xfId="35107" xr:uid="{00000000-0005-0000-0000-00006C820000}"/>
    <cellStyle name="Normal 2 2 2 2 2 2 5 3 2" xfId="35108" xr:uid="{00000000-0005-0000-0000-00006D820000}"/>
    <cellStyle name="Normal 2 2 2 2 2 2 5 4" xfId="35109" xr:uid="{00000000-0005-0000-0000-00006E820000}"/>
    <cellStyle name="Normal 2 2 2 2 2 2 5 5" xfId="35110" xr:uid="{00000000-0005-0000-0000-00006F820000}"/>
    <cellStyle name="Normal 2 2 2 2 2 2 6" xfId="35111" xr:uid="{00000000-0005-0000-0000-000070820000}"/>
    <cellStyle name="Normal 2 2 2 2 2 2 6 2" xfId="35112" xr:uid="{00000000-0005-0000-0000-000071820000}"/>
    <cellStyle name="Normal 2 2 2 2 2 2 6 2 2" xfId="35113" xr:uid="{00000000-0005-0000-0000-000072820000}"/>
    <cellStyle name="Normal 2 2 2 2 2 2 6 3" xfId="35114" xr:uid="{00000000-0005-0000-0000-000073820000}"/>
    <cellStyle name="Normal 2 2 2 2 2 2 6 4" xfId="35115" xr:uid="{00000000-0005-0000-0000-000074820000}"/>
    <cellStyle name="Normal 2 2 2 2 2 2 7" xfId="35116" xr:uid="{00000000-0005-0000-0000-000075820000}"/>
    <cellStyle name="Normal 2 2 2 2 2 2 7 2" xfId="35117" xr:uid="{00000000-0005-0000-0000-000076820000}"/>
    <cellStyle name="Normal 2 2 2 2 2 2 8" xfId="35118" xr:uid="{00000000-0005-0000-0000-000077820000}"/>
    <cellStyle name="Normal 2 2 2 2 2 2 8 2" xfId="35119" xr:uid="{00000000-0005-0000-0000-000078820000}"/>
    <cellStyle name="Normal 2 2 2 2 2 2 9" xfId="35120" xr:uid="{00000000-0005-0000-0000-000079820000}"/>
    <cellStyle name="Normal 2 2 2 2 2 2 9 2" xfId="35121" xr:uid="{00000000-0005-0000-0000-00007A820000}"/>
    <cellStyle name="Normal 2 2 2 2 3" xfId="35122" xr:uid="{00000000-0005-0000-0000-00007B820000}"/>
    <cellStyle name="Normal 2 2 2 2 3 10" xfId="35123" xr:uid="{00000000-0005-0000-0000-00007C820000}"/>
    <cellStyle name="Normal 2 2 2 2 3 11" xfId="35124" xr:uid="{00000000-0005-0000-0000-00007D820000}"/>
    <cellStyle name="Normal 2 2 2 2 3 2" xfId="35125" xr:uid="{00000000-0005-0000-0000-00007E820000}"/>
    <cellStyle name="Normal 2 2 2 2 3 2 2" xfId="35126" xr:uid="{00000000-0005-0000-0000-00007F820000}"/>
    <cellStyle name="Normal 2 2 2 2 3 2 2 2" xfId="35127" xr:uid="{00000000-0005-0000-0000-000080820000}"/>
    <cellStyle name="Normal 2 2 2 2 3 2 2 2 2" xfId="35128" xr:uid="{00000000-0005-0000-0000-000081820000}"/>
    <cellStyle name="Normal 2 2 2 2 3 2 2 2 2 2" xfId="35129" xr:uid="{00000000-0005-0000-0000-000082820000}"/>
    <cellStyle name="Normal 2 2 2 2 3 2 2 2 3" xfId="35130" xr:uid="{00000000-0005-0000-0000-000083820000}"/>
    <cellStyle name="Normal 2 2 2 2 3 2 2 2 3 2" xfId="35131" xr:uid="{00000000-0005-0000-0000-000084820000}"/>
    <cellStyle name="Normal 2 2 2 2 3 2 2 2 4" xfId="35132" xr:uid="{00000000-0005-0000-0000-000085820000}"/>
    <cellStyle name="Normal 2 2 2 2 3 2 2 2 5" xfId="35133" xr:uid="{00000000-0005-0000-0000-000086820000}"/>
    <cellStyle name="Normal 2 2 2 2 3 2 2 3" xfId="35134" xr:uid="{00000000-0005-0000-0000-000087820000}"/>
    <cellStyle name="Normal 2 2 2 2 3 2 2 3 2" xfId="35135" xr:uid="{00000000-0005-0000-0000-000088820000}"/>
    <cellStyle name="Normal 2 2 2 2 3 2 2 3 3" xfId="35136" xr:uid="{00000000-0005-0000-0000-000089820000}"/>
    <cellStyle name="Normal 2 2 2 2 3 2 2 4" xfId="35137" xr:uid="{00000000-0005-0000-0000-00008A820000}"/>
    <cellStyle name="Normal 2 2 2 2 3 2 2 4 2" xfId="35138" xr:uid="{00000000-0005-0000-0000-00008B820000}"/>
    <cellStyle name="Normal 2 2 2 2 3 2 2 5" xfId="35139" xr:uid="{00000000-0005-0000-0000-00008C820000}"/>
    <cellStyle name="Normal 2 2 2 2 3 2 2 5 2" xfId="35140" xr:uid="{00000000-0005-0000-0000-00008D820000}"/>
    <cellStyle name="Normal 2 2 2 2 3 2 2 6" xfId="35141" xr:uid="{00000000-0005-0000-0000-00008E820000}"/>
    <cellStyle name="Normal 2 2 2 2 3 2 2 7" xfId="35142" xr:uid="{00000000-0005-0000-0000-00008F820000}"/>
    <cellStyle name="Normal 2 2 2 2 3 2 3" xfId="35143" xr:uid="{00000000-0005-0000-0000-000090820000}"/>
    <cellStyle name="Normal 2 2 2 2 3 2 3 2" xfId="35144" xr:uid="{00000000-0005-0000-0000-000091820000}"/>
    <cellStyle name="Normal 2 2 2 2 3 2 3 2 2" xfId="35145" xr:uid="{00000000-0005-0000-0000-000092820000}"/>
    <cellStyle name="Normal 2 2 2 2 3 2 3 3" xfId="35146" xr:uid="{00000000-0005-0000-0000-000093820000}"/>
    <cellStyle name="Normal 2 2 2 2 3 2 3 3 2" xfId="35147" xr:uid="{00000000-0005-0000-0000-000094820000}"/>
    <cellStyle name="Normal 2 2 2 2 3 2 3 4" xfId="35148" xr:uid="{00000000-0005-0000-0000-000095820000}"/>
    <cellStyle name="Normal 2 2 2 2 3 2 3 5" xfId="35149" xr:uid="{00000000-0005-0000-0000-000096820000}"/>
    <cellStyle name="Normal 2 2 2 2 3 2 4" xfId="35150" xr:uid="{00000000-0005-0000-0000-000097820000}"/>
    <cellStyle name="Normal 2 2 2 2 3 2 4 2" xfId="35151" xr:uid="{00000000-0005-0000-0000-000098820000}"/>
    <cellStyle name="Normal 2 2 2 2 3 2 4 2 2" xfId="35152" xr:uid="{00000000-0005-0000-0000-000099820000}"/>
    <cellStyle name="Normal 2 2 2 2 3 2 4 3" xfId="35153" xr:uid="{00000000-0005-0000-0000-00009A820000}"/>
    <cellStyle name="Normal 2 2 2 2 3 2 4 4" xfId="35154" xr:uid="{00000000-0005-0000-0000-00009B820000}"/>
    <cellStyle name="Normal 2 2 2 2 3 2 5" xfId="35155" xr:uid="{00000000-0005-0000-0000-00009C820000}"/>
    <cellStyle name="Normal 2 2 2 2 3 2 5 2" xfId="35156" xr:uid="{00000000-0005-0000-0000-00009D820000}"/>
    <cellStyle name="Normal 2 2 2 2 3 2 6" xfId="35157" xr:uid="{00000000-0005-0000-0000-00009E820000}"/>
    <cellStyle name="Normal 2 2 2 2 3 2 6 2" xfId="35158" xr:uid="{00000000-0005-0000-0000-00009F820000}"/>
    <cellStyle name="Normal 2 2 2 2 3 2 7" xfId="35159" xr:uid="{00000000-0005-0000-0000-0000A0820000}"/>
    <cellStyle name="Normal 2 2 2 2 3 2 7 2" xfId="35160" xr:uid="{00000000-0005-0000-0000-0000A1820000}"/>
    <cellStyle name="Normal 2 2 2 2 3 2 8" xfId="35161" xr:uid="{00000000-0005-0000-0000-0000A2820000}"/>
    <cellStyle name="Normal 2 2 2 2 3 2 9" xfId="35162" xr:uid="{00000000-0005-0000-0000-0000A3820000}"/>
    <cellStyle name="Normal 2 2 2 2 3 3" xfId="35163" xr:uid="{00000000-0005-0000-0000-0000A4820000}"/>
    <cellStyle name="Normal 2 2 2 2 3 3 2" xfId="35164" xr:uid="{00000000-0005-0000-0000-0000A5820000}"/>
    <cellStyle name="Normal 2 2 2 2 3 3 2 2" xfId="35165" xr:uid="{00000000-0005-0000-0000-0000A6820000}"/>
    <cellStyle name="Normal 2 2 2 2 3 3 2 2 2" xfId="35166" xr:uid="{00000000-0005-0000-0000-0000A7820000}"/>
    <cellStyle name="Normal 2 2 2 2 3 3 2 3" xfId="35167" xr:uid="{00000000-0005-0000-0000-0000A8820000}"/>
    <cellStyle name="Normal 2 2 2 2 3 3 2 3 2" xfId="35168" xr:uid="{00000000-0005-0000-0000-0000A9820000}"/>
    <cellStyle name="Normal 2 2 2 2 3 3 2 4" xfId="35169" xr:uid="{00000000-0005-0000-0000-0000AA820000}"/>
    <cellStyle name="Normal 2 2 2 2 3 3 2 5" xfId="35170" xr:uid="{00000000-0005-0000-0000-0000AB820000}"/>
    <cellStyle name="Normal 2 2 2 2 3 3 3" xfId="35171" xr:uid="{00000000-0005-0000-0000-0000AC820000}"/>
    <cellStyle name="Normal 2 2 2 2 3 3 3 2" xfId="35172" xr:uid="{00000000-0005-0000-0000-0000AD820000}"/>
    <cellStyle name="Normal 2 2 2 2 3 3 3 2 2" xfId="35173" xr:uid="{00000000-0005-0000-0000-0000AE820000}"/>
    <cellStyle name="Normal 2 2 2 2 3 3 3 3" xfId="35174" xr:uid="{00000000-0005-0000-0000-0000AF820000}"/>
    <cellStyle name="Normal 2 2 2 2 3 3 3 4" xfId="35175" xr:uid="{00000000-0005-0000-0000-0000B0820000}"/>
    <cellStyle name="Normal 2 2 2 2 3 3 4" xfId="35176" xr:uid="{00000000-0005-0000-0000-0000B1820000}"/>
    <cellStyle name="Normal 2 2 2 2 3 3 4 2" xfId="35177" xr:uid="{00000000-0005-0000-0000-0000B2820000}"/>
    <cellStyle name="Normal 2 2 2 2 3 3 5" xfId="35178" xr:uid="{00000000-0005-0000-0000-0000B3820000}"/>
    <cellStyle name="Normal 2 2 2 2 3 3 5 2" xfId="35179" xr:uid="{00000000-0005-0000-0000-0000B4820000}"/>
    <cellStyle name="Normal 2 2 2 2 3 3 6" xfId="35180" xr:uid="{00000000-0005-0000-0000-0000B5820000}"/>
    <cellStyle name="Normal 2 2 2 2 3 3 6 2" xfId="35181" xr:uid="{00000000-0005-0000-0000-0000B6820000}"/>
    <cellStyle name="Normal 2 2 2 2 3 3 7" xfId="35182" xr:uid="{00000000-0005-0000-0000-0000B7820000}"/>
    <cellStyle name="Normal 2 2 2 2 3 3 8" xfId="35183" xr:uid="{00000000-0005-0000-0000-0000B8820000}"/>
    <cellStyle name="Normal 2 2 2 2 3 4" xfId="35184" xr:uid="{00000000-0005-0000-0000-0000B9820000}"/>
    <cellStyle name="Normal 2 2 2 2 3 4 2" xfId="35185" xr:uid="{00000000-0005-0000-0000-0000BA820000}"/>
    <cellStyle name="Normal 2 2 2 2 3 4 2 2" xfId="35186" xr:uid="{00000000-0005-0000-0000-0000BB820000}"/>
    <cellStyle name="Normal 2 2 2 2 3 4 2 2 2" xfId="35187" xr:uid="{00000000-0005-0000-0000-0000BC820000}"/>
    <cellStyle name="Normal 2 2 2 2 3 4 2 3" xfId="35188" xr:uid="{00000000-0005-0000-0000-0000BD820000}"/>
    <cellStyle name="Normal 2 2 2 2 3 4 2 3 2" xfId="35189" xr:uid="{00000000-0005-0000-0000-0000BE820000}"/>
    <cellStyle name="Normal 2 2 2 2 3 4 2 4" xfId="35190" xr:uid="{00000000-0005-0000-0000-0000BF820000}"/>
    <cellStyle name="Normal 2 2 2 2 3 4 2 5" xfId="35191" xr:uid="{00000000-0005-0000-0000-0000C0820000}"/>
    <cellStyle name="Normal 2 2 2 2 3 4 3" xfId="35192" xr:uid="{00000000-0005-0000-0000-0000C1820000}"/>
    <cellStyle name="Normal 2 2 2 2 3 4 3 2" xfId="35193" xr:uid="{00000000-0005-0000-0000-0000C2820000}"/>
    <cellStyle name="Normal 2 2 2 2 3 4 3 3" xfId="35194" xr:uid="{00000000-0005-0000-0000-0000C3820000}"/>
    <cellStyle name="Normal 2 2 2 2 3 4 4" xfId="35195" xr:uid="{00000000-0005-0000-0000-0000C4820000}"/>
    <cellStyle name="Normal 2 2 2 2 3 4 4 2" xfId="35196" xr:uid="{00000000-0005-0000-0000-0000C5820000}"/>
    <cellStyle name="Normal 2 2 2 2 3 4 5" xfId="35197" xr:uid="{00000000-0005-0000-0000-0000C6820000}"/>
    <cellStyle name="Normal 2 2 2 2 3 4 5 2" xfId="35198" xr:uid="{00000000-0005-0000-0000-0000C7820000}"/>
    <cellStyle name="Normal 2 2 2 2 3 4 6" xfId="35199" xr:uid="{00000000-0005-0000-0000-0000C8820000}"/>
    <cellStyle name="Normal 2 2 2 2 3 4 7" xfId="35200" xr:uid="{00000000-0005-0000-0000-0000C9820000}"/>
    <cellStyle name="Normal 2 2 2 2 3 5" xfId="35201" xr:uid="{00000000-0005-0000-0000-0000CA820000}"/>
    <cellStyle name="Normal 2 2 2 2 3 5 2" xfId="35202" xr:uid="{00000000-0005-0000-0000-0000CB820000}"/>
    <cellStyle name="Normal 2 2 2 2 3 5 2 2" xfId="35203" xr:uid="{00000000-0005-0000-0000-0000CC820000}"/>
    <cellStyle name="Normal 2 2 2 2 3 5 3" xfId="35204" xr:uid="{00000000-0005-0000-0000-0000CD820000}"/>
    <cellStyle name="Normal 2 2 2 2 3 5 3 2" xfId="35205" xr:uid="{00000000-0005-0000-0000-0000CE820000}"/>
    <cellStyle name="Normal 2 2 2 2 3 5 4" xfId="35206" xr:uid="{00000000-0005-0000-0000-0000CF820000}"/>
    <cellStyle name="Normal 2 2 2 2 3 5 5" xfId="35207" xr:uid="{00000000-0005-0000-0000-0000D0820000}"/>
    <cellStyle name="Normal 2 2 2 2 3 6" xfId="35208" xr:uid="{00000000-0005-0000-0000-0000D1820000}"/>
    <cellStyle name="Normal 2 2 2 2 3 6 2" xfId="35209" xr:uid="{00000000-0005-0000-0000-0000D2820000}"/>
    <cellStyle name="Normal 2 2 2 2 3 6 2 2" xfId="35210" xr:uid="{00000000-0005-0000-0000-0000D3820000}"/>
    <cellStyle name="Normal 2 2 2 2 3 6 3" xfId="35211" xr:uid="{00000000-0005-0000-0000-0000D4820000}"/>
    <cellStyle name="Normal 2 2 2 2 3 6 4" xfId="35212" xr:uid="{00000000-0005-0000-0000-0000D5820000}"/>
    <cellStyle name="Normal 2 2 2 2 3 7" xfId="35213" xr:uid="{00000000-0005-0000-0000-0000D6820000}"/>
    <cellStyle name="Normal 2 2 2 2 3 7 2" xfId="35214" xr:uid="{00000000-0005-0000-0000-0000D7820000}"/>
    <cellStyle name="Normal 2 2 2 2 3 8" xfId="35215" xr:uid="{00000000-0005-0000-0000-0000D8820000}"/>
    <cellStyle name="Normal 2 2 2 2 3 8 2" xfId="35216" xr:uid="{00000000-0005-0000-0000-0000D9820000}"/>
    <cellStyle name="Normal 2 2 2 2 3 9" xfId="35217" xr:uid="{00000000-0005-0000-0000-0000DA820000}"/>
    <cellStyle name="Normal 2 2 2 2 3 9 2" xfId="35218" xr:uid="{00000000-0005-0000-0000-0000DB820000}"/>
    <cellStyle name="Normal 2 2 2 3" xfId="915" xr:uid="{00000000-0005-0000-0000-0000DC820000}"/>
    <cellStyle name="Normal 2 2 2 4" xfId="916" xr:uid="{00000000-0005-0000-0000-0000DD820000}"/>
    <cellStyle name="Normal 2 2 2 5" xfId="917" xr:uid="{00000000-0005-0000-0000-0000DE820000}"/>
    <cellStyle name="Normal 2 2 2 6" xfId="918" xr:uid="{00000000-0005-0000-0000-0000DF820000}"/>
    <cellStyle name="Normal 2 2 2 7" xfId="919" xr:uid="{00000000-0005-0000-0000-0000E0820000}"/>
    <cellStyle name="Normal 2 2 2 8" xfId="920" xr:uid="{00000000-0005-0000-0000-0000E1820000}"/>
    <cellStyle name="Normal 2 2 2 9" xfId="921" xr:uid="{00000000-0005-0000-0000-0000E2820000}"/>
    <cellStyle name="Normal 2 2 3" xfId="922" xr:uid="{00000000-0005-0000-0000-0000E3820000}"/>
    <cellStyle name="Normal 2 2 3 2" xfId="35219" xr:uid="{00000000-0005-0000-0000-0000E4820000}"/>
    <cellStyle name="Normal 2 2 3 3" xfId="35220" xr:uid="{00000000-0005-0000-0000-0000E5820000}"/>
    <cellStyle name="Normal 2 2 3 4" xfId="35221" xr:uid="{00000000-0005-0000-0000-0000E6820000}"/>
    <cellStyle name="Normal 2 2 3 4 2" xfId="35222" xr:uid="{00000000-0005-0000-0000-0000E7820000}"/>
    <cellStyle name="Normal 2 2 3 5" xfId="35223" xr:uid="{00000000-0005-0000-0000-0000E8820000}"/>
    <cellStyle name="Normal 2 2 4" xfId="923" xr:uid="{00000000-0005-0000-0000-0000E9820000}"/>
    <cellStyle name="Normal 2 2 5" xfId="924" xr:uid="{00000000-0005-0000-0000-0000EA820000}"/>
    <cellStyle name="Normal 2 2 5 2" xfId="925" xr:uid="{00000000-0005-0000-0000-0000EB820000}"/>
    <cellStyle name="Normal 2 2 6" xfId="926" xr:uid="{00000000-0005-0000-0000-0000EC820000}"/>
    <cellStyle name="Normal 2 2 7" xfId="927" xr:uid="{00000000-0005-0000-0000-0000ED820000}"/>
    <cellStyle name="Normal 2 2 8" xfId="928" xr:uid="{00000000-0005-0000-0000-0000EE820000}"/>
    <cellStyle name="Normal 2 2 9" xfId="929" xr:uid="{00000000-0005-0000-0000-0000EF820000}"/>
    <cellStyle name="Normal 2 20" xfId="35224" xr:uid="{00000000-0005-0000-0000-0000F0820000}"/>
    <cellStyle name="Normal 2 20 2" xfId="55890" xr:uid="{00000000-0005-0000-0000-0000F1820000}"/>
    <cellStyle name="Normal 2 20 3" xfId="56043" xr:uid="{00000000-0005-0000-0000-0000F2820000}"/>
    <cellStyle name="Normal 2 20 4" xfId="55759" xr:uid="{00000000-0005-0000-0000-0000F3820000}"/>
    <cellStyle name="Normal 2 21" xfId="55717" xr:uid="{00000000-0005-0000-0000-0000F4820000}"/>
    <cellStyle name="Normal 2 22" xfId="55913" xr:uid="{00000000-0005-0000-0000-0000F5820000}"/>
    <cellStyle name="Normal 2 23" xfId="55960" xr:uid="{00000000-0005-0000-0000-0000F6820000}"/>
    <cellStyle name="Normal 2 24" xfId="56023" xr:uid="{00000000-0005-0000-0000-0000F7820000}"/>
    <cellStyle name="Normal 2 25" xfId="1673" xr:uid="{00000000-0005-0000-0000-0000F8820000}"/>
    <cellStyle name="Normal 2 26" xfId="55897" xr:uid="{00000000-0005-0000-0000-0000F9820000}"/>
    <cellStyle name="Normal 2 27" xfId="55965" xr:uid="{00000000-0005-0000-0000-0000FA820000}"/>
    <cellStyle name="Normal 2 28" xfId="55937" xr:uid="{00000000-0005-0000-0000-0000FB820000}"/>
    <cellStyle name="Normal 2 29" xfId="55948" xr:uid="{00000000-0005-0000-0000-0000FC820000}"/>
    <cellStyle name="Normal 2 3" xfId="930" xr:uid="{00000000-0005-0000-0000-0000FD820000}"/>
    <cellStyle name="Normal 2 3 10" xfId="931" xr:uid="{00000000-0005-0000-0000-0000FE820000}"/>
    <cellStyle name="Normal 2 3 11" xfId="932" xr:uid="{00000000-0005-0000-0000-0000FF820000}"/>
    <cellStyle name="Normal 2 3 12" xfId="933" xr:uid="{00000000-0005-0000-0000-000000830000}"/>
    <cellStyle name="Normal 2 3 13" xfId="35225" xr:uid="{00000000-0005-0000-0000-000001830000}"/>
    <cellStyle name="Normal 2 3 2" xfId="934" xr:uid="{00000000-0005-0000-0000-000002830000}"/>
    <cellStyle name="Normal 2 3 2 2" xfId="935" xr:uid="{00000000-0005-0000-0000-000003830000}"/>
    <cellStyle name="Normal 2 3 3" xfId="936" xr:uid="{00000000-0005-0000-0000-000004830000}"/>
    <cellStyle name="Normal 2 3 4" xfId="937" xr:uid="{00000000-0005-0000-0000-000005830000}"/>
    <cellStyle name="Normal 2 3 5" xfId="938" xr:uid="{00000000-0005-0000-0000-000006830000}"/>
    <cellStyle name="Normal 2 3 6" xfId="939" xr:uid="{00000000-0005-0000-0000-000007830000}"/>
    <cellStyle name="Normal 2 3 7" xfId="940" xr:uid="{00000000-0005-0000-0000-000008830000}"/>
    <cellStyle name="Normal 2 3 8" xfId="941" xr:uid="{00000000-0005-0000-0000-000009830000}"/>
    <cellStyle name="Normal 2 3 9" xfId="942" xr:uid="{00000000-0005-0000-0000-00000A830000}"/>
    <cellStyle name="Normal 2 30" xfId="55969" xr:uid="{00000000-0005-0000-0000-00000B830000}"/>
    <cellStyle name="Normal 2 31" xfId="56019" xr:uid="{00000000-0005-0000-0000-00000C830000}"/>
    <cellStyle name="Normal 2 32" xfId="55900" xr:uid="{00000000-0005-0000-0000-00000D830000}"/>
    <cellStyle name="Normal 2 33" xfId="55999" xr:uid="{00000000-0005-0000-0000-00000E830000}"/>
    <cellStyle name="Normal 2 34" xfId="55918" xr:uid="{00000000-0005-0000-0000-00000F830000}"/>
    <cellStyle name="Normal 2 35" xfId="55989" xr:uid="{00000000-0005-0000-0000-000010830000}"/>
    <cellStyle name="Normal 2 36" xfId="55924" xr:uid="{00000000-0005-0000-0000-000011830000}"/>
    <cellStyle name="Normal 2 37" xfId="55954" xr:uid="{00000000-0005-0000-0000-000012830000}"/>
    <cellStyle name="Normal 2 38" xfId="55940" xr:uid="{00000000-0005-0000-0000-000013830000}"/>
    <cellStyle name="Normal 2 39" xfId="55947" xr:uid="{00000000-0005-0000-0000-000014830000}"/>
    <cellStyle name="Normal 2 4" xfId="943" xr:uid="{00000000-0005-0000-0000-000015830000}"/>
    <cellStyle name="Normal 2 4 2" xfId="2432" xr:uid="{00000000-0005-0000-0000-000016830000}"/>
    <cellStyle name="Normal 2 4 2 2" xfId="55796" xr:uid="{00000000-0005-0000-0000-000017830000}"/>
    <cellStyle name="Normal 2 4 2 3" xfId="55730" xr:uid="{00000000-0005-0000-0000-000018830000}"/>
    <cellStyle name="Normal 2 4 2 4" xfId="55719" xr:uid="{00000000-0005-0000-0000-000019830000}"/>
    <cellStyle name="Normal 2 4 3" xfId="35226" xr:uid="{00000000-0005-0000-0000-00001A830000}"/>
    <cellStyle name="Normal 2 4 3 10" xfId="35227" xr:uid="{00000000-0005-0000-0000-00001B830000}"/>
    <cellStyle name="Normal 2 4 3 11" xfId="35228" xr:uid="{00000000-0005-0000-0000-00001C830000}"/>
    <cellStyle name="Normal 2 4 3 2" xfId="35229" xr:uid="{00000000-0005-0000-0000-00001D830000}"/>
    <cellStyle name="Normal 2 4 3 2 2" xfId="35230" xr:uid="{00000000-0005-0000-0000-00001E830000}"/>
    <cellStyle name="Normal 2 4 3 2 2 2" xfId="35231" xr:uid="{00000000-0005-0000-0000-00001F830000}"/>
    <cellStyle name="Normal 2 4 3 2 2 2 2" xfId="35232" xr:uid="{00000000-0005-0000-0000-000020830000}"/>
    <cellStyle name="Normal 2 4 3 2 2 2 2 2" xfId="35233" xr:uid="{00000000-0005-0000-0000-000021830000}"/>
    <cellStyle name="Normal 2 4 3 2 2 2 3" xfId="35234" xr:uid="{00000000-0005-0000-0000-000022830000}"/>
    <cellStyle name="Normal 2 4 3 2 2 2 3 2" xfId="35235" xr:uid="{00000000-0005-0000-0000-000023830000}"/>
    <cellStyle name="Normal 2 4 3 2 2 2 4" xfId="35236" xr:uid="{00000000-0005-0000-0000-000024830000}"/>
    <cellStyle name="Normal 2 4 3 2 2 2 5" xfId="35237" xr:uid="{00000000-0005-0000-0000-000025830000}"/>
    <cellStyle name="Normal 2 4 3 2 2 3" xfId="35238" xr:uid="{00000000-0005-0000-0000-000026830000}"/>
    <cellStyle name="Normal 2 4 3 2 2 3 2" xfId="35239" xr:uid="{00000000-0005-0000-0000-000027830000}"/>
    <cellStyle name="Normal 2 4 3 2 2 3 3" xfId="35240" xr:uid="{00000000-0005-0000-0000-000028830000}"/>
    <cellStyle name="Normal 2 4 3 2 2 4" xfId="35241" xr:uid="{00000000-0005-0000-0000-000029830000}"/>
    <cellStyle name="Normal 2 4 3 2 2 4 2" xfId="35242" xr:uid="{00000000-0005-0000-0000-00002A830000}"/>
    <cellStyle name="Normal 2 4 3 2 2 5" xfId="35243" xr:uid="{00000000-0005-0000-0000-00002B830000}"/>
    <cellStyle name="Normal 2 4 3 2 2 5 2" xfId="35244" xr:uid="{00000000-0005-0000-0000-00002C830000}"/>
    <cellStyle name="Normal 2 4 3 2 2 6" xfId="35245" xr:uid="{00000000-0005-0000-0000-00002D830000}"/>
    <cellStyle name="Normal 2 4 3 2 2 7" xfId="35246" xr:uid="{00000000-0005-0000-0000-00002E830000}"/>
    <cellStyle name="Normal 2 4 3 2 3" xfId="35247" xr:uid="{00000000-0005-0000-0000-00002F830000}"/>
    <cellStyle name="Normal 2 4 3 2 3 2" xfId="35248" xr:uid="{00000000-0005-0000-0000-000030830000}"/>
    <cellStyle name="Normal 2 4 3 2 3 2 2" xfId="35249" xr:uid="{00000000-0005-0000-0000-000031830000}"/>
    <cellStyle name="Normal 2 4 3 2 3 3" xfId="35250" xr:uid="{00000000-0005-0000-0000-000032830000}"/>
    <cellStyle name="Normal 2 4 3 2 3 3 2" xfId="35251" xr:uid="{00000000-0005-0000-0000-000033830000}"/>
    <cellStyle name="Normal 2 4 3 2 3 4" xfId="35252" xr:uid="{00000000-0005-0000-0000-000034830000}"/>
    <cellStyle name="Normal 2 4 3 2 3 5" xfId="35253" xr:uid="{00000000-0005-0000-0000-000035830000}"/>
    <cellStyle name="Normal 2 4 3 2 4" xfId="35254" xr:uid="{00000000-0005-0000-0000-000036830000}"/>
    <cellStyle name="Normal 2 4 3 2 4 2" xfId="35255" xr:uid="{00000000-0005-0000-0000-000037830000}"/>
    <cellStyle name="Normal 2 4 3 2 4 2 2" xfId="35256" xr:uid="{00000000-0005-0000-0000-000038830000}"/>
    <cellStyle name="Normal 2 4 3 2 4 3" xfId="35257" xr:uid="{00000000-0005-0000-0000-000039830000}"/>
    <cellStyle name="Normal 2 4 3 2 4 4" xfId="35258" xr:uid="{00000000-0005-0000-0000-00003A830000}"/>
    <cellStyle name="Normal 2 4 3 2 5" xfId="35259" xr:uid="{00000000-0005-0000-0000-00003B830000}"/>
    <cellStyle name="Normal 2 4 3 2 5 2" xfId="35260" xr:uid="{00000000-0005-0000-0000-00003C830000}"/>
    <cellStyle name="Normal 2 4 3 2 6" xfId="35261" xr:uid="{00000000-0005-0000-0000-00003D830000}"/>
    <cellStyle name="Normal 2 4 3 2 6 2" xfId="35262" xr:uid="{00000000-0005-0000-0000-00003E830000}"/>
    <cellStyle name="Normal 2 4 3 2 7" xfId="35263" xr:uid="{00000000-0005-0000-0000-00003F830000}"/>
    <cellStyle name="Normal 2 4 3 2 7 2" xfId="35264" xr:uid="{00000000-0005-0000-0000-000040830000}"/>
    <cellStyle name="Normal 2 4 3 2 8" xfId="35265" xr:uid="{00000000-0005-0000-0000-000041830000}"/>
    <cellStyle name="Normal 2 4 3 2 9" xfId="35266" xr:uid="{00000000-0005-0000-0000-000042830000}"/>
    <cellStyle name="Normal 2 4 3 3" xfId="35267" xr:uid="{00000000-0005-0000-0000-000043830000}"/>
    <cellStyle name="Normal 2 4 3 3 2" xfId="35268" xr:uid="{00000000-0005-0000-0000-000044830000}"/>
    <cellStyle name="Normal 2 4 3 3 2 2" xfId="35269" xr:uid="{00000000-0005-0000-0000-000045830000}"/>
    <cellStyle name="Normal 2 4 3 3 2 2 2" xfId="35270" xr:uid="{00000000-0005-0000-0000-000046830000}"/>
    <cellStyle name="Normal 2 4 3 3 2 3" xfId="35271" xr:uid="{00000000-0005-0000-0000-000047830000}"/>
    <cellStyle name="Normal 2 4 3 3 2 3 2" xfId="35272" xr:uid="{00000000-0005-0000-0000-000048830000}"/>
    <cellStyle name="Normal 2 4 3 3 2 4" xfId="35273" xr:uid="{00000000-0005-0000-0000-000049830000}"/>
    <cellStyle name="Normal 2 4 3 3 2 5" xfId="35274" xr:uid="{00000000-0005-0000-0000-00004A830000}"/>
    <cellStyle name="Normal 2 4 3 3 3" xfId="35275" xr:uid="{00000000-0005-0000-0000-00004B830000}"/>
    <cellStyle name="Normal 2 4 3 3 3 2" xfId="35276" xr:uid="{00000000-0005-0000-0000-00004C830000}"/>
    <cellStyle name="Normal 2 4 3 3 3 2 2" xfId="35277" xr:uid="{00000000-0005-0000-0000-00004D830000}"/>
    <cellStyle name="Normal 2 4 3 3 3 3" xfId="35278" xr:uid="{00000000-0005-0000-0000-00004E830000}"/>
    <cellStyle name="Normal 2 4 3 3 3 4" xfId="35279" xr:uid="{00000000-0005-0000-0000-00004F830000}"/>
    <cellStyle name="Normal 2 4 3 3 4" xfId="35280" xr:uid="{00000000-0005-0000-0000-000050830000}"/>
    <cellStyle name="Normal 2 4 3 3 4 2" xfId="35281" xr:uid="{00000000-0005-0000-0000-000051830000}"/>
    <cellStyle name="Normal 2 4 3 3 5" xfId="35282" xr:uid="{00000000-0005-0000-0000-000052830000}"/>
    <cellStyle name="Normal 2 4 3 3 5 2" xfId="35283" xr:uid="{00000000-0005-0000-0000-000053830000}"/>
    <cellStyle name="Normal 2 4 3 3 6" xfId="35284" xr:uid="{00000000-0005-0000-0000-000054830000}"/>
    <cellStyle name="Normal 2 4 3 3 6 2" xfId="35285" xr:uid="{00000000-0005-0000-0000-000055830000}"/>
    <cellStyle name="Normal 2 4 3 3 7" xfId="35286" xr:uid="{00000000-0005-0000-0000-000056830000}"/>
    <cellStyle name="Normal 2 4 3 3 8" xfId="35287" xr:uid="{00000000-0005-0000-0000-000057830000}"/>
    <cellStyle name="Normal 2 4 3 4" xfId="35288" xr:uid="{00000000-0005-0000-0000-000058830000}"/>
    <cellStyle name="Normal 2 4 3 4 2" xfId="35289" xr:uid="{00000000-0005-0000-0000-000059830000}"/>
    <cellStyle name="Normal 2 4 3 4 2 2" xfId="35290" xr:uid="{00000000-0005-0000-0000-00005A830000}"/>
    <cellStyle name="Normal 2 4 3 4 2 2 2" xfId="35291" xr:uid="{00000000-0005-0000-0000-00005B830000}"/>
    <cellStyle name="Normal 2 4 3 4 2 3" xfId="35292" xr:uid="{00000000-0005-0000-0000-00005C830000}"/>
    <cellStyle name="Normal 2 4 3 4 2 3 2" xfId="35293" xr:uid="{00000000-0005-0000-0000-00005D830000}"/>
    <cellStyle name="Normal 2 4 3 4 2 4" xfId="35294" xr:uid="{00000000-0005-0000-0000-00005E830000}"/>
    <cellStyle name="Normal 2 4 3 4 2 5" xfId="35295" xr:uid="{00000000-0005-0000-0000-00005F830000}"/>
    <cellStyle name="Normal 2 4 3 4 3" xfId="35296" xr:uid="{00000000-0005-0000-0000-000060830000}"/>
    <cellStyle name="Normal 2 4 3 4 3 2" xfId="35297" xr:uid="{00000000-0005-0000-0000-000061830000}"/>
    <cellStyle name="Normal 2 4 3 4 3 3" xfId="35298" xr:uid="{00000000-0005-0000-0000-000062830000}"/>
    <cellStyle name="Normal 2 4 3 4 4" xfId="35299" xr:uid="{00000000-0005-0000-0000-000063830000}"/>
    <cellStyle name="Normal 2 4 3 4 4 2" xfId="35300" xr:uid="{00000000-0005-0000-0000-000064830000}"/>
    <cellStyle name="Normal 2 4 3 4 5" xfId="35301" xr:uid="{00000000-0005-0000-0000-000065830000}"/>
    <cellStyle name="Normal 2 4 3 4 5 2" xfId="35302" xr:uid="{00000000-0005-0000-0000-000066830000}"/>
    <cellStyle name="Normal 2 4 3 4 6" xfId="35303" xr:uid="{00000000-0005-0000-0000-000067830000}"/>
    <cellStyle name="Normal 2 4 3 4 7" xfId="35304" xr:uid="{00000000-0005-0000-0000-000068830000}"/>
    <cellStyle name="Normal 2 4 3 5" xfId="35305" xr:uid="{00000000-0005-0000-0000-000069830000}"/>
    <cellStyle name="Normal 2 4 3 5 2" xfId="35306" xr:uid="{00000000-0005-0000-0000-00006A830000}"/>
    <cellStyle name="Normal 2 4 3 5 2 2" xfId="35307" xr:uid="{00000000-0005-0000-0000-00006B830000}"/>
    <cellStyle name="Normal 2 4 3 5 3" xfId="35308" xr:uid="{00000000-0005-0000-0000-00006C830000}"/>
    <cellStyle name="Normal 2 4 3 5 3 2" xfId="35309" xr:uid="{00000000-0005-0000-0000-00006D830000}"/>
    <cellStyle name="Normal 2 4 3 5 4" xfId="35310" xr:uid="{00000000-0005-0000-0000-00006E830000}"/>
    <cellStyle name="Normal 2 4 3 5 5" xfId="35311" xr:uid="{00000000-0005-0000-0000-00006F830000}"/>
    <cellStyle name="Normal 2 4 3 6" xfId="35312" xr:uid="{00000000-0005-0000-0000-000070830000}"/>
    <cellStyle name="Normal 2 4 3 6 2" xfId="35313" xr:uid="{00000000-0005-0000-0000-000071830000}"/>
    <cellStyle name="Normal 2 4 3 6 2 2" xfId="35314" xr:uid="{00000000-0005-0000-0000-000072830000}"/>
    <cellStyle name="Normal 2 4 3 6 3" xfId="35315" xr:uid="{00000000-0005-0000-0000-000073830000}"/>
    <cellStyle name="Normal 2 4 3 6 4" xfId="35316" xr:uid="{00000000-0005-0000-0000-000074830000}"/>
    <cellStyle name="Normal 2 4 3 7" xfId="35317" xr:uid="{00000000-0005-0000-0000-000075830000}"/>
    <cellStyle name="Normal 2 4 3 7 2" xfId="35318" xr:uid="{00000000-0005-0000-0000-000076830000}"/>
    <cellStyle name="Normal 2 4 3 8" xfId="35319" xr:uid="{00000000-0005-0000-0000-000077830000}"/>
    <cellStyle name="Normal 2 4 3 8 2" xfId="35320" xr:uid="{00000000-0005-0000-0000-000078830000}"/>
    <cellStyle name="Normal 2 4 3 9" xfId="35321" xr:uid="{00000000-0005-0000-0000-000079830000}"/>
    <cellStyle name="Normal 2 4 3 9 2" xfId="35322" xr:uid="{00000000-0005-0000-0000-00007A830000}"/>
    <cellStyle name="Normal 2 40" xfId="56028" xr:uid="{00000000-0005-0000-0000-00007B830000}"/>
    <cellStyle name="Normal 2 41" xfId="55894" xr:uid="{00000000-0005-0000-0000-00007C830000}"/>
    <cellStyle name="Normal 2 42" xfId="55968" xr:uid="{00000000-0005-0000-0000-00007D830000}"/>
    <cellStyle name="Normal 2 43" xfId="55934" xr:uid="{00000000-0005-0000-0000-00007E830000}"/>
    <cellStyle name="Normal 2 44" xfId="55949" xr:uid="{00000000-0005-0000-0000-00007F830000}"/>
    <cellStyle name="Normal 2 45" xfId="55944" xr:uid="{00000000-0005-0000-0000-000080830000}"/>
    <cellStyle name="Normal 2 46" xfId="56002" xr:uid="{00000000-0005-0000-0000-000081830000}"/>
    <cellStyle name="Normal 2 47" xfId="55915" xr:uid="{00000000-0005-0000-0000-000082830000}"/>
    <cellStyle name="Normal 2 48" xfId="55959" xr:uid="{00000000-0005-0000-0000-000083830000}"/>
    <cellStyle name="Normal 2 49" xfId="56024" xr:uid="{00000000-0005-0000-0000-000084830000}"/>
    <cellStyle name="Normal 2 5" xfId="944" xr:uid="{00000000-0005-0000-0000-000085830000}"/>
    <cellStyle name="Normal 2 5 2" xfId="945" xr:uid="{00000000-0005-0000-0000-000086830000}"/>
    <cellStyle name="Normal 2 5 3" xfId="35323" xr:uid="{00000000-0005-0000-0000-000087830000}"/>
    <cellStyle name="Normal 2 50" xfId="55896" xr:uid="{00000000-0005-0000-0000-000088830000}"/>
    <cellStyle name="Normal 2 51" xfId="55966" xr:uid="{00000000-0005-0000-0000-000089830000}"/>
    <cellStyle name="Normal 2 52" xfId="55936" xr:uid="{00000000-0005-0000-0000-00008A830000}"/>
    <cellStyle name="Normal 2 53" xfId="55973" xr:uid="{00000000-0005-0000-0000-00008B830000}"/>
    <cellStyle name="Normal 2 54" xfId="56017" xr:uid="{00000000-0005-0000-0000-00008C830000}"/>
    <cellStyle name="Normal 2 55" xfId="2433" xr:uid="{00000000-0005-0000-0000-00008D830000}"/>
    <cellStyle name="Normal 2 56" xfId="55902" xr:uid="{00000000-0005-0000-0000-00008E830000}"/>
    <cellStyle name="Normal 2 57" xfId="55997" xr:uid="{00000000-0005-0000-0000-00008F830000}"/>
    <cellStyle name="Normal 2 58" xfId="55909" xr:uid="{00000000-0005-0000-0000-000090830000}"/>
    <cellStyle name="Normal 2 59" xfId="55874" xr:uid="{00000000-0005-0000-0000-000091830000}"/>
    <cellStyle name="Normal 2 6" xfId="946" xr:uid="{00000000-0005-0000-0000-000092830000}"/>
    <cellStyle name="Normal 2 60" xfId="55725" xr:uid="{00000000-0005-0000-0000-000093830000}"/>
    <cellStyle name="Normal 2 7" xfId="947" xr:uid="{00000000-0005-0000-0000-000094830000}"/>
    <cellStyle name="Normal 2 8" xfId="948" xr:uid="{00000000-0005-0000-0000-000095830000}"/>
    <cellStyle name="Normal 2 8 2" xfId="35324" xr:uid="{00000000-0005-0000-0000-000096830000}"/>
    <cellStyle name="Normal 2 8 2 2" xfId="35325" xr:uid="{00000000-0005-0000-0000-000097830000}"/>
    <cellStyle name="Normal 2 8 3" xfId="35326" xr:uid="{00000000-0005-0000-0000-000098830000}"/>
    <cellStyle name="Normal 2 9" xfId="949" xr:uid="{00000000-0005-0000-0000-000099830000}"/>
    <cellStyle name="Normal 2_Arquitetura 3º Batalhão comando prancha 1-4" xfId="35327" xr:uid="{00000000-0005-0000-0000-00009A830000}"/>
    <cellStyle name="Normal 20" xfId="950" xr:uid="{00000000-0005-0000-0000-00009B830000}"/>
    <cellStyle name="Normal 20 2" xfId="2434" xr:uid="{00000000-0005-0000-0000-00009C830000}"/>
    <cellStyle name="Normal 20 3" xfId="35328" xr:uid="{00000000-0005-0000-0000-00009D830000}"/>
    <cellStyle name="Normal 20 4" xfId="35329" xr:uid="{00000000-0005-0000-0000-00009E830000}"/>
    <cellStyle name="Normal 200" xfId="951" xr:uid="{00000000-0005-0000-0000-00009F830000}"/>
    <cellStyle name="Normal 201" xfId="952" xr:uid="{00000000-0005-0000-0000-0000A0830000}"/>
    <cellStyle name="Normal 202" xfId="953" xr:uid="{00000000-0005-0000-0000-0000A1830000}"/>
    <cellStyle name="Normal 203" xfId="954" xr:uid="{00000000-0005-0000-0000-0000A2830000}"/>
    <cellStyle name="Normal 204" xfId="955" xr:uid="{00000000-0005-0000-0000-0000A3830000}"/>
    <cellStyle name="Normal 205" xfId="956" xr:uid="{00000000-0005-0000-0000-0000A4830000}"/>
    <cellStyle name="Normal 206" xfId="957" xr:uid="{00000000-0005-0000-0000-0000A5830000}"/>
    <cellStyle name="Normal 206 10" xfId="35330" xr:uid="{00000000-0005-0000-0000-0000A6830000}"/>
    <cellStyle name="Normal 206 10 2" xfId="35331" xr:uid="{00000000-0005-0000-0000-0000A7830000}"/>
    <cellStyle name="Normal 206 11" xfId="35332" xr:uid="{00000000-0005-0000-0000-0000A8830000}"/>
    <cellStyle name="Normal 206 11 2" xfId="35333" xr:uid="{00000000-0005-0000-0000-0000A9830000}"/>
    <cellStyle name="Normal 206 12" xfId="35334" xr:uid="{00000000-0005-0000-0000-0000AA830000}"/>
    <cellStyle name="Normal 206 13" xfId="35335" xr:uid="{00000000-0005-0000-0000-0000AB830000}"/>
    <cellStyle name="Normal 206 2" xfId="35336" xr:uid="{00000000-0005-0000-0000-0000AC830000}"/>
    <cellStyle name="Normal 206 2 2" xfId="35337" xr:uid="{00000000-0005-0000-0000-0000AD830000}"/>
    <cellStyle name="Normal 206 2 2 2" xfId="35338" xr:uid="{00000000-0005-0000-0000-0000AE830000}"/>
    <cellStyle name="Normal 206 2 2 2 2" xfId="35339" xr:uid="{00000000-0005-0000-0000-0000AF830000}"/>
    <cellStyle name="Normal 206 2 2 2 2 2" xfId="35340" xr:uid="{00000000-0005-0000-0000-0000B0830000}"/>
    <cellStyle name="Normal 206 2 2 2 3" xfId="35341" xr:uid="{00000000-0005-0000-0000-0000B1830000}"/>
    <cellStyle name="Normal 206 2 2 2 3 2" xfId="35342" xr:uid="{00000000-0005-0000-0000-0000B2830000}"/>
    <cellStyle name="Normal 206 2 2 2 4" xfId="35343" xr:uid="{00000000-0005-0000-0000-0000B3830000}"/>
    <cellStyle name="Normal 206 2 2 2 5" xfId="35344" xr:uid="{00000000-0005-0000-0000-0000B4830000}"/>
    <cellStyle name="Normal 206 2 2 3" xfId="35345" xr:uid="{00000000-0005-0000-0000-0000B5830000}"/>
    <cellStyle name="Normal 206 2 2 3 2" xfId="35346" xr:uid="{00000000-0005-0000-0000-0000B6830000}"/>
    <cellStyle name="Normal 206 2 2 3 3" xfId="35347" xr:uid="{00000000-0005-0000-0000-0000B7830000}"/>
    <cellStyle name="Normal 206 2 2 4" xfId="35348" xr:uid="{00000000-0005-0000-0000-0000B8830000}"/>
    <cellStyle name="Normal 206 2 2 4 2" xfId="35349" xr:uid="{00000000-0005-0000-0000-0000B9830000}"/>
    <cellStyle name="Normal 206 2 2 5" xfId="35350" xr:uid="{00000000-0005-0000-0000-0000BA830000}"/>
    <cellStyle name="Normal 206 2 2 5 2" xfId="35351" xr:uid="{00000000-0005-0000-0000-0000BB830000}"/>
    <cellStyle name="Normal 206 2 2 6" xfId="35352" xr:uid="{00000000-0005-0000-0000-0000BC830000}"/>
    <cellStyle name="Normal 206 2 2 7" xfId="35353" xr:uid="{00000000-0005-0000-0000-0000BD830000}"/>
    <cellStyle name="Normal 206 2 3" xfId="35354" xr:uid="{00000000-0005-0000-0000-0000BE830000}"/>
    <cellStyle name="Normal 206 2 3 2" xfId="35355" xr:uid="{00000000-0005-0000-0000-0000BF830000}"/>
    <cellStyle name="Normal 206 2 3 2 2" xfId="35356" xr:uid="{00000000-0005-0000-0000-0000C0830000}"/>
    <cellStyle name="Normal 206 2 3 3" xfId="35357" xr:uid="{00000000-0005-0000-0000-0000C1830000}"/>
    <cellStyle name="Normal 206 2 3 3 2" xfId="35358" xr:uid="{00000000-0005-0000-0000-0000C2830000}"/>
    <cellStyle name="Normal 206 2 3 4" xfId="35359" xr:uid="{00000000-0005-0000-0000-0000C3830000}"/>
    <cellStyle name="Normal 206 2 3 5" xfId="35360" xr:uid="{00000000-0005-0000-0000-0000C4830000}"/>
    <cellStyle name="Normal 206 2 4" xfId="35361" xr:uid="{00000000-0005-0000-0000-0000C5830000}"/>
    <cellStyle name="Normal 206 2 4 2" xfId="35362" xr:uid="{00000000-0005-0000-0000-0000C6830000}"/>
    <cellStyle name="Normal 206 2 4 2 2" xfId="35363" xr:uid="{00000000-0005-0000-0000-0000C7830000}"/>
    <cellStyle name="Normal 206 2 4 3" xfId="35364" xr:uid="{00000000-0005-0000-0000-0000C8830000}"/>
    <cellStyle name="Normal 206 2 4 4" xfId="35365" xr:uid="{00000000-0005-0000-0000-0000C9830000}"/>
    <cellStyle name="Normal 206 2 5" xfId="35366" xr:uid="{00000000-0005-0000-0000-0000CA830000}"/>
    <cellStyle name="Normal 206 2 5 2" xfId="35367" xr:uid="{00000000-0005-0000-0000-0000CB830000}"/>
    <cellStyle name="Normal 206 2 6" xfId="35368" xr:uid="{00000000-0005-0000-0000-0000CC830000}"/>
    <cellStyle name="Normal 206 2 6 2" xfId="35369" xr:uid="{00000000-0005-0000-0000-0000CD830000}"/>
    <cellStyle name="Normal 206 2 7" xfId="35370" xr:uid="{00000000-0005-0000-0000-0000CE830000}"/>
    <cellStyle name="Normal 206 2 7 2" xfId="35371" xr:uid="{00000000-0005-0000-0000-0000CF830000}"/>
    <cellStyle name="Normal 206 2 8" xfId="35372" xr:uid="{00000000-0005-0000-0000-0000D0830000}"/>
    <cellStyle name="Normal 206 2 9" xfId="35373" xr:uid="{00000000-0005-0000-0000-0000D1830000}"/>
    <cellStyle name="Normal 206 3" xfId="35374" xr:uid="{00000000-0005-0000-0000-0000D2830000}"/>
    <cellStyle name="Normal 206 3 2" xfId="35375" xr:uid="{00000000-0005-0000-0000-0000D3830000}"/>
    <cellStyle name="Normal 206 3 2 2" xfId="35376" xr:uid="{00000000-0005-0000-0000-0000D4830000}"/>
    <cellStyle name="Normal 206 3 2 2 2" xfId="35377" xr:uid="{00000000-0005-0000-0000-0000D5830000}"/>
    <cellStyle name="Normal 206 3 2 2 2 2" xfId="35378" xr:uid="{00000000-0005-0000-0000-0000D6830000}"/>
    <cellStyle name="Normal 206 3 2 2 3" xfId="35379" xr:uid="{00000000-0005-0000-0000-0000D7830000}"/>
    <cellStyle name="Normal 206 3 2 2 3 2" xfId="35380" xr:uid="{00000000-0005-0000-0000-0000D8830000}"/>
    <cellStyle name="Normal 206 3 2 2 4" xfId="35381" xr:uid="{00000000-0005-0000-0000-0000D9830000}"/>
    <cellStyle name="Normal 206 3 2 2 5" xfId="35382" xr:uid="{00000000-0005-0000-0000-0000DA830000}"/>
    <cellStyle name="Normal 206 3 2 3" xfId="35383" xr:uid="{00000000-0005-0000-0000-0000DB830000}"/>
    <cellStyle name="Normal 206 3 2 3 2" xfId="35384" xr:uid="{00000000-0005-0000-0000-0000DC830000}"/>
    <cellStyle name="Normal 206 3 2 3 3" xfId="35385" xr:uid="{00000000-0005-0000-0000-0000DD830000}"/>
    <cellStyle name="Normal 206 3 2 4" xfId="35386" xr:uid="{00000000-0005-0000-0000-0000DE830000}"/>
    <cellStyle name="Normal 206 3 2 4 2" xfId="35387" xr:uid="{00000000-0005-0000-0000-0000DF830000}"/>
    <cellStyle name="Normal 206 3 2 5" xfId="35388" xr:uid="{00000000-0005-0000-0000-0000E0830000}"/>
    <cellStyle name="Normal 206 3 2 5 2" xfId="35389" xr:uid="{00000000-0005-0000-0000-0000E1830000}"/>
    <cellStyle name="Normal 206 3 2 6" xfId="35390" xr:uid="{00000000-0005-0000-0000-0000E2830000}"/>
    <cellStyle name="Normal 206 3 2 7" xfId="35391" xr:uid="{00000000-0005-0000-0000-0000E3830000}"/>
    <cellStyle name="Normal 206 3 3" xfId="35392" xr:uid="{00000000-0005-0000-0000-0000E4830000}"/>
    <cellStyle name="Normal 206 3 3 2" xfId="35393" xr:uid="{00000000-0005-0000-0000-0000E5830000}"/>
    <cellStyle name="Normal 206 3 3 2 2" xfId="35394" xr:uid="{00000000-0005-0000-0000-0000E6830000}"/>
    <cellStyle name="Normal 206 3 3 3" xfId="35395" xr:uid="{00000000-0005-0000-0000-0000E7830000}"/>
    <cellStyle name="Normal 206 3 3 3 2" xfId="35396" xr:uid="{00000000-0005-0000-0000-0000E8830000}"/>
    <cellStyle name="Normal 206 3 3 4" xfId="35397" xr:uid="{00000000-0005-0000-0000-0000E9830000}"/>
    <cellStyle name="Normal 206 3 3 5" xfId="35398" xr:uid="{00000000-0005-0000-0000-0000EA830000}"/>
    <cellStyle name="Normal 206 3 4" xfId="35399" xr:uid="{00000000-0005-0000-0000-0000EB830000}"/>
    <cellStyle name="Normal 206 3 4 2" xfId="35400" xr:uid="{00000000-0005-0000-0000-0000EC830000}"/>
    <cellStyle name="Normal 206 3 4 2 2" xfId="35401" xr:uid="{00000000-0005-0000-0000-0000ED830000}"/>
    <cellStyle name="Normal 206 3 4 3" xfId="35402" xr:uid="{00000000-0005-0000-0000-0000EE830000}"/>
    <cellStyle name="Normal 206 3 4 4" xfId="35403" xr:uid="{00000000-0005-0000-0000-0000EF830000}"/>
    <cellStyle name="Normal 206 3 5" xfId="35404" xr:uid="{00000000-0005-0000-0000-0000F0830000}"/>
    <cellStyle name="Normal 206 3 5 2" xfId="35405" xr:uid="{00000000-0005-0000-0000-0000F1830000}"/>
    <cellStyle name="Normal 206 3 6" xfId="35406" xr:uid="{00000000-0005-0000-0000-0000F2830000}"/>
    <cellStyle name="Normal 206 3 6 2" xfId="35407" xr:uid="{00000000-0005-0000-0000-0000F3830000}"/>
    <cellStyle name="Normal 206 3 7" xfId="35408" xr:uid="{00000000-0005-0000-0000-0000F4830000}"/>
    <cellStyle name="Normal 206 3 7 2" xfId="35409" xr:uid="{00000000-0005-0000-0000-0000F5830000}"/>
    <cellStyle name="Normal 206 3 8" xfId="35410" xr:uid="{00000000-0005-0000-0000-0000F6830000}"/>
    <cellStyle name="Normal 206 3 9" xfId="35411" xr:uid="{00000000-0005-0000-0000-0000F7830000}"/>
    <cellStyle name="Normal 206 4" xfId="35412" xr:uid="{00000000-0005-0000-0000-0000F8830000}"/>
    <cellStyle name="Normal 206 4 2" xfId="35413" xr:uid="{00000000-0005-0000-0000-0000F9830000}"/>
    <cellStyle name="Normal 206 4 2 2" xfId="35414" xr:uid="{00000000-0005-0000-0000-0000FA830000}"/>
    <cellStyle name="Normal 206 4 2 2 2" xfId="35415" xr:uid="{00000000-0005-0000-0000-0000FB830000}"/>
    <cellStyle name="Normal 206 4 2 2 2 2" xfId="35416" xr:uid="{00000000-0005-0000-0000-0000FC830000}"/>
    <cellStyle name="Normal 206 4 2 2 3" xfId="35417" xr:uid="{00000000-0005-0000-0000-0000FD830000}"/>
    <cellStyle name="Normal 206 4 2 2 3 2" xfId="35418" xr:uid="{00000000-0005-0000-0000-0000FE830000}"/>
    <cellStyle name="Normal 206 4 2 2 4" xfId="35419" xr:uid="{00000000-0005-0000-0000-0000FF830000}"/>
    <cellStyle name="Normal 206 4 2 2 5" xfId="35420" xr:uid="{00000000-0005-0000-0000-000000840000}"/>
    <cellStyle name="Normal 206 4 2 3" xfId="35421" xr:uid="{00000000-0005-0000-0000-000001840000}"/>
    <cellStyle name="Normal 206 4 2 3 2" xfId="35422" xr:uid="{00000000-0005-0000-0000-000002840000}"/>
    <cellStyle name="Normal 206 4 2 3 3" xfId="35423" xr:uid="{00000000-0005-0000-0000-000003840000}"/>
    <cellStyle name="Normal 206 4 2 4" xfId="35424" xr:uid="{00000000-0005-0000-0000-000004840000}"/>
    <cellStyle name="Normal 206 4 2 4 2" xfId="35425" xr:uid="{00000000-0005-0000-0000-000005840000}"/>
    <cellStyle name="Normal 206 4 2 5" xfId="35426" xr:uid="{00000000-0005-0000-0000-000006840000}"/>
    <cellStyle name="Normal 206 4 2 5 2" xfId="35427" xr:uid="{00000000-0005-0000-0000-000007840000}"/>
    <cellStyle name="Normal 206 4 2 6" xfId="35428" xr:uid="{00000000-0005-0000-0000-000008840000}"/>
    <cellStyle name="Normal 206 4 2 7" xfId="35429" xr:uid="{00000000-0005-0000-0000-000009840000}"/>
    <cellStyle name="Normal 206 4 3" xfId="35430" xr:uid="{00000000-0005-0000-0000-00000A840000}"/>
    <cellStyle name="Normal 206 4 3 2" xfId="35431" xr:uid="{00000000-0005-0000-0000-00000B840000}"/>
    <cellStyle name="Normal 206 4 3 2 2" xfId="35432" xr:uid="{00000000-0005-0000-0000-00000C840000}"/>
    <cellStyle name="Normal 206 4 3 3" xfId="35433" xr:uid="{00000000-0005-0000-0000-00000D840000}"/>
    <cellStyle name="Normal 206 4 3 3 2" xfId="35434" xr:uid="{00000000-0005-0000-0000-00000E840000}"/>
    <cellStyle name="Normal 206 4 3 4" xfId="35435" xr:uid="{00000000-0005-0000-0000-00000F840000}"/>
    <cellStyle name="Normal 206 4 3 5" xfId="35436" xr:uid="{00000000-0005-0000-0000-000010840000}"/>
    <cellStyle name="Normal 206 4 4" xfId="35437" xr:uid="{00000000-0005-0000-0000-000011840000}"/>
    <cellStyle name="Normal 206 4 4 2" xfId="35438" xr:uid="{00000000-0005-0000-0000-000012840000}"/>
    <cellStyle name="Normal 206 4 4 2 2" xfId="35439" xr:uid="{00000000-0005-0000-0000-000013840000}"/>
    <cellStyle name="Normal 206 4 4 3" xfId="35440" xr:uid="{00000000-0005-0000-0000-000014840000}"/>
    <cellStyle name="Normal 206 4 4 4" xfId="35441" xr:uid="{00000000-0005-0000-0000-000015840000}"/>
    <cellStyle name="Normal 206 4 5" xfId="35442" xr:uid="{00000000-0005-0000-0000-000016840000}"/>
    <cellStyle name="Normal 206 4 5 2" xfId="35443" xr:uid="{00000000-0005-0000-0000-000017840000}"/>
    <cellStyle name="Normal 206 4 6" xfId="35444" xr:uid="{00000000-0005-0000-0000-000018840000}"/>
    <cellStyle name="Normal 206 4 6 2" xfId="35445" xr:uid="{00000000-0005-0000-0000-000019840000}"/>
    <cellStyle name="Normal 206 4 7" xfId="35446" xr:uid="{00000000-0005-0000-0000-00001A840000}"/>
    <cellStyle name="Normal 206 4 7 2" xfId="35447" xr:uid="{00000000-0005-0000-0000-00001B840000}"/>
    <cellStyle name="Normal 206 4 8" xfId="35448" xr:uid="{00000000-0005-0000-0000-00001C840000}"/>
    <cellStyle name="Normal 206 4 9" xfId="35449" xr:uid="{00000000-0005-0000-0000-00001D840000}"/>
    <cellStyle name="Normal 206 5" xfId="35450" xr:uid="{00000000-0005-0000-0000-00001E840000}"/>
    <cellStyle name="Normal 206 5 2" xfId="35451" xr:uid="{00000000-0005-0000-0000-00001F840000}"/>
    <cellStyle name="Normal 206 5 2 2" xfId="35452" xr:uid="{00000000-0005-0000-0000-000020840000}"/>
    <cellStyle name="Normal 206 5 2 2 2" xfId="35453" xr:uid="{00000000-0005-0000-0000-000021840000}"/>
    <cellStyle name="Normal 206 5 2 3" xfId="35454" xr:uid="{00000000-0005-0000-0000-000022840000}"/>
    <cellStyle name="Normal 206 5 2 3 2" xfId="35455" xr:uid="{00000000-0005-0000-0000-000023840000}"/>
    <cellStyle name="Normal 206 5 2 4" xfId="35456" xr:uid="{00000000-0005-0000-0000-000024840000}"/>
    <cellStyle name="Normal 206 5 2 5" xfId="35457" xr:uid="{00000000-0005-0000-0000-000025840000}"/>
    <cellStyle name="Normal 206 5 3" xfId="35458" xr:uid="{00000000-0005-0000-0000-000026840000}"/>
    <cellStyle name="Normal 206 5 3 2" xfId="35459" xr:uid="{00000000-0005-0000-0000-000027840000}"/>
    <cellStyle name="Normal 206 5 3 2 2" xfId="35460" xr:uid="{00000000-0005-0000-0000-000028840000}"/>
    <cellStyle name="Normal 206 5 3 3" xfId="35461" xr:uid="{00000000-0005-0000-0000-000029840000}"/>
    <cellStyle name="Normal 206 5 3 4" xfId="35462" xr:uid="{00000000-0005-0000-0000-00002A840000}"/>
    <cellStyle name="Normal 206 5 4" xfId="35463" xr:uid="{00000000-0005-0000-0000-00002B840000}"/>
    <cellStyle name="Normal 206 5 4 2" xfId="35464" xr:uid="{00000000-0005-0000-0000-00002C840000}"/>
    <cellStyle name="Normal 206 5 5" xfId="35465" xr:uid="{00000000-0005-0000-0000-00002D840000}"/>
    <cellStyle name="Normal 206 5 5 2" xfId="35466" xr:uid="{00000000-0005-0000-0000-00002E840000}"/>
    <cellStyle name="Normal 206 5 6" xfId="35467" xr:uid="{00000000-0005-0000-0000-00002F840000}"/>
    <cellStyle name="Normal 206 5 6 2" xfId="35468" xr:uid="{00000000-0005-0000-0000-000030840000}"/>
    <cellStyle name="Normal 206 5 7" xfId="35469" xr:uid="{00000000-0005-0000-0000-000031840000}"/>
    <cellStyle name="Normal 206 5 8" xfId="35470" xr:uid="{00000000-0005-0000-0000-000032840000}"/>
    <cellStyle name="Normal 206 6" xfId="35471" xr:uid="{00000000-0005-0000-0000-000033840000}"/>
    <cellStyle name="Normal 206 6 2" xfId="35472" xr:uid="{00000000-0005-0000-0000-000034840000}"/>
    <cellStyle name="Normal 206 6 2 2" xfId="35473" xr:uid="{00000000-0005-0000-0000-000035840000}"/>
    <cellStyle name="Normal 206 6 2 2 2" xfId="35474" xr:uid="{00000000-0005-0000-0000-000036840000}"/>
    <cellStyle name="Normal 206 6 2 3" xfId="35475" xr:uid="{00000000-0005-0000-0000-000037840000}"/>
    <cellStyle name="Normal 206 6 2 3 2" xfId="35476" xr:uid="{00000000-0005-0000-0000-000038840000}"/>
    <cellStyle name="Normal 206 6 2 4" xfId="35477" xr:uid="{00000000-0005-0000-0000-000039840000}"/>
    <cellStyle name="Normal 206 6 2 5" xfId="35478" xr:uid="{00000000-0005-0000-0000-00003A840000}"/>
    <cellStyle name="Normal 206 6 3" xfId="35479" xr:uid="{00000000-0005-0000-0000-00003B840000}"/>
    <cellStyle name="Normal 206 6 3 2" xfId="35480" xr:uid="{00000000-0005-0000-0000-00003C840000}"/>
    <cellStyle name="Normal 206 6 3 3" xfId="35481" xr:uid="{00000000-0005-0000-0000-00003D840000}"/>
    <cellStyle name="Normal 206 6 4" xfId="35482" xr:uid="{00000000-0005-0000-0000-00003E840000}"/>
    <cellStyle name="Normal 206 6 4 2" xfId="35483" xr:uid="{00000000-0005-0000-0000-00003F840000}"/>
    <cellStyle name="Normal 206 6 5" xfId="35484" xr:uid="{00000000-0005-0000-0000-000040840000}"/>
    <cellStyle name="Normal 206 6 5 2" xfId="35485" xr:uid="{00000000-0005-0000-0000-000041840000}"/>
    <cellStyle name="Normal 206 6 6" xfId="35486" xr:uid="{00000000-0005-0000-0000-000042840000}"/>
    <cellStyle name="Normal 206 6 7" xfId="35487" xr:uid="{00000000-0005-0000-0000-000043840000}"/>
    <cellStyle name="Normal 206 7" xfId="35488" xr:uid="{00000000-0005-0000-0000-000044840000}"/>
    <cellStyle name="Normal 206 7 2" xfId="35489" xr:uid="{00000000-0005-0000-0000-000045840000}"/>
    <cellStyle name="Normal 206 7 2 2" xfId="35490" xr:uid="{00000000-0005-0000-0000-000046840000}"/>
    <cellStyle name="Normal 206 7 3" xfId="35491" xr:uid="{00000000-0005-0000-0000-000047840000}"/>
    <cellStyle name="Normal 206 7 3 2" xfId="35492" xr:uid="{00000000-0005-0000-0000-000048840000}"/>
    <cellStyle name="Normal 206 7 4" xfId="35493" xr:uid="{00000000-0005-0000-0000-000049840000}"/>
    <cellStyle name="Normal 206 7 4 2" xfId="35494" xr:uid="{00000000-0005-0000-0000-00004A840000}"/>
    <cellStyle name="Normal 206 7 5" xfId="35495" xr:uid="{00000000-0005-0000-0000-00004B840000}"/>
    <cellStyle name="Normal 206 7 6" xfId="35496" xr:uid="{00000000-0005-0000-0000-00004C840000}"/>
    <cellStyle name="Normal 206 8" xfId="35497" xr:uid="{00000000-0005-0000-0000-00004D840000}"/>
    <cellStyle name="Normal 206 8 2" xfId="35498" xr:uid="{00000000-0005-0000-0000-00004E840000}"/>
    <cellStyle name="Normal 206 8 2 2" xfId="35499" xr:uid="{00000000-0005-0000-0000-00004F840000}"/>
    <cellStyle name="Normal 206 8 3" xfId="35500" xr:uid="{00000000-0005-0000-0000-000050840000}"/>
    <cellStyle name="Normal 206 8 3 2" xfId="35501" xr:uid="{00000000-0005-0000-0000-000051840000}"/>
    <cellStyle name="Normal 206 8 4" xfId="35502" xr:uid="{00000000-0005-0000-0000-000052840000}"/>
    <cellStyle name="Normal 206 8 5" xfId="35503" xr:uid="{00000000-0005-0000-0000-000053840000}"/>
    <cellStyle name="Normal 206 9" xfId="35504" xr:uid="{00000000-0005-0000-0000-000054840000}"/>
    <cellStyle name="Normal 206 9 2" xfId="35505" xr:uid="{00000000-0005-0000-0000-000055840000}"/>
    <cellStyle name="Normal 207" xfId="958" xr:uid="{00000000-0005-0000-0000-000056840000}"/>
    <cellStyle name="Normal 208" xfId="1674" xr:uid="{00000000-0005-0000-0000-000057840000}"/>
    <cellStyle name="Normal 208 2" xfId="2435" xr:uid="{00000000-0005-0000-0000-000058840000}"/>
    <cellStyle name="Normal 208 2 10" xfId="35506" xr:uid="{00000000-0005-0000-0000-000059840000}"/>
    <cellStyle name="Normal 208 2 11" xfId="35507" xr:uid="{00000000-0005-0000-0000-00005A840000}"/>
    <cellStyle name="Normal 208 2 2" xfId="35508" xr:uid="{00000000-0005-0000-0000-00005B840000}"/>
    <cellStyle name="Normal 208 2 2 2" xfId="35509" xr:uid="{00000000-0005-0000-0000-00005C840000}"/>
    <cellStyle name="Normal 208 2 2 2 2" xfId="35510" xr:uid="{00000000-0005-0000-0000-00005D840000}"/>
    <cellStyle name="Normal 208 2 2 2 2 2" xfId="35511" xr:uid="{00000000-0005-0000-0000-00005E840000}"/>
    <cellStyle name="Normal 208 2 2 2 2 2 2" xfId="35512" xr:uid="{00000000-0005-0000-0000-00005F840000}"/>
    <cellStyle name="Normal 208 2 2 2 2 3" xfId="35513" xr:uid="{00000000-0005-0000-0000-000060840000}"/>
    <cellStyle name="Normal 208 2 2 2 2 3 2" xfId="35514" xr:uid="{00000000-0005-0000-0000-000061840000}"/>
    <cellStyle name="Normal 208 2 2 2 2 4" xfId="35515" xr:uid="{00000000-0005-0000-0000-000062840000}"/>
    <cellStyle name="Normal 208 2 2 2 2 5" xfId="35516" xr:uid="{00000000-0005-0000-0000-000063840000}"/>
    <cellStyle name="Normal 208 2 2 2 3" xfId="35517" xr:uid="{00000000-0005-0000-0000-000064840000}"/>
    <cellStyle name="Normal 208 2 2 2 3 2" xfId="35518" xr:uid="{00000000-0005-0000-0000-000065840000}"/>
    <cellStyle name="Normal 208 2 2 2 3 3" xfId="35519" xr:uid="{00000000-0005-0000-0000-000066840000}"/>
    <cellStyle name="Normal 208 2 2 2 4" xfId="35520" xr:uid="{00000000-0005-0000-0000-000067840000}"/>
    <cellStyle name="Normal 208 2 2 2 4 2" xfId="35521" xr:uid="{00000000-0005-0000-0000-000068840000}"/>
    <cellStyle name="Normal 208 2 2 2 5" xfId="35522" xr:uid="{00000000-0005-0000-0000-000069840000}"/>
    <cellStyle name="Normal 208 2 2 2 5 2" xfId="35523" xr:uid="{00000000-0005-0000-0000-00006A840000}"/>
    <cellStyle name="Normal 208 2 2 2 6" xfId="35524" xr:uid="{00000000-0005-0000-0000-00006B840000}"/>
    <cellStyle name="Normal 208 2 2 2 7" xfId="35525" xr:uid="{00000000-0005-0000-0000-00006C840000}"/>
    <cellStyle name="Normal 208 2 2 3" xfId="35526" xr:uid="{00000000-0005-0000-0000-00006D840000}"/>
    <cellStyle name="Normal 208 2 2 3 2" xfId="35527" xr:uid="{00000000-0005-0000-0000-00006E840000}"/>
    <cellStyle name="Normal 208 2 2 3 2 2" xfId="35528" xr:uid="{00000000-0005-0000-0000-00006F840000}"/>
    <cellStyle name="Normal 208 2 2 3 3" xfId="35529" xr:uid="{00000000-0005-0000-0000-000070840000}"/>
    <cellStyle name="Normal 208 2 2 3 3 2" xfId="35530" xr:uid="{00000000-0005-0000-0000-000071840000}"/>
    <cellStyle name="Normal 208 2 2 3 4" xfId="35531" xr:uid="{00000000-0005-0000-0000-000072840000}"/>
    <cellStyle name="Normal 208 2 2 3 5" xfId="35532" xr:uid="{00000000-0005-0000-0000-000073840000}"/>
    <cellStyle name="Normal 208 2 2 4" xfId="35533" xr:uid="{00000000-0005-0000-0000-000074840000}"/>
    <cellStyle name="Normal 208 2 2 4 2" xfId="35534" xr:uid="{00000000-0005-0000-0000-000075840000}"/>
    <cellStyle name="Normal 208 2 2 4 2 2" xfId="35535" xr:uid="{00000000-0005-0000-0000-000076840000}"/>
    <cellStyle name="Normal 208 2 2 4 3" xfId="35536" xr:uid="{00000000-0005-0000-0000-000077840000}"/>
    <cellStyle name="Normal 208 2 2 4 4" xfId="35537" xr:uid="{00000000-0005-0000-0000-000078840000}"/>
    <cellStyle name="Normal 208 2 2 5" xfId="35538" xr:uid="{00000000-0005-0000-0000-000079840000}"/>
    <cellStyle name="Normal 208 2 2 5 2" xfId="35539" xr:uid="{00000000-0005-0000-0000-00007A840000}"/>
    <cellStyle name="Normal 208 2 2 6" xfId="35540" xr:uid="{00000000-0005-0000-0000-00007B840000}"/>
    <cellStyle name="Normal 208 2 2 6 2" xfId="35541" xr:uid="{00000000-0005-0000-0000-00007C840000}"/>
    <cellStyle name="Normal 208 2 2 7" xfId="35542" xr:uid="{00000000-0005-0000-0000-00007D840000}"/>
    <cellStyle name="Normal 208 2 2 7 2" xfId="35543" xr:uid="{00000000-0005-0000-0000-00007E840000}"/>
    <cellStyle name="Normal 208 2 2 8" xfId="35544" xr:uid="{00000000-0005-0000-0000-00007F840000}"/>
    <cellStyle name="Normal 208 2 2 9" xfId="35545" xr:uid="{00000000-0005-0000-0000-000080840000}"/>
    <cellStyle name="Normal 208 2 3" xfId="35546" xr:uid="{00000000-0005-0000-0000-000081840000}"/>
    <cellStyle name="Normal 208 2 3 2" xfId="35547" xr:uid="{00000000-0005-0000-0000-000082840000}"/>
    <cellStyle name="Normal 208 2 3 2 2" xfId="35548" xr:uid="{00000000-0005-0000-0000-000083840000}"/>
    <cellStyle name="Normal 208 2 3 2 2 2" xfId="35549" xr:uid="{00000000-0005-0000-0000-000084840000}"/>
    <cellStyle name="Normal 208 2 3 2 3" xfId="35550" xr:uid="{00000000-0005-0000-0000-000085840000}"/>
    <cellStyle name="Normal 208 2 3 2 3 2" xfId="35551" xr:uid="{00000000-0005-0000-0000-000086840000}"/>
    <cellStyle name="Normal 208 2 3 2 4" xfId="35552" xr:uid="{00000000-0005-0000-0000-000087840000}"/>
    <cellStyle name="Normal 208 2 3 2 5" xfId="35553" xr:uid="{00000000-0005-0000-0000-000088840000}"/>
    <cellStyle name="Normal 208 2 3 3" xfId="35554" xr:uid="{00000000-0005-0000-0000-000089840000}"/>
    <cellStyle name="Normal 208 2 3 3 2" xfId="35555" xr:uid="{00000000-0005-0000-0000-00008A840000}"/>
    <cellStyle name="Normal 208 2 3 3 2 2" xfId="35556" xr:uid="{00000000-0005-0000-0000-00008B840000}"/>
    <cellStyle name="Normal 208 2 3 3 3" xfId="35557" xr:uid="{00000000-0005-0000-0000-00008C840000}"/>
    <cellStyle name="Normal 208 2 3 3 4" xfId="35558" xr:uid="{00000000-0005-0000-0000-00008D840000}"/>
    <cellStyle name="Normal 208 2 3 4" xfId="35559" xr:uid="{00000000-0005-0000-0000-00008E840000}"/>
    <cellStyle name="Normal 208 2 3 4 2" xfId="35560" xr:uid="{00000000-0005-0000-0000-00008F840000}"/>
    <cellStyle name="Normal 208 2 3 5" xfId="35561" xr:uid="{00000000-0005-0000-0000-000090840000}"/>
    <cellStyle name="Normal 208 2 3 5 2" xfId="35562" xr:uid="{00000000-0005-0000-0000-000091840000}"/>
    <cellStyle name="Normal 208 2 3 6" xfId="35563" xr:uid="{00000000-0005-0000-0000-000092840000}"/>
    <cellStyle name="Normal 208 2 3 6 2" xfId="35564" xr:uid="{00000000-0005-0000-0000-000093840000}"/>
    <cellStyle name="Normal 208 2 3 7" xfId="35565" xr:uid="{00000000-0005-0000-0000-000094840000}"/>
    <cellStyle name="Normal 208 2 3 8" xfId="35566" xr:uid="{00000000-0005-0000-0000-000095840000}"/>
    <cellStyle name="Normal 208 2 4" xfId="35567" xr:uid="{00000000-0005-0000-0000-000096840000}"/>
    <cellStyle name="Normal 208 2 4 2" xfId="35568" xr:uid="{00000000-0005-0000-0000-000097840000}"/>
    <cellStyle name="Normal 208 2 4 2 2" xfId="35569" xr:uid="{00000000-0005-0000-0000-000098840000}"/>
    <cellStyle name="Normal 208 2 4 2 2 2" xfId="35570" xr:uid="{00000000-0005-0000-0000-000099840000}"/>
    <cellStyle name="Normal 208 2 4 2 3" xfId="35571" xr:uid="{00000000-0005-0000-0000-00009A840000}"/>
    <cellStyle name="Normal 208 2 4 2 3 2" xfId="35572" xr:uid="{00000000-0005-0000-0000-00009B840000}"/>
    <cellStyle name="Normal 208 2 4 2 4" xfId="35573" xr:uid="{00000000-0005-0000-0000-00009C840000}"/>
    <cellStyle name="Normal 208 2 4 2 5" xfId="35574" xr:uid="{00000000-0005-0000-0000-00009D840000}"/>
    <cellStyle name="Normal 208 2 4 3" xfId="35575" xr:uid="{00000000-0005-0000-0000-00009E840000}"/>
    <cellStyle name="Normal 208 2 4 3 2" xfId="35576" xr:uid="{00000000-0005-0000-0000-00009F840000}"/>
    <cellStyle name="Normal 208 2 4 3 3" xfId="35577" xr:uid="{00000000-0005-0000-0000-0000A0840000}"/>
    <cellStyle name="Normal 208 2 4 4" xfId="35578" xr:uid="{00000000-0005-0000-0000-0000A1840000}"/>
    <cellStyle name="Normal 208 2 4 4 2" xfId="35579" xr:uid="{00000000-0005-0000-0000-0000A2840000}"/>
    <cellStyle name="Normal 208 2 4 5" xfId="35580" xr:uid="{00000000-0005-0000-0000-0000A3840000}"/>
    <cellStyle name="Normal 208 2 4 5 2" xfId="35581" xr:uid="{00000000-0005-0000-0000-0000A4840000}"/>
    <cellStyle name="Normal 208 2 4 6" xfId="35582" xr:uid="{00000000-0005-0000-0000-0000A5840000}"/>
    <cellStyle name="Normal 208 2 4 7" xfId="35583" xr:uid="{00000000-0005-0000-0000-0000A6840000}"/>
    <cellStyle name="Normal 208 2 5" xfId="35584" xr:uid="{00000000-0005-0000-0000-0000A7840000}"/>
    <cellStyle name="Normal 208 2 5 2" xfId="35585" xr:uid="{00000000-0005-0000-0000-0000A8840000}"/>
    <cellStyle name="Normal 208 2 5 2 2" xfId="35586" xr:uid="{00000000-0005-0000-0000-0000A9840000}"/>
    <cellStyle name="Normal 208 2 5 3" xfId="35587" xr:uid="{00000000-0005-0000-0000-0000AA840000}"/>
    <cellStyle name="Normal 208 2 5 3 2" xfId="35588" xr:uid="{00000000-0005-0000-0000-0000AB840000}"/>
    <cellStyle name="Normal 208 2 5 4" xfId="35589" xr:uid="{00000000-0005-0000-0000-0000AC840000}"/>
    <cellStyle name="Normal 208 2 5 5" xfId="35590" xr:uid="{00000000-0005-0000-0000-0000AD840000}"/>
    <cellStyle name="Normal 208 2 6" xfId="35591" xr:uid="{00000000-0005-0000-0000-0000AE840000}"/>
    <cellStyle name="Normal 208 2 6 2" xfId="35592" xr:uid="{00000000-0005-0000-0000-0000AF840000}"/>
    <cellStyle name="Normal 208 2 6 2 2" xfId="35593" xr:uid="{00000000-0005-0000-0000-0000B0840000}"/>
    <cellStyle name="Normal 208 2 6 3" xfId="35594" xr:uid="{00000000-0005-0000-0000-0000B1840000}"/>
    <cellStyle name="Normal 208 2 6 4" xfId="35595" xr:uid="{00000000-0005-0000-0000-0000B2840000}"/>
    <cellStyle name="Normal 208 2 7" xfId="35596" xr:uid="{00000000-0005-0000-0000-0000B3840000}"/>
    <cellStyle name="Normal 208 2 7 2" xfId="35597" xr:uid="{00000000-0005-0000-0000-0000B4840000}"/>
    <cellStyle name="Normal 208 2 8" xfId="35598" xr:uid="{00000000-0005-0000-0000-0000B5840000}"/>
    <cellStyle name="Normal 208 2 8 2" xfId="35599" xr:uid="{00000000-0005-0000-0000-0000B6840000}"/>
    <cellStyle name="Normal 208 2 9" xfId="35600" xr:uid="{00000000-0005-0000-0000-0000B7840000}"/>
    <cellStyle name="Normal 208 2 9 2" xfId="35601" xr:uid="{00000000-0005-0000-0000-0000B8840000}"/>
    <cellStyle name="Normal 208 3" xfId="35602" xr:uid="{00000000-0005-0000-0000-0000B9840000}"/>
    <cellStyle name="Normal 208 4" xfId="35603" xr:uid="{00000000-0005-0000-0000-0000BA840000}"/>
    <cellStyle name="Normal 208 4 2" xfId="35604" xr:uid="{00000000-0005-0000-0000-0000BB840000}"/>
    <cellStyle name="Normal 208 4 2 2" xfId="35605" xr:uid="{00000000-0005-0000-0000-0000BC840000}"/>
    <cellStyle name="Normal 208 4 2 2 2" xfId="35606" xr:uid="{00000000-0005-0000-0000-0000BD840000}"/>
    <cellStyle name="Normal 208 4 2 2 2 2" xfId="35607" xr:uid="{00000000-0005-0000-0000-0000BE840000}"/>
    <cellStyle name="Normal 208 4 2 2 3" xfId="35608" xr:uid="{00000000-0005-0000-0000-0000BF840000}"/>
    <cellStyle name="Normal 208 4 2 2 3 2" xfId="35609" xr:uid="{00000000-0005-0000-0000-0000C0840000}"/>
    <cellStyle name="Normal 208 4 2 2 4" xfId="35610" xr:uid="{00000000-0005-0000-0000-0000C1840000}"/>
    <cellStyle name="Normal 208 4 2 2 5" xfId="35611" xr:uid="{00000000-0005-0000-0000-0000C2840000}"/>
    <cellStyle name="Normal 208 4 2 3" xfId="35612" xr:uid="{00000000-0005-0000-0000-0000C3840000}"/>
    <cellStyle name="Normal 208 4 2 3 2" xfId="35613" xr:uid="{00000000-0005-0000-0000-0000C4840000}"/>
    <cellStyle name="Normal 208 4 2 3 3" xfId="35614" xr:uid="{00000000-0005-0000-0000-0000C5840000}"/>
    <cellStyle name="Normal 208 4 2 4" xfId="35615" xr:uid="{00000000-0005-0000-0000-0000C6840000}"/>
    <cellStyle name="Normal 208 4 2 4 2" xfId="35616" xr:uid="{00000000-0005-0000-0000-0000C7840000}"/>
    <cellStyle name="Normal 208 4 2 5" xfId="35617" xr:uid="{00000000-0005-0000-0000-0000C8840000}"/>
    <cellStyle name="Normal 208 4 2 5 2" xfId="35618" xr:uid="{00000000-0005-0000-0000-0000C9840000}"/>
    <cellStyle name="Normal 208 4 2 6" xfId="35619" xr:uid="{00000000-0005-0000-0000-0000CA840000}"/>
    <cellStyle name="Normal 208 4 2 7" xfId="35620" xr:uid="{00000000-0005-0000-0000-0000CB840000}"/>
    <cellStyle name="Normal 208 4 3" xfId="35621" xr:uid="{00000000-0005-0000-0000-0000CC840000}"/>
    <cellStyle name="Normal 208 4 3 2" xfId="35622" xr:uid="{00000000-0005-0000-0000-0000CD840000}"/>
    <cellStyle name="Normal 208 4 3 2 2" xfId="35623" xr:uid="{00000000-0005-0000-0000-0000CE840000}"/>
    <cellStyle name="Normal 208 4 3 3" xfId="35624" xr:uid="{00000000-0005-0000-0000-0000CF840000}"/>
    <cellStyle name="Normal 208 4 3 3 2" xfId="35625" xr:uid="{00000000-0005-0000-0000-0000D0840000}"/>
    <cellStyle name="Normal 208 4 3 4" xfId="35626" xr:uid="{00000000-0005-0000-0000-0000D1840000}"/>
    <cellStyle name="Normal 208 4 3 5" xfId="35627" xr:uid="{00000000-0005-0000-0000-0000D2840000}"/>
    <cellStyle name="Normal 208 4 4" xfId="35628" xr:uid="{00000000-0005-0000-0000-0000D3840000}"/>
    <cellStyle name="Normal 208 4 4 2" xfId="35629" xr:uid="{00000000-0005-0000-0000-0000D4840000}"/>
    <cellStyle name="Normal 208 4 4 2 2" xfId="35630" xr:uid="{00000000-0005-0000-0000-0000D5840000}"/>
    <cellStyle name="Normal 208 4 4 3" xfId="35631" xr:uid="{00000000-0005-0000-0000-0000D6840000}"/>
    <cellStyle name="Normal 208 4 4 4" xfId="35632" xr:uid="{00000000-0005-0000-0000-0000D7840000}"/>
    <cellStyle name="Normal 208 4 5" xfId="35633" xr:uid="{00000000-0005-0000-0000-0000D8840000}"/>
    <cellStyle name="Normal 208 4 5 2" xfId="35634" xr:uid="{00000000-0005-0000-0000-0000D9840000}"/>
    <cellStyle name="Normal 208 4 6" xfId="35635" xr:uid="{00000000-0005-0000-0000-0000DA840000}"/>
    <cellStyle name="Normal 208 4 6 2" xfId="35636" xr:uid="{00000000-0005-0000-0000-0000DB840000}"/>
    <cellStyle name="Normal 208 4 7" xfId="35637" xr:uid="{00000000-0005-0000-0000-0000DC840000}"/>
    <cellStyle name="Normal 208 4 7 2" xfId="35638" xr:uid="{00000000-0005-0000-0000-0000DD840000}"/>
    <cellStyle name="Normal 208 4 8" xfId="35639" xr:uid="{00000000-0005-0000-0000-0000DE840000}"/>
    <cellStyle name="Normal 208 4 9" xfId="35640" xr:uid="{00000000-0005-0000-0000-0000DF840000}"/>
    <cellStyle name="Normal 209" xfId="1675" xr:uid="{00000000-0005-0000-0000-0000E0840000}"/>
    <cellStyle name="Normal 209 2" xfId="35641" xr:uid="{00000000-0005-0000-0000-0000E1840000}"/>
    <cellStyle name="Normal 209 2 2" xfId="35642" xr:uid="{00000000-0005-0000-0000-0000E2840000}"/>
    <cellStyle name="Normal 209 3" xfId="35643" xr:uid="{00000000-0005-0000-0000-0000E3840000}"/>
    <cellStyle name="Normal 21" xfId="959" xr:uid="{00000000-0005-0000-0000-0000E4840000}"/>
    <cellStyle name="Normal 21 2" xfId="960" xr:uid="{00000000-0005-0000-0000-0000E5840000}"/>
    <cellStyle name="Normal 21 2 2" xfId="35644" xr:uid="{00000000-0005-0000-0000-0000E6840000}"/>
    <cellStyle name="Normal 21 2 2 2" xfId="35645" xr:uid="{00000000-0005-0000-0000-0000E7840000}"/>
    <cellStyle name="Normal 21 2 3" xfId="35646" xr:uid="{00000000-0005-0000-0000-0000E8840000}"/>
    <cellStyle name="Normal 21 3" xfId="35647" xr:uid="{00000000-0005-0000-0000-0000E9840000}"/>
    <cellStyle name="Normal 21 3 2" xfId="35648" xr:uid="{00000000-0005-0000-0000-0000EA840000}"/>
    <cellStyle name="Normal 21 4" xfId="35649" xr:uid="{00000000-0005-0000-0000-0000EB840000}"/>
    <cellStyle name="Normal 210" xfId="1956" xr:uid="{00000000-0005-0000-0000-0000EC840000}"/>
    <cellStyle name="Normal 210 10" xfId="55904" xr:uid="{00000000-0005-0000-0000-0000ED840000}"/>
    <cellStyle name="Normal 210 11" xfId="55996" xr:uid="{00000000-0005-0000-0000-0000EE840000}"/>
    <cellStyle name="Normal 210 12" xfId="55889" xr:uid="{00000000-0005-0000-0000-0000EF840000}"/>
    <cellStyle name="Normal 210 13" xfId="56004" xr:uid="{00000000-0005-0000-0000-0000F0840000}"/>
    <cellStyle name="Normal 210 14" xfId="55970" xr:uid="{00000000-0005-0000-0000-0000F1840000}"/>
    <cellStyle name="Normal 210 15" xfId="56018" xr:uid="{00000000-0005-0000-0000-0000F2840000}"/>
    <cellStyle name="Normal 210 16" xfId="55901" xr:uid="{00000000-0005-0000-0000-0000F3840000}"/>
    <cellStyle name="Normal 210 17" xfId="55998" xr:uid="{00000000-0005-0000-0000-0000F4840000}"/>
    <cellStyle name="Normal 210 18" xfId="55919" xr:uid="{00000000-0005-0000-0000-0000F5840000}"/>
    <cellStyle name="Normal 210 19" xfId="55956" xr:uid="{00000000-0005-0000-0000-0000F6840000}"/>
    <cellStyle name="Normal 210 2" xfId="2245" xr:uid="{00000000-0005-0000-0000-0000F7840000}"/>
    <cellStyle name="Normal 210 2 2" xfId="35650" xr:uid="{00000000-0005-0000-0000-0000F8840000}"/>
    <cellStyle name="Normal 210 2 2 2" xfId="35651" xr:uid="{00000000-0005-0000-0000-0000F9840000}"/>
    <cellStyle name="Normal 210 20" xfId="56027" xr:uid="{00000000-0005-0000-0000-0000FA840000}"/>
    <cellStyle name="Normal 210 21" xfId="56008" xr:uid="{00000000-0005-0000-0000-0000FB840000}"/>
    <cellStyle name="Normal 210 22" xfId="55908" xr:uid="{00000000-0005-0000-0000-0000FC840000}"/>
    <cellStyle name="Normal 210 23" xfId="55993" xr:uid="{00000000-0005-0000-0000-0000FD840000}"/>
    <cellStyle name="Normal 210 24" xfId="55922" xr:uid="{00000000-0005-0000-0000-0000FE840000}"/>
    <cellStyle name="Normal 210 25" xfId="55987" xr:uid="{00000000-0005-0000-0000-0000FF840000}"/>
    <cellStyle name="Normal 210 26" xfId="56000" xr:uid="{00000000-0005-0000-0000-000000850000}"/>
    <cellStyle name="Normal 210 27" xfId="55917" xr:uid="{00000000-0005-0000-0000-000001850000}"/>
    <cellStyle name="Normal 210 28" xfId="55957" xr:uid="{00000000-0005-0000-0000-000002850000}"/>
    <cellStyle name="Normal 210 29" xfId="56026" xr:uid="{00000000-0005-0000-0000-000003850000}"/>
    <cellStyle name="Normal 210 3" xfId="35652" xr:uid="{00000000-0005-0000-0000-000004850000}"/>
    <cellStyle name="Normal 210 3 2" xfId="35653" xr:uid="{00000000-0005-0000-0000-000005850000}"/>
    <cellStyle name="Normal 210 3 3" xfId="55877" xr:uid="{00000000-0005-0000-0000-000006850000}"/>
    <cellStyle name="Normal 210 3 4" xfId="56032" xr:uid="{00000000-0005-0000-0000-000007850000}"/>
    <cellStyle name="Normal 210 3 5" xfId="55751" xr:uid="{00000000-0005-0000-0000-000008850000}"/>
    <cellStyle name="Normal 210 30" xfId="55887" xr:uid="{00000000-0005-0000-0000-000009850000}"/>
    <cellStyle name="Normal 210 31" xfId="56006" xr:uid="{00000000-0005-0000-0000-00000A850000}"/>
    <cellStyle name="Normal 210 32" xfId="55911" xr:uid="{00000000-0005-0000-0000-00000B850000}"/>
    <cellStyle name="Normal 210 33" xfId="55991" xr:uid="{00000000-0005-0000-0000-00000C850000}"/>
    <cellStyle name="Normal 210 34" xfId="55923" xr:uid="{00000000-0005-0000-0000-00000D850000}"/>
    <cellStyle name="Normal 210 35" xfId="55955" xr:uid="{00000000-0005-0000-0000-00000E850000}"/>
    <cellStyle name="Normal 210 36" xfId="55939" xr:uid="{00000000-0005-0000-0000-00000F850000}"/>
    <cellStyle name="Normal 210 37" xfId="55972" xr:uid="{00000000-0005-0000-0000-000010850000}"/>
    <cellStyle name="Normal 210 38" xfId="55933" xr:uid="{00000000-0005-0000-0000-000011850000}"/>
    <cellStyle name="Normal 210 39" xfId="55950" xr:uid="{00000000-0005-0000-0000-000012850000}"/>
    <cellStyle name="Normal 210 4" xfId="35654" xr:uid="{00000000-0005-0000-0000-000013850000}"/>
    <cellStyle name="Normal 210 4 2" xfId="55978" xr:uid="{00000000-0005-0000-0000-000014850000}"/>
    <cellStyle name="Normal 210 4 3" xfId="56045" xr:uid="{00000000-0005-0000-0000-000015850000}"/>
    <cellStyle name="Normal 210 4 4" xfId="55873" xr:uid="{00000000-0005-0000-0000-000016850000}"/>
    <cellStyle name="Normal 210 40" xfId="56021" xr:uid="{00000000-0005-0000-0000-000017850000}"/>
    <cellStyle name="Normal 210 41" xfId="55871" xr:uid="{00000000-0005-0000-0000-000018850000}"/>
    <cellStyle name="Normal 210 42" xfId="55773" xr:uid="{00000000-0005-0000-0000-000019850000}"/>
    <cellStyle name="Normal 210 5" xfId="35655" xr:uid="{00000000-0005-0000-0000-00001A850000}"/>
    <cellStyle name="Normal 210 5 10" xfId="55929" xr:uid="{00000000-0005-0000-0000-00001B850000}"/>
    <cellStyle name="Normal 210 5 11" xfId="56044" xr:uid="{00000000-0005-0000-0000-00001C850000}"/>
    <cellStyle name="Normal 210 5 12" xfId="55760" xr:uid="{00000000-0005-0000-0000-00001D850000}"/>
    <cellStyle name="Normal 210 5 2" xfId="35656" xr:uid="{00000000-0005-0000-0000-00001E850000}"/>
    <cellStyle name="Normal 210 5 2 2" xfId="35657" xr:uid="{00000000-0005-0000-0000-00001F850000}"/>
    <cellStyle name="Normal 210 5 2 2 2" xfId="35658" xr:uid="{00000000-0005-0000-0000-000020850000}"/>
    <cellStyle name="Normal 210 5 2 2 2 2" xfId="35659" xr:uid="{00000000-0005-0000-0000-000021850000}"/>
    <cellStyle name="Normal 210 5 2 2 3" xfId="35660" xr:uid="{00000000-0005-0000-0000-000022850000}"/>
    <cellStyle name="Normal 210 5 2 2 3 2" xfId="35661" xr:uid="{00000000-0005-0000-0000-000023850000}"/>
    <cellStyle name="Normal 210 5 2 2 4" xfId="35662" xr:uid="{00000000-0005-0000-0000-000024850000}"/>
    <cellStyle name="Normal 210 5 2 2 5" xfId="35663" xr:uid="{00000000-0005-0000-0000-000025850000}"/>
    <cellStyle name="Normal 210 5 2 3" xfId="35664" xr:uid="{00000000-0005-0000-0000-000026850000}"/>
    <cellStyle name="Normal 210 5 2 3 2" xfId="35665" xr:uid="{00000000-0005-0000-0000-000027850000}"/>
    <cellStyle name="Normal 210 5 2 3 3" xfId="35666" xr:uid="{00000000-0005-0000-0000-000028850000}"/>
    <cellStyle name="Normal 210 5 2 4" xfId="35667" xr:uid="{00000000-0005-0000-0000-000029850000}"/>
    <cellStyle name="Normal 210 5 2 4 2" xfId="35668" xr:uid="{00000000-0005-0000-0000-00002A850000}"/>
    <cellStyle name="Normal 210 5 2 5" xfId="35669" xr:uid="{00000000-0005-0000-0000-00002B850000}"/>
    <cellStyle name="Normal 210 5 2 5 2" xfId="35670" xr:uid="{00000000-0005-0000-0000-00002C850000}"/>
    <cellStyle name="Normal 210 5 2 6" xfId="35671" xr:uid="{00000000-0005-0000-0000-00002D850000}"/>
    <cellStyle name="Normal 210 5 2 7" xfId="35672" xr:uid="{00000000-0005-0000-0000-00002E850000}"/>
    <cellStyle name="Normal 210 5 3" xfId="35673" xr:uid="{00000000-0005-0000-0000-00002F850000}"/>
    <cellStyle name="Normal 210 5 3 2" xfId="35674" xr:uid="{00000000-0005-0000-0000-000030850000}"/>
    <cellStyle name="Normal 210 5 3 2 2" xfId="35675" xr:uid="{00000000-0005-0000-0000-000031850000}"/>
    <cellStyle name="Normal 210 5 3 3" xfId="35676" xr:uid="{00000000-0005-0000-0000-000032850000}"/>
    <cellStyle name="Normal 210 5 3 3 2" xfId="35677" xr:uid="{00000000-0005-0000-0000-000033850000}"/>
    <cellStyle name="Normal 210 5 3 4" xfId="35678" xr:uid="{00000000-0005-0000-0000-000034850000}"/>
    <cellStyle name="Normal 210 5 3 5" xfId="35679" xr:uid="{00000000-0005-0000-0000-000035850000}"/>
    <cellStyle name="Normal 210 5 4" xfId="35680" xr:uid="{00000000-0005-0000-0000-000036850000}"/>
    <cellStyle name="Normal 210 5 4 2" xfId="35681" xr:uid="{00000000-0005-0000-0000-000037850000}"/>
    <cellStyle name="Normal 210 5 4 2 2" xfId="35682" xr:uid="{00000000-0005-0000-0000-000038850000}"/>
    <cellStyle name="Normal 210 5 4 3" xfId="35683" xr:uid="{00000000-0005-0000-0000-000039850000}"/>
    <cellStyle name="Normal 210 5 4 4" xfId="35684" xr:uid="{00000000-0005-0000-0000-00003A850000}"/>
    <cellStyle name="Normal 210 5 5" xfId="35685" xr:uid="{00000000-0005-0000-0000-00003B850000}"/>
    <cellStyle name="Normal 210 5 5 2" xfId="35686" xr:uid="{00000000-0005-0000-0000-00003C850000}"/>
    <cellStyle name="Normal 210 5 6" xfId="35687" xr:uid="{00000000-0005-0000-0000-00003D850000}"/>
    <cellStyle name="Normal 210 5 6 2" xfId="35688" xr:uid="{00000000-0005-0000-0000-00003E850000}"/>
    <cellStyle name="Normal 210 5 7" xfId="35689" xr:uid="{00000000-0005-0000-0000-00003F850000}"/>
    <cellStyle name="Normal 210 5 7 2" xfId="35690" xr:uid="{00000000-0005-0000-0000-000040850000}"/>
    <cellStyle name="Normal 210 5 8" xfId="35691" xr:uid="{00000000-0005-0000-0000-000041850000}"/>
    <cellStyle name="Normal 210 5 9" xfId="35692" xr:uid="{00000000-0005-0000-0000-000042850000}"/>
    <cellStyle name="Normal 210 6" xfId="55771" xr:uid="{00000000-0005-0000-0000-000043850000}"/>
    <cellStyle name="Normal 210 7" xfId="55942" xr:uid="{00000000-0005-0000-0000-000044850000}"/>
    <cellStyle name="Normal 210 8" xfId="55981" xr:uid="{00000000-0005-0000-0000-000045850000}"/>
    <cellStyle name="Normal 210 9" xfId="56015" xr:uid="{00000000-0005-0000-0000-000046850000}"/>
    <cellStyle name="Normal 211" xfId="1961" xr:uid="{00000000-0005-0000-0000-000047850000}"/>
    <cellStyle name="Normal 211 10" xfId="55967" xr:uid="{00000000-0005-0000-0000-000048850000}"/>
    <cellStyle name="Normal 211 11" xfId="55935" xr:uid="{00000000-0005-0000-0000-000049850000}"/>
    <cellStyle name="Normal 211 12" xfId="55984" xr:uid="{00000000-0005-0000-0000-00004A850000}"/>
    <cellStyle name="Normal 211 13" xfId="56013" xr:uid="{00000000-0005-0000-0000-00004B850000}"/>
    <cellStyle name="Normal 211 14" xfId="55905" xr:uid="{00000000-0005-0000-0000-00004C850000}"/>
    <cellStyle name="Normal 211 15" xfId="55961" xr:uid="{00000000-0005-0000-0000-00004D850000}"/>
    <cellStyle name="Normal 211 16" xfId="56022" xr:uid="{00000000-0005-0000-0000-00004E850000}"/>
    <cellStyle name="Normal 211 17" xfId="55898" xr:uid="{00000000-0005-0000-0000-00004F850000}"/>
    <cellStyle name="Normal 211 18" xfId="56029" xr:uid="{00000000-0005-0000-0000-000050850000}"/>
    <cellStyle name="Normal 211 19" xfId="55893" xr:uid="{00000000-0005-0000-0000-000051850000}"/>
    <cellStyle name="Normal 211 2" xfId="2436" xr:uid="{00000000-0005-0000-0000-000052850000}"/>
    <cellStyle name="Normal 211 20" xfId="56030" xr:uid="{00000000-0005-0000-0000-000053850000}"/>
    <cellStyle name="Normal 211 21" xfId="55892" xr:uid="{00000000-0005-0000-0000-000054850000}"/>
    <cellStyle name="Normal 211 22" xfId="56031" xr:uid="{00000000-0005-0000-0000-000055850000}"/>
    <cellStyle name="Normal 211 23" xfId="55891" xr:uid="{00000000-0005-0000-0000-000056850000}"/>
    <cellStyle name="Normal 211 24" xfId="56003" xr:uid="{00000000-0005-0000-0000-000057850000}"/>
    <cellStyle name="Normal 211 25" xfId="55914" xr:uid="{00000000-0005-0000-0000-000058850000}"/>
    <cellStyle name="Normal 211 26" xfId="55990" xr:uid="{00000000-0005-0000-0000-000059850000}"/>
    <cellStyle name="Normal 211 27" xfId="56012" xr:uid="{00000000-0005-0000-0000-00005A850000}"/>
    <cellStyle name="Normal 211 28" xfId="56009" xr:uid="{00000000-0005-0000-0000-00005B850000}"/>
    <cellStyle name="Normal 211 29" xfId="55907" xr:uid="{00000000-0005-0000-0000-00005C850000}"/>
    <cellStyle name="Normal 211 3" xfId="35693" xr:uid="{00000000-0005-0000-0000-00005D850000}"/>
    <cellStyle name="Normal 211 3 2" xfId="35694" xr:uid="{00000000-0005-0000-0000-00005E850000}"/>
    <cellStyle name="Normal 211 3 3" xfId="55878" xr:uid="{00000000-0005-0000-0000-00005F850000}"/>
    <cellStyle name="Normal 211 3 4" xfId="56033" xr:uid="{00000000-0005-0000-0000-000060850000}"/>
    <cellStyle name="Normal 211 3 5" xfId="55752" xr:uid="{00000000-0005-0000-0000-000061850000}"/>
    <cellStyle name="Normal 211 30" xfId="55994" xr:uid="{00000000-0005-0000-0000-000062850000}"/>
    <cellStyle name="Normal 211 31" xfId="55921" xr:uid="{00000000-0005-0000-0000-000063850000}"/>
    <cellStyle name="Normal 211 32" xfId="55988" xr:uid="{00000000-0005-0000-0000-000064850000}"/>
    <cellStyle name="Normal 211 33" xfId="55925" xr:uid="{00000000-0005-0000-0000-000065850000}"/>
    <cellStyle name="Normal 211 34" xfId="55986" xr:uid="{00000000-0005-0000-0000-000066850000}"/>
    <cellStyle name="Normal 211 35" xfId="55979" xr:uid="{00000000-0005-0000-0000-000067850000}"/>
    <cellStyle name="Normal 211 36" xfId="55928" xr:uid="{00000000-0005-0000-0000-000068850000}"/>
    <cellStyle name="Normal 211 37" xfId="55953" xr:uid="{00000000-0005-0000-0000-000069850000}"/>
    <cellStyle name="Normal 211 38" xfId="55941" xr:uid="{00000000-0005-0000-0000-00006A850000}"/>
    <cellStyle name="Normal 211 39" xfId="55971" xr:uid="{00000000-0005-0000-0000-00006B850000}"/>
    <cellStyle name="Normal 211 4" xfId="55772" xr:uid="{00000000-0005-0000-0000-00006C850000}"/>
    <cellStyle name="Normal 211 40" xfId="55983" xr:uid="{00000000-0005-0000-0000-00006D850000}"/>
    <cellStyle name="Normal 211 41" xfId="55869" xr:uid="{00000000-0005-0000-0000-00006E850000}"/>
    <cellStyle name="Normal 211 42" xfId="55742" xr:uid="{00000000-0005-0000-0000-00006F850000}"/>
    <cellStyle name="Normal 211 5" xfId="56001" xr:uid="{00000000-0005-0000-0000-000070850000}"/>
    <cellStyle name="Normal 211 6" xfId="55916" xr:uid="{00000000-0005-0000-0000-000071850000}"/>
    <cellStyle name="Normal 211 7" xfId="55958" xr:uid="{00000000-0005-0000-0000-000072850000}"/>
    <cellStyle name="Normal 211 8" xfId="56025" xr:uid="{00000000-0005-0000-0000-000073850000}"/>
    <cellStyle name="Normal 211 9" xfId="55895" xr:uid="{00000000-0005-0000-0000-000074850000}"/>
    <cellStyle name="Normal 212" xfId="2437" xr:uid="{00000000-0005-0000-0000-000075850000}"/>
    <cellStyle name="Normal 212 10" xfId="35695" xr:uid="{00000000-0005-0000-0000-000076850000}"/>
    <cellStyle name="Normal 212 10 2" xfId="35696" xr:uid="{00000000-0005-0000-0000-000077850000}"/>
    <cellStyle name="Normal 212 11" xfId="35697" xr:uid="{00000000-0005-0000-0000-000078850000}"/>
    <cellStyle name="Normal 212 11 2" xfId="35698" xr:uid="{00000000-0005-0000-0000-000079850000}"/>
    <cellStyle name="Normal 212 12" xfId="35699" xr:uid="{00000000-0005-0000-0000-00007A850000}"/>
    <cellStyle name="Normal 212 13" xfId="35700" xr:uid="{00000000-0005-0000-0000-00007B850000}"/>
    <cellStyle name="Normal 212 2" xfId="2438" xr:uid="{00000000-0005-0000-0000-00007C850000}"/>
    <cellStyle name="Normal 212 2 10" xfId="35701" xr:uid="{00000000-0005-0000-0000-00007D850000}"/>
    <cellStyle name="Normal 212 2 11" xfId="35702" xr:uid="{00000000-0005-0000-0000-00007E850000}"/>
    <cellStyle name="Normal 212 2 2" xfId="35703" xr:uid="{00000000-0005-0000-0000-00007F850000}"/>
    <cellStyle name="Normal 212 2 2 2" xfId="35704" xr:uid="{00000000-0005-0000-0000-000080850000}"/>
    <cellStyle name="Normal 212 2 2 2 2" xfId="35705" xr:uid="{00000000-0005-0000-0000-000081850000}"/>
    <cellStyle name="Normal 212 2 2 2 2 2" xfId="35706" xr:uid="{00000000-0005-0000-0000-000082850000}"/>
    <cellStyle name="Normal 212 2 2 2 2 2 2" xfId="35707" xr:uid="{00000000-0005-0000-0000-000083850000}"/>
    <cellStyle name="Normal 212 2 2 2 2 3" xfId="35708" xr:uid="{00000000-0005-0000-0000-000084850000}"/>
    <cellStyle name="Normal 212 2 2 2 2 3 2" xfId="35709" xr:uid="{00000000-0005-0000-0000-000085850000}"/>
    <cellStyle name="Normal 212 2 2 2 2 4" xfId="35710" xr:uid="{00000000-0005-0000-0000-000086850000}"/>
    <cellStyle name="Normal 212 2 2 2 2 5" xfId="35711" xr:uid="{00000000-0005-0000-0000-000087850000}"/>
    <cellStyle name="Normal 212 2 2 2 3" xfId="35712" xr:uid="{00000000-0005-0000-0000-000088850000}"/>
    <cellStyle name="Normal 212 2 2 2 3 2" xfId="35713" xr:uid="{00000000-0005-0000-0000-000089850000}"/>
    <cellStyle name="Normal 212 2 2 2 3 3" xfId="35714" xr:uid="{00000000-0005-0000-0000-00008A850000}"/>
    <cellStyle name="Normal 212 2 2 2 4" xfId="35715" xr:uid="{00000000-0005-0000-0000-00008B850000}"/>
    <cellStyle name="Normal 212 2 2 2 4 2" xfId="35716" xr:uid="{00000000-0005-0000-0000-00008C850000}"/>
    <cellStyle name="Normal 212 2 2 2 5" xfId="35717" xr:uid="{00000000-0005-0000-0000-00008D850000}"/>
    <cellStyle name="Normal 212 2 2 2 5 2" xfId="35718" xr:uid="{00000000-0005-0000-0000-00008E850000}"/>
    <cellStyle name="Normal 212 2 2 2 6" xfId="35719" xr:uid="{00000000-0005-0000-0000-00008F850000}"/>
    <cellStyle name="Normal 212 2 2 2 7" xfId="35720" xr:uid="{00000000-0005-0000-0000-000090850000}"/>
    <cellStyle name="Normal 212 2 2 3" xfId="35721" xr:uid="{00000000-0005-0000-0000-000091850000}"/>
    <cellStyle name="Normal 212 2 2 3 2" xfId="35722" xr:uid="{00000000-0005-0000-0000-000092850000}"/>
    <cellStyle name="Normal 212 2 2 3 2 2" xfId="35723" xr:uid="{00000000-0005-0000-0000-000093850000}"/>
    <cellStyle name="Normal 212 2 2 3 3" xfId="35724" xr:uid="{00000000-0005-0000-0000-000094850000}"/>
    <cellStyle name="Normal 212 2 2 3 3 2" xfId="35725" xr:uid="{00000000-0005-0000-0000-000095850000}"/>
    <cellStyle name="Normal 212 2 2 3 4" xfId="35726" xr:uid="{00000000-0005-0000-0000-000096850000}"/>
    <cellStyle name="Normal 212 2 2 3 5" xfId="35727" xr:uid="{00000000-0005-0000-0000-000097850000}"/>
    <cellStyle name="Normal 212 2 2 4" xfId="35728" xr:uid="{00000000-0005-0000-0000-000098850000}"/>
    <cellStyle name="Normal 212 2 2 4 2" xfId="35729" xr:uid="{00000000-0005-0000-0000-000099850000}"/>
    <cellStyle name="Normal 212 2 2 4 2 2" xfId="35730" xr:uid="{00000000-0005-0000-0000-00009A850000}"/>
    <cellStyle name="Normal 212 2 2 4 3" xfId="35731" xr:uid="{00000000-0005-0000-0000-00009B850000}"/>
    <cellStyle name="Normal 212 2 2 4 4" xfId="35732" xr:uid="{00000000-0005-0000-0000-00009C850000}"/>
    <cellStyle name="Normal 212 2 2 5" xfId="35733" xr:uid="{00000000-0005-0000-0000-00009D850000}"/>
    <cellStyle name="Normal 212 2 2 5 2" xfId="35734" xr:uid="{00000000-0005-0000-0000-00009E850000}"/>
    <cellStyle name="Normal 212 2 2 6" xfId="35735" xr:uid="{00000000-0005-0000-0000-00009F850000}"/>
    <cellStyle name="Normal 212 2 2 6 2" xfId="35736" xr:uid="{00000000-0005-0000-0000-0000A0850000}"/>
    <cellStyle name="Normal 212 2 2 7" xfId="35737" xr:uid="{00000000-0005-0000-0000-0000A1850000}"/>
    <cellStyle name="Normal 212 2 2 7 2" xfId="35738" xr:uid="{00000000-0005-0000-0000-0000A2850000}"/>
    <cellStyle name="Normal 212 2 2 8" xfId="35739" xr:uid="{00000000-0005-0000-0000-0000A3850000}"/>
    <cellStyle name="Normal 212 2 2 9" xfId="35740" xr:uid="{00000000-0005-0000-0000-0000A4850000}"/>
    <cellStyle name="Normal 212 2 3" xfId="35741" xr:uid="{00000000-0005-0000-0000-0000A5850000}"/>
    <cellStyle name="Normal 212 2 3 2" xfId="35742" xr:uid="{00000000-0005-0000-0000-0000A6850000}"/>
    <cellStyle name="Normal 212 2 3 2 2" xfId="35743" xr:uid="{00000000-0005-0000-0000-0000A7850000}"/>
    <cellStyle name="Normal 212 2 3 2 2 2" xfId="35744" xr:uid="{00000000-0005-0000-0000-0000A8850000}"/>
    <cellStyle name="Normal 212 2 3 2 3" xfId="35745" xr:uid="{00000000-0005-0000-0000-0000A9850000}"/>
    <cellStyle name="Normal 212 2 3 2 3 2" xfId="35746" xr:uid="{00000000-0005-0000-0000-0000AA850000}"/>
    <cellStyle name="Normal 212 2 3 2 4" xfId="35747" xr:uid="{00000000-0005-0000-0000-0000AB850000}"/>
    <cellStyle name="Normal 212 2 3 2 5" xfId="35748" xr:uid="{00000000-0005-0000-0000-0000AC850000}"/>
    <cellStyle name="Normal 212 2 3 3" xfId="35749" xr:uid="{00000000-0005-0000-0000-0000AD850000}"/>
    <cellStyle name="Normal 212 2 3 3 2" xfId="35750" xr:uid="{00000000-0005-0000-0000-0000AE850000}"/>
    <cellStyle name="Normal 212 2 3 3 2 2" xfId="35751" xr:uid="{00000000-0005-0000-0000-0000AF850000}"/>
    <cellStyle name="Normal 212 2 3 3 3" xfId="35752" xr:uid="{00000000-0005-0000-0000-0000B0850000}"/>
    <cellStyle name="Normal 212 2 3 3 4" xfId="35753" xr:uid="{00000000-0005-0000-0000-0000B1850000}"/>
    <cellStyle name="Normal 212 2 3 4" xfId="35754" xr:uid="{00000000-0005-0000-0000-0000B2850000}"/>
    <cellStyle name="Normal 212 2 3 4 2" xfId="35755" xr:uid="{00000000-0005-0000-0000-0000B3850000}"/>
    <cellStyle name="Normal 212 2 3 5" xfId="35756" xr:uid="{00000000-0005-0000-0000-0000B4850000}"/>
    <cellStyle name="Normal 212 2 3 5 2" xfId="35757" xr:uid="{00000000-0005-0000-0000-0000B5850000}"/>
    <cellStyle name="Normal 212 2 3 6" xfId="35758" xr:uid="{00000000-0005-0000-0000-0000B6850000}"/>
    <cellStyle name="Normal 212 2 3 6 2" xfId="35759" xr:uid="{00000000-0005-0000-0000-0000B7850000}"/>
    <cellStyle name="Normal 212 2 3 7" xfId="35760" xr:uid="{00000000-0005-0000-0000-0000B8850000}"/>
    <cellStyle name="Normal 212 2 3 8" xfId="35761" xr:uid="{00000000-0005-0000-0000-0000B9850000}"/>
    <cellStyle name="Normal 212 2 4" xfId="35762" xr:uid="{00000000-0005-0000-0000-0000BA850000}"/>
    <cellStyle name="Normal 212 2 4 2" xfId="35763" xr:uid="{00000000-0005-0000-0000-0000BB850000}"/>
    <cellStyle name="Normal 212 2 4 2 2" xfId="35764" xr:uid="{00000000-0005-0000-0000-0000BC850000}"/>
    <cellStyle name="Normal 212 2 4 2 2 2" xfId="35765" xr:uid="{00000000-0005-0000-0000-0000BD850000}"/>
    <cellStyle name="Normal 212 2 4 2 3" xfId="35766" xr:uid="{00000000-0005-0000-0000-0000BE850000}"/>
    <cellStyle name="Normal 212 2 4 2 3 2" xfId="35767" xr:uid="{00000000-0005-0000-0000-0000BF850000}"/>
    <cellStyle name="Normal 212 2 4 2 4" xfId="35768" xr:uid="{00000000-0005-0000-0000-0000C0850000}"/>
    <cellStyle name="Normal 212 2 4 2 5" xfId="35769" xr:uid="{00000000-0005-0000-0000-0000C1850000}"/>
    <cellStyle name="Normal 212 2 4 3" xfId="35770" xr:uid="{00000000-0005-0000-0000-0000C2850000}"/>
    <cellStyle name="Normal 212 2 4 3 2" xfId="35771" xr:uid="{00000000-0005-0000-0000-0000C3850000}"/>
    <cellStyle name="Normal 212 2 4 3 3" xfId="35772" xr:uid="{00000000-0005-0000-0000-0000C4850000}"/>
    <cellStyle name="Normal 212 2 4 4" xfId="35773" xr:uid="{00000000-0005-0000-0000-0000C5850000}"/>
    <cellStyle name="Normal 212 2 4 4 2" xfId="35774" xr:uid="{00000000-0005-0000-0000-0000C6850000}"/>
    <cellStyle name="Normal 212 2 4 5" xfId="35775" xr:uid="{00000000-0005-0000-0000-0000C7850000}"/>
    <cellStyle name="Normal 212 2 4 5 2" xfId="35776" xr:uid="{00000000-0005-0000-0000-0000C8850000}"/>
    <cellStyle name="Normal 212 2 4 6" xfId="35777" xr:uid="{00000000-0005-0000-0000-0000C9850000}"/>
    <cellStyle name="Normal 212 2 4 7" xfId="35778" xr:uid="{00000000-0005-0000-0000-0000CA850000}"/>
    <cellStyle name="Normal 212 2 5" xfId="35779" xr:uid="{00000000-0005-0000-0000-0000CB850000}"/>
    <cellStyle name="Normal 212 2 5 2" xfId="35780" xr:uid="{00000000-0005-0000-0000-0000CC850000}"/>
    <cellStyle name="Normal 212 2 5 2 2" xfId="35781" xr:uid="{00000000-0005-0000-0000-0000CD850000}"/>
    <cellStyle name="Normal 212 2 5 3" xfId="35782" xr:uid="{00000000-0005-0000-0000-0000CE850000}"/>
    <cellStyle name="Normal 212 2 5 3 2" xfId="35783" xr:uid="{00000000-0005-0000-0000-0000CF850000}"/>
    <cellStyle name="Normal 212 2 5 4" xfId="35784" xr:uid="{00000000-0005-0000-0000-0000D0850000}"/>
    <cellStyle name="Normal 212 2 5 5" xfId="35785" xr:uid="{00000000-0005-0000-0000-0000D1850000}"/>
    <cellStyle name="Normal 212 2 6" xfId="35786" xr:uid="{00000000-0005-0000-0000-0000D2850000}"/>
    <cellStyle name="Normal 212 2 6 2" xfId="35787" xr:uid="{00000000-0005-0000-0000-0000D3850000}"/>
    <cellStyle name="Normal 212 2 6 2 2" xfId="35788" xr:uid="{00000000-0005-0000-0000-0000D4850000}"/>
    <cellStyle name="Normal 212 2 6 3" xfId="35789" xr:uid="{00000000-0005-0000-0000-0000D5850000}"/>
    <cellStyle name="Normal 212 2 6 4" xfId="35790" xr:uid="{00000000-0005-0000-0000-0000D6850000}"/>
    <cellStyle name="Normal 212 2 7" xfId="35791" xr:uid="{00000000-0005-0000-0000-0000D7850000}"/>
    <cellStyle name="Normal 212 2 7 2" xfId="35792" xr:uid="{00000000-0005-0000-0000-0000D8850000}"/>
    <cellStyle name="Normal 212 2 8" xfId="35793" xr:uid="{00000000-0005-0000-0000-0000D9850000}"/>
    <cellStyle name="Normal 212 2 8 2" xfId="35794" xr:uid="{00000000-0005-0000-0000-0000DA850000}"/>
    <cellStyle name="Normal 212 2 9" xfId="35795" xr:uid="{00000000-0005-0000-0000-0000DB850000}"/>
    <cellStyle name="Normal 212 2 9 2" xfId="35796" xr:uid="{00000000-0005-0000-0000-0000DC850000}"/>
    <cellStyle name="Normal 212 3" xfId="2861" xr:uid="{00000000-0005-0000-0000-0000DD850000}"/>
    <cellStyle name="Normal 212 3 2" xfId="55705" xr:uid="{00000000-0005-0000-0000-0000DE850000}"/>
    <cellStyle name="Normal 212 4" xfId="35797" xr:uid="{00000000-0005-0000-0000-0000DF850000}"/>
    <cellStyle name="Normal 212 4 2" xfId="35798" xr:uid="{00000000-0005-0000-0000-0000E0850000}"/>
    <cellStyle name="Normal 212 4 2 2" xfId="35799" xr:uid="{00000000-0005-0000-0000-0000E1850000}"/>
    <cellStyle name="Normal 212 4 2 2 2" xfId="35800" xr:uid="{00000000-0005-0000-0000-0000E2850000}"/>
    <cellStyle name="Normal 212 4 2 2 2 2" xfId="35801" xr:uid="{00000000-0005-0000-0000-0000E3850000}"/>
    <cellStyle name="Normal 212 4 2 2 3" xfId="35802" xr:uid="{00000000-0005-0000-0000-0000E4850000}"/>
    <cellStyle name="Normal 212 4 2 2 3 2" xfId="35803" xr:uid="{00000000-0005-0000-0000-0000E5850000}"/>
    <cellStyle name="Normal 212 4 2 2 4" xfId="35804" xr:uid="{00000000-0005-0000-0000-0000E6850000}"/>
    <cellStyle name="Normal 212 4 2 2 5" xfId="35805" xr:uid="{00000000-0005-0000-0000-0000E7850000}"/>
    <cellStyle name="Normal 212 4 2 3" xfId="35806" xr:uid="{00000000-0005-0000-0000-0000E8850000}"/>
    <cellStyle name="Normal 212 4 2 3 2" xfId="35807" xr:uid="{00000000-0005-0000-0000-0000E9850000}"/>
    <cellStyle name="Normal 212 4 2 3 3" xfId="35808" xr:uid="{00000000-0005-0000-0000-0000EA850000}"/>
    <cellStyle name="Normal 212 4 2 4" xfId="35809" xr:uid="{00000000-0005-0000-0000-0000EB850000}"/>
    <cellStyle name="Normal 212 4 2 4 2" xfId="35810" xr:uid="{00000000-0005-0000-0000-0000EC850000}"/>
    <cellStyle name="Normal 212 4 2 5" xfId="35811" xr:uid="{00000000-0005-0000-0000-0000ED850000}"/>
    <cellStyle name="Normal 212 4 2 5 2" xfId="35812" xr:uid="{00000000-0005-0000-0000-0000EE850000}"/>
    <cellStyle name="Normal 212 4 2 6" xfId="35813" xr:uid="{00000000-0005-0000-0000-0000EF850000}"/>
    <cellStyle name="Normal 212 4 2 7" xfId="35814" xr:uid="{00000000-0005-0000-0000-0000F0850000}"/>
    <cellStyle name="Normal 212 4 3" xfId="35815" xr:uid="{00000000-0005-0000-0000-0000F1850000}"/>
    <cellStyle name="Normal 212 4 3 2" xfId="35816" xr:uid="{00000000-0005-0000-0000-0000F2850000}"/>
    <cellStyle name="Normal 212 4 3 2 2" xfId="35817" xr:uid="{00000000-0005-0000-0000-0000F3850000}"/>
    <cellStyle name="Normal 212 4 3 3" xfId="35818" xr:uid="{00000000-0005-0000-0000-0000F4850000}"/>
    <cellStyle name="Normal 212 4 3 3 2" xfId="35819" xr:uid="{00000000-0005-0000-0000-0000F5850000}"/>
    <cellStyle name="Normal 212 4 3 4" xfId="35820" xr:uid="{00000000-0005-0000-0000-0000F6850000}"/>
    <cellStyle name="Normal 212 4 3 5" xfId="35821" xr:uid="{00000000-0005-0000-0000-0000F7850000}"/>
    <cellStyle name="Normal 212 4 4" xfId="35822" xr:uid="{00000000-0005-0000-0000-0000F8850000}"/>
    <cellStyle name="Normal 212 4 4 2" xfId="35823" xr:uid="{00000000-0005-0000-0000-0000F9850000}"/>
    <cellStyle name="Normal 212 4 4 2 2" xfId="35824" xr:uid="{00000000-0005-0000-0000-0000FA850000}"/>
    <cellStyle name="Normal 212 4 4 3" xfId="35825" xr:uid="{00000000-0005-0000-0000-0000FB850000}"/>
    <cellStyle name="Normal 212 4 4 4" xfId="35826" xr:uid="{00000000-0005-0000-0000-0000FC850000}"/>
    <cellStyle name="Normal 212 4 5" xfId="35827" xr:uid="{00000000-0005-0000-0000-0000FD850000}"/>
    <cellStyle name="Normal 212 4 5 2" xfId="35828" xr:uid="{00000000-0005-0000-0000-0000FE850000}"/>
    <cellStyle name="Normal 212 4 6" xfId="35829" xr:uid="{00000000-0005-0000-0000-0000FF850000}"/>
    <cellStyle name="Normal 212 4 6 2" xfId="35830" xr:uid="{00000000-0005-0000-0000-000000860000}"/>
    <cellStyle name="Normal 212 4 7" xfId="35831" xr:uid="{00000000-0005-0000-0000-000001860000}"/>
    <cellStyle name="Normal 212 4 7 2" xfId="35832" xr:uid="{00000000-0005-0000-0000-000002860000}"/>
    <cellStyle name="Normal 212 4 8" xfId="35833" xr:uid="{00000000-0005-0000-0000-000003860000}"/>
    <cellStyle name="Normal 212 4 9" xfId="35834" xr:uid="{00000000-0005-0000-0000-000004860000}"/>
    <cellStyle name="Normal 212 5" xfId="35835" xr:uid="{00000000-0005-0000-0000-000005860000}"/>
    <cellStyle name="Normal 212 5 2" xfId="35836" xr:uid="{00000000-0005-0000-0000-000006860000}"/>
    <cellStyle name="Normal 212 5 2 2" xfId="35837" xr:uid="{00000000-0005-0000-0000-000007860000}"/>
    <cellStyle name="Normal 212 5 2 2 2" xfId="35838" xr:uid="{00000000-0005-0000-0000-000008860000}"/>
    <cellStyle name="Normal 212 5 2 3" xfId="35839" xr:uid="{00000000-0005-0000-0000-000009860000}"/>
    <cellStyle name="Normal 212 5 2 3 2" xfId="35840" xr:uid="{00000000-0005-0000-0000-00000A860000}"/>
    <cellStyle name="Normal 212 5 2 4" xfId="35841" xr:uid="{00000000-0005-0000-0000-00000B860000}"/>
    <cellStyle name="Normal 212 5 2 5" xfId="35842" xr:uid="{00000000-0005-0000-0000-00000C860000}"/>
    <cellStyle name="Normal 212 5 3" xfId="35843" xr:uid="{00000000-0005-0000-0000-00000D860000}"/>
    <cellStyle name="Normal 212 5 3 2" xfId="35844" xr:uid="{00000000-0005-0000-0000-00000E860000}"/>
    <cellStyle name="Normal 212 5 3 2 2" xfId="35845" xr:uid="{00000000-0005-0000-0000-00000F860000}"/>
    <cellStyle name="Normal 212 5 3 3" xfId="35846" xr:uid="{00000000-0005-0000-0000-000010860000}"/>
    <cellStyle name="Normal 212 5 3 4" xfId="35847" xr:uid="{00000000-0005-0000-0000-000011860000}"/>
    <cellStyle name="Normal 212 5 4" xfId="35848" xr:uid="{00000000-0005-0000-0000-000012860000}"/>
    <cellStyle name="Normal 212 5 4 2" xfId="35849" xr:uid="{00000000-0005-0000-0000-000013860000}"/>
    <cellStyle name="Normal 212 5 5" xfId="35850" xr:uid="{00000000-0005-0000-0000-000014860000}"/>
    <cellStyle name="Normal 212 5 5 2" xfId="35851" xr:uid="{00000000-0005-0000-0000-000015860000}"/>
    <cellStyle name="Normal 212 5 6" xfId="35852" xr:uid="{00000000-0005-0000-0000-000016860000}"/>
    <cellStyle name="Normal 212 5 6 2" xfId="35853" xr:uid="{00000000-0005-0000-0000-000017860000}"/>
    <cellStyle name="Normal 212 5 7" xfId="35854" xr:uid="{00000000-0005-0000-0000-000018860000}"/>
    <cellStyle name="Normal 212 5 8" xfId="35855" xr:uid="{00000000-0005-0000-0000-000019860000}"/>
    <cellStyle name="Normal 212 6" xfId="35856" xr:uid="{00000000-0005-0000-0000-00001A860000}"/>
    <cellStyle name="Normal 212 6 2" xfId="35857" xr:uid="{00000000-0005-0000-0000-00001B860000}"/>
    <cellStyle name="Normal 212 6 2 2" xfId="35858" xr:uid="{00000000-0005-0000-0000-00001C860000}"/>
    <cellStyle name="Normal 212 6 2 2 2" xfId="35859" xr:uid="{00000000-0005-0000-0000-00001D860000}"/>
    <cellStyle name="Normal 212 6 2 3" xfId="35860" xr:uid="{00000000-0005-0000-0000-00001E860000}"/>
    <cellStyle name="Normal 212 6 2 3 2" xfId="35861" xr:uid="{00000000-0005-0000-0000-00001F860000}"/>
    <cellStyle name="Normal 212 6 2 4" xfId="35862" xr:uid="{00000000-0005-0000-0000-000020860000}"/>
    <cellStyle name="Normal 212 6 2 5" xfId="35863" xr:uid="{00000000-0005-0000-0000-000021860000}"/>
    <cellStyle name="Normal 212 6 3" xfId="35864" xr:uid="{00000000-0005-0000-0000-000022860000}"/>
    <cellStyle name="Normal 212 6 3 2" xfId="35865" xr:uid="{00000000-0005-0000-0000-000023860000}"/>
    <cellStyle name="Normal 212 6 3 3" xfId="35866" xr:uid="{00000000-0005-0000-0000-000024860000}"/>
    <cellStyle name="Normal 212 6 4" xfId="35867" xr:uid="{00000000-0005-0000-0000-000025860000}"/>
    <cellStyle name="Normal 212 6 4 2" xfId="35868" xr:uid="{00000000-0005-0000-0000-000026860000}"/>
    <cellStyle name="Normal 212 6 5" xfId="35869" xr:uid="{00000000-0005-0000-0000-000027860000}"/>
    <cellStyle name="Normal 212 6 5 2" xfId="35870" xr:uid="{00000000-0005-0000-0000-000028860000}"/>
    <cellStyle name="Normal 212 6 6" xfId="35871" xr:uid="{00000000-0005-0000-0000-000029860000}"/>
    <cellStyle name="Normal 212 6 7" xfId="35872" xr:uid="{00000000-0005-0000-0000-00002A860000}"/>
    <cellStyle name="Normal 212 7" xfId="35873" xr:uid="{00000000-0005-0000-0000-00002B860000}"/>
    <cellStyle name="Normal 212 7 2" xfId="35874" xr:uid="{00000000-0005-0000-0000-00002C860000}"/>
    <cellStyle name="Normal 212 7 2 2" xfId="35875" xr:uid="{00000000-0005-0000-0000-00002D860000}"/>
    <cellStyle name="Normal 212 7 3" xfId="35876" xr:uid="{00000000-0005-0000-0000-00002E860000}"/>
    <cellStyle name="Normal 212 7 3 2" xfId="35877" xr:uid="{00000000-0005-0000-0000-00002F860000}"/>
    <cellStyle name="Normal 212 7 4" xfId="35878" xr:uid="{00000000-0005-0000-0000-000030860000}"/>
    <cellStyle name="Normal 212 7 5" xfId="35879" xr:uid="{00000000-0005-0000-0000-000031860000}"/>
    <cellStyle name="Normal 212 8" xfId="35880" xr:uid="{00000000-0005-0000-0000-000032860000}"/>
    <cellStyle name="Normal 212 8 2" xfId="35881" xr:uid="{00000000-0005-0000-0000-000033860000}"/>
    <cellStyle name="Normal 212 8 2 2" xfId="35882" xr:uid="{00000000-0005-0000-0000-000034860000}"/>
    <cellStyle name="Normal 212 8 3" xfId="35883" xr:uid="{00000000-0005-0000-0000-000035860000}"/>
    <cellStyle name="Normal 212 8 4" xfId="35884" xr:uid="{00000000-0005-0000-0000-000036860000}"/>
    <cellStyle name="Normal 212 9" xfId="35885" xr:uid="{00000000-0005-0000-0000-000037860000}"/>
    <cellStyle name="Normal 212 9 2" xfId="35886" xr:uid="{00000000-0005-0000-0000-000038860000}"/>
    <cellStyle name="Normal 213" xfId="2439" xr:uid="{00000000-0005-0000-0000-000039860000}"/>
    <cellStyle name="Normal 213 10" xfId="35887" xr:uid="{00000000-0005-0000-0000-00003A860000}"/>
    <cellStyle name="Normal 213 11" xfId="35888" xr:uid="{00000000-0005-0000-0000-00003B860000}"/>
    <cellStyle name="Normal 213 2" xfId="35889" xr:uid="{00000000-0005-0000-0000-00003C860000}"/>
    <cellStyle name="Normal 213 2 2" xfId="35890" xr:uid="{00000000-0005-0000-0000-00003D860000}"/>
    <cellStyle name="Normal 213 2 2 2" xfId="35891" xr:uid="{00000000-0005-0000-0000-00003E860000}"/>
    <cellStyle name="Normal 213 2 2 2 2" xfId="35892" xr:uid="{00000000-0005-0000-0000-00003F860000}"/>
    <cellStyle name="Normal 213 2 2 2 2 2" xfId="35893" xr:uid="{00000000-0005-0000-0000-000040860000}"/>
    <cellStyle name="Normal 213 2 2 2 3" xfId="35894" xr:uid="{00000000-0005-0000-0000-000041860000}"/>
    <cellStyle name="Normal 213 2 2 2 3 2" xfId="35895" xr:uid="{00000000-0005-0000-0000-000042860000}"/>
    <cellStyle name="Normal 213 2 2 2 4" xfId="35896" xr:uid="{00000000-0005-0000-0000-000043860000}"/>
    <cellStyle name="Normal 213 2 2 2 5" xfId="35897" xr:uid="{00000000-0005-0000-0000-000044860000}"/>
    <cellStyle name="Normal 213 2 2 3" xfId="35898" xr:uid="{00000000-0005-0000-0000-000045860000}"/>
    <cellStyle name="Normal 213 2 2 3 2" xfId="35899" xr:uid="{00000000-0005-0000-0000-000046860000}"/>
    <cellStyle name="Normal 213 2 2 3 3" xfId="35900" xr:uid="{00000000-0005-0000-0000-000047860000}"/>
    <cellStyle name="Normal 213 2 2 4" xfId="35901" xr:uid="{00000000-0005-0000-0000-000048860000}"/>
    <cellStyle name="Normal 213 2 2 4 2" xfId="35902" xr:uid="{00000000-0005-0000-0000-000049860000}"/>
    <cellStyle name="Normal 213 2 2 5" xfId="35903" xr:uid="{00000000-0005-0000-0000-00004A860000}"/>
    <cellStyle name="Normal 213 2 2 5 2" xfId="35904" xr:uid="{00000000-0005-0000-0000-00004B860000}"/>
    <cellStyle name="Normal 213 2 2 6" xfId="35905" xr:uid="{00000000-0005-0000-0000-00004C860000}"/>
    <cellStyle name="Normal 213 2 2 7" xfId="35906" xr:uid="{00000000-0005-0000-0000-00004D860000}"/>
    <cellStyle name="Normal 213 2 3" xfId="35907" xr:uid="{00000000-0005-0000-0000-00004E860000}"/>
    <cellStyle name="Normal 213 2 3 2" xfId="35908" xr:uid="{00000000-0005-0000-0000-00004F860000}"/>
    <cellStyle name="Normal 213 2 3 2 2" xfId="35909" xr:uid="{00000000-0005-0000-0000-000050860000}"/>
    <cellStyle name="Normal 213 2 3 3" xfId="35910" xr:uid="{00000000-0005-0000-0000-000051860000}"/>
    <cellStyle name="Normal 213 2 3 3 2" xfId="35911" xr:uid="{00000000-0005-0000-0000-000052860000}"/>
    <cellStyle name="Normal 213 2 3 4" xfId="35912" xr:uid="{00000000-0005-0000-0000-000053860000}"/>
    <cellStyle name="Normal 213 2 3 5" xfId="35913" xr:uid="{00000000-0005-0000-0000-000054860000}"/>
    <cellStyle name="Normal 213 2 4" xfId="35914" xr:uid="{00000000-0005-0000-0000-000055860000}"/>
    <cellStyle name="Normal 213 2 4 2" xfId="35915" xr:uid="{00000000-0005-0000-0000-000056860000}"/>
    <cellStyle name="Normal 213 2 4 2 2" xfId="35916" xr:uid="{00000000-0005-0000-0000-000057860000}"/>
    <cellStyle name="Normal 213 2 4 3" xfId="35917" xr:uid="{00000000-0005-0000-0000-000058860000}"/>
    <cellStyle name="Normal 213 2 4 4" xfId="35918" xr:uid="{00000000-0005-0000-0000-000059860000}"/>
    <cellStyle name="Normal 213 2 5" xfId="35919" xr:uid="{00000000-0005-0000-0000-00005A860000}"/>
    <cellStyle name="Normal 213 2 5 2" xfId="35920" xr:uid="{00000000-0005-0000-0000-00005B860000}"/>
    <cellStyle name="Normal 213 2 6" xfId="35921" xr:uid="{00000000-0005-0000-0000-00005C860000}"/>
    <cellStyle name="Normal 213 2 6 2" xfId="35922" xr:uid="{00000000-0005-0000-0000-00005D860000}"/>
    <cellStyle name="Normal 213 2 7" xfId="35923" xr:uid="{00000000-0005-0000-0000-00005E860000}"/>
    <cellStyle name="Normal 213 2 7 2" xfId="35924" xr:uid="{00000000-0005-0000-0000-00005F860000}"/>
    <cellStyle name="Normal 213 2 8" xfId="35925" xr:uid="{00000000-0005-0000-0000-000060860000}"/>
    <cellStyle name="Normal 213 2 9" xfId="35926" xr:uid="{00000000-0005-0000-0000-000061860000}"/>
    <cellStyle name="Normal 213 3" xfId="35927" xr:uid="{00000000-0005-0000-0000-000062860000}"/>
    <cellStyle name="Normal 213 3 2" xfId="35928" xr:uid="{00000000-0005-0000-0000-000063860000}"/>
    <cellStyle name="Normal 213 3 2 2" xfId="35929" xr:uid="{00000000-0005-0000-0000-000064860000}"/>
    <cellStyle name="Normal 213 3 2 2 2" xfId="35930" xr:uid="{00000000-0005-0000-0000-000065860000}"/>
    <cellStyle name="Normal 213 3 2 3" xfId="35931" xr:uid="{00000000-0005-0000-0000-000066860000}"/>
    <cellStyle name="Normal 213 3 2 3 2" xfId="35932" xr:uid="{00000000-0005-0000-0000-000067860000}"/>
    <cellStyle name="Normal 213 3 2 4" xfId="35933" xr:uid="{00000000-0005-0000-0000-000068860000}"/>
    <cellStyle name="Normal 213 3 2 5" xfId="35934" xr:uid="{00000000-0005-0000-0000-000069860000}"/>
    <cellStyle name="Normal 213 3 3" xfId="35935" xr:uid="{00000000-0005-0000-0000-00006A860000}"/>
    <cellStyle name="Normal 213 3 3 2" xfId="35936" xr:uid="{00000000-0005-0000-0000-00006B860000}"/>
    <cellStyle name="Normal 213 3 3 2 2" xfId="35937" xr:uid="{00000000-0005-0000-0000-00006C860000}"/>
    <cellStyle name="Normal 213 3 3 3" xfId="35938" xr:uid="{00000000-0005-0000-0000-00006D860000}"/>
    <cellStyle name="Normal 213 3 3 4" xfId="35939" xr:uid="{00000000-0005-0000-0000-00006E860000}"/>
    <cellStyle name="Normal 213 3 4" xfId="35940" xr:uid="{00000000-0005-0000-0000-00006F860000}"/>
    <cellStyle name="Normal 213 3 4 2" xfId="35941" xr:uid="{00000000-0005-0000-0000-000070860000}"/>
    <cellStyle name="Normal 213 3 5" xfId="35942" xr:uid="{00000000-0005-0000-0000-000071860000}"/>
    <cellStyle name="Normal 213 3 5 2" xfId="35943" xr:uid="{00000000-0005-0000-0000-000072860000}"/>
    <cellStyle name="Normal 213 3 6" xfId="35944" xr:uid="{00000000-0005-0000-0000-000073860000}"/>
    <cellStyle name="Normal 213 3 6 2" xfId="35945" xr:uid="{00000000-0005-0000-0000-000074860000}"/>
    <cellStyle name="Normal 213 3 7" xfId="35946" xr:uid="{00000000-0005-0000-0000-000075860000}"/>
    <cellStyle name="Normal 213 3 8" xfId="35947" xr:uid="{00000000-0005-0000-0000-000076860000}"/>
    <cellStyle name="Normal 213 4" xfId="35948" xr:uid="{00000000-0005-0000-0000-000077860000}"/>
    <cellStyle name="Normal 213 4 2" xfId="35949" xr:uid="{00000000-0005-0000-0000-000078860000}"/>
    <cellStyle name="Normal 213 4 2 2" xfId="35950" xr:uid="{00000000-0005-0000-0000-000079860000}"/>
    <cellStyle name="Normal 213 4 2 2 2" xfId="35951" xr:uid="{00000000-0005-0000-0000-00007A860000}"/>
    <cellStyle name="Normal 213 4 2 3" xfId="35952" xr:uid="{00000000-0005-0000-0000-00007B860000}"/>
    <cellStyle name="Normal 213 4 2 3 2" xfId="35953" xr:uid="{00000000-0005-0000-0000-00007C860000}"/>
    <cellStyle name="Normal 213 4 2 4" xfId="35954" xr:uid="{00000000-0005-0000-0000-00007D860000}"/>
    <cellStyle name="Normal 213 4 2 5" xfId="35955" xr:uid="{00000000-0005-0000-0000-00007E860000}"/>
    <cellStyle name="Normal 213 4 3" xfId="35956" xr:uid="{00000000-0005-0000-0000-00007F860000}"/>
    <cellStyle name="Normal 213 4 3 2" xfId="35957" xr:uid="{00000000-0005-0000-0000-000080860000}"/>
    <cellStyle name="Normal 213 4 3 3" xfId="35958" xr:uid="{00000000-0005-0000-0000-000081860000}"/>
    <cellStyle name="Normal 213 4 4" xfId="35959" xr:uid="{00000000-0005-0000-0000-000082860000}"/>
    <cellStyle name="Normal 213 4 4 2" xfId="35960" xr:uid="{00000000-0005-0000-0000-000083860000}"/>
    <cellStyle name="Normal 213 4 5" xfId="35961" xr:uid="{00000000-0005-0000-0000-000084860000}"/>
    <cellStyle name="Normal 213 4 5 2" xfId="35962" xr:uid="{00000000-0005-0000-0000-000085860000}"/>
    <cellStyle name="Normal 213 4 6" xfId="35963" xr:uid="{00000000-0005-0000-0000-000086860000}"/>
    <cellStyle name="Normal 213 4 7" xfId="35964" xr:uid="{00000000-0005-0000-0000-000087860000}"/>
    <cellStyle name="Normal 213 5" xfId="35965" xr:uid="{00000000-0005-0000-0000-000088860000}"/>
    <cellStyle name="Normal 213 5 2" xfId="35966" xr:uid="{00000000-0005-0000-0000-000089860000}"/>
    <cellStyle name="Normal 213 5 2 2" xfId="35967" xr:uid="{00000000-0005-0000-0000-00008A860000}"/>
    <cellStyle name="Normal 213 5 3" xfId="35968" xr:uid="{00000000-0005-0000-0000-00008B860000}"/>
    <cellStyle name="Normal 213 5 3 2" xfId="35969" xr:uid="{00000000-0005-0000-0000-00008C860000}"/>
    <cellStyle name="Normal 213 5 4" xfId="35970" xr:uid="{00000000-0005-0000-0000-00008D860000}"/>
    <cellStyle name="Normal 213 5 5" xfId="35971" xr:uid="{00000000-0005-0000-0000-00008E860000}"/>
    <cellStyle name="Normal 213 6" xfId="35972" xr:uid="{00000000-0005-0000-0000-00008F860000}"/>
    <cellStyle name="Normal 213 6 2" xfId="35973" xr:uid="{00000000-0005-0000-0000-000090860000}"/>
    <cellStyle name="Normal 213 6 2 2" xfId="35974" xr:uid="{00000000-0005-0000-0000-000091860000}"/>
    <cellStyle name="Normal 213 6 3" xfId="35975" xr:uid="{00000000-0005-0000-0000-000092860000}"/>
    <cellStyle name="Normal 213 6 4" xfId="35976" xr:uid="{00000000-0005-0000-0000-000093860000}"/>
    <cellStyle name="Normal 213 7" xfId="35977" xr:uid="{00000000-0005-0000-0000-000094860000}"/>
    <cellStyle name="Normal 213 7 2" xfId="35978" xr:uid="{00000000-0005-0000-0000-000095860000}"/>
    <cellStyle name="Normal 213 8" xfId="35979" xr:uid="{00000000-0005-0000-0000-000096860000}"/>
    <cellStyle name="Normal 213 8 2" xfId="35980" xr:uid="{00000000-0005-0000-0000-000097860000}"/>
    <cellStyle name="Normal 213 9" xfId="35981" xr:uid="{00000000-0005-0000-0000-000098860000}"/>
    <cellStyle name="Normal 213 9 2" xfId="35982" xr:uid="{00000000-0005-0000-0000-000099860000}"/>
    <cellStyle name="Normal 214" xfId="2440" xr:uid="{00000000-0005-0000-0000-00009A860000}"/>
    <cellStyle name="Normal 214 10" xfId="35983" xr:uid="{00000000-0005-0000-0000-00009B860000}"/>
    <cellStyle name="Normal 214 11" xfId="35984" xr:uid="{00000000-0005-0000-0000-00009C860000}"/>
    <cellStyle name="Normal 214 2" xfId="35985" xr:uid="{00000000-0005-0000-0000-00009D860000}"/>
    <cellStyle name="Normal 214 2 2" xfId="35986" xr:uid="{00000000-0005-0000-0000-00009E860000}"/>
    <cellStyle name="Normal 214 2 2 2" xfId="35987" xr:uid="{00000000-0005-0000-0000-00009F860000}"/>
    <cellStyle name="Normal 214 2 2 2 2" xfId="35988" xr:uid="{00000000-0005-0000-0000-0000A0860000}"/>
    <cellStyle name="Normal 214 2 2 2 2 2" xfId="35989" xr:uid="{00000000-0005-0000-0000-0000A1860000}"/>
    <cellStyle name="Normal 214 2 2 2 3" xfId="35990" xr:uid="{00000000-0005-0000-0000-0000A2860000}"/>
    <cellStyle name="Normal 214 2 2 2 3 2" xfId="35991" xr:uid="{00000000-0005-0000-0000-0000A3860000}"/>
    <cellStyle name="Normal 214 2 2 2 4" xfId="35992" xr:uid="{00000000-0005-0000-0000-0000A4860000}"/>
    <cellStyle name="Normal 214 2 2 2 5" xfId="35993" xr:uid="{00000000-0005-0000-0000-0000A5860000}"/>
    <cellStyle name="Normal 214 2 2 3" xfId="35994" xr:uid="{00000000-0005-0000-0000-0000A6860000}"/>
    <cellStyle name="Normal 214 2 2 3 2" xfId="35995" xr:uid="{00000000-0005-0000-0000-0000A7860000}"/>
    <cellStyle name="Normal 214 2 2 3 3" xfId="35996" xr:uid="{00000000-0005-0000-0000-0000A8860000}"/>
    <cellStyle name="Normal 214 2 2 4" xfId="35997" xr:uid="{00000000-0005-0000-0000-0000A9860000}"/>
    <cellStyle name="Normal 214 2 2 4 2" xfId="35998" xr:uid="{00000000-0005-0000-0000-0000AA860000}"/>
    <cellStyle name="Normal 214 2 2 5" xfId="35999" xr:uid="{00000000-0005-0000-0000-0000AB860000}"/>
    <cellStyle name="Normal 214 2 2 5 2" xfId="36000" xr:uid="{00000000-0005-0000-0000-0000AC860000}"/>
    <cellStyle name="Normal 214 2 2 6" xfId="36001" xr:uid="{00000000-0005-0000-0000-0000AD860000}"/>
    <cellStyle name="Normal 214 2 2 7" xfId="36002" xr:uid="{00000000-0005-0000-0000-0000AE860000}"/>
    <cellStyle name="Normal 214 2 3" xfId="36003" xr:uid="{00000000-0005-0000-0000-0000AF860000}"/>
    <cellStyle name="Normal 214 2 3 2" xfId="36004" xr:uid="{00000000-0005-0000-0000-0000B0860000}"/>
    <cellStyle name="Normal 214 2 3 2 2" xfId="36005" xr:uid="{00000000-0005-0000-0000-0000B1860000}"/>
    <cellStyle name="Normal 214 2 3 3" xfId="36006" xr:uid="{00000000-0005-0000-0000-0000B2860000}"/>
    <cellStyle name="Normal 214 2 3 3 2" xfId="36007" xr:uid="{00000000-0005-0000-0000-0000B3860000}"/>
    <cellStyle name="Normal 214 2 3 4" xfId="36008" xr:uid="{00000000-0005-0000-0000-0000B4860000}"/>
    <cellStyle name="Normal 214 2 3 5" xfId="36009" xr:uid="{00000000-0005-0000-0000-0000B5860000}"/>
    <cellStyle name="Normal 214 2 4" xfId="36010" xr:uid="{00000000-0005-0000-0000-0000B6860000}"/>
    <cellStyle name="Normal 214 2 4 2" xfId="36011" xr:uid="{00000000-0005-0000-0000-0000B7860000}"/>
    <cellStyle name="Normal 214 2 4 2 2" xfId="36012" xr:uid="{00000000-0005-0000-0000-0000B8860000}"/>
    <cellStyle name="Normal 214 2 4 3" xfId="36013" xr:uid="{00000000-0005-0000-0000-0000B9860000}"/>
    <cellStyle name="Normal 214 2 4 4" xfId="36014" xr:uid="{00000000-0005-0000-0000-0000BA860000}"/>
    <cellStyle name="Normal 214 2 5" xfId="36015" xr:uid="{00000000-0005-0000-0000-0000BB860000}"/>
    <cellStyle name="Normal 214 2 5 2" xfId="36016" xr:uid="{00000000-0005-0000-0000-0000BC860000}"/>
    <cellStyle name="Normal 214 2 6" xfId="36017" xr:uid="{00000000-0005-0000-0000-0000BD860000}"/>
    <cellStyle name="Normal 214 2 6 2" xfId="36018" xr:uid="{00000000-0005-0000-0000-0000BE860000}"/>
    <cellStyle name="Normal 214 2 7" xfId="36019" xr:uid="{00000000-0005-0000-0000-0000BF860000}"/>
    <cellStyle name="Normal 214 2 7 2" xfId="36020" xr:uid="{00000000-0005-0000-0000-0000C0860000}"/>
    <cellStyle name="Normal 214 2 8" xfId="36021" xr:uid="{00000000-0005-0000-0000-0000C1860000}"/>
    <cellStyle name="Normal 214 2 9" xfId="36022" xr:uid="{00000000-0005-0000-0000-0000C2860000}"/>
    <cellStyle name="Normal 214 3" xfId="36023" xr:uid="{00000000-0005-0000-0000-0000C3860000}"/>
    <cellStyle name="Normal 214 3 2" xfId="36024" xr:uid="{00000000-0005-0000-0000-0000C4860000}"/>
    <cellStyle name="Normal 214 3 2 2" xfId="36025" xr:uid="{00000000-0005-0000-0000-0000C5860000}"/>
    <cellStyle name="Normal 214 3 2 2 2" xfId="36026" xr:uid="{00000000-0005-0000-0000-0000C6860000}"/>
    <cellStyle name="Normal 214 3 2 3" xfId="36027" xr:uid="{00000000-0005-0000-0000-0000C7860000}"/>
    <cellStyle name="Normal 214 3 2 3 2" xfId="36028" xr:uid="{00000000-0005-0000-0000-0000C8860000}"/>
    <cellStyle name="Normal 214 3 2 4" xfId="36029" xr:uid="{00000000-0005-0000-0000-0000C9860000}"/>
    <cellStyle name="Normal 214 3 2 5" xfId="36030" xr:uid="{00000000-0005-0000-0000-0000CA860000}"/>
    <cellStyle name="Normal 214 3 3" xfId="36031" xr:uid="{00000000-0005-0000-0000-0000CB860000}"/>
    <cellStyle name="Normal 214 3 3 2" xfId="36032" xr:uid="{00000000-0005-0000-0000-0000CC860000}"/>
    <cellStyle name="Normal 214 3 3 2 2" xfId="36033" xr:uid="{00000000-0005-0000-0000-0000CD860000}"/>
    <cellStyle name="Normal 214 3 3 3" xfId="36034" xr:uid="{00000000-0005-0000-0000-0000CE860000}"/>
    <cellStyle name="Normal 214 3 3 4" xfId="36035" xr:uid="{00000000-0005-0000-0000-0000CF860000}"/>
    <cellStyle name="Normal 214 3 4" xfId="36036" xr:uid="{00000000-0005-0000-0000-0000D0860000}"/>
    <cellStyle name="Normal 214 3 4 2" xfId="36037" xr:uid="{00000000-0005-0000-0000-0000D1860000}"/>
    <cellStyle name="Normal 214 3 5" xfId="36038" xr:uid="{00000000-0005-0000-0000-0000D2860000}"/>
    <cellStyle name="Normal 214 3 5 2" xfId="36039" xr:uid="{00000000-0005-0000-0000-0000D3860000}"/>
    <cellStyle name="Normal 214 3 6" xfId="36040" xr:uid="{00000000-0005-0000-0000-0000D4860000}"/>
    <cellStyle name="Normal 214 3 6 2" xfId="36041" xr:uid="{00000000-0005-0000-0000-0000D5860000}"/>
    <cellStyle name="Normal 214 3 7" xfId="36042" xr:uid="{00000000-0005-0000-0000-0000D6860000}"/>
    <cellStyle name="Normal 214 3 8" xfId="36043" xr:uid="{00000000-0005-0000-0000-0000D7860000}"/>
    <cellStyle name="Normal 214 4" xfId="36044" xr:uid="{00000000-0005-0000-0000-0000D8860000}"/>
    <cellStyle name="Normal 214 4 2" xfId="36045" xr:uid="{00000000-0005-0000-0000-0000D9860000}"/>
    <cellStyle name="Normal 214 4 2 2" xfId="36046" xr:uid="{00000000-0005-0000-0000-0000DA860000}"/>
    <cellStyle name="Normal 214 4 2 2 2" xfId="36047" xr:uid="{00000000-0005-0000-0000-0000DB860000}"/>
    <cellStyle name="Normal 214 4 2 3" xfId="36048" xr:uid="{00000000-0005-0000-0000-0000DC860000}"/>
    <cellStyle name="Normal 214 4 2 3 2" xfId="36049" xr:uid="{00000000-0005-0000-0000-0000DD860000}"/>
    <cellStyle name="Normal 214 4 2 4" xfId="36050" xr:uid="{00000000-0005-0000-0000-0000DE860000}"/>
    <cellStyle name="Normal 214 4 2 5" xfId="36051" xr:uid="{00000000-0005-0000-0000-0000DF860000}"/>
    <cellStyle name="Normal 214 4 3" xfId="36052" xr:uid="{00000000-0005-0000-0000-0000E0860000}"/>
    <cellStyle name="Normal 214 4 3 2" xfId="36053" xr:uid="{00000000-0005-0000-0000-0000E1860000}"/>
    <cellStyle name="Normal 214 4 3 3" xfId="36054" xr:uid="{00000000-0005-0000-0000-0000E2860000}"/>
    <cellStyle name="Normal 214 4 4" xfId="36055" xr:uid="{00000000-0005-0000-0000-0000E3860000}"/>
    <cellStyle name="Normal 214 4 4 2" xfId="36056" xr:uid="{00000000-0005-0000-0000-0000E4860000}"/>
    <cellStyle name="Normal 214 4 5" xfId="36057" xr:uid="{00000000-0005-0000-0000-0000E5860000}"/>
    <cellStyle name="Normal 214 4 5 2" xfId="36058" xr:uid="{00000000-0005-0000-0000-0000E6860000}"/>
    <cellStyle name="Normal 214 4 6" xfId="36059" xr:uid="{00000000-0005-0000-0000-0000E7860000}"/>
    <cellStyle name="Normal 214 4 7" xfId="36060" xr:uid="{00000000-0005-0000-0000-0000E8860000}"/>
    <cellStyle name="Normal 214 5" xfId="36061" xr:uid="{00000000-0005-0000-0000-0000E9860000}"/>
    <cellStyle name="Normal 214 5 2" xfId="36062" xr:uid="{00000000-0005-0000-0000-0000EA860000}"/>
    <cellStyle name="Normal 214 5 2 2" xfId="36063" xr:uid="{00000000-0005-0000-0000-0000EB860000}"/>
    <cellStyle name="Normal 214 5 3" xfId="36064" xr:uid="{00000000-0005-0000-0000-0000EC860000}"/>
    <cellStyle name="Normal 214 5 3 2" xfId="36065" xr:uid="{00000000-0005-0000-0000-0000ED860000}"/>
    <cellStyle name="Normal 214 5 4" xfId="36066" xr:uid="{00000000-0005-0000-0000-0000EE860000}"/>
    <cellStyle name="Normal 214 5 5" xfId="36067" xr:uid="{00000000-0005-0000-0000-0000EF860000}"/>
    <cellStyle name="Normal 214 6" xfId="36068" xr:uid="{00000000-0005-0000-0000-0000F0860000}"/>
    <cellStyle name="Normal 214 6 2" xfId="36069" xr:uid="{00000000-0005-0000-0000-0000F1860000}"/>
    <cellStyle name="Normal 214 6 2 2" xfId="36070" xr:uid="{00000000-0005-0000-0000-0000F2860000}"/>
    <cellStyle name="Normal 214 6 3" xfId="36071" xr:uid="{00000000-0005-0000-0000-0000F3860000}"/>
    <cellStyle name="Normal 214 6 4" xfId="36072" xr:uid="{00000000-0005-0000-0000-0000F4860000}"/>
    <cellStyle name="Normal 214 7" xfId="36073" xr:uid="{00000000-0005-0000-0000-0000F5860000}"/>
    <cellStyle name="Normal 214 7 2" xfId="36074" xr:uid="{00000000-0005-0000-0000-0000F6860000}"/>
    <cellStyle name="Normal 214 8" xfId="36075" xr:uid="{00000000-0005-0000-0000-0000F7860000}"/>
    <cellStyle name="Normal 214 8 2" xfId="36076" xr:uid="{00000000-0005-0000-0000-0000F8860000}"/>
    <cellStyle name="Normal 214 9" xfId="36077" xr:uid="{00000000-0005-0000-0000-0000F9860000}"/>
    <cellStyle name="Normal 214 9 2" xfId="36078" xr:uid="{00000000-0005-0000-0000-0000FA860000}"/>
    <cellStyle name="Normal 215" xfId="2441" xr:uid="{00000000-0005-0000-0000-0000FB860000}"/>
    <cellStyle name="Normal 215 10" xfId="36079" xr:uid="{00000000-0005-0000-0000-0000FC860000}"/>
    <cellStyle name="Normal 215 11" xfId="36080" xr:uid="{00000000-0005-0000-0000-0000FD860000}"/>
    <cellStyle name="Normal 215 2" xfId="36081" xr:uid="{00000000-0005-0000-0000-0000FE860000}"/>
    <cellStyle name="Normal 215 2 2" xfId="36082" xr:uid="{00000000-0005-0000-0000-0000FF860000}"/>
    <cellStyle name="Normal 215 2 2 2" xfId="36083" xr:uid="{00000000-0005-0000-0000-000000870000}"/>
    <cellStyle name="Normal 215 2 2 2 2" xfId="36084" xr:uid="{00000000-0005-0000-0000-000001870000}"/>
    <cellStyle name="Normal 215 2 2 2 2 2" xfId="36085" xr:uid="{00000000-0005-0000-0000-000002870000}"/>
    <cellStyle name="Normal 215 2 2 2 3" xfId="36086" xr:uid="{00000000-0005-0000-0000-000003870000}"/>
    <cellStyle name="Normal 215 2 2 2 3 2" xfId="36087" xr:uid="{00000000-0005-0000-0000-000004870000}"/>
    <cellStyle name="Normal 215 2 2 2 4" xfId="36088" xr:uid="{00000000-0005-0000-0000-000005870000}"/>
    <cellStyle name="Normal 215 2 2 2 5" xfId="36089" xr:uid="{00000000-0005-0000-0000-000006870000}"/>
    <cellStyle name="Normal 215 2 2 3" xfId="36090" xr:uid="{00000000-0005-0000-0000-000007870000}"/>
    <cellStyle name="Normal 215 2 2 3 2" xfId="36091" xr:uid="{00000000-0005-0000-0000-000008870000}"/>
    <cellStyle name="Normal 215 2 2 3 3" xfId="36092" xr:uid="{00000000-0005-0000-0000-000009870000}"/>
    <cellStyle name="Normal 215 2 2 4" xfId="36093" xr:uid="{00000000-0005-0000-0000-00000A870000}"/>
    <cellStyle name="Normal 215 2 2 4 2" xfId="36094" xr:uid="{00000000-0005-0000-0000-00000B870000}"/>
    <cellStyle name="Normal 215 2 2 5" xfId="36095" xr:uid="{00000000-0005-0000-0000-00000C870000}"/>
    <cellStyle name="Normal 215 2 2 5 2" xfId="36096" xr:uid="{00000000-0005-0000-0000-00000D870000}"/>
    <cellStyle name="Normal 215 2 2 6" xfId="36097" xr:uid="{00000000-0005-0000-0000-00000E870000}"/>
    <cellStyle name="Normal 215 2 2 7" xfId="36098" xr:uid="{00000000-0005-0000-0000-00000F870000}"/>
    <cellStyle name="Normal 215 2 3" xfId="36099" xr:uid="{00000000-0005-0000-0000-000010870000}"/>
    <cellStyle name="Normal 215 2 3 2" xfId="36100" xr:uid="{00000000-0005-0000-0000-000011870000}"/>
    <cellStyle name="Normal 215 2 3 2 2" xfId="36101" xr:uid="{00000000-0005-0000-0000-000012870000}"/>
    <cellStyle name="Normal 215 2 3 3" xfId="36102" xr:uid="{00000000-0005-0000-0000-000013870000}"/>
    <cellStyle name="Normal 215 2 3 3 2" xfId="36103" xr:uid="{00000000-0005-0000-0000-000014870000}"/>
    <cellStyle name="Normal 215 2 3 4" xfId="36104" xr:uid="{00000000-0005-0000-0000-000015870000}"/>
    <cellStyle name="Normal 215 2 3 5" xfId="36105" xr:uid="{00000000-0005-0000-0000-000016870000}"/>
    <cellStyle name="Normal 215 2 4" xfId="36106" xr:uid="{00000000-0005-0000-0000-000017870000}"/>
    <cellStyle name="Normal 215 2 4 2" xfId="36107" xr:uid="{00000000-0005-0000-0000-000018870000}"/>
    <cellStyle name="Normal 215 2 4 2 2" xfId="36108" xr:uid="{00000000-0005-0000-0000-000019870000}"/>
    <cellStyle name="Normal 215 2 4 3" xfId="36109" xr:uid="{00000000-0005-0000-0000-00001A870000}"/>
    <cellStyle name="Normal 215 2 4 4" xfId="36110" xr:uid="{00000000-0005-0000-0000-00001B870000}"/>
    <cellStyle name="Normal 215 2 5" xfId="36111" xr:uid="{00000000-0005-0000-0000-00001C870000}"/>
    <cellStyle name="Normal 215 2 5 2" xfId="36112" xr:uid="{00000000-0005-0000-0000-00001D870000}"/>
    <cellStyle name="Normal 215 2 6" xfId="36113" xr:uid="{00000000-0005-0000-0000-00001E870000}"/>
    <cellStyle name="Normal 215 2 6 2" xfId="36114" xr:uid="{00000000-0005-0000-0000-00001F870000}"/>
    <cellStyle name="Normal 215 2 7" xfId="36115" xr:uid="{00000000-0005-0000-0000-000020870000}"/>
    <cellStyle name="Normal 215 2 7 2" xfId="36116" xr:uid="{00000000-0005-0000-0000-000021870000}"/>
    <cellStyle name="Normal 215 2 8" xfId="36117" xr:uid="{00000000-0005-0000-0000-000022870000}"/>
    <cellStyle name="Normal 215 2 9" xfId="36118" xr:uid="{00000000-0005-0000-0000-000023870000}"/>
    <cellStyle name="Normal 215 3" xfId="36119" xr:uid="{00000000-0005-0000-0000-000024870000}"/>
    <cellStyle name="Normal 215 3 2" xfId="36120" xr:uid="{00000000-0005-0000-0000-000025870000}"/>
    <cellStyle name="Normal 215 3 2 2" xfId="36121" xr:uid="{00000000-0005-0000-0000-000026870000}"/>
    <cellStyle name="Normal 215 3 2 2 2" xfId="36122" xr:uid="{00000000-0005-0000-0000-000027870000}"/>
    <cellStyle name="Normal 215 3 2 3" xfId="36123" xr:uid="{00000000-0005-0000-0000-000028870000}"/>
    <cellStyle name="Normal 215 3 2 3 2" xfId="36124" xr:uid="{00000000-0005-0000-0000-000029870000}"/>
    <cellStyle name="Normal 215 3 2 4" xfId="36125" xr:uid="{00000000-0005-0000-0000-00002A870000}"/>
    <cellStyle name="Normal 215 3 2 5" xfId="36126" xr:uid="{00000000-0005-0000-0000-00002B870000}"/>
    <cellStyle name="Normal 215 3 3" xfId="36127" xr:uid="{00000000-0005-0000-0000-00002C870000}"/>
    <cellStyle name="Normal 215 3 3 2" xfId="36128" xr:uid="{00000000-0005-0000-0000-00002D870000}"/>
    <cellStyle name="Normal 215 3 3 2 2" xfId="36129" xr:uid="{00000000-0005-0000-0000-00002E870000}"/>
    <cellStyle name="Normal 215 3 3 3" xfId="36130" xr:uid="{00000000-0005-0000-0000-00002F870000}"/>
    <cellStyle name="Normal 215 3 3 4" xfId="36131" xr:uid="{00000000-0005-0000-0000-000030870000}"/>
    <cellStyle name="Normal 215 3 4" xfId="36132" xr:uid="{00000000-0005-0000-0000-000031870000}"/>
    <cellStyle name="Normal 215 3 4 2" xfId="36133" xr:uid="{00000000-0005-0000-0000-000032870000}"/>
    <cellStyle name="Normal 215 3 5" xfId="36134" xr:uid="{00000000-0005-0000-0000-000033870000}"/>
    <cellStyle name="Normal 215 3 5 2" xfId="36135" xr:uid="{00000000-0005-0000-0000-000034870000}"/>
    <cellStyle name="Normal 215 3 6" xfId="36136" xr:uid="{00000000-0005-0000-0000-000035870000}"/>
    <cellStyle name="Normal 215 3 6 2" xfId="36137" xr:uid="{00000000-0005-0000-0000-000036870000}"/>
    <cellStyle name="Normal 215 3 7" xfId="36138" xr:uid="{00000000-0005-0000-0000-000037870000}"/>
    <cellStyle name="Normal 215 3 8" xfId="36139" xr:uid="{00000000-0005-0000-0000-000038870000}"/>
    <cellStyle name="Normal 215 4" xfId="36140" xr:uid="{00000000-0005-0000-0000-000039870000}"/>
    <cellStyle name="Normal 215 4 2" xfId="36141" xr:uid="{00000000-0005-0000-0000-00003A870000}"/>
    <cellStyle name="Normal 215 4 2 2" xfId="36142" xr:uid="{00000000-0005-0000-0000-00003B870000}"/>
    <cellStyle name="Normal 215 4 2 2 2" xfId="36143" xr:uid="{00000000-0005-0000-0000-00003C870000}"/>
    <cellStyle name="Normal 215 4 2 3" xfId="36144" xr:uid="{00000000-0005-0000-0000-00003D870000}"/>
    <cellStyle name="Normal 215 4 2 3 2" xfId="36145" xr:uid="{00000000-0005-0000-0000-00003E870000}"/>
    <cellStyle name="Normal 215 4 2 4" xfId="36146" xr:uid="{00000000-0005-0000-0000-00003F870000}"/>
    <cellStyle name="Normal 215 4 2 5" xfId="36147" xr:uid="{00000000-0005-0000-0000-000040870000}"/>
    <cellStyle name="Normal 215 4 3" xfId="36148" xr:uid="{00000000-0005-0000-0000-000041870000}"/>
    <cellStyle name="Normal 215 4 3 2" xfId="36149" xr:uid="{00000000-0005-0000-0000-000042870000}"/>
    <cellStyle name="Normal 215 4 3 3" xfId="36150" xr:uid="{00000000-0005-0000-0000-000043870000}"/>
    <cellStyle name="Normal 215 4 4" xfId="36151" xr:uid="{00000000-0005-0000-0000-000044870000}"/>
    <cellStyle name="Normal 215 4 4 2" xfId="36152" xr:uid="{00000000-0005-0000-0000-000045870000}"/>
    <cellStyle name="Normal 215 4 5" xfId="36153" xr:uid="{00000000-0005-0000-0000-000046870000}"/>
    <cellStyle name="Normal 215 4 5 2" xfId="36154" xr:uid="{00000000-0005-0000-0000-000047870000}"/>
    <cellStyle name="Normal 215 4 6" xfId="36155" xr:uid="{00000000-0005-0000-0000-000048870000}"/>
    <cellStyle name="Normal 215 4 7" xfId="36156" xr:uid="{00000000-0005-0000-0000-000049870000}"/>
    <cellStyle name="Normal 215 5" xfId="36157" xr:uid="{00000000-0005-0000-0000-00004A870000}"/>
    <cellStyle name="Normal 215 5 2" xfId="36158" xr:uid="{00000000-0005-0000-0000-00004B870000}"/>
    <cellStyle name="Normal 215 5 2 2" xfId="36159" xr:uid="{00000000-0005-0000-0000-00004C870000}"/>
    <cellStyle name="Normal 215 5 3" xfId="36160" xr:uid="{00000000-0005-0000-0000-00004D870000}"/>
    <cellStyle name="Normal 215 5 3 2" xfId="36161" xr:uid="{00000000-0005-0000-0000-00004E870000}"/>
    <cellStyle name="Normal 215 5 4" xfId="36162" xr:uid="{00000000-0005-0000-0000-00004F870000}"/>
    <cellStyle name="Normal 215 5 5" xfId="36163" xr:uid="{00000000-0005-0000-0000-000050870000}"/>
    <cellStyle name="Normal 215 6" xfId="36164" xr:uid="{00000000-0005-0000-0000-000051870000}"/>
    <cellStyle name="Normal 215 6 2" xfId="36165" xr:uid="{00000000-0005-0000-0000-000052870000}"/>
    <cellStyle name="Normal 215 6 2 2" xfId="36166" xr:uid="{00000000-0005-0000-0000-000053870000}"/>
    <cellStyle name="Normal 215 6 3" xfId="36167" xr:uid="{00000000-0005-0000-0000-000054870000}"/>
    <cellStyle name="Normal 215 6 4" xfId="36168" xr:uid="{00000000-0005-0000-0000-000055870000}"/>
    <cellStyle name="Normal 215 7" xfId="36169" xr:uid="{00000000-0005-0000-0000-000056870000}"/>
    <cellStyle name="Normal 215 7 2" xfId="36170" xr:uid="{00000000-0005-0000-0000-000057870000}"/>
    <cellStyle name="Normal 215 8" xfId="36171" xr:uid="{00000000-0005-0000-0000-000058870000}"/>
    <cellStyle name="Normal 215 8 2" xfId="36172" xr:uid="{00000000-0005-0000-0000-000059870000}"/>
    <cellStyle name="Normal 215 9" xfId="36173" xr:uid="{00000000-0005-0000-0000-00005A870000}"/>
    <cellStyle name="Normal 215 9 2" xfId="36174" xr:uid="{00000000-0005-0000-0000-00005B870000}"/>
    <cellStyle name="Normal 216" xfId="2442" xr:uid="{00000000-0005-0000-0000-00005C870000}"/>
    <cellStyle name="Normal 216 4" xfId="36175" xr:uid="{00000000-0005-0000-0000-00005D870000}"/>
    <cellStyle name="Normal 217" xfId="2443" xr:uid="{00000000-0005-0000-0000-00005E870000}"/>
    <cellStyle name="Normal 218" xfId="2444" xr:uid="{00000000-0005-0000-0000-00005F870000}"/>
    <cellStyle name="Normal 219" xfId="36176" xr:uid="{00000000-0005-0000-0000-000060870000}"/>
    <cellStyle name="Normal 219 2" xfId="36177" xr:uid="{00000000-0005-0000-0000-000061870000}"/>
    <cellStyle name="Normal 219 2 10" xfId="55920" xr:uid="{00000000-0005-0000-0000-000062870000}"/>
    <cellStyle name="Normal 219 2 11" xfId="55976" xr:uid="{00000000-0005-0000-0000-000063870000}"/>
    <cellStyle name="Normal 219 2 12" xfId="55931" xr:uid="{00000000-0005-0000-0000-000064870000}"/>
    <cellStyle name="Normal 219 2 13" xfId="55974" xr:uid="{00000000-0005-0000-0000-000065870000}"/>
    <cellStyle name="Normal 219 2 14" xfId="56016" xr:uid="{00000000-0005-0000-0000-000066870000}"/>
    <cellStyle name="Normal 219 2 15" xfId="55903" xr:uid="{00000000-0005-0000-0000-000067870000}"/>
    <cellStyle name="Normal 219 2 16" xfId="55962" xr:uid="{00000000-0005-0000-0000-000068870000}"/>
    <cellStyle name="Normal 219 2 17" xfId="56020" xr:uid="{00000000-0005-0000-0000-000069870000}"/>
    <cellStyle name="Normal 219 2 18" xfId="55899" xr:uid="{00000000-0005-0000-0000-00006A870000}"/>
    <cellStyle name="Normal 219 2 19" xfId="55964" xr:uid="{00000000-0005-0000-0000-00006B870000}"/>
    <cellStyle name="Normal 219 2 2" xfId="55876" xr:uid="{00000000-0005-0000-0000-00006C870000}"/>
    <cellStyle name="Normal 219 2 20" xfId="55938" xr:uid="{00000000-0005-0000-0000-00006D870000}"/>
    <cellStyle name="Normal 219 2 21" xfId="55982" xr:uid="{00000000-0005-0000-0000-00006E870000}"/>
    <cellStyle name="Normal 219 2 22" xfId="56014" xr:uid="{00000000-0005-0000-0000-00006F870000}"/>
    <cellStyle name="Normal 219 2 23" xfId="55888" xr:uid="{00000000-0005-0000-0000-000070870000}"/>
    <cellStyle name="Normal 219 2 24" xfId="56005" xr:uid="{00000000-0005-0000-0000-000071870000}"/>
    <cellStyle name="Normal 219 2 25" xfId="55912" xr:uid="{00000000-0005-0000-0000-000072870000}"/>
    <cellStyle name="Normal 219 2 26" xfId="55977" xr:uid="{00000000-0005-0000-0000-000073870000}"/>
    <cellStyle name="Normal 219 2 27" xfId="55930" xr:uid="{00000000-0005-0000-0000-000074870000}"/>
    <cellStyle name="Normal 219 2 28" xfId="55952" xr:uid="{00000000-0005-0000-0000-000075870000}"/>
    <cellStyle name="Normal 219 2 29" xfId="55943" xr:uid="{00000000-0005-0000-0000-000076870000}"/>
    <cellStyle name="Normal 219 2 3" xfId="56007" xr:uid="{00000000-0005-0000-0000-000077870000}"/>
    <cellStyle name="Normal 219 2 30" xfId="55946" xr:uid="{00000000-0005-0000-0000-000078870000}"/>
    <cellStyle name="Normal 219 2 31" xfId="55945" xr:uid="{00000000-0005-0000-0000-000079870000}"/>
    <cellStyle name="Normal 219 2 32" xfId="55980" xr:uid="{00000000-0005-0000-0000-00007A870000}"/>
    <cellStyle name="Normal 219 2 33" xfId="55927" xr:uid="{00000000-0005-0000-0000-00007B870000}"/>
    <cellStyle name="Normal 219 2 34" xfId="55985" xr:uid="{00000000-0005-0000-0000-00007C870000}"/>
    <cellStyle name="Normal 219 2 35" xfId="55926" xr:uid="{00000000-0005-0000-0000-00007D870000}"/>
    <cellStyle name="Normal 219 2 36" xfId="55975" xr:uid="{00000000-0005-0000-0000-00007E870000}"/>
    <cellStyle name="Normal 219 2 37" xfId="55932" xr:uid="{00000000-0005-0000-0000-00007F870000}"/>
    <cellStyle name="Normal 219 2 38" xfId="55951" xr:uid="{00000000-0005-0000-0000-000080870000}"/>
    <cellStyle name="Normal 219 2 39" xfId="55963" xr:uid="{00000000-0005-0000-0000-000081870000}"/>
    <cellStyle name="Normal 219 2 4" xfId="55910" xr:uid="{00000000-0005-0000-0000-000082870000}"/>
    <cellStyle name="Normal 219 2 5" xfId="55992" xr:uid="{00000000-0005-0000-0000-000083870000}"/>
    <cellStyle name="Normal 219 2 6" xfId="56011" xr:uid="{00000000-0005-0000-0000-000084870000}"/>
    <cellStyle name="Normal 219 2 7" xfId="56010" xr:uid="{00000000-0005-0000-0000-000085870000}"/>
    <cellStyle name="Normal 219 2 8" xfId="55906" xr:uid="{00000000-0005-0000-0000-000086870000}"/>
    <cellStyle name="Normal 219 2 9" xfId="55995" xr:uid="{00000000-0005-0000-0000-000087870000}"/>
    <cellStyle name="Normal 219 3" xfId="55706" xr:uid="{00000000-0005-0000-0000-000088870000}"/>
    <cellStyle name="Normal 22" xfId="961" xr:uid="{00000000-0005-0000-0000-000089870000}"/>
    <cellStyle name="Normal 22 2" xfId="962" xr:uid="{00000000-0005-0000-0000-00008A870000}"/>
    <cellStyle name="Normal 22 2 2" xfId="36178" xr:uid="{00000000-0005-0000-0000-00008B870000}"/>
    <cellStyle name="Normal 22 2 2 2" xfId="36179" xr:uid="{00000000-0005-0000-0000-00008C870000}"/>
    <cellStyle name="Normal 22 2 3" xfId="36180" xr:uid="{00000000-0005-0000-0000-00008D870000}"/>
    <cellStyle name="Normal 22 3" xfId="36181" xr:uid="{00000000-0005-0000-0000-00008E870000}"/>
    <cellStyle name="Normal 22 3 2" xfId="36182" xr:uid="{00000000-0005-0000-0000-00008F870000}"/>
    <cellStyle name="Normal 22 4" xfId="36183" xr:uid="{00000000-0005-0000-0000-000090870000}"/>
    <cellStyle name="Normal 220" xfId="36184" xr:uid="{00000000-0005-0000-0000-000091870000}"/>
    <cellStyle name="Normal 220 10" xfId="55879" xr:uid="{00000000-0005-0000-0000-000092870000}"/>
    <cellStyle name="Normal 220 11" xfId="56035" xr:uid="{00000000-0005-0000-0000-000093870000}"/>
    <cellStyle name="Normal 220 12" xfId="55753" xr:uid="{00000000-0005-0000-0000-000094870000}"/>
    <cellStyle name="Normal 220 2" xfId="36185" xr:uid="{00000000-0005-0000-0000-000095870000}"/>
    <cellStyle name="Normal 220 2 2" xfId="36186" xr:uid="{00000000-0005-0000-0000-000096870000}"/>
    <cellStyle name="Normal 220 2 2 2" xfId="36187" xr:uid="{00000000-0005-0000-0000-000097870000}"/>
    <cellStyle name="Normal 220 2 2 2 2" xfId="36188" xr:uid="{00000000-0005-0000-0000-000098870000}"/>
    <cellStyle name="Normal 220 2 2 3" xfId="36189" xr:uid="{00000000-0005-0000-0000-000099870000}"/>
    <cellStyle name="Normal 220 2 2 3 2" xfId="36190" xr:uid="{00000000-0005-0000-0000-00009A870000}"/>
    <cellStyle name="Normal 220 2 2 4" xfId="36191" xr:uid="{00000000-0005-0000-0000-00009B870000}"/>
    <cellStyle name="Normal 220 2 2 5" xfId="36192" xr:uid="{00000000-0005-0000-0000-00009C870000}"/>
    <cellStyle name="Normal 220 2 3" xfId="36193" xr:uid="{00000000-0005-0000-0000-00009D870000}"/>
    <cellStyle name="Normal 220 2 3 2" xfId="36194" xr:uid="{00000000-0005-0000-0000-00009E870000}"/>
    <cellStyle name="Normal 220 2 3 3" xfId="36195" xr:uid="{00000000-0005-0000-0000-00009F870000}"/>
    <cellStyle name="Normal 220 2 4" xfId="36196" xr:uid="{00000000-0005-0000-0000-0000A0870000}"/>
    <cellStyle name="Normal 220 2 4 2" xfId="36197" xr:uid="{00000000-0005-0000-0000-0000A1870000}"/>
    <cellStyle name="Normal 220 2 5" xfId="36198" xr:uid="{00000000-0005-0000-0000-0000A2870000}"/>
    <cellStyle name="Normal 220 2 5 2" xfId="36199" xr:uid="{00000000-0005-0000-0000-0000A3870000}"/>
    <cellStyle name="Normal 220 2 6" xfId="36200" xr:uid="{00000000-0005-0000-0000-0000A4870000}"/>
    <cellStyle name="Normal 220 2 7" xfId="36201" xr:uid="{00000000-0005-0000-0000-0000A5870000}"/>
    <cellStyle name="Normal 220 3" xfId="36202" xr:uid="{00000000-0005-0000-0000-0000A6870000}"/>
    <cellStyle name="Normal 220 3 2" xfId="36203" xr:uid="{00000000-0005-0000-0000-0000A7870000}"/>
    <cellStyle name="Normal 220 3 2 2" xfId="36204" xr:uid="{00000000-0005-0000-0000-0000A8870000}"/>
    <cellStyle name="Normal 220 3 3" xfId="36205" xr:uid="{00000000-0005-0000-0000-0000A9870000}"/>
    <cellStyle name="Normal 220 3 3 2" xfId="36206" xr:uid="{00000000-0005-0000-0000-0000AA870000}"/>
    <cellStyle name="Normal 220 3 4" xfId="36207" xr:uid="{00000000-0005-0000-0000-0000AB870000}"/>
    <cellStyle name="Normal 220 3 5" xfId="36208" xr:uid="{00000000-0005-0000-0000-0000AC870000}"/>
    <cellStyle name="Normal 220 4" xfId="36209" xr:uid="{00000000-0005-0000-0000-0000AD870000}"/>
    <cellStyle name="Normal 220 4 2" xfId="36210" xr:uid="{00000000-0005-0000-0000-0000AE870000}"/>
    <cellStyle name="Normal 220 4 2 2" xfId="36211" xr:uid="{00000000-0005-0000-0000-0000AF870000}"/>
    <cellStyle name="Normal 220 4 3" xfId="36212" xr:uid="{00000000-0005-0000-0000-0000B0870000}"/>
    <cellStyle name="Normal 220 4 4" xfId="36213" xr:uid="{00000000-0005-0000-0000-0000B1870000}"/>
    <cellStyle name="Normal 220 5" xfId="36214" xr:uid="{00000000-0005-0000-0000-0000B2870000}"/>
    <cellStyle name="Normal 220 5 2" xfId="36215" xr:uid="{00000000-0005-0000-0000-0000B3870000}"/>
    <cellStyle name="Normal 220 6" xfId="36216" xr:uid="{00000000-0005-0000-0000-0000B4870000}"/>
    <cellStyle name="Normal 220 6 2" xfId="36217" xr:uid="{00000000-0005-0000-0000-0000B5870000}"/>
    <cellStyle name="Normal 220 7" xfId="36218" xr:uid="{00000000-0005-0000-0000-0000B6870000}"/>
    <cellStyle name="Normal 220 7 2" xfId="36219" xr:uid="{00000000-0005-0000-0000-0000B7870000}"/>
    <cellStyle name="Normal 220 8" xfId="36220" xr:uid="{00000000-0005-0000-0000-0000B8870000}"/>
    <cellStyle name="Normal 220 9" xfId="36221" xr:uid="{00000000-0005-0000-0000-0000B9870000}"/>
    <cellStyle name="Normal 221" xfId="36222" xr:uid="{00000000-0005-0000-0000-0000BA870000}"/>
    <cellStyle name="Normal 221 2" xfId="36223" xr:uid="{00000000-0005-0000-0000-0000BB870000}"/>
    <cellStyle name="Normal 221 2 2" xfId="36224" xr:uid="{00000000-0005-0000-0000-0000BC870000}"/>
    <cellStyle name="Normal 221 2 2 2" xfId="36225" xr:uid="{00000000-0005-0000-0000-0000BD870000}"/>
    <cellStyle name="Normal 221 2 2 2 2" xfId="36226" xr:uid="{00000000-0005-0000-0000-0000BE870000}"/>
    <cellStyle name="Normal 221 2 2 3" xfId="36227" xr:uid="{00000000-0005-0000-0000-0000BF870000}"/>
    <cellStyle name="Normal 221 2 2 3 2" xfId="36228" xr:uid="{00000000-0005-0000-0000-0000C0870000}"/>
    <cellStyle name="Normal 221 2 2 4" xfId="36229" xr:uid="{00000000-0005-0000-0000-0000C1870000}"/>
    <cellStyle name="Normal 221 2 2 5" xfId="36230" xr:uid="{00000000-0005-0000-0000-0000C2870000}"/>
    <cellStyle name="Normal 221 2 3" xfId="36231" xr:uid="{00000000-0005-0000-0000-0000C3870000}"/>
    <cellStyle name="Normal 221 2 3 2" xfId="36232" xr:uid="{00000000-0005-0000-0000-0000C4870000}"/>
    <cellStyle name="Normal 221 2 3 3" xfId="36233" xr:uid="{00000000-0005-0000-0000-0000C5870000}"/>
    <cellStyle name="Normal 221 2 4" xfId="36234" xr:uid="{00000000-0005-0000-0000-0000C6870000}"/>
    <cellStyle name="Normal 221 2 4 2" xfId="36235" xr:uid="{00000000-0005-0000-0000-0000C7870000}"/>
    <cellStyle name="Normal 221 2 5" xfId="36236" xr:uid="{00000000-0005-0000-0000-0000C8870000}"/>
    <cellStyle name="Normal 221 2 5 2" xfId="36237" xr:uid="{00000000-0005-0000-0000-0000C9870000}"/>
    <cellStyle name="Normal 221 2 6" xfId="36238" xr:uid="{00000000-0005-0000-0000-0000CA870000}"/>
    <cellStyle name="Normal 221 2 7" xfId="36239" xr:uid="{00000000-0005-0000-0000-0000CB870000}"/>
    <cellStyle name="Normal 221 3" xfId="36240" xr:uid="{00000000-0005-0000-0000-0000CC870000}"/>
    <cellStyle name="Normal 221 3 2" xfId="36241" xr:uid="{00000000-0005-0000-0000-0000CD870000}"/>
    <cellStyle name="Normal 221 3 2 2" xfId="36242" xr:uid="{00000000-0005-0000-0000-0000CE870000}"/>
    <cellStyle name="Normal 221 3 3" xfId="36243" xr:uid="{00000000-0005-0000-0000-0000CF870000}"/>
    <cellStyle name="Normal 221 3 3 2" xfId="36244" xr:uid="{00000000-0005-0000-0000-0000D0870000}"/>
    <cellStyle name="Normal 221 3 4" xfId="36245" xr:uid="{00000000-0005-0000-0000-0000D1870000}"/>
    <cellStyle name="Normal 221 3 5" xfId="36246" xr:uid="{00000000-0005-0000-0000-0000D2870000}"/>
    <cellStyle name="Normal 221 4" xfId="36247" xr:uid="{00000000-0005-0000-0000-0000D3870000}"/>
    <cellStyle name="Normal 221 4 2" xfId="36248" xr:uid="{00000000-0005-0000-0000-0000D4870000}"/>
    <cellStyle name="Normal 221 4 2 2" xfId="36249" xr:uid="{00000000-0005-0000-0000-0000D5870000}"/>
    <cellStyle name="Normal 221 4 3" xfId="36250" xr:uid="{00000000-0005-0000-0000-0000D6870000}"/>
    <cellStyle name="Normal 221 4 4" xfId="36251" xr:uid="{00000000-0005-0000-0000-0000D7870000}"/>
    <cellStyle name="Normal 221 5" xfId="36252" xr:uid="{00000000-0005-0000-0000-0000D8870000}"/>
    <cellStyle name="Normal 221 5 2" xfId="36253" xr:uid="{00000000-0005-0000-0000-0000D9870000}"/>
    <cellStyle name="Normal 221 6" xfId="36254" xr:uid="{00000000-0005-0000-0000-0000DA870000}"/>
    <cellStyle name="Normal 221 6 2" xfId="36255" xr:uid="{00000000-0005-0000-0000-0000DB870000}"/>
    <cellStyle name="Normal 221 7" xfId="36256" xr:uid="{00000000-0005-0000-0000-0000DC870000}"/>
    <cellStyle name="Normal 221 7 2" xfId="36257" xr:uid="{00000000-0005-0000-0000-0000DD870000}"/>
    <cellStyle name="Normal 221 8" xfId="36258" xr:uid="{00000000-0005-0000-0000-0000DE870000}"/>
    <cellStyle name="Normal 221 9" xfId="36259" xr:uid="{00000000-0005-0000-0000-0000DF870000}"/>
    <cellStyle name="Normal 222" xfId="36260" xr:uid="{00000000-0005-0000-0000-0000E0870000}"/>
    <cellStyle name="Normal 222 2" xfId="36261" xr:uid="{00000000-0005-0000-0000-0000E1870000}"/>
    <cellStyle name="Normal 222 2 2" xfId="36262" xr:uid="{00000000-0005-0000-0000-0000E2870000}"/>
    <cellStyle name="Normal 222 2 2 2" xfId="36263" xr:uid="{00000000-0005-0000-0000-0000E3870000}"/>
    <cellStyle name="Normal 222 2 2 2 2" xfId="36264" xr:uid="{00000000-0005-0000-0000-0000E4870000}"/>
    <cellStyle name="Normal 222 2 2 3" xfId="36265" xr:uid="{00000000-0005-0000-0000-0000E5870000}"/>
    <cellStyle name="Normal 222 2 2 3 2" xfId="36266" xr:uid="{00000000-0005-0000-0000-0000E6870000}"/>
    <cellStyle name="Normal 222 2 2 4" xfId="36267" xr:uid="{00000000-0005-0000-0000-0000E7870000}"/>
    <cellStyle name="Normal 222 2 2 5" xfId="36268" xr:uid="{00000000-0005-0000-0000-0000E8870000}"/>
    <cellStyle name="Normal 222 2 3" xfId="36269" xr:uid="{00000000-0005-0000-0000-0000E9870000}"/>
    <cellStyle name="Normal 222 2 3 2" xfId="36270" xr:uid="{00000000-0005-0000-0000-0000EA870000}"/>
    <cellStyle name="Normal 222 2 3 3" xfId="36271" xr:uid="{00000000-0005-0000-0000-0000EB870000}"/>
    <cellStyle name="Normal 222 2 4" xfId="36272" xr:uid="{00000000-0005-0000-0000-0000EC870000}"/>
    <cellStyle name="Normal 222 2 4 2" xfId="36273" xr:uid="{00000000-0005-0000-0000-0000ED870000}"/>
    <cellStyle name="Normal 222 2 5" xfId="36274" xr:uid="{00000000-0005-0000-0000-0000EE870000}"/>
    <cellStyle name="Normal 222 2 5 2" xfId="36275" xr:uid="{00000000-0005-0000-0000-0000EF870000}"/>
    <cellStyle name="Normal 222 2 6" xfId="36276" xr:uid="{00000000-0005-0000-0000-0000F0870000}"/>
    <cellStyle name="Normal 222 2 7" xfId="36277" xr:uid="{00000000-0005-0000-0000-0000F1870000}"/>
    <cellStyle name="Normal 222 3" xfId="36278" xr:uid="{00000000-0005-0000-0000-0000F2870000}"/>
    <cellStyle name="Normal 222 3 2" xfId="36279" xr:uid="{00000000-0005-0000-0000-0000F3870000}"/>
    <cellStyle name="Normal 222 3 2 2" xfId="36280" xr:uid="{00000000-0005-0000-0000-0000F4870000}"/>
    <cellStyle name="Normal 222 3 3" xfId="36281" xr:uid="{00000000-0005-0000-0000-0000F5870000}"/>
    <cellStyle name="Normal 222 3 3 2" xfId="36282" xr:uid="{00000000-0005-0000-0000-0000F6870000}"/>
    <cellStyle name="Normal 222 3 4" xfId="36283" xr:uid="{00000000-0005-0000-0000-0000F7870000}"/>
    <cellStyle name="Normal 222 3 5" xfId="36284" xr:uid="{00000000-0005-0000-0000-0000F8870000}"/>
    <cellStyle name="Normal 222 4" xfId="36285" xr:uid="{00000000-0005-0000-0000-0000F9870000}"/>
    <cellStyle name="Normal 222 4 2" xfId="36286" xr:uid="{00000000-0005-0000-0000-0000FA870000}"/>
    <cellStyle name="Normal 222 4 2 2" xfId="36287" xr:uid="{00000000-0005-0000-0000-0000FB870000}"/>
    <cellStyle name="Normal 222 4 3" xfId="36288" xr:uid="{00000000-0005-0000-0000-0000FC870000}"/>
    <cellStyle name="Normal 222 4 4" xfId="36289" xr:uid="{00000000-0005-0000-0000-0000FD870000}"/>
    <cellStyle name="Normal 222 5" xfId="36290" xr:uid="{00000000-0005-0000-0000-0000FE870000}"/>
    <cellStyle name="Normal 222 5 2" xfId="36291" xr:uid="{00000000-0005-0000-0000-0000FF870000}"/>
    <cellStyle name="Normal 222 6" xfId="36292" xr:uid="{00000000-0005-0000-0000-000000880000}"/>
    <cellStyle name="Normal 222 6 2" xfId="36293" xr:uid="{00000000-0005-0000-0000-000001880000}"/>
    <cellStyle name="Normal 222 7" xfId="36294" xr:uid="{00000000-0005-0000-0000-000002880000}"/>
    <cellStyle name="Normal 222 7 2" xfId="36295" xr:uid="{00000000-0005-0000-0000-000003880000}"/>
    <cellStyle name="Normal 222 8" xfId="36296" xr:uid="{00000000-0005-0000-0000-000004880000}"/>
    <cellStyle name="Normal 222 9" xfId="36297" xr:uid="{00000000-0005-0000-0000-000005880000}"/>
    <cellStyle name="Normal 223" xfId="36298" xr:uid="{00000000-0005-0000-0000-000006880000}"/>
    <cellStyle name="Normal 223 2" xfId="36299" xr:uid="{00000000-0005-0000-0000-000007880000}"/>
    <cellStyle name="Normal 223 3" xfId="36300" xr:uid="{00000000-0005-0000-0000-000008880000}"/>
    <cellStyle name="Normal 224" xfId="36301" xr:uid="{00000000-0005-0000-0000-000009880000}"/>
    <cellStyle name="Normal 224 2" xfId="36302" xr:uid="{00000000-0005-0000-0000-00000A880000}"/>
    <cellStyle name="Normal 224 3" xfId="36303" xr:uid="{00000000-0005-0000-0000-00000B880000}"/>
    <cellStyle name="Normal 225" xfId="36304" xr:uid="{00000000-0005-0000-0000-00000C880000}"/>
    <cellStyle name="Normal 225 2" xfId="36305" xr:uid="{00000000-0005-0000-0000-00000D880000}"/>
    <cellStyle name="Normal 226" xfId="55702" xr:uid="{00000000-0005-0000-0000-00000E880000}"/>
    <cellStyle name="Normal 227" xfId="55704" xr:uid="{00000000-0005-0000-0000-00000F880000}"/>
    <cellStyle name="Normal 228" xfId="55703" xr:uid="{00000000-0005-0000-0000-000010880000}"/>
    <cellStyle name="Normal 229" xfId="55710" xr:uid="{00000000-0005-0000-0000-000011880000}"/>
    <cellStyle name="Normal 23" xfId="963" xr:uid="{00000000-0005-0000-0000-000012880000}"/>
    <cellStyle name="Normal 23 2" xfId="2445" xr:uid="{00000000-0005-0000-0000-000013880000}"/>
    <cellStyle name="Normal 23 3" xfId="36306" xr:uid="{00000000-0005-0000-0000-000014880000}"/>
    <cellStyle name="Normal 23 4" xfId="36307" xr:uid="{00000000-0005-0000-0000-000015880000}"/>
    <cellStyle name="Normal 230" xfId="55711" xr:uid="{00000000-0005-0000-0000-000016880000}"/>
    <cellStyle name="Normal 231" xfId="55708" xr:uid="{00000000-0005-0000-0000-000017880000}"/>
    <cellStyle name="Normal 232" xfId="55707" xr:uid="{00000000-0005-0000-0000-000018880000}"/>
    <cellStyle name="Normal 234" xfId="55712" xr:uid="{00000000-0005-0000-0000-000019880000}"/>
    <cellStyle name="Normal 235" xfId="55713" xr:uid="{00000000-0005-0000-0000-00001A880000}"/>
    <cellStyle name="Normal 236" xfId="55714" xr:uid="{00000000-0005-0000-0000-00001B880000}"/>
    <cellStyle name="Normal 24" xfId="964" xr:uid="{00000000-0005-0000-0000-00001C880000}"/>
    <cellStyle name="Normal 24 2" xfId="2446" xr:uid="{00000000-0005-0000-0000-00001D880000}"/>
    <cellStyle name="Normal 24 3" xfId="36308" xr:uid="{00000000-0005-0000-0000-00001E880000}"/>
    <cellStyle name="Normal 24 4" xfId="36309" xr:uid="{00000000-0005-0000-0000-00001F880000}"/>
    <cellStyle name="Normal 25" xfId="965" xr:uid="{00000000-0005-0000-0000-000020880000}"/>
    <cellStyle name="Normal 25 2" xfId="966" xr:uid="{00000000-0005-0000-0000-000021880000}"/>
    <cellStyle name="Normal 25 2 2" xfId="36310" xr:uid="{00000000-0005-0000-0000-000022880000}"/>
    <cellStyle name="Normal 25 2 2 2" xfId="36311" xr:uid="{00000000-0005-0000-0000-000023880000}"/>
    <cellStyle name="Normal 25 2 3" xfId="36312" xr:uid="{00000000-0005-0000-0000-000024880000}"/>
    <cellStyle name="Normal 25 3" xfId="36313" xr:uid="{00000000-0005-0000-0000-000025880000}"/>
    <cellStyle name="Normal 25 3 2" xfId="36314" xr:uid="{00000000-0005-0000-0000-000026880000}"/>
    <cellStyle name="Normal 25 4" xfId="36315" xr:uid="{00000000-0005-0000-0000-000027880000}"/>
    <cellStyle name="Normal 26" xfId="967" xr:uid="{00000000-0005-0000-0000-000028880000}"/>
    <cellStyle name="Normal 26 2" xfId="968" xr:uid="{00000000-0005-0000-0000-000029880000}"/>
    <cellStyle name="Normal 27" xfId="969" xr:uid="{00000000-0005-0000-0000-00002A880000}"/>
    <cellStyle name="Normal 27 2" xfId="2447" xr:uid="{00000000-0005-0000-0000-00002B880000}"/>
    <cellStyle name="Normal 27 3" xfId="36316" xr:uid="{00000000-0005-0000-0000-00002C880000}"/>
    <cellStyle name="Normal 27 4" xfId="36317" xr:uid="{00000000-0005-0000-0000-00002D880000}"/>
    <cellStyle name="Normal 28" xfId="970" xr:uid="{00000000-0005-0000-0000-00002E880000}"/>
    <cellStyle name="Normal 28 2" xfId="971" xr:uid="{00000000-0005-0000-0000-00002F880000}"/>
    <cellStyle name="Normal 28 2 2" xfId="36318" xr:uid="{00000000-0005-0000-0000-000030880000}"/>
    <cellStyle name="Normal 28 2 2 2" xfId="36319" xr:uid="{00000000-0005-0000-0000-000031880000}"/>
    <cellStyle name="Normal 28 2 3" xfId="36320" xr:uid="{00000000-0005-0000-0000-000032880000}"/>
    <cellStyle name="Normal 28 3" xfId="36321" xr:uid="{00000000-0005-0000-0000-000033880000}"/>
    <cellStyle name="Normal 28 3 2" xfId="36322" xr:uid="{00000000-0005-0000-0000-000034880000}"/>
    <cellStyle name="Normal 28 4" xfId="36323" xr:uid="{00000000-0005-0000-0000-000035880000}"/>
    <cellStyle name="Normal 29" xfId="972" xr:uid="{00000000-0005-0000-0000-000036880000}"/>
    <cellStyle name="Normal 29 2" xfId="973" xr:uid="{00000000-0005-0000-0000-000037880000}"/>
    <cellStyle name="Normal 29 2 2" xfId="36324" xr:uid="{00000000-0005-0000-0000-000038880000}"/>
    <cellStyle name="Normal 29 2 2 2" xfId="36325" xr:uid="{00000000-0005-0000-0000-000039880000}"/>
    <cellStyle name="Normal 29 2 3" xfId="36326" xr:uid="{00000000-0005-0000-0000-00003A880000}"/>
    <cellStyle name="Normal 3" xfId="974" xr:uid="{00000000-0005-0000-0000-00003B880000}"/>
    <cellStyle name="Normal 3 10" xfId="975" xr:uid="{00000000-0005-0000-0000-00003C880000}"/>
    <cellStyle name="Normal 3 11" xfId="976" xr:uid="{00000000-0005-0000-0000-00003D880000}"/>
    <cellStyle name="Normal 3 12" xfId="977" xr:uid="{00000000-0005-0000-0000-00003E880000}"/>
    <cellStyle name="Normal 3 13" xfId="978" xr:uid="{00000000-0005-0000-0000-00003F880000}"/>
    <cellStyle name="Normal 3 14" xfId="979" xr:uid="{00000000-0005-0000-0000-000040880000}"/>
    <cellStyle name="Normal 3 15" xfId="980" xr:uid="{00000000-0005-0000-0000-000041880000}"/>
    <cellStyle name="Normal 3 16" xfId="981" xr:uid="{00000000-0005-0000-0000-000042880000}"/>
    <cellStyle name="Normal 3 17" xfId="982" xr:uid="{00000000-0005-0000-0000-000043880000}"/>
    <cellStyle name="Normal 3 18" xfId="983" xr:uid="{00000000-0005-0000-0000-000044880000}"/>
    <cellStyle name="Normal 3 19" xfId="984" xr:uid="{00000000-0005-0000-0000-000045880000}"/>
    <cellStyle name="Normal 3 2" xfId="985" xr:uid="{00000000-0005-0000-0000-000046880000}"/>
    <cellStyle name="Normal 3 2 2" xfId="2448" xr:uid="{00000000-0005-0000-0000-000047880000}"/>
    <cellStyle name="Normal 3 2 2 2" xfId="36327" xr:uid="{00000000-0005-0000-0000-000048880000}"/>
    <cellStyle name="Normal 3 2 2 3" xfId="36328" xr:uid="{00000000-0005-0000-0000-000049880000}"/>
    <cellStyle name="Normal 3 2 3" xfId="36329" xr:uid="{00000000-0005-0000-0000-00004A880000}"/>
    <cellStyle name="Normal 3 2 4" xfId="36330" xr:uid="{00000000-0005-0000-0000-00004B880000}"/>
    <cellStyle name="Normal 3 2 5" xfId="36331" xr:uid="{00000000-0005-0000-0000-00004C880000}"/>
    <cellStyle name="Normal 3 2 6" xfId="36332" xr:uid="{00000000-0005-0000-0000-00004D880000}"/>
    <cellStyle name="Normal 3 2 6 10" xfId="36333" xr:uid="{00000000-0005-0000-0000-00004E880000}"/>
    <cellStyle name="Normal 3 2 6 11" xfId="36334" xr:uid="{00000000-0005-0000-0000-00004F880000}"/>
    <cellStyle name="Normal 3 2 6 2" xfId="36335" xr:uid="{00000000-0005-0000-0000-000050880000}"/>
    <cellStyle name="Normal 3 2 6 2 2" xfId="36336" xr:uid="{00000000-0005-0000-0000-000051880000}"/>
    <cellStyle name="Normal 3 2 6 2 2 2" xfId="36337" xr:uid="{00000000-0005-0000-0000-000052880000}"/>
    <cellStyle name="Normal 3 2 6 2 2 2 2" xfId="36338" xr:uid="{00000000-0005-0000-0000-000053880000}"/>
    <cellStyle name="Normal 3 2 6 2 2 2 2 2" xfId="36339" xr:uid="{00000000-0005-0000-0000-000054880000}"/>
    <cellStyle name="Normal 3 2 6 2 2 2 3" xfId="36340" xr:uid="{00000000-0005-0000-0000-000055880000}"/>
    <cellStyle name="Normal 3 2 6 2 2 2 3 2" xfId="36341" xr:uid="{00000000-0005-0000-0000-000056880000}"/>
    <cellStyle name="Normal 3 2 6 2 2 2 4" xfId="36342" xr:uid="{00000000-0005-0000-0000-000057880000}"/>
    <cellStyle name="Normal 3 2 6 2 2 2 5" xfId="36343" xr:uid="{00000000-0005-0000-0000-000058880000}"/>
    <cellStyle name="Normal 3 2 6 2 2 3" xfId="36344" xr:uid="{00000000-0005-0000-0000-000059880000}"/>
    <cellStyle name="Normal 3 2 6 2 2 3 2" xfId="36345" xr:uid="{00000000-0005-0000-0000-00005A880000}"/>
    <cellStyle name="Normal 3 2 6 2 2 3 3" xfId="36346" xr:uid="{00000000-0005-0000-0000-00005B880000}"/>
    <cellStyle name="Normal 3 2 6 2 2 4" xfId="36347" xr:uid="{00000000-0005-0000-0000-00005C880000}"/>
    <cellStyle name="Normal 3 2 6 2 2 4 2" xfId="36348" xr:uid="{00000000-0005-0000-0000-00005D880000}"/>
    <cellStyle name="Normal 3 2 6 2 2 5" xfId="36349" xr:uid="{00000000-0005-0000-0000-00005E880000}"/>
    <cellStyle name="Normal 3 2 6 2 2 5 2" xfId="36350" xr:uid="{00000000-0005-0000-0000-00005F880000}"/>
    <cellStyle name="Normal 3 2 6 2 2 6" xfId="36351" xr:uid="{00000000-0005-0000-0000-000060880000}"/>
    <cellStyle name="Normal 3 2 6 2 2 7" xfId="36352" xr:uid="{00000000-0005-0000-0000-000061880000}"/>
    <cellStyle name="Normal 3 2 6 2 3" xfId="36353" xr:uid="{00000000-0005-0000-0000-000062880000}"/>
    <cellStyle name="Normal 3 2 6 2 3 2" xfId="36354" xr:uid="{00000000-0005-0000-0000-000063880000}"/>
    <cellStyle name="Normal 3 2 6 2 3 2 2" xfId="36355" xr:uid="{00000000-0005-0000-0000-000064880000}"/>
    <cellStyle name="Normal 3 2 6 2 3 3" xfId="36356" xr:uid="{00000000-0005-0000-0000-000065880000}"/>
    <cellStyle name="Normal 3 2 6 2 3 3 2" xfId="36357" xr:uid="{00000000-0005-0000-0000-000066880000}"/>
    <cellStyle name="Normal 3 2 6 2 3 4" xfId="36358" xr:uid="{00000000-0005-0000-0000-000067880000}"/>
    <cellStyle name="Normal 3 2 6 2 3 5" xfId="36359" xr:uid="{00000000-0005-0000-0000-000068880000}"/>
    <cellStyle name="Normal 3 2 6 2 4" xfId="36360" xr:uid="{00000000-0005-0000-0000-000069880000}"/>
    <cellStyle name="Normal 3 2 6 2 4 2" xfId="36361" xr:uid="{00000000-0005-0000-0000-00006A880000}"/>
    <cellStyle name="Normal 3 2 6 2 4 2 2" xfId="36362" xr:uid="{00000000-0005-0000-0000-00006B880000}"/>
    <cellStyle name="Normal 3 2 6 2 4 3" xfId="36363" xr:uid="{00000000-0005-0000-0000-00006C880000}"/>
    <cellStyle name="Normal 3 2 6 2 4 4" xfId="36364" xr:uid="{00000000-0005-0000-0000-00006D880000}"/>
    <cellStyle name="Normal 3 2 6 2 5" xfId="36365" xr:uid="{00000000-0005-0000-0000-00006E880000}"/>
    <cellStyle name="Normal 3 2 6 2 5 2" xfId="36366" xr:uid="{00000000-0005-0000-0000-00006F880000}"/>
    <cellStyle name="Normal 3 2 6 2 6" xfId="36367" xr:uid="{00000000-0005-0000-0000-000070880000}"/>
    <cellStyle name="Normal 3 2 6 2 6 2" xfId="36368" xr:uid="{00000000-0005-0000-0000-000071880000}"/>
    <cellStyle name="Normal 3 2 6 2 7" xfId="36369" xr:uid="{00000000-0005-0000-0000-000072880000}"/>
    <cellStyle name="Normal 3 2 6 2 7 2" xfId="36370" xr:uid="{00000000-0005-0000-0000-000073880000}"/>
    <cellStyle name="Normal 3 2 6 2 8" xfId="36371" xr:uid="{00000000-0005-0000-0000-000074880000}"/>
    <cellStyle name="Normal 3 2 6 2 9" xfId="36372" xr:uid="{00000000-0005-0000-0000-000075880000}"/>
    <cellStyle name="Normal 3 2 6 3" xfId="36373" xr:uid="{00000000-0005-0000-0000-000076880000}"/>
    <cellStyle name="Normal 3 2 6 3 2" xfId="36374" xr:uid="{00000000-0005-0000-0000-000077880000}"/>
    <cellStyle name="Normal 3 2 6 3 2 2" xfId="36375" xr:uid="{00000000-0005-0000-0000-000078880000}"/>
    <cellStyle name="Normal 3 2 6 3 2 2 2" xfId="36376" xr:uid="{00000000-0005-0000-0000-000079880000}"/>
    <cellStyle name="Normal 3 2 6 3 2 3" xfId="36377" xr:uid="{00000000-0005-0000-0000-00007A880000}"/>
    <cellStyle name="Normal 3 2 6 3 2 3 2" xfId="36378" xr:uid="{00000000-0005-0000-0000-00007B880000}"/>
    <cellStyle name="Normal 3 2 6 3 2 4" xfId="36379" xr:uid="{00000000-0005-0000-0000-00007C880000}"/>
    <cellStyle name="Normal 3 2 6 3 2 5" xfId="36380" xr:uid="{00000000-0005-0000-0000-00007D880000}"/>
    <cellStyle name="Normal 3 2 6 3 3" xfId="36381" xr:uid="{00000000-0005-0000-0000-00007E880000}"/>
    <cellStyle name="Normal 3 2 6 3 3 2" xfId="36382" xr:uid="{00000000-0005-0000-0000-00007F880000}"/>
    <cellStyle name="Normal 3 2 6 3 3 2 2" xfId="36383" xr:uid="{00000000-0005-0000-0000-000080880000}"/>
    <cellStyle name="Normal 3 2 6 3 3 3" xfId="36384" xr:uid="{00000000-0005-0000-0000-000081880000}"/>
    <cellStyle name="Normal 3 2 6 3 3 4" xfId="36385" xr:uid="{00000000-0005-0000-0000-000082880000}"/>
    <cellStyle name="Normal 3 2 6 3 4" xfId="36386" xr:uid="{00000000-0005-0000-0000-000083880000}"/>
    <cellStyle name="Normal 3 2 6 3 4 2" xfId="36387" xr:uid="{00000000-0005-0000-0000-000084880000}"/>
    <cellStyle name="Normal 3 2 6 3 5" xfId="36388" xr:uid="{00000000-0005-0000-0000-000085880000}"/>
    <cellStyle name="Normal 3 2 6 3 5 2" xfId="36389" xr:uid="{00000000-0005-0000-0000-000086880000}"/>
    <cellStyle name="Normal 3 2 6 3 6" xfId="36390" xr:uid="{00000000-0005-0000-0000-000087880000}"/>
    <cellStyle name="Normal 3 2 6 3 6 2" xfId="36391" xr:uid="{00000000-0005-0000-0000-000088880000}"/>
    <cellStyle name="Normal 3 2 6 3 7" xfId="36392" xr:uid="{00000000-0005-0000-0000-000089880000}"/>
    <cellStyle name="Normal 3 2 6 3 8" xfId="36393" xr:uid="{00000000-0005-0000-0000-00008A880000}"/>
    <cellStyle name="Normal 3 2 6 4" xfId="36394" xr:uid="{00000000-0005-0000-0000-00008B880000}"/>
    <cellStyle name="Normal 3 2 6 4 2" xfId="36395" xr:uid="{00000000-0005-0000-0000-00008C880000}"/>
    <cellStyle name="Normal 3 2 6 4 2 2" xfId="36396" xr:uid="{00000000-0005-0000-0000-00008D880000}"/>
    <cellStyle name="Normal 3 2 6 4 2 2 2" xfId="36397" xr:uid="{00000000-0005-0000-0000-00008E880000}"/>
    <cellStyle name="Normal 3 2 6 4 2 3" xfId="36398" xr:uid="{00000000-0005-0000-0000-00008F880000}"/>
    <cellStyle name="Normal 3 2 6 4 2 3 2" xfId="36399" xr:uid="{00000000-0005-0000-0000-000090880000}"/>
    <cellStyle name="Normal 3 2 6 4 2 4" xfId="36400" xr:uid="{00000000-0005-0000-0000-000091880000}"/>
    <cellStyle name="Normal 3 2 6 4 2 5" xfId="36401" xr:uid="{00000000-0005-0000-0000-000092880000}"/>
    <cellStyle name="Normal 3 2 6 4 3" xfId="36402" xr:uid="{00000000-0005-0000-0000-000093880000}"/>
    <cellStyle name="Normal 3 2 6 4 3 2" xfId="36403" xr:uid="{00000000-0005-0000-0000-000094880000}"/>
    <cellStyle name="Normal 3 2 6 4 3 3" xfId="36404" xr:uid="{00000000-0005-0000-0000-000095880000}"/>
    <cellStyle name="Normal 3 2 6 4 4" xfId="36405" xr:uid="{00000000-0005-0000-0000-000096880000}"/>
    <cellStyle name="Normal 3 2 6 4 4 2" xfId="36406" xr:uid="{00000000-0005-0000-0000-000097880000}"/>
    <cellStyle name="Normal 3 2 6 4 5" xfId="36407" xr:uid="{00000000-0005-0000-0000-000098880000}"/>
    <cellStyle name="Normal 3 2 6 4 5 2" xfId="36408" xr:uid="{00000000-0005-0000-0000-000099880000}"/>
    <cellStyle name="Normal 3 2 6 4 6" xfId="36409" xr:uid="{00000000-0005-0000-0000-00009A880000}"/>
    <cellStyle name="Normal 3 2 6 4 7" xfId="36410" xr:uid="{00000000-0005-0000-0000-00009B880000}"/>
    <cellStyle name="Normal 3 2 6 5" xfId="36411" xr:uid="{00000000-0005-0000-0000-00009C880000}"/>
    <cellStyle name="Normal 3 2 6 5 2" xfId="36412" xr:uid="{00000000-0005-0000-0000-00009D880000}"/>
    <cellStyle name="Normal 3 2 6 5 2 2" xfId="36413" xr:uid="{00000000-0005-0000-0000-00009E880000}"/>
    <cellStyle name="Normal 3 2 6 5 3" xfId="36414" xr:uid="{00000000-0005-0000-0000-00009F880000}"/>
    <cellStyle name="Normal 3 2 6 5 3 2" xfId="36415" xr:uid="{00000000-0005-0000-0000-0000A0880000}"/>
    <cellStyle name="Normal 3 2 6 5 4" xfId="36416" xr:uid="{00000000-0005-0000-0000-0000A1880000}"/>
    <cellStyle name="Normal 3 2 6 5 5" xfId="36417" xr:uid="{00000000-0005-0000-0000-0000A2880000}"/>
    <cellStyle name="Normal 3 2 6 6" xfId="36418" xr:uid="{00000000-0005-0000-0000-0000A3880000}"/>
    <cellStyle name="Normal 3 2 6 6 2" xfId="36419" xr:uid="{00000000-0005-0000-0000-0000A4880000}"/>
    <cellStyle name="Normal 3 2 6 6 2 2" xfId="36420" xr:uid="{00000000-0005-0000-0000-0000A5880000}"/>
    <cellStyle name="Normal 3 2 6 6 3" xfId="36421" xr:uid="{00000000-0005-0000-0000-0000A6880000}"/>
    <cellStyle name="Normal 3 2 6 6 4" xfId="36422" xr:uid="{00000000-0005-0000-0000-0000A7880000}"/>
    <cellStyle name="Normal 3 2 6 7" xfId="36423" xr:uid="{00000000-0005-0000-0000-0000A8880000}"/>
    <cellStyle name="Normal 3 2 6 7 2" xfId="36424" xr:uid="{00000000-0005-0000-0000-0000A9880000}"/>
    <cellStyle name="Normal 3 2 6 8" xfId="36425" xr:uid="{00000000-0005-0000-0000-0000AA880000}"/>
    <cellStyle name="Normal 3 2 6 8 2" xfId="36426" xr:uid="{00000000-0005-0000-0000-0000AB880000}"/>
    <cellStyle name="Normal 3 2 6 9" xfId="36427" xr:uid="{00000000-0005-0000-0000-0000AC880000}"/>
    <cellStyle name="Normal 3 2 6 9 2" xfId="36428" xr:uid="{00000000-0005-0000-0000-0000AD880000}"/>
    <cellStyle name="Normal 3 20" xfId="986" xr:uid="{00000000-0005-0000-0000-0000AE880000}"/>
    <cellStyle name="Normal 3 21" xfId="987" xr:uid="{00000000-0005-0000-0000-0000AF880000}"/>
    <cellStyle name="Normal 3 22" xfId="988" xr:uid="{00000000-0005-0000-0000-0000B0880000}"/>
    <cellStyle name="Normal 3 23" xfId="989" xr:uid="{00000000-0005-0000-0000-0000B1880000}"/>
    <cellStyle name="Normal 3 24" xfId="990" xr:uid="{00000000-0005-0000-0000-0000B2880000}"/>
    <cellStyle name="Normal 3 25" xfId="991" xr:uid="{00000000-0005-0000-0000-0000B3880000}"/>
    <cellStyle name="Normal 3 26" xfId="992" xr:uid="{00000000-0005-0000-0000-0000B4880000}"/>
    <cellStyle name="Normal 3 27" xfId="993" xr:uid="{00000000-0005-0000-0000-0000B5880000}"/>
    <cellStyle name="Normal 3 28" xfId="2449" xr:uid="{00000000-0005-0000-0000-0000B6880000}"/>
    <cellStyle name="Normal 3 29" xfId="2450" xr:uid="{00000000-0005-0000-0000-0000B7880000}"/>
    <cellStyle name="Normal 3 3" xfId="994" xr:uid="{00000000-0005-0000-0000-0000B8880000}"/>
    <cellStyle name="Normal 3 3 2" xfId="36429" xr:uid="{00000000-0005-0000-0000-0000B9880000}"/>
    <cellStyle name="Normal 3 3 3" xfId="36430" xr:uid="{00000000-0005-0000-0000-0000BA880000}"/>
    <cellStyle name="Normal 3 3 4" xfId="36431" xr:uid="{00000000-0005-0000-0000-0000BB880000}"/>
    <cellStyle name="Normal 3 3 4 2" xfId="36432" xr:uid="{00000000-0005-0000-0000-0000BC880000}"/>
    <cellStyle name="Normal 3 3 5" xfId="36433" xr:uid="{00000000-0005-0000-0000-0000BD880000}"/>
    <cellStyle name="Normal 3 30" xfId="2451" xr:uid="{00000000-0005-0000-0000-0000BE880000}"/>
    <cellStyle name="Normal 3 31" xfId="2452" xr:uid="{00000000-0005-0000-0000-0000BF880000}"/>
    <cellStyle name="Normal 3 32" xfId="2453" xr:uid="{00000000-0005-0000-0000-0000C0880000}"/>
    <cellStyle name="Normal 3 33" xfId="2454" xr:uid="{00000000-0005-0000-0000-0000C1880000}"/>
    <cellStyle name="Normal 3 34" xfId="2455" xr:uid="{00000000-0005-0000-0000-0000C2880000}"/>
    <cellStyle name="Normal 3 35" xfId="2456" xr:uid="{00000000-0005-0000-0000-0000C3880000}"/>
    <cellStyle name="Normal 3 36" xfId="2457" xr:uid="{00000000-0005-0000-0000-0000C4880000}"/>
    <cellStyle name="Normal 3 37" xfId="2458" xr:uid="{00000000-0005-0000-0000-0000C5880000}"/>
    <cellStyle name="Normal 3 38" xfId="2459" xr:uid="{00000000-0005-0000-0000-0000C6880000}"/>
    <cellStyle name="Normal 3 39" xfId="2460" xr:uid="{00000000-0005-0000-0000-0000C7880000}"/>
    <cellStyle name="Normal 3 4" xfId="995" xr:uid="{00000000-0005-0000-0000-0000C8880000}"/>
    <cellStyle name="Normal 3 4 2" xfId="996" xr:uid="{00000000-0005-0000-0000-0000C9880000}"/>
    <cellStyle name="Normal 3 4 3" xfId="36434" xr:uid="{00000000-0005-0000-0000-0000CA880000}"/>
    <cellStyle name="Normal 3 40" xfId="2461" xr:uid="{00000000-0005-0000-0000-0000CB880000}"/>
    <cellStyle name="Normal 3 40 10" xfId="36435" xr:uid="{00000000-0005-0000-0000-0000CC880000}"/>
    <cellStyle name="Normal 3 40 11" xfId="36436" xr:uid="{00000000-0005-0000-0000-0000CD880000}"/>
    <cellStyle name="Normal 3 40 2" xfId="36437" xr:uid="{00000000-0005-0000-0000-0000CE880000}"/>
    <cellStyle name="Normal 3 40 2 2" xfId="36438" xr:uid="{00000000-0005-0000-0000-0000CF880000}"/>
    <cellStyle name="Normal 3 40 2 2 2" xfId="36439" xr:uid="{00000000-0005-0000-0000-0000D0880000}"/>
    <cellStyle name="Normal 3 40 2 2 2 2" xfId="36440" xr:uid="{00000000-0005-0000-0000-0000D1880000}"/>
    <cellStyle name="Normal 3 40 2 2 2 2 2" xfId="36441" xr:uid="{00000000-0005-0000-0000-0000D2880000}"/>
    <cellStyle name="Normal 3 40 2 2 2 3" xfId="36442" xr:uid="{00000000-0005-0000-0000-0000D3880000}"/>
    <cellStyle name="Normal 3 40 2 2 2 3 2" xfId="36443" xr:uid="{00000000-0005-0000-0000-0000D4880000}"/>
    <cellStyle name="Normal 3 40 2 2 2 4" xfId="36444" xr:uid="{00000000-0005-0000-0000-0000D5880000}"/>
    <cellStyle name="Normal 3 40 2 2 2 5" xfId="36445" xr:uid="{00000000-0005-0000-0000-0000D6880000}"/>
    <cellStyle name="Normal 3 40 2 2 3" xfId="36446" xr:uid="{00000000-0005-0000-0000-0000D7880000}"/>
    <cellStyle name="Normal 3 40 2 2 3 2" xfId="36447" xr:uid="{00000000-0005-0000-0000-0000D8880000}"/>
    <cellStyle name="Normal 3 40 2 2 3 3" xfId="36448" xr:uid="{00000000-0005-0000-0000-0000D9880000}"/>
    <cellStyle name="Normal 3 40 2 2 4" xfId="36449" xr:uid="{00000000-0005-0000-0000-0000DA880000}"/>
    <cellStyle name="Normal 3 40 2 2 4 2" xfId="36450" xr:uid="{00000000-0005-0000-0000-0000DB880000}"/>
    <cellStyle name="Normal 3 40 2 2 5" xfId="36451" xr:uid="{00000000-0005-0000-0000-0000DC880000}"/>
    <cellStyle name="Normal 3 40 2 2 5 2" xfId="36452" xr:uid="{00000000-0005-0000-0000-0000DD880000}"/>
    <cellStyle name="Normal 3 40 2 2 6" xfId="36453" xr:uid="{00000000-0005-0000-0000-0000DE880000}"/>
    <cellStyle name="Normal 3 40 2 2 7" xfId="36454" xr:uid="{00000000-0005-0000-0000-0000DF880000}"/>
    <cellStyle name="Normal 3 40 2 3" xfId="36455" xr:uid="{00000000-0005-0000-0000-0000E0880000}"/>
    <cellStyle name="Normal 3 40 2 3 2" xfId="36456" xr:uid="{00000000-0005-0000-0000-0000E1880000}"/>
    <cellStyle name="Normal 3 40 2 3 2 2" xfId="36457" xr:uid="{00000000-0005-0000-0000-0000E2880000}"/>
    <cellStyle name="Normal 3 40 2 3 3" xfId="36458" xr:uid="{00000000-0005-0000-0000-0000E3880000}"/>
    <cellStyle name="Normal 3 40 2 3 3 2" xfId="36459" xr:uid="{00000000-0005-0000-0000-0000E4880000}"/>
    <cellStyle name="Normal 3 40 2 3 4" xfId="36460" xr:uid="{00000000-0005-0000-0000-0000E5880000}"/>
    <cellStyle name="Normal 3 40 2 3 5" xfId="36461" xr:uid="{00000000-0005-0000-0000-0000E6880000}"/>
    <cellStyle name="Normal 3 40 2 4" xfId="36462" xr:uid="{00000000-0005-0000-0000-0000E7880000}"/>
    <cellStyle name="Normal 3 40 2 4 2" xfId="36463" xr:uid="{00000000-0005-0000-0000-0000E8880000}"/>
    <cellStyle name="Normal 3 40 2 4 2 2" xfId="36464" xr:uid="{00000000-0005-0000-0000-0000E9880000}"/>
    <cellStyle name="Normal 3 40 2 4 3" xfId="36465" xr:uid="{00000000-0005-0000-0000-0000EA880000}"/>
    <cellStyle name="Normal 3 40 2 4 4" xfId="36466" xr:uid="{00000000-0005-0000-0000-0000EB880000}"/>
    <cellStyle name="Normal 3 40 2 5" xfId="36467" xr:uid="{00000000-0005-0000-0000-0000EC880000}"/>
    <cellStyle name="Normal 3 40 2 5 2" xfId="36468" xr:uid="{00000000-0005-0000-0000-0000ED880000}"/>
    <cellStyle name="Normal 3 40 2 6" xfId="36469" xr:uid="{00000000-0005-0000-0000-0000EE880000}"/>
    <cellStyle name="Normal 3 40 2 6 2" xfId="36470" xr:uid="{00000000-0005-0000-0000-0000EF880000}"/>
    <cellStyle name="Normal 3 40 2 7" xfId="36471" xr:uid="{00000000-0005-0000-0000-0000F0880000}"/>
    <cellStyle name="Normal 3 40 2 7 2" xfId="36472" xr:uid="{00000000-0005-0000-0000-0000F1880000}"/>
    <cellStyle name="Normal 3 40 2 8" xfId="36473" xr:uid="{00000000-0005-0000-0000-0000F2880000}"/>
    <cellStyle name="Normal 3 40 2 9" xfId="36474" xr:uid="{00000000-0005-0000-0000-0000F3880000}"/>
    <cellStyle name="Normal 3 40 3" xfId="36475" xr:uid="{00000000-0005-0000-0000-0000F4880000}"/>
    <cellStyle name="Normal 3 40 3 2" xfId="36476" xr:uid="{00000000-0005-0000-0000-0000F5880000}"/>
    <cellStyle name="Normal 3 40 3 2 2" xfId="36477" xr:uid="{00000000-0005-0000-0000-0000F6880000}"/>
    <cellStyle name="Normal 3 40 3 2 2 2" xfId="36478" xr:uid="{00000000-0005-0000-0000-0000F7880000}"/>
    <cellStyle name="Normal 3 40 3 2 3" xfId="36479" xr:uid="{00000000-0005-0000-0000-0000F8880000}"/>
    <cellStyle name="Normal 3 40 3 2 3 2" xfId="36480" xr:uid="{00000000-0005-0000-0000-0000F9880000}"/>
    <cellStyle name="Normal 3 40 3 2 4" xfId="36481" xr:uid="{00000000-0005-0000-0000-0000FA880000}"/>
    <cellStyle name="Normal 3 40 3 2 5" xfId="36482" xr:uid="{00000000-0005-0000-0000-0000FB880000}"/>
    <cellStyle name="Normal 3 40 3 3" xfId="36483" xr:uid="{00000000-0005-0000-0000-0000FC880000}"/>
    <cellStyle name="Normal 3 40 3 3 2" xfId="36484" xr:uid="{00000000-0005-0000-0000-0000FD880000}"/>
    <cellStyle name="Normal 3 40 3 3 2 2" xfId="36485" xr:uid="{00000000-0005-0000-0000-0000FE880000}"/>
    <cellStyle name="Normal 3 40 3 3 3" xfId="36486" xr:uid="{00000000-0005-0000-0000-0000FF880000}"/>
    <cellStyle name="Normal 3 40 3 3 4" xfId="36487" xr:uid="{00000000-0005-0000-0000-000000890000}"/>
    <cellStyle name="Normal 3 40 3 4" xfId="36488" xr:uid="{00000000-0005-0000-0000-000001890000}"/>
    <cellStyle name="Normal 3 40 3 4 2" xfId="36489" xr:uid="{00000000-0005-0000-0000-000002890000}"/>
    <cellStyle name="Normal 3 40 3 5" xfId="36490" xr:uid="{00000000-0005-0000-0000-000003890000}"/>
    <cellStyle name="Normal 3 40 3 5 2" xfId="36491" xr:uid="{00000000-0005-0000-0000-000004890000}"/>
    <cellStyle name="Normal 3 40 3 6" xfId="36492" xr:uid="{00000000-0005-0000-0000-000005890000}"/>
    <cellStyle name="Normal 3 40 3 6 2" xfId="36493" xr:uid="{00000000-0005-0000-0000-000006890000}"/>
    <cellStyle name="Normal 3 40 3 7" xfId="36494" xr:uid="{00000000-0005-0000-0000-000007890000}"/>
    <cellStyle name="Normal 3 40 3 8" xfId="36495" xr:uid="{00000000-0005-0000-0000-000008890000}"/>
    <cellStyle name="Normal 3 40 4" xfId="36496" xr:uid="{00000000-0005-0000-0000-000009890000}"/>
    <cellStyle name="Normal 3 40 4 2" xfId="36497" xr:uid="{00000000-0005-0000-0000-00000A890000}"/>
    <cellStyle name="Normal 3 40 4 2 2" xfId="36498" xr:uid="{00000000-0005-0000-0000-00000B890000}"/>
    <cellStyle name="Normal 3 40 4 2 2 2" xfId="36499" xr:uid="{00000000-0005-0000-0000-00000C890000}"/>
    <cellStyle name="Normal 3 40 4 2 3" xfId="36500" xr:uid="{00000000-0005-0000-0000-00000D890000}"/>
    <cellStyle name="Normal 3 40 4 2 3 2" xfId="36501" xr:uid="{00000000-0005-0000-0000-00000E890000}"/>
    <cellStyle name="Normal 3 40 4 2 4" xfId="36502" xr:uid="{00000000-0005-0000-0000-00000F890000}"/>
    <cellStyle name="Normal 3 40 4 2 5" xfId="36503" xr:uid="{00000000-0005-0000-0000-000010890000}"/>
    <cellStyle name="Normal 3 40 4 3" xfId="36504" xr:uid="{00000000-0005-0000-0000-000011890000}"/>
    <cellStyle name="Normal 3 40 4 3 2" xfId="36505" xr:uid="{00000000-0005-0000-0000-000012890000}"/>
    <cellStyle name="Normal 3 40 4 3 3" xfId="36506" xr:uid="{00000000-0005-0000-0000-000013890000}"/>
    <cellStyle name="Normal 3 40 4 4" xfId="36507" xr:uid="{00000000-0005-0000-0000-000014890000}"/>
    <cellStyle name="Normal 3 40 4 4 2" xfId="36508" xr:uid="{00000000-0005-0000-0000-000015890000}"/>
    <cellStyle name="Normal 3 40 4 5" xfId="36509" xr:uid="{00000000-0005-0000-0000-000016890000}"/>
    <cellStyle name="Normal 3 40 4 5 2" xfId="36510" xr:uid="{00000000-0005-0000-0000-000017890000}"/>
    <cellStyle name="Normal 3 40 4 6" xfId="36511" xr:uid="{00000000-0005-0000-0000-000018890000}"/>
    <cellStyle name="Normal 3 40 4 7" xfId="36512" xr:uid="{00000000-0005-0000-0000-000019890000}"/>
    <cellStyle name="Normal 3 40 5" xfId="36513" xr:uid="{00000000-0005-0000-0000-00001A890000}"/>
    <cellStyle name="Normal 3 40 5 2" xfId="36514" xr:uid="{00000000-0005-0000-0000-00001B890000}"/>
    <cellStyle name="Normal 3 40 5 2 2" xfId="36515" xr:uid="{00000000-0005-0000-0000-00001C890000}"/>
    <cellStyle name="Normal 3 40 5 3" xfId="36516" xr:uid="{00000000-0005-0000-0000-00001D890000}"/>
    <cellStyle name="Normal 3 40 5 3 2" xfId="36517" xr:uid="{00000000-0005-0000-0000-00001E890000}"/>
    <cellStyle name="Normal 3 40 5 4" xfId="36518" xr:uid="{00000000-0005-0000-0000-00001F890000}"/>
    <cellStyle name="Normal 3 40 5 5" xfId="36519" xr:uid="{00000000-0005-0000-0000-000020890000}"/>
    <cellStyle name="Normal 3 40 6" xfId="36520" xr:uid="{00000000-0005-0000-0000-000021890000}"/>
    <cellStyle name="Normal 3 40 6 2" xfId="36521" xr:uid="{00000000-0005-0000-0000-000022890000}"/>
    <cellStyle name="Normal 3 40 6 2 2" xfId="36522" xr:uid="{00000000-0005-0000-0000-000023890000}"/>
    <cellStyle name="Normal 3 40 6 3" xfId="36523" xr:uid="{00000000-0005-0000-0000-000024890000}"/>
    <cellStyle name="Normal 3 40 6 4" xfId="36524" xr:uid="{00000000-0005-0000-0000-000025890000}"/>
    <cellStyle name="Normal 3 40 7" xfId="36525" xr:uid="{00000000-0005-0000-0000-000026890000}"/>
    <cellStyle name="Normal 3 40 7 2" xfId="36526" xr:uid="{00000000-0005-0000-0000-000027890000}"/>
    <cellStyle name="Normal 3 40 8" xfId="36527" xr:uid="{00000000-0005-0000-0000-000028890000}"/>
    <cellStyle name="Normal 3 40 8 2" xfId="36528" xr:uid="{00000000-0005-0000-0000-000029890000}"/>
    <cellStyle name="Normal 3 40 9" xfId="36529" xr:uid="{00000000-0005-0000-0000-00002A890000}"/>
    <cellStyle name="Normal 3 40 9 2" xfId="36530" xr:uid="{00000000-0005-0000-0000-00002B890000}"/>
    <cellStyle name="Normal 3 5" xfId="997" xr:uid="{00000000-0005-0000-0000-00002C890000}"/>
    <cellStyle name="Normal 3 6" xfId="998" xr:uid="{00000000-0005-0000-0000-00002D890000}"/>
    <cellStyle name="Normal 3 7" xfId="999" xr:uid="{00000000-0005-0000-0000-00002E890000}"/>
    <cellStyle name="Normal 3 8" xfId="1000" xr:uid="{00000000-0005-0000-0000-00002F890000}"/>
    <cellStyle name="Normal 3 9" xfId="1001" xr:uid="{00000000-0005-0000-0000-000030890000}"/>
    <cellStyle name="Normal 30" xfId="1002" xr:uid="{00000000-0005-0000-0000-000031890000}"/>
    <cellStyle name="Normal 30 2" xfId="1003" xr:uid="{00000000-0005-0000-0000-000032890000}"/>
    <cellStyle name="Normal 30 2 2" xfId="36531" xr:uid="{00000000-0005-0000-0000-000033890000}"/>
    <cellStyle name="Normal 30 2 2 2" xfId="36532" xr:uid="{00000000-0005-0000-0000-000034890000}"/>
    <cellStyle name="Normal 30 2 3" xfId="36533" xr:uid="{00000000-0005-0000-0000-000035890000}"/>
    <cellStyle name="Normal 30 3" xfId="36534" xr:uid="{00000000-0005-0000-0000-000036890000}"/>
    <cellStyle name="Normal 30 3 2" xfId="36535" xr:uid="{00000000-0005-0000-0000-000037890000}"/>
    <cellStyle name="Normal 30 4" xfId="36536" xr:uid="{00000000-0005-0000-0000-000038890000}"/>
    <cellStyle name="Normal 31" xfId="1004" xr:uid="{00000000-0005-0000-0000-000039890000}"/>
    <cellStyle name="Normal 31 2" xfId="1005" xr:uid="{00000000-0005-0000-0000-00003A890000}"/>
    <cellStyle name="Normal 32" xfId="1006" xr:uid="{00000000-0005-0000-0000-00003B890000}"/>
    <cellStyle name="Normal 32 2" xfId="1007" xr:uid="{00000000-0005-0000-0000-00003C890000}"/>
    <cellStyle name="Normal 33" xfId="1008" xr:uid="{00000000-0005-0000-0000-00003D890000}"/>
    <cellStyle name="Normal 33 2" xfId="1009" xr:uid="{00000000-0005-0000-0000-00003E890000}"/>
    <cellStyle name="Normal 33 3" xfId="36537" xr:uid="{00000000-0005-0000-0000-00003F890000}"/>
    <cellStyle name="Normal 34" xfId="1010" xr:uid="{00000000-0005-0000-0000-000040890000}"/>
    <cellStyle name="Normal 34 2" xfId="1011" xr:uid="{00000000-0005-0000-0000-000041890000}"/>
    <cellStyle name="Normal 35" xfId="1012" xr:uid="{00000000-0005-0000-0000-000042890000}"/>
    <cellStyle name="Normal 35 2" xfId="1013" xr:uid="{00000000-0005-0000-0000-000043890000}"/>
    <cellStyle name="Normal 36" xfId="1014" xr:uid="{00000000-0005-0000-0000-000044890000}"/>
    <cellStyle name="Normal 36 2" xfId="1015" xr:uid="{00000000-0005-0000-0000-000045890000}"/>
    <cellStyle name="Normal 36 2 2" xfId="2462" xr:uid="{00000000-0005-0000-0000-000046890000}"/>
    <cellStyle name="Normal 37" xfId="1016" xr:uid="{00000000-0005-0000-0000-000047890000}"/>
    <cellStyle name="Normal 37 2" xfId="1017" xr:uid="{00000000-0005-0000-0000-000048890000}"/>
    <cellStyle name="Normal 38" xfId="1018" xr:uid="{00000000-0005-0000-0000-000049890000}"/>
    <cellStyle name="Normal 38 2" xfId="1019" xr:uid="{00000000-0005-0000-0000-00004A890000}"/>
    <cellStyle name="Normal 39" xfId="1020" xr:uid="{00000000-0005-0000-0000-00004B890000}"/>
    <cellStyle name="Normal 39 2" xfId="1021" xr:uid="{00000000-0005-0000-0000-00004C890000}"/>
    <cellStyle name="Normal 4" xfId="1022" xr:uid="{00000000-0005-0000-0000-00004D890000}"/>
    <cellStyle name="Normal 4 10" xfId="1023" xr:uid="{00000000-0005-0000-0000-00004E890000}"/>
    <cellStyle name="Normal 4 11" xfId="1024" xr:uid="{00000000-0005-0000-0000-00004F890000}"/>
    <cellStyle name="Normal 4 12" xfId="1025" xr:uid="{00000000-0005-0000-0000-000050890000}"/>
    <cellStyle name="Normal 4 13" xfId="1026" xr:uid="{00000000-0005-0000-0000-000051890000}"/>
    <cellStyle name="Normal 4 14" xfId="1027" xr:uid="{00000000-0005-0000-0000-000052890000}"/>
    <cellStyle name="Normal 4 15" xfId="1028" xr:uid="{00000000-0005-0000-0000-000053890000}"/>
    <cellStyle name="Normal 4 16" xfId="1029" xr:uid="{00000000-0005-0000-0000-000054890000}"/>
    <cellStyle name="Normal 4 17" xfId="1030" xr:uid="{00000000-0005-0000-0000-000055890000}"/>
    <cellStyle name="Normal 4 18" xfId="1031" xr:uid="{00000000-0005-0000-0000-000056890000}"/>
    <cellStyle name="Normal 4 19" xfId="1032" xr:uid="{00000000-0005-0000-0000-000057890000}"/>
    <cellStyle name="Normal 4 19 10" xfId="36538" xr:uid="{00000000-0005-0000-0000-000058890000}"/>
    <cellStyle name="Normal 4 19 10 2" xfId="36539" xr:uid="{00000000-0005-0000-0000-000059890000}"/>
    <cellStyle name="Normal 4 19 11" xfId="36540" xr:uid="{00000000-0005-0000-0000-00005A890000}"/>
    <cellStyle name="Normal 4 19 11 2" xfId="36541" xr:uid="{00000000-0005-0000-0000-00005B890000}"/>
    <cellStyle name="Normal 4 19 12" xfId="36542" xr:uid="{00000000-0005-0000-0000-00005C890000}"/>
    <cellStyle name="Normal 4 19 13" xfId="36543" xr:uid="{00000000-0005-0000-0000-00005D890000}"/>
    <cellStyle name="Normal 4 19 2" xfId="36544" xr:uid="{00000000-0005-0000-0000-00005E890000}"/>
    <cellStyle name="Normal 4 19 2 2" xfId="36545" xr:uid="{00000000-0005-0000-0000-00005F890000}"/>
    <cellStyle name="Normal 4 19 2 2 2" xfId="36546" xr:uid="{00000000-0005-0000-0000-000060890000}"/>
    <cellStyle name="Normal 4 19 2 2 2 2" xfId="36547" xr:uid="{00000000-0005-0000-0000-000061890000}"/>
    <cellStyle name="Normal 4 19 2 2 2 2 2" xfId="36548" xr:uid="{00000000-0005-0000-0000-000062890000}"/>
    <cellStyle name="Normal 4 19 2 2 2 3" xfId="36549" xr:uid="{00000000-0005-0000-0000-000063890000}"/>
    <cellStyle name="Normal 4 19 2 2 2 3 2" xfId="36550" xr:uid="{00000000-0005-0000-0000-000064890000}"/>
    <cellStyle name="Normal 4 19 2 2 2 4" xfId="36551" xr:uid="{00000000-0005-0000-0000-000065890000}"/>
    <cellStyle name="Normal 4 19 2 2 2 5" xfId="36552" xr:uid="{00000000-0005-0000-0000-000066890000}"/>
    <cellStyle name="Normal 4 19 2 2 3" xfId="36553" xr:uid="{00000000-0005-0000-0000-000067890000}"/>
    <cellStyle name="Normal 4 19 2 2 3 2" xfId="36554" xr:uid="{00000000-0005-0000-0000-000068890000}"/>
    <cellStyle name="Normal 4 19 2 2 3 3" xfId="36555" xr:uid="{00000000-0005-0000-0000-000069890000}"/>
    <cellStyle name="Normal 4 19 2 2 4" xfId="36556" xr:uid="{00000000-0005-0000-0000-00006A890000}"/>
    <cellStyle name="Normal 4 19 2 2 4 2" xfId="36557" xr:uid="{00000000-0005-0000-0000-00006B890000}"/>
    <cellStyle name="Normal 4 19 2 2 5" xfId="36558" xr:uid="{00000000-0005-0000-0000-00006C890000}"/>
    <cellStyle name="Normal 4 19 2 2 5 2" xfId="36559" xr:uid="{00000000-0005-0000-0000-00006D890000}"/>
    <cellStyle name="Normal 4 19 2 2 6" xfId="36560" xr:uid="{00000000-0005-0000-0000-00006E890000}"/>
    <cellStyle name="Normal 4 19 2 2 7" xfId="36561" xr:uid="{00000000-0005-0000-0000-00006F890000}"/>
    <cellStyle name="Normal 4 19 2 3" xfId="36562" xr:uid="{00000000-0005-0000-0000-000070890000}"/>
    <cellStyle name="Normal 4 19 2 3 2" xfId="36563" xr:uid="{00000000-0005-0000-0000-000071890000}"/>
    <cellStyle name="Normal 4 19 2 3 2 2" xfId="36564" xr:uid="{00000000-0005-0000-0000-000072890000}"/>
    <cellStyle name="Normal 4 19 2 3 3" xfId="36565" xr:uid="{00000000-0005-0000-0000-000073890000}"/>
    <cellStyle name="Normal 4 19 2 3 3 2" xfId="36566" xr:uid="{00000000-0005-0000-0000-000074890000}"/>
    <cellStyle name="Normal 4 19 2 3 4" xfId="36567" xr:uid="{00000000-0005-0000-0000-000075890000}"/>
    <cellStyle name="Normal 4 19 2 3 5" xfId="36568" xr:uid="{00000000-0005-0000-0000-000076890000}"/>
    <cellStyle name="Normal 4 19 2 4" xfId="36569" xr:uid="{00000000-0005-0000-0000-000077890000}"/>
    <cellStyle name="Normal 4 19 2 4 2" xfId="36570" xr:uid="{00000000-0005-0000-0000-000078890000}"/>
    <cellStyle name="Normal 4 19 2 4 2 2" xfId="36571" xr:uid="{00000000-0005-0000-0000-000079890000}"/>
    <cellStyle name="Normal 4 19 2 4 3" xfId="36572" xr:uid="{00000000-0005-0000-0000-00007A890000}"/>
    <cellStyle name="Normal 4 19 2 4 4" xfId="36573" xr:uid="{00000000-0005-0000-0000-00007B890000}"/>
    <cellStyle name="Normal 4 19 2 5" xfId="36574" xr:uid="{00000000-0005-0000-0000-00007C890000}"/>
    <cellStyle name="Normal 4 19 2 5 2" xfId="36575" xr:uid="{00000000-0005-0000-0000-00007D890000}"/>
    <cellStyle name="Normal 4 19 2 6" xfId="36576" xr:uid="{00000000-0005-0000-0000-00007E890000}"/>
    <cellStyle name="Normal 4 19 2 6 2" xfId="36577" xr:uid="{00000000-0005-0000-0000-00007F890000}"/>
    <cellStyle name="Normal 4 19 2 7" xfId="36578" xr:uid="{00000000-0005-0000-0000-000080890000}"/>
    <cellStyle name="Normal 4 19 2 7 2" xfId="36579" xr:uid="{00000000-0005-0000-0000-000081890000}"/>
    <cellStyle name="Normal 4 19 2 8" xfId="36580" xr:uid="{00000000-0005-0000-0000-000082890000}"/>
    <cellStyle name="Normal 4 19 2 9" xfId="36581" xr:uid="{00000000-0005-0000-0000-000083890000}"/>
    <cellStyle name="Normal 4 19 3" xfId="36582" xr:uid="{00000000-0005-0000-0000-000084890000}"/>
    <cellStyle name="Normal 4 19 3 2" xfId="36583" xr:uid="{00000000-0005-0000-0000-000085890000}"/>
    <cellStyle name="Normal 4 19 3 2 2" xfId="36584" xr:uid="{00000000-0005-0000-0000-000086890000}"/>
    <cellStyle name="Normal 4 19 3 2 2 2" xfId="36585" xr:uid="{00000000-0005-0000-0000-000087890000}"/>
    <cellStyle name="Normal 4 19 3 2 2 2 2" xfId="36586" xr:uid="{00000000-0005-0000-0000-000088890000}"/>
    <cellStyle name="Normal 4 19 3 2 2 3" xfId="36587" xr:uid="{00000000-0005-0000-0000-000089890000}"/>
    <cellStyle name="Normal 4 19 3 2 2 3 2" xfId="36588" xr:uid="{00000000-0005-0000-0000-00008A890000}"/>
    <cellStyle name="Normal 4 19 3 2 2 4" xfId="36589" xr:uid="{00000000-0005-0000-0000-00008B890000}"/>
    <cellStyle name="Normal 4 19 3 2 2 5" xfId="36590" xr:uid="{00000000-0005-0000-0000-00008C890000}"/>
    <cellStyle name="Normal 4 19 3 2 3" xfId="36591" xr:uid="{00000000-0005-0000-0000-00008D890000}"/>
    <cellStyle name="Normal 4 19 3 2 3 2" xfId="36592" xr:uid="{00000000-0005-0000-0000-00008E890000}"/>
    <cellStyle name="Normal 4 19 3 2 3 3" xfId="36593" xr:uid="{00000000-0005-0000-0000-00008F890000}"/>
    <cellStyle name="Normal 4 19 3 2 4" xfId="36594" xr:uid="{00000000-0005-0000-0000-000090890000}"/>
    <cellStyle name="Normal 4 19 3 2 4 2" xfId="36595" xr:uid="{00000000-0005-0000-0000-000091890000}"/>
    <cellStyle name="Normal 4 19 3 2 5" xfId="36596" xr:uid="{00000000-0005-0000-0000-000092890000}"/>
    <cellStyle name="Normal 4 19 3 2 5 2" xfId="36597" xr:uid="{00000000-0005-0000-0000-000093890000}"/>
    <cellStyle name="Normal 4 19 3 2 6" xfId="36598" xr:uid="{00000000-0005-0000-0000-000094890000}"/>
    <cellStyle name="Normal 4 19 3 2 7" xfId="36599" xr:uid="{00000000-0005-0000-0000-000095890000}"/>
    <cellStyle name="Normal 4 19 3 3" xfId="36600" xr:uid="{00000000-0005-0000-0000-000096890000}"/>
    <cellStyle name="Normal 4 19 3 3 2" xfId="36601" xr:uid="{00000000-0005-0000-0000-000097890000}"/>
    <cellStyle name="Normal 4 19 3 3 2 2" xfId="36602" xr:uid="{00000000-0005-0000-0000-000098890000}"/>
    <cellStyle name="Normal 4 19 3 3 3" xfId="36603" xr:uid="{00000000-0005-0000-0000-000099890000}"/>
    <cellStyle name="Normal 4 19 3 3 3 2" xfId="36604" xr:uid="{00000000-0005-0000-0000-00009A890000}"/>
    <cellStyle name="Normal 4 19 3 3 4" xfId="36605" xr:uid="{00000000-0005-0000-0000-00009B890000}"/>
    <cellStyle name="Normal 4 19 3 3 5" xfId="36606" xr:uid="{00000000-0005-0000-0000-00009C890000}"/>
    <cellStyle name="Normal 4 19 3 4" xfId="36607" xr:uid="{00000000-0005-0000-0000-00009D890000}"/>
    <cellStyle name="Normal 4 19 3 4 2" xfId="36608" xr:uid="{00000000-0005-0000-0000-00009E890000}"/>
    <cellStyle name="Normal 4 19 3 4 2 2" xfId="36609" xr:uid="{00000000-0005-0000-0000-00009F890000}"/>
    <cellStyle name="Normal 4 19 3 4 3" xfId="36610" xr:uid="{00000000-0005-0000-0000-0000A0890000}"/>
    <cellStyle name="Normal 4 19 3 4 4" xfId="36611" xr:uid="{00000000-0005-0000-0000-0000A1890000}"/>
    <cellStyle name="Normal 4 19 3 5" xfId="36612" xr:uid="{00000000-0005-0000-0000-0000A2890000}"/>
    <cellStyle name="Normal 4 19 3 5 2" xfId="36613" xr:uid="{00000000-0005-0000-0000-0000A3890000}"/>
    <cellStyle name="Normal 4 19 3 6" xfId="36614" xr:uid="{00000000-0005-0000-0000-0000A4890000}"/>
    <cellStyle name="Normal 4 19 3 6 2" xfId="36615" xr:uid="{00000000-0005-0000-0000-0000A5890000}"/>
    <cellStyle name="Normal 4 19 3 7" xfId="36616" xr:uid="{00000000-0005-0000-0000-0000A6890000}"/>
    <cellStyle name="Normal 4 19 3 7 2" xfId="36617" xr:uid="{00000000-0005-0000-0000-0000A7890000}"/>
    <cellStyle name="Normal 4 19 3 8" xfId="36618" xr:uid="{00000000-0005-0000-0000-0000A8890000}"/>
    <cellStyle name="Normal 4 19 3 9" xfId="36619" xr:uid="{00000000-0005-0000-0000-0000A9890000}"/>
    <cellStyle name="Normal 4 19 4" xfId="36620" xr:uid="{00000000-0005-0000-0000-0000AA890000}"/>
    <cellStyle name="Normal 4 19 4 2" xfId="36621" xr:uid="{00000000-0005-0000-0000-0000AB890000}"/>
    <cellStyle name="Normal 4 19 4 2 2" xfId="36622" xr:uid="{00000000-0005-0000-0000-0000AC890000}"/>
    <cellStyle name="Normal 4 19 4 2 2 2" xfId="36623" xr:uid="{00000000-0005-0000-0000-0000AD890000}"/>
    <cellStyle name="Normal 4 19 4 2 2 2 2" xfId="36624" xr:uid="{00000000-0005-0000-0000-0000AE890000}"/>
    <cellStyle name="Normal 4 19 4 2 2 3" xfId="36625" xr:uid="{00000000-0005-0000-0000-0000AF890000}"/>
    <cellStyle name="Normal 4 19 4 2 2 3 2" xfId="36626" xr:uid="{00000000-0005-0000-0000-0000B0890000}"/>
    <cellStyle name="Normal 4 19 4 2 2 4" xfId="36627" xr:uid="{00000000-0005-0000-0000-0000B1890000}"/>
    <cellStyle name="Normal 4 19 4 2 2 5" xfId="36628" xr:uid="{00000000-0005-0000-0000-0000B2890000}"/>
    <cellStyle name="Normal 4 19 4 2 3" xfId="36629" xr:uid="{00000000-0005-0000-0000-0000B3890000}"/>
    <cellStyle name="Normal 4 19 4 2 3 2" xfId="36630" xr:uid="{00000000-0005-0000-0000-0000B4890000}"/>
    <cellStyle name="Normal 4 19 4 2 3 3" xfId="36631" xr:uid="{00000000-0005-0000-0000-0000B5890000}"/>
    <cellStyle name="Normal 4 19 4 2 4" xfId="36632" xr:uid="{00000000-0005-0000-0000-0000B6890000}"/>
    <cellStyle name="Normal 4 19 4 2 4 2" xfId="36633" xr:uid="{00000000-0005-0000-0000-0000B7890000}"/>
    <cellStyle name="Normal 4 19 4 2 5" xfId="36634" xr:uid="{00000000-0005-0000-0000-0000B8890000}"/>
    <cellStyle name="Normal 4 19 4 2 5 2" xfId="36635" xr:uid="{00000000-0005-0000-0000-0000B9890000}"/>
    <cellStyle name="Normal 4 19 4 2 6" xfId="36636" xr:uid="{00000000-0005-0000-0000-0000BA890000}"/>
    <cellStyle name="Normal 4 19 4 2 7" xfId="36637" xr:uid="{00000000-0005-0000-0000-0000BB890000}"/>
    <cellStyle name="Normal 4 19 4 3" xfId="36638" xr:uid="{00000000-0005-0000-0000-0000BC890000}"/>
    <cellStyle name="Normal 4 19 4 3 2" xfId="36639" xr:uid="{00000000-0005-0000-0000-0000BD890000}"/>
    <cellStyle name="Normal 4 19 4 3 2 2" xfId="36640" xr:uid="{00000000-0005-0000-0000-0000BE890000}"/>
    <cellStyle name="Normal 4 19 4 3 3" xfId="36641" xr:uid="{00000000-0005-0000-0000-0000BF890000}"/>
    <cellStyle name="Normal 4 19 4 3 3 2" xfId="36642" xr:uid="{00000000-0005-0000-0000-0000C0890000}"/>
    <cellStyle name="Normal 4 19 4 3 4" xfId="36643" xr:uid="{00000000-0005-0000-0000-0000C1890000}"/>
    <cellStyle name="Normal 4 19 4 3 5" xfId="36644" xr:uid="{00000000-0005-0000-0000-0000C2890000}"/>
    <cellStyle name="Normal 4 19 4 4" xfId="36645" xr:uid="{00000000-0005-0000-0000-0000C3890000}"/>
    <cellStyle name="Normal 4 19 4 4 2" xfId="36646" xr:uid="{00000000-0005-0000-0000-0000C4890000}"/>
    <cellStyle name="Normal 4 19 4 4 2 2" xfId="36647" xr:uid="{00000000-0005-0000-0000-0000C5890000}"/>
    <cellStyle name="Normal 4 19 4 4 3" xfId="36648" xr:uid="{00000000-0005-0000-0000-0000C6890000}"/>
    <cellStyle name="Normal 4 19 4 4 4" xfId="36649" xr:uid="{00000000-0005-0000-0000-0000C7890000}"/>
    <cellStyle name="Normal 4 19 4 5" xfId="36650" xr:uid="{00000000-0005-0000-0000-0000C8890000}"/>
    <cellStyle name="Normal 4 19 4 5 2" xfId="36651" xr:uid="{00000000-0005-0000-0000-0000C9890000}"/>
    <cellStyle name="Normal 4 19 4 6" xfId="36652" xr:uid="{00000000-0005-0000-0000-0000CA890000}"/>
    <cellStyle name="Normal 4 19 4 6 2" xfId="36653" xr:uid="{00000000-0005-0000-0000-0000CB890000}"/>
    <cellStyle name="Normal 4 19 4 7" xfId="36654" xr:uid="{00000000-0005-0000-0000-0000CC890000}"/>
    <cellStyle name="Normal 4 19 4 7 2" xfId="36655" xr:uid="{00000000-0005-0000-0000-0000CD890000}"/>
    <cellStyle name="Normal 4 19 4 8" xfId="36656" xr:uid="{00000000-0005-0000-0000-0000CE890000}"/>
    <cellStyle name="Normal 4 19 4 9" xfId="36657" xr:uid="{00000000-0005-0000-0000-0000CF890000}"/>
    <cellStyle name="Normal 4 19 5" xfId="36658" xr:uid="{00000000-0005-0000-0000-0000D0890000}"/>
    <cellStyle name="Normal 4 19 5 2" xfId="36659" xr:uid="{00000000-0005-0000-0000-0000D1890000}"/>
    <cellStyle name="Normal 4 19 5 2 2" xfId="36660" xr:uid="{00000000-0005-0000-0000-0000D2890000}"/>
    <cellStyle name="Normal 4 19 5 2 2 2" xfId="36661" xr:uid="{00000000-0005-0000-0000-0000D3890000}"/>
    <cellStyle name="Normal 4 19 5 2 3" xfId="36662" xr:uid="{00000000-0005-0000-0000-0000D4890000}"/>
    <cellStyle name="Normal 4 19 5 2 3 2" xfId="36663" xr:uid="{00000000-0005-0000-0000-0000D5890000}"/>
    <cellStyle name="Normal 4 19 5 2 4" xfId="36664" xr:uid="{00000000-0005-0000-0000-0000D6890000}"/>
    <cellStyle name="Normal 4 19 5 2 5" xfId="36665" xr:uid="{00000000-0005-0000-0000-0000D7890000}"/>
    <cellStyle name="Normal 4 19 5 3" xfId="36666" xr:uid="{00000000-0005-0000-0000-0000D8890000}"/>
    <cellStyle name="Normal 4 19 5 3 2" xfId="36667" xr:uid="{00000000-0005-0000-0000-0000D9890000}"/>
    <cellStyle name="Normal 4 19 5 3 2 2" xfId="36668" xr:uid="{00000000-0005-0000-0000-0000DA890000}"/>
    <cellStyle name="Normal 4 19 5 3 3" xfId="36669" xr:uid="{00000000-0005-0000-0000-0000DB890000}"/>
    <cellStyle name="Normal 4 19 5 3 4" xfId="36670" xr:uid="{00000000-0005-0000-0000-0000DC890000}"/>
    <cellStyle name="Normal 4 19 5 4" xfId="36671" xr:uid="{00000000-0005-0000-0000-0000DD890000}"/>
    <cellStyle name="Normal 4 19 5 4 2" xfId="36672" xr:uid="{00000000-0005-0000-0000-0000DE890000}"/>
    <cellStyle name="Normal 4 19 5 5" xfId="36673" xr:uid="{00000000-0005-0000-0000-0000DF890000}"/>
    <cellStyle name="Normal 4 19 5 5 2" xfId="36674" xr:uid="{00000000-0005-0000-0000-0000E0890000}"/>
    <cellStyle name="Normal 4 19 5 6" xfId="36675" xr:uid="{00000000-0005-0000-0000-0000E1890000}"/>
    <cellStyle name="Normal 4 19 5 6 2" xfId="36676" xr:uid="{00000000-0005-0000-0000-0000E2890000}"/>
    <cellStyle name="Normal 4 19 5 7" xfId="36677" xr:uid="{00000000-0005-0000-0000-0000E3890000}"/>
    <cellStyle name="Normal 4 19 5 8" xfId="36678" xr:uid="{00000000-0005-0000-0000-0000E4890000}"/>
    <cellStyle name="Normal 4 19 6" xfId="36679" xr:uid="{00000000-0005-0000-0000-0000E5890000}"/>
    <cellStyle name="Normal 4 19 6 2" xfId="36680" xr:uid="{00000000-0005-0000-0000-0000E6890000}"/>
    <cellStyle name="Normal 4 19 6 2 2" xfId="36681" xr:uid="{00000000-0005-0000-0000-0000E7890000}"/>
    <cellStyle name="Normal 4 19 6 2 2 2" xfId="36682" xr:uid="{00000000-0005-0000-0000-0000E8890000}"/>
    <cellStyle name="Normal 4 19 6 2 3" xfId="36683" xr:uid="{00000000-0005-0000-0000-0000E9890000}"/>
    <cellStyle name="Normal 4 19 6 2 3 2" xfId="36684" xr:uid="{00000000-0005-0000-0000-0000EA890000}"/>
    <cellStyle name="Normal 4 19 6 2 4" xfId="36685" xr:uid="{00000000-0005-0000-0000-0000EB890000}"/>
    <cellStyle name="Normal 4 19 6 2 5" xfId="36686" xr:uid="{00000000-0005-0000-0000-0000EC890000}"/>
    <cellStyle name="Normal 4 19 6 3" xfId="36687" xr:uid="{00000000-0005-0000-0000-0000ED890000}"/>
    <cellStyle name="Normal 4 19 6 3 2" xfId="36688" xr:uid="{00000000-0005-0000-0000-0000EE890000}"/>
    <cellStyle name="Normal 4 19 6 3 3" xfId="36689" xr:uid="{00000000-0005-0000-0000-0000EF890000}"/>
    <cellStyle name="Normal 4 19 6 4" xfId="36690" xr:uid="{00000000-0005-0000-0000-0000F0890000}"/>
    <cellStyle name="Normal 4 19 6 4 2" xfId="36691" xr:uid="{00000000-0005-0000-0000-0000F1890000}"/>
    <cellStyle name="Normal 4 19 6 5" xfId="36692" xr:uid="{00000000-0005-0000-0000-0000F2890000}"/>
    <cellStyle name="Normal 4 19 6 5 2" xfId="36693" xr:uid="{00000000-0005-0000-0000-0000F3890000}"/>
    <cellStyle name="Normal 4 19 6 6" xfId="36694" xr:uid="{00000000-0005-0000-0000-0000F4890000}"/>
    <cellStyle name="Normal 4 19 6 7" xfId="36695" xr:uid="{00000000-0005-0000-0000-0000F5890000}"/>
    <cellStyle name="Normal 4 19 7" xfId="36696" xr:uid="{00000000-0005-0000-0000-0000F6890000}"/>
    <cellStyle name="Normal 4 19 7 2" xfId="36697" xr:uid="{00000000-0005-0000-0000-0000F7890000}"/>
    <cellStyle name="Normal 4 19 7 2 2" xfId="36698" xr:uid="{00000000-0005-0000-0000-0000F8890000}"/>
    <cellStyle name="Normal 4 19 7 3" xfId="36699" xr:uid="{00000000-0005-0000-0000-0000F9890000}"/>
    <cellStyle name="Normal 4 19 7 3 2" xfId="36700" xr:uid="{00000000-0005-0000-0000-0000FA890000}"/>
    <cellStyle name="Normal 4 19 7 4" xfId="36701" xr:uid="{00000000-0005-0000-0000-0000FB890000}"/>
    <cellStyle name="Normal 4 19 7 4 2" xfId="36702" xr:uid="{00000000-0005-0000-0000-0000FC890000}"/>
    <cellStyle name="Normal 4 19 7 5" xfId="36703" xr:uid="{00000000-0005-0000-0000-0000FD890000}"/>
    <cellStyle name="Normal 4 19 7 6" xfId="36704" xr:uid="{00000000-0005-0000-0000-0000FE890000}"/>
    <cellStyle name="Normal 4 19 8" xfId="36705" xr:uid="{00000000-0005-0000-0000-0000FF890000}"/>
    <cellStyle name="Normal 4 19 8 2" xfId="36706" xr:uid="{00000000-0005-0000-0000-0000008A0000}"/>
    <cellStyle name="Normal 4 19 8 2 2" xfId="36707" xr:uid="{00000000-0005-0000-0000-0000018A0000}"/>
    <cellStyle name="Normal 4 19 8 3" xfId="36708" xr:uid="{00000000-0005-0000-0000-0000028A0000}"/>
    <cellStyle name="Normal 4 19 8 3 2" xfId="36709" xr:uid="{00000000-0005-0000-0000-0000038A0000}"/>
    <cellStyle name="Normal 4 19 8 4" xfId="36710" xr:uid="{00000000-0005-0000-0000-0000048A0000}"/>
    <cellStyle name="Normal 4 19 8 5" xfId="36711" xr:uid="{00000000-0005-0000-0000-0000058A0000}"/>
    <cellStyle name="Normal 4 19 9" xfId="36712" xr:uid="{00000000-0005-0000-0000-0000068A0000}"/>
    <cellStyle name="Normal 4 19 9 2" xfId="36713" xr:uid="{00000000-0005-0000-0000-0000078A0000}"/>
    <cellStyle name="Normal 4 2" xfId="1033" xr:uid="{00000000-0005-0000-0000-0000088A0000}"/>
    <cellStyle name="Normal 4 2 2" xfId="1034" xr:uid="{00000000-0005-0000-0000-0000098A0000}"/>
    <cellStyle name="Normal 4 2 2 2" xfId="36714" xr:uid="{00000000-0005-0000-0000-00000A8A0000}"/>
    <cellStyle name="Normal 4 2 3" xfId="36715" xr:uid="{00000000-0005-0000-0000-00000B8A0000}"/>
    <cellStyle name="Normal 4 2 4" xfId="36716" xr:uid="{00000000-0005-0000-0000-00000C8A0000}"/>
    <cellStyle name="Normal 4 20" xfId="2463" xr:uid="{00000000-0005-0000-0000-00000D8A0000}"/>
    <cellStyle name="Normal 4 20 2" xfId="36717" xr:uid="{00000000-0005-0000-0000-00000E8A0000}"/>
    <cellStyle name="Normal 4 20 3" xfId="36718" xr:uid="{00000000-0005-0000-0000-00000F8A0000}"/>
    <cellStyle name="Normal 4 20 3 2" xfId="36719" xr:uid="{00000000-0005-0000-0000-0000108A0000}"/>
    <cellStyle name="Normal 4 20 3 2 2" xfId="36720" xr:uid="{00000000-0005-0000-0000-0000118A0000}"/>
    <cellStyle name="Normal 4 20 3 2 2 2" xfId="36721" xr:uid="{00000000-0005-0000-0000-0000128A0000}"/>
    <cellStyle name="Normal 4 20 3 2 2 2 2" xfId="36722" xr:uid="{00000000-0005-0000-0000-0000138A0000}"/>
    <cellStyle name="Normal 4 20 3 2 2 3" xfId="36723" xr:uid="{00000000-0005-0000-0000-0000148A0000}"/>
    <cellStyle name="Normal 4 20 3 2 2 3 2" xfId="36724" xr:uid="{00000000-0005-0000-0000-0000158A0000}"/>
    <cellStyle name="Normal 4 20 3 2 2 4" xfId="36725" xr:uid="{00000000-0005-0000-0000-0000168A0000}"/>
    <cellStyle name="Normal 4 20 3 2 2 5" xfId="36726" xr:uid="{00000000-0005-0000-0000-0000178A0000}"/>
    <cellStyle name="Normal 4 20 3 2 3" xfId="36727" xr:uid="{00000000-0005-0000-0000-0000188A0000}"/>
    <cellStyle name="Normal 4 20 3 2 3 2" xfId="36728" xr:uid="{00000000-0005-0000-0000-0000198A0000}"/>
    <cellStyle name="Normal 4 20 3 2 3 3" xfId="36729" xr:uid="{00000000-0005-0000-0000-00001A8A0000}"/>
    <cellStyle name="Normal 4 20 3 2 4" xfId="36730" xr:uid="{00000000-0005-0000-0000-00001B8A0000}"/>
    <cellStyle name="Normal 4 20 3 2 4 2" xfId="36731" xr:uid="{00000000-0005-0000-0000-00001C8A0000}"/>
    <cellStyle name="Normal 4 20 3 2 5" xfId="36732" xr:uid="{00000000-0005-0000-0000-00001D8A0000}"/>
    <cellStyle name="Normal 4 20 3 2 5 2" xfId="36733" xr:uid="{00000000-0005-0000-0000-00001E8A0000}"/>
    <cellStyle name="Normal 4 20 3 2 6" xfId="36734" xr:uid="{00000000-0005-0000-0000-00001F8A0000}"/>
    <cellStyle name="Normal 4 20 3 2 7" xfId="36735" xr:uid="{00000000-0005-0000-0000-0000208A0000}"/>
    <cellStyle name="Normal 4 20 3 3" xfId="36736" xr:uid="{00000000-0005-0000-0000-0000218A0000}"/>
    <cellStyle name="Normal 4 20 3 3 2" xfId="36737" xr:uid="{00000000-0005-0000-0000-0000228A0000}"/>
    <cellStyle name="Normal 4 20 3 3 2 2" xfId="36738" xr:uid="{00000000-0005-0000-0000-0000238A0000}"/>
    <cellStyle name="Normal 4 20 3 3 3" xfId="36739" xr:uid="{00000000-0005-0000-0000-0000248A0000}"/>
    <cellStyle name="Normal 4 20 3 3 3 2" xfId="36740" xr:uid="{00000000-0005-0000-0000-0000258A0000}"/>
    <cellStyle name="Normal 4 20 3 3 4" xfId="36741" xr:uid="{00000000-0005-0000-0000-0000268A0000}"/>
    <cellStyle name="Normal 4 20 3 3 5" xfId="36742" xr:uid="{00000000-0005-0000-0000-0000278A0000}"/>
    <cellStyle name="Normal 4 20 3 4" xfId="36743" xr:uid="{00000000-0005-0000-0000-0000288A0000}"/>
    <cellStyle name="Normal 4 20 3 4 2" xfId="36744" xr:uid="{00000000-0005-0000-0000-0000298A0000}"/>
    <cellStyle name="Normal 4 20 3 4 2 2" xfId="36745" xr:uid="{00000000-0005-0000-0000-00002A8A0000}"/>
    <cellStyle name="Normal 4 20 3 4 3" xfId="36746" xr:uid="{00000000-0005-0000-0000-00002B8A0000}"/>
    <cellStyle name="Normal 4 20 3 4 4" xfId="36747" xr:uid="{00000000-0005-0000-0000-00002C8A0000}"/>
    <cellStyle name="Normal 4 20 3 5" xfId="36748" xr:uid="{00000000-0005-0000-0000-00002D8A0000}"/>
    <cellStyle name="Normal 4 20 3 5 2" xfId="36749" xr:uid="{00000000-0005-0000-0000-00002E8A0000}"/>
    <cellStyle name="Normal 4 20 3 6" xfId="36750" xr:uid="{00000000-0005-0000-0000-00002F8A0000}"/>
    <cellStyle name="Normal 4 20 3 6 2" xfId="36751" xr:uid="{00000000-0005-0000-0000-0000308A0000}"/>
    <cellStyle name="Normal 4 20 3 7" xfId="36752" xr:uid="{00000000-0005-0000-0000-0000318A0000}"/>
    <cellStyle name="Normal 4 20 3 7 2" xfId="36753" xr:uid="{00000000-0005-0000-0000-0000328A0000}"/>
    <cellStyle name="Normal 4 20 3 8" xfId="36754" xr:uid="{00000000-0005-0000-0000-0000338A0000}"/>
    <cellStyle name="Normal 4 20 3 9" xfId="36755" xr:uid="{00000000-0005-0000-0000-0000348A0000}"/>
    <cellStyle name="Normal 4 20 4" xfId="55860" xr:uid="{00000000-0005-0000-0000-0000358A0000}"/>
    <cellStyle name="Normal 4 20 5" xfId="55861" xr:uid="{00000000-0005-0000-0000-0000368A0000}"/>
    <cellStyle name="Normal 4 20 6" xfId="55750" xr:uid="{00000000-0005-0000-0000-0000378A0000}"/>
    <cellStyle name="Normal 4 21" xfId="2464" xr:uid="{00000000-0005-0000-0000-0000388A0000}"/>
    <cellStyle name="Normal 4 22" xfId="2465" xr:uid="{00000000-0005-0000-0000-0000398A0000}"/>
    <cellStyle name="Normal 4 23" xfId="2466" xr:uid="{00000000-0005-0000-0000-00003A8A0000}"/>
    <cellStyle name="Normal 4 24" xfId="2467" xr:uid="{00000000-0005-0000-0000-00003B8A0000}"/>
    <cellStyle name="Normal 4 25" xfId="2468" xr:uid="{00000000-0005-0000-0000-00003C8A0000}"/>
    <cellStyle name="Normal 4 26" xfId="2469" xr:uid="{00000000-0005-0000-0000-00003D8A0000}"/>
    <cellStyle name="Normal 4 27" xfId="2470" xr:uid="{00000000-0005-0000-0000-00003E8A0000}"/>
    <cellStyle name="Normal 4 28" xfId="2471" xr:uid="{00000000-0005-0000-0000-00003F8A0000}"/>
    <cellStyle name="Normal 4 29" xfId="2472" xr:uid="{00000000-0005-0000-0000-0000408A0000}"/>
    <cellStyle name="Normal 4 3" xfId="1035" xr:uid="{00000000-0005-0000-0000-0000418A0000}"/>
    <cellStyle name="Normal 4 3 2" xfId="2473" xr:uid="{00000000-0005-0000-0000-0000428A0000}"/>
    <cellStyle name="Normal 4 3 3" xfId="36756" xr:uid="{00000000-0005-0000-0000-0000438A0000}"/>
    <cellStyle name="Normal 4 3 3 10" xfId="36757" xr:uid="{00000000-0005-0000-0000-0000448A0000}"/>
    <cellStyle name="Normal 4 3 3 11" xfId="36758" xr:uid="{00000000-0005-0000-0000-0000458A0000}"/>
    <cellStyle name="Normal 4 3 3 2" xfId="36759" xr:uid="{00000000-0005-0000-0000-0000468A0000}"/>
    <cellStyle name="Normal 4 3 3 2 2" xfId="36760" xr:uid="{00000000-0005-0000-0000-0000478A0000}"/>
    <cellStyle name="Normal 4 3 3 2 2 2" xfId="36761" xr:uid="{00000000-0005-0000-0000-0000488A0000}"/>
    <cellStyle name="Normal 4 3 3 2 2 2 2" xfId="36762" xr:uid="{00000000-0005-0000-0000-0000498A0000}"/>
    <cellStyle name="Normal 4 3 3 2 2 2 2 2" xfId="36763" xr:uid="{00000000-0005-0000-0000-00004A8A0000}"/>
    <cellStyle name="Normal 4 3 3 2 2 2 3" xfId="36764" xr:uid="{00000000-0005-0000-0000-00004B8A0000}"/>
    <cellStyle name="Normal 4 3 3 2 2 2 3 2" xfId="36765" xr:uid="{00000000-0005-0000-0000-00004C8A0000}"/>
    <cellStyle name="Normal 4 3 3 2 2 2 4" xfId="36766" xr:uid="{00000000-0005-0000-0000-00004D8A0000}"/>
    <cellStyle name="Normal 4 3 3 2 2 2 5" xfId="36767" xr:uid="{00000000-0005-0000-0000-00004E8A0000}"/>
    <cellStyle name="Normal 4 3 3 2 2 3" xfId="36768" xr:uid="{00000000-0005-0000-0000-00004F8A0000}"/>
    <cellStyle name="Normal 4 3 3 2 2 3 2" xfId="36769" xr:uid="{00000000-0005-0000-0000-0000508A0000}"/>
    <cellStyle name="Normal 4 3 3 2 2 3 3" xfId="36770" xr:uid="{00000000-0005-0000-0000-0000518A0000}"/>
    <cellStyle name="Normal 4 3 3 2 2 4" xfId="36771" xr:uid="{00000000-0005-0000-0000-0000528A0000}"/>
    <cellStyle name="Normal 4 3 3 2 2 4 2" xfId="36772" xr:uid="{00000000-0005-0000-0000-0000538A0000}"/>
    <cellStyle name="Normal 4 3 3 2 2 5" xfId="36773" xr:uid="{00000000-0005-0000-0000-0000548A0000}"/>
    <cellStyle name="Normal 4 3 3 2 2 5 2" xfId="36774" xr:uid="{00000000-0005-0000-0000-0000558A0000}"/>
    <cellStyle name="Normal 4 3 3 2 2 6" xfId="36775" xr:uid="{00000000-0005-0000-0000-0000568A0000}"/>
    <cellStyle name="Normal 4 3 3 2 2 7" xfId="36776" xr:uid="{00000000-0005-0000-0000-0000578A0000}"/>
    <cellStyle name="Normal 4 3 3 2 3" xfId="36777" xr:uid="{00000000-0005-0000-0000-0000588A0000}"/>
    <cellStyle name="Normal 4 3 3 2 3 2" xfId="36778" xr:uid="{00000000-0005-0000-0000-0000598A0000}"/>
    <cellStyle name="Normal 4 3 3 2 3 2 2" xfId="36779" xr:uid="{00000000-0005-0000-0000-00005A8A0000}"/>
    <cellStyle name="Normal 4 3 3 2 3 3" xfId="36780" xr:uid="{00000000-0005-0000-0000-00005B8A0000}"/>
    <cellStyle name="Normal 4 3 3 2 3 3 2" xfId="36781" xr:uid="{00000000-0005-0000-0000-00005C8A0000}"/>
    <cellStyle name="Normal 4 3 3 2 3 4" xfId="36782" xr:uid="{00000000-0005-0000-0000-00005D8A0000}"/>
    <cellStyle name="Normal 4 3 3 2 3 5" xfId="36783" xr:uid="{00000000-0005-0000-0000-00005E8A0000}"/>
    <cellStyle name="Normal 4 3 3 2 4" xfId="36784" xr:uid="{00000000-0005-0000-0000-00005F8A0000}"/>
    <cellStyle name="Normal 4 3 3 2 4 2" xfId="36785" xr:uid="{00000000-0005-0000-0000-0000608A0000}"/>
    <cellStyle name="Normal 4 3 3 2 4 2 2" xfId="36786" xr:uid="{00000000-0005-0000-0000-0000618A0000}"/>
    <cellStyle name="Normal 4 3 3 2 4 3" xfId="36787" xr:uid="{00000000-0005-0000-0000-0000628A0000}"/>
    <cellStyle name="Normal 4 3 3 2 4 4" xfId="36788" xr:uid="{00000000-0005-0000-0000-0000638A0000}"/>
    <cellStyle name="Normal 4 3 3 2 5" xfId="36789" xr:uid="{00000000-0005-0000-0000-0000648A0000}"/>
    <cellStyle name="Normal 4 3 3 2 5 2" xfId="36790" xr:uid="{00000000-0005-0000-0000-0000658A0000}"/>
    <cellStyle name="Normal 4 3 3 2 6" xfId="36791" xr:uid="{00000000-0005-0000-0000-0000668A0000}"/>
    <cellStyle name="Normal 4 3 3 2 6 2" xfId="36792" xr:uid="{00000000-0005-0000-0000-0000678A0000}"/>
    <cellStyle name="Normal 4 3 3 2 7" xfId="36793" xr:uid="{00000000-0005-0000-0000-0000688A0000}"/>
    <cellStyle name="Normal 4 3 3 2 7 2" xfId="36794" xr:uid="{00000000-0005-0000-0000-0000698A0000}"/>
    <cellStyle name="Normal 4 3 3 2 8" xfId="36795" xr:uid="{00000000-0005-0000-0000-00006A8A0000}"/>
    <cellStyle name="Normal 4 3 3 2 9" xfId="36796" xr:uid="{00000000-0005-0000-0000-00006B8A0000}"/>
    <cellStyle name="Normal 4 3 3 3" xfId="36797" xr:uid="{00000000-0005-0000-0000-00006C8A0000}"/>
    <cellStyle name="Normal 4 3 3 3 2" xfId="36798" xr:uid="{00000000-0005-0000-0000-00006D8A0000}"/>
    <cellStyle name="Normal 4 3 3 3 2 2" xfId="36799" xr:uid="{00000000-0005-0000-0000-00006E8A0000}"/>
    <cellStyle name="Normal 4 3 3 3 2 2 2" xfId="36800" xr:uid="{00000000-0005-0000-0000-00006F8A0000}"/>
    <cellStyle name="Normal 4 3 3 3 2 3" xfId="36801" xr:uid="{00000000-0005-0000-0000-0000708A0000}"/>
    <cellStyle name="Normal 4 3 3 3 2 3 2" xfId="36802" xr:uid="{00000000-0005-0000-0000-0000718A0000}"/>
    <cellStyle name="Normal 4 3 3 3 2 4" xfId="36803" xr:uid="{00000000-0005-0000-0000-0000728A0000}"/>
    <cellStyle name="Normal 4 3 3 3 2 5" xfId="36804" xr:uid="{00000000-0005-0000-0000-0000738A0000}"/>
    <cellStyle name="Normal 4 3 3 3 3" xfId="36805" xr:uid="{00000000-0005-0000-0000-0000748A0000}"/>
    <cellStyle name="Normal 4 3 3 3 3 2" xfId="36806" xr:uid="{00000000-0005-0000-0000-0000758A0000}"/>
    <cellStyle name="Normal 4 3 3 3 3 2 2" xfId="36807" xr:uid="{00000000-0005-0000-0000-0000768A0000}"/>
    <cellStyle name="Normal 4 3 3 3 3 3" xfId="36808" xr:uid="{00000000-0005-0000-0000-0000778A0000}"/>
    <cellStyle name="Normal 4 3 3 3 3 4" xfId="36809" xr:uid="{00000000-0005-0000-0000-0000788A0000}"/>
    <cellStyle name="Normal 4 3 3 3 4" xfId="36810" xr:uid="{00000000-0005-0000-0000-0000798A0000}"/>
    <cellStyle name="Normal 4 3 3 3 4 2" xfId="36811" xr:uid="{00000000-0005-0000-0000-00007A8A0000}"/>
    <cellStyle name="Normal 4 3 3 3 5" xfId="36812" xr:uid="{00000000-0005-0000-0000-00007B8A0000}"/>
    <cellStyle name="Normal 4 3 3 3 5 2" xfId="36813" xr:uid="{00000000-0005-0000-0000-00007C8A0000}"/>
    <cellStyle name="Normal 4 3 3 3 6" xfId="36814" xr:uid="{00000000-0005-0000-0000-00007D8A0000}"/>
    <cellStyle name="Normal 4 3 3 3 6 2" xfId="36815" xr:uid="{00000000-0005-0000-0000-00007E8A0000}"/>
    <cellStyle name="Normal 4 3 3 3 7" xfId="36816" xr:uid="{00000000-0005-0000-0000-00007F8A0000}"/>
    <cellStyle name="Normal 4 3 3 3 8" xfId="36817" xr:uid="{00000000-0005-0000-0000-0000808A0000}"/>
    <cellStyle name="Normal 4 3 3 4" xfId="36818" xr:uid="{00000000-0005-0000-0000-0000818A0000}"/>
    <cellStyle name="Normal 4 3 3 4 2" xfId="36819" xr:uid="{00000000-0005-0000-0000-0000828A0000}"/>
    <cellStyle name="Normal 4 3 3 4 2 2" xfId="36820" xr:uid="{00000000-0005-0000-0000-0000838A0000}"/>
    <cellStyle name="Normal 4 3 3 4 2 2 2" xfId="36821" xr:uid="{00000000-0005-0000-0000-0000848A0000}"/>
    <cellStyle name="Normal 4 3 3 4 2 3" xfId="36822" xr:uid="{00000000-0005-0000-0000-0000858A0000}"/>
    <cellStyle name="Normal 4 3 3 4 2 3 2" xfId="36823" xr:uid="{00000000-0005-0000-0000-0000868A0000}"/>
    <cellStyle name="Normal 4 3 3 4 2 4" xfId="36824" xr:uid="{00000000-0005-0000-0000-0000878A0000}"/>
    <cellStyle name="Normal 4 3 3 4 2 5" xfId="36825" xr:uid="{00000000-0005-0000-0000-0000888A0000}"/>
    <cellStyle name="Normal 4 3 3 4 3" xfId="36826" xr:uid="{00000000-0005-0000-0000-0000898A0000}"/>
    <cellStyle name="Normal 4 3 3 4 3 2" xfId="36827" xr:uid="{00000000-0005-0000-0000-00008A8A0000}"/>
    <cellStyle name="Normal 4 3 3 4 3 3" xfId="36828" xr:uid="{00000000-0005-0000-0000-00008B8A0000}"/>
    <cellStyle name="Normal 4 3 3 4 4" xfId="36829" xr:uid="{00000000-0005-0000-0000-00008C8A0000}"/>
    <cellStyle name="Normal 4 3 3 4 4 2" xfId="36830" xr:uid="{00000000-0005-0000-0000-00008D8A0000}"/>
    <cellStyle name="Normal 4 3 3 4 5" xfId="36831" xr:uid="{00000000-0005-0000-0000-00008E8A0000}"/>
    <cellStyle name="Normal 4 3 3 4 5 2" xfId="36832" xr:uid="{00000000-0005-0000-0000-00008F8A0000}"/>
    <cellStyle name="Normal 4 3 3 4 6" xfId="36833" xr:uid="{00000000-0005-0000-0000-0000908A0000}"/>
    <cellStyle name="Normal 4 3 3 4 7" xfId="36834" xr:uid="{00000000-0005-0000-0000-0000918A0000}"/>
    <cellStyle name="Normal 4 3 3 5" xfId="36835" xr:uid="{00000000-0005-0000-0000-0000928A0000}"/>
    <cellStyle name="Normal 4 3 3 5 2" xfId="36836" xr:uid="{00000000-0005-0000-0000-0000938A0000}"/>
    <cellStyle name="Normal 4 3 3 5 2 2" xfId="36837" xr:uid="{00000000-0005-0000-0000-0000948A0000}"/>
    <cellStyle name="Normal 4 3 3 5 3" xfId="36838" xr:uid="{00000000-0005-0000-0000-0000958A0000}"/>
    <cellStyle name="Normal 4 3 3 5 3 2" xfId="36839" xr:uid="{00000000-0005-0000-0000-0000968A0000}"/>
    <cellStyle name="Normal 4 3 3 5 4" xfId="36840" xr:uid="{00000000-0005-0000-0000-0000978A0000}"/>
    <cellStyle name="Normal 4 3 3 5 5" xfId="36841" xr:uid="{00000000-0005-0000-0000-0000988A0000}"/>
    <cellStyle name="Normal 4 3 3 6" xfId="36842" xr:uid="{00000000-0005-0000-0000-0000998A0000}"/>
    <cellStyle name="Normal 4 3 3 6 2" xfId="36843" xr:uid="{00000000-0005-0000-0000-00009A8A0000}"/>
    <cellStyle name="Normal 4 3 3 6 2 2" xfId="36844" xr:uid="{00000000-0005-0000-0000-00009B8A0000}"/>
    <cellStyle name="Normal 4 3 3 6 3" xfId="36845" xr:uid="{00000000-0005-0000-0000-00009C8A0000}"/>
    <cellStyle name="Normal 4 3 3 6 4" xfId="36846" xr:uid="{00000000-0005-0000-0000-00009D8A0000}"/>
    <cellStyle name="Normal 4 3 3 7" xfId="36847" xr:uid="{00000000-0005-0000-0000-00009E8A0000}"/>
    <cellStyle name="Normal 4 3 3 7 2" xfId="36848" xr:uid="{00000000-0005-0000-0000-00009F8A0000}"/>
    <cellStyle name="Normal 4 3 3 8" xfId="36849" xr:uid="{00000000-0005-0000-0000-0000A08A0000}"/>
    <cellStyle name="Normal 4 3 3 8 2" xfId="36850" xr:uid="{00000000-0005-0000-0000-0000A18A0000}"/>
    <cellStyle name="Normal 4 3 3 9" xfId="36851" xr:uid="{00000000-0005-0000-0000-0000A28A0000}"/>
    <cellStyle name="Normal 4 3 3 9 2" xfId="36852" xr:uid="{00000000-0005-0000-0000-0000A38A0000}"/>
    <cellStyle name="Normal 4 30" xfId="2474" xr:uid="{00000000-0005-0000-0000-0000A48A0000}"/>
    <cellStyle name="Normal 4 31" xfId="2475" xr:uid="{00000000-0005-0000-0000-0000A58A0000}"/>
    <cellStyle name="Normal 4 32" xfId="2476" xr:uid="{00000000-0005-0000-0000-0000A68A0000}"/>
    <cellStyle name="Normal 4 33" xfId="2477" xr:uid="{00000000-0005-0000-0000-0000A78A0000}"/>
    <cellStyle name="Normal 4 34" xfId="2478" xr:uid="{00000000-0005-0000-0000-0000A88A0000}"/>
    <cellStyle name="Normal 4 35" xfId="2479" xr:uid="{00000000-0005-0000-0000-0000A98A0000}"/>
    <cellStyle name="Normal 4 36" xfId="2480" xr:uid="{00000000-0005-0000-0000-0000AA8A0000}"/>
    <cellStyle name="Normal 4 37" xfId="2481" xr:uid="{00000000-0005-0000-0000-0000AB8A0000}"/>
    <cellStyle name="Normal 4 38" xfId="2482" xr:uid="{00000000-0005-0000-0000-0000AC8A0000}"/>
    <cellStyle name="Normal 4 39" xfId="2483" xr:uid="{00000000-0005-0000-0000-0000AD8A0000}"/>
    <cellStyle name="Normal 4 4" xfId="1036" xr:uid="{00000000-0005-0000-0000-0000AE8A0000}"/>
    <cellStyle name="Normal 4 4 2" xfId="36853" xr:uid="{00000000-0005-0000-0000-0000AF8A0000}"/>
    <cellStyle name="Normal 4 4 2 10" xfId="36854" xr:uid="{00000000-0005-0000-0000-0000B08A0000}"/>
    <cellStyle name="Normal 4 4 2 11" xfId="36855" xr:uid="{00000000-0005-0000-0000-0000B18A0000}"/>
    <cellStyle name="Normal 4 4 2 2" xfId="36856" xr:uid="{00000000-0005-0000-0000-0000B28A0000}"/>
    <cellStyle name="Normal 4 4 2 3" xfId="36857" xr:uid="{00000000-0005-0000-0000-0000B38A0000}"/>
    <cellStyle name="Normal 4 4 2 3 2" xfId="36858" xr:uid="{00000000-0005-0000-0000-0000B48A0000}"/>
    <cellStyle name="Normal 4 4 2 3 2 2" xfId="36859" xr:uid="{00000000-0005-0000-0000-0000B58A0000}"/>
    <cellStyle name="Normal 4 4 2 3 2 2 2" xfId="36860" xr:uid="{00000000-0005-0000-0000-0000B68A0000}"/>
    <cellStyle name="Normal 4 4 2 3 2 3" xfId="36861" xr:uid="{00000000-0005-0000-0000-0000B78A0000}"/>
    <cellStyle name="Normal 4 4 2 3 2 3 2" xfId="36862" xr:uid="{00000000-0005-0000-0000-0000B88A0000}"/>
    <cellStyle name="Normal 4 4 2 3 2 4" xfId="36863" xr:uid="{00000000-0005-0000-0000-0000B98A0000}"/>
    <cellStyle name="Normal 4 4 2 3 2 5" xfId="36864" xr:uid="{00000000-0005-0000-0000-0000BA8A0000}"/>
    <cellStyle name="Normal 4 4 2 3 3" xfId="36865" xr:uid="{00000000-0005-0000-0000-0000BB8A0000}"/>
    <cellStyle name="Normal 4 4 2 3 3 2" xfId="36866" xr:uid="{00000000-0005-0000-0000-0000BC8A0000}"/>
    <cellStyle name="Normal 4 4 2 3 3 2 2" xfId="36867" xr:uid="{00000000-0005-0000-0000-0000BD8A0000}"/>
    <cellStyle name="Normal 4 4 2 3 3 3" xfId="36868" xr:uid="{00000000-0005-0000-0000-0000BE8A0000}"/>
    <cellStyle name="Normal 4 4 2 3 3 4" xfId="36869" xr:uid="{00000000-0005-0000-0000-0000BF8A0000}"/>
    <cellStyle name="Normal 4 4 2 3 4" xfId="36870" xr:uid="{00000000-0005-0000-0000-0000C08A0000}"/>
    <cellStyle name="Normal 4 4 2 3 4 2" xfId="36871" xr:uid="{00000000-0005-0000-0000-0000C18A0000}"/>
    <cellStyle name="Normal 4 4 2 3 5" xfId="36872" xr:uid="{00000000-0005-0000-0000-0000C28A0000}"/>
    <cellStyle name="Normal 4 4 2 3 5 2" xfId="36873" xr:uid="{00000000-0005-0000-0000-0000C38A0000}"/>
    <cellStyle name="Normal 4 4 2 3 6" xfId="36874" xr:uid="{00000000-0005-0000-0000-0000C48A0000}"/>
    <cellStyle name="Normal 4 4 2 3 6 2" xfId="36875" xr:uid="{00000000-0005-0000-0000-0000C58A0000}"/>
    <cellStyle name="Normal 4 4 2 3 7" xfId="36876" xr:uid="{00000000-0005-0000-0000-0000C68A0000}"/>
    <cellStyle name="Normal 4 4 2 3 8" xfId="36877" xr:uid="{00000000-0005-0000-0000-0000C78A0000}"/>
    <cellStyle name="Normal 4 4 2 4" xfId="36878" xr:uid="{00000000-0005-0000-0000-0000C88A0000}"/>
    <cellStyle name="Normal 4 4 2 4 2" xfId="36879" xr:uid="{00000000-0005-0000-0000-0000C98A0000}"/>
    <cellStyle name="Normal 4 4 2 4 2 2" xfId="36880" xr:uid="{00000000-0005-0000-0000-0000CA8A0000}"/>
    <cellStyle name="Normal 4 4 2 4 2 2 2" xfId="36881" xr:uid="{00000000-0005-0000-0000-0000CB8A0000}"/>
    <cellStyle name="Normal 4 4 2 4 2 3" xfId="36882" xr:uid="{00000000-0005-0000-0000-0000CC8A0000}"/>
    <cellStyle name="Normal 4 4 2 4 2 3 2" xfId="36883" xr:uid="{00000000-0005-0000-0000-0000CD8A0000}"/>
    <cellStyle name="Normal 4 4 2 4 2 4" xfId="36884" xr:uid="{00000000-0005-0000-0000-0000CE8A0000}"/>
    <cellStyle name="Normal 4 4 2 4 2 5" xfId="36885" xr:uid="{00000000-0005-0000-0000-0000CF8A0000}"/>
    <cellStyle name="Normal 4 4 2 4 3" xfId="36886" xr:uid="{00000000-0005-0000-0000-0000D08A0000}"/>
    <cellStyle name="Normal 4 4 2 4 3 2" xfId="36887" xr:uid="{00000000-0005-0000-0000-0000D18A0000}"/>
    <cellStyle name="Normal 4 4 2 4 3 3" xfId="36888" xr:uid="{00000000-0005-0000-0000-0000D28A0000}"/>
    <cellStyle name="Normal 4 4 2 4 4" xfId="36889" xr:uid="{00000000-0005-0000-0000-0000D38A0000}"/>
    <cellStyle name="Normal 4 4 2 4 4 2" xfId="36890" xr:uid="{00000000-0005-0000-0000-0000D48A0000}"/>
    <cellStyle name="Normal 4 4 2 4 5" xfId="36891" xr:uid="{00000000-0005-0000-0000-0000D58A0000}"/>
    <cellStyle name="Normal 4 4 2 4 5 2" xfId="36892" xr:uid="{00000000-0005-0000-0000-0000D68A0000}"/>
    <cellStyle name="Normal 4 4 2 4 6" xfId="36893" xr:uid="{00000000-0005-0000-0000-0000D78A0000}"/>
    <cellStyle name="Normal 4 4 2 4 7" xfId="36894" xr:uid="{00000000-0005-0000-0000-0000D88A0000}"/>
    <cellStyle name="Normal 4 4 2 5" xfId="36895" xr:uid="{00000000-0005-0000-0000-0000D98A0000}"/>
    <cellStyle name="Normal 4 4 2 5 2" xfId="36896" xr:uid="{00000000-0005-0000-0000-0000DA8A0000}"/>
    <cellStyle name="Normal 4 4 2 5 2 2" xfId="36897" xr:uid="{00000000-0005-0000-0000-0000DB8A0000}"/>
    <cellStyle name="Normal 4 4 2 5 3" xfId="36898" xr:uid="{00000000-0005-0000-0000-0000DC8A0000}"/>
    <cellStyle name="Normal 4 4 2 5 3 2" xfId="36899" xr:uid="{00000000-0005-0000-0000-0000DD8A0000}"/>
    <cellStyle name="Normal 4 4 2 5 4" xfId="36900" xr:uid="{00000000-0005-0000-0000-0000DE8A0000}"/>
    <cellStyle name="Normal 4 4 2 5 5" xfId="36901" xr:uid="{00000000-0005-0000-0000-0000DF8A0000}"/>
    <cellStyle name="Normal 4 4 2 6" xfId="36902" xr:uid="{00000000-0005-0000-0000-0000E08A0000}"/>
    <cellStyle name="Normal 4 4 2 6 2" xfId="36903" xr:uid="{00000000-0005-0000-0000-0000E18A0000}"/>
    <cellStyle name="Normal 4 4 2 6 2 2" xfId="36904" xr:uid="{00000000-0005-0000-0000-0000E28A0000}"/>
    <cellStyle name="Normal 4 4 2 6 3" xfId="36905" xr:uid="{00000000-0005-0000-0000-0000E38A0000}"/>
    <cellStyle name="Normal 4 4 2 6 4" xfId="36906" xr:uid="{00000000-0005-0000-0000-0000E48A0000}"/>
    <cellStyle name="Normal 4 4 2 7" xfId="36907" xr:uid="{00000000-0005-0000-0000-0000E58A0000}"/>
    <cellStyle name="Normal 4 4 2 7 2" xfId="36908" xr:uid="{00000000-0005-0000-0000-0000E68A0000}"/>
    <cellStyle name="Normal 4 4 2 8" xfId="36909" xr:uid="{00000000-0005-0000-0000-0000E78A0000}"/>
    <cellStyle name="Normal 4 4 2 8 2" xfId="36910" xr:uid="{00000000-0005-0000-0000-0000E88A0000}"/>
    <cellStyle name="Normal 4 4 2 9" xfId="36911" xr:uid="{00000000-0005-0000-0000-0000E98A0000}"/>
    <cellStyle name="Normal 4 4 2 9 2" xfId="36912" xr:uid="{00000000-0005-0000-0000-0000EA8A0000}"/>
    <cellStyle name="Normal 4 4 3" xfId="36913" xr:uid="{00000000-0005-0000-0000-0000EB8A0000}"/>
    <cellStyle name="Normal 4 4 3 2" xfId="36914" xr:uid="{00000000-0005-0000-0000-0000EC8A0000}"/>
    <cellStyle name="Normal 4 4 3 2 2" xfId="36915" xr:uid="{00000000-0005-0000-0000-0000ED8A0000}"/>
    <cellStyle name="Normal 4 4 3 2 2 2" xfId="36916" xr:uid="{00000000-0005-0000-0000-0000EE8A0000}"/>
    <cellStyle name="Normal 4 4 3 2 2 2 2" xfId="36917" xr:uid="{00000000-0005-0000-0000-0000EF8A0000}"/>
    <cellStyle name="Normal 4 4 3 2 2 3" xfId="36918" xr:uid="{00000000-0005-0000-0000-0000F08A0000}"/>
    <cellStyle name="Normal 4 4 3 2 2 3 2" xfId="36919" xr:uid="{00000000-0005-0000-0000-0000F18A0000}"/>
    <cellStyle name="Normal 4 4 3 2 2 4" xfId="36920" xr:uid="{00000000-0005-0000-0000-0000F28A0000}"/>
    <cellStyle name="Normal 4 4 3 2 2 5" xfId="36921" xr:uid="{00000000-0005-0000-0000-0000F38A0000}"/>
    <cellStyle name="Normal 4 4 3 2 3" xfId="36922" xr:uid="{00000000-0005-0000-0000-0000F48A0000}"/>
    <cellStyle name="Normal 4 4 3 2 3 2" xfId="36923" xr:uid="{00000000-0005-0000-0000-0000F58A0000}"/>
    <cellStyle name="Normal 4 4 3 2 3 3" xfId="36924" xr:uid="{00000000-0005-0000-0000-0000F68A0000}"/>
    <cellStyle name="Normal 4 4 3 2 4" xfId="36925" xr:uid="{00000000-0005-0000-0000-0000F78A0000}"/>
    <cellStyle name="Normal 4 4 3 2 4 2" xfId="36926" xr:uid="{00000000-0005-0000-0000-0000F88A0000}"/>
    <cellStyle name="Normal 4 4 3 2 5" xfId="36927" xr:uid="{00000000-0005-0000-0000-0000F98A0000}"/>
    <cellStyle name="Normal 4 4 3 2 5 2" xfId="36928" xr:uid="{00000000-0005-0000-0000-0000FA8A0000}"/>
    <cellStyle name="Normal 4 4 3 2 6" xfId="36929" xr:uid="{00000000-0005-0000-0000-0000FB8A0000}"/>
    <cellStyle name="Normal 4 4 3 2 7" xfId="36930" xr:uid="{00000000-0005-0000-0000-0000FC8A0000}"/>
    <cellStyle name="Normal 4 4 3 3" xfId="36931" xr:uid="{00000000-0005-0000-0000-0000FD8A0000}"/>
    <cellStyle name="Normal 4 4 3 3 2" xfId="36932" xr:uid="{00000000-0005-0000-0000-0000FE8A0000}"/>
    <cellStyle name="Normal 4 4 3 3 2 2" xfId="36933" xr:uid="{00000000-0005-0000-0000-0000FF8A0000}"/>
    <cellStyle name="Normal 4 4 3 3 3" xfId="36934" xr:uid="{00000000-0005-0000-0000-0000008B0000}"/>
    <cellStyle name="Normal 4 4 3 3 3 2" xfId="36935" xr:uid="{00000000-0005-0000-0000-0000018B0000}"/>
    <cellStyle name="Normal 4 4 3 3 4" xfId="36936" xr:uid="{00000000-0005-0000-0000-0000028B0000}"/>
    <cellStyle name="Normal 4 4 3 3 5" xfId="36937" xr:uid="{00000000-0005-0000-0000-0000038B0000}"/>
    <cellStyle name="Normal 4 4 3 4" xfId="36938" xr:uid="{00000000-0005-0000-0000-0000048B0000}"/>
    <cellStyle name="Normal 4 4 3 4 2" xfId="36939" xr:uid="{00000000-0005-0000-0000-0000058B0000}"/>
    <cellStyle name="Normal 4 4 3 4 2 2" xfId="36940" xr:uid="{00000000-0005-0000-0000-0000068B0000}"/>
    <cellStyle name="Normal 4 4 3 4 3" xfId="36941" xr:uid="{00000000-0005-0000-0000-0000078B0000}"/>
    <cellStyle name="Normal 4 4 3 4 4" xfId="36942" xr:uid="{00000000-0005-0000-0000-0000088B0000}"/>
    <cellStyle name="Normal 4 4 3 5" xfId="36943" xr:uid="{00000000-0005-0000-0000-0000098B0000}"/>
    <cellStyle name="Normal 4 4 3 5 2" xfId="36944" xr:uid="{00000000-0005-0000-0000-00000A8B0000}"/>
    <cellStyle name="Normal 4 4 3 6" xfId="36945" xr:uid="{00000000-0005-0000-0000-00000B8B0000}"/>
    <cellStyle name="Normal 4 4 3 6 2" xfId="36946" xr:uid="{00000000-0005-0000-0000-00000C8B0000}"/>
    <cellStyle name="Normal 4 4 3 7" xfId="36947" xr:uid="{00000000-0005-0000-0000-00000D8B0000}"/>
    <cellStyle name="Normal 4 4 3 7 2" xfId="36948" xr:uid="{00000000-0005-0000-0000-00000E8B0000}"/>
    <cellStyle name="Normal 4 4 3 8" xfId="36949" xr:uid="{00000000-0005-0000-0000-00000F8B0000}"/>
    <cellStyle name="Normal 4 4 3 9" xfId="36950" xr:uid="{00000000-0005-0000-0000-0000108B0000}"/>
    <cellStyle name="Normal 4 40" xfId="36951" xr:uid="{00000000-0005-0000-0000-0000118B0000}"/>
    <cellStyle name="Normal 4 41" xfId="36952" xr:uid="{00000000-0005-0000-0000-0000128B0000}"/>
    <cellStyle name="Normal 4 41 2" xfId="36953" xr:uid="{00000000-0005-0000-0000-0000138B0000}"/>
    <cellStyle name="Normal 4 41 2 2" xfId="36954" xr:uid="{00000000-0005-0000-0000-0000148B0000}"/>
    <cellStyle name="Normal 4 41 2 2 2" xfId="36955" xr:uid="{00000000-0005-0000-0000-0000158B0000}"/>
    <cellStyle name="Normal 4 41 2 2 2 2" xfId="36956" xr:uid="{00000000-0005-0000-0000-0000168B0000}"/>
    <cellStyle name="Normal 4 41 2 2 3" xfId="36957" xr:uid="{00000000-0005-0000-0000-0000178B0000}"/>
    <cellStyle name="Normal 4 41 2 2 3 2" xfId="36958" xr:uid="{00000000-0005-0000-0000-0000188B0000}"/>
    <cellStyle name="Normal 4 41 2 2 4" xfId="36959" xr:uid="{00000000-0005-0000-0000-0000198B0000}"/>
    <cellStyle name="Normal 4 41 2 2 5" xfId="36960" xr:uid="{00000000-0005-0000-0000-00001A8B0000}"/>
    <cellStyle name="Normal 4 41 2 3" xfId="36961" xr:uid="{00000000-0005-0000-0000-00001B8B0000}"/>
    <cellStyle name="Normal 4 41 2 3 2" xfId="36962" xr:uid="{00000000-0005-0000-0000-00001C8B0000}"/>
    <cellStyle name="Normal 4 41 2 3 3" xfId="36963" xr:uid="{00000000-0005-0000-0000-00001D8B0000}"/>
    <cellStyle name="Normal 4 41 2 4" xfId="36964" xr:uid="{00000000-0005-0000-0000-00001E8B0000}"/>
    <cellStyle name="Normal 4 41 2 4 2" xfId="36965" xr:uid="{00000000-0005-0000-0000-00001F8B0000}"/>
    <cellStyle name="Normal 4 41 2 5" xfId="36966" xr:uid="{00000000-0005-0000-0000-0000208B0000}"/>
    <cellStyle name="Normal 4 41 2 5 2" xfId="36967" xr:uid="{00000000-0005-0000-0000-0000218B0000}"/>
    <cellStyle name="Normal 4 41 2 6" xfId="36968" xr:uid="{00000000-0005-0000-0000-0000228B0000}"/>
    <cellStyle name="Normal 4 41 2 7" xfId="36969" xr:uid="{00000000-0005-0000-0000-0000238B0000}"/>
    <cellStyle name="Normal 4 41 3" xfId="36970" xr:uid="{00000000-0005-0000-0000-0000248B0000}"/>
    <cellStyle name="Normal 4 41 3 2" xfId="36971" xr:uid="{00000000-0005-0000-0000-0000258B0000}"/>
    <cellStyle name="Normal 4 41 3 2 2" xfId="36972" xr:uid="{00000000-0005-0000-0000-0000268B0000}"/>
    <cellStyle name="Normal 4 41 3 3" xfId="36973" xr:uid="{00000000-0005-0000-0000-0000278B0000}"/>
    <cellStyle name="Normal 4 41 3 3 2" xfId="36974" xr:uid="{00000000-0005-0000-0000-0000288B0000}"/>
    <cellStyle name="Normal 4 41 3 4" xfId="36975" xr:uid="{00000000-0005-0000-0000-0000298B0000}"/>
    <cellStyle name="Normal 4 41 3 5" xfId="36976" xr:uid="{00000000-0005-0000-0000-00002A8B0000}"/>
    <cellStyle name="Normal 4 41 4" xfId="36977" xr:uid="{00000000-0005-0000-0000-00002B8B0000}"/>
    <cellStyle name="Normal 4 41 4 2" xfId="36978" xr:uid="{00000000-0005-0000-0000-00002C8B0000}"/>
    <cellStyle name="Normal 4 41 4 2 2" xfId="36979" xr:uid="{00000000-0005-0000-0000-00002D8B0000}"/>
    <cellStyle name="Normal 4 41 4 3" xfId="36980" xr:uid="{00000000-0005-0000-0000-00002E8B0000}"/>
    <cellStyle name="Normal 4 41 4 4" xfId="36981" xr:uid="{00000000-0005-0000-0000-00002F8B0000}"/>
    <cellStyle name="Normal 4 41 5" xfId="36982" xr:uid="{00000000-0005-0000-0000-0000308B0000}"/>
    <cellStyle name="Normal 4 41 5 2" xfId="36983" xr:uid="{00000000-0005-0000-0000-0000318B0000}"/>
    <cellStyle name="Normal 4 41 6" xfId="36984" xr:uid="{00000000-0005-0000-0000-0000328B0000}"/>
    <cellStyle name="Normal 4 41 6 2" xfId="36985" xr:uid="{00000000-0005-0000-0000-0000338B0000}"/>
    <cellStyle name="Normal 4 41 7" xfId="36986" xr:uid="{00000000-0005-0000-0000-0000348B0000}"/>
    <cellStyle name="Normal 4 41 7 2" xfId="36987" xr:uid="{00000000-0005-0000-0000-0000358B0000}"/>
    <cellStyle name="Normal 4 41 8" xfId="36988" xr:uid="{00000000-0005-0000-0000-0000368B0000}"/>
    <cellStyle name="Normal 4 41 9" xfId="36989" xr:uid="{00000000-0005-0000-0000-0000378B0000}"/>
    <cellStyle name="Normal 4 42" xfId="36990" xr:uid="{00000000-0005-0000-0000-0000388B0000}"/>
    <cellStyle name="Normal 4 42 2" xfId="36991" xr:uid="{00000000-0005-0000-0000-0000398B0000}"/>
    <cellStyle name="Normal 4 42 2 2" xfId="36992" xr:uid="{00000000-0005-0000-0000-00003A8B0000}"/>
    <cellStyle name="Normal 4 42 2 2 2" xfId="36993" xr:uid="{00000000-0005-0000-0000-00003B8B0000}"/>
    <cellStyle name="Normal 4 42 2 3" xfId="36994" xr:uid="{00000000-0005-0000-0000-00003C8B0000}"/>
    <cellStyle name="Normal 4 42 2 3 2" xfId="36995" xr:uid="{00000000-0005-0000-0000-00003D8B0000}"/>
    <cellStyle name="Normal 4 42 2 4" xfId="36996" xr:uid="{00000000-0005-0000-0000-00003E8B0000}"/>
    <cellStyle name="Normal 4 42 2 5" xfId="36997" xr:uid="{00000000-0005-0000-0000-00003F8B0000}"/>
    <cellStyle name="Normal 4 42 3" xfId="36998" xr:uid="{00000000-0005-0000-0000-0000408B0000}"/>
    <cellStyle name="Normal 4 42 3 2" xfId="36999" xr:uid="{00000000-0005-0000-0000-0000418B0000}"/>
    <cellStyle name="Normal 4 42 3 2 2" xfId="37000" xr:uid="{00000000-0005-0000-0000-0000428B0000}"/>
    <cellStyle name="Normal 4 42 3 3" xfId="37001" xr:uid="{00000000-0005-0000-0000-0000438B0000}"/>
    <cellStyle name="Normal 4 42 3 4" xfId="37002" xr:uid="{00000000-0005-0000-0000-0000448B0000}"/>
    <cellStyle name="Normal 4 42 4" xfId="37003" xr:uid="{00000000-0005-0000-0000-0000458B0000}"/>
    <cellStyle name="Normal 4 42 4 2" xfId="37004" xr:uid="{00000000-0005-0000-0000-0000468B0000}"/>
    <cellStyle name="Normal 4 42 5" xfId="37005" xr:uid="{00000000-0005-0000-0000-0000478B0000}"/>
    <cellStyle name="Normal 4 42 5 2" xfId="37006" xr:uid="{00000000-0005-0000-0000-0000488B0000}"/>
    <cellStyle name="Normal 4 42 6" xfId="37007" xr:uid="{00000000-0005-0000-0000-0000498B0000}"/>
    <cellStyle name="Normal 4 42 6 2" xfId="37008" xr:uid="{00000000-0005-0000-0000-00004A8B0000}"/>
    <cellStyle name="Normal 4 42 7" xfId="37009" xr:uid="{00000000-0005-0000-0000-00004B8B0000}"/>
    <cellStyle name="Normal 4 42 8" xfId="37010" xr:uid="{00000000-0005-0000-0000-00004C8B0000}"/>
    <cellStyle name="Normal 4 43" xfId="37011" xr:uid="{00000000-0005-0000-0000-00004D8B0000}"/>
    <cellStyle name="Normal 4 43 2" xfId="37012" xr:uid="{00000000-0005-0000-0000-00004E8B0000}"/>
    <cellStyle name="Normal 4 43 2 2" xfId="37013" xr:uid="{00000000-0005-0000-0000-00004F8B0000}"/>
    <cellStyle name="Normal 4 43 2 2 2" xfId="37014" xr:uid="{00000000-0005-0000-0000-0000508B0000}"/>
    <cellStyle name="Normal 4 43 2 3" xfId="37015" xr:uid="{00000000-0005-0000-0000-0000518B0000}"/>
    <cellStyle name="Normal 4 43 2 3 2" xfId="37016" xr:uid="{00000000-0005-0000-0000-0000528B0000}"/>
    <cellStyle name="Normal 4 43 2 4" xfId="37017" xr:uid="{00000000-0005-0000-0000-0000538B0000}"/>
    <cellStyle name="Normal 4 43 2 5" xfId="37018" xr:uid="{00000000-0005-0000-0000-0000548B0000}"/>
    <cellStyle name="Normal 4 43 3" xfId="37019" xr:uid="{00000000-0005-0000-0000-0000558B0000}"/>
    <cellStyle name="Normal 4 43 3 2" xfId="37020" xr:uid="{00000000-0005-0000-0000-0000568B0000}"/>
    <cellStyle name="Normal 4 43 3 3" xfId="37021" xr:uid="{00000000-0005-0000-0000-0000578B0000}"/>
    <cellStyle name="Normal 4 43 4" xfId="37022" xr:uid="{00000000-0005-0000-0000-0000588B0000}"/>
    <cellStyle name="Normal 4 43 4 2" xfId="37023" xr:uid="{00000000-0005-0000-0000-0000598B0000}"/>
    <cellStyle name="Normal 4 43 5" xfId="37024" xr:uid="{00000000-0005-0000-0000-00005A8B0000}"/>
    <cellStyle name="Normal 4 43 5 2" xfId="37025" xr:uid="{00000000-0005-0000-0000-00005B8B0000}"/>
    <cellStyle name="Normal 4 43 6" xfId="37026" xr:uid="{00000000-0005-0000-0000-00005C8B0000}"/>
    <cellStyle name="Normal 4 43 7" xfId="37027" xr:uid="{00000000-0005-0000-0000-00005D8B0000}"/>
    <cellStyle name="Normal 4 44" xfId="37028" xr:uid="{00000000-0005-0000-0000-00005E8B0000}"/>
    <cellStyle name="Normal 4 44 2" xfId="37029" xr:uid="{00000000-0005-0000-0000-00005F8B0000}"/>
    <cellStyle name="Normal 4 44 2 2" xfId="37030" xr:uid="{00000000-0005-0000-0000-0000608B0000}"/>
    <cellStyle name="Normal 4 44 3" xfId="37031" xr:uid="{00000000-0005-0000-0000-0000618B0000}"/>
    <cellStyle name="Normal 4 44 3 2" xfId="37032" xr:uid="{00000000-0005-0000-0000-0000628B0000}"/>
    <cellStyle name="Normal 4 44 4" xfId="37033" xr:uid="{00000000-0005-0000-0000-0000638B0000}"/>
    <cellStyle name="Normal 4 44 4 2" xfId="37034" xr:uid="{00000000-0005-0000-0000-0000648B0000}"/>
    <cellStyle name="Normal 4 44 5" xfId="37035" xr:uid="{00000000-0005-0000-0000-0000658B0000}"/>
    <cellStyle name="Normal 4 44 6" xfId="37036" xr:uid="{00000000-0005-0000-0000-0000668B0000}"/>
    <cellStyle name="Normal 4 45" xfId="37037" xr:uid="{00000000-0005-0000-0000-0000678B0000}"/>
    <cellStyle name="Normal 4 45 2" xfId="37038" xr:uid="{00000000-0005-0000-0000-0000688B0000}"/>
    <cellStyle name="Normal 4 45 2 2" xfId="37039" xr:uid="{00000000-0005-0000-0000-0000698B0000}"/>
    <cellStyle name="Normal 4 45 3" xfId="37040" xr:uid="{00000000-0005-0000-0000-00006A8B0000}"/>
    <cellStyle name="Normal 4 45 3 2" xfId="37041" xr:uid="{00000000-0005-0000-0000-00006B8B0000}"/>
    <cellStyle name="Normal 4 45 4" xfId="37042" xr:uid="{00000000-0005-0000-0000-00006C8B0000}"/>
    <cellStyle name="Normal 4 45 5" xfId="37043" xr:uid="{00000000-0005-0000-0000-00006D8B0000}"/>
    <cellStyle name="Normal 4 46" xfId="37044" xr:uid="{00000000-0005-0000-0000-00006E8B0000}"/>
    <cellStyle name="Normal 4 46 2" xfId="37045" xr:uid="{00000000-0005-0000-0000-00006F8B0000}"/>
    <cellStyle name="Normal 4 47" xfId="37046" xr:uid="{00000000-0005-0000-0000-0000708B0000}"/>
    <cellStyle name="Normal 4 47 2" xfId="37047" xr:uid="{00000000-0005-0000-0000-0000718B0000}"/>
    <cellStyle name="Normal 4 48" xfId="37048" xr:uid="{00000000-0005-0000-0000-0000728B0000}"/>
    <cellStyle name="Normal 4 48 2" xfId="37049" xr:uid="{00000000-0005-0000-0000-0000738B0000}"/>
    <cellStyle name="Normal 4 49" xfId="37050" xr:uid="{00000000-0005-0000-0000-0000748B0000}"/>
    <cellStyle name="Normal 4 5" xfId="1037" xr:uid="{00000000-0005-0000-0000-0000758B0000}"/>
    <cellStyle name="Normal 4 5 2" xfId="37051" xr:uid="{00000000-0005-0000-0000-0000768B0000}"/>
    <cellStyle name="Normal 4 5 2 10" xfId="37052" xr:uid="{00000000-0005-0000-0000-0000778B0000}"/>
    <cellStyle name="Normal 4 5 2 11" xfId="37053" xr:uid="{00000000-0005-0000-0000-0000788B0000}"/>
    <cellStyle name="Normal 4 5 2 2" xfId="37054" xr:uid="{00000000-0005-0000-0000-0000798B0000}"/>
    <cellStyle name="Normal 4 5 2 3" xfId="37055" xr:uid="{00000000-0005-0000-0000-00007A8B0000}"/>
    <cellStyle name="Normal 4 5 2 3 2" xfId="37056" xr:uid="{00000000-0005-0000-0000-00007B8B0000}"/>
    <cellStyle name="Normal 4 5 2 3 2 2" xfId="37057" xr:uid="{00000000-0005-0000-0000-00007C8B0000}"/>
    <cellStyle name="Normal 4 5 2 3 2 2 2" xfId="37058" xr:uid="{00000000-0005-0000-0000-00007D8B0000}"/>
    <cellStyle name="Normal 4 5 2 3 2 3" xfId="37059" xr:uid="{00000000-0005-0000-0000-00007E8B0000}"/>
    <cellStyle name="Normal 4 5 2 3 2 3 2" xfId="37060" xr:uid="{00000000-0005-0000-0000-00007F8B0000}"/>
    <cellStyle name="Normal 4 5 2 3 2 4" xfId="37061" xr:uid="{00000000-0005-0000-0000-0000808B0000}"/>
    <cellStyle name="Normal 4 5 2 3 2 5" xfId="37062" xr:uid="{00000000-0005-0000-0000-0000818B0000}"/>
    <cellStyle name="Normal 4 5 2 3 3" xfId="37063" xr:uid="{00000000-0005-0000-0000-0000828B0000}"/>
    <cellStyle name="Normal 4 5 2 3 3 2" xfId="37064" xr:uid="{00000000-0005-0000-0000-0000838B0000}"/>
    <cellStyle name="Normal 4 5 2 3 3 2 2" xfId="37065" xr:uid="{00000000-0005-0000-0000-0000848B0000}"/>
    <cellStyle name="Normal 4 5 2 3 3 3" xfId="37066" xr:uid="{00000000-0005-0000-0000-0000858B0000}"/>
    <cellStyle name="Normal 4 5 2 3 3 4" xfId="37067" xr:uid="{00000000-0005-0000-0000-0000868B0000}"/>
    <cellStyle name="Normal 4 5 2 3 4" xfId="37068" xr:uid="{00000000-0005-0000-0000-0000878B0000}"/>
    <cellStyle name="Normal 4 5 2 3 4 2" xfId="37069" xr:uid="{00000000-0005-0000-0000-0000888B0000}"/>
    <cellStyle name="Normal 4 5 2 3 5" xfId="37070" xr:uid="{00000000-0005-0000-0000-0000898B0000}"/>
    <cellStyle name="Normal 4 5 2 3 5 2" xfId="37071" xr:uid="{00000000-0005-0000-0000-00008A8B0000}"/>
    <cellStyle name="Normal 4 5 2 3 6" xfId="37072" xr:uid="{00000000-0005-0000-0000-00008B8B0000}"/>
    <cellStyle name="Normal 4 5 2 3 6 2" xfId="37073" xr:uid="{00000000-0005-0000-0000-00008C8B0000}"/>
    <cellStyle name="Normal 4 5 2 3 7" xfId="37074" xr:uid="{00000000-0005-0000-0000-00008D8B0000}"/>
    <cellStyle name="Normal 4 5 2 3 8" xfId="37075" xr:uid="{00000000-0005-0000-0000-00008E8B0000}"/>
    <cellStyle name="Normal 4 5 2 4" xfId="37076" xr:uid="{00000000-0005-0000-0000-00008F8B0000}"/>
    <cellStyle name="Normal 4 5 2 4 2" xfId="37077" xr:uid="{00000000-0005-0000-0000-0000908B0000}"/>
    <cellStyle name="Normal 4 5 2 4 2 2" xfId="37078" xr:uid="{00000000-0005-0000-0000-0000918B0000}"/>
    <cellStyle name="Normal 4 5 2 4 2 2 2" xfId="37079" xr:uid="{00000000-0005-0000-0000-0000928B0000}"/>
    <cellStyle name="Normal 4 5 2 4 2 3" xfId="37080" xr:uid="{00000000-0005-0000-0000-0000938B0000}"/>
    <cellStyle name="Normal 4 5 2 4 2 3 2" xfId="37081" xr:uid="{00000000-0005-0000-0000-0000948B0000}"/>
    <cellStyle name="Normal 4 5 2 4 2 4" xfId="37082" xr:uid="{00000000-0005-0000-0000-0000958B0000}"/>
    <cellStyle name="Normal 4 5 2 4 2 5" xfId="37083" xr:uid="{00000000-0005-0000-0000-0000968B0000}"/>
    <cellStyle name="Normal 4 5 2 4 3" xfId="37084" xr:uid="{00000000-0005-0000-0000-0000978B0000}"/>
    <cellStyle name="Normal 4 5 2 4 3 2" xfId="37085" xr:uid="{00000000-0005-0000-0000-0000988B0000}"/>
    <cellStyle name="Normal 4 5 2 4 3 3" xfId="37086" xr:uid="{00000000-0005-0000-0000-0000998B0000}"/>
    <cellStyle name="Normal 4 5 2 4 4" xfId="37087" xr:uid="{00000000-0005-0000-0000-00009A8B0000}"/>
    <cellStyle name="Normal 4 5 2 4 4 2" xfId="37088" xr:uid="{00000000-0005-0000-0000-00009B8B0000}"/>
    <cellStyle name="Normal 4 5 2 4 5" xfId="37089" xr:uid="{00000000-0005-0000-0000-00009C8B0000}"/>
    <cellStyle name="Normal 4 5 2 4 5 2" xfId="37090" xr:uid="{00000000-0005-0000-0000-00009D8B0000}"/>
    <cellStyle name="Normal 4 5 2 4 6" xfId="37091" xr:uid="{00000000-0005-0000-0000-00009E8B0000}"/>
    <cellStyle name="Normal 4 5 2 4 7" xfId="37092" xr:uid="{00000000-0005-0000-0000-00009F8B0000}"/>
    <cellStyle name="Normal 4 5 2 5" xfId="37093" xr:uid="{00000000-0005-0000-0000-0000A08B0000}"/>
    <cellStyle name="Normal 4 5 2 5 2" xfId="37094" xr:uid="{00000000-0005-0000-0000-0000A18B0000}"/>
    <cellStyle name="Normal 4 5 2 5 2 2" xfId="37095" xr:uid="{00000000-0005-0000-0000-0000A28B0000}"/>
    <cellStyle name="Normal 4 5 2 5 3" xfId="37096" xr:uid="{00000000-0005-0000-0000-0000A38B0000}"/>
    <cellStyle name="Normal 4 5 2 5 3 2" xfId="37097" xr:uid="{00000000-0005-0000-0000-0000A48B0000}"/>
    <cellStyle name="Normal 4 5 2 5 4" xfId="37098" xr:uid="{00000000-0005-0000-0000-0000A58B0000}"/>
    <cellStyle name="Normal 4 5 2 5 5" xfId="37099" xr:uid="{00000000-0005-0000-0000-0000A68B0000}"/>
    <cellStyle name="Normal 4 5 2 6" xfId="37100" xr:uid="{00000000-0005-0000-0000-0000A78B0000}"/>
    <cellStyle name="Normal 4 5 2 6 2" xfId="37101" xr:uid="{00000000-0005-0000-0000-0000A88B0000}"/>
    <cellStyle name="Normal 4 5 2 6 2 2" xfId="37102" xr:uid="{00000000-0005-0000-0000-0000A98B0000}"/>
    <cellStyle name="Normal 4 5 2 6 3" xfId="37103" xr:uid="{00000000-0005-0000-0000-0000AA8B0000}"/>
    <cellStyle name="Normal 4 5 2 6 4" xfId="37104" xr:uid="{00000000-0005-0000-0000-0000AB8B0000}"/>
    <cellStyle name="Normal 4 5 2 7" xfId="37105" xr:uid="{00000000-0005-0000-0000-0000AC8B0000}"/>
    <cellStyle name="Normal 4 5 2 7 2" xfId="37106" xr:uid="{00000000-0005-0000-0000-0000AD8B0000}"/>
    <cellStyle name="Normal 4 5 2 8" xfId="37107" xr:uid="{00000000-0005-0000-0000-0000AE8B0000}"/>
    <cellStyle name="Normal 4 5 2 8 2" xfId="37108" xr:uid="{00000000-0005-0000-0000-0000AF8B0000}"/>
    <cellStyle name="Normal 4 5 2 9" xfId="37109" xr:uid="{00000000-0005-0000-0000-0000B08B0000}"/>
    <cellStyle name="Normal 4 5 2 9 2" xfId="37110" xr:uid="{00000000-0005-0000-0000-0000B18B0000}"/>
    <cellStyle name="Normal 4 5 3" xfId="37111" xr:uid="{00000000-0005-0000-0000-0000B28B0000}"/>
    <cellStyle name="Normal 4 5 3 2" xfId="37112" xr:uid="{00000000-0005-0000-0000-0000B38B0000}"/>
    <cellStyle name="Normal 4 5 3 2 2" xfId="37113" xr:uid="{00000000-0005-0000-0000-0000B48B0000}"/>
    <cellStyle name="Normal 4 5 3 2 2 2" xfId="37114" xr:uid="{00000000-0005-0000-0000-0000B58B0000}"/>
    <cellStyle name="Normal 4 5 3 2 2 2 2" xfId="37115" xr:uid="{00000000-0005-0000-0000-0000B68B0000}"/>
    <cellStyle name="Normal 4 5 3 2 2 3" xfId="37116" xr:uid="{00000000-0005-0000-0000-0000B78B0000}"/>
    <cellStyle name="Normal 4 5 3 2 2 3 2" xfId="37117" xr:uid="{00000000-0005-0000-0000-0000B88B0000}"/>
    <cellStyle name="Normal 4 5 3 2 2 4" xfId="37118" xr:uid="{00000000-0005-0000-0000-0000B98B0000}"/>
    <cellStyle name="Normal 4 5 3 2 2 5" xfId="37119" xr:uid="{00000000-0005-0000-0000-0000BA8B0000}"/>
    <cellStyle name="Normal 4 5 3 2 3" xfId="37120" xr:uid="{00000000-0005-0000-0000-0000BB8B0000}"/>
    <cellStyle name="Normal 4 5 3 2 3 2" xfId="37121" xr:uid="{00000000-0005-0000-0000-0000BC8B0000}"/>
    <cellStyle name="Normal 4 5 3 2 3 3" xfId="37122" xr:uid="{00000000-0005-0000-0000-0000BD8B0000}"/>
    <cellStyle name="Normal 4 5 3 2 4" xfId="37123" xr:uid="{00000000-0005-0000-0000-0000BE8B0000}"/>
    <cellStyle name="Normal 4 5 3 2 4 2" xfId="37124" xr:uid="{00000000-0005-0000-0000-0000BF8B0000}"/>
    <cellStyle name="Normal 4 5 3 2 5" xfId="37125" xr:uid="{00000000-0005-0000-0000-0000C08B0000}"/>
    <cellStyle name="Normal 4 5 3 2 5 2" xfId="37126" xr:uid="{00000000-0005-0000-0000-0000C18B0000}"/>
    <cellStyle name="Normal 4 5 3 2 6" xfId="37127" xr:uid="{00000000-0005-0000-0000-0000C28B0000}"/>
    <cellStyle name="Normal 4 5 3 2 7" xfId="37128" xr:uid="{00000000-0005-0000-0000-0000C38B0000}"/>
    <cellStyle name="Normal 4 5 3 3" xfId="37129" xr:uid="{00000000-0005-0000-0000-0000C48B0000}"/>
    <cellStyle name="Normal 4 5 3 3 2" xfId="37130" xr:uid="{00000000-0005-0000-0000-0000C58B0000}"/>
    <cellStyle name="Normal 4 5 3 3 2 2" xfId="37131" xr:uid="{00000000-0005-0000-0000-0000C68B0000}"/>
    <cellStyle name="Normal 4 5 3 3 3" xfId="37132" xr:uid="{00000000-0005-0000-0000-0000C78B0000}"/>
    <cellStyle name="Normal 4 5 3 3 3 2" xfId="37133" xr:uid="{00000000-0005-0000-0000-0000C88B0000}"/>
    <cellStyle name="Normal 4 5 3 3 4" xfId="37134" xr:uid="{00000000-0005-0000-0000-0000C98B0000}"/>
    <cellStyle name="Normal 4 5 3 3 5" xfId="37135" xr:uid="{00000000-0005-0000-0000-0000CA8B0000}"/>
    <cellStyle name="Normal 4 5 3 4" xfId="37136" xr:uid="{00000000-0005-0000-0000-0000CB8B0000}"/>
    <cellStyle name="Normal 4 5 3 4 2" xfId="37137" xr:uid="{00000000-0005-0000-0000-0000CC8B0000}"/>
    <cellStyle name="Normal 4 5 3 4 2 2" xfId="37138" xr:uid="{00000000-0005-0000-0000-0000CD8B0000}"/>
    <cellStyle name="Normal 4 5 3 4 3" xfId="37139" xr:uid="{00000000-0005-0000-0000-0000CE8B0000}"/>
    <cellStyle name="Normal 4 5 3 4 4" xfId="37140" xr:uid="{00000000-0005-0000-0000-0000CF8B0000}"/>
    <cellStyle name="Normal 4 5 3 5" xfId="37141" xr:uid="{00000000-0005-0000-0000-0000D08B0000}"/>
    <cellStyle name="Normal 4 5 3 5 2" xfId="37142" xr:uid="{00000000-0005-0000-0000-0000D18B0000}"/>
    <cellStyle name="Normal 4 5 3 6" xfId="37143" xr:uid="{00000000-0005-0000-0000-0000D28B0000}"/>
    <cellStyle name="Normal 4 5 3 6 2" xfId="37144" xr:uid="{00000000-0005-0000-0000-0000D38B0000}"/>
    <cellStyle name="Normal 4 5 3 7" xfId="37145" xr:uid="{00000000-0005-0000-0000-0000D48B0000}"/>
    <cellStyle name="Normal 4 5 3 7 2" xfId="37146" xr:uid="{00000000-0005-0000-0000-0000D58B0000}"/>
    <cellStyle name="Normal 4 5 3 8" xfId="37147" xr:uid="{00000000-0005-0000-0000-0000D68B0000}"/>
    <cellStyle name="Normal 4 5 3 9" xfId="37148" xr:uid="{00000000-0005-0000-0000-0000D78B0000}"/>
    <cellStyle name="Normal 4 50" xfId="37149" xr:uid="{00000000-0005-0000-0000-0000D88B0000}"/>
    <cellStyle name="Normal 4 6" xfId="1038" xr:uid="{00000000-0005-0000-0000-0000D98B0000}"/>
    <cellStyle name="Normal 4 7" xfId="1039" xr:uid="{00000000-0005-0000-0000-0000DA8B0000}"/>
    <cellStyle name="Normal 4 8" xfId="1040" xr:uid="{00000000-0005-0000-0000-0000DB8B0000}"/>
    <cellStyle name="Normal 4 9" xfId="1041" xr:uid="{00000000-0005-0000-0000-0000DC8B0000}"/>
    <cellStyle name="Normal 40" xfId="1042" xr:uid="{00000000-0005-0000-0000-0000DD8B0000}"/>
    <cellStyle name="Normal 40 2" xfId="1043" xr:uid="{00000000-0005-0000-0000-0000DE8B0000}"/>
    <cellStyle name="Normal 41" xfId="1044" xr:uid="{00000000-0005-0000-0000-0000DF8B0000}"/>
    <cellStyle name="Normal 41 2" xfId="1045" xr:uid="{00000000-0005-0000-0000-0000E08B0000}"/>
    <cellStyle name="Normal 42" xfId="1046" xr:uid="{00000000-0005-0000-0000-0000E18B0000}"/>
    <cellStyle name="Normal 42 2" xfId="1047" xr:uid="{00000000-0005-0000-0000-0000E28B0000}"/>
    <cellStyle name="Normal 43" xfId="1048" xr:uid="{00000000-0005-0000-0000-0000E38B0000}"/>
    <cellStyle name="Normal 44" xfId="1049" xr:uid="{00000000-0005-0000-0000-0000E48B0000}"/>
    <cellStyle name="Normal 45" xfId="1050" xr:uid="{00000000-0005-0000-0000-0000E58B0000}"/>
    <cellStyle name="Normal 46" xfId="1051" xr:uid="{00000000-0005-0000-0000-0000E68B0000}"/>
    <cellStyle name="Normal 46 2" xfId="44" xr:uid="{00000000-0005-0000-0000-0000E78B0000}"/>
    <cellStyle name="Normal 46 2 2" xfId="2484" xr:uid="{00000000-0005-0000-0000-0000E88B0000}"/>
    <cellStyle name="Normal 46 2 3" xfId="2485" xr:uid="{00000000-0005-0000-0000-0000E98B0000}"/>
    <cellStyle name="Normal 46 3" xfId="1676" xr:uid="{00000000-0005-0000-0000-0000EA8B0000}"/>
    <cellStyle name="Normal 46 4" xfId="37150" xr:uid="{00000000-0005-0000-0000-0000EB8B0000}"/>
    <cellStyle name="Normal 47" xfId="1052" xr:uid="{00000000-0005-0000-0000-0000EC8B0000}"/>
    <cellStyle name="Normal 47 2" xfId="1053" xr:uid="{00000000-0005-0000-0000-0000ED8B0000}"/>
    <cellStyle name="Normal 48" xfId="1054" xr:uid="{00000000-0005-0000-0000-0000EE8B0000}"/>
    <cellStyle name="Normal 48 2" xfId="1055" xr:uid="{00000000-0005-0000-0000-0000EF8B0000}"/>
    <cellStyle name="Normal 49" xfId="1056" xr:uid="{00000000-0005-0000-0000-0000F08B0000}"/>
    <cellStyle name="Normal 5" xfId="1666" xr:uid="{00000000-0005-0000-0000-0000F18B0000}"/>
    <cellStyle name="Normal 5 10" xfId="2486" xr:uid="{00000000-0005-0000-0000-0000F28B0000}"/>
    <cellStyle name="Normal 5 11" xfId="2487" xr:uid="{00000000-0005-0000-0000-0000F38B0000}"/>
    <cellStyle name="Normal 5 12" xfId="2488" xr:uid="{00000000-0005-0000-0000-0000F48B0000}"/>
    <cellStyle name="Normal 5 13" xfId="2489" xr:uid="{00000000-0005-0000-0000-0000F58B0000}"/>
    <cellStyle name="Normal 5 14" xfId="2490" xr:uid="{00000000-0005-0000-0000-0000F68B0000}"/>
    <cellStyle name="Normal 5 15" xfId="2491" xr:uid="{00000000-0005-0000-0000-0000F78B0000}"/>
    <cellStyle name="Normal 5 16" xfId="2492" xr:uid="{00000000-0005-0000-0000-0000F88B0000}"/>
    <cellStyle name="Normal 5 17" xfId="2493" xr:uid="{00000000-0005-0000-0000-0000F98B0000}"/>
    <cellStyle name="Normal 5 18" xfId="2494" xr:uid="{00000000-0005-0000-0000-0000FA8B0000}"/>
    <cellStyle name="Normal 5 19" xfId="2495" xr:uid="{00000000-0005-0000-0000-0000FB8B0000}"/>
    <cellStyle name="Normal 5 2" xfId="1057" xr:uid="{00000000-0005-0000-0000-0000FC8B0000}"/>
    <cellStyle name="Normal 5 2 2" xfId="1058" xr:uid="{00000000-0005-0000-0000-0000FD8B0000}"/>
    <cellStyle name="Normal 5 2 2 10" xfId="37151" xr:uid="{00000000-0005-0000-0000-0000FE8B0000}"/>
    <cellStyle name="Normal 5 2 2 10 2" xfId="37152" xr:uid="{00000000-0005-0000-0000-0000FF8B0000}"/>
    <cellStyle name="Normal 5 2 2 11" xfId="37153" xr:uid="{00000000-0005-0000-0000-0000008C0000}"/>
    <cellStyle name="Normal 5 2 2 11 2" xfId="37154" xr:uid="{00000000-0005-0000-0000-0000018C0000}"/>
    <cellStyle name="Normal 5 2 2 12" xfId="37155" xr:uid="{00000000-0005-0000-0000-0000028C0000}"/>
    <cellStyle name="Normal 5 2 2 13" xfId="37156" xr:uid="{00000000-0005-0000-0000-0000038C0000}"/>
    <cellStyle name="Normal 5 2 2 2" xfId="37157" xr:uid="{00000000-0005-0000-0000-0000048C0000}"/>
    <cellStyle name="Normal 5 2 2 2 2" xfId="37158" xr:uid="{00000000-0005-0000-0000-0000058C0000}"/>
    <cellStyle name="Normal 5 2 2 2 2 2" xfId="37159" xr:uid="{00000000-0005-0000-0000-0000068C0000}"/>
    <cellStyle name="Normal 5 2 2 2 2 2 2" xfId="37160" xr:uid="{00000000-0005-0000-0000-0000078C0000}"/>
    <cellStyle name="Normal 5 2 2 2 2 2 2 2" xfId="37161" xr:uid="{00000000-0005-0000-0000-0000088C0000}"/>
    <cellStyle name="Normal 5 2 2 2 2 2 3" xfId="37162" xr:uid="{00000000-0005-0000-0000-0000098C0000}"/>
    <cellStyle name="Normal 5 2 2 2 2 2 3 2" xfId="37163" xr:uid="{00000000-0005-0000-0000-00000A8C0000}"/>
    <cellStyle name="Normal 5 2 2 2 2 2 4" xfId="37164" xr:uid="{00000000-0005-0000-0000-00000B8C0000}"/>
    <cellStyle name="Normal 5 2 2 2 2 2 5" xfId="37165" xr:uid="{00000000-0005-0000-0000-00000C8C0000}"/>
    <cellStyle name="Normal 5 2 2 2 2 3" xfId="37166" xr:uid="{00000000-0005-0000-0000-00000D8C0000}"/>
    <cellStyle name="Normal 5 2 2 2 2 3 2" xfId="37167" xr:uid="{00000000-0005-0000-0000-00000E8C0000}"/>
    <cellStyle name="Normal 5 2 2 2 2 3 3" xfId="37168" xr:uid="{00000000-0005-0000-0000-00000F8C0000}"/>
    <cellStyle name="Normal 5 2 2 2 2 4" xfId="37169" xr:uid="{00000000-0005-0000-0000-0000108C0000}"/>
    <cellStyle name="Normal 5 2 2 2 2 4 2" xfId="37170" xr:uid="{00000000-0005-0000-0000-0000118C0000}"/>
    <cellStyle name="Normal 5 2 2 2 2 5" xfId="37171" xr:uid="{00000000-0005-0000-0000-0000128C0000}"/>
    <cellStyle name="Normal 5 2 2 2 2 5 2" xfId="37172" xr:uid="{00000000-0005-0000-0000-0000138C0000}"/>
    <cellStyle name="Normal 5 2 2 2 2 6" xfId="37173" xr:uid="{00000000-0005-0000-0000-0000148C0000}"/>
    <cellStyle name="Normal 5 2 2 2 2 7" xfId="37174" xr:uid="{00000000-0005-0000-0000-0000158C0000}"/>
    <cellStyle name="Normal 5 2 2 2 3" xfId="37175" xr:uid="{00000000-0005-0000-0000-0000168C0000}"/>
    <cellStyle name="Normal 5 2 2 2 3 2" xfId="37176" xr:uid="{00000000-0005-0000-0000-0000178C0000}"/>
    <cellStyle name="Normal 5 2 2 2 3 2 2" xfId="37177" xr:uid="{00000000-0005-0000-0000-0000188C0000}"/>
    <cellStyle name="Normal 5 2 2 2 3 3" xfId="37178" xr:uid="{00000000-0005-0000-0000-0000198C0000}"/>
    <cellStyle name="Normal 5 2 2 2 3 3 2" xfId="37179" xr:uid="{00000000-0005-0000-0000-00001A8C0000}"/>
    <cellStyle name="Normal 5 2 2 2 3 4" xfId="37180" xr:uid="{00000000-0005-0000-0000-00001B8C0000}"/>
    <cellStyle name="Normal 5 2 2 2 3 5" xfId="37181" xr:uid="{00000000-0005-0000-0000-00001C8C0000}"/>
    <cellStyle name="Normal 5 2 2 2 4" xfId="37182" xr:uid="{00000000-0005-0000-0000-00001D8C0000}"/>
    <cellStyle name="Normal 5 2 2 2 4 2" xfId="37183" xr:uid="{00000000-0005-0000-0000-00001E8C0000}"/>
    <cellStyle name="Normal 5 2 2 2 4 2 2" xfId="37184" xr:uid="{00000000-0005-0000-0000-00001F8C0000}"/>
    <cellStyle name="Normal 5 2 2 2 4 3" xfId="37185" xr:uid="{00000000-0005-0000-0000-0000208C0000}"/>
    <cellStyle name="Normal 5 2 2 2 4 4" xfId="37186" xr:uid="{00000000-0005-0000-0000-0000218C0000}"/>
    <cellStyle name="Normal 5 2 2 2 5" xfId="37187" xr:uid="{00000000-0005-0000-0000-0000228C0000}"/>
    <cellStyle name="Normal 5 2 2 2 5 2" xfId="37188" xr:uid="{00000000-0005-0000-0000-0000238C0000}"/>
    <cellStyle name="Normal 5 2 2 2 6" xfId="37189" xr:uid="{00000000-0005-0000-0000-0000248C0000}"/>
    <cellStyle name="Normal 5 2 2 2 6 2" xfId="37190" xr:uid="{00000000-0005-0000-0000-0000258C0000}"/>
    <cellStyle name="Normal 5 2 2 2 7" xfId="37191" xr:uid="{00000000-0005-0000-0000-0000268C0000}"/>
    <cellStyle name="Normal 5 2 2 2 7 2" xfId="37192" xr:uid="{00000000-0005-0000-0000-0000278C0000}"/>
    <cellStyle name="Normal 5 2 2 2 8" xfId="37193" xr:uid="{00000000-0005-0000-0000-0000288C0000}"/>
    <cellStyle name="Normal 5 2 2 2 9" xfId="37194" xr:uid="{00000000-0005-0000-0000-0000298C0000}"/>
    <cellStyle name="Normal 5 2 2 3" xfId="37195" xr:uid="{00000000-0005-0000-0000-00002A8C0000}"/>
    <cellStyle name="Normal 5 2 2 3 2" xfId="37196" xr:uid="{00000000-0005-0000-0000-00002B8C0000}"/>
    <cellStyle name="Normal 5 2 2 3 2 2" xfId="37197" xr:uid="{00000000-0005-0000-0000-00002C8C0000}"/>
    <cellStyle name="Normal 5 2 2 3 2 2 2" xfId="37198" xr:uid="{00000000-0005-0000-0000-00002D8C0000}"/>
    <cellStyle name="Normal 5 2 2 3 2 2 2 2" xfId="37199" xr:uid="{00000000-0005-0000-0000-00002E8C0000}"/>
    <cellStyle name="Normal 5 2 2 3 2 2 3" xfId="37200" xr:uid="{00000000-0005-0000-0000-00002F8C0000}"/>
    <cellStyle name="Normal 5 2 2 3 2 2 3 2" xfId="37201" xr:uid="{00000000-0005-0000-0000-0000308C0000}"/>
    <cellStyle name="Normal 5 2 2 3 2 2 4" xfId="37202" xr:uid="{00000000-0005-0000-0000-0000318C0000}"/>
    <cellStyle name="Normal 5 2 2 3 2 2 5" xfId="37203" xr:uid="{00000000-0005-0000-0000-0000328C0000}"/>
    <cellStyle name="Normal 5 2 2 3 2 3" xfId="37204" xr:uid="{00000000-0005-0000-0000-0000338C0000}"/>
    <cellStyle name="Normal 5 2 2 3 2 3 2" xfId="37205" xr:uid="{00000000-0005-0000-0000-0000348C0000}"/>
    <cellStyle name="Normal 5 2 2 3 2 3 3" xfId="37206" xr:uid="{00000000-0005-0000-0000-0000358C0000}"/>
    <cellStyle name="Normal 5 2 2 3 2 4" xfId="37207" xr:uid="{00000000-0005-0000-0000-0000368C0000}"/>
    <cellStyle name="Normal 5 2 2 3 2 4 2" xfId="37208" xr:uid="{00000000-0005-0000-0000-0000378C0000}"/>
    <cellStyle name="Normal 5 2 2 3 2 5" xfId="37209" xr:uid="{00000000-0005-0000-0000-0000388C0000}"/>
    <cellStyle name="Normal 5 2 2 3 2 5 2" xfId="37210" xr:uid="{00000000-0005-0000-0000-0000398C0000}"/>
    <cellStyle name="Normal 5 2 2 3 2 6" xfId="37211" xr:uid="{00000000-0005-0000-0000-00003A8C0000}"/>
    <cellStyle name="Normal 5 2 2 3 2 7" xfId="37212" xr:uid="{00000000-0005-0000-0000-00003B8C0000}"/>
    <cellStyle name="Normal 5 2 2 3 3" xfId="37213" xr:uid="{00000000-0005-0000-0000-00003C8C0000}"/>
    <cellStyle name="Normal 5 2 2 3 3 2" xfId="37214" xr:uid="{00000000-0005-0000-0000-00003D8C0000}"/>
    <cellStyle name="Normal 5 2 2 3 3 2 2" xfId="37215" xr:uid="{00000000-0005-0000-0000-00003E8C0000}"/>
    <cellStyle name="Normal 5 2 2 3 3 3" xfId="37216" xr:uid="{00000000-0005-0000-0000-00003F8C0000}"/>
    <cellStyle name="Normal 5 2 2 3 3 3 2" xfId="37217" xr:uid="{00000000-0005-0000-0000-0000408C0000}"/>
    <cellStyle name="Normal 5 2 2 3 3 4" xfId="37218" xr:uid="{00000000-0005-0000-0000-0000418C0000}"/>
    <cellStyle name="Normal 5 2 2 3 3 5" xfId="37219" xr:uid="{00000000-0005-0000-0000-0000428C0000}"/>
    <cellStyle name="Normal 5 2 2 3 4" xfId="37220" xr:uid="{00000000-0005-0000-0000-0000438C0000}"/>
    <cellStyle name="Normal 5 2 2 3 4 2" xfId="37221" xr:uid="{00000000-0005-0000-0000-0000448C0000}"/>
    <cellStyle name="Normal 5 2 2 3 4 2 2" xfId="37222" xr:uid="{00000000-0005-0000-0000-0000458C0000}"/>
    <cellStyle name="Normal 5 2 2 3 4 3" xfId="37223" xr:uid="{00000000-0005-0000-0000-0000468C0000}"/>
    <cellStyle name="Normal 5 2 2 3 4 4" xfId="37224" xr:uid="{00000000-0005-0000-0000-0000478C0000}"/>
    <cellStyle name="Normal 5 2 2 3 5" xfId="37225" xr:uid="{00000000-0005-0000-0000-0000488C0000}"/>
    <cellStyle name="Normal 5 2 2 3 5 2" xfId="37226" xr:uid="{00000000-0005-0000-0000-0000498C0000}"/>
    <cellStyle name="Normal 5 2 2 3 6" xfId="37227" xr:uid="{00000000-0005-0000-0000-00004A8C0000}"/>
    <cellStyle name="Normal 5 2 2 3 6 2" xfId="37228" xr:uid="{00000000-0005-0000-0000-00004B8C0000}"/>
    <cellStyle name="Normal 5 2 2 3 7" xfId="37229" xr:uid="{00000000-0005-0000-0000-00004C8C0000}"/>
    <cellStyle name="Normal 5 2 2 3 7 2" xfId="37230" xr:uid="{00000000-0005-0000-0000-00004D8C0000}"/>
    <cellStyle name="Normal 5 2 2 3 8" xfId="37231" xr:uid="{00000000-0005-0000-0000-00004E8C0000}"/>
    <cellStyle name="Normal 5 2 2 3 9" xfId="37232" xr:uid="{00000000-0005-0000-0000-00004F8C0000}"/>
    <cellStyle name="Normal 5 2 2 4" xfId="37233" xr:uid="{00000000-0005-0000-0000-0000508C0000}"/>
    <cellStyle name="Normal 5 2 2 4 2" xfId="37234" xr:uid="{00000000-0005-0000-0000-0000518C0000}"/>
    <cellStyle name="Normal 5 2 2 4 2 2" xfId="37235" xr:uid="{00000000-0005-0000-0000-0000528C0000}"/>
    <cellStyle name="Normal 5 2 2 4 2 2 2" xfId="37236" xr:uid="{00000000-0005-0000-0000-0000538C0000}"/>
    <cellStyle name="Normal 5 2 2 4 2 2 2 2" xfId="37237" xr:uid="{00000000-0005-0000-0000-0000548C0000}"/>
    <cellStyle name="Normal 5 2 2 4 2 2 3" xfId="37238" xr:uid="{00000000-0005-0000-0000-0000558C0000}"/>
    <cellStyle name="Normal 5 2 2 4 2 2 3 2" xfId="37239" xr:uid="{00000000-0005-0000-0000-0000568C0000}"/>
    <cellStyle name="Normal 5 2 2 4 2 2 4" xfId="37240" xr:uid="{00000000-0005-0000-0000-0000578C0000}"/>
    <cellStyle name="Normal 5 2 2 4 2 2 5" xfId="37241" xr:uid="{00000000-0005-0000-0000-0000588C0000}"/>
    <cellStyle name="Normal 5 2 2 4 2 3" xfId="37242" xr:uid="{00000000-0005-0000-0000-0000598C0000}"/>
    <cellStyle name="Normal 5 2 2 4 2 3 2" xfId="37243" xr:uid="{00000000-0005-0000-0000-00005A8C0000}"/>
    <cellStyle name="Normal 5 2 2 4 2 3 3" xfId="37244" xr:uid="{00000000-0005-0000-0000-00005B8C0000}"/>
    <cellStyle name="Normal 5 2 2 4 2 4" xfId="37245" xr:uid="{00000000-0005-0000-0000-00005C8C0000}"/>
    <cellStyle name="Normal 5 2 2 4 2 4 2" xfId="37246" xr:uid="{00000000-0005-0000-0000-00005D8C0000}"/>
    <cellStyle name="Normal 5 2 2 4 2 5" xfId="37247" xr:uid="{00000000-0005-0000-0000-00005E8C0000}"/>
    <cellStyle name="Normal 5 2 2 4 2 5 2" xfId="37248" xr:uid="{00000000-0005-0000-0000-00005F8C0000}"/>
    <cellStyle name="Normal 5 2 2 4 2 6" xfId="37249" xr:uid="{00000000-0005-0000-0000-0000608C0000}"/>
    <cellStyle name="Normal 5 2 2 4 2 7" xfId="37250" xr:uid="{00000000-0005-0000-0000-0000618C0000}"/>
    <cellStyle name="Normal 5 2 2 4 3" xfId="37251" xr:uid="{00000000-0005-0000-0000-0000628C0000}"/>
    <cellStyle name="Normal 5 2 2 4 3 2" xfId="37252" xr:uid="{00000000-0005-0000-0000-0000638C0000}"/>
    <cellStyle name="Normal 5 2 2 4 3 2 2" xfId="37253" xr:uid="{00000000-0005-0000-0000-0000648C0000}"/>
    <cellStyle name="Normal 5 2 2 4 3 3" xfId="37254" xr:uid="{00000000-0005-0000-0000-0000658C0000}"/>
    <cellStyle name="Normal 5 2 2 4 3 3 2" xfId="37255" xr:uid="{00000000-0005-0000-0000-0000668C0000}"/>
    <cellStyle name="Normal 5 2 2 4 3 4" xfId="37256" xr:uid="{00000000-0005-0000-0000-0000678C0000}"/>
    <cellStyle name="Normal 5 2 2 4 3 5" xfId="37257" xr:uid="{00000000-0005-0000-0000-0000688C0000}"/>
    <cellStyle name="Normal 5 2 2 4 4" xfId="37258" xr:uid="{00000000-0005-0000-0000-0000698C0000}"/>
    <cellStyle name="Normal 5 2 2 4 4 2" xfId="37259" xr:uid="{00000000-0005-0000-0000-00006A8C0000}"/>
    <cellStyle name="Normal 5 2 2 4 4 2 2" xfId="37260" xr:uid="{00000000-0005-0000-0000-00006B8C0000}"/>
    <cellStyle name="Normal 5 2 2 4 4 3" xfId="37261" xr:uid="{00000000-0005-0000-0000-00006C8C0000}"/>
    <cellStyle name="Normal 5 2 2 4 4 4" xfId="37262" xr:uid="{00000000-0005-0000-0000-00006D8C0000}"/>
    <cellStyle name="Normal 5 2 2 4 5" xfId="37263" xr:uid="{00000000-0005-0000-0000-00006E8C0000}"/>
    <cellStyle name="Normal 5 2 2 4 5 2" xfId="37264" xr:uid="{00000000-0005-0000-0000-00006F8C0000}"/>
    <cellStyle name="Normal 5 2 2 4 6" xfId="37265" xr:uid="{00000000-0005-0000-0000-0000708C0000}"/>
    <cellStyle name="Normal 5 2 2 4 6 2" xfId="37266" xr:uid="{00000000-0005-0000-0000-0000718C0000}"/>
    <cellStyle name="Normal 5 2 2 4 7" xfId="37267" xr:uid="{00000000-0005-0000-0000-0000728C0000}"/>
    <cellStyle name="Normal 5 2 2 4 7 2" xfId="37268" xr:uid="{00000000-0005-0000-0000-0000738C0000}"/>
    <cellStyle name="Normal 5 2 2 4 8" xfId="37269" xr:uid="{00000000-0005-0000-0000-0000748C0000}"/>
    <cellStyle name="Normal 5 2 2 4 9" xfId="37270" xr:uid="{00000000-0005-0000-0000-0000758C0000}"/>
    <cellStyle name="Normal 5 2 2 5" xfId="37271" xr:uid="{00000000-0005-0000-0000-0000768C0000}"/>
    <cellStyle name="Normal 5 2 2 5 2" xfId="37272" xr:uid="{00000000-0005-0000-0000-0000778C0000}"/>
    <cellStyle name="Normal 5 2 2 5 2 2" xfId="37273" xr:uid="{00000000-0005-0000-0000-0000788C0000}"/>
    <cellStyle name="Normal 5 2 2 5 2 2 2" xfId="37274" xr:uid="{00000000-0005-0000-0000-0000798C0000}"/>
    <cellStyle name="Normal 5 2 2 5 2 3" xfId="37275" xr:uid="{00000000-0005-0000-0000-00007A8C0000}"/>
    <cellStyle name="Normal 5 2 2 5 2 3 2" xfId="37276" xr:uid="{00000000-0005-0000-0000-00007B8C0000}"/>
    <cellStyle name="Normal 5 2 2 5 2 4" xfId="37277" xr:uid="{00000000-0005-0000-0000-00007C8C0000}"/>
    <cellStyle name="Normal 5 2 2 5 2 5" xfId="37278" xr:uid="{00000000-0005-0000-0000-00007D8C0000}"/>
    <cellStyle name="Normal 5 2 2 5 3" xfId="37279" xr:uid="{00000000-0005-0000-0000-00007E8C0000}"/>
    <cellStyle name="Normal 5 2 2 5 3 2" xfId="37280" xr:uid="{00000000-0005-0000-0000-00007F8C0000}"/>
    <cellStyle name="Normal 5 2 2 5 3 2 2" xfId="37281" xr:uid="{00000000-0005-0000-0000-0000808C0000}"/>
    <cellStyle name="Normal 5 2 2 5 3 3" xfId="37282" xr:uid="{00000000-0005-0000-0000-0000818C0000}"/>
    <cellStyle name="Normal 5 2 2 5 3 4" xfId="37283" xr:uid="{00000000-0005-0000-0000-0000828C0000}"/>
    <cellStyle name="Normal 5 2 2 5 4" xfId="37284" xr:uid="{00000000-0005-0000-0000-0000838C0000}"/>
    <cellStyle name="Normal 5 2 2 5 4 2" xfId="37285" xr:uid="{00000000-0005-0000-0000-0000848C0000}"/>
    <cellStyle name="Normal 5 2 2 5 5" xfId="37286" xr:uid="{00000000-0005-0000-0000-0000858C0000}"/>
    <cellStyle name="Normal 5 2 2 5 5 2" xfId="37287" xr:uid="{00000000-0005-0000-0000-0000868C0000}"/>
    <cellStyle name="Normal 5 2 2 5 6" xfId="37288" xr:uid="{00000000-0005-0000-0000-0000878C0000}"/>
    <cellStyle name="Normal 5 2 2 5 6 2" xfId="37289" xr:uid="{00000000-0005-0000-0000-0000888C0000}"/>
    <cellStyle name="Normal 5 2 2 5 7" xfId="37290" xr:uid="{00000000-0005-0000-0000-0000898C0000}"/>
    <cellStyle name="Normal 5 2 2 5 8" xfId="37291" xr:uid="{00000000-0005-0000-0000-00008A8C0000}"/>
    <cellStyle name="Normal 5 2 2 6" xfId="37292" xr:uid="{00000000-0005-0000-0000-00008B8C0000}"/>
    <cellStyle name="Normal 5 2 2 6 2" xfId="37293" xr:uid="{00000000-0005-0000-0000-00008C8C0000}"/>
    <cellStyle name="Normal 5 2 2 6 2 2" xfId="37294" xr:uid="{00000000-0005-0000-0000-00008D8C0000}"/>
    <cellStyle name="Normal 5 2 2 6 2 2 2" xfId="37295" xr:uid="{00000000-0005-0000-0000-00008E8C0000}"/>
    <cellStyle name="Normal 5 2 2 6 2 3" xfId="37296" xr:uid="{00000000-0005-0000-0000-00008F8C0000}"/>
    <cellStyle name="Normal 5 2 2 6 2 3 2" xfId="37297" xr:uid="{00000000-0005-0000-0000-0000908C0000}"/>
    <cellStyle name="Normal 5 2 2 6 2 4" xfId="37298" xr:uid="{00000000-0005-0000-0000-0000918C0000}"/>
    <cellStyle name="Normal 5 2 2 6 2 5" xfId="37299" xr:uid="{00000000-0005-0000-0000-0000928C0000}"/>
    <cellStyle name="Normal 5 2 2 6 3" xfId="37300" xr:uid="{00000000-0005-0000-0000-0000938C0000}"/>
    <cellStyle name="Normal 5 2 2 6 3 2" xfId="37301" xr:uid="{00000000-0005-0000-0000-0000948C0000}"/>
    <cellStyle name="Normal 5 2 2 6 3 3" xfId="37302" xr:uid="{00000000-0005-0000-0000-0000958C0000}"/>
    <cellStyle name="Normal 5 2 2 6 4" xfId="37303" xr:uid="{00000000-0005-0000-0000-0000968C0000}"/>
    <cellStyle name="Normal 5 2 2 6 4 2" xfId="37304" xr:uid="{00000000-0005-0000-0000-0000978C0000}"/>
    <cellStyle name="Normal 5 2 2 6 5" xfId="37305" xr:uid="{00000000-0005-0000-0000-0000988C0000}"/>
    <cellStyle name="Normal 5 2 2 6 5 2" xfId="37306" xr:uid="{00000000-0005-0000-0000-0000998C0000}"/>
    <cellStyle name="Normal 5 2 2 6 6" xfId="37307" xr:uid="{00000000-0005-0000-0000-00009A8C0000}"/>
    <cellStyle name="Normal 5 2 2 6 7" xfId="37308" xr:uid="{00000000-0005-0000-0000-00009B8C0000}"/>
    <cellStyle name="Normal 5 2 2 7" xfId="37309" xr:uid="{00000000-0005-0000-0000-00009C8C0000}"/>
    <cellStyle name="Normal 5 2 2 7 2" xfId="37310" xr:uid="{00000000-0005-0000-0000-00009D8C0000}"/>
    <cellStyle name="Normal 5 2 2 7 2 2" xfId="37311" xr:uid="{00000000-0005-0000-0000-00009E8C0000}"/>
    <cellStyle name="Normal 5 2 2 7 3" xfId="37312" xr:uid="{00000000-0005-0000-0000-00009F8C0000}"/>
    <cellStyle name="Normal 5 2 2 7 3 2" xfId="37313" xr:uid="{00000000-0005-0000-0000-0000A08C0000}"/>
    <cellStyle name="Normal 5 2 2 7 4" xfId="37314" xr:uid="{00000000-0005-0000-0000-0000A18C0000}"/>
    <cellStyle name="Normal 5 2 2 7 4 2" xfId="37315" xr:uid="{00000000-0005-0000-0000-0000A28C0000}"/>
    <cellStyle name="Normal 5 2 2 7 5" xfId="37316" xr:uid="{00000000-0005-0000-0000-0000A38C0000}"/>
    <cellStyle name="Normal 5 2 2 7 6" xfId="37317" xr:uid="{00000000-0005-0000-0000-0000A48C0000}"/>
    <cellStyle name="Normal 5 2 2 8" xfId="37318" xr:uid="{00000000-0005-0000-0000-0000A58C0000}"/>
    <cellStyle name="Normal 5 2 2 8 2" xfId="37319" xr:uid="{00000000-0005-0000-0000-0000A68C0000}"/>
    <cellStyle name="Normal 5 2 2 8 2 2" xfId="37320" xr:uid="{00000000-0005-0000-0000-0000A78C0000}"/>
    <cellStyle name="Normal 5 2 2 8 3" xfId="37321" xr:uid="{00000000-0005-0000-0000-0000A88C0000}"/>
    <cellStyle name="Normal 5 2 2 8 3 2" xfId="37322" xr:uid="{00000000-0005-0000-0000-0000A98C0000}"/>
    <cellStyle name="Normal 5 2 2 8 4" xfId="37323" xr:uid="{00000000-0005-0000-0000-0000AA8C0000}"/>
    <cellStyle name="Normal 5 2 2 8 5" xfId="37324" xr:uid="{00000000-0005-0000-0000-0000AB8C0000}"/>
    <cellStyle name="Normal 5 2 2 9" xfId="37325" xr:uid="{00000000-0005-0000-0000-0000AC8C0000}"/>
    <cellStyle name="Normal 5 2 2 9 2" xfId="37326" xr:uid="{00000000-0005-0000-0000-0000AD8C0000}"/>
    <cellStyle name="Normal 5 2 3" xfId="2496" xr:uid="{00000000-0005-0000-0000-0000AE8C0000}"/>
    <cellStyle name="Normal 5 2 4" xfId="37327" xr:uid="{00000000-0005-0000-0000-0000AF8C0000}"/>
    <cellStyle name="Normal 5 20" xfId="2497" xr:uid="{00000000-0005-0000-0000-0000B08C0000}"/>
    <cellStyle name="Normal 5 21" xfId="2498" xr:uid="{00000000-0005-0000-0000-0000B18C0000}"/>
    <cellStyle name="Normal 5 22" xfId="2499" xr:uid="{00000000-0005-0000-0000-0000B28C0000}"/>
    <cellStyle name="Normal 5 23" xfId="2500" xr:uid="{00000000-0005-0000-0000-0000B38C0000}"/>
    <cellStyle name="Normal 5 24" xfId="2501" xr:uid="{00000000-0005-0000-0000-0000B48C0000}"/>
    <cellStyle name="Normal 5 25" xfId="2502" xr:uid="{00000000-0005-0000-0000-0000B58C0000}"/>
    <cellStyle name="Normal 5 26" xfId="2503" xr:uid="{00000000-0005-0000-0000-0000B68C0000}"/>
    <cellStyle name="Normal 5 27" xfId="2504" xr:uid="{00000000-0005-0000-0000-0000B78C0000}"/>
    <cellStyle name="Normal 5 28" xfId="2505" xr:uid="{00000000-0005-0000-0000-0000B88C0000}"/>
    <cellStyle name="Normal 5 29" xfId="2506" xr:uid="{00000000-0005-0000-0000-0000B98C0000}"/>
    <cellStyle name="Normal 5 3" xfId="2507" xr:uid="{00000000-0005-0000-0000-0000BA8C0000}"/>
    <cellStyle name="Normal 5 30" xfId="2508" xr:uid="{00000000-0005-0000-0000-0000BB8C0000}"/>
    <cellStyle name="Normal 5 31" xfId="2509" xr:uid="{00000000-0005-0000-0000-0000BC8C0000}"/>
    <cellStyle name="Normal 5 32" xfId="2510" xr:uid="{00000000-0005-0000-0000-0000BD8C0000}"/>
    <cellStyle name="Normal 5 33" xfId="2511" xr:uid="{00000000-0005-0000-0000-0000BE8C0000}"/>
    <cellStyle name="Normal 5 34" xfId="2512" xr:uid="{00000000-0005-0000-0000-0000BF8C0000}"/>
    <cellStyle name="Normal 5 35" xfId="2513" xr:uid="{00000000-0005-0000-0000-0000C08C0000}"/>
    <cellStyle name="Normal 5 36" xfId="2514" xr:uid="{00000000-0005-0000-0000-0000C18C0000}"/>
    <cellStyle name="Normal 5 37" xfId="2515" xr:uid="{00000000-0005-0000-0000-0000C28C0000}"/>
    <cellStyle name="Normal 5 38" xfId="2516" xr:uid="{00000000-0005-0000-0000-0000C38C0000}"/>
    <cellStyle name="Normal 5 39" xfId="2517" xr:uid="{00000000-0005-0000-0000-0000C48C0000}"/>
    <cellStyle name="Normal 5 4" xfId="2518" xr:uid="{00000000-0005-0000-0000-0000C58C0000}"/>
    <cellStyle name="Normal 5 40" xfId="2519" xr:uid="{00000000-0005-0000-0000-0000C68C0000}"/>
    <cellStyle name="Normal 5 40 10" xfId="37328" xr:uid="{00000000-0005-0000-0000-0000C78C0000}"/>
    <cellStyle name="Normal 5 40 11" xfId="37329" xr:uid="{00000000-0005-0000-0000-0000C88C0000}"/>
    <cellStyle name="Normal 5 40 2" xfId="37330" xr:uid="{00000000-0005-0000-0000-0000C98C0000}"/>
    <cellStyle name="Normal 5 40 2 2" xfId="37331" xr:uid="{00000000-0005-0000-0000-0000CA8C0000}"/>
    <cellStyle name="Normal 5 40 2 2 2" xfId="37332" xr:uid="{00000000-0005-0000-0000-0000CB8C0000}"/>
    <cellStyle name="Normal 5 40 2 2 2 2" xfId="37333" xr:uid="{00000000-0005-0000-0000-0000CC8C0000}"/>
    <cellStyle name="Normal 5 40 2 2 2 2 2" xfId="37334" xr:uid="{00000000-0005-0000-0000-0000CD8C0000}"/>
    <cellStyle name="Normal 5 40 2 2 2 3" xfId="37335" xr:uid="{00000000-0005-0000-0000-0000CE8C0000}"/>
    <cellStyle name="Normal 5 40 2 2 2 3 2" xfId="37336" xr:uid="{00000000-0005-0000-0000-0000CF8C0000}"/>
    <cellStyle name="Normal 5 40 2 2 2 4" xfId="37337" xr:uid="{00000000-0005-0000-0000-0000D08C0000}"/>
    <cellStyle name="Normal 5 40 2 2 2 5" xfId="37338" xr:uid="{00000000-0005-0000-0000-0000D18C0000}"/>
    <cellStyle name="Normal 5 40 2 2 3" xfId="37339" xr:uid="{00000000-0005-0000-0000-0000D28C0000}"/>
    <cellStyle name="Normal 5 40 2 2 3 2" xfId="37340" xr:uid="{00000000-0005-0000-0000-0000D38C0000}"/>
    <cellStyle name="Normal 5 40 2 2 3 3" xfId="37341" xr:uid="{00000000-0005-0000-0000-0000D48C0000}"/>
    <cellStyle name="Normal 5 40 2 2 4" xfId="37342" xr:uid="{00000000-0005-0000-0000-0000D58C0000}"/>
    <cellStyle name="Normal 5 40 2 2 4 2" xfId="37343" xr:uid="{00000000-0005-0000-0000-0000D68C0000}"/>
    <cellStyle name="Normal 5 40 2 2 5" xfId="37344" xr:uid="{00000000-0005-0000-0000-0000D78C0000}"/>
    <cellStyle name="Normal 5 40 2 2 5 2" xfId="37345" xr:uid="{00000000-0005-0000-0000-0000D88C0000}"/>
    <cellStyle name="Normal 5 40 2 2 6" xfId="37346" xr:uid="{00000000-0005-0000-0000-0000D98C0000}"/>
    <cellStyle name="Normal 5 40 2 2 7" xfId="37347" xr:uid="{00000000-0005-0000-0000-0000DA8C0000}"/>
    <cellStyle name="Normal 5 40 2 3" xfId="37348" xr:uid="{00000000-0005-0000-0000-0000DB8C0000}"/>
    <cellStyle name="Normal 5 40 2 3 2" xfId="37349" xr:uid="{00000000-0005-0000-0000-0000DC8C0000}"/>
    <cellStyle name="Normal 5 40 2 3 2 2" xfId="37350" xr:uid="{00000000-0005-0000-0000-0000DD8C0000}"/>
    <cellStyle name="Normal 5 40 2 3 3" xfId="37351" xr:uid="{00000000-0005-0000-0000-0000DE8C0000}"/>
    <cellStyle name="Normal 5 40 2 3 3 2" xfId="37352" xr:uid="{00000000-0005-0000-0000-0000DF8C0000}"/>
    <cellStyle name="Normal 5 40 2 3 4" xfId="37353" xr:uid="{00000000-0005-0000-0000-0000E08C0000}"/>
    <cellStyle name="Normal 5 40 2 3 5" xfId="37354" xr:uid="{00000000-0005-0000-0000-0000E18C0000}"/>
    <cellStyle name="Normal 5 40 2 4" xfId="37355" xr:uid="{00000000-0005-0000-0000-0000E28C0000}"/>
    <cellStyle name="Normal 5 40 2 4 2" xfId="37356" xr:uid="{00000000-0005-0000-0000-0000E38C0000}"/>
    <cellStyle name="Normal 5 40 2 4 2 2" xfId="37357" xr:uid="{00000000-0005-0000-0000-0000E48C0000}"/>
    <cellStyle name="Normal 5 40 2 4 3" xfId="37358" xr:uid="{00000000-0005-0000-0000-0000E58C0000}"/>
    <cellStyle name="Normal 5 40 2 4 4" xfId="37359" xr:uid="{00000000-0005-0000-0000-0000E68C0000}"/>
    <cellStyle name="Normal 5 40 2 5" xfId="37360" xr:uid="{00000000-0005-0000-0000-0000E78C0000}"/>
    <cellStyle name="Normal 5 40 2 5 2" xfId="37361" xr:uid="{00000000-0005-0000-0000-0000E88C0000}"/>
    <cellStyle name="Normal 5 40 2 6" xfId="37362" xr:uid="{00000000-0005-0000-0000-0000E98C0000}"/>
    <cellStyle name="Normal 5 40 2 6 2" xfId="37363" xr:uid="{00000000-0005-0000-0000-0000EA8C0000}"/>
    <cellStyle name="Normal 5 40 2 7" xfId="37364" xr:uid="{00000000-0005-0000-0000-0000EB8C0000}"/>
    <cellStyle name="Normal 5 40 2 7 2" xfId="37365" xr:uid="{00000000-0005-0000-0000-0000EC8C0000}"/>
    <cellStyle name="Normal 5 40 2 8" xfId="37366" xr:uid="{00000000-0005-0000-0000-0000ED8C0000}"/>
    <cellStyle name="Normal 5 40 2 9" xfId="37367" xr:uid="{00000000-0005-0000-0000-0000EE8C0000}"/>
    <cellStyle name="Normal 5 40 3" xfId="37368" xr:uid="{00000000-0005-0000-0000-0000EF8C0000}"/>
    <cellStyle name="Normal 5 40 3 2" xfId="37369" xr:uid="{00000000-0005-0000-0000-0000F08C0000}"/>
    <cellStyle name="Normal 5 40 3 2 2" xfId="37370" xr:uid="{00000000-0005-0000-0000-0000F18C0000}"/>
    <cellStyle name="Normal 5 40 3 2 2 2" xfId="37371" xr:uid="{00000000-0005-0000-0000-0000F28C0000}"/>
    <cellStyle name="Normal 5 40 3 2 3" xfId="37372" xr:uid="{00000000-0005-0000-0000-0000F38C0000}"/>
    <cellStyle name="Normal 5 40 3 2 3 2" xfId="37373" xr:uid="{00000000-0005-0000-0000-0000F48C0000}"/>
    <cellStyle name="Normal 5 40 3 2 4" xfId="37374" xr:uid="{00000000-0005-0000-0000-0000F58C0000}"/>
    <cellStyle name="Normal 5 40 3 2 5" xfId="37375" xr:uid="{00000000-0005-0000-0000-0000F68C0000}"/>
    <cellStyle name="Normal 5 40 3 3" xfId="37376" xr:uid="{00000000-0005-0000-0000-0000F78C0000}"/>
    <cellStyle name="Normal 5 40 3 3 2" xfId="37377" xr:uid="{00000000-0005-0000-0000-0000F88C0000}"/>
    <cellStyle name="Normal 5 40 3 3 2 2" xfId="37378" xr:uid="{00000000-0005-0000-0000-0000F98C0000}"/>
    <cellStyle name="Normal 5 40 3 3 3" xfId="37379" xr:uid="{00000000-0005-0000-0000-0000FA8C0000}"/>
    <cellStyle name="Normal 5 40 3 3 4" xfId="37380" xr:uid="{00000000-0005-0000-0000-0000FB8C0000}"/>
    <cellStyle name="Normal 5 40 3 4" xfId="37381" xr:uid="{00000000-0005-0000-0000-0000FC8C0000}"/>
    <cellStyle name="Normal 5 40 3 4 2" xfId="37382" xr:uid="{00000000-0005-0000-0000-0000FD8C0000}"/>
    <cellStyle name="Normal 5 40 3 5" xfId="37383" xr:uid="{00000000-0005-0000-0000-0000FE8C0000}"/>
    <cellStyle name="Normal 5 40 3 5 2" xfId="37384" xr:uid="{00000000-0005-0000-0000-0000FF8C0000}"/>
    <cellStyle name="Normal 5 40 3 6" xfId="37385" xr:uid="{00000000-0005-0000-0000-0000008D0000}"/>
    <cellStyle name="Normal 5 40 3 6 2" xfId="37386" xr:uid="{00000000-0005-0000-0000-0000018D0000}"/>
    <cellStyle name="Normal 5 40 3 7" xfId="37387" xr:uid="{00000000-0005-0000-0000-0000028D0000}"/>
    <cellStyle name="Normal 5 40 3 8" xfId="37388" xr:uid="{00000000-0005-0000-0000-0000038D0000}"/>
    <cellStyle name="Normal 5 40 4" xfId="37389" xr:uid="{00000000-0005-0000-0000-0000048D0000}"/>
    <cellStyle name="Normal 5 40 4 2" xfId="37390" xr:uid="{00000000-0005-0000-0000-0000058D0000}"/>
    <cellStyle name="Normal 5 40 4 2 2" xfId="37391" xr:uid="{00000000-0005-0000-0000-0000068D0000}"/>
    <cellStyle name="Normal 5 40 4 2 2 2" xfId="37392" xr:uid="{00000000-0005-0000-0000-0000078D0000}"/>
    <cellStyle name="Normal 5 40 4 2 3" xfId="37393" xr:uid="{00000000-0005-0000-0000-0000088D0000}"/>
    <cellStyle name="Normal 5 40 4 2 3 2" xfId="37394" xr:uid="{00000000-0005-0000-0000-0000098D0000}"/>
    <cellStyle name="Normal 5 40 4 2 4" xfId="37395" xr:uid="{00000000-0005-0000-0000-00000A8D0000}"/>
    <cellStyle name="Normal 5 40 4 2 5" xfId="37396" xr:uid="{00000000-0005-0000-0000-00000B8D0000}"/>
    <cellStyle name="Normal 5 40 4 3" xfId="37397" xr:uid="{00000000-0005-0000-0000-00000C8D0000}"/>
    <cellStyle name="Normal 5 40 4 3 2" xfId="37398" xr:uid="{00000000-0005-0000-0000-00000D8D0000}"/>
    <cellStyle name="Normal 5 40 4 3 3" xfId="37399" xr:uid="{00000000-0005-0000-0000-00000E8D0000}"/>
    <cellStyle name="Normal 5 40 4 4" xfId="37400" xr:uid="{00000000-0005-0000-0000-00000F8D0000}"/>
    <cellStyle name="Normal 5 40 4 4 2" xfId="37401" xr:uid="{00000000-0005-0000-0000-0000108D0000}"/>
    <cellStyle name="Normal 5 40 4 5" xfId="37402" xr:uid="{00000000-0005-0000-0000-0000118D0000}"/>
    <cellStyle name="Normal 5 40 4 5 2" xfId="37403" xr:uid="{00000000-0005-0000-0000-0000128D0000}"/>
    <cellStyle name="Normal 5 40 4 6" xfId="37404" xr:uid="{00000000-0005-0000-0000-0000138D0000}"/>
    <cellStyle name="Normal 5 40 4 7" xfId="37405" xr:uid="{00000000-0005-0000-0000-0000148D0000}"/>
    <cellStyle name="Normal 5 40 5" xfId="37406" xr:uid="{00000000-0005-0000-0000-0000158D0000}"/>
    <cellStyle name="Normal 5 40 5 2" xfId="37407" xr:uid="{00000000-0005-0000-0000-0000168D0000}"/>
    <cellStyle name="Normal 5 40 5 2 2" xfId="37408" xr:uid="{00000000-0005-0000-0000-0000178D0000}"/>
    <cellStyle name="Normal 5 40 5 3" xfId="37409" xr:uid="{00000000-0005-0000-0000-0000188D0000}"/>
    <cellStyle name="Normal 5 40 5 3 2" xfId="37410" xr:uid="{00000000-0005-0000-0000-0000198D0000}"/>
    <cellStyle name="Normal 5 40 5 4" xfId="37411" xr:uid="{00000000-0005-0000-0000-00001A8D0000}"/>
    <cellStyle name="Normal 5 40 5 5" xfId="37412" xr:uid="{00000000-0005-0000-0000-00001B8D0000}"/>
    <cellStyle name="Normal 5 40 6" xfId="37413" xr:uid="{00000000-0005-0000-0000-00001C8D0000}"/>
    <cellStyle name="Normal 5 40 6 2" xfId="37414" xr:uid="{00000000-0005-0000-0000-00001D8D0000}"/>
    <cellStyle name="Normal 5 40 6 2 2" xfId="37415" xr:uid="{00000000-0005-0000-0000-00001E8D0000}"/>
    <cellStyle name="Normal 5 40 6 3" xfId="37416" xr:uid="{00000000-0005-0000-0000-00001F8D0000}"/>
    <cellStyle name="Normal 5 40 6 4" xfId="37417" xr:uid="{00000000-0005-0000-0000-0000208D0000}"/>
    <cellStyle name="Normal 5 40 7" xfId="37418" xr:uid="{00000000-0005-0000-0000-0000218D0000}"/>
    <cellStyle name="Normal 5 40 7 2" xfId="37419" xr:uid="{00000000-0005-0000-0000-0000228D0000}"/>
    <cellStyle name="Normal 5 40 8" xfId="37420" xr:uid="{00000000-0005-0000-0000-0000238D0000}"/>
    <cellStyle name="Normal 5 40 8 2" xfId="37421" xr:uid="{00000000-0005-0000-0000-0000248D0000}"/>
    <cellStyle name="Normal 5 40 9" xfId="37422" xr:uid="{00000000-0005-0000-0000-0000258D0000}"/>
    <cellStyle name="Normal 5 40 9 2" xfId="37423" xr:uid="{00000000-0005-0000-0000-0000268D0000}"/>
    <cellStyle name="Normal 5 41" xfId="2520" xr:uid="{00000000-0005-0000-0000-0000278D0000}"/>
    <cellStyle name="Normal 5 42" xfId="37424" xr:uid="{00000000-0005-0000-0000-0000288D0000}"/>
    <cellStyle name="Normal 5 43" xfId="37425" xr:uid="{00000000-0005-0000-0000-0000298D0000}"/>
    <cellStyle name="Normal 5 44" xfId="37426" xr:uid="{00000000-0005-0000-0000-00002A8D0000}"/>
    <cellStyle name="Normal 5 44 2" xfId="37427" xr:uid="{00000000-0005-0000-0000-00002B8D0000}"/>
    <cellStyle name="Normal 5 44 2 2" xfId="37428" xr:uid="{00000000-0005-0000-0000-00002C8D0000}"/>
    <cellStyle name="Normal 5 44 2 2 2" xfId="37429" xr:uid="{00000000-0005-0000-0000-00002D8D0000}"/>
    <cellStyle name="Normal 5 44 2 2 2 2" xfId="37430" xr:uid="{00000000-0005-0000-0000-00002E8D0000}"/>
    <cellStyle name="Normal 5 44 2 2 3" xfId="37431" xr:uid="{00000000-0005-0000-0000-00002F8D0000}"/>
    <cellStyle name="Normal 5 44 2 2 3 2" xfId="37432" xr:uid="{00000000-0005-0000-0000-0000308D0000}"/>
    <cellStyle name="Normal 5 44 2 2 4" xfId="37433" xr:uid="{00000000-0005-0000-0000-0000318D0000}"/>
    <cellStyle name="Normal 5 44 2 2 5" xfId="37434" xr:uid="{00000000-0005-0000-0000-0000328D0000}"/>
    <cellStyle name="Normal 5 44 2 3" xfId="37435" xr:uid="{00000000-0005-0000-0000-0000338D0000}"/>
    <cellStyle name="Normal 5 44 2 3 2" xfId="37436" xr:uid="{00000000-0005-0000-0000-0000348D0000}"/>
    <cellStyle name="Normal 5 44 2 3 3" xfId="37437" xr:uid="{00000000-0005-0000-0000-0000358D0000}"/>
    <cellStyle name="Normal 5 44 2 4" xfId="37438" xr:uid="{00000000-0005-0000-0000-0000368D0000}"/>
    <cellStyle name="Normal 5 44 2 4 2" xfId="37439" xr:uid="{00000000-0005-0000-0000-0000378D0000}"/>
    <cellStyle name="Normal 5 44 2 5" xfId="37440" xr:uid="{00000000-0005-0000-0000-0000388D0000}"/>
    <cellStyle name="Normal 5 44 2 5 2" xfId="37441" xr:uid="{00000000-0005-0000-0000-0000398D0000}"/>
    <cellStyle name="Normal 5 44 2 5 3" xfId="37442" xr:uid="{00000000-0005-0000-0000-00003A8D0000}"/>
    <cellStyle name="Normal 5 44 2 6" xfId="37443" xr:uid="{00000000-0005-0000-0000-00003B8D0000}"/>
    <cellStyle name="Normal 5 44 2 7" xfId="37444" xr:uid="{00000000-0005-0000-0000-00003C8D0000}"/>
    <cellStyle name="Normal 5 44 3" xfId="37445" xr:uid="{00000000-0005-0000-0000-00003D8D0000}"/>
    <cellStyle name="Normal 5 44 3 2" xfId="37446" xr:uid="{00000000-0005-0000-0000-00003E8D0000}"/>
    <cellStyle name="Normal 5 44 3 2 2" xfId="37447" xr:uid="{00000000-0005-0000-0000-00003F8D0000}"/>
    <cellStyle name="Normal 5 44 3 3" xfId="37448" xr:uid="{00000000-0005-0000-0000-0000408D0000}"/>
    <cellStyle name="Normal 5 44 3 3 2" xfId="37449" xr:uid="{00000000-0005-0000-0000-0000418D0000}"/>
    <cellStyle name="Normal 5 44 3 4" xfId="37450" xr:uid="{00000000-0005-0000-0000-0000428D0000}"/>
    <cellStyle name="Normal 5 44 3 5" xfId="37451" xr:uid="{00000000-0005-0000-0000-0000438D0000}"/>
    <cellStyle name="Normal 5 44 4" xfId="37452" xr:uid="{00000000-0005-0000-0000-0000448D0000}"/>
    <cellStyle name="Normal 5 44 4 2" xfId="37453" xr:uid="{00000000-0005-0000-0000-0000458D0000}"/>
    <cellStyle name="Normal 5 44 4 2 2" xfId="37454" xr:uid="{00000000-0005-0000-0000-0000468D0000}"/>
    <cellStyle name="Normal 5 44 4 3" xfId="37455" xr:uid="{00000000-0005-0000-0000-0000478D0000}"/>
    <cellStyle name="Normal 5 44 4 4" xfId="37456" xr:uid="{00000000-0005-0000-0000-0000488D0000}"/>
    <cellStyle name="Normal 5 44 5" xfId="37457" xr:uid="{00000000-0005-0000-0000-0000498D0000}"/>
    <cellStyle name="Normal 5 44 5 2" xfId="37458" xr:uid="{00000000-0005-0000-0000-00004A8D0000}"/>
    <cellStyle name="Normal 5 44 6" xfId="37459" xr:uid="{00000000-0005-0000-0000-00004B8D0000}"/>
    <cellStyle name="Normal 5 44 6 2" xfId="37460" xr:uid="{00000000-0005-0000-0000-00004C8D0000}"/>
    <cellStyle name="Normal 5 44 7" xfId="37461" xr:uid="{00000000-0005-0000-0000-00004D8D0000}"/>
    <cellStyle name="Normal 5 44 7 2" xfId="37462" xr:uid="{00000000-0005-0000-0000-00004E8D0000}"/>
    <cellStyle name="Normal 5 44 8" xfId="37463" xr:uid="{00000000-0005-0000-0000-00004F8D0000}"/>
    <cellStyle name="Normal 5 44 9" xfId="37464" xr:uid="{00000000-0005-0000-0000-0000508D0000}"/>
    <cellStyle name="Normal 5 5" xfId="2521" xr:uid="{00000000-0005-0000-0000-0000518D0000}"/>
    <cellStyle name="Normal 5 6" xfId="2522" xr:uid="{00000000-0005-0000-0000-0000528D0000}"/>
    <cellStyle name="Normal 5 7" xfId="2523" xr:uid="{00000000-0005-0000-0000-0000538D0000}"/>
    <cellStyle name="Normal 5 8" xfId="2524" xr:uid="{00000000-0005-0000-0000-0000548D0000}"/>
    <cellStyle name="Normal 5 9" xfId="2525" xr:uid="{00000000-0005-0000-0000-0000558D0000}"/>
    <cellStyle name="Normal 50" xfId="1059" xr:uid="{00000000-0005-0000-0000-0000568D0000}"/>
    <cellStyle name="Normal 50 2" xfId="1060" xr:uid="{00000000-0005-0000-0000-0000578D0000}"/>
    <cellStyle name="Normal 51" xfId="1061" xr:uid="{00000000-0005-0000-0000-0000588D0000}"/>
    <cellStyle name="Normal 51 2" xfId="37465" xr:uid="{00000000-0005-0000-0000-0000598D0000}"/>
    <cellStyle name="Normal 51 2 2" xfId="37466" xr:uid="{00000000-0005-0000-0000-00005A8D0000}"/>
    <cellStyle name="Normal 51 3" xfId="37467" xr:uid="{00000000-0005-0000-0000-00005B8D0000}"/>
    <cellStyle name="Normal 52" xfId="1062" xr:uid="{00000000-0005-0000-0000-00005C8D0000}"/>
    <cellStyle name="Normal 52 2" xfId="1063" xr:uid="{00000000-0005-0000-0000-00005D8D0000}"/>
    <cellStyle name="Normal 53" xfId="1064" xr:uid="{00000000-0005-0000-0000-00005E8D0000}"/>
    <cellStyle name="Normal 54" xfId="1065" xr:uid="{00000000-0005-0000-0000-00005F8D0000}"/>
    <cellStyle name="Normal 55" xfId="1066" xr:uid="{00000000-0005-0000-0000-0000608D0000}"/>
    <cellStyle name="Normal 56" xfId="1067" xr:uid="{00000000-0005-0000-0000-0000618D0000}"/>
    <cellStyle name="Normal 56 2" xfId="1068" xr:uid="{00000000-0005-0000-0000-0000628D0000}"/>
    <cellStyle name="Normal 57" xfId="1069" xr:uid="{00000000-0005-0000-0000-0000638D0000}"/>
    <cellStyle name="Normal 57 2" xfId="1070" xr:uid="{00000000-0005-0000-0000-0000648D0000}"/>
    <cellStyle name="Normal 58" xfId="1071" xr:uid="{00000000-0005-0000-0000-0000658D0000}"/>
    <cellStyle name="Normal 59" xfId="1072" xr:uid="{00000000-0005-0000-0000-0000668D0000}"/>
    <cellStyle name="Normal 6" xfId="1667" xr:uid="{00000000-0005-0000-0000-0000678D0000}"/>
    <cellStyle name="Normal 6 10" xfId="2526" xr:uid="{00000000-0005-0000-0000-0000688D0000}"/>
    <cellStyle name="Normal 6 11" xfId="2527" xr:uid="{00000000-0005-0000-0000-0000698D0000}"/>
    <cellStyle name="Normal 6 12" xfId="2528" xr:uid="{00000000-0005-0000-0000-00006A8D0000}"/>
    <cellStyle name="Normal 6 13" xfId="2529" xr:uid="{00000000-0005-0000-0000-00006B8D0000}"/>
    <cellStyle name="Normal 6 14" xfId="2530" xr:uid="{00000000-0005-0000-0000-00006C8D0000}"/>
    <cellStyle name="Normal 6 15" xfId="2531" xr:uid="{00000000-0005-0000-0000-00006D8D0000}"/>
    <cellStyle name="Normal 6 16" xfId="2532" xr:uid="{00000000-0005-0000-0000-00006E8D0000}"/>
    <cellStyle name="Normal 6 17" xfId="2533" xr:uid="{00000000-0005-0000-0000-00006F8D0000}"/>
    <cellStyle name="Normal 6 18" xfId="2534" xr:uid="{00000000-0005-0000-0000-0000708D0000}"/>
    <cellStyle name="Normal 6 19" xfId="2535" xr:uid="{00000000-0005-0000-0000-0000718D0000}"/>
    <cellStyle name="Normal 6 2" xfId="1073" xr:uid="{00000000-0005-0000-0000-0000728D0000}"/>
    <cellStyle name="Normal 6 2 2" xfId="2536" xr:uid="{00000000-0005-0000-0000-0000738D0000}"/>
    <cellStyle name="Normal 6 2 3" xfId="37468" xr:uid="{00000000-0005-0000-0000-0000748D0000}"/>
    <cellStyle name="Normal 6 20" xfId="2537" xr:uid="{00000000-0005-0000-0000-0000758D0000}"/>
    <cellStyle name="Normal 6 21" xfId="2538" xr:uid="{00000000-0005-0000-0000-0000768D0000}"/>
    <cellStyle name="Normal 6 22" xfId="2539" xr:uid="{00000000-0005-0000-0000-0000778D0000}"/>
    <cellStyle name="Normal 6 23" xfId="2540" xr:uid="{00000000-0005-0000-0000-0000788D0000}"/>
    <cellStyle name="Normal 6 24" xfId="2541" xr:uid="{00000000-0005-0000-0000-0000798D0000}"/>
    <cellStyle name="Normal 6 25" xfId="2542" xr:uid="{00000000-0005-0000-0000-00007A8D0000}"/>
    <cellStyle name="Normal 6 26" xfId="2543" xr:uid="{00000000-0005-0000-0000-00007B8D0000}"/>
    <cellStyle name="Normal 6 27" xfId="2544" xr:uid="{00000000-0005-0000-0000-00007C8D0000}"/>
    <cellStyle name="Normal 6 28" xfId="2545" xr:uid="{00000000-0005-0000-0000-00007D8D0000}"/>
    <cellStyle name="Normal 6 29" xfId="2546" xr:uid="{00000000-0005-0000-0000-00007E8D0000}"/>
    <cellStyle name="Normal 6 3" xfId="1074" xr:uid="{00000000-0005-0000-0000-00007F8D0000}"/>
    <cellStyle name="Normal 6 3 2" xfId="37469" xr:uid="{00000000-0005-0000-0000-0000808D0000}"/>
    <cellStyle name="Normal 6 30" xfId="2547" xr:uid="{00000000-0005-0000-0000-0000818D0000}"/>
    <cellStyle name="Normal 6 31" xfId="2548" xr:uid="{00000000-0005-0000-0000-0000828D0000}"/>
    <cellStyle name="Normal 6 32" xfId="2549" xr:uid="{00000000-0005-0000-0000-0000838D0000}"/>
    <cellStyle name="Normal 6 33" xfId="2550" xr:uid="{00000000-0005-0000-0000-0000848D0000}"/>
    <cellStyle name="Normal 6 34" xfId="2551" xr:uid="{00000000-0005-0000-0000-0000858D0000}"/>
    <cellStyle name="Normal 6 35" xfId="2552" xr:uid="{00000000-0005-0000-0000-0000868D0000}"/>
    <cellStyle name="Normal 6 36" xfId="2553" xr:uid="{00000000-0005-0000-0000-0000878D0000}"/>
    <cellStyle name="Normal 6 37" xfId="2554" xr:uid="{00000000-0005-0000-0000-0000888D0000}"/>
    <cellStyle name="Normal 6 38" xfId="2555" xr:uid="{00000000-0005-0000-0000-0000898D0000}"/>
    <cellStyle name="Normal 6 39" xfId="2556" xr:uid="{00000000-0005-0000-0000-00008A8D0000}"/>
    <cellStyle name="Normal 6 4" xfId="2557" xr:uid="{00000000-0005-0000-0000-00008B8D0000}"/>
    <cellStyle name="Normal 6 4 2" xfId="37470" xr:uid="{00000000-0005-0000-0000-00008C8D0000}"/>
    <cellStyle name="Normal 6 40" xfId="2558" xr:uid="{00000000-0005-0000-0000-00008D8D0000}"/>
    <cellStyle name="Normal 6 41" xfId="37471" xr:uid="{00000000-0005-0000-0000-00008E8D0000}"/>
    <cellStyle name="Normal 6 5" xfId="2559" xr:uid="{00000000-0005-0000-0000-00008F8D0000}"/>
    <cellStyle name="Normal 6 5 2" xfId="37472" xr:uid="{00000000-0005-0000-0000-0000908D0000}"/>
    <cellStyle name="Normal 6 5 2 10" xfId="37473" xr:uid="{00000000-0005-0000-0000-0000918D0000}"/>
    <cellStyle name="Normal 6 5 2 2" xfId="37474" xr:uid="{00000000-0005-0000-0000-0000928D0000}"/>
    <cellStyle name="Normal 6 5 2 2 2" xfId="37475" xr:uid="{00000000-0005-0000-0000-0000938D0000}"/>
    <cellStyle name="Normal 6 5 2 2 2 2" xfId="37476" xr:uid="{00000000-0005-0000-0000-0000948D0000}"/>
    <cellStyle name="Normal 6 5 2 2 2 2 2" xfId="37477" xr:uid="{00000000-0005-0000-0000-0000958D0000}"/>
    <cellStyle name="Normal 6 5 2 2 2 3" xfId="37478" xr:uid="{00000000-0005-0000-0000-0000968D0000}"/>
    <cellStyle name="Normal 6 5 2 2 2 3 2" xfId="37479" xr:uid="{00000000-0005-0000-0000-0000978D0000}"/>
    <cellStyle name="Normal 6 5 2 2 2 4" xfId="37480" xr:uid="{00000000-0005-0000-0000-0000988D0000}"/>
    <cellStyle name="Normal 6 5 2 2 2 5" xfId="37481" xr:uid="{00000000-0005-0000-0000-0000998D0000}"/>
    <cellStyle name="Normal 6 5 2 2 3" xfId="37482" xr:uid="{00000000-0005-0000-0000-00009A8D0000}"/>
    <cellStyle name="Normal 6 5 2 2 3 2" xfId="37483" xr:uid="{00000000-0005-0000-0000-00009B8D0000}"/>
    <cellStyle name="Normal 6 5 2 2 3 2 2" xfId="37484" xr:uid="{00000000-0005-0000-0000-00009C8D0000}"/>
    <cellStyle name="Normal 6 5 2 2 3 3" xfId="37485" xr:uid="{00000000-0005-0000-0000-00009D8D0000}"/>
    <cellStyle name="Normal 6 5 2 2 3 4" xfId="37486" xr:uid="{00000000-0005-0000-0000-00009E8D0000}"/>
    <cellStyle name="Normal 6 5 2 2 4" xfId="37487" xr:uid="{00000000-0005-0000-0000-00009F8D0000}"/>
    <cellStyle name="Normal 6 5 2 2 4 2" xfId="37488" xr:uid="{00000000-0005-0000-0000-0000A08D0000}"/>
    <cellStyle name="Normal 6 5 2 2 5" xfId="37489" xr:uid="{00000000-0005-0000-0000-0000A18D0000}"/>
    <cellStyle name="Normal 6 5 2 2 5 2" xfId="37490" xr:uid="{00000000-0005-0000-0000-0000A28D0000}"/>
    <cellStyle name="Normal 6 5 2 2 6" xfId="37491" xr:uid="{00000000-0005-0000-0000-0000A38D0000}"/>
    <cellStyle name="Normal 6 5 2 2 6 2" xfId="37492" xr:uid="{00000000-0005-0000-0000-0000A48D0000}"/>
    <cellStyle name="Normal 6 5 2 2 7" xfId="37493" xr:uid="{00000000-0005-0000-0000-0000A58D0000}"/>
    <cellStyle name="Normal 6 5 2 2 8" xfId="37494" xr:uid="{00000000-0005-0000-0000-0000A68D0000}"/>
    <cellStyle name="Normal 6 5 2 3" xfId="37495" xr:uid="{00000000-0005-0000-0000-0000A78D0000}"/>
    <cellStyle name="Normal 6 5 2 3 2" xfId="37496" xr:uid="{00000000-0005-0000-0000-0000A88D0000}"/>
    <cellStyle name="Normal 6 5 2 3 2 2" xfId="37497" xr:uid="{00000000-0005-0000-0000-0000A98D0000}"/>
    <cellStyle name="Normal 6 5 2 3 2 2 2" xfId="37498" xr:uid="{00000000-0005-0000-0000-0000AA8D0000}"/>
    <cellStyle name="Normal 6 5 2 3 2 3" xfId="37499" xr:uid="{00000000-0005-0000-0000-0000AB8D0000}"/>
    <cellStyle name="Normal 6 5 2 3 2 3 2" xfId="37500" xr:uid="{00000000-0005-0000-0000-0000AC8D0000}"/>
    <cellStyle name="Normal 6 5 2 3 2 4" xfId="37501" xr:uid="{00000000-0005-0000-0000-0000AD8D0000}"/>
    <cellStyle name="Normal 6 5 2 3 2 5" xfId="37502" xr:uid="{00000000-0005-0000-0000-0000AE8D0000}"/>
    <cellStyle name="Normal 6 5 2 3 3" xfId="37503" xr:uid="{00000000-0005-0000-0000-0000AF8D0000}"/>
    <cellStyle name="Normal 6 5 2 3 3 2" xfId="37504" xr:uid="{00000000-0005-0000-0000-0000B08D0000}"/>
    <cellStyle name="Normal 6 5 2 3 3 3" xfId="37505" xr:uid="{00000000-0005-0000-0000-0000B18D0000}"/>
    <cellStyle name="Normal 6 5 2 3 4" xfId="37506" xr:uid="{00000000-0005-0000-0000-0000B28D0000}"/>
    <cellStyle name="Normal 6 5 2 3 4 2" xfId="37507" xr:uid="{00000000-0005-0000-0000-0000B38D0000}"/>
    <cellStyle name="Normal 6 5 2 3 5" xfId="37508" xr:uid="{00000000-0005-0000-0000-0000B48D0000}"/>
    <cellStyle name="Normal 6 5 2 3 5 2" xfId="37509" xr:uid="{00000000-0005-0000-0000-0000B58D0000}"/>
    <cellStyle name="Normal 6 5 2 3 6" xfId="37510" xr:uid="{00000000-0005-0000-0000-0000B68D0000}"/>
    <cellStyle name="Normal 6 5 2 3 7" xfId="37511" xr:uid="{00000000-0005-0000-0000-0000B78D0000}"/>
    <cellStyle name="Normal 6 5 2 4" xfId="37512" xr:uid="{00000000-0005-0000-0000-0000B88D0000}"/>
    <cellStyle name="Normal 6 5 2 4 2" xfId="37513" xr:uid="{00000000-0005-0000-0000-0000B98D0000}"/>
    <cellStyle name="Normal 6 5 2 4 2 2" xfId="37514" xr:uid="{00000000-0005-0000-0000-0000BA8D0000}"/>
    <cellStyle name="Normal 6 5 2 4 3" xfId="37515" xr:uid="{00000000-0005-0000-0000-0000BB8D0000}"/>
    <cellStyle name="Normal 6 5 2 4 3 2" xfId="37516" xr:uid="{00000000-0005-0000-0000-0000BC8D0000}"/>
    <cellStyle name="Normal 6 5 2 4 4" xfId="37517" xr:uid="{00000000-0005-0000-0000-0000BD8D0000}"/>
    <cellStyle name="Normal 6 5 2 4 5" xfId="37518" xr:uid="{00000000-0005-0000-0000-0000BE8D0000}"/>
    <cellStyle name="Normal 6 5 2 5" xfId="37519" xr:uid="{00000000-0005-0000-0000-0000BF8D0000}"/>
    <cellStyle name="Normal 6 5 2 5 2" xfId="37520" xr:uid="{00000000-0005-0000-0000-0000C08D0000}"/>
    <cellStyle name="Normal 6 5 2 5 2 2" xfId="37521" xr:uid="{00000000-0005-0000-0000-0000C18D0000}"/>
    <cellStyle name="Normal 6 5 2 5 3" xfId="37522" xr:uid="{00000000-0005-0000-0000-0000C28D0000}"/>
    <cellStyle name="Normal 6 5 2 5 4" xfId="37523" xr:uid="{00000000-0005-0000-0000-0000C38D0000}"/>
    <cellStyle name="Normal 6 5 2 6" xfId="37524" xr:uid="{00000000-0005-0000-0000-0000C48D0000}"/>
    <cellStyle name="Normal 6 5 2 6 2" xfId="37525" xr:uid="{00000000-0005-0000-0000-0000C58D0000}"/>
    <cellStyle name="Normal 6 5 2 7" xfId="37526" xr:uid="{00000000-0005-0000-0000-0000C68D0000}"/>
    <cellStyle name="Normal 6 5 2 7 2" xfId="37527" xr:uid="{00000000-0005-0000-0000-0000C78D0000}"/>
    <cellStyle name="Normal 6 5 2 8" xfId="37528" xr:uid="{00000000-0005-0000-0000-0000C88D0000}"/>
    <cellStyle name="Normal 6 5 2 8 2" xfId="37529" xr:uid="{00000000-0005-0000-0000-0000C98D0000}"/>
    <cellStyle name="Normal 6 5 2 9" xfId="37530" xr:uid="{00000000-0005-0000-0000-0000CA8D0000}"/>
    <cellStyle name="Normal 6 5 3" xfId="37531" xr:uid="{00000000-0005-0000-0000-0000CB8D0000}"/>
    <cellStyle name="Normal 6 5 3 2" xfId="37532" xr:uid="{00000000-0005-0000-0000-0000CC8D0000}"/>
    <cellStyle name="Normal 6 5 3 2 2" xfId="37533" xr:uid="{00000000-0005-0000-0000-0000CD8D0000}"/>
    <cellStyle name="Normal 6 5 3 2 2 2" xfId="37534" xr:uid="{00000000-0005-0000-0000-0000CE8D0000}"/>
    <cellStyle name="Normal 6 5 3 2 2 2 2" xfId="37535" xr:uid="{00000000-0005-0000-0000-0000CF8D0000}"/>
    <cellStyle name="Normal 6 5 3 2 2 3" xfId="37536" xr:uid="{00000000-0005-0000-0000-0000D08D0000}"/>
    <cellStyle name="Normal 6 5 3 2 2 3 2" xfId="37537" xr:uid="{00000000-0005-0000-0000-0000D18D0000}"/>
    <cellStyle name="Normal 6 5 3 2 2 4" xfId="37538" xr:uid="{00000000-0005-0000-0000-0000D28D0000}"/>
    <cellStyle name="Normal 6 5 3 2 2 5" xfId="37539" xr:uid="{00000000-0005-0000-0000-0000D38D0000}"/>
    <cellStyle name="Normal 6 5 3 2 3" xfId="37540" xr:uid="{00000000-0005-0000-0000-0000D48D0000}"/>
    <cellStyle name="Normal 6 5 3 2 3 2" xfId="37541" xr:uid="{00000000-0005-0000-0000-0000D58D0000}"/>
    <cellStyle name="Normal 6 5 3 2 3 3" xfId="37542" xr:uid="{00000000-0005-0000-0000-0000D68D0000}"/>
    <cellStyle name="Normal 6 5 3 2 4" xfId="37543" xr:uid="{00000000-0005-0000-0000-0000D78D0000}"/>
    <cellStyle name="Normal 6 5 3 2 4 2" xfId="37544" xr:uid="{00000000-0005-0000-0000-0000D88D0000}"/>
    <cellStyle name="Normal 6 5 3 2 5" xfId="37545" xr:uid="{00000000-0005-0000-0000-0000D98D0000}"/>
    <cellStyle name="Normal 6 5 3 2 5 2" xfId="37546" xr:uid="{00000000-0005-0000-0000-0000DA8D0000}"/>
    <cellStyle name="Normal 6 5 3 2 6" xfId="37547" xr:uid="{00000000-0005-0000-0000-0000DB8D0000}"/>
    <cellStyle name="Normal 6 5 3 2 7" xfId="37548" xr:uid="{00000000-0005-0000-0000-0000DC8D0000}"/>
    <cellStyle name="Normal 6 5 3 3" xfId="37549" xr:uid="{00000000-0005-0000-0000-0000DD8D0000}"/>
    <cellStyle name="Normal 6 5 3 3 2" xfId="37550" xr:uid="{00000000-0005-0000-0000-0000DE8D0000}"/>
    <cellStyle name="Normal 6 5 3 3 2 2" xfId="37551" xr:uid="{00000000-0005-0000-0000-0000DF8D0000}"/>
    <cellStyle name="Normal 6 5 3 3 3" xfId="37552" xr:uid="{00000000-0005-0000-0000-0000E08D0000}"/>
    <cellStyle name="Normal 6 5 3 3 3 2" xfId="37553" xr:uid="{00000000-0005-0000-0000-0000E18D0000}"/>
    <cellStyle name="Normal 6 5 3 3 4" xfId="37554" xr:uid="{00000000-0005-0000-0000-0000E28D0000}"/>
    <cellStyle name="Normal 6 5 3 3 5" xfId="37555" xr:uid="{00000000-0005-0000-0000-0000E38D0000}"/>
    <cellStyle name="Normal 6 5 3 4" xfId="37556" xr:uid="{00000000-0005-0000-0000-0000E48D0000}"/>
    <cellStyle name="Normal 6 5 3 4 2" xfId="37557" xr:uid="{00000000-0005-0000-0000-0000E58D0000}"/>
    <cellStyle name="Normal 6 5 3 4 2 2" xfId="37558" xr:uid="{00000000-0005-0000-0000-0000E68D0000}"/>
    <cellStyle name="Normal 6 5 3 4 3" xfId="37559" xr:uid="{00000000-0005-0000-0000-0000E78D0000}"/>
    <cellStyle name="Normal 6 5 3 4 4" xfId="37560" xr:uid="{00000000-0005-0000-0000-0000E88D0000}"/>
    <cellStyle name="Normal 6 5 3 5" xfId="37561" xr:uid="{00000000-0005-0000-0000-0000E98D0000}"/>
    <cellStyle name="Normal 6 5 3 5 2" xfId="37562" xr:uid="{00000000-0005-0000-0000-0000EA8D0000}"/>
    <cellStyle name="Normal 6 5 3 6" xfId="37563" xr:uid="{00000000-0005-0000-0000-0000EB8D0000}"/>
    <cellStyle name="Normal 6 5 3 6 2" xfId="37564" xr:uid="{00000000-0005-0000-0000-0000EC8D0000}"/>
    <cellStyle name="Normal 6 5 3 7" xfId="37565" xr:uid="{00000000-0005-0000-0000-0000ED8D0000}"/>
    <cellStyle name="Normal 6 5 3 7 2" xfId="37566" xr:uid="{00000000-0005-0000-0000-0000EE8D0000}"/>
    <cellStyle name="Normal 6 5 3 8" xfId="37567" xr:uid="{00000000-0005-0000-0000-0000EF8D0000}"/>
    <cellStyle name="Normal 6 5 3 9" xfId="37568" xr:uid="{00000000-0005-0000-0000-0000F08D0000}"/>
    <cellStyle name="Normal 6 6" xfId="2560" xr:uid="{00000000-0005-0000-0000-0000F18D0000}"/>
    <cellStyle name="Normal 6 7" xfId="2561" xr:uid="{00000000-0005-0000-0000-0000F28D0000}"/>
    <cellStyle name="Normal 6 8" xfId="2562" xr:uid="{00000000-0005-0000-0000-0000F38D0000}"/>
    <cellStyle name="Normal 6 9" xfId="2563" xr:uid="{00000000-0005-0000-0000-0000F48D0000}"/>
    <cellStyle name="Normal 60" xfId="1075" xr:uid="{00000000-0005-0000-0000-0000F58D0000}"/>
    <cellStyle name="Normal 60 2" xfId="1076" xr:uid="{00000000-0005-0000-0000-0000F68D0000}"/>
    <cellStyle name="Normal 61" xfId="1077" xr:uid="{00000000-0005-0000-0000-0000F78D0000}"/>
    <cellStyle name="Normal 62" xfId="1078" xr:uid="{00000000-0005-0000-0000-0000F88D0000}"/>
    <cellStyle name="Normal 63" xfId="1079" xr:uid="{00000000-0005-0000-0000-0000F98D0000}"/>
    <cellStyle name="Normal 64" xfId="1080" xr:uid="{00000000-0005-0000-0000-0000FA8D0000}"/>
    <cellStyle name="Normal 65" xfId="1081" xr:uid="{00000000-0005-0000-0000-0000FB8D0000}"/>
    <cellStyle name="Normal 66" xfId="1082" xr:uid="{00000000-0005-0000-0000-0000FC8D0000}"/>
    <cellStyle name="Normal 67" xfId="1083" xr:uid="{00000000-0005-0000-0000-0000FD8D0000}"/>
    <cellStyle name="Normal 68" xfId="1084" xr:uid="{00000000-0005-0000-0000-0000FE8D0000}"/>
    <cellStyle name="Normal 69" xfId="1085" xr:uid="{00000000-0005-0000-0000-0000FF8D0000}"/>
    <cellStyle name="Normal 69 2" xfId="37569" xr:uid="{00000000-0005-0000-0000-0000008E0000}"/>
    <cellStyle name="Normal 69 2 10" xfId="37570" xr:uid="{00000000-0005-0000-0000-0000018E0000}"/>
    <cellStyle name="Normal 69 2 11" xfId="37571" xr:uid="{00000000-0005-0000-0000-0000028E0000}"/>
    <cellStyle name="Normal 69 2 2" xfId="37572" xr:uid="{00000000-0005-0000-0000-0000038E0000}"/>
    <cellStyle name="Normal 69 2 3" xfId="37573" xr:uid="{00000000-0005-0000-0000-0000048E0000}"/>
    <cellStyle name="Normal 69 2 3 2" xfId="37574" xr:uid="{00000000-0005-0000-0000-0000058E0000}"/>
    <cellStyle name="Normal 69 2 3 2 2" xfId="37575" xr:uid="{00000000-0005-0000-0000-0000068E0000}"/>
    <cellStyle name="Normal 69 2 3 2 2 2" xfId="37576" xr:uid="{00000000-0005-0000-0000-0000078E0000}"/>
    <cellStyle name="Normal 69 2 3 2 3" xfId="37577" xr:uid="{00000000-0005-0000-0000-0000088E0000}"/>
    <cellStyle name="Normal 69 2 3 2 3 2" xfId="37578" xr:uid="{00000000-0005-0000-0000-0000098E0000}"/>
    <cellStyle name="Normal 69 2 3 2 4" xfId="37579" xr:uid="{00000000-0005-0000-0000-00000A8E0000}"/>
    <cellStyle name="Normal 69 2 3 2 5" xfId="37580" xr:uid="{00000000-0005-0000-0000-00000B8E0000}"/>
    <cellStyle name="Normal 69 2 3 3" xfId="37581" xr:uid="{00000000-0005-0000-0000-00000C8E0000}"/>
    <cellStyle name="Normal 69 2 3 3 2" xfId="37582" xr:uid="{00000000-0005-0000-0000-00000D8E0000}"/>
    <cellStyle name="Normal 69 2 3 3 2 2" xfId="37583" xr:uid="{00000000-0005-0000-0000-00000E8E0000}"/>
    <cellStyle name="Normal 69 2 3 3 3" xfId="37584" xr:uid="{00000000-0005-0000-0000-00000F8E0000}"/>
    <cellStyle name="Normal 69 2 3 3 4" xfId="37585" xr:uid="{00000000-0005-0000-0000-0000108E0000}"/>
    <cellStyle name="Normal 69 2 3 4" xfId="37586" xr:uid="{00000000-0005-0000-0000-0000118E0000}"/>
    <cellStyle name="Normal 69 2 3 4 2" xfId="37587" xr:uid="{00000000-0005-0000-0000-0000128E0000}"/>
    <cellStyle name="Normal 69 2 3 5" xfId="37588" xr:uid="{00000000-0005-0000-0000-0000138E0000}"/>
    <cellStyle name="Normal 69 2 3 5 2" xfId="37589" xr:uid="{00000000-0005-0000-0000-0000148E0000}"/>
    <cellStyle name="Normal 69 2 3 6" xfId="37590" xr:uid="{00000000-0005-0000-0000-0000158E0000}"/>
    <cellStyle name="Normal 69 2 3 6 2" xfId="37591" xr:uid="{00000000-0005-0000-0000-0000168E0000}"/>
    <cellStyle name="Normal 69 2 3 7" xfId="37592" xr:uid="{00000000-0005-0000-0000-0000178E0000}"/>
    <cellStyle name="Normal 69 2 3 8" xfId="37593" xr:uid="{00000000-0005-0000-0000-0000188E0000}"/>
    <cellStyle name="Normal 69 2 4" xfId="37594" xr:uid="{00000000-0005-0000-0000-0000198E0000}"/>
    <cellStyle name="Normal 69 2 4 2" xfId="37595" xr:uid="{00000000-0005-0000-0000-00001A8E0000}"/>
    <cellStyle name="Normal 69 2 4 2 2" xfId="37596" xr:uid="{00000000-0005-0000-0000-00001B8E0000}"/>
    <cellStyle name="Normal 69 2 4 2 2 2" xfId="37597" xr:uid="{00000000-0005-0000-0000-00001C8E0000}"/>
    <cellStyle name="Normal 69 2 4 2 3" xfId="37598" xr:uid="{00000000-0005-0000-0000-00001D8E0000}"/>
    <cellStyle name="Normal 69 2 4 2 3 2" xfId="37599" xr:uid="{00000000-0005-0000-0000-00001E8E0000}"/>
    <cellStyle name="Normal 69 2 4 2 4" xfId="37600" xr:uid="{00000000-0005-0000-0000-00001F8E0000}"/>
    <cellStyle name="Normal 69 2 4 2 5" xfId="37601" xr:uid="{00000000-0005-0000-0000-0000208E0000}"/>
    <cellStyle name="Normal 69 2 4 3" xfId="37602" xr:uid="{00000000-0005-0000-0000-0000218E0000}"/>
    <cellStyle name="Normal 69 2 4 3 2" xfId="37603" xr:uid="{00000000-0005-0000-0000-0000228E0000}"/>
    <cellStyle name="Normal 69 2 4 3 3" xfId="37604" xr:uid="{00000000-0005-0000-0000-0000238E0000}"/>
    <cellStyle name="Normal 69 2 4 4" xfId="37605" xr:uid="{00000000-0005-0000-0000-0000248E0000}"/>
    <cellStyle name="Normal 69 2 4 4 2" xfId="37606" xr:uid="{00000000-0005-0000-0000-0000258E0000}"/>
    <cellStyle name="Normal 69 2 4 5" xfId="37607" xr:uid="{00000000-0005-0000-0000-0000268E0000}"/>
    <cellStyle name="Normal 69 2 4 5 2" xfId="37608" xr:uid="{00000000-0005-0000-0000-0000278E0000}"/>
    <cellStyle name="Normal 69 2 4 6" xfId="37609" xr:uid="{00000000-0005-0000-0000-0000288E0000}"/>
    <cellStyle name="Normal 69 2 4 7" xfId="37610" xr:uid="{00000000-0005-0000-0000-0000298E0000}"/>
    <cellStyle name="Normal 69 2 5" xfId="37611" xr:uid="{00000000-0005-0000-0000-00002A8E0000}"/>
    <cellStyle name="Normal 69 2 5 2" xfId="37612" xr:uid="{00000000-0005-0000-0000-00002B8E0000}"/>
    <cellStyle name="Normal 69 2 5 2 2" xfId="37613" xr:uid="{00000000-0005-0000-0000-00002C8E0000}"/>
    <cellStyle name="Normal 69 2 5 3" xfId="37614" xr:uid="{00000000-0005-0000-0000-00002D8E0000}"/>
    <cellStyle name="Normal 69 2 5 3 2" xfId="37615" xr:uid="{00000000-0005-0000-0000-00002E8E0000}"/>
    <cellStyle name="Normal 69 2 5 4" xfId="37616" xr:uid="{00000000-0005-0000-0000-00002F8E0000}"/>
    <cellStyle name="Normal 69 2 5 5" xfId="37617" xr:uid="{00000000-0005-0000-0000-0000308E0000}"/>
    <cellStyle name="Normal 69 2 6" xfId="37618" xr:uid="{00000000-0005-0000-0000-0000318E0000}"/>
    <cellStyle name="Normal 69 2 6 2" xfId="37619" xr:uid="{00000000-0005-0000-0000-0000328E0000}"/>
    <cellStyle name="Normal 69 2 6 2 2" xfId="37620" xr:uid="{00000000-0005-0000-0000-0000338E0000}"/>
    <cellStyle name="Normal 69 2 6 3" xfId="37621" xr:uid="{00000000-0005-0000-0000-0000348E0000}"/>
    <cellStyle name="Normal 69 2 6 4" xfId="37622" xr:uid="{00000000-0005-0000-0000-0000358E0000}"/>
    <cellStyle name="Normal 69 2 7" xfId="37623" xr:uid="{00000000-0005-0000-0000-0000368E0000}"/>
    <cellStyle name="Normal 69 2 7 2" xfId="37624" xr:uid="{00000000-0005-0000-0000-0000378E0000}"/>
    <cellStyle name="Normal 69 2 8" xfId="37625" xr:uid="{00000000-0005-0000-0000-0000388E0000}"/>
    <cellStyle name="Normal 69 2 8 2" xfId="37626" xr:uid="{00000000-0005-0000-0000-0000398E0000}"/>
    <cellStyle name="Normal 69 2 9" xfId="37627" xr:uid="{00000000-0005-0000-0000-00003A8E0000}"/>
    <cellStyle name="Normal 69 2 9 2" xfId="37628" xr:uid="{00000000-0005-0000-0000-00003B8E0000}"/>
    <cellStyle name="Normal 69 3" xfId="37629" xr:uid="{00000000-0005-0000-0000-00003C8E0000}"/>
    <cellStyle name="Normal 69 3 2" xfId="37630" xr:uid="{00000000-0005-0000-0000-00003D8E0000}"/>
    <cellStyle name="Normal 69 3 2 2" xfId="37631" xr:uid="{00000000-0005-0000-0000-00003E8E0000}"/>
    <cellStyle name="Normal 69 3 2 2 2" xfId="37632" xr:uid="{00000000-0005-0000-0000-00003F8E0000}"/>
    <cellStyle name="Normal 69 3 2 2 2 2" xfId="37633" xr:uid="{00000000-0005-0000-0000-0000408E0000}"/>
    <cellStyle name="Normal 69 3 2 2 3" xfId="37634" xr:uid="{00000000-0005-0000-0000-0000418E0000}"/>
    <cellStyle name="Normal 69 3 2 2 3 2" xfId="37635" xr:uid="{00000000-0005-0000-0000-0000428E0000}"/>
    <cellStyle name="Normal 69 3 2 2 4" xfId="37636" xr:uid="{00000000-0005-0000-0000-0000438E0000}"/>
    <cellStyle name="Normal 69 3 2 2 5" xfId="37637" xr:uid="{00000000-0005-0000-0000-0000448E0000}"/>
    <cellStyle name="Normal 69 3 2 3" xfId="37638" xr:uid="{00000000-0005-0000-0000-0000458E0000}"/>
    <cellStyle name="Normal 69 3 2 3 2" xfId="37639" xr:uid="{00000000-0005-0000-0000-0000468E0000}"/>
    <cellStyle name="Normal 69 3 2 3 3" xfId="37640" xr:uid="{00000000-0005-0000-0000-0000478E0000}"/>
    <cellStyle name="Normal 69 3 2 4" xfId="37641" xr:uid="{00000000-0005-0000-0000-0000488E0000}"/>
    <cellStyle name="Normal 69 3 2 4 2" xfId="37642" xr:uid="{00000000-0005-0000-0000-0000498E0000}"/>
    <cellStyle name="Normal 69 3 2 5" xfId="37643" xr:uid="{00000000-0005-0000-0000-00004A8E0000}"/>
    <cellStyle name="Normal 69 3 2 5 2" xfId="37644" xr:uid="{00000000-0005-0000-0000-00004B8E0000}"/>
    <cellStyle name="Normal 69 3 2 6" xfId="37645" xr:uid="{00000000-0005-0000-0000-00004C8E0000}"/>
    <cellStyle name="Normal 69 3 2 7" xfId="37646" xr:uid="{00000000-0005-0000-0000-00004D8E0000}"/>
    <cellStyle name="Normal 69 3 3" xfId="37647" xr:uid="{00000000-0005-0000-0000-00004E8E0000}"/>
    <cellStyle name="Normal 69 3 3 2" xfId="37648" xr:uid="{00000000-0005-0000-0000-00004F8E0000}"/>
    <cellStyle name="Normal 69 3 3 2 2" xfId="37649" xr:uid="{00000000-0005-0000-0000-0000508E0000}"/>
    <cellStyle name="Normal 69 3 3 3" xfId="37650" xr:uid="{00000000-0005-0000-0000-0000518E0000}"/>
    <cellStyle name="Normal 69 3 3 3 2" xfId="37651" xr:uid="{00000000-0005-0000-0000-0000528E0000}"/>
    <cellStyle name="Normal 69 3 3 4" xfId="37652" xr:uid="{00000000-0005-0000-0000-0000538E0000}"/>
    <cellStyle name="Normal 69 3 3 5" xfId="37653" xr:uid="{00000000-0005-0000-0000-0000548E0000}"/>
    <cellStyle name="Normal 69 3 4" xfId="37654" xr:uid="{00000000-0005-0000-0000-0000558E0000}"/>
    <cellStyle name="Normal 69 3 4 2" xfId="37655" xr:uid="{00000000-0005-0000-0000-0000568E0000}"/>
    <cellStyle name="Normal 69 3 4 2 2" xfId="37656" xr:uid="{00000000-0005-0000-0000-0000578E0000}"/>
    <cellStyle name="Normal 69 3 4 3" xfId="37657" xr:uid="{00000000-0005-0000-0000-0000588E0000}"/>
    <cellStyle name="Normal 69 3 4 4" xfId="37658" xr:uid="{00000000-0005-0000-0000-0000598E0000}"/>
    <cellStyle name="Normal 69 3 5" xfId="37659" xr:uid="{00000000-0005-0000-0000-00005A8E0000}"/>
    <cellStyle name="Normal 69 3 5 2" xfId="37660" xr:uid="{00000000-0005-0000-0000-00005B8E0000}"/>
    <cellStyle name="Normal 69 3 6" xfId="37661" xr:uid="{00000000-0005-0000-0000-00005C8E0000}"/>
    <cellStyle name="Normal 69 3 6 2" xfId="37662" xr:uid="{00000000-0005-0000-0000-00005D8E0000}"/>
    <cellStyle name="Normal 69 3 7" xfId="37663" xr:uid="{00000000-0005-0000-0000-00005E8E0000}"/>
    <cellStyle name="Normal 69 3 7 2" xfId="37664" xr:uid="{00000000-0005-0000-0000-00005F8E0000}"/>
    <cellStyle name="Normal 69 3 8" xfId="37665" xr:uid="{00000000-0005-0000-0000-0000608E0000}"/>
    <cellStyle name="Normal 69 3 9" xfId="37666" xr:uid="{00000000-0005-0000-0000-0000618E0000}"/>
    <cellStyle name="Normal 7" xfId="1086" xr:uid="{00000000-0005-0000-0000-0000628E0000}"/>
    <cellStyle name="Normal 7 10" xfId="2564" xr:uid="{00000000-0005-0000-0000-0000638E0000}"/>
    <cellStyle name="Normal 7 11" xfId="2565" xr:uid="{00000000-0005-0000-0000-0000648E0000}"/>
    <cellStyle name="Normal 7 12" xfId="2566" xr:uid="{00000000-0005-0000-0000-0000658E0000}"/>
    <cellStyle name="Normal 7 13" xfId="2567" xr:uid="{00000000-0005-0000-0000-0000668E0000}"/>
    <cellStyle name="Normal 7 14" xfId="2568" xr:uid="{00000000-0005-0000-0000-0000678E0000}"/>
    <cellStyle name="Normal 7 15" xfId="2569" xr:uid="{00000000-0005-0000-0000-0000688E0000}"/>
    <cellStyle name="Normal 7 16" xfId="2570" xr:uid="{00000000-0005-0000-0000-0000698E0000}"/>
    <cellStyle name="Normal 7 17" xfId="2571" xr:uid="{00000000-0005-0000-0000-00006A8E0000}"/>
    <cellStyle name="Normal 7 18" xfId="2572" xr:uid="{00000000-0005-0000-0000-00006B8E0000}"/>
    <cellStyle name="Normal 7 19" xfId="2573" xr:uid="{00000000-0005-0000-0000-00006C8E0000}"/>
    <cellStyle name="Normal 7 2" xfId="1087" xr:uid="{00000000-0005-0000-0000-00006D8E0000}"/>
    <cellStyle name="Normal 7 2 2" xfId="2574" xr:uid="{00000000-0005-0000-0000-00006E8E0000}"/>
    <cellStyle name="Normal 7 2 3" xfId="37667" xr:uid="{00000000-0005-0000-0000-00006F8E0000}"/>
    <cellStyle name="Normal 7 2 3 10" xfId="37668" xr:uid="{00000000-0005-0000-0000-0000708E0000}"/>
    <cellStyle name="Normal 7 2 3 11" xfId="37669" xr:uid="{00000000-0005-0000-0000-0000718E0000}"/>
    <cellStyle name="Normal 7 2 3 2" xfId="37670" xr:uid="{00000000-0005-0000-0000-0000728E0000}"/>
    <cellStyle name="Normal 7 2 3 2 2" xfId="37671" xr:uid="{00000000-0005-0000-0000-0000738E0000}"/>
    <cellStyle name="Normal 7 2 3 2 2 2" xfId="37672" xr:uid="{00000000-0005-0000-0000-0000748E0000}"/>
    <cellStyle name="Normal 7 2 3 2 2 2 2" xfId="37673" xr:uid="{00000000-0005-0000-0000-0000758E0000}"/>
    <cellStyle name="Normal 7 2 3 2 2 2 2 2" xfId="37674" xr:uid="{00000000-0005-0000-0000-0000768E0000}"/>
    <cellStyle name="Normal 7 2 3 2 2 2 3" xfId="37675" xr:uid="{00000000-0005-0000-0000-0000778E0000}"/>
    <cellStyle name="Normal 7 2 3 2 2 2 3 2" xfId="37676" xr:uid="{00000000-0005-0000-0000-0000788E0000}"/>
    <cellStyle name="Normal 7 2 3 2 2 2 4" xfId="37677" xr:uid="{00000000-0005-0000-0000-0000798E0000}"/>
    <cellStyle name="Normal 7 2 3 2 2 2 5" xfId="37678" xr:uid="{00000000-0005-0000-0000-00007A8E0000}"/>
    <cellStyle name="Normal 7 2 3 2 2 3" xfId="37679" xr:uid="{00000000-0005-0000-0000-00007B8E0000}"/>
    <cellStyle name="Normal 7 2 3 2 2 3 2" xfId="37680" xr:uid="{00000000-0005-0000-0000-00007C8E0000}"/>
    <cellStyle name="Normal 7 2 3 2 2 3 3" xfId="37681" xr:uid="{00000000-0005-0000-0000-00007D8E0000}"/>
    <cellStyle name="Normal 7 2 3 2 2 4" xfId="37682" xr:uid="{00000000-0005-0000-0000-00007E8E0000}"/>
    <cellStyle name="Normal 7 2 3 2 2 4 2" xfId="37683" xr:uid="{00000000-0005-0000-0000-00007F8E0000}"/>
    <cellStyle name="Normal 7 2 3 2 2 5" xfId="37684" xr:uid="{00000000-0005-0000-0000-0000808E0000}"/>
    <cellStyle name="Normal 7 2 3 2 2 5 2" xfId="37685" xr:uid="{00000000-0005-0000-0000-0000818E0000}"/>
    <cellStyle name="Normal 7 2 3 2 2 6" xfId="37686" xr:uid="{00000000-0005-0000-0000-0000828E0000}"/>
    <cellStyle name="Normal 7 2 3 2 2 7" xfId="37687" xr:uid="{00000000-0005-0000-0000-0000838E0000}"/>
    <cellStyle name="Normal 7 2 3 2 3" xfId="37688" xr:uid="{00000000-0005-0000-0000-0000848E0000}"/>
    <cellStyle name="Normal 7 2 3 2 3 2" xfId="37689" xr:uid="{00000000-0005-0000-0000-0000858E0000}"/>
    <cellStyle name="Normal 7 2 3 2 3 2 2" xfId="37690" xr:uid="{00000000-0005-0000-0000-0000868E0000}"/>
    <cellStyle name="Normal 7 2 3 2 3 3" xfId="37691" xr:uid="{00000000-0005-0000-0000-0000878E0000}"/>
    <cellStyle name="Normal 7 2 3 2 3 3 2" xfId="37692" xr:uid="{00000000-0005-0000-0000-0000888E0000}"/>
    <cellStyle name="Normal 7 2 3 2 3 4" xfId="37693" xr:uid="{00000000-0005-0000-0000-0000898E0000}"/>
    <cellStyle name="Normal 7 2 3 2 3 5" xfId="37694" xr:uid="{00000000-0005-0000-0000-00008A8E0000}"/>
    <cellStyle name="Normal 7 2 3 2 4" xfId="37695" xr:uid="{00000000-0005-0000-0000-00008B8E0000}"/>
    <cellStyle name="Normal 7 2 3 2 4 2" xfId="37696" xr:uid="{00000000-0005-0000-0000-00008C8E0000}"/>
    <cellStyle name="Normal 7 2 3 2 4 2 2" xfId="37697" xr:uid="{00000000-0005-0000-0000-00008D8E0000}"/>
    <cellStyle name="Normal 7 2 3 2 4 3" xfId="37698" xr:uid="{00000000-0005-0000-0000-00008E8E0000}"/>
    <cellStyle name="Normal 7 2 3 2 4 4" xfId="37699" xr:uid="{00000000-0005-0000-0000-00008F8E0000}"/>
    <cellStyle name="Normal 7 2 3 2 5" xfId="37700" xr:uid="{00000000-0005-0000-0000-0000908E0000}"/>
    <cellStyle name="Normal 7 2 3 2 5 2" xfId="37701" xr:uid="{00000000-0005-0000-0000-0000918E0000}"/>
    <cellStyle name="Normal 7 2 3 2 6" xfId="37702" xr:uid="{00000000-0005-0000-0000-0000928E0000}"/>
    <cellStyle name="Normal 7 2 3 2 6 2" xfId="37703" xr:uid="{00000000-0005-0000-0000-0000938E0000}"/>
    <cellStyle name="Normal 7 2 3 2 7" xfId="37704" xr:uid="{00000000-0005-0000-0000-0000948E0000}"/>
    <cellStyle name="Normal 7 2 3 2 7 2" xfId="37705" xr:uid="{00000000-0005-0000-0000-0000958E0000}"/>
    <cellStyle name="Normal 7 2 3 2 8" xfId="37706" xr:uid="{00000000-0005-0000-0000-0000968E0000}"/>
    <cellStyle name="Normal 7 2 3 2 9" xfId="37707" xr:uid="{00000000-0005-0000-0000-0000978E0000}"/>
    <cellStyle name="Normal 7 2 3 3" xfId="37708" xr:uid="{00000000-0005-0000-0000-0000988E0000}"/>
    <cellStyle name="Normal 7 2 3 3 2" xfId="37709" xr:uid="{00000000-0005-0000-0000-0000998E0000}"/>
    <cellStyle name="Normal 7 2 3 3 2 2" xfId="37710" xr:uid="{00000000-0005-0000-0000-00009A8E0000}"/>
    <cellStyle name="Normal 7 2 3 3 2 2 2" xfId="37711" xr:uid="{00000000-0005-0000-0000-00009B8E0000}"/>
    <cellStyle name="Normal 7 2 3 3 2 3" xfId="37712" xr:uid="{00000000-0005-0000-0000-00009C8E0000}"/>
    <cellStyle name="Normal 7 2 3 3 2 3 2" xfId="37713" xr:uid="{00000000-0005-0000-0000-00009D8E0000}"/>
    <cellStyle name="Normal 7 2 3 3 2 4" xfId="37714" xr:uid="{00000000-0005-0000-0000-00009E8E0000}"/>
    <cellStyle name="Normal 7 2 3 3 2 5" xfId="37715" xr:uid="{00000000-0005-0000-0000-00009F8E0000}"/>
    <cellStyle name="Normal 7 2 3 3 3" xfId="37716" xr:uid="{00000000-0005-0000-0000-0000A08E0000}"/>
    <cellStyle name="Normal 7 2 3 3 3 2" xfId="37717" xr:uid="{00000000-0005-0000-0000-0000A18E0000}"/>
    <cellStyle name="Normal 7 2 3 3 3 2 2" xfId="37718" xr:uid="{00000000-0005-0000-0000-0000A28E0000}"/>
    <cellStyle name="Normal 7 2 3 3 3 3" xfId="37719" xr:uid="{00000000-0005-0000-0000-0000A38E0000}"/>
    <cellStyle name="Normal 7 2 3 3 3 4" xfId="37720" xr:uid="{00000000-0005-0000-0000-0000A48E0000}"/>
    <cellStyle name="Normal 7 2 3 3 4" xfId="37721" xr:uid="{00000000-0005-0000-0000-0000A58E0000}"/>
    <cellStyle name="Normal 7 2 3 3 4 2" xfId="37722" xr:uid="{00000000-0005-0000-0000-0000A68E0000}"/>
    <cellStyle name="Normal 7 2 3 3 5" xfId="37723" xr:uid="{00000000-0005-0000-0000-0000A78E0000}"/>
    <cellStyle name="Normal 7 2 3 3 5 2" xfId="37724" xr:uid="{00000000-0005-0000-0000-0000A88E0000}"/>
    <cellStyle name="Normal 7 2 3 3 6" xfId="37725" xr:uid="{00000000-0005-0000-0000-0000A98E0000}"/>
    <cellStyle name="Normal 7 2 3 3 6 2" xfId="37726" xr:uid="{00000000-0005-0000-0000-0000AA8E0000}"/>
    <cellStyle name="Normal 7 2 3 3 7" xfId="37727" xr:uid="{00000000-0005-0000-0000-0000AB8E0000}"/>
    <cellStyle name="Normal 7 2 3 3 8" xfId="37728" xr:uid="{00000000-0005-0000-0000-0000AC8E0000}"/>
    <cellStyle name="Normal 7 2 3 4" xfId="37729" xr:uid="{00000000-0005-0000-0000-0000AD8E0000}"/>
    <cellStyle name="Normal 7 2 3 4 2" xfId="37730" xr:uid="{00000000-0005-0000-0000-0000AE8E0000}"/>
    <cellStyle name="Normal 7 2 3 4 2 2" xfId="37731" xr:uid="{00000000-0005-0000-0000-0000AF8E0000}"/>
    <cellStyle name="Normal 7 2 3 4 2 2 2" xfId="37732" xr:uid="{00000000-0005-0000-0000-0000B08E0000}"/>
    <cellStyle name="Normal 7 2 3 4 2 3" xfId="37733" xr:uid="{00000000-0005-0000-0000-0000B18E0000}"/>
    <cellStyle name="Normal 7 2 3 4 2 3 2" xfId="37734" xr:uid="{00000000-0005-0000-0000-0000B28E0000}"/>
    <cellStyle name="Normal 7 2 3 4 2 4" xfId="37735" xr:uid="{00000000-0005-0000-0000-0000B38E0000}"/>
    <cellStyle name="Normal 7 2 3 4 2 5" xfId="37736" xr:uid="{00000000-0005-0000-0000-0000B48E0000}"/>
    <cellStyle name="Normal 7 2 3 4 3" xfId="37737" xr:uid="{00000000-0005-0000-0000-0000B58E0000}"/>
    <cellStyle name="Normal 7 2 3 4 3 2" xfId="37738" xr:uid="{00000000-0005-0000-0000-0000B68E0000}"/>
    <cellStyle name="Normal 7 2 3 4 3 3" xfId="37739" xr:uid="{00000000-0005-0000-0000-0000B78E0000}"/>
    <cellStyle name="Normal 7 2 3 4 4" xfId="37740" xr:uid="{00000000-0005-0000-0000-0000B88E0000}"/>
    <cellStyle name="Normal 7 2 3 4 4 2" xfId="37741" xr:uid="{00000000-0005-0000-0000-0000B98E0000}"/>
    <cellStyle name="Normal 7 2 3 4 5" xfId="37742" xr:uid="{00000000-0005-0000-0000-0000BA8E0000}"/>
    <cellStyle name="Normal 7 2 3 4 5 2" xfId="37743" xr:uid="{00000000-0005-0000-0000-0000BB8E0000}"/>
    <cellStyle name="Normal 7 2 3 4 6" xfId="37744" xr:uid="{00000000-0005-0000-0000-0000BC8E0000}"/>
    <cellStyle name="Normal 7 2 3 4 7" xfId="37745" xr:uid="{00000000-0005-0000-0000-0000BD8E0000}"/>
    <cellStyle name="Normal 7 2 3 5" xfId="37746" xr:uid="{00000000-0005-0000-0000-0000BE8E0000}"/>
    <cellStyle name="Normal 7 2 3 5 2" xfId="37747" xr:uid="{00000000-0005-0000-0000-0000BF8E0000}"/>
    <cellStyle name="Normal 7 2 3 5 2 2" xfId="37748" xr:uid="{00000000-0005-0000-0000-0000C08E0000}"/>
    <cellStyle name="Normal 7 2 3 5 3" xfId="37749" xr:uid="{00000000-0005-0000-0000-0000C18E0000}"/>
    <cellStyle name="Normal 7 2 3 5 3 2" xfId="37750" xr:uid="{00000000-0005-0000-0000-0000C28E0000}"/>
    <cellStyle name="Normal 7 2 3 5 4" xfId="37751" xr:uid="{00000000-0005-0000-0000-0000C38E0000}"/>
    <cellStyle name="Normal 7 2 3 5 5" xfId="37752" xr:uid="{00000000-0005-0000-0000-0000C48E0000}"/>
    <cellStyle name="Normal 7 2 3 6" xfId="37753" xr:uid="{00000000-0005-0000-0000-0000C58E0000}"/>
    <cellStyle name="Normal 7 2 3 6 2" xfId="37754" xr:uid="{00000000-0005-0000-0000-0000C68E0000}"/>
    <cellStyle name="Normal 7 2 3 6 2 2" xfId="37755" xr:uid="{00000000-0005-0000-0000-0000C78E0000}"/>
    <cellStyle name="Normal 7 2 3 6 3" xfId="37756" xr:uid="{00000000-0005-0000-0000-0000C88E0000}"/>
    <cellStyle name="Normal 7 2 3 6 4" xfId="37757" xr:uid="{00000000-0005-0000-0000-0000C98E0000}"/>
    <cellStyle name="Normal 7 2 3 7" xfId="37758" xr:uid="{00000000-0005-0000-0000-0000CA8E0000}"/>
    <cellStyle name="Normal 7 2 3 7 2" xfId="37759" xr:uid="{00000000-0005-0000-0000-0000CB8E0000}"/>
    <cellStyle name="Normal 7 2 3 8" xfId="37760" xr:uid="{00000000-0005-0000-0000-0000CC8E0000}"/>
    <cellStyle name="Normal 7 2 3 8 2" xfId="37761" xr:uid="{00000000-0005-0000-0000-0000CD8E0000}"/>
    <cellStyle name="Normal 7 2 3 9" xfId="37762" xr:uid="{00000000-0005-0000-0000-0000CE8E0000}"/>
    <cellStyle name="Normal 7 2 3 9 2" xfId="37763" xr:uid="{00000000-0005-0000-0000-0000CF8E0000}"/>
    <cellStyle name="Normal 7 20" xfId="2575" xr:uid="{00000000-0005-0000-0000-0000D08E0000}"/>
    <cellStyle name="Normal 7 21" xfId="2576" xr:uid="{00000000-0005-0000-0000-0000D18E0000}"/>
    <cellStyle name="Normal 7 22" xfId="2577" xr:uid="{00000000-0005-0000-0000-0000D28E0000}"/>
    <cellStyle name="Normal 7 23" xfId="2578" xr:uid="{00000000-0005-0000-0000-0000D38E0000}"/>
    <cellStyle name="Normal 7 24" xfId="2579" xr:uid="{00000000-0005-0000-0000-0000D48E0000}"/>
    <cellStyle name="Normal 7 25" xfId="2580" xr:uid="{00000000-0005-0000-0000-0000D58E0000}"/>
    <cellStyle name="Normal 7 26" xfId="2581" xr:uid="{00000000-0005-0000-0000-0000D68E0000}"/>
    <cellStyle name="Normal 7 27" xfId="2582" xr:uid="{00000000-0005-0000-0000-0000D78E0000}"/>
    <cellStyle name="Normal 7 28" xfId="2583" xr:uid="{00000000-0005-0000-0000-0000D88E0000}"/>
    <cellStyle name="Normal 7 29" xfId="2584" xr:uid="{00000000-0005-0000-0000-0000D98E0000}"/>
    <cellStyle name="Normal 7 3" xfId="1088" xr:uid="{00000000-0005-0000-0000-0000DA8E0000}"/>
    <cellStyle name="Normal 7 3 2" xfId="1089" xr:uid="{00000000-0005-0000-0000-0000DB8E0000}"/>
    <cellStyle name="Normal 7 3 3" xfId="37764" xr:uid="{00000000-0005-0000-0000-0000DC8E0000}"/>
    <cellStyle name="Normal 7 30" xfId="2585" xr:uid="{00000000-0005-0000-0000-0000DD8E0000}"/>
    <cellStyle name="Normal 7 31" xfId="2586" xr:uid="{00000000-0005-0000-0000-0000DE8E0000}"/>
    <cellStyle name="Normal 7 32" xfId="2587" xr:uid="{00000000-0005-0000-0000-0000DF8E0000}"/>
    <cellStyle name="Normal 7 33" xfId="2588" xr:uid="{00000000-0005-0000-0000-0000E08E0000}"/>
    <cellStyle name="Normal 7 34" xfId="2589" xr:uid="{00000000-0005-0000-0000-0000E18E0000}"/>
    <cellStyle name="Normal 7 35" xfId="2590" xr:uid="{00000000-0005-0000-0000-0000E28E0000}"/>
    <cellStyle name="Normal 7 36" xfId="2591" xr:uid="{00000000-0005-0000-0000-0000E38E0000}"/>
    <cellStyle name="Normal 7 37" xfId="2592" xr:uid="{00000000-0005-0000-0000-0000E48E0000}"/>
    <cellStyle name="Normal 7 38" xfId="2593" xr:uid="{00000000-0005-0000-0000-0000E58E0000}"/>
    <cellStyle name="Normal 7 39" xfId="2594" xr:uid="{00000000-0005-0000-0000-0000E68E0000}"/>
    <cellStyle name="Normal 7 4" xfId="2595" xr:uid="{00000000-0005-0000-0000-0000E78E0000}"/>
    <cellStyle name="Normal 7 40" xfId="2596" xr:uid="{00000000-0005-0000-0000-0000E88E0000}"/>
    <cellStyle name="Normal 7 5" xfId="2597" xr:uid="{00000000-0005-0000-0000-0000E98E0000}"/>
    <cellStyle name="Normal 7 6" xfId="2598" xr:uid="{00000000-0005-0000-0000-0000EA8E0000}"/>
    <cellStyle name="Normal 7 7" xfId="2599" xr:uid="{00000000-0005-0000-0000-0000EB8E0000}"/>
    <cellStyle name="Normal 7 8" xfId="2600" xr:uid="{00000000-0005-0000-0000-0000EC8E0000}"/>
    <cellStyle name="Normal 7 9" xfId="2601" xr:uid="{00000000-0005-0000-0000-0000ED8E0000}"/>
    <cellStyle name="Normal 70" xfId="1090" xr:uid="{00000000-0005-0000-0000-0000EE8E0000}"/>
    <cellStyle name="Normal 71" xfId="1091" xr:uid="{00000000-0005-0000-0000-0000EF8E0000}"/>
    <cellStyle name="Normal 72" xfId="1092" xr:uid="{00000000-0005-0000-0000-0000F08E0000}"/>
    <cellStyle name="Normal 73" xfId="1093" xr:uid="{00000000-0005-0000-0000-0000F18E0000}"/>
    <cellStyle name="Normal 74" xfId="1094" xr:uid="{00000000-0005-0000-0000-0000F28E0000}"/>
    <cellStyle name="Normal 75" xfId="1095" xr:uid="{00000000-0005-0000-0000-0000F38E0000}"/>
    <cellStyle name="Normal 76" xfId="1096" xr:uid="{00000000-0005-0000-0000-0000F48E0000}"/>
    <cellStyle name="Normal 77" xfId="1097" xr:uid="{00000000-0005-0000-0000-0000F58E0000}"/>
    <cellStyle name="Normal 78" xfId="1098" xr:uid="{00000000-0005-0000-0000-0000F68E0000}"/>
    <cellStyle name="Normal 79" xfId="1099" xr:uid="{00000000-0005-0000-0000-0000F78E0000}"/>
    <cellStyle name="Normal 8" xfId="1100" xr:uid="{00000000-0005-0000-0000-0000F88E0000}"/>
    <cellStyle name="Normal 8 10" xfId="2602" xr:uid="{00000000-0005-0000-0000-0000F98E0000}"/>
    <cellStyle name="Normal 8 11" xfId="2603" xr:uid="{00000000-0005-0000-0000-0000FA8E0000}"/>
    <cellStyle name="Normal 8 12" xfId="2604" xr:uid="{00000000-0005-0000-0000-0000FB8E0000}"/>
    <cellStyle name="Normal 8 13" xfId="2605" xr:uid="{00000000-0005-0000-0000-0000FC8E0000}"/>
    <cellStyle name="Normal 8 14" xfId="2606" xr:uid="{00000000-0005-0000-0000-0000FD8E0000}"/>
    <cellStyle name="Normal 8 15" xfId="2607" xr:uid="{00000000-0005-0000-0000-0000FE8E0000}"/>
    <cellStyle name="Normal 8 16" xfId="2608" xr:uid="{00000000-0005-0000-0000-0000FF8E0000}"/>
    <cellStyle name="Normal 8 17" xfId="2609" xr:uid="{00000000-0005-0000-0000-0000008F0000}"/>
    <cellStyle name="Normal 8 18" xfId="2610" xr:uid="{00000000-0005-0000-0000-0000018F0000}"/>
    <cellStyle name="Normal 8 19" xfId="2611" xr:uid="{00000000-0005-0000-0000-0000028F0000}"/>
    <cellStyle name="Normal 8 2" xfId="1101" xr:uid="{00000000-0005-0000-0000-0000038F0000}"/>
    <cellStyle name="Normal 8 2 2" xfId="37765" xr:uid="{00000000-0005-0000-0000-0000048F0000}"/>
    <cellStyle name="Normal 8 2 2 2" xfId="37766" xr:uid="{00000000-0005-0000-0000-0000058F0000}"/>
    <cellStyle name="Normal 8 2 3" xfId="37767" xr:uid="{00000000-0005-0000-0000-0000068F0000}"/>
    <cellStyle name="Normal 8 20" xfId="2612" xr:uid="{00000000-0005-0000-0000-0000078F0000}"/>
    <cellStyle name="Normal 8 21" xfId="2613" xr:uid="{00000000-0005-0000-0000-0000088F0000}"/>
    <cellStyle name="Normal 8 22" xfId="2614" xr:uid="{00000000-0005-0000-0000-0000098F0000}"/>
    <cellStyle name="Normal 8 23" xfId="2615" xr:uid="{00000000-0005-0000-0000-00000A8F0000}"/>
    <cellStyle name="Normal 8 24" xfId="2616" xr:uid="{00000000-0005-0000-0000-00000B8F0000}"/>
    <cellStyle name="Normal 8 25" xfId="2617" xr:uid="{00000000-0005-0000-0000-00000C8F0000}"/>
    <cellStyle name="Normal 8 26" xfId="2618" xr:uid="{00000000-0005-0000-0000-00000D8F0000}"/>
    <cellStyle name="Normal 8 27" xfId="2619" xr:uid="{00000000-0005-0000-0000-00000E8F0000}"/>
    <cellStyle name="Normal 8 28" xfId="2620" xr:uid="{00000000-0005-0000-0000-00000F8F0000}"/>
    <cellStyle name="Normal 8 29" xfId="2621" xr:uid="{00000000-0005-0000-0000-0000108F0000}"/>
    <cellStyle name="Normal 8 3" xfId="2622" xr:uid="{00000000-0005-0000-0000-0000118F0000}"/>
    <cellStyle name="Normal 8 30" xfId="2623" xr:uid="{00000000-0005-0000-0000-0000128F0000}"/>
    <cellStyle name="Normal 8 31" xfId="2624" xr:uid="{00000000-0005-0000-0000-0000138F0000}"/>
    <cellStyle name="Normal 8 32" xfId="2625" xr:uid="{00000000-0005-0000-0000-0000148F0000}"/>
    <cellStyle name="Normal 8 33" xfId="2626" xr:uid="{00000000-0005-0000-0000-0000158F0000}"/>
    <cellStyle name="Normal 8 34" xfId="2627" xr:uid="{00000000-0005-0000-0000-0000168F0000}"/>
    <cellStyle name="Normal 8 35" xfId="2628" xr:uid="{00000000-0005-0000-0000-0000178F0000}"/>
    <cellStyle name="Normal 8 36" xfId="2629" xr:uid="{00000000-0005-0000-0000-0000188F0000}"/>
    <cellStyle name="Normal 8 37" xfId="2630" xr:uid="{00000000-0005-0000-0000-0000198F0000}"/>
    <cellStyle name="Normal 8 38" xfId="2631" xr:uid="{00000000-0005-0000-0000-00001A8F0000}"/>
    <cellStyle name="Normal 8 39" xfId="2632" xr:uid="{00000000-0005-0000-0000-00001B8F0000}"/>
    <cellStyle name="Normal 8 4" xfId="2633" xr:uid="{00000000-0005-0000-0000-00001C8F0000}"/>
    <cellStyle name="Normal 8 40" xfId="37768" xr:uid="{00000000-0005-0000-0000-00001D8F0000}"/>
    <cellStyle name="Normal 8 41" xfId="37769" xr:uid="{00000000-0005-0000-0000-00001E8F0000}"/>
    <cellStyle name="Normal 8 5" xfId="2634" xr:uid="{00000000-0005-0000-0000-00001F8F0000}"/>
    <cellStyle name="Normal 8 6" xfId="2635" xr:uid="{00000000-0005-0000-0000-0000208F0000}"/>
    <cellStyle name="Normal 8 7" xfId="2636" xr:uid="{00000000-0005-0000-0000-0000218F0000}"/>
    <cellStyle name="Normal 8 8" xfId="2637" xr:uid="{00000000-0005-0000-0000-0000228F0000}"/>
    <cellStyle name="Normal 8 9" xfId="2638" xr:uid="{00000000-0005-0000-0000-0000238F0000}"/>
    <cellStyle name="Normal 80" xfId="1102" xr:uid="{00000000-0005-0000-0000-0000248F0000}"/>
    <cellStyle name="Normal 81" xfId="1103" xr:uid="{00000000-0005-0000-0000-0000258F0000}"/>
    <cellStyle name="Normal 82" xfId="1104" xr:uid="{00000000-0005-0000-0000-0000268F0000}"/>
    <cellStyle name="Normal 83" xfId="1105" xr:uid="{00000000-0005-0000-0000-0000278F0000}"/>
    <cellStyle name="Normal 84" xfId="1106" xr:uid="{00000000-0005-0000-0000-0000288F0000}"/>
    <cellStyle name="Normal 85" xfId="1107" xr:uid="{00000000-0005-0000-0000-0000298F0000}"/>
    <cellStyle name="Normal 86" xfId="1108" xr:uid="{00000000-0005-0000-0000-00002A8F0000}"/>
    <cellStyle name="Normal 87" xfId="1109" xr:uid="{00000000-0005-0000-0000-00002B8F0000}"/>
    <cellStyle name="Normal 88" xfId="1110" xr:uid="{00000000-0005-0000-0000-00002C8F0000}"/>
    <cellStyle name="Normal 89" xfId="1111" xr:uid="{00000000-0005-0000-0000-00002D8F0000}"/>
    <cellStyle name="Normal 9" xfId="1112" xr:uid="{00000000-0005-0000-0000-00002E8F0000}"/>
    <cellStyle name="Normal 9 10" xfId="2639" xr:uid="{00000000-0005-0000-0000-00002F8F0000}"/>
    <cellStyle name="Normal 9 11" xfId="2640" xr:uid="{00000000-0005-0000-0000-0000308F0000}"/>
    <cellStyle name="Normal 9 12" xfId="2641" xr:uid="{00000000-0005-0000-0000-0000318F0000}"/>
    <cellStyle name="Normal 9 13" xfId="2642" xr:uid="{00000000-0005-0000-0000-0000328F0000}"/>
    <cellStyle name="Normal 9 14" xfId="2643" xr:uid="{00000000-0005-0000-0000-0000338F0000}"/>
    <cellStyle name="Normal 9 15" xfId="2644" xr:uid="{00000000-0005-0000-0000-0000348F0000}"/>
    <cellStyle name="Normal 9 16" xfId="2645" xr:uid="{00000000-0005-0000-0000-0000358F0000}"/>
    <cellStyle name="Normal 9 17" xfId="2646" xr:uid="{00000000-0005-0000-0000-0000368F0000}"/>
    <cellStyle name="Normal 9 18" xfId="2647" xr:uid="{00000000-0005-0000-0000-0000378F0000}"/>
    <cellStyle name="Normal 9 19" xfId="2648" xr:uid="{00000000-0005-0000-0000-0000388F0000}"/>
    <cellStyle name="Normal 9 2" xfId="1113" xr:uid="{00000000-0005-0000-0000-0000398F0000}"/>
    <cellStyle name="Normal 9 2 2" xfId="2649" xr:uid="{00000000-0005-0000-0000-00003A8F0000}"/>
    <cellStyle name="Normal 9 2 2 10" xfId="37770" xr:uid="{00000000-0005-0000-0000-00003B8F0000}"/>
    <cellStyle name="Normal 9 2 2 11" xfId="37771" xr:uid="{00000000-0005-0000-0000-00003C8F0000}"/>
    <cellStyle name="Normal 9 2 2 2" xfId="37772" xr:uid="{00000000-0005-0000-0000-00003D8F0000}"/>
    <cellStyle name="Normal 9 2 2 2 2" xfId="37773" xr:uid="{00000000-0005-0000-0000-00003E8F0000}"/>
    <cellStyle name="Normal 9 2 2 2 2 2" xfId="37774" xr:uid="{00000000-0005-0000-0000-00003F8F0000}"/>
    <cellStyle name="Normal 9 2 2 2 2 2 2" xfId="37775" xr:uid="{00000000-0005-0000-0000-0000408F0000}"/>
    <cellStyle name="Normal 9 2 2 2 2 2 2 2" xfId="37776" xr:uid="{00000000-0005-0000-0000-0000418F0000}"/>
    <cellStyle name="Normal 9 2 2 2 2 2 3" xfId="37777" xr:uid="{00000000-0005-0000-0000-0000428F0000}"/>
    <cellStyle name="Normal 9 2 2 2 2 2 3 2" xfId="37778" xr:uid="{00000000-0005-0000-0000-0000438F0000}"/>
    <cellStyle name="Normal 9 2 2 2 2 2 4" xfId="37779" xr:uid="{00000000-0005-0000-0000-0000448F0000}"/>
    <cellStyle name="Normal 9 2 2 2 2 2 5" xfId="37780" xr:uid="{00000000-0005-0000-0000-0000458F0000}"/>
    <cellStyle name="Normal 9 2 2 2 2 3" xfId="37781" xr:uid="{00000000-0005-0000-0000-0000468F0000}"/>
    <cellStyle name="Normal 9 2 2 2 2 3 2" xfId="37782" xr:uid="{00000000-0005-0000-0000-0000478F0000}"/>
    <cellStyle name="Normal 9 2 2 2 2 3 3" xfId="37783" xr:uid="{00000000-0005-0000-0000-0000488F0000}"/>
    <cellStyle name="Normal 9 2 2 2 2 4" xfId="37784" xr:uid="{00000000-0005-0000-0000-0000498F0000}"/>
    <cellStyle name="Normal 9 2 2 2 2 4 2" xfId="37785" xr:uid="{00000000-0005-0000-0000-00004A8F0000}"/>
    <cellStyle name="Normal 9 2 2 2 2 5" xfId="37786" xr:uid="{00000000-0005-0000-0000-00004B8F0000}"/>
    <cellStyle name="Normal 9 2 2 2 2 5 2" xfId="37787" xr:uid="{00000000-0005-0000-0000-00004C8F0000}"/>
    <cellStyle name="Normal 9 2 2 2 2 6" xfId="37788" xr:uid="{00000000-0005-0000-0000-00004D8F0000}"/>
    <cellStyle name="Normal 9 2 2 2 2 7" xfId="37789" xr:uid="{00000000-0005-0000-0000-00004E8F0000}"/>
    <cellStyle name="Normal 9 2 2 2 3" xfId="37790" xr:uid="{00000000-0005-0000-0000-00004F8F0000}"/>
    <cellStyle name="Normal 9 2 2 2 3 2" xfId="37791" xr:uid="{00000000-0005-0000-0000-0000508F0000}"/>
    <cellStyle name="Normal 9 2 2 2 3 2 2" xfId="37792" xr:uid="{00000000-0005-0000-0000-0000518F0000}"/>
    <cellStyle name="Normal 9 2 2 2 3 3" xfId="37793" xr:uid="{00000000-0005-0000-0000-0000528F0000}"/>
    <cellStyle name="Normal 9 2 2 2 3 3 2" xfId="37794" xr:uid="{00000000-0005-0000-0000-0000538F0000}"/>
    <cellStyle name="Normal 9 2 2 2 3 4" xfId="37795" xr:uid="{00000000-0005-0000-0000-0000548F0000}"/>
    <cellStyle name="Normal 9 2 2 2 3 5" xfId="37796" xr:uid="{00000000-0005-0000-0000-0000558F0000}"/>
    <cellStyle name="Normal 9 2 2 2 4" xfId="37797" xr:uid="{00000000-0005-0000-0000-0000568F0000}"/>
    <cellStyle name="Normal 9 2 2 2 4 2" xfId="37798" xr:uid="{00000000-0005-0000-0000-0000578F0000}"/>
    <cellStyle name="Normal 9 2 2 2 4 2 2" xfId="37799" xr:uid="{00000000-0005-0000-0000-0000588F0000}"/>
    <cellStyle name="Normal 9 2 2 2 4 3" xfId="37800" xr:uid="{00000000-0005-0000-0000-0000598F0000}"/>
    <cellStyle name="Normal 9 2 2 2 4 4" xfId="37801" xr:uid="{00000000-0005-0000-0000-00005A8F0000}"/>
    <cellStyle name="Normal 9 2 2 2 5" xfId="37802" xr:uid="{00000000-0005-0000-0000-00005B8F0000}"/>
    <cellStyle name="Normal 9 2 2 2 5 2" xfId="37803" xr:uid="{00000000-0005-0000-0000-00005C8F0000}"/>
    <cellStyle name="Normal 9 2 2 2 6" xfId="37804" xr:uid="{00000000-0005-0000-0000-00005D8F0000}"/>
    <cellStyle name="Normal 9 2 2 2 6 2" xfId="37805" xr:uid="{00000000-0005-0000-0000-00005E8F0000}"/>
    <cellStyle name="Normal 9 2 2 2 7" xfId="37806" xr:uid="{00000000-0005-0000-0000-00005F8F0000}"/>
    <cellStyle name="Normal 9 2 2 2 7 2" xfId="37807" xr:uid="{00000000-0005-0000-0000-0000608F0000}"/>
    <cellStyle name="Normal 9 2 2 2 8" xfId="37808" xr:uid="{00000000-0005-0000-0000-0000618F0000}"/>
    <cellStyle name="Normal 9 2 2 2 9" xfId="37809" xr:uid="{00000000-0005-0000-0000-0000628F0000}"/>
    <cellStyle name="Normal 9 2 2 3" xfId="37810" xr:uid="{00000000-0005-0000-0000-0000638F0000}"/>
    <cellStyle name="Normal 9 2 2 3 2" xfId="37811" xr:uid="{00000000-0005-0000-0000-0000648F0000}"/>
    <cellStyle name="Normal 9 2 2 3 2 2" xfId="37812" xr:uid="{00000000-0005-0000-0000-0000658F0000}"/>
    <cellStyle name="Normal 9 2 2 3 2 2 2" xfId="37813" xr:uid="{00000000-0005-0000-0000-0000668F0000}"/>
    <cellStyle name="Normal 9 2 2 3 2 3" xfId="37814" xr:uid="{00000000-0005-0000-0000-0000678F0000}"/>
    <cellStyle name="Normal 9 2 2 3 2 3 2" xfId="37815" xr:uid="{00000000-0005-0000-0000-0000688F0000}"/>
    <cellStyle name="Normal 9 2 2 3 2 4" xfId="37816" xr:uid="{00000000-0005-0000-0000-0000698F0000}"/>
    <cellStyle name="Normal 9 2 2 3 2 5" xfId="37817" xr:uid="{00000000-0005-0000-0000-00006A8F0000}"/>
    <cellStyle name="Normal 9 2 2 3 3" xfId="37818" xr:uid="{00000000-0005-0000-0000-00006B8F0000}"/>
    <cellStyle name="Normal 9 2 2 3 3 2" xfId="37819" xr:uid="{00000000-0005-0000-0000-00006C8F0000}"/>
    <cellStyle name="Normal 9 2 2 3 3 2 2" xfId="37820" xr:uid="{00000000-0005-0000-0000-00006D8F0000}"/>
    <cellStyle name="Normal 9 2 2 3 3 3" xfId="37821" xr:uid="{00000000-0005-0000-0000-00006E8F0000}"/>
    <cellStyle name="Normal 9 2 2 3 3 4" xfId="37822" xr:uid="{00000000-0005-0000-0000-00006F8F0000}"/>
    <cellStyle name="Normal 9 2 2 3 4" xfId="37823" xr:uid="{00000000-0005-0000-0000-0000708F0000}"/>
    <cellStyle name="Normal 9 2 2 3 4 2" xfId="37824" xr:uid="{00000000-0005-0000-0000-0000718F0000}"/>
    <cellStyle name="Normal 9 2 2 3 5" xfId="37825" xr:uid="{00000000-0005-0000-0000-0000728F0000}"/>
    <cellStyle name="Normal 9 2 2 3 5 2" xfId="37826" xr:uid="{00000000-0005-0000-0000-0000738F0000}"/>
    <cellStyle name="Normal 9 2 2 3 6" xfId="37827" xr:uid="{00000000-0005-0000-0000-0000748F0000}"/>
    <cellStyle name="Normal 9 2 2 3 6 2" xfId="37828" xr:uid="{00000000-0005-0000-0000-0000758F0000}"/>
    <cellStyle name="Normal 9 2 2 3 7" xfId="37829" xr:uid="{00000000-0005-0000-0000-0000768F0000}"/>
    <cellStyle name="Normal 9 2 2 3 8" xfId="37830" xr:uid="{00000000-0005-0000-0000-0000778F0000}"/>
    <cellStyle name="Normal 9 2 2 4" xfId="37831" xr:uid="{00000000-0005-0000-0000-0000788F0000}"/>
    <cellStyle name="Normal 9 2 2 4 2" xfId="37832" xr:uid="{00000000-0005-0000-0000-0000798F0000}"/>
    <cellStyle name="Normal 9 2 2 4 2 2" xfId="37833" xr:uid="{00000000-0005-0000-0000-00007A8F0000}"/>
    <cellStyle name="Normal 9 2 2 4 2 2 2" xfId="37834" xr:uid="{00000000-0005-0000-0000-00007B8F0000}"/>
    <cellStyle name="Normal 9 2 2 4 2 3" xfId="37835" xr:uid="{00000000-0005-0000-0000-00007C8F0000}"/>
    <cellStyle name="Normal 9 2 2 4 2 3 2" xfId="37836" xr:uid="{00000000-0005-0000-0000-00007D8F0000}"/>
    <cellStyle name="Normal 9 2 2 4 2 4" xfId="37837" xr:uid="{00000000-0005-0000-0000-00007E8F0000}"/>
    <cellStyle name="Normal 9 2 2 4 2 5" xfId="37838" xr:uid="{00000000-0005-0000-0000-00007F8F0000}"/>
    <cellStyle name="Normal 9 2 2 4 3" xfId="37839" xr:uid="{00000000-0005-0000-0000-0000808F0000}"/>
    <cellStyle name="Normal 9 2 2 4 3 2" xfId="37840" xr:uid="{00000000-0005-0000-0000-0000818F0000}"/>
    <cellStyle name="Normal 9 2 2 4 3 3" xfId="37841" xr:uid="{00000000-0005-0000-0000-0000828F0000}"/>
    <cellStyle name="Normal 9 2 2 4 4" xfId="37842" xr:uid="{00000000-0005-0000-0000-0000838F0000}"/>
    <cellStyle name="Normal 9 2 2 4 4 2" xfId="37843" xr:uid="{00000000-0005-0000-0000-0000848F0000}"/>
    <cellStyle name="Normal 9 2 2 4 5" xfId="37844" xr:uid="{00000000-0005-0000-0000-0000858F0000}"/>
    <cellStyle name="Normal 9 2 2 4 5 2" xfId="37845" xr:uid="{00000000-0005-0000-0000-0000868F0000}"/>
    <cellStyle name="Normal 9 2 2 4 6" xfId="37846" xr:uid="{00000000-0005-0000-0000-0000878F0000}"/>
    <cellStyle name="Normal 9 2 2 4 7" xfId="37847" xr:uid="{00000000-0005-0000-0000-0000888F0000}"/>
    <cellStyle name="Normal 9 2 2 5" xfId="37848" xr:uid="{00000000-0005-0000-0000-0000898F0000}"/>
    <cellStyle name="Normal 9 2 2 5 2" xfId="37849" xr:uid="{00000000-0005-0000-0000-00008A8F0000}"/>
    <cellStyle name="Normal 9 2 2 5 2 2" xfId="37850" xr:uid="{00000000-0005-0000-0000-00008B8F0000}"/>
    <cellStyle name="Normal 9 2 2 5 3" xfId="37851" xr:uid="{00000000-0005-0000-0000-00008C8F0000}"/>
    <cellStyle name="Normal 9 2 2 5 3 2" xfId="37852" xr:uid="{00000000-0005-0000-0000-00008D8F0000}"/>
    <cellStyle name="Normal 9 2 2 5 4" xfId="37853" xr:uid="{00000000-0005-0000-0000-00008E8F0000}"/>
    <cellStyle name="Normal 9 2 2 5 5" xfId="37854" xr:uid="{00000000-0005-0000-0000-00008F8F0000}"/>
    <cellStyle name="Normal 9 2 2 6" xfId="37855" xr:uid="{00000000-0005-0000-0000-0000908F0000}"/>
    <cellStyle name="Normal 9 2 2 6 2" xfId="37856" xr:uid="{00000000-0005-0000-0000-0000918F0000}"/>
    <cellStyle name="Normal 9 2 2 6 2 2" xfId="37857" xr:uid="{00000000-0005-0000-0000-0000928F0000}"/>
    <cellStyle name="Normal 9 2 2 6 3" xfId="37858" xr:uid="{00000000-0005-0000-0000-0000938F0000}"/>
    <cellStyle name="Normal 9 2 2 6 4" xfId="37859" xr:uid="{00000000-0005-0000-0000-0000948F0000}"/>
    <cellStyle name="Normal 9 2 2 7" xfId="37860" xr:uid="{00000000-0005-0000-0000-0000958F0000}"/>
    <cellStyle name="Normal 9 2 2 7 2" xfId="37861" xr:uid="{00000000-0005-0000-0000-0000968F0000}"/>
    <cellStyle name="Normal 9 2 2 8" xfId="37862" xr:uid="{00000000-0005-0000-0000-0000978F0000}"/>
    <cellStyle name="Normal 9 2 2 8 2" xfId="37863" xr:uid="{00000000-0005-0000-0000-0000988F0000}"/>
    <cellStyle name="Normal 9 2 2 9" xfId="37864" xr:uid="{00000000-0005-0000-0000-0000998F0000}"/>
    <cellStyle name="Normal 9 2 2 9 2" xfId="37865" xr:uid="{00000000-0005-0000-0000-00009A8F0000}"/>
    <cellStyle name="Normal 9 2 3" xfId="37866" xr:uid="{00000000-0005-0000-0000-00009B8F0000}"/>
    <cellStyle name="Normal 9 2 3 2" xfId="37867" xr:uid="{00000000-0005-0000-0000-00009C8F0000}"/>
    <cellStyle name="Normal 9 2 4" xfId="37868" xr:uid="{00000000-0005-0000-0000-00009D8F0000}"/>
    <cellStyle name="Normal 9 20" xfId="2650" xr:uid="{00000000-0005-0000-0000-00009E8F0000}"/>
    <cellStyle name="Normal 9 21" xfId="2651" xr:uid="{00000000-0005-0000-0000-00009F8F0000}"/>
    <cellStyle name="Normal 9 22" xfId="2652" xr:uid="{00000000-0005-0000-0000-0000A08F0000}"/>
    <cellStyle name="Normal 9 23" xfId="2653" xr:uid="{00000000-0005-0000-0000-0000A18F0000}"/>
    <cellStyle name="Normal 9 24" xfId="2654" xr:uid="{00000000-0005-0000-0000-0000A28F0000}"/>
    <cellStyle name="Normal 9 25" xfId="2655" xr:uid="{00000000-0005-0000-0000-0000A38F0000}"/>
    <cellStyle name="Normal 9 26" xfId="2656" xr:uid="{00000000-0005-0000-0000-0000A48F0000}"/>
    <cellStyle name="Normal 9 27" xfId="2657" xr:uid="{00000000-0005-0000-0000-0000A58F0000}"/>
    <cellStyle name="Normal 9 28" xfId="2658" xr:uid="{00000000-0005-0000-0000-0000A68F0000}"/>
    <cellStyle name="Normal 9 29" xfId="2659" xr:uid="{00000000-0005-0000-0000-0000A78F0000}"/>
    <cellStyle name="Normal 9 3" xfId="2660" xr:uid="{00000000-0005-0000-0000-0000A88F0000}"/>
    <cellStyle name="Normal 9 3 2" xfId="2661" xr:uid="{00000000-0005-0000-0000-0000A98F0000}"/>
    <cellStyle name="Normal 9 30" xfId="2662" xr:uid="{00000000-0005-0000-0000-0000AA8F0000}"/>
    <cellStyle name="Normal 9 31" xfId="2663" xr:uid="{00000000-0005-0000-0000-0000AB8F0000}"/>
    <cellStyle name="Normal 9 32" xfId="2664" xr:uid="{00000000-0005-0000-0000-0000AC8F0000}"/>
    <cellStyle name="Normal 9 33" xfId="2665" xr:uid="{00000000-0005-0000-0000-0000AD8F0000}"/>
    <cellStyle name="Normal 9 34" xfId="2666" xr:uid="{00000000-0005-0000-0000-0000AE8F0000}"/>
    <cellStyle name="Normal 9 35" xfId="2667" xr:uid="{00000000-0005-0000-0000-0000AF8F0000}"/>
    <cellStyle name="Normal 9 36" xfId="2668" xr:uid="{00000000-0005-0000-0000-0000B08F0000}"/>
    <cellStyle name="Normal 9 37" xfId="2669" xr:uid="{00000000-0005-0000-0000-0000B18F0000}"/>
    <cellStyle name="Normal 9 38" xfId="2670" xr:uid="{00000000-0005-0000-0000-0000B28F0000}"/>
    <cellStyle name="Normal 9 39" xfId="2671" xr:uid="{00000000-0005-0000-0000-0000B38F0000}"/>
    <cellStyle name="Normal 9 4" xfId="2672" xr:uid="{00000000-0005-0000-0000-0000B48F0000}"/>
    <cellStyle name="Normal 9 40" xfId="37869" xr:uid="{00000000-0005-0000-0000-0000B58F0000}"/>
    <cellStyle name="Normal 9 41" xfId="37870" xr:uid="{00000000-0005-0000-0000-0000B68F0000}"/>
    <cellStyle name="Normal 9 5" xfId="2673" xr:uid="{00000000-0005-0000-0000-0000B78F0000}"/>
    <cellStyle name="Normal 9 6" xfId="2674" xr:uid="{00000000-0005-0000-0000-0000B88F0000}"/>
    <cellStyle name="Normal 9 7" xfId="2675" xr:uid="{00000000-0005-0000-0000-0000B98F0000}"/>
    <cellStyle name="Normal 9 8" xfId="2676" xr:uid="{00000000-0005-0000-0000-0000BA8F0000}"/>
    <cellStyle name="Normal 9 9" xfId="2677" xr:uid="{00000000-0005-0000-0000-0000BB8F0000}"/>
    <cellStyle name="Normal 90" xfId="1114" xr:uid="{00000000-0005-0000-0000-0000BC8F0000}"/>
    <cellStyle name="Normal 91" xfId="1115" xr:uid="{00000000-0005-0000-0000-0000BD8F0000}"/>
    <cellStyle name="Normal 92" xfId="1116" xr:uid="{00000000-0005-0000-0000-0000BE8F0000}"/>
    <cellStyle name="Normal 93" xfId="1117" xr:uid="{00000000-0005-0000-0000-0000BF8F0000}"/>
    <cellStyle name="Normal 94" xfId="1118" xr:uid="{00000000-0005-0000-0000-0000C08F0000}"/>
    <cellStyle name="Normal 95" xfId="1119" xr:uid="{00000000-0005-0000-0000-0000C18F0000}"/>
    <cellStyle name="Normal 96" xfId="1120" xr:uid="{00000000-0005-0000-0000-0000C28F0000}"/>
    <cellStyle name="Normal 97" xfId="1121" xr:uid="{00000000-0005-0000-0000-0000C38F0000}"/>
    <cellStyle name="Normal 98" xfId="1122" xr:uid="{00000000-0005-0000-0000-0000C48F0000}"/>
    <cellStyle name="Normal 99" xfId="1123" xr:uid="{00000000-0005-0000-0000-0000C58F0000}"/>
    <cellStyle name="Nota" xfId="32" builtinId="10" customBuiltin="1"/>
    <cellStyle name="Nota 10" xfId="1124" xr:uid="{00000000-0005-0000-0000-0000C78F0000}"/>
    <cellStyle name="Nota 10 2" xfId="1125" xr:uid="{00000000-0005-0000-0000-0000C88F0000}"/>
    <cellStyle name="Nota 10 2 2" xfId="37871" xr:uid="{00000000-0005-0000-0000-0000C98F0000}"/>
    <cellStyle name="Nota 10 2 2 2" xfId="37872" xr:uid="{00000000-0005-0000-0000-0000CA8F0000}"/>
    <cellStyle name="Nota 10 2 2 2 2" xfId="37873" xr:uid="{00000000-0005-0000-0000-0000CB8F0000}"/>
    <cellStyle name="Nota 10 2 2 2 2 10" xfId="37874" xr:uid="{00000000-0005-0000-0000-0000CC8F0000}"/>
    <cellStyle name="Nota 10 2 2 2 2 11" xfId="37875" xr:uid="{00000000-0005-0000-0000-0000CD8F0000}"/>
    <cellStyle name="Nota 10 2 2 2 2 12" xfId="37876" xr:uid="{00000000-0005-0000-0000-0000CE8F0000}"/>
    <cellStyle name="Nota 10 2 2 2 2 13" xfId="37877" xr:uid="{00000000-0005-0000-0000-0000CF8F0000}"/>
    <cellStyle name="Nota 10 2 2 2 2 2" xfId="37878" xr:uid="{00000000-0005-0000-0000-0000D08F0000}"/>
    <cellStyle name="Nota 10 2 2 2 2 2 2" xfId="37879" xr:uid="{00000000-0005-0000-0000-0000D18F0000}"/>
    <cellStyle name="Nota 10 2 2 2 2 2 2 2" xfId="37880" xr:uid="{00000000-0005-0000-0000-0000D28F0000}"/>
    <cellStyle name="Nota 10 2 2 2 2 2 2 3" xfId="37881" xr:uid="{00000000-0005-0000-0000-0000D38F0000}"/>
    <cellStyle name="Nota 10 2 2 2 2 2 3" xfId="37882" xr:uid="{00000000-0005-0000-0000-0000D48F0000}"/>
    <cellStyle name="Nota 10 2 2 2 2 2 3 2" xfId="37883" xr:uid="{00000000-0005-0000-0000-0000D58F0000}"/>
    <cellStyle name="Nota 10 2 2 2 2 2 3 3" xfId="37884" xr:uid="{00000000-0005-0000-0000-0000D68F0000}"/>
    <cellStyle name="Nota 10 2 2 2 2 2 4" xfId="37885" xr:uid="{00000000-0005-0000-0000-0000D78F0000}"/>
    <cellStyle name="Nota 10 2 2 2 2 2 4 2" xfId="37886" xr:uid="{00000000-0005-0000-0000-0000D88F0000}"/>
    <cellStyle name="Nota 10 2 2 2 2 2 5" xfId="37887" xr:uid="{00000000-0005-0000-0000-0000D98F0000}"/>
    <cellStyle name="Nota 10 2 2 2 2 2 5 2" xfId="37888" xr:uid="{00000000-0005-0000-0000-0000DA8F0000}"/>
    <cellStyle name="Nota 10 2 2 2 2 2 6" xfId="37889" xr:uid="{00000000-0005-0000-0000-0000DB8F0000}"/>
    <cellStyle name="Nota 10 2 2 2 2 2 6 2" xfId="37890" xr:uid="{00000000-0005-0000-0000-0000DC8F0000}"/>
    <cellStyle name="Nota 10 2 2 2 2 2 7" xfId="37891" xr:uid="{00000000-0005-0000-0000-0000DD8F0000}"/>
    <cellStyle name="Nota 10 2 2 2 2 2 8" xfId="37892" xr:uid="{00000000-0005-0000-0000-0000DE8F0000}"/>
    <cellStyle name="Nota 10 2 2 2 2 3" xfId="37893" xr:uid="{00000000-0005-0000-0000-0000DF8F0000}"/>
    <cellStyle name="Nota 10 2 2 2 2 3 2" xfId="37894" xr:uid="{00000000-0005-0000-0000-0000E08F0000}"/>
    <cellStyle name="Nota 10 2 2 2 2 3 3" xfId="37895" xr:uid="{00000000-0005-0000-0000-0000E18F0000}"/>
    <cellStyle name="Nota 10 2 2 2 2 4" xfId="37896" xr:uid="{00000000-0005-0000-0000-0000E28F0000}"/>
    <cellStyle name="Nota 10 2 2 2 2 4 2" xfId="37897" xr:uid="{00000000-0005-0000-0000-0000E38F0000}"/>
    <cellStyle name="Nota 10 2 2 2 2 4 3" xfId="37898" xr:uid="{00000000-0005-0000-0000-0000E48F0000}"/>
    <cellStyle name="Nota 10 2 2 2 2 5" xfId="37899" xr:uid="{00000000-0005-0000-0000-0000E58F0000}"/>
    <cellStyle name="Nota 10 2 2 2 2 5 2" xfId="37900" xr:uid="{00000000-0005-0000-0000-0000E68F0000}"/>
    <cellStyle name="Nota 10 2 2 2 2 5 3" xfId="37901" xr:uid="{00000000-0005-0000-0000-0000E78F0000}"/>
    <cellStyle name="Nota 10 2 2 2 2 6" xfId="37902" xr:uid="{00000000-0005-0000-0000-0000E88F0000}"/>
    <cellStyle name="Nota 10 2 2 2 2 6 2" xfId="37903" xr:uid="{00000000-0005-0000-0000-0000E98F0000}"/>
    <cellStyle name="Nota 10 2 2 2 2 7" xfId="37904" xr:uid="{00000000-0005-0000-0000-0000EA8F0000}"/>
    <cellStyle name="Nota 10 2 2 2 2 7 2" xfId="37905" xr:uid="{00000000-0005-0000-0000-0000EB8F0000}"/>
    <cellStyle name="Nota 10 2 2 2 2 8" xfId="37906" xr:uid="{00000000-0005-0000-0000-0000EC8F0000}"/>
    <cellStyle name="Nota 10 2 2 2 2 8 2" xfId="37907" xr:uid="{00000000-0005-0000-0000-0000ED8F0000}"/>
    <cellStyle name="Nota 10 2 2 2 2 9" xfId="37908" xr:uid="{00000000-0005-0000-0000-0000EE8F0000}"/>
    <cellStyle name="Nota 10 2 2 2 2 9 2" xfId="37909" xr:uid="{00000000-0005-0000-0000-0000EF8F0000}"/>
    <cellStyle name="Nota 10 2 2 2 3" xfId="37910" xr:uid="{00000000-0005-0000-0000-0000F08F0000}"/>
    <cellStyle name="Nota 10 2 2 2 3 2" xfId="37911" xr:uid="{00000000-0005-0000-0000-0000F18F0000}"/>
    <cellStyle name="Nota 10 2 2 2 3 2 2" xfId="37912" xr:uid="{00000000-0005-0000-0000-0000F28F0000}"/>
    <cellStyle name="Nota 10 2 2 2 3 2 3" xfId="37913" xr:uid="{00000000-0005-0000-0000-0000F38F0000}"/>
    <cellStyle name="Nota 10 2 2 2 3 3" xfId="37914" xr:uid="{00000000-0005-0000-0000-0000F48F0000}"/>
    <cellStyle name="Nota 10 2 2 2 3 3 2" xfId="37915" xr:uid="{00000000-0005-0000-0000-0000F58F0000}"/>
    <cellStyle name="Nota 10 2 2 2 3 3 3" xfId="37916" xr:uid="{00000000-0005-0000-0000-0000F68F0000}"/>
    <cellStyle name="Nota 10 2 2 2 3 4" xfId="37917" xr:uid="{00000000-0005-0000-0000-0000F78F0000}"/>
    <cellStyle name="Nota 10 2 2 2 3 4 2" xfId="37918" xr:uid="{00000000-0005-0000-0000-0000F88F0000}"/>
    <cellStyle name="Nota 10 2 2 2 3 5" xfId="37919" xr:uid="{00000000-0005-0000-0000-0000F98F0000}"/>
    <cellStyle name="Nota 10 2 2 2 3 5 2" xfId="37920" xr:uid="{00000000-0005-0000-0000-0000FA8F0000}"/>
    <cellStyle name="Nota 10 2 2 2 3 6" xfId="37921" xr:uid="{00000000-0005-0000-0000-0000FB8F0000}"/>
    <cellStyle name="Nota 10 2 2 2 3 6 2" xfId="37922" xr:uid="{00000000-0005-0000-0000-0000FC8F0000}"/>
    <cellStyle name="Nota 10 2 2 2 3 7" xfId="37923" xr:uid="{00000000-0005-0000-0000-0000FD8F0000}"/>
    <cellStyle name="Nota 10 2 2 2 3 8" xfId="37924" xr:uid="{00000000-0005-0000-0000-0000FE8F0000}"/>
    <cellStyle name="Nota 10 2 2 2 4" xfId="37925" xr:uid="{00000000-0005-0000-0000-0000FF8F0000}"/>
    <cellStyle name="Nota 10 2 2 2 5" xfId="37926" xr:uid="{00000000-0005-0000-0000-000000900000}"/>
    <cellStyle name="Nota 10 2 2 3" xfId="37927" xr:uid="{00000000-0005-0000-0000-000001900000}"/>
    <cellStyle name="Nota 10 2 2 4" xfId="37928" xr:uid="{00000000-0005-0000-0000-000002900000}"/>
    <cellStyle name="Nota 10 2 3" xfId="37929" xr:uid="{00000000-0005-0000-0000-000003900000}"/>
    <cellStyle name="Nota 10 2 3 2" xfId="37930" xr:uid="{00000000-0005-0000-0000-000004900000}"/>
    <cellStyle name="Nota 10 2 3 2 2" xfId="37931" xr:uid="{00000000-0005-0000-0000-000005900000}"/>
    <cellStyle name="Nota 10 2 3 2 2 2" xfId="37932" xr:uid="{00000000-0005-0000-0000-000006900000}"/>
    <cellStyle name="Nota 10 2 3 2 2 2 2" xfId="37933" xr:uid="{00000000-0005-0000-0000-000007900000}"/>
    <cellStyle name="Nota 10 2 3 2 2 3" xfId="37934" xr:uid="{00000000-0005-0000-0000-000008900000}"/>
    <cellStyle name="Nota 10 2 3 2 2 3 2" xfId="37935" xr:uid="{00000000-0005-0000-0000-000009900000}"/>
    <cellStyle name="Nota 10 2 3 2 2 4" xfId="37936" xr:uid="{00000000-0005-0000-0000-00000A900000}"/>
    <cellStyle name="Nota 10 2 3 2 2 5" xfId="37937" xr:uid="{00000000-0005-0000-0000-00000B900000}"/>
    <cellStyle name="Nota 10 2 3 2 3" xfId="37938" xr:uid="{00000000-0005-0000-0000-00000C900000}"/>
    <cellStyle name="Nota 10 2 3 2 3 2" xfId="37939" xr:uid="{00000000-0005-0000-0000-00000D900000}"/>
    <cellStyle name="Nota 10 2 3 2 3 3" xfId="37940" xr:uid="{00000000-0005-0000-0000-00000E900000}"/>
    <cellStyle name="Nota 10 2 3 2 4" xfId="37941" xr:uid="{00000000-0005-0000-0000-00000F900000}"/>
    <cellStyle name="Nota 10 2 3 2 4 2" xfId="37942" xr:uid="{00000000-0005-0000-0000-000010900000}"/>
    <cellStyle name="Nota 10 2 3 2 5" xfId="37943" xr:uid="{00000000-0005-0000-0000-000011900000}"/>
    <cellStyle name="Nota 10 2 3 2 5 2" xfId="37944" xr:uid="{00000000-0005-0000-0000-000012900000}"/>
    <cellStyle name="Nota 10 2 3 2 6" xfId="37945" xr:uid="{00000000-0005-0000-0000-000013900000}"/>
    <cellStyle name="Nota 10 2 3 2 7" xfId="37946" xr:uid="{00000000-0005-0000-0000-000014900000}"/>
    <cellStyle name="Nota 10 2 3 3" xfId="37947" xr:uid="{00000000-0005-0000-0000-000015900000}"/>
    <cellStyle name="Nota 10 2 3 3 2" xfId="37948" xr:uid="{00000000-0005-0000-0000-000016900000}"/>
    <cellStyle name="Nota 10 2 3 3 2 2" xfId="37949" xr:uid="{00000000-0005-0000-0000-000017900000}"/>
    <cellStyle name="Nota 10 2 3 3 3" xfId="37950" xr:uid="{00000000-0005-0000-0000-000018900000}"/>
    <cellStyle name="Nota 10 2 3 3 3 2" xfId="37951" xr:uid="{00000000-0005-0000-0000-000019900000}"/>
    <cellStyle name="Nota 10 2 3 3 4" xfId="37952" xr:uid="{00000000-0005-0000-0000-00001A900000}"/>
    <cellStyle name="Nota 10 2 3 3 5" xfId="37953" xr:uid="{00000000-0005-0000-0000-00001B900000}"/>
    <cellStyle name="Nota 10 2 3 4" xfId="37954" xr:uid="{00000000-0005-0000-0000-00001C900000}"/>
    <cellStyle name="Nota 10 2 3 4 2" xfId="37955" xr:uid="{00000000-0005-0000-0000-00001D900000}"/>
    <cellStyle name="Nota 10 2 3 4 2 2" xfId="37956" xr:uid="{00000000-0005-0000-0000-00001E900000}"/>
    <cellStyle name="Nota 10 2 3 4 3" xfId="37957" xr:uid="{00000000-0005-0000-0000-00001F900000}"/>
    <cellStyle name="Nota 10 2 3 4 4" xfId="37958" xr:uid="{00000000-0005-0000-0000-000020900000}"/>
    <cellStyle name="Nota 10 2 3 5" xfId="37959" xr:uid="{00000000-0005-0000-0000-000021900000}"/>
    <cellStyle name="Nota 10 2 3 5 2" xfId="37960" xr:uid="{00000000-0005-0000-0000-000022900000}"/>
    <cellStyle name="Nota 10 2 3 6" xfId="37961" xr:uid="{00000000-0005-0000-0000-000023900000}"/>
    <cellStyle name="Nota 10 2 3 6 2" xfId="37962" xr:uid="{00000000-0005-0000-0000-000024900000}"/>
    <cellStyle name="Nota 10 2 3 7" xfId="37963" xr:uid="{00000000-0005-0000-0000-000025900000}"/>
    <cellStyle name="Nota 10 2 3 7 2" xfId="37964" xr:uid="{00000000-0005-0000-0000-000026900000}"/>
    <cellStyle name="Nota 10 2 3 8" xfId="37965" xr:uid="{00000000-0005-0000-0000-000027900000}"/>
    <cellStyle name="Nota 10 2 3 9" xfId="37966" xr:uid="{00000000-0005-0000-0000-000028900000}"/>
    <cellStyle name="Nota 10 2 4" xfId="37967" xr:uid="{00000000-0005-0000-0000-000029900000}"/>
    <cellStyle name="Nota 10 2 4 2" xfId="37968" xr:uid="{00000000-0005-0000-0000-00002A900000}"/>
    <cellStyle name="Nota 10 2 4 2 10" xfId="37969" xr:uid="{00000000-0005-0000-0000-00002B900000}"/>
    <cellStyle name="Nota 10 2 4 2 11" xfId="37970" xr:uid="{00000000-0005-0000-0000-00002C900000}"/>
    <cellStyle name="Nota 10 2 4 2 12" xfId="37971" xr:uid="{00000000-0005-0000-0000-00002D900000}"/>
    <cellStyle name="Nota 10 2 4 2 13" xfId="37972" xr:uid="{00000000-0005-0000-0000-00002E900000}"/>
    <cellStyle name="Nota 10 2 4 2 2" xfId="37973" xr:uid="{00000000-0005-0000-0000-00002F900000}"/>
    <cellStyle name="Nota 10 2 4 2 2 2" xfId="37974" xr:uid="{00000000-0005-0000-0000-000030900000}"/>
    <cellStyle name="Nota 10 2 4 2 2 2 2" xfId="37975" xr:uid="{00000000-0005-0000-0000-000031900000}"/>
    <cellStyle name="Nota 10 2 4 2 2 2 3" xfId="37976" xr:uid="{00000000-0005-0000-0000-000032900000}"/>
    <cellStyle name="Nota 10 2 4 2 2 3" xfId="37977" xr:uid="{00000000-0005-0000-0000-000033900000}"/>
    <cellStyle name="Nota 10 2 4 2 2 3 2" xfId="37978" xr:uid="{00000000-0005-0000-0000-000034900000}"/>
    <cellStyle name="Nota 10 2 4 2 2 3 3" xfId="37979" xr:uid="{00000000-0005-0000-0000-000035900000}"/>
    <cellStyle name="Nota 10 2 4 2 2 4" xfId="37980" xr:uid="{00000000-0005-0000-0000-000036900000}"/>
    <cellStyle name="Nota 10 2 4 2 2 4 2" xfId="37981" xr:uid="{00000000-0005-0000-0000-000037900000}"/>
    <cellStyle name="Nota 10 2 4 2 2 5" xfId="37982" xr:uid="{00000000-0005-0000-0000-000038900000}"/>
    <cellStyle name="Nota 10 2 4 2 2 5 2" xfId="37983" xr:uid="{00000000-0005-0000-0000-000039900000}"/>
    <cellStyle name="Nota 10 2 4 2 2 6" xfId="37984" xr:uid="{00000000-0005-0000-0000-00003A900000}"/>
    <cellStyle name="Nota 10 2 4 2 2 6 2" xfId="37985" xr:uid="{00000000-0005-0000-0000-00003B900000}"/>
    <cellStyle name="Nota 10 2 4 2 2 7" xfId="37986" xr:uid="{00000000-0005-0000-0000-00003C900000}"/>
    <cellStyle name="Nota 10 2 4 2 2 8" xfId="37987" xr:uid="{00000000-0005-0000-0000-00003D900000}"/>
    <cellStyle name="Nota 10 2 4 2 3" xfId="37988" xr:uid="{00000000-0005-0000-0000-00003E900000}"/>
    <cellStyle name="Nota 10 2 4 2 3 2" xfId="37989" xr:uid="{00000000-0005-0000-0000-00003F900000}"/>
    <cellStyle name="Nota 10 2 4 2 3 3" xfId="37990" xr:uid="{00000000-0005-0000-0000-000040900000}"/>
    <cellStyle name="Nota 10 2 4 2 4" xfId="37991" xr:uid="{00000000-0005-0000-0000-000041900000}"/>
    <cellStyle name="Nota 10 2 4 2 4 2" xfId="37992" xr:uid="{00000000-0005-0000-0000-000042900000}"/>
    <cellStyle name="Nota 10 2 4 2 4 3" xfId="37993" xr:uid="{00000000-0005-0000-0000-000043900000}"/>
    <cellStyle name="Nota 10 2 4 2 5" xfId="37994" xr:uid="{00000000-0005-0000-0000-000044900000}"/>
    <cellStyle name="Nota 10 2 4 2 5 2" xfId="37995" xr:uid="{00000000-0005-0000-0000-000045900000}"/>
    <cellStyle name="Nota 10 2 4 2 5 3" xfId="37996" xr:uid="{00000000-0005-0000-0000-000046900000}"/>
    <cellStyle name="Nota 10 2 4 2 6" xfId="37997" xr:uid="{00000000-0005-0000-0000-000047900000}"/>
    <cellStyle name="Nota 10 2 4 2 6 2" xfId="37998" xr:uid="{00000000-0005-0000-0000-000048900000}"/>
    <cellStyle name="Nota 10 2 4 2 7" xfId="37999" xr:uid="{00000000-0005-0000-0000-000049900000}"/>
    <cellStyle name="Nota 10 2 4 2 7 2" xfId="38000" xr:uid="{00000000-0005-0000-0000-00004A900000}"/>
    <cellStyle name="Nota 10 2 4 2 8" xfId="38001" xr:uid="{00000000-0005-0000-0000-00004B900000}"/>
    <cellStyle name="Nota 10 2 4 2 8 2" xfId="38002" xr:uid="{00000000-0005-0000-0000-00004C900000}"/>
    <cellStyle name="Nota 10 2 4 2 9" xfId="38003" xr:uid="{00000000-0005-0000-0000-00004D900000}"/>
    <cellStyle name="Nota 10 2 4 2 9 2" xfId="38004" xr:uid="{00000000-0005-0000-0000-00004E900000}"/>
    <cellStyle name="Nota 10 2 4 3" xfId="38005" xr:uid="{00000000-0005-0000-0000-00004F900000}"/>
    <cellStyle name="Nota 10 2 4 3 2" xfId="38006" xr:uid="{00000000-0005-0000-0000-000050900000}"/>
    <cellStyle name="Nota 10 2 4 3 2 2" xfId="38007" xr:uid="{00000000-0005-0000-0000-000051900000}"/>
    <cellStyle name="Nota 10 2 4 3 2 3" xfId="38008" xr:uid="{00000000-0005-0000-0000-000052900000}"/>
    <cellStyle name="Nota 10 2 4 3 3" xfId="38009" xr:uid="{00000000-0005-0000-0000-000053900000}"/>
    <cellStyle name="Nota 10 2 4 3 3 2" xfId="38010" xr:uid="{00000000-0005-0000-0000-000054900000}"/>
    <cellStyle name="Nota 10 2 4 3 3 3" xfId="38011" xr:uid="{00000000-0005-0000-0000-000055900000}"/>
    <cellStyle name="Nota 10 2 4 3 4" xfId="38012" xr:uid="{00000000-0005-0000-0000-000056900000}"/>
    <cellStyle name="Nota 10 2 4 3 4 2" xfId="38013" xr:uid="{00000000-0005-0000-0000-000057900000}"/>
    <cellStyle name="Nota 10 2 4 3 5" xfId="38014" xr:uid="{00000000-0005-0000-0000-000058900000}"/>
    <cellStyle name="Nota 10 2 4 3 5 2" xfId="38015" xr:uid="{00000000-0005-0000-0000-000059900000}"/>
    <cellStyle name="Nota 10 2 4 3 6" xfId="38016" xr:uid="{00000000-0005-0000-0000-00005A900000}"/>
    <cellStyle name="Nota 10 2 4 3 6 2" xfId="38017" xr:uid="{00000000-0005-0000-0000-00005B900000}"/>
    <cellStyle name="Nota 10 2 4 3 7" xfId="38018" xr:uid="{00000000-0005-0000-0000-00005C900000}"/>
    <cellStyle name="Nota 10 2 4 3 8" xfId="38019" xr:uid="{00000000-0005-0000-0000-00005D900000}"/>
    <cellStyle name="Nota 10 2 4 4" xfId="38020" xr:uid="{00000000-0005-0000-0000-00005E900000}"/>
    <cellStyle name="Nota 10 2 4 5" xfId="38021" xr:uid="{00000000-0005-0000-0000-00005F900000}"/>
    <cellStyle name="Nota 10 2 5" xfId="38022" xr:uid="{00000000-0005-0000-0000-000060900000}"/>
    <cellStyle name="Nota 10 2 5 10" xfId="38023" xr:uid="{00000000-0005-0000-0000-000061900000}"/>
    <cellStyle name="Nota 10 2 5 10 2" xfId="38024" xr:uid="{00000000-0005-0000-0000-000062900000}"/>
    <cellStyle name="Nota 10 2 5 11" xfId="38025" xr:uid="{00000000-0005-0000-0000-000063900000}"/>
    <cellStyle name="Nota 10 2 5 12" xfId="38026" xr:uid="{00000000-0005-0000-0000-000064900000}"/>
    <cellStyle name="Nota 10 2 5 13" xfId="38027" xr:uid="{00000000-0005-0000-0000-000065900000}"/>
    <cellStyle name="Nota 10 2 5 14" xfId="38028" xr:uid="{00000000-0005-0000-0000-000066900000}"/>
    <cellStyle name="Nota 10 2 5 2" xfId="38029" xr:uid="{00000000-0005-0000-0000-000067900000}"/>
    <cellStyle name="Nota 10 2 5 2 2" xfId="38030" xr:uid="{00000000-0005-0000-0000-000068900000}"/>
    <cellStyle name="Nota 10 2 5 2 2 2" xfId="38031" xr:uid="{00000000-0005-0000-0000-000069900000}"/>
    <cellStyle name="Nota 10 2 5 2 2 3" xfId="38032" xr:uid="{00000000-0005-0000-0000-00006A900000}"/>
    <cellStyle name="Nota 10 2 5 2 3" xfId="38033" xr:uid="{00000000-0005-0000-0000-00006B900000}"/>
    <cellStyle name="Nota 10 2 5 2 3 2" xfId="38034" xr:uid="{00000000-0005-0000-0000-00006C900000}"/>
    <cellStyle name="Nota 10 2 5 2 3 3" xfId="38035" xr:uid="{00000000-0005-0000-0000-00006D900000}"/>
    <cellStyle name="Nota 10 2 5 2 4" xfId="38036" xr:uid="{00000000-0005-0000-0000-00006E900000}"/>
    <cellStyle name="Nota 10 2 5 2 4 2" xfId="38037" xr:uid="{00000000-0005-0000-0000-00006F900000}"/>
    <cellStyle name="Nota 10 2 5 2 5" xfId="38038" xr:uid="{00000000-0005-0000-0000-000070900000}"/>
    <cellStyle name="Nota 10 2 5 2 5 2" xfId="38039" xr:uid="{00000000-0005-0000-0000-000071900000}"/>
    <cellStyle name="Nota 10 2 5 2 6" xfId="38040" xr:uid="{00000000-0005-0000-0000-000072900000}"/>
    <cellStyle name="Nota 10 2 5 2 6 2" xfId="38041" xr:uid="{00000000-0005-0000-0000-000073900000}"/>
    <cellStyle name="Nota 10 2 5 2 7" xfId="38042" xr:uid="{00000000-0005-0000-0000-000074900000}"/>
    <cellStyle name="Nota 10 2 5 2 8" xfId="38043" xr:uid="{00000000-0005-0000-0000-000075900000}"/>
    <cellStyle name="Nota 10 2 5 3" xfId="38044" xr:uid="{00000000-0005-0000-0000-000076900000}"/>
    <cellStyle name="Nota 10 2 5 3 2" xfId="38045" xr:uid="{00000000-0005-0000-0000-000077900000}"/>
    <cellStyle name="Nota 10 2 5 3 2 2" xfId="38046" xr:uid="{00000000-0005-0000-0000-000078900000}"/>
    <cellStyle name="Nota 10 2 5 3 3" xfId="38047" xr:uid="{00000000-0005-0000-0000-000079900000}"/>
    <cellStyle name="Nota 10 2 5 3 3 2" xfId="38048" xr:uid="{00000000-0005-0000-0000-00007A900000}"/>
    <cellStyle name="Nota 10 2 5 3 4" xfId="38049" xr:uid="{00000000-0005-0000-0000-00007B900000}"/>
    <cellStyle name="Nota 10 2 5 3 5" xfId="38050" xr:uid="{00000000-0005-0000-0000-00007C900000}"/>
    <cellStyle name="Nota 10 2 5 4" xfId="38051" xr:uid="{00000000-0005-0000-0000-00007D900000}"/>
    <cellStyle name="Nota 10 2 5 4 2" xfId="38052" xr:uid="{00000000-0005-0000-0000-00007E900000}"/>
    <cellStyle name="Nota 10 2 5 4 3" xfId="38053" xr:uid="{00000000-0005-0000-0000-00007F900000}"/>
    <cellStyle name="Nota 10 2 5 5" xfId="38054" xr:uid="{00000000-0005-0000-0000-000080900000}"/>
    <cellStyle name="Nota 10 2 5 5 2" xfId="38055" xr:uid="{00000000-0005-0000-0000-000081900000}"/>
    <cellStyle name="Nota 10 2 5 5 3" xfId="38056" xr:uid="{00000000-0005-0000-0000-000082900000}"/>
    <cellStyle name="Nota 10 2 5 6" xfId="38057" xr:uid="{00000000-0005-0000-0000-000083900000}"/>
    <cellStyle name="Nota 10 2 5 6 2" xfId="38058" xr:uid="{00000000-0005-0000-0000-000084900000}"/>
    <cellStyle name="Nota 10 2 5 7" xfId="38059" xr:uid="{00000000-0005-0000-0000-000085900000}"/>
    <cellStyle name="Nota 10 2 5 7 2" xfId="38060" xr:uid="{00000000-0005-0000-0000-000086900000}"/>
    <cellStyle name="Nota 10 2 5 8" xfId="38061" xr:uid="{00000000-0005-0000-0000-000087900000}"/>
    <cellStyle name="Nota 10 2 5 8 2" xfId="38062" xr:uid="{00000000-0005-0000-0000-000088900000}"/>
    <cellStyle name="Nota 10 2 5 9" xfId="38063" xr:uid="{00000000-0005-0000-0000-000089900000}"/>
    <cellStyle name="Nota 10 2 5 9 2" xfId="38064" xr:uid="{00000000-0005-0000-0000-00008A900000}"/>
    <cellStyle name="Nota 10 2 6" xfId="38065" xr:uid="{00000000-0005-0000-0000-00008B900000}"/>
    <cellStyle name="Nota 10 2 6 10" xfId="38066" xr:uid="{00000000-0005-0000-0000-00008C900000}"/>
    <cellStyle name="Nota 10 2 6 11" xfId="38067" xr:uid="{00000000-0005-0000-0000-00008D900000}"/>
    <cellStyle name="Nota 10 2 6 12" xfId="38068" xr:uid="{00000000-0005-0000-0000-00008E900000}"/>
    <cellStyle name="Nota 10 2 6 13" xfId="38069" xr:uid="{00000000-0005-0000-0000-00008F900000}"/>
    <cellStyle name="Nota 10 2 6 2" xfId="38070" xr:uid="{00000000-0005-0000-0000-000090900000}"/>
    <cellStyle name="Nota 10 2 6 2 2" xfId="38071" xr:uid="{00000000-0005-0000-0000-000091900000}"/>
    <cellStyle name="Nota 10 2 6 2 2 2" xfId="38072" xr:uid="{00000000-0005-0000-0000-000092900000}"/>
    <cellStyle name="Nota 10 2 6 2 2 3" xfId="38073" xr:uid="{00000000-0005-0000-0000-000093900000}"/>
    <cellStyle name="Nota 10 2 6 2 3" xfId="38074" xr:uid="{00000000-0005-0000-0000-000094900000}"/>
    <cellStyle name="Nota 10 2 6 2 3 2" xfId="38075" xr:uid="{00000000-0005-0000-0000-000095900000}"/>
    <cellStyle name="Nota 10 2 6 2 3 3" xfId="38076" xr:uid="{00000000-0005-0000-0000-000096900000}"/>
    <cellStyle name="Nota 10 2 6 2 4" xfId="38077" xr:uid="{00000000-0005-0000-0000-000097900000}"/>
    <cellStyle name="Nota 10 2 6 2 4 2" xfId="38078" xr:uid="{00000000-0005-0000-0000-000098900000}"/>
    <cellStyle name="Nota 10 2 6 2 5" xfId="38079" xr:uid="{00000000-0005-0000-0000-000099900000}"/>
    <cellStyle name="Nota 10 2 6 2 5 2" xfId="38080" xr:uid="{00000000-0005-0000-0000-00009A900000}"/>
    <cellStyle name="Nota 10 2 6 2 6" xfId="38081" xr:uid="{00000000-0005-0000-0000-00009B900000}"/>
    <cellStyle name="Nota 10 2 6 2 6 2" xfId="38082" xr:uid="{00000000-0005-0000-0000-00009C900000}"/>
    <cellStyle name="Nota 10 2 6 2 7" xfId="38083" xr:uid="{00000000-0005-0000-0000-00009D900000}"/>
    <cellStyle name="Nota 10 2 6 2 8" xfId="38084" xr:uid="{00000000-0005-0000-0000-00009E900000}"/>
    <cellStyle name="Nota 10 2 6 3" xfId="38085" xr:uid="{00000000-0005-0000-0000-00009F900000}"/>
    <cellStyle name="Nota 10 2 6 3 2" xfId="38086" xr:uid="{00000000-0005-0000-0000-0000A0900000}"/>
    <cellStyle name="Nota 10 2 6 3 3" xfId="38087" xr:uid="{00000000-0005-0000-0000-0000A1900000}"/>
    <cellStyle name="Nota 10 2 6 4" xfId="38088" xr:uid="{00000000-0005-0000-0000-0000A2900000}"/>
    <cellStyle name="Nota 10 2 6 4 2" xfId="38089" xr:uid="{00000000-0005-0000-0000-0000A3900000}"/>
    <cellStyle name="Nota 10 2 6 4 3" xfId="38090" xr:uid="{00000000-0005-0000-0000-0000A4900000}"/>
    <cellStyle name="Nota 10 2 6 5" xfId="38091" xr:uid="{00000000-0005-0000-0000-0000A5900000}"/>
    <cellStyle name="Nota 10 2 6 5 2" xfId="38092" xr:uid="{00000000-0005-0000-0000-0000A6900000}"/>
    <cellStyle name="Nota 10 2 6 5 3" xfId="38093" xr:uid="{00000000-0005-0000-0000-0000A7900000}"/>
    <cellStyle name="Nota 10 2 6 6" xfId="38094" xr:uid="{00000000-0005-0000-0000-0000A8900000}"/>
    <cellStyle name="Nota 10 2 6 6 2" xfId="38095" xr:uid="{00000000-0005-0000-0000-0000A9900000}"/>
    <cellStyle name="Nota 10 2 6 7" xfId="38096" xr:uid="{00000000-0005-0000-0000-0000AA900000}"/>
    <cellStyle name="Nota 10 2 6 7 2" xfId="38097" xr:uid="{00000000-0005-0000-0000-0000AB900000}"/>
    <cellStyle name="Nota 10 2 6 8" xfId="38098" xr:uid="{00000000-0005-0000-0000-0000AC900000}"/>
    <cellStyle name="Nota 10 2 6 8 2" xfId="38099" xr:uid="{00000000-0005-0000-0000-0000AD900000}"/>
    <cellStyle name="Nota 10 2 6 9" xfId="38100" xr:uid="{00000000-0005-0000-0000-0000AE900000}"/>
    <cellStyle name="Nota 10 2 6 9 2" xfId="38101" xr:uid="{00000000-0005-0000-0000-0000AF900000}"/>
    <cellStyle name="Nota 10 2 7" xfId="38102" xr:uid="{00000000-0005-0000-0000-0000B0900000}"/>
    <cellStyle name="Nota 10 3" xfId="38103" xr:uid="{00000000-0005-0000-0000-0000B1900000}"/>
    <cellStyle name="Nota 10 3 2" xfId="38104" xr:uid="{00000000-0005-0000-0000-0000B2900000}"/>
    <cellStyle name="Nota 10 3 3" xfId="38105" xr:uid="{00000000-0005-0000-0000-0000B3900000}"/>
    <cellStyle name="Nota 10 3 4" xfId="38106" xr:uid="{00000000-0005-0000-0000-0000B4900000}"/>
    <cellStyle name="Nota 10 4" xfId="38107" xr:uid="{00000000-0005-0000-0000-0000B5900000}"/>
    <cellStyle name="Nota 10 4 2" xfId="38108" xr:uid="{00000000-0005-0000-0000-0000B6900000}"/>
    <cellStyle name="Nota 10 4 2 2" xfId="38109" xr:uid="{00000000-0005-0000-0000-0000B7900000}"/>
    <cellStyle name="Nota 10 4 2 2 2" xfId="38110" xr:uid="{00000000-0005-0000-0000-0000B8900000}"/>
    <cellStyle name="Nota 10 4 2 2 2 2" xfId="38111" xr:uid="{00000000-0005-0000-0000-0000B9900000}"/>
    <cellStyle name="Nota 10 4 2 2 3" xfId="38112" xr:uid="{00000000-0005-0000-0000-0000BA900000}"/>
    <cellStyle name="Nota 10 4 2 2 3 2" xfId="38113" xr:uid="{00000000-0005-0000-0000-0000BB900000}"/>
    <cellStyle name="Nota 10 4 2 2 4" xfId="38114" xr:uid="{00000000-0005-0000-0000-0000BC900000}"/>
    <cellStyle name="Nota 10 4 2 2 5" xfId="38115" xr:uid="{00000000-0005-0000-0000-0000BD900000}"/>
    <cellStyle name="Nota 10 4 2 3" xfId="38116" xr:uid="{00000000-0005-0000-0000-0000BE900000}"/>
    <cellStyle name="Nota 10 4 2 3 2" xfId="38117" xr:uid="{00000000-0005-0000-0000-0000BF900000}"/>
    <cellStyle name="Nota 10 4 2 3 3" xfId="38118" xr:uid="{00000000-0005-0000-0000-0000C0900000}"/>
    <cellStyle name="Nota 10 4 2 4" xfId="38119" xr:uid="{00000000-0005-0000-0000-0000C1900000}"/>
    <cellStyle name="Nota 10 4 2 4 2" xfId="38120" xr:uid="{00000000-0005-0000-0000-0000C2900000}"/>
    <cellStyle name="Nota 10 4 2 5" xfId="38121" xr:uid="{00000000-0005-0000-0000-0000C3900000}"/>
    <cellStyle name="Nota 10 4 2 5 2" xfId="38122" xr:uid="{00000000-0005-0000-0000-0000C4900000}"/>
    <cellStyle name="Nota 10 4 2 6" xfId="38123" xr:uid="{00000000-0005-0000-0000-0000C5900000}"/>
    <cellStyle name="Nota 10 4 2 7" xfId="38124" xr:uid="{00000000-0005-0000-0000-0000C6900000}"/>
    <cellStyle name="Nota 10 4 3" xfId="38125" xr:uid="{00000000-0005-0000-0000-0000C7900000}"/>
    <cellStyle name="Nota 10 4 3 2" xfId="38126" xr:uid="{00000000-0005-0000-0000-0000C8900000}"/>
    <cellStyle name="Nota 10 4 3 2 2" xfId="38127" xr:uid="{00000000-0005-0000-0000-0000C9900000}"/>
    <cellStyle name="Nota 10 4 3 3" xfId="38128" xr:uid="{00000000-0005-0000-0000-0000CA900000}"/>
    <cellStyle name="Nota 10 4 3 3 2" xfId="38129" xr:uid="{00000000-0005-0000-0000-0000CB900000}"/>
    <cellStyle name="Nota 10 4 3 4" xfId="38130" xr:uid="{00000000-0005-0000-0000-0000CC900000}"/>
    <cellStyle name="Nota 10 4 3 5" xfId="38131" xr:uid="{00000000-0005-0000-0000-0000CD900000}"/>
    <cellStyle name="Nota 10 4 4" xfId="38132" xr:uid="{00000000-0005-0000-0000-0000CE900000}"/>
    <cellStyle name="Nota 10 4 4 2" xfId="38133" xr:uid="{00000000-0005-0000-0000-0000CF900000}"/>
    <cellStyle name="Nota 10 4 4 2 2" xfId="38134" xr:uid="{00000000-0005-0000-0000-0000D0900000}"/>
    <cellStyle name="Nota 10 4 4 3" xfId="38135" xr:uid="{00000000-0005-0000-0000-0000D1900000}"/>
    <cellStyle name="Nota 10 4 4 4" xfId="38136" xr:uid="{00000000-0005-0000-0000-0000D2900000}"/>
    <cellStyle name="Nota 10 4 5" xfId="38137" xr:uid="{00000000-0005-0000-0000-0000D3900000}"/>
    <cellStyle name="Nota 10 4 5 2" xfId="38138" xr:uid="{00000000-0005-0000-0000-0000D4900000}"/>
    <cellStyle name="Nota 10 4 6" xfId="38139" xr:uid="{00000000-0005-0000-0000-0000D5900000}"/>
    <cellStyle name="Nota 10 4 6 2" xfId="38140" xr:uid="{00000000-0005-0000-0000-0000D6900000}"/>
    <cellStyle name="Nota 10 4 7" xfId="38141" xr:uid="{00000000-0005-0000-0000-0000D7900000}"/>
    <cellStyle name="Nota 10 4 7 2" xfId="38142" xr:uid="{00000000-0005-0000-0000-0000D8900000}"/>
    <cellStyle name="Nota 10 4 8" xfId="38143" xr:uid="{00000000-0005-0000-0000-0000D9900000}"/>
    <cellStyle name="Nota 10 4 9" xfId="38144" xr:uid="{00000000-0005-0000-0000-0000DA900000}"/>
    <cellStyle name="Nota 11" xfId="1126" xr:uid="{00000000-0005-0000-0000-0000DB900000}"/>
    <cellStyle name="Nota 11 2" xfId="1127" xr:uid="{00000000-0005-0000-0000-0000DC900000}"/>
    <cellStyle name="Nota 11 2 2" xfId="38145" xr:uid="{00000000-0005-0000-0000-0000DD900000}"/>
    <cellStyle name="Nota 11 2 2 2" xfId="38146" xr:uid="{00000000-0005-0000-0000-0000DE900000}"/>
    <cellStyle name="Nota 11 2 2 2 2" xfId="38147" xr:uid="{00000000-0005-0000-0000-0000DF900000}"/>
    <cellStyle name="Nota 11 2 2 2 2 10" xfId="38148" xr:uid="{00000000-0005-0000-0000-0000E0900000}"/>
    <cellStyle name="Nota 11 2 2 2 2 11" xfId="38149" xr:uid="{00000000-0005-0000-0000-0000E1900000}"/>
    <cellStyle name="Nota 11 2 2 2 2 12" xfId="38150" xr:uid="{00000000-0005-0000-0000-0000E2900000}"/>
    <cellStyle name="Nota 11 2 2 2 2 13" xfId="38151" xr:uid="{00000000-0005-0000-0000-0000E3900000}"/>
    <cellStyle name="Nota 11 2 2 2 2 2" xfId="38152" xr:uid="{00000000-0005-0000-0000-0000E4900000}"/>
    <cellStyle name="Nota 11 2 2 2 2 2 2" xfId="38153" xr:uid="{00000000-0005-0000-0000-0000E5900000}"/>
    <cellStyle name="Nota 11 2 2 2 2 2 2 2" xfId="38154" xr:uid="{00000000-0005-0000-0000-0000E6900000}"/>
    <cellStyle name="Nota 11 2 2 2 2 2 2 3" xfId="38155" xr:uid="{00000000-0005-0000-0000-0000E7900000}"/>
    <cellStyle name="Nota 11 2 2 2 2 2 3" xfId="38156" xr:uid="{00000000-0005-0000-0000-0000E8900000}"/>
    <cellStyle name="Nota 11 2 2 2 2 2 3 2" xfId="38157" xr:uid="{00000000-0005-0000-0000-0000E9900000}"/>
    <cellStyle name="Nota 11 2 2 2 2 2 3 3" xfId="38158" xr:uid="{00000000-0005-0000-0000-0000EA900000}"/>
    <cellStyle name="Nota 11 2 2 2 2 2 4" xfId="38159" xr:uid="{00000000-0005-0000-0000-0000EB900000}"/>
    <cellStyle name="Nota 11 2 2 2 2 2 4 2" xfId="38160" xr:uid="{00000000-0005-0000-0000-0000EC900000}"/>
    <cellStyle name="Nota 11 2 2 2 2 2 5" xfId="38161" xr:uid="{00000000-0005-0000-0000-0000ED900000}"/>
    <cellStyle name="Nota 11 2 2 2 2 2 5 2" xfId="38162" xr:uid="{00000000-0005-0000-0000-0000EE900000}"/>
    <cellStyle name="Nota 11 2 2 2 2 2 6" xfId="38163" xr:uid="{00000000-0005-0000-0000-0000EF900000}"/>
    <cellStyle name="Nota 11 2 2 2 2 2 6 2" xfId="38164" xr:uid="{00000000-0005-0000-0000-0000F0900000}"/>
    <cellStyle name="Nota 11 2 2 2 2 2 7" xfId="38165" xr:uid="{00000000-0005-0000-0000-0000F1900000}"/>
    <cellStyle name="Nota 11 2 2 2 2 2 8" xfId="38166" xr:uid="{00000000-0005-0000-0000-0000F2900000}"/>
    <cellStyle name="Nota 11 2 2 2 2 3" xfId="38167" xr:uid="{00000000-0005-0000-0000-0000F3900000}"/>
    <cellStyle name="Nota 11 2 2 2 2 3 2" xfId="38168" xr:uid="{00000000-0005-0000-0000-0000F4900000}"/>
    <cellStyle name="Nota 11 2 2 2 2 3 3" xfId="38169" xr:uid="{00000000-0005-0000-0000-0000F5900000}"/>
    <cellStyle name="Nota 11 2 2 2 2 4" xfId="38170" xr:uid="{00000000-0005-0000-0000-0000F6900000}"/>
    <cellStyle name="Nota 11 2 2 2 2 4 2" xfId="38171" xr:uid="{00000000-0005-0000-0000-0000F7900000}"/>
    <cellStyle name="Nota 11 2 2 2 2 4 3" xfId="38172" xr:uid="{00000000-0005-0000-0000-0000F8900000}"/>
    <cellStyle name="Nota 11 2 2 2 2 5" xfId="38173" xr:uid="{00000000-0005-0000-0000-0000F9900000}"/>
    <cellStyle name="Nota 11 2 2 2 2 5 2" xfId="38174" xr:uid="{00000000-0005-0000-0000-0000FA900000}"/>
    <cellStyle name="Nota 11 2 2 2 2 5 3" xfId="38175" xr:uid="{00000000-0005-0000-0000-0000FB900000}"/>
    <cellStyle name="Nota 11 2 2 2 2 6" xfId="38176" xr:uid="{00000000-0005-0000-0000-0000FC900000}"/>
    <cellStyle name="Nota 11 2 2 2 2 6 2" xfId="38177" xr:uid="{00000000-0005-0000-0000-0000FD900000}"/>
    <cellStyle name="Nota 11 2 2 2 2 7" xfId="38178" xr:uid="{00000000-0005-0000-0000-0000FE900000}"/>
    <cellStyle name="Nota 11 2 2 2 2 7 2" xfId="38179" xr:uid="{00000000-0005-0000-0000-0000FF900000}"/>
    <cellStyle name="Nota 11 2 2 2 2 8" xfId="38180" xr:uid="{00000000-0005-0000-0000-000000910000}"/>
    <cellStyle name="Nota 11 2 2 2 2 8 2" xfId="38181" xr:uid="{00000000-0005-0000-0000-000001910000}"/>
    <cellStyle name="Nota 11 2 2 2 2 9" xfId="38182" xr:uid="{00000000-0005-0000-0000-000002910000}"/>
    <cellStyle name="Nota 11 2 2 2 2 9 2" xfId="38183" xr:uid="{00000000-0005-0000-0000-000003910000}"/>
    <cellStyle name="Nota 11 2 2 2 3" xfId="38184" xr:uid="{00000000-0005-0000-0000-000004910000}"/>
    <cellStyle name="Nota 11 2 2 2 3 2" xfId="38185" xr:uid="{00000000-0005-0000-0000-000005910000}"/>
    <cellStyle name="Nota 11 2 2 2 3 2 2" xfId="38186" xr:uid="{00000000-0005-0000-0000-000006910000}"/>
    <cellStyle name="Nota 11 2 2 2 3 2 3" xfId="38187" xr:uid="{00000000-0005-0000-0000-000007910000}"/>
    <cellStyle name="Nota 11 2 2 2 3 3" xfId="38188" xr:uid="{00000000-0005-0000-0000-000008910000}"/>
    <cellStyle name="Nota 11 2 2 2 3 3 2" xfId="38189" xr:uid="{00000000-0005-0000-0000-000009910000}"/>
    <cellStyle name="Nota 11 2 2 2 3 3 3" xfId="38190" xr:uid="{00000000-0005-0000-0000-00000A910000}"/>
    <cellStyle name="Nota 11 2 2 2 3 4" xfId="38191" xr:uid="{00000000-0005-0000-0000-00000B910000}"/>
    <cellStyle name="Nota 11 2 2 2 3 4 2" xfId="38192" xr:uid="{00000000-0005-0000-0000-00000C910000}"/>
    <cellStyle name="Nota 11 2 2 2 3 5" xfId="38193" xr:uid="{00000000-0005-0000-0000-00000D910000}"/>
    <cellStyle name="Nota 11 2 2 2 3 5 2" xfId="38194" xr:uid="{00000000-0005-0000-0000-00000E910000}"/>
    <cellStyle name="Nota 11 2 2 2 3 6" xfId="38195" xr:uid="{00000000-0005-0000-0000-00000F910000}"/>
    <cellStyle name="Nota 11 2 2 2 3 6 2" xfId="38196" xr:uid="{00000000-0005-0000-0000-000010910000}"/>
    <cellStyle name="Nota 11 2 2 2 3 7" xfId="38197" xr:uid="{00000000-0005-0000-0000-000011910000}"/>
    <cellStyle name="Nota 11 2 2 2 3 8" xfId="38198" xr:uid="{00000000-0005-0000-0000-000012910000}"/>
    <cellStyle name="Nota 11 2 2 2 4" xfId="38199" xr:uid="{00000000-0005-0000-0000-000013910000}"/>
    <cellStyle name="Nota 11 2 2 2 5" xfId="38200" xr:uid="{00000000-0005-0000-0000-000014910000}"/>
    <cellStyle name="Nota 11 2 2 3" xfId="38201" xr:uid="{00000000-0005-0000-0000-000015910000}"/>
    <cellStyle name="Nota 11 2 2 4" xfId="38202" xr:uid="{00000000-0005-0000-0000-000016910000}"/>
    <cellStyle name="Nota 11 2 3" xfId="38203" xr:uid="{00000000-0005-0000-0000-000017910000}"/>
    <cellStyle name="Nota 11 2 3 2" xfId="38204" xr:uid="{00000000-0005-0000-0000-000018910000}"/>
    <cellStyle name="Nota 11 2 3 2 2" xfId="38205" xr:uid="{00000000-0005-0000-0000-000019910000}"/>
    <cellStyle name="Nota 11 2 3 2 2 2" xfId="38206" xr:uid="{00000000-0005-0000-0000-00001A910000}"/>
    <cellStyle name="Nota 11 2 3 2 2 2 2" xfId="38207" xr:uid="{00000000-0005-0000-0000-00001B910000}"/>
    <cellStyle name="Nota 11 2 3 2 2 3" xfId="38208" xr:uid="{00000000-0005-0000-0000-00001C910000}"/>
    <cellStyle name="Nota 11 2 3 2 2 3 2" xfId="38209" xr:uid="{00000000-0005-0000-0000-00001D910000}"/>
    <cellStyle name="Nota 11 2 3 2 2 4" xfId="38210" xr:uid="{00000000-0005-0000-0000-00001E910000}"/>
    <cellStyle name="Nota 11 2 3 2 2 5" xfId="38211" xr:uid="{00000000-0005-0000-0000-00001F910000}"/>
    <cellStyle name="Nota 11 2 3 2 3" xfId="38212" xr:uid="{00000000-0005-0000-0000-000020910000}"/>
    <cellStyle name="Nota 11 2 3 2 3 2" xfId="38213" xr:uid="{00000000-0005-0000-0000-000021910000}"/>
    <cellStyle name="Nota 11 2 3 2 3 3" xfId="38214" xr:uid="{00000000-0005-0000-0000-000022910000}"/>
    <cellStyle name="Nota 11 2 3 2 4" xfId="38215" xr:uid="{00000000-0005-0000-0000-000023910000}"/>
    <cellStyle name="Nota 11 2 3 2 4 2" xfId="38216" xr:uid="{00000000-0005-0000-0000-000024910000}"/>
    <cellStyle name="Nota 11 2 3 2 5" xfId="38217" xr:uid="{00000000-0005-0000-0000-000025910000}"/>
    <cellStyle name="Nota 11 2 3 2 5 2" xfId="38218" xr:uid="{00000000-0005-0000-0000-000026910000}"/>
    <cellStyle name="Nota 11 2 3 2 6" xfId="38219" xr:uid="{00000000-0005-0000-0000-000027910000}"/>
    <cellStyle name="Nota 11 2 3 2 7" xfId="38220" xr:uid="{00000000-0005-0000-0000-000028910000}"/>
    <cellStyle name="Nota 11 2 3 3" xfId="38221" xr:uid="{00000000-0005-0000-0000-000029910000}"/>
    <cellStyle name="Nota 11 2 3 3 2" xfId="38222" xr:uid="{00000000-0005-0000-0000-00002A910000}"/>
    <cellStyle name="Nota 11 2 3 3 2 2" xfId="38223" xr:uid="{00000000-0005-0000-0000-00002B910000}"/>
    <cellStyle name="Nota 11 2 3 3 3" xfId="38224" xr:uid="{00000000-0005-0000-0000-00002C910000}"/>
    <cellStyle name="Nota 11 2 3 3 3 2" xfId="38225" xr:uid="{00000000-0005-0000-0000-00002D910000}"/>
    <cellStyle name="Nota 11 2 3 3 4" xfId="38226" xr:uid="{00000000-0005-0000-0000-00002E910000}"/>
    <cellStyle name="Nota 11 2 3 3 5" xfId="38227" xr:uid="{00000000-0005-0000-0000-00002F910000}"/>
    <cellStyle name="Nota 11 2 3 4" xfId="38228" xr:uid="{00000000-0005-0000-0000-000030910000}"/>
    <cellStyle name="Nota 11 2 3 4 2" xfId="38229" xr:uid="{00000000-0005-0000-0000-000031910000}"/>
    <cellStyle name="Nota 11 2 3 4 2 2" xfId="38230" xr:uid="{00000000-0005-0000-0000-000032910000}"/>
    <cellStyle name="Nota 11 2 3 4 3" xfId="38231" xr:uid="{00000000-0005-0000-0000-000033910000}"/>
    <cellStyle name="Nota 11 2 3 4 4" xfId="38232" xr:uid="{00000000-0005-0000-0000-000034910000}"/>
    <cellStyle name="Nota 11 2 3 5" xfId="38233" xr:uid="{00000000-0005-0000-0000-000035910000}"/>
    <cellStyle name="Nota 11 2 3 5 2" xfId="38234" xr:uid="{00000000-0005-0000-0000-000036910000}"/>
    <cellStyle name="Nota 11 2 3 6" xfId="38235" xr:uid="{00000000-0005-0000-0000-000037910000}"/>
    <cellStyle name="Nota 11 2 3 6 2" xfId="38236" xr:uid="{00000000-0005-0000-0000-000038910000}"/>
    <cellStyle name="Nota 11 2 3 7" xfId="38237" xr:uid="{00000000-0005-0000-0000-000039910000}"/>
    <cellStyle name="Nota 11 2 3 7 2" xfId="38238" xr:uid="{00000000-0005-0000-0000-00003A910000}"/>
    <cellStyle name="Nota 11 2 3 8" xfId="38239" xr:uid="{00000000-0005-0000-0000-00003B910000}"/>
    <cellStyle name="Nota 11 2 3 9" xfId="38240" xr:uid="{00000000-0005-0000-0000-00003C910000}"/>
    <cellStyle name="Nota 11 2 4" xfId="38241" xr:uid="{00000000-0005-0000-0000-00003D910000}"/>
    <cellStyle name="Nota 11 2 4 2" xfId="38242" xr:uid="{00000000-0005-0000-0000-00003E910000}"/>
    <cellStyle name="Nota 11 2 4 2 10" xfId="38243" xr:uid="{00000000-0005-0000-0000-00003F910000}"/>
    <cellStyle name="Nota 11 2 4 2 11" xfId="38244" xr:uid="{00000000-0005-0000-0000-000040910000}"/>
    <cellStyle name="Nota 11 2 4 2 12" xfId="38245" xr:uid="{00000000-0005-0000-0000-000041910000}"/>
    <cellStyle name="Nota 11 2 4 2 13" xfId="38246" xr:uid="{00000000-0005-0000-0000-000042910000}"/>
    <cellStyle name="Nota 11 2 4 2 2" xfId="38247" xr:uid="{00000000-0005-0000-0000-000043910000}"/>
    <cellStyle name="Nota 11 2 4 2 2 2" xfId="38248" xr:uid="{00000000-0005-0000-0000-000044910000}"/>
    <cellStyle name="Nota 11 2 4 2 2 2 2" xfId="38249" xr:uid="{00000000-0005-0000-0000-000045910000}"/>
    <cellStyle name="Nota 11 2 4 2 2 2 3" xfId="38250" xr:uid="{00000000-0005-0000-0000-000046910000}"/>
    <cellStyle name="Nota 11 2 4 2 2 3" xfId="38251" xr:uid="{00000000-0005-0000-0000-000047910000}"/>
    <cellStyle name="Nota 11 2 4 2 2 3 2" xfId="38252" xr:uid="{00000000-0005-0000-0000-000048910000}"/>
    <cellStyle name="Nota 11 2 4 2 2 3 3" xfId="38253" xr:uid="{00000000-0005-0000-0000-000049910000}"/>
    <cellStyle name="Nota 11 2 4 2 2 4" xfId="38254" xr:uid="{00000000-0005-0000-0000-00004A910000}"/>
    <cellStyle name="Nota 11 2 4 2 2 4 2" xfId="38255" xr:uid="{00000000-0005-0000-0000-00004B910000}"/>
    <cellStyle name="Nota 11 2 4 2 2 5" xfId="38256" xr:uid="{00000000-0005-0000-0000-00004C910000}"/>
    <cellStyle name="Nota 11 2 4 2 2 5 2" xfId="38257" xr:uid="{00000000-0005-0000-0000-00004D910000}"/>
    <cellStyle name="Nota 11 2 4 2 2 6" xfId="38258" xr:uid="{00000000-0005-0000-0000-00004E910000}"/>
    <cellStyle name="Nota 11 2 4 2 2 6 2" xfId="38259" xr:uid="{00000000-0005-0000-0000-00004F910000}"/>
    <cellStyle name="Nota 11 2 4 2 2 7" xfId="38260" xr:uid="{00000000-0005-0000-0000-000050910000}"/>
    <cellStyle name="Nota 11 2 4 2 2 8" xfId="38261" xr:uid="{00000000-0005-0000-0000-000051910000}"/>
    <cellStyle name="Nota 11 2 4 2 3" xfId="38262" xr:uid="{00000000-0005-0000-0000-000052910000}"/>
    <cellStyle name="Nota 11 2 4 2 3 2" xfId="38263" xr:uid="{00000000-0005-0000-0000-000053910000}"/>
    <cellStyle name="Nota 11 2 4 2 3 3" xfId="38264" xr:uid="{00000000-0005-0000-0000-000054910000}"/>
    <cellStyle name="Nota 11 2 4 2 4" xfId="38265" xr:uid="{00000000-0005-0000-0000-000055910000}"/>
    <cellStyle name="Nota 11 2 4 2 4 2" xfId="38266" xr:uid="{00000000-0005-0000-0000-000056910000}"/>
    <cellStyle name="Nota 11 2 4 2 4 3" xfId="38267" xr:uid="{00000000-0005-0000-0000-000057910000}"/>
    <cellStyle name="Nota 11 2 4 2 5" xfId="38268" xr:uid="{00000000-0005-0000-0000-000058910000}"/>
    <cellStyle name="Nota 11 2 4 2 5 2" xfId="38269" xr:uid="{00000000-0005-0000-0000-000059910000}"/>
    <cellStyle name="Nota 11 2 4 2 5 3" xfId="38270" xr:uid="{00000000-0005-0000-0000-00005A910000}"/>
    <cellStyle name="Nota 11 2 4 2 6" xfId="38271" xr:uid="{00000000-0005-0000-0000-00005B910000}"/>
    <cellStyle name="Nota 11 2 4 2 6 2" xfId="38272" xr:uid="{00000000-0005-0000-0000-00005C910000}"/>
    <cellStyle name="Nota 11 2 4 2 7" xfId="38273" xr:uid="{00000000-0005-0000-0000-00005D910000}"/>
    <cellStyle name="Nota 11 2 4 2 7 2" xfId="38274" xr:uid="{00000000-0005-0000-0000-00005E910000}"/>
    <cellStyle name="Nota 11 2 4 2 8" xfId="38275" xr:uid="{00000000-0005-0000-0000-00005F910000}"/>
    <cellStyle name="Nota 11 2 4 2 8 2" xfId="38276" xr:uid="{00000000-0005-0000-0000-000060910000}"/>
    <cellStyle name="Nota 11 2 4 2 9" xfId="38277" xr:uid="{00000000-0005-0000-0000-000061910000}"/>
    <cellStyle name="Nota 11 2 4 2 9 2" xfId="38278" xr:uid="{00000000-0005-0000-0000-000062910000}"/>
    <cellStyle name="Nota 11 2 4 3" xfId="38279" xr:uid="{00000000-0005-0000-0000-000063910000}"/>
    <cellStyle name="Nota 11 2 4 3 2" xfId="38280" xr:uid="{00000000-0005-0000-0000-000064910000}"/>
    <cellStyle name="Nota 11 2 4 3 2 2" xfId="38281" xr:uid="{00000000-0005-0000-0000-000065910000}"/>
    <cellStyle name="Nota 11 2 4 3 2 3" xfId="38282" xr:uid="{00000000-0005-0000-0000-000066910000}"/>
    <cellStyle name="Nota 11 2 4 3 3" xfId="38283" xr:uid="{00000000-0005-0000-0000-000067910000}"/>
    <cellStyle name="Nota 11 2 4 3 3 2" xfId="38284" xr:uid="{00000000-0005-0000-0000-000068910000}"/>
    <cellStyle name="Nota 11 2 4 3 3 3" xfId="38285" xr:uid="{00000000-0005-0000-0000-000069910000}"/>
    <cellStyle name="Nota 11 2 4 3 4" xfId="38286" xr:uid="{00000000-0005-0000-0000-00006A910000}"/>
    <cellStyle name="Nota 11 2 4 3 4 2" xfId="38287" xr:uid="{00000000-0005-0000-0000-00006B910000}"/>
    <cellStyle name="Nota 11 2 4 3 5" xfId="38288" xr:uid="{00000000-0005-0000-0000-00006C910000}"/>
    <cellStyle name="Nota 11 2 4 3 5 2" xfId="38289" xr:uid="{00000000-0005-0000-0000-00006D910000}"/>
    <cellStyle name="Nota 11 2 4 3 6" xfId="38290" xr:uid="{00000000-0005-0000-0000-00006E910000}"/>
    <cellStyle name="Nota 11 2 4 3 6 2" xfId="38291" xr:uid="{00000000-0005-0000-0000-00006F910000}"/>
    <cellStyle name="Nota 11 2 4 3 7" xfId="38292" xr:uid="{00000000-0005-0000-0000-000070910000}"/>
    <cellStyle name="Nota 11 2 4 3 8" xfId="38293" xr:uid="{00000000-0005-0000-0000-000071910000}"/>
    <cellStyle name="Nota 11 2 4 4" xfId="38294" xr:uid="{00000000-0005-0000-0000-000072910000}"/>
    <cellStyle name="Nota 11 2 4 5" xfId="38295" xr:uid="{00000000-0005-0000-0000-000073910000}"/>
    <cellStyle name="Nota 11 2 5" xfId="38296" xr:uid="{00000000-0005-0000-0000-000074910000}"/>
    <cellStyle name="Nota 11 2 5 10" xfId="38297" xr:uid="{00000000-0005-0000-0000-000075910000}"/>
    <cellStyle name="Nota 11 2 5 10 2" xfId="38298" xr:uid="{00000000-0005-0000-0000-000076910000}"/>
    <cellStyle name="Nota 11 2 5 11" xfId="38299" xr:uid="{00000000-0005-0000-0000-000077910000}"/>
    <cellStyle name="Nota 11 2 5 12" xfId="38300" xr:uid="{00000000-0005-0000-0000-000078910000}"/>
    <cellStyle name="Nota 11 2 5 13" xfId="38301" xr:uid="{00000000-0005-0000-0000-000079910000}"/>
    <cellStyle name="Nota 11 2 5 14" xfId="38302" xr:uid="{00000000-0005-0000-0000-00007A910000}"/>
    <cellStyle name="Nota 11 2 5 2" xfId="38303" xr:uid="{00000000-0005-0000-0000-00007B910000}"/>
    <cellStyle name="Nota 11 2 5 2 2" xfId="38304" xr:uid="{00000000-0005-0000-0000-00007C910000}"/>
    <cellStyle name="Nota 11 2 5 2 2 2" xfId="38305" xr:uid="{00000000-0005-0000-0000-00007D910000}"/>
    <cellStyle name="Nota 11 2 5 2 2 3" xfId="38306" xr:uid="{00000000-0005-0000-0000-00007E910000}"/>
    <cellStyle name="Nota 11 2 5 2 3" xfId="38307" xr:uid="{00000000-0005-0000-0000-00007F910000}"/>
    <cellStyle name="Nota 11 2 5 2 3 2" xfId="38308" xr:uid="{00000000-0005-0000-0000-000080910000}"/>
    <cellStyle name="Nota 11 2 5 2 3 3" xfId="38309" xr:uid="{00000000-0005-0000-0000-000081910000}"/>
    <cellStyle name="Nota 11 2 5 2 4" xfId="38310" xr:uid="{00000000-0005-0000-0000-000082910000}"/>
    <cellStyle name="Nota 11 2 5 2 4 2" xfId="38311" xr:uid="{00000000-0005-0000-0000-000083910000}"/>
    <cellStyle name="Nota 11 2 5 2 5" xfId="38312" xr:uid="{00000000-0005-0000-0000-000084910000}"/>
    <cellStyle name="Nota 11 2 5 2 5 2" xfId="38313" xr:uid="{00000000-0005-0000-0000-000085910000}"/>
    <cellStyle name="Nota 11 2 5 2 6" xfId="38314" xr:uid="{00000000-0005-0000-0000-000086910000}"/>
    <cellStyle name="Nota 11 2 5 2 6 2" xfId="38315" xr:uid="{00000000-0005-0000-0000-000087910000}"/>
    <cellStyle name="Nota 11 2 5 2 7" xfId="38316" xr:uid="{00000000-0005-0000-0000-000088910000}"/>
    <cellStyle name="Nota 11 2 5 2 8" xfId="38317" xr:uid="{00000000-0005-0000-0000-000089910000}"/>
    <cellStyle name="Nota 11 2 5 3" xfId="38318" xr:uid="{00000000-0005-0000-0000-00008A910000}"/>
    <cellStyle name="Nota 11 2 5 3 2" xfId="38319" xr:uid="{00000000-0005-0000-0000-00008B910000}"/>
    <cellStyle name="Nota 11 2 5 3 2 2" xfId="38320" xr:uid="{00000000-0005-0000-0000-00008C910000}"/>
    <cellStyle name="Nota 11 2 5 3 3" xfId="38321" xr:uid="{00000000-0005-0000-0000-00008D910000}"/>
    <cellStyle name="Nota 11 2 5 3 3 2" xfId="38322" xr:uid="{00000000-0005-0000-0000-00008E910000}"/>
    <cellStyle name="Nota 11 2 5 3 4" xfId="38323" xr:uid="{00000000-0005-0000-0000-00008F910000}"/>
    <cellStyle name="Nota 11 2 5 3 5" xfId="38324" xr:uid="{00000000-0005-0000-0000-000090910000}"/>
    <cellStyle name="Nota 11 2 5 4" xfId="38325" xr:uid="{00000000-0005-0000-0000-000091910000}"/>
    <cellStyle name="Nota 11 2 5 4 2" xfId="38326" xr:uid="{00000000-0005-0000-0000-000092910000}"/>
    <cellStyle name="Nota 11 2 5 4 3" xfId="38327" xr:uid="{00000000-0005-0000-0000-000093910000}"/>
    <cellStyle name="Nota 11 2 5 5" xfId="38328" xr:uid="{00000000-0005-0000-0000-000094910000}"/>
    <cellStyle name="Nota 11 2 5 5 2" xfId="38329" xr:uid="{00000000-0005-0000-0000-000095910000}"/>
    <cellStyle name="Nota 11 2 5 5 3" xfId="38330" xr:uid="{00000000-0005-0000-0000-000096910000}"/>
    <cellStyle name="Nota 11 2 5 6" xfId="38331" xr:uid="{00000000-0005-0000-0000-000097910000}"/>
    <cellStyle name="Nota 11 2 5 6 2" xfId="38332" xr:uid="{00000000-0005-0000-0000-000098910000}"/>
    <cellStyle name="Nota 11 2 5 7" xfId="38333" xr:uid="{00000000-0005-0000-0000-000099910000}"/>
    <cellStyle name="Nota 11 2 5 7 2" xfId="38334" xr:uid="{00000000-0005-0000-0000-00009A910000}"/>
    <cellStyle name="Nota 11 2 5 8" xfId="38335" xr:uid="{00000000-0005-0000-0000-00009B910000}"/>
    <cellStyle name="Nota 11 2 5 8 2" xfId="38336" xr:uid="{00000000-0005-0000-0000-00009C910000}"/>
    <cellStyle name="Nota 11 2 5 9" xfId="38337" xr:uid="{00000000-0005-0000-0000-00009D910000}"/>
    <cellStyle name="Nota 11 2 5 9 2" xfId="38338" xr:uid="{00000000-0005-0000-0000-00009E910000}"/>
    <cellStyle name="Nota 11 2 6" xfId="38339" xr:uid="{00000000-0005-0000-0000-00009F910000}"/>
    <cellStyle name="Nota 11 2 6 10" xfId="38340" xr:uid="{00000000-0005-0000-0000-0000A0910000}"/>
    <cellStyle name="Nota 11 2 6 11" xfId="38341" xr:uid="{00000000-0005-0000-0000-0000A1910000}"/>
    <cellStyle name="Nota 11 2 6 12" xfId="38342" xr:uid="{00000000-0005-0000-0000-0000A2910000}"/>
    <cellStyle name="Nota 11 2 6 13" xfId="38343" xr:uid="{00000000-0005-0000-0000-0000A3910000}"/>
    <cellStyle name="Nota 11 2 6 2" xfId="38344" xr:uid="{00000000-0005-0000-0000-0000A4910000}"/>
    <cellStyle name="Nota 11 2 6 2 2" xfId="38345" xr:uid="{00000000-0005-0000-0000-0000A5910000}"/>
    <cellStyle name="Nota 11 2 6 2 2 2" xfId="38346" xr:uid="{00000000-0005-0000-0000-0000A6910000}"/>
    <cellStyle name="Nota 11 2 6 2 2 3" xfId="38347" xr:uid="{00000000-0005-0000-0000-0000A7910000}"/>
    <cellStyle name="Nota 11 2 6 2 3" xfId="38348" xr:uid="{00000000-0005-0000-0000-0000A8910000}"/>
    <cellStyle name="Nota 11 2 6 2 3 2" xfId="38349" xr:uid="{00000000-0005-0000-0000-0000A9910000}"/>
    <cellStyle name="Nota 11 2 6 2 3 3" xfId="38350" xr:uid="{00000000-0005-0000-0000-0000AA910000}"/>
    <cellStyle name="Nota 11 2 6 2 4" xfId="38351" xr:uid="{00000000-0005-0000-0000-0000AB910000}"/>
    <cellStyle name="Nota 11 2 6 2 4 2" xfId="38352" xr:uid="{00000000-0005-0000-0000-0000AC910000}"/>
    <cellStyle name="Nota 11 2 6 2 5" xfId="38353" xr:uid="{00000000-0005-0000-0000-0000AD910000}"/>
    <cellStyle name="Nota 11 2 6 2 5 2" xfId="38354" xr:uid="{00000000-0005-0000-0000-0000AE910000}"/>
    <cellStyle name="Nota 11 2 6 2 6" xfId="38355" xr:uid="{00000000-0005-0000-0000-0000AF910000}"/>
    <cellStyle name="Nota 11 2 6 2 6 2" xfId="38356" xr:uid="{00000000-0005-0000-0000-0000B0910000}"/>
    <cellStyle name="Nota 11 2 6 2 7" xfId="38357" xr:uid="{00000000-0005-0000-0000-0000B1910000}"/>
    <cellStyle name="Nota 11 2 6 2 8" xfId="38358" xr:uid="{00000000-0005-0000-0000-0000B2910000}"/>
    <cellStyle name="Nota 11 2 6 3" xfId="38359" xr:uid="{00000000-0005-0000-0000-0000B3910000}"/>
    <cellStyle name="Nota 11 2 6 3 2" xfId="38360" xr:uid="{00000000-0005-0000-0000-0000B4910000}"/>
    <cellStyle name="Nota 11 2 6 3 3" xfId="38361" xr:uid="{00000000-0005-0000-0000-0000B5910000}"/>
    <cellStyle name="Nota 11 2 6 4" xfId="38362" xr:uid="{00000000-0005-0000-0000-0000B6910000}"/>
    <cellStyle name="Nota 11 2 6 4 2" xfId="38363" xr:uid="{00000000-0005-0000-0000-0000B7910000}"/>
    <cellStyle name="Nota 11 2 6 4 3" xfId="38364" xr:uid="{00000000-0005-0000-0000-0000B8910000}"/>
    <cellStyle name="Nota 11 2 6 5" xfId="38365" xr:uid="{00000000-0005-0000-0000-0000B9910000}"/>
    <cellStyle name="Nota 11 2 6 5 2" xfId="38366" xr:uid="{00000000-0005-0000-0000-0000BA910000}"/>
    <cellStyle name="Nota 11 2 6 5 3" xfId="38367" xr:uid="{00000000-0005-0000-0000-0000BB910000}"/>
    <cellStyle name="Nota 11 2 6 6" xfId="38368" xr:uid="{00000000-0005-0000-0000-0000BC910000}"/>
    <cellStyle name="Nota 11 2 6 6 2" xfId="38369" xr:uid="{00000000-0005-0000-0000-0000BD910000}"/>
    <cellStyle name="Nota 11 2 6 7" xfId="38370" xr:uid="{00000000-0005-0000-0000-0000BE910000}"/>
    <cellStyle name="Nota 11 2 6 7 2" xfId="38371" xr:uid="{00000000-0005-0000-0000-0000BF910000}"/>
    <cellStyle name="Nota 11 2 6 8" xfId="38372" xr:uid="{00000000-0005-0000-0000-0000C0910000}"/>
    <cellStyle name="Nota 11 2 6 8 2" xfId="38373" xr:uid="{00000000-0005-0000-0000-0000C1910000}"/>
    <cellStyle name="Nota 11 2 6 9" xfId="38374" xr:uid="{00000000-0005-0000-0000-0000C2910000}"/>
    <cellStyle name="Nota 11 2 6 9 2" xfId="38375" xr:uid="{00000000-0005-0000-0000-0000C3910000}"/>
    <cellStyle name="Nota 11 2 7" xfId="38376" xr:uid="{00000000-0005-0000-0000-0000C4910000}"/>
    <cellStyle name="Nota 11 3" xfId="38377" xr:uid="{00000000-0005-0000-0000-0000C5910000}"/>
    <cellStyle name="Nota 11 3 2" xfId="38378" xr:uid="{00000000-0005-0000-0000-0000C6910000}"/>
    <cellStyle name="Nota 11 3 3" xfId="38379" xr:uid="{00000000-0005-0000-0000-0000C7910000}"/>
    <cellStyle name="Nota 11 3 4" xfId="38380" xr:uid="{00000000-0005-0000-0000-0000C8910000}"/>
    <cellStyle name="Nota 11 4" xfId="38381" xr:uid="{00000000-0005-0000-0000-0000C9910000}"/>
    <cellStyle name="Nota 11 4 2" xfId="38382" xr:uid="{00000000-0005-0000-0000-0000CA910000}"/>
    <cellStyle name="Nota 11 4 2 2" xfId="38383" xr:uid="{00000000-0005-0000-0000-0000CB910000}"/>
    <cellStyle name="Nota 11 4 2 2 2" xfId="38384" xr:uid="{00000000-0005-0000-0000-0000CC910000}"/>
    <cellStyle name="Nota 11 4 2 2 2 2" xfId="38385" xr:uid="{00000000-0005-0000-0000-0000CD910000}"/>
    <cellStyle name="Nota 11 4 2 2 3" xfId="38386" xr:uid="{00000000-0005-0000-0000-0000CE910000}"/>
    <cellStyle name="Nota 11 4 2 2 3 2" xfId="38387" xr:uid="{00000000-0005-0000-0000-0000CF910000}"/>
    <cellStyle name="Nota 11 4 2 2 4" xfId="38388" xr:uid="{00000000-0005-0000-0000-0000D0910000}"/>
    <cellStyle name="Nota 11 4 2 2 5" xfId="38389" xr:uid="{00000000-0005-0000-0000-0000D1910000}"/>
    <cellStyle name="Nota 11 4 2 3" xfId="38390" xr:uid="{00000000-0005-0000-0000-0000D2910000}"/>
    <cellStyle name="Nota 11 4 2 3 2" xfId="38391" xr:uid="{00000000-0005-0000-0000-0000D3910000}"/>
    <cellStyle name="Nota 11 4 2 3 3" xfId="38392" xr:uid="{00000000-0005-0000-0000-0000D4910000}"/>
    <cellStyle name="Nota 11 4 2 4" xfId="38393" xr:uid="{00000000-0005-0000-0000-0000D5910000}"/>
    <cellStyle name="Nota 11 4 2 4 2" xfId="38394" xr:uid="{00000000-0005-0000-0000-0000D6910000}"/>
    <cellStyle name="Nota 11 4 2 5" xfId="38395" xr:uid="{00000000-0005-0000-0000-0000D7910000}"/>
    <cellStyle name="Nota 11 4 2 5 2" xfId="38396" xr:uid="{00000000-0005-0000-0000-0000D8910000}"/>
    <cellStyle name="Nota 11 4 2 6" xfId="38397" xr:uid="{00000000-0005-0000-0000-0000D9910000}"/>
    <cellStyle name="Nota 11 4 2 7" xfId="38398" xr:uid="{00000000-0005-0000-0000-0000DA910000}"/>
    <cellStyle name="Nota 11 4 3" xfId="38399" xr:uid="{00000000-0005-0000-0000-0000DB910000}"/>
    <cellStyle name="Nota 11 4 3 2" xfId="38400" xr:uid="{00000000-0005-0000-0000-0000DC910000}"/>
    <cellStyle name="Nota 11 4 3 2 2" xfId="38401" xr:uid="{00000000-0005-0000-0000-0000DD910000}"/>
    <cellStyle name="Nota 11 4 3 3" xfId="38402" xr:uid="{00000000-0005-0000-0000-0000DE910000}"/>
    <cellStyle name="Nota 11 4 3 3 2" xfId="38403" xr:uid="{00000000-0005-0000-0000-0000DF910000}"/>
    <cellStyle name="Nota 11 4 3 4" xfId="38404" xr:uid="{00000000-0005-0000-0000-0000E0910000}"/>
    <cellStyle name="Nota 11 4 3 5" xfId="38405" xr:uid="{00000000-0005-0000-0000-0000E1910000}"/>
    <cellStyle name="Nota 11 4 4" xfId="38406" xr:uid="{00000000-0005-0000-0000-0000E2910000}"/>
    <cellStyle name="Nota 11 4 4 2" xfId="38407" xr:uid="{00000000-0005-0000-0000-0000E3910000}"/>
    <cellStyle name="Nota 11 4 4 2 2" xfId="38408" xr:uid="{00000000-0005-0000-0000-0000E4910000}"/>
    <cellStyle name="Nota 11 4 4 3" xfId="38409" xr:uid="{00000000-0005-0000-0000-0000E5910000}"/>
    <cellStyle name="Nota 11 4 4 4" xfId="38410" xr:uid="{00000000-0005-0000-0000-0000E6910000}"/>
    <cellStyle name="Nota 11 4 5" xfId="38411" xr:uid="{00000000-0005-0000-0000-0000E7910000}"/>
    <cellStyle name="Nota 11 4 5 2" xfId="38412" xr:uid="{00000000-0005-0000-0000-0000E8910000}"/>
    <cellStyle name="Nota 11 4 6" xfId="38413" xr:uid="{00000000-0005-0000-0000-0000E9910000}"/>
    <cellStyle name="Nota 11 4 6 2" xfId="38414" xr:uid="{00000000-0005-0000-0000-0000EA910000}"/>
    <cellStyle name="Nota 11 4 7" xfId="38415" xr:uid="{00000000-0005-0000-0000-0000EB910000}"/>
    <cellStyle name="Nota 11 4 7 2" xfId="38416" xr:uid="{00000000-0005-0000-0000-0000EC910000}"/>
    <cellStyle name="Nota 11 4 8" xfId="38417" xr:uid="{00000000-0005-0000-0000-0000ED910000}"/>
    <cellStyle name="Nota 11 4 9" xfId="38418" xr:uid="{00000000-0005-0000-0000-0000EE910000}"/>
    <cellStyle name="Nota 12" xfId="1128" xr:uid="{00000000-0005-0000-0000-0000EF910000}"/>
    <cellStyle name="Nota 12 2" xfId="1129" xr:uid="{00000000-0005-0000-0000-0000F0910000}"/>
    <cellStyle name="Nota 12 2 2" xfId="38419" xr:uid="{00000000-0005-0000-0000-0000F1910000}"/>
    <cellStyle name="Nota 12 2 2 2" xfId="38420" xr:uid="{00000000-0005-0000-0000-0000F2910000}"/>
    <cellStyle name="Nota 12 2 2 2 2" xfId="38421" xr:uid="{00000000-0005-0000-0000-0000F3910000}"/>
    <cellStyle name="Nota 12 2 2 2 2 10" xfId="38422" xr:uid="{00000000-0005-0000-0000-0000F4910000}"/>
    <cellStyle name="Nota 12 2 2 2 2 11" xfId="38423" xr:uid="{00000000-0005-0000-0000-0000F5910000}"/>
    <cellStyle name="Nota 12 2 2 2 2 12" xfId="38424" xr:uid="{00000000-0005-0000-0000-0000F6910000}"/>
    <cellStyle name="Nota 12 2 2 2 2 13" xfId="38425" xr:uid="{00000000-0005-0000-0000-0000F7910000}"/>
    <cellStyle name="Nota 12 2 2 2 2 2" xfId="38426" xr:uid="{00000000-0005-0000-0000-0000F8910000}"/>
    <cellStyle name="Nota 12 2 2 2 2 2 2" xfId="38427" xr:uid="{00000000-0005-0000-0000-0000F9910000}"/>
    <cellStyle name="Nota 12 2 2 2 2 2 2 2" xfId="38428" xr:uid="{00000000-0005-0000-0000-0000FA910000}"/>
    <cellStyle name="Nota 12 2 2 2 2 2 2 3" xfId="38429" xr:uid="{00000000-0005-0000-0000-0000FB910000}"/>
    <cellStyle name="Nota 12 2 2 2 2 2 3" xfId="38430" xr:uid="{00000000-0005-0000-0000-0000FC910000}"/>
    <cellStyle name="Nota 12 2 2 2 2 2 3 2" xfId="38431" xr:uid="{00000000-0005-0000-0000-0000FD910000}"/>
    <cellStyle name="Nota 12 2 2 2 2 2 3 3" xfId="38432" xr:uid="{00000000-0005-0000-0000-0000FE910000}"/>
    <cellStyle name="Nota 12 2 2 2 2 2 4" xfId="38433" xr:uid="{00000000-0005-0000-0000-0000FF910000}"/>
    <cellStyle name="Nota 12 2 2 2 2 2 4 2" xfId="38434" xr:uid="{00000000-0005-0000-0000-000000920000}"/>
    <cellStyle name="Nota 12 2 2 2 2 2 5" xfId="38435" xr:uid="{00000000-0005-0000-0000-000001920000}"/>
    <cellStyle name="Nota 12 2 2 2 2 2 5 2" xfId="38436" xr:uid="{00000000-0005-0000-0000-000002920000}"/>
    <cellStyle name="Nota 12 2 2 2 2 2 6" xfId="38437" xr:uid="{00000000-0005-0000-0000-000003920000}"/>
    <cellStyle name="Nota 12 2 2 2 2 2 6 2" xfId="38438" xr:uid="{00000000-0005-0000-0000-000004920000}"/>
    <cellStyle name="Nota 12 2 2 2 2 2 7" xfId="38439" xr:uid="{00000000-0005-0000-0000-000005920000}"/>
    <cellStyle name="Nota 12 2 2 2 2 2 8" xfId="38440" xr:uid="{00000000-0005-0000-0000-000006920000}"/>
    <cellStyle name="Nota 12 2 2 2 2 3" xfId="38441" xr:uid="{00000000-0005-0000-0000-000007920000}"/>
    <cellStyle name="Nota 12 2 2 2 2 3 2" xfId="38442" xr:uid="{00000000-0005-0000-0000-000008920000}"/>
    <cellStyle name="Nota 12 2 2 2 2 3 3" xfId="38443" xr:uid="{00000000-0005-0000-0000-000009920000}"/>
    <cellStyle name="Nota 12 2 2 2 2 4" xfId="38444" xr:uid="{00000000-0005-0000-0000-00000A920000}"/>
    <cellStyle name="Nota 12 2 2 2 2 4 2" xfId="38445" xr:uid="{00000000-0005-0000-0000-00000B920000}"/>
    <cellStyle name="Nota 12 2 2 2 2 4 3" xfId="38446" xr:uid="{00000000-0005-0000-0000-00000C920000}"/>
    <cellStyle name="Nota 12 2 2 2 2 5" xfId="38447" xr:uid="{00000000-0005-0000-0000-00000D920000}"/>
    <cellStyle name="Nota 12 2 2 2 2 5 2" xfId="38448" xr:uid="{00000000-0005-0000-0000-00000E920000}"/>
    <cellStyle name="Nota 12 2 2 2 2 5 3" xfId="38449" xr:uid="{00000000-0005-0000-0000-00000F920000}"/>
    <cellStyle name="Nota 12 2 2 2 2 6" xfId="38450" xr:uid="{00000000-0005-0000-0000-000010920000}"/>
    <cellStyle name="Nota 12 2 2 2 2 6 2" xfId="38451" xr:uid="{00000000-0005-0000-0000-000011920000}"/>
    <cellStyle name="Nota 12 2 2 2 2 7" xfId="38452" xr:uid="{00000000-0005-0000-0000-000012920000}"/>
    <cellStyle name="Nota 12 2 2 2 2 7 2" xfId="38453" xr:uid="{00000000-0005-0000-0000-000013920000}"/>
    <cellStyle name="Nota 12 2 2 2 2 8" xfId="38454" xr:uid="{00000000-0005-0000-0000-000014920000}"/>
    <cellStyle name="Nota 12 2 2 2 2 8 2" xfId="38455" xr:uid="{00000000-0005-0000-0000-000015920000}"/>
    <cellStyle name="Nota 12 2 2 2 2 9" xfId="38456" xr:uid="{00000000-0005-0000-0000-000016920000}"/>
    <cellStyle name="Nota 12 2 2 2 2 9 2" xfId="38457" xr:uid="{00000000-0005-0000-0000-000017920000}"/>
    <cellStyle name="Nota 12 2 2 2 3" xfId="38458" xr:uid="{00000000-0005-0000-0000-000018920000}"/>
    <cellStyle name="Nota 12 2 2 2 3 2" xfId="38459" xr:uid="{00000000-0005-0000-0000-000019920000}"/>
    <cellStyle name="Nota 12 2 2 2 3 2 2" xfId="38460" xr:uid="{00000000-0005-0000-0000-00001A920000}"/>
    <cellStyle name="Nota 12 2 2 2 3 2 3" xfId="38461" xr:uid="{00000000-0005-0000-0000-00001B920000}"/>
    <cellStyle name="Nota 12 2 2 2 3 3" xfId="38462" xr:uid="{00000000-0005-0000-0000-00001C920000}"/>
    <cellStyle name="Nota 12 2 2 2 3 3 2" xfId="38463" xr:uid="{00000000-0005-0000-0000-00001D920000}"/>
    <cellStyle name="Nota 12 2 2 2 3 3 3" xfId="38464" xr:uid="{00000000-0005-0000-0000-00001E920000}"/>
    <cellStyle name="Nota 12 2 2 2 3 4" xfId="38465" xr:uid="{00000000-0005-0000-0000-00001F920000}"/>
    <cellStyle name="Nota 12 2 2 2 3 4 2" xfId="38466" xr:uid="{00000000-0005-0000-0000-000020920000}"/>
    <cellStyle name="Nota 12 2 2 2 3 5" xfId="38467" xr:uid="{00000000-0005-0000-0000-000021920000}"/>
    <cellStyle name="Nota 12 2 2 2 3 5 2" xfId="38468" xr:uid="{00000000-0005-0000-0000-000022920000}"/>
    <cellStyle name="Nota 12 2 2 2 3 6" xfId="38469" xr:uid="{00000000-0005-0000-0000-000023920000}"/>
    <cellStyle name="Nota 12 2 2 2 3 6 2" xfId="38470" xr:uid="{00000000-0005-0000-0000-000024920000}"/>
    <cellStyle name="Nota 12 2 2 2 3 7" xfId="38471" xr:uid="{00000000-0005-0000-0000-000025920000}"/>
    <cellStyle name="Nota 12 2 2 2 3 8" xfId="38472" xr:uid="{00000000-0005-0000-0000-000026920000}"/>
    <cellStyle name="Nota 12 2 2 2 4" xfId="38473" xr:uid="{00000000-0005-0000-0000-000027920000}"/>
    <cellStyle name="Nota 12 2 2 2 5" xfId="38474" xr:uid="{00000000-0005-0000-0000-000028920000}"/>
    <cellStyle name="Nota 12 2 2 3" xfId="38475" xr:uid="{00000000-0005-0000-0000-000029920000}"/>
    <cellStyle name="Nota 12 2 2 4" xfId="38476" xr:uid="{00000000-0005-0000-0000-00002A920000}"/>
    <cellStyle name="Nota 12 2 3" xfId="38477" xr:uid="{00000000-0005-0000-0000-00002B920000}"/>
    <cellStyle name="Nota 12 2 3 2" xfId="38478" xr:uid="{00000000-0005-0000-0000-00002C920000}"/>
    <cellStyle name="Nota 12 2 3 2 2" xfId="38479" xr:uid="{00000000-0005-0000-0000-00002D920000}"/>
    <cellStyle name="Nota 12 2 3 2 2 2" xfId="38480" xr:uid="{00000000-0005-0000-0000-00002E920000}"/>
    <cellStyle name="Nota 12 2 3 2 2 2 2" xfId="38481" xr:uid="{00000000-0005-0000-0000-00002F920000}"/>
    <cellStyle name="Nota 12 2 3 2 2 3" xfId="38482" xr:uid="{00000000-0005-0000-0000-000030920000}"/>
    <cellStyle name="Nota 12 2 3 2 2 3 2" xfId="38483" xr:uid="{00000000-0005-0000-0000-000031920000}"/>
    <cellStyle name="Nota 12 2 3 2 2 4" xfId="38484" xr:uid="{00000000-0005-0000-0000-000032920000}"/>
    <cellStyle name="Nota 12 2 3 2 2 5" xfId="38485" xr:uid="{00000000-0005-0000-0000-000033920000}"/>
    <cellStyle name="Nota 12 2 3 2 3" xfId="38486" xr:uid="{00000000-0005-0000-0000-000034920000}"/>
    <cellStyle name="Nota 12 2 3 2 3 2" xfId="38487" xr:uid="{00000000-0005-0000-0000-000035920000}"/>
    <cellStyle name="Nota 12 2 3 2 3 3" xfId="38488" xr:uid="{00000000-0005-0000-0000-000036920000}"/>
    <cellStyle name="Nota 12 2 3 2 4" xfId="38489" xr:uid="{00000000-0005-0000-0000-000037920000}"/>
    <cellStyle name="Nota 12 2 3 2 4 2" xfId="38490" xr:uid="{00000000-0005-0000-0000-000038920000}"/>
    <cellStyle name="Nota 12 2 3 2 5" xfId="38491" xr:uid="{00000000-0005-0000-0000-000039920000}"/>
    <cellStyle name="Nota 12 2 3 2 5 2" xfId="38492" xr:uid="{00000000-0005-0000-0000-00003A920000}"/>
    <cellStyle name="Nota 12 2 3 2 6" xfId="38493" xr:uid="{00000000-0005-0000-0000-00003B920000}"/>
    <cellStyle name="Nota 12 2 3 2 7" xfId="38494" xr:uid="{00000000-0005-0000-0000-00003C920000}"/>
    <cellStyle name="Nota 12 2 3 3" xfId="38495" xr:uid="{00000000-0005-0000-0000-00003D920000}"/>
    <cellStyle name="Nota 12 2 3 3 2" xfId="38496" xr:uid="{00000000-0005-0000-0000-00003E920000}"/>
    <cellStyle name="Nota 12 2 3 3 2 2" xfId="38497" xr:uid="{00000000-0005-0000-0000-00003F920000}"/>
    <cellStyle name="Nota 12 2 3 3 3" xfId="38498" xr:uid="{00000000-0005-0000-0000-000040920000}"/>
    <cellStyle name="Nota 12 2 3 3 3 2" xfId="38499" xr:uid="{00000000-0005-0000-0000-000041920000}"/>
    <cellStyle name="Nota 12 2 3 3 4" xfId="38500" xr:uid="{00000000-0005-0000-0000-000042920000}"/>
    <cellStyle name="Nota 12 2 3 3 5" xfId="38501" xr:uid="{00000000-0005-0000-0000-000043920000}"/>
    <cellStyle name="Nota 12 2 3 4" xfId="38502" xr:uid="{00000000-0005-0000-0000-000044920000}"/>
    <cellStyle name="Nota 12 2 3 4 2" xfId="38503" xr:uid="{00000000-0005-0000-0000-000045920000}"/>
    <cellStyle name="Nota 12 2 3 4 2 2" xfId="38504" xr:uid="{00000000-0005-0000-0000-000046920000}"/>
    <cellStyle name="Nota 12 2 3 4 3" xfId="38505" xr:uid="{00000000-0005-0000-0000-000047920000}"/>
    <cellStyle name="Nota 12 2 3 4 4" xfId="38506" xr:uid="{00000000-0005-0000-0000-000048920000}"/>
    <cellStyle name="Nota 12 2 3 5" xfId="38507" xr:uid="{00000000-0005-0000-0000-000049920000}"/>
    <cellStyle name="Nota 12 2 3 5 2" xfId="38508" xr:uid="{00000000-0005-0000-0000-00004A920000}"/>
    <cellStyle name="Nota 12 2 3 6" xfId="38509" xr:uid="{00000000-0005-0000-0000-00004B920000}"/>
    <cellStyle name="Nota 12 2 3 6 2" xfId="38510" xr:uid="{00000000-0005-0000-0000-00004C920000}"/>
    <cellStyle name="Nota 12 2 3 7" xfId="38511" xr:uid="{00000000-0005-0000-0000-00004D920000}"/>
    <cellStyle name="Nota 12 2 3 7 2" xfId="38512" xr:uid="{00000000-0005-0000-0000-00004E920000}"/>
    <cellStyle name="Nota 12 2 3 8" xfId="38513" xr:uid="{00000000-0005-0000-0000-00004F920000}"/>
    <cellStyle name="Nota 12 2 3 9" xfId="38514" xr:uid="{00000000-0005-0000-0000-000050920000}"/>
    <cellStyle name="Nota 12 2 4" xfId="38515" xr:uid="{00000000-0005-0000-0000-000051920000}"/>
    <cellStyle name="Nota 12 2 4 2" xfId="38516" xr:uid="{00000000-0005-0000-0000-000052920000}"/>
    <cellStyle name="Nota 12 2 4 2 10" xfId="38517" xr:uid="{00000000-0005-0000-0000-000053920000}"/>
    <cellStyle name="Nota 12 2 4 2 11" xfId="38518" xr:uid="{00000000-0005-0000-0000-000054920000}"/>
    <cellStyle name="Nota 12 2 4 2 12" xfId="38519" xr:uid="{00000000-0005-0000-0000-000055920000}"/>
    <cellStyle name="Nota 12 2 4 2 13" xfId="38520" xr:uid="{00000000-0005-0000-0000-000056920000}"/>
    <cellStyle name="Nota 12 2 4 2 2" xfId="38521" xr:uid="{00000000-0005-0000-0000-000057920000}"/>
    <cellStyle name="Nota 12 2 4 2 2 2" xfId="38522" xr:uid="{00000000-0005-0000-0000-000058920000}"/>
    <cellStyle name="Nota 12 2 4 2 2 2 2" xfId="38523" xr:uid="{00000000-0005-0000-0000-000059920000}"/>
    <cellStyle name="Nota 12 2 4 2 2 2 3" xfId="38524" xr:uid="{00000000-0005-0000-0000-00005A920000}"/>
    <cellStyle name="Nota 12 2 4 2 2 3" xfId="38525" xr:uid="{00000000-0005-0000-0000-00005B920000}"/>
    <cellStyle name="Nota 12 2 4 2 2 3 2" xfId="38526" xr:uid="{00000000-0005-0000-0000-00005C920000}"/>
    <cellStyle name="Nota 12 2 4 2 2 3 3" xfId="38527" xr:uid="{00000000-0005-0000-0000-00005D920000}"/>
    <cellStyle name="Nota 12 2 4 2 2 4" xfId="38528" xr:uid="{00000000-0005-0000-0000-00005E920000}"/>
    <cellStyle name="Nota 12 2 4 2 2 4 2" xfId="38529" xr:uid="{00000000-0005-0000-0000-00005F920000}"/>
    <cellStyle name="Nota 12 2 4 2 2 5" xfId="38530" xr:uid="{00000000-0005-0000-0000-000060920000}"/>
    <cellStyle name="Nota 12 2 4 2 2 5 2" xfId="38531" xr:uid="{00000000-0005-0000-0000-000061920000}"/>
    <cellStyle name="Nota 12 2 4 2 2 6" xfId="38532" xr:uid="{00000000-0005-0000-0000-000062920000}"/>
    <cellStyle name="Nota 12 2 4 2 2 6 2" xfId="38533" xr:uid="{00000000-0005-0000-0000-000063920000}"/>
    <cellStyle name="Nota 12 2 4 2 2 7" xfId="38534" xr:uid="{00000000-0005-0000-0000-000064920000}"/>
    <cellStyle name="Nota 12 2 4 2 2 8" xfId="38535" xr:uid="{00000000-0005-0000-0000-000065920000}"/>
    <cellStyle name="Nota 12 2 4 2 3" xfId="38536" xr:uid="{00000000-0005-0000-0000-000066920000}"/>
    <cellStyle name="Nota 12 2 4 2 3 2" xfId="38537" xr:uid="{00000000-0005-0000-0000-000067920000}"/>
    <cellStyle name="Nota 12 2 4 2 3 3" xfId="38538" xr:uid="{00000000-0005-0000-0000-000068920000}"/>
    <cellStyle name="Nota 12 2 4 2 4" xfId="38539" xr:uid="{00000000-0005-0000-0000-000069920000}"/>
    <cellStyle name="Nota 12 2 4 2 4 2" xfId="38540" xr:uid="{00000000-0005-0000-0000-00006A920000}"/>
    <cellStyle name="Nota 12 2 4 2 4 3" xfId="38541" xr:uid="{00000000-0005-0000-0000-00006B920000}"/>
    <cellStyle name="Nota 12 2 4 2 5" xfId="38542" xr:uid="{00000000-0005-0000-0000-00006C920000}"/>
    <cellStyle name="Nota 12 2 4 2 5 2" xfId="38543" xr:uid="{00000000-0005-0000-0000-00006D920000}"/>
    <cellStyle name="Nota 12 2 4 2 5 3" xfId="38544" xr:uid="{00000000-0005-0000-0000-00006E920000}"/>
    <cellStyle name="Nota 12 2 4 2 6" xfId="38545" xr:uid="{00000000-0005-0000-0000-00006F920000}"/>
    <cellStyle name="Nota 12 2 4 2 6 2" xfId="38546" xr:uid="{00000000-0005-0000-0000-000070920000}"/>
    <cellStyle name="Nota 12 2 4 2 7" xfId="38547" xr:uid="{00000000-0005-0000-0000-000071920000}"/>
    <cellStyle name="Nota 12 2 4 2 7 2" xfId="38548" xr:uid="{00000000-0005-0000-0000-000072920000}"/>
    <cellStyle name="Nota 12 2 4 2 8" xfId="38549" xr:uid="{00000000-0005-0000-0000-000073920000}"/>
    <cellStyle name="Nota 12 2 4 2 8 2" xfId="38550" xr:uid="{00000000-0005-0000-0000-000074920000}"/>
    <cellStyle name="Nota 12 2 4 2 9" xfId="38551" xr:uid="{00000000-0005-0000-0000-000075920000}"/>
    <cellStyle name="Nota 12 2 4 2 9 2" xfId="38552" xr:uid="{00000000-0005-0000-0000-000076920000}"/>
    <cellStyle name="Nota 12 2 4 3" xfId="38553" xr:uid="{00000000-0005-0000-0000-000077920000}"/>
    <cellStyle name="Nota 12 2 4 3 2" xfId="38554" xr:uid="{00000000-0005-0000-0000-000078920000}"/>
    <cellStyle name="Nota 12 2 4 3 2 2" xfId="38555" xr:uid="{00000000-0005-0000-0000-000079920000}"/>
    <cellStyle name="Nota 12 2 4 3 2 3" xfId="38556" xr:uid="{00000000-0005-0000-0000-00007A920000}"/>
    <cellStyle name="Nota 12 2 4 3 3" xfId="38557" xr:uid="{00000000-0005-0000-0000-00007B920000}"/>
    <cellStyle name="Nota 12 2 4 3 3 2" xfId="38558" xr:uid="{00000000-0005-0000-0000-00007C920000}"/>
    <cellStyle name="Nota 12 2 4 3 3 3" xfId="38559" xr:uid="{00000000-0005-0000-0000-00007D920000}"/>
    <cellStyle name="Nota 12 2 4 3 4" xfId="38560" xr:uid="{00000000-0005-0000-0000-00007E920000}"/>
    <cellStyle name="Nota 12 2 4 3 4 2" xfId="38561" xr:uid="{00000000-0005-0000-0000-00007F920000}"/>
    <cellStyle name="Nota 12 2 4 3 5" xfId="38562" xr:uid="{00000000-0005-0000-0000-000080920000}"/>
    <cellStyle name="Nota 12 2 4 3 5 2" xfId="38563" xr:uid="{00000000-0005-0000-0000-000081920000}"/>
    <cellStyle name="Nota 12 2 4 3 6" xfId="38564" xr:uid="{00000000-0005-0000-0000-000082920000}"/>
    <cellStyle name="Nota 12 2 4 3 6 2" xfId="38565" xr:uid="{00000000-0005-0000-0000-000083920000}"/>
    <cellStyle name="Nota 12 2 4 3 7" xfId="38566" xr:uid="{00000000-0005-0000-0000-000084920000}"/>
    <cellStyle name="Nota 12 2 4 3 8" xfId="38567" xr:uid="{00000000-0005-0000-0000-000085920000}"/>
    <cellStyle name="Nota 12 2 4 4" xfId="38568" xr:uid="{00000000-0005-0000-0000-000086920000}"/>
    <cellStyle name="Nota 12 2 4 5" xfId="38569" xr:uid="{00000000-0005-0000-0000-000087920000}"/>
    <cellStyle name="Nota 12 2 5" xfId="38570" xr:uid="{00000000-0005-0000-0000-000088920000}"/>
    <cellStyle name="Nota 12 2 5 10" xfId="38571" xr:uid="{00000000-0005-0000-0000-000089920000}"/>
    <cellStyle name="Nota 12 2 5 10 2" xfId="38572" xr:uid="{00000000-0005-0000-0000-00008A920000}"/>
    <cellStyle name="Nota 12 2 5 11" xfId="38573" xr:uid="{00000000-0005-0000-0000-00008B920000}"/>
    <cellStyle name="Nota 12 2 5 12" xfId="38574" xr:uid="{00000000-0005-0000-0000-00008C920000}"/>
    <cellStyle name="Nota 12 2 5 13" xfId="38575" xr:uid="{00000000-0005-0000-0000-00008D920000}"/>
    <cellStyle name="Nota 12 2 5 14" xfId="38576" xr:uid="{00000000-0005-0000-0000-00008E920000}"/>
    <cellStyle name="Nota 12 2 5 2" xfId="38577" xr:uid="{00000000-0005-0000-0000-00008F920000}"/>
    <cellStyle name="Nota 12 2 5 2 2" xfId="38578" xr:uid="{00000000-0005-0000-0000-000090920000}"/>
    <cellStyle name="Nota 12 2 5 2 2 2" xfId="38579" xr:uid="{00000000-0005-0000-0000-000091920000}"/>
    <cellStyle name="Nota 12 2 5 2 2 3" xfId="38580" xr:uid="{00000000-0005-0000-0000-000092920000}"/>
    <cellStyle name="Nota 12 2 5 2 3" xfId="38581" xr:uid="{00000000-0005-0000-0000-000093920000}"/>
    <cellStyle name="Nota 12 2 5 2 3 2" xfId="38582" xr:uid="{00000000-0005-0000-0000-000094920000}"/>
    <cellStyle name="Nota 12 2 5 2 3 3" xfId="38583" xr:uid="{00000000-0005-0000-0000-000095920000}"/>
    <cellStyle name="Nota 12 2 5 2 4" xfId="38584" xr:uid="{00000000-0005-0000-0000-000096920000}"/>
    <cellStyle name="Nota 12 2 5 2 4 2" xfId="38585" xr:uid="{00000000-0005-0000-0000-000097920000}"/>
    <cellStyle name="Nota 12 2 5 2 5" xfId="38586" xr:uid="{00000000-0005-0000-0000-000098920000}"/>
    <cellStyle name="Nota 12 2 5 2 5 2" xfId="38587" xr:uid="{00000000-0005-0000-0000-000099920000}"/>
    <cellStyle name="Nota 12 2 5 2 6" xfId="38588" xr:uid="{00000000-0005-0000-0000-00009A920000}"/>
    <cellStyle name="Nota 12 2 5 2 6 2" xfId="38589" xr:uid="{00000000-0005-0000-0000-00009B920000}"/>
    <cellStyle name="Nota 12 2 5 2 7" xfId="38590" xr:uid="{00000000-0005-0000-0000-00009C920000}"/>
    <cellStyle name="Nota 12 2 5 2 8" xfId="38591" xr:uid="{00000000-0005-0000-0000-00009D920000}"/>
    <cellStyle name="Nota 12 2 5 3" xfId="38592" xr:uid="{00000000-0005-0000-0000-00009E920000}"/>
    <cellStyle name="Nota 12 2 5 3 2" xfId="38593" xr:uid="{00000000-0005-0000-0000-00009F920000}"/>
    <cellStyle name="Nota 12 2 5 3 2 2" xfId="38594" xr:uid="{00000000-0005-0000-0000-0000A0920000}"/>
    <cellStyle name="Nota 12 2 5 3 3" xfId="38595" xr:uid="{00000000-0005-0000-0000-0000A1920000}"/>
    <cellStyle name="Nota 12 2 5 3 3 2" xfId="38596" xr:uid="{00000000-0005-0000-0000-0000A2920000}"/>
    <cellStyle name="Nota 12 2 5 3 4" xfId="38597" xr:uid="{00000000-0005-0000-0000-0000A3920000}"/>
    <cellStyle name="Nota 12 2 5 3 5" xfId="38598" xr:uid="{00000000-0005-0000-0000-0000A4920000}"/>
    <cellStyle name="Nota 12 2 5 4" xfId="38599" xr:uid="{00000000-0005-0000-0000-0000A5920000}"/>
    <cellStyle name="Nota 12 2 5 4 2" xfId="38600" xr:uid="{00000000-0005-0000-0000-0000A6920000}"/>
    <cellStyle name="Nota 12 2 5 4 3" xfId="38601" xr:uid="{00000000-0005-0000-0000-0000A7920000}"/>
    <cellStyle name="Nota 12 2 5 5" xfId="38602" xr:uid="{00000000-0005-0000-0000-0000A8920000}"/>
    <cellStyle name="Nota 12 2 5 5 2" xfId="38603" xr:uid="{00000000-0005-0000-0000-0000A9920000}"/>
    <cellStyle name="Nota 12 2 5 5 3" xfId="38604" xr:uid="{00000000-0005-0000-0000-0000AA920000}"/>
    <cellStyle name="Nota 12 2 5 6" xfId="38605" xr:uid="{00000000-0005-0000-0000-0000AB920000}"/>
    <cellStyle name="Nota 12 2 5 6 2" xfId="38606" xr:uid="{00000000-0005-0000-0000-0000AC920000}"/>
    <cellStyle name="Nota 12 2 5 7" xfId="38607" xr:uid="{00000000-0005-0000-0000-0000AD920000}"/>
    <cellStyle name="Nota 12 2 5 7 2" xfId="38608" xr:uid="{00000000-0005-0000-0000-0000AE920000}"/>
    <cellStyle name="Nota 12 2 5 8" xfId="38609" xr:uid="{00000000-0005-0000-0000-0000AF920000}"/>
    <cellStyle name="Nota 12 2 5 8 2" xfId="38610" xr:uid="{00000000-0005-0000-0000-0000B0920000}"/>
    <cellStyle name="Nota 12 2 5 9" xfId="38611" xr:uid="{00000000-0005-0000-0000-0000B1920000}"/>
    <cellStyle name="Nota 12 2 5 9 2" xfId="38612" xr:uid="{00000000-0005-0000-0000-0000B2920000}"/>
    <cellStyle name="Nota 12 2 6" xfId="38613" xr:uid="{00000000-0005-0000-0000-0000B3920000}"/>
    <cellStyle name="Nota 12 2 6 10" xfId="38614" xr:uid="{00000000-0005-0000-0000-0000B4920000}"/>
    <cellStyle name="Nota 12 2 6 11" xfId="38615" xr:uid="{00000000-0005-0000-0000-0000B5920000}"/>
    <cellStyle name="Nota 12 2 6 12" xfId="38616" xr:uid="{00000000-0005-0000-0000-0000B6920000}"/>
    <cellStyle name="Nota 12 2 6 13" xfId="38617" xr:uid="{00000000-0005-0000-0000-0000B7920000}"/>
    <cellStyle name="Nota 12 2 6 2" xfId="38618" xr:uid="{00000000-0005-0000-0000-0000B8920000}"/>
    <cellStyle name="Nota 12 2 6 2 2" xfId="38619" xr:uid="{00000000-0005-0000-0000-0000B9920000}"/>
    <cellStyle name="Nota 12 2 6 2 2 2" xfId="38620" xr:uid="{00000000-0005-0000-0000-0000BA920000}"/>
    <cellStyle name="Nota 12 2 6 2 2 3" xfId="38621" xr:uid="{00000000-0005-0000-0000-0000BB920000}"/>
    <cellStyle name="Nota 12 2 6 2 3" xfId="38622" xr:uid="{00000000-0005-0000-0000-0000BC920000}"/>
    <cellStyle name="Nota 12 2 6 2 3 2" xfId="38623" xr:uid="{00000000-0005-0000-0000-0000BD920000}"/>
    <cellStyle name="Nota 12 2 6 2 3 3" xfId="38624" xr:uid="{00000000-0005-0000-0000-0000BE920000}"/>
    <cellStyle name="Nota 12 2 6 2 4" xfId="38625" xr:uid="{00000000-0005-0000-0000-0000BF920000}"/>
    <cellStyle name="Nota 12 2 6 2 4 2" xfId="38626" xr:uid="{00000000-0005-0000-0000-0000C0920000}"/>
    <cellStyle name="Nota 12 2 6 2 5" xfId="38627" xr:uid="{00000000-0005-0000-0000-0000C1920000}"/>
    <cellStyle name="Nota 12 2 6 2 5 2" xfId="38628" xr:uid="{00000000-0005-0000-0000-0000C2920000}"/>
    <cellStyle name="Nota 12 2 6 2 6" xfId="38629" xr:uid="{00000000-0005-0000-0000-0000C3920000}"/>
    <cellStyle name="Nota 12 2 6 2 6 2" xfId="38630" xr:uid="{00000000-0005-0000-0000-0000C4920000}"/>
    <cellStyle name="Nota 12 2 6 2 7" xfId="38631" xr:uid="{00000000-0005-0000-0000-0000C5920000}"/>
    <cellStyle name="Nota 12 2 6 2 8" xfId="38632" xr:uid="{00000000-0005-0000-0000-0000C6920000}"/>
    <cellStyle name="Nota 12 2 6 3" xfId="38633" xr:uid="{00000000-0005-0000-0000-0000C7920000}"/>
    <cellStyle name="Nota 12 2 6 3 2" xfId="38634" xr:uid="{00000000-0005-0000-0000-0000C8920000}"/>
    <cellStyle name="Nota 12 2 6 3 3" xfId="38635" xr:uid="{00000000-0005-0000-0000-0000C9920000}"/>
    <cellStyle name="Nota 12 2 6 4" xfId="38636" xr:uid="{00000000-0005-0000-0000-0000CA920000}"/>
    <cellStyle name="Nota 12 2 6 4 2" xfId="38637" xr:uid="{00000000-0005-0000-0000-0000CB920000}"/>
    <cellStyle name="Nota 12 2 6 4 3" xfId="38638" xr:uid="{00000000-0005-0000-0000-0000CC920000}"/>
    <cellStyle name="Nota 12 2 6 5" xfId="38639" xr:uid="{00000000-0005-0000-0000-0000CD920000}"/>
    <cellStyle name="Nota 12 2 6 5 2" xfId="38640" xr:uid="{00000000-0005-0000-0000-0000CE920000}"/>
    <cellStyle name="Nota 12 2 6 5 3" xfId="38641" xr:uid="{00000000-0005-0000-0000-0000CF920000}"/>
    <cellStyle name="Nota 12 2 6 6" xfId="38642" xr:uid="{00000000-0005-0000-0000-0000D0920000}"/>
    <cellStyle name="Nota 12 2 6 6 2" xfId="38643" xr:uid="{00000000-0005-0000-0000-0000D1920000}"/>
    <cellStyle name="Nota 12 2 6 7" xfId="38644" xr:uid="{00000000-0005-0000-0000-0000D2920000}"/>
    <cellStyle name="Nota 12 2 6 7 2" xfId="38645" xr:uid="{00000000-0005-0000-0000-0000D3920000}"/>
    <cellStyle name="Nota 12 2 6 8" xfId="38646" xr:uid="{00000000-0005-0000-0000-0000D4920000}"/>
    <cellStyle name="Nota 12 2 6 8 2" xfId="38647" xr:uid="{00000000-0005-0000-0000-0000D5920000}"/>
    <cellStyle name="Nota 12 2 6 9" xfId="38648" xr:uid="{00000000-0005-0000-0000-0000D6920000}"/>
    <cellStyle name="Nota 12 2 6 9 2" xfId="38649" xr:uid="{00000000-0005-0000-0000-0000D7920000}"/>
    <cellStyle name="Nota 12 2 7" xfId="38650" xr:uid="{00000000-0005-0000-0000-0000D8920000}"/>
    <cellStyle name="Nota 12 3" xfId="38651" xr:uid="{00000000-0005-0000-0000-0000D9920000}"/>
    <cellStyle name="Nota 12 3 2" xfId="38652" xr:uid="{00000000-0005-0000-0000-0000DA920000}"/>
    <cellStyle name="Nota 12 3 3" xfId="38653" xr:uid="{00000000-0005-0000-0000-0000DB920000}"/>
    <cellStyle name="Nota 12 3 4" xfId="38654" xr:uid="{00000000-0005-0000-0000-0000DC920000}"/>
    <cellStyle name="Nota 12 4" xfId="38655" xr:uid="{00000000-0005-0000-0000-0000DD920000}"/>
    <cellStyle name="Nota 12 4 2" xfId="38656" xr:uid="{00000000-0005-0000-0000-0000DE920000}"/>
    <cellStyle name="Nota 12 4 2 2" xfId="38657" xr:uid="{00000000-0005-0000-0000-0000DF920000}"/>
    <cellStyle name="Nota 12 4 2 2 2" xfId="38658" xr:uid="{00000000-0005-0000-0000-0000E0920000}"/>
    <cellStyle name="Nota 12 4 2 2 2 2" xfId="38659" xr:uid="{00000000-0005-0000-0000-0000E1920000}"/>
    <cellStyle name="Nota 12 4 2 2 3" xfId="38660" xr:uid="{00000000-0005-0000-0000-0000E2920000}"/>
    <cellStyle name="Nota 12 4 2 2 3 2" xfId="38661" xr:uid="{00000000-0005-0000-0000-0000E3920000}"/>
    <cellStyle name="Nota 12 4 2 2 4" xfId="38662" xr:uid="{00000000-0005-0000-0000-0000E4920000}"/>
    <cellStyle name="Nota 12 4 2 2 5" xfId="38663" xr:uid="{00000000-0005-0000-0000-0000E5920000}"/>
    <cellStyle name="Nota 12 4 2 3" xfId="38664" xr:uid="{00000000-0005-0000-0000-0000E6920000}"/>
    <cellStyle name="Nota 12 4 2 3 2" xfId="38665" xr:uid="{00000000-0005-0000-0000-0000E7920000}"/>
    <cellStyle name="Nota 12 4 2 3 3" xfId="38666" xr:uid="{00000000-0005-0000-0000-0000E8920000}"/>
    <cellStyle name="Nota 12 4 2 4" xfId="38667" xr:uid="{00000000-0005-0000-0000-0000E9920000}"/>
    <cellStyle name="Nota 12 4 2 4 2" xfId="38668" xr:uid="{00000000-0005-0000-0000-0000EA920000}"/>
    <cellStyle name="Nota 12 4 2 5" xfId="38669" xr:uid="{00000000-0005-0000-0000-0000EB920000}"/>
    <cellStyle name="Nota 12 4 2 5 2" xfId="38670" xr:uid="{00000000-0005-0000-0000-0000EC920000}"/>
    <cellStyle name="Nota 12 4 2 6" xfId="38671" xr:uid="{00000000-0005-0000-0000-0000ED920000}"/>
    <cellStyle name="Nota 12 4 2 7" xfId="38672" xr:uid="{00000000-0005-0000-0000-0000EE920000}"/>
    <cellStyle name="Nota 12 4 3" xfId="38673" xr:uid="{00000000-0005-0000-0000-0000EF920000}"/>
    <cellStyle name="Nota 12 4 3 2" xfId="38674" xr:uid="{00000000-0005-0000-0000-0000F0920000}"/>
    <cellStyle name="Nota 12 4 3 2 2" xfId="38675" xr:uid="{00000000-0005-0000-0000-0000F1920000}"/>
    <cellStyle name="Nota 12 4 3 3" xfId="38676" xr:uid="{00000000-0005-0000-0000-0000F2920000}"/>
    <cellStyle name="Nota 12 4 3 3 2" xfId="38677" xr:uid="{00000000-0005-0000-0000-0000F3920000}"/>
    <cellStyle name="Nota 12 4 3 4" xfId="38678" xr:uid="{00000000-0005-0000-0000-0000F4920000}"/>
    <cellStyle name="Nota 12 4 3 5" xfId="38679" xr:uid="{00000000-0005-0000-0000-0000F5920000}"/>
    <cellStyle name="Nota 12 4 4" xfId="38680" xr:uid="{00000000-0005-0000-0000-0000F6920000}"/>
    <cellStyle name="Nota 12 4 4 2" xfId="38681" xr:uid="{00000000-0005-0000-0000-0000F7920000}"/>
    <cellStyle name="Nota 12 4 4 2 2" xfId="38682" xr:uid="{00000000-0005-0000-0000-0000F8920000}"/>
    <cellStyle name="Nota 12 4 4 3" xfId="38683" xr:uid="{00000000-0005-0000-0000-0000F9920000}"/>
    <cellStyle name="Nota 12 4 4 4" xfId="38684" xr:uid="{00000000-0005-0000-0000-0000FA920000}"/>
    <cellStyle name="Nota 12 4 5" xfId="38685" xr:uid="{00000000-0005-0000-0000-0000FB920000}"/>
    <cellStyle name="Nota 12 4 5 2" xfId="38686" xr:uid="{00000000-0005-0000-0000-0000FC920000}"/>
    <cellStyle name="Nota 12 4 6" xfId="38687" xr:uid="{00000000-0005-0000-0000-0000FD920000}"/>
    <cellStyle name="Nota 12 4 6 2" xfId="38688" xr:uid="{00000000-0005-0000-0000-0000FE920000}"/>
    <cellStyle name="Nota 12 4 7" xfId="38689" xr:uid="{00000000-0005-0000-0000-0000FF920000}"/>
    <cellStyle name="Nota 12 4 7 2" xfId="38690" xr:uid="{00000000-0005-0000-0000-000000930000}"/>
    <cellStyle name="Nota 12 4 8" xfId="38691" xr:uid="{00000000-0005-0000-0000-000001930000}"/>
    <cellStyle name="Nota 12 4 9" xfId="38692" xr:uid="{00000000-0005-0000-0000-000002930000}"/>
    <cellStyle name="Nota 13" xfId="1130" xr:uid="{00000000-0005-0000-0000-000003930000}"/>
    <cellStyle name="Nota 13 2" xfId="1131" xr:uid="{00000000-0005-0000-0000-000004930000}"/>
    <cellStyle name="Nota 13 2 2" xfId="38693" xr:uid="{00000000-0005-0000-0000-000005930000}"/>
    <cellStyle name="Nota 13 2 2 2" xfId="38694" xr:uid="{00000000-0005-0000-0000-000006930000}"/>
    <cellStyle name="Nota 13 2 2 2 2" xfId="38695" xr:uid="{00000000-0005-0000-0000-000007930000}"/>
    <cellStyle name="Nota 13 2 2 2 2 10" xfId="38696" xr:uid="{00000000-0005-0000-0000-000008930000}"/>
    <cellStyle name="Nota 13 2 2 2 2 11" xfId="38697" xr:uid="{00000000-0005-0000-0000-000009930000}"/>
    <cellStyle name="Nota 13 2 2 2 2 12" xfId="38698" xr:uid="{00000000-0005-0000-0000-00000A930000}"/>
    <cellStyle name="Nota 13 2 2 2 2 13" xfId="38699" xr:uid="{00000000-0005-0000-0000-00000B930000}"/>
    <cellStyle name="Nota 13 2 2 2 2 2" xfId="38700" xr:uid="{00000000-0005-0000-0000-00000C930000}"/>
    <cellStyle name="Nota 13 2 2 2 2 2 2" xfId="38701" xr:uid="{00000000-0005-0000-0000-00000D930000}"/>
    <cellStyle name="Nota 13 2 2 2 2 2 2 2" xfId="38702" xr:uid="{00000000-0005-0000-0000-00000E930000}"/>
    <cellStyle name="Nota 13 2 2 2 2 2 2 3" xfId="38703" xr:uid="{00000000-0005-0000-0000-00000F930000}"/>
    <cellStyle name="Nota 13 2 2 2 2 2 3" xfId="38704" xr:uid="{00000000-0005-0000-0000-000010930000}"/>
    <cellStyle name="Nota 13 2 2 2 2 2 3 2" xfId="38705" xr:uid="{00000000-0005-0000-0000-000011930000}"/>
    <cellStyle name="Nota 13 2 2 2 2 2 3 3" xfId="38706" xr:uid="{00000000-0005-0000-0000-000012930000}"/>
    <cellStyle name="Nota 13 2 2 2 2 2 4" xfId="38707" xr:uid="{00000000-0005-0000-0000-000013930000}"/>
    <cellStyle name="Nota 13 2 2 2 2 2 4 2" xfId="38708" xr:uid="{00000000-0005-0000-0000-000014930000}"/>
    <cellStyle name="Nota 13 2 2 2 2 2 5" xfId="38709" xr:uid="{00000000-0005-0000-0000-000015930000}"/>
    <cellStyle name="Nota 13 2 2 2 2 2 5 2" xfId="38710" xr:uid="{00000000-0005-0000-0000-000016930000}"/>
    <cellStyle name="Nota 13 2 2 2 2 2 6" xfId="38711" xr:uid="{00000000-0005-0000-0000-000017930000}"/>
    <cellStyle name="Nota 13 2 2 2 2 2 6 2" xfId="38712" xr:uid="{00000000-0005-0000-0000-000018930000}"/>
    <cellStyle name="Nota 13 2 2 2 2 2 7" xfId="38713" xr:uid="{00000000-0005-0000-0000-000019930000}"/>
    <cellStyle name="Nota 13 2 2 2 2 2 8" xfId="38714" xr:uid="{00000000-0005-0000-0000-00001A930000}"/>
    <cellStyle name="Nota 13 2 2 2 2 3" xfId="38715" xr:uid="{00000000-0005-0000-0000-00001B930000}"/>
    <cellStyle name="Nota 13 2 2 2 2 3 2" xfId="38716" xr:uid="{00000000-0005-0000-0000-00001C930000}"/>
    <cellStyle name="Nota 13 2 2 2 2 3 3" xfId="38717" xr:uid="{00000000-0005-0000-0000-00001D930000}"/>
    <cellStyle name="Nota 13 2 2 2 2 4" xfId="38718" xr:uid="{00000000-0005-0000-0000-00001E930000}"/>
    <cellStyle name="Nota 13 2 2 2 2 4 2" xfId="38719" xr:uid="{00000000-0005-0000-0000-00001F930000}"/>
    <cellStyle name="Nota 13 2 2 2 2 4 3" xfId="38720" xr:uid="{00000000-0005-0000-0000-000020930000}"/>
    <cellStyle name="Nota 13 2 2 2 2 5" xfId="38721" xr:uid="{00000000-0005-0000-0000-000021930000}"/>
    <cellStyle name="Nota 13 2 2 2 2 5 2" xfId="38722" xr:uid="{00000000-0005-0000-0000-000022930000}"/>
    <cellStyle name="Nota 13 2 2 2 2 5 3" xfId="38723" xr:uid="{00000000-0005-0000-0000-000023930000}"/>
    <cellStyle name="Nota 13 2 2 2 2 6" xfId="38724" xr:uid="{00000000-0005-0000-0000-000024930000}"/>
    <cellStyle name="Nota 13 2 2 2 2 6 2" xfId="38725" xr:uid="{00000000-0005-0000-0000-000025930000}"/>
    <cellStyle name="Nota 13 2 2 2 2 7" xfId="38726" xr:uid="{00000000-0005-0000-0000-000026930000}"/>
    <cellStyle name="Nota 13 2 2 2 2 7 2" xfId="38727" xr:uid="{00000000-0005-0000-0000-000027930000}"/>
    <cellStyle name="Nota 13 2 2 2 2 8" xfId="38728" xr:uid="{00000000-0005-0000-0000-000028930000}"/>
    <cellStyle name="Nota 13 2 2 2 2 8 2" xfId="38729" xr:uid="{00000000-0005-0000-0000-000029930000}"/>
    <cellStyle name="Nota 13 2 2 2 2 9" xfId="38730" xr:uid="{00000000-0005-0000-0000-00002A930000}"/>
    <cellStyle name="Nota 13 2 2 2 2 9 2" xfId="38731" xr:uid="{00000000-0005-0000-0000-00002B930000}"/>
    <cellStyle name="Nota 13 2 2 2 3" xfId="38732" xr:uid="{00000000-0005-0000-0000-00002C930000}"/>
    <cellStyle name="Nota 13 2 2 2 3 2" xfId="38733" xr:uid="{00000000-0005-0000-0000-00002D930000}"/>
    <cellStyle name="Nota 13 2 2 2 3 2 2" xfId="38734" xr:uid="{00000000-0005-0000-0000-00002E930000}"/>
    <cellStyle name="Nota 13 2 2 2 3 2 3" xfId="38735" xr:uid="{00000000-0005-0000-0000-00002F930000}"/>
    <cellStyle name="Nota 13 2 2 2 3 3" xfId="38736" xr:uid="{00000000-0005-0000-0000-000030930000}"/>
    <cellStyle name="Nota 13 2 2 2 3 3 2" xfId="38737" xr:uid="{00000000-0005-0000-0000-000031930000}"/>
    <cellStyle name="Nota 13 2 2 2 3 3 3" xfId="38738" xr:uid="{00000000-0005-0000-0000-000032930000}"/>
    <cellStyle name="Nota 13 2 2 2 3 4" xfId="38739" xr:uid="{00000000-0005-0000-0000-000033930000}"/>
    <cellStyle name="Nota 13 2 2 2 3 4 2" xfId="38740" xr:uid="{00000000-0005-0000-0000-000034930000}"/>
    <cellStyle name="Nota 13 2 2 2 3 5" xfId="38741" xr:uid="{00000000-0005-0000-0000-000035930000}"/>
    <cellStyle name="Nota 13 2 2 2 3 5 2" xfId="38742" xr:uid="{00000000-0005-0000-0000-000036930000}"/>
    <cellStyle name="Nota 13 2 2 2 3 6" xfId="38743" xr:uid="{00000000-0005-0000-0000-000037930000}"/>
    <cellStyle name="Nota 13 2 2 2 3 6 2" xfId="38744" xr:uid="{00000000-0005-0000-0000-000038930000}"/>
    <cellStyle name="Nota 13 2 2 2 3 7" xfId="38745" xr:uid="{00000000-0005-0000-0000-000039930000}"/>
    <cellStyle name="Nota 13 2 2 2 3 8" xfId="38746" xr:uid="{00000000-0005-0000-0000-00003A930000}"/>
    <cellStyle name="Nota 13 2 2 2 4" xfId="38747" xr:uid="{00000000-0005-0000-0000-00003B930000}"/>
    <cellStyle name="Nota 13 2 2 2 5" xfId="38748" xr:uid="{00000000-0005-0000-0000-00003C930000}"/>
    <cellStyle name="Nota 13 2 2 3" xfId="38749" xr:uid="{00000000-0005-0000-0000-00003D930000}"/>
    <cellStyle name="Nota 13 2 2 4" xfId="38750" xr:uid="{00000000-0005-0000-0000-00003E930000}"/>
    <cellStyle name="Nota 13 2 3" xfId="38751" xr:uid="{00000000-0005-0000-0000-00003F930000}"/>
    <cellStyle name="Nota 13 2 3 2" xfId="38752" xr:uid="{00000000-0005-0000-0000-000040930000}"/>
    <cellStyle name="Nota 13 2 3 2 2" xfId="38753" xr:uid="{00000000-0005-0000-0000-000041930000}"/>
    <cellStyle name="Nota 13 2 3 2 2 2" xfId="38754" xr:uid="{00000000-0005-0000-0000-000042930000}"/>
    <cellStyle name="Nota 13 2 3 2 2 2 2" xfId="38755" xr:uid="{00000000-0005-0000-0000-000043930000}"/>
    <cellStyle name="Nota 13 2 3 2 2 3" xfId="38756" xr:uid="{00000000-0005-0000-0000-000044930000}"/>
    <cellStyle name="Nota 13 2 3 2 2 3 2" xfId="38757" xr:uid="{00000000-0005-0000-0000-000045930000}"/>
    <cellStyle name="Nota 13 2 3 2 2 4" xfId="38758" xr:uid="{00000000-0005-0000-0000-000046930000}"/>
    <cellStyle name="Nota 13 2 3 2 2 5" xfId="38759" xr:uid="{00000000-0005-0000-0000-000047930000}"/>
    <cellStyle name="Nota 13 2 3 2 3" xfId="38760" xr:uid="{00000000-0005-0000-0000-000048930000}"/>
    <cellStyle name="Nota 13 2 3 2 3 2" xfId="38761" xr:uid="{00000000-0005-0000-0000-000049930000}"/>
    <cellStyle name="Nota 13 2 3 2 3 3" xfId="38762" xr:uid="{00000000-0005-0000-0000-00004A930000}"/>
    <cellStyle name="Nota 13 2 3 2 4" xfId="38763" xr:uid="{00000000-0005-0000-0000-00004B930000}"/>
    <cellStyle name="Nota 13 2 3 2 4 2" xfId="38764" xr:uid="{00000000-0005-0000-0000-00004C930000}"/>
    <cellStyle name="Nota 13 2 3 2 5" xfId="38765" xr:uid="{00000000-0005-0000-0000-00004D930000}"/>
    <cellStyle name="Nota 13 2 3 2 5 2" xfId="38766" xr:uid="{00000000-0005-0000-0000-00004E930000}"/>
    <cellStyle name="Nota 13 2 3 2 6" xfId="38767" xr:uid="{00000000-0005-0000-0000-00004F930000}"/>
    <cellStyle name="Nota 13 2 3 2 7" xfId="38768" xr:uid="{00000000-0005-0000-0000-000050930000}"/>
    <cellStyle name="Nota 13 2 3 3" xfId="38769" xr:uid="{00000000-0005-0000-0000-000051930000}"/>
    <cellStyle name="Nota 13 2 3 3 2" xfId="38770" xr:uid="{00000000-0005-0000-0000-000052930000}"/>
    <cellStyle name="Nota 13 2 3 3 2 2" xfId="38771" xr:uid="{00000000-0005-0000-0000-000053930000}"/>
    <cellStyle name="Nota 13 2 3 3 3" xfId="38772" xr:uid="{00000000-0005-0000-0000-000054930000}"/>
    <cellStyle name="Nota 13 2 3 3 3 2" xfId="38773" xr:uid="{00000000-0005-0000-0000-000055930000}"/>
    <cellStyle name="Nota 13 2 3 3 4" xfId="38774" xr:uid="{00000000-0005-0000-0000-000056930000}"/>
    <cellStyle name="Nota 13 2 3 3 5" xfId="38775" xr:uid="{00000000-0005-0000-0000-000057930000}"/>
    <cellStyle name="Nota 13 2 3 4" xfId="38776" xr:uid="{00000000-0005-0000-0000-000058930000}"/>
    <cellStyle name="Nota 13 2 3 4 2" xfId="38777" xr:uid="{00000000-0005-0000-0000-000059930000}"/>
    <cellStyle name="Nota 13 2 3 4 2 2" xfId="38778" xr:uid="{00000000-0005-0000-0000-00005A930000}"/>
    <cellStyle name="Nota 13 2 3 4 3" xfId="38779" xr:uid="{00000000-0005-0000-0000-00005B930000}"/>
    <cellStyle name="Nota 13 2 3 4 4" xfId="38780" xr:uid="{00000000-0005-0000-0000-00005C930000}"/>
    <cellStyle name="Nota 13 2 3 5" xfId="38781" xr:uid="{00000000-0005-0000-0000-00005D930000}"/>
    <cellStyle name="Nota 13 2 3 5 2" xfId="38782" xr:uid="{00000000-0005-0000-0000-00005E930000}"/>
    <cellStyle name="Nota 13 2 3 6" xfId="38783" xr:uid="{00000000-0005-0000-0000-00005F930000}"/>
    <cellStyle name="Nota 13 2 3 6 2" xfId="38784" xr:uid="{00000000-0005-0000-0000-000060930000}"/>
    <cellStyle name="Nota 13 2 3 7" xfId="38785" xr:uid="{00000000-0005-0000-0000-000061930000}"/>
    <cellStyle name="Nota 13 2 3 7 2" xfId="38786" xr:uid="{00000000-0005-0000-0000-000062930000}"/>
    <cellStyle name="Nota 13 2 3 8" xfId="38787" xr:uid="{00000000-0005-0000-0000-000063930000}"/>
    <cellStyle name="Nota 13 2 3 9" xfId="38788" xr:uid="{00000000-0005-0000-0000-000064930000}"/>
    <cellStyle name="Nota 13 2 4" xfId="38789" xr:uid="{00000000-0005-0000-0000-000065930000}"/>
    <cellStyle name="Nota 13 2 4 2" xfId="38790" xr:uid="{00000000-0005-0000-0000-000066930000}"/>
    <cellStyle name="Nota 13 2 4 2 10" xfId="38791" xr:uid="{00000000-0005-0000-0000-000067930000}"/>
    <cellStyle name="Nota 13 2 4 2 11" xfId="38792" xr:uid="{00000000-0005-0000-0000-000068930000}"/>
    <cellStyle name="Nota 13 2 4 2 12" xfId="38793" xr:uid="{00000000-0005-0000-0000-000069930000}"/>
    <cellStyle name="Nota 13 2 4 2 13" xfId="38794" xr:uid="{00000000-0005-0000-0000-00006A930000}"/>
    <cellStyle name="Nota 13 2 4 2 2" xfId="38795" xr:uid="{00000000-0005-0000-0000-00006B930000}"/>
    <cellStyle name="Nota 13 2 4 2 2 2" xfId="38796" xr:uid="{00000000-0005-0000-0000-00006C930000}"/>
    <cellStyle name="Nota 13 2 4 2 2 2 2" xfId="38797" xr:uid="{00000000-0005-0000-0000-00006D930000}"/>
    <cellStyle name="Nota 13 2 4 2 2 2 3" xfId="38798" xr:uid="{00000000-0005-0000-0000-00006E930000}"/>
    <cellStyle name="Nota 13 2 4 2 2 3" xfId="38799" xr:uid="{00000000-0005-0000-0000-00006F930000}"/>
    <cellStyle name="Nota 13 2 4 2 2 3 2" xfId="38800" xr:uid="{00000000-0005-0000-0000-000070930000}"/>
    <cellStyle name="Nota 13 2 4 2 2 3 3" xfId="38801" xr:uid="{00000000-0005-0000-0000-000071930000}"/>
    <cellStyle name="Nota 13 2 4 2 2 4" xfId="38802" xr:uid="{00000000-0005-0000-0000-000072930000}"/>
    <cellStyle name="Nota 13 2 4 2 2 4 2" xfId="38803" xr:uid="{00000000-0005-0000-0000-000073930000}"/>
    <cellStyle name="Nota 13 2 4 2 2 5" xfId="38804" xr:uid="{00000000-0005-0000-0000-000074930000}"/>
    <cellStyle name="Nota 13 2 4 2 2 5 2" xfId="38805" xr:uid="{00000000-0005-0000-0000-000075930000}"/>
    <cellStyle name="Nota 13 2 4 2 2 6" xfId="38806" xr:uid="{00000000-0005-0000-0000-000076930000}"/>
    <cellStyle name="Nota 13 2 4 2 2 6 2" xfId="38807" xr:uid="{00000000-0005-0000-0000-000077930000}"/>
    <cellStyle name="Nota 13 2 4 2 2 7" xfId="38808" xr:uid="{00000000-0005-0000-0000-000078930000}"/>
    <cellStyle name="Nota 13 2 4 2 2 8" xfId="38809" xr:uid="{00000000-0005-0000-0000-000079930000}"/>
    <cellStyle name="Nota 13 2 4 2 3" xfId="38810" xr:uid="{00000000-0005-0000-0000-00007A930000}"/>
    <cellStyle name="Nota 13 2 4 2 3 2" xfId="38811" xr:uid="{00000000-0005-0000-0000-00007B930000}"/>
    <cellStyle name="Nota 13 2 4 2 3 3" xfId="38812" xr:uid="{00000000-0005-0000-0000-00007C930000}"/>
    <cellStyle name="Nota 13 2 4 2 4" xfId="38813" xr:uid="{00000000-0005-0000-0000-00007D930000}"/>
    <cellStyle name="Nota 13 2 4 2 4 2" xfId="38814" xr:uid="{00000000-0005-0000-0000-00007E930000}"/>
    <cellStyle name="Nota 13 2 4 2 4 3" xfId="38815" xr:uid="{00000000-0005-0000-0000-00007F930000}"/>
    <cellStyle name="Nota 13 2 4 2 5" xfId="38816" xr:uid="{00000000-0005-0000-0000-000080930000}"/>
    <cellStyle name="Nota 13 2 4 2 5 2" xfId="38817" xr:uid="{00000000-0005-0000-0000-000081930000}"/>
    <cellStyle name="Nota 13 2 4 2 5 3" xfId="38818" xr:uid="{00000000-0005-0000-0000-000082930000}"/>
    <cellStyle name="Nota 13 2 4 2 6" xfId="38819" xr:uid="{00000000-0005-0000-0000-000083930000}"/>
    <cellStyle name="Nota 13 2 4 2 6 2" xfId="38820" xr:uid="{00000000-0005-0000-0000-000084930000}"/>
    <cellStyle name="Nota 13 2 4 2 7" xfId="38821" xr:uid="{00000000-0005-0000-0000-000085930000}"/>
    <cellStyle name="Nota 13 2 4 2 7 2" xfId="38822" xr:uid="{00000000-0005-0000-0000-000086930000}"/>
    <cellStyle name="Nota 13 2 4 2 8" xfId="38823" xr:uid="{00000000-0005-0000-0000-000087930000}"/>
    <cellStyle name="Nota 13 2 4 2 8 2" xfId="38824" xr:uid="{00000000-0005-0000-0000-000088930000}"/>
    <cellStyle name="Nota 13 2 4 2 9" xfId="38825" xr:uid="{00000000-0005-0000-0000-000089930000}"/>
    <cellStyle name="Nota 13 2 4 2 9 2" xfId="38826" xr:uid="{00000000-0005-0000-0000-00008A930000}"/>
    <cellStyle name="Nota 13 2 4 3" xfId="38827" xr:uid="{00000000-0005-0000-0000-00008B930000}"/>
    <cellStyle name="Nota 13 2 4 3 2" xfId="38828" xr:uid="{00000000-0005-0000-0000-00008C930000}"/>
    <cellStyle name="Nota 13 2 4 3 2 2" xfId="38829" xr:uid="{00000000-0005-0000-0000-00008D930000}"/>
    <cellStyle name="Nota 13 2 4 3 2 3" xfId="38830" xr:uid="{00000000-0005-0000-0000-00008E930000}"/>
    <cellStyle name="Nota 13 2 4 3 3" xfId="38831" xr:uid="{00000000-0005-0000-0000-00008F930000}"/>
    <cellStyle name="Nota 13 2 4 3 3 2" xfId="38832" xr:uid="{00000000-0005-0000-0000-000090930000}"/>
    <cellStyle name="Nota 13 2 4 3 3 3" xfId="38833" xr:uid="{00000000-0005-0000-0000-000091930000}"/>
    <cellStyle name="Nota 13 2 4 3 4" xfId="38834" xr:uid="{00000000-0005-0000-0000-000092930000}"/>
    <cellStyle name="Nota 13 2 4 3 4 2" xfId="38835" xr:uid="{00000000-0005-0000-0000-000093930000}"/>
    <cellStyle name="Nota 13 2 4 3 5" xfId="38836" xr:uid="{00000000-0005-0000-0000-000094930000}"/>
    <cellStyle name="Nota 13 2 4 3 5 2" xfId="38837" xr:uid="{00000000-0005-0000-0000-000095930000}"/>
    <cellStyle name="Nota 13 2 4 3 6" xfId="38838" xr:uid="{00000000-0005-0000-0000-000096930000}"/>
    <cellStyle name="Nota 13 2 4 3 6 2" xfId="38839" xr:uid="{00000000-0005-0000-0000-000097930000}"/>
    <cellStyle name="Nota 13 2 4 3 7" xfId="38840" xr:uid="{00000000-0005-0000-0000-000098930000}"/>
    <cellStyle name="Nota 13 2 4 3 8" xfId="38841" xr:uid="{00000000-0005-0000-0000-000099930000}"/>
    <cellStyle name="Nota 13 2 4 4" xfId="38842" xr:uid="{00000000-0005-0000-0000-00009A930000}"/>
    <cellStyle name="Nota 13 2 4 5" xfId="38843" xr:uid="{00000000-0005-0000-0000-00009B930000}"/>
    <cellStyle name="Nota 13 2 5" xfId="38844" xr:uid="{00000000-0005-0000-0000-00009C930000}"/>
    <cellStyle name="Nota 13 2 5 10" xfId="38845" xr:uid="{00000000-0005-0000-0000-00009D930000}"/>
    <cellStyle name="Nota 13 2 5 10 2" xfId="38846" xr:uid="{00000000-0005-0000-0000-00009E930000}"/>
    <cellStyle name="Nota 13 2 5 11" xfId="38847" xr:uid="{00000000-0005-0000-0000-00009F930000}"/>
    <cellStyle name="Nota 13 2 5 12" xfId="38848" xr:uid="{00000000-0005-0000-0000-0000A0930000}"/>
    <cellStyle name="Nota 13 2 5 13" xfId="38849" xr:uid="{00000000-0005-0000-0000-0000A1930000}"/>
    <cellStyle name="Nota 13 2 5 14" xfId="38850" xr:uid="{00000000-0005-0000-0000-0000A2930000}"/>
    <cellStyle name="Nota 13 2 5 2" xfId="38851" xr:uid="{00000000-0005-0000-0000-0000A3930000}"/>
    <cellStyle name="Nota 13 2 5 2 2" xfId="38852" xr:uid="{00000000-0005-0000-0000-0000A4930000}"/>
    <cellStyle name="Nota 13 2 5 2 2 2" xfId="38853" xr:uid="{00000000-0005-0000-0000-0000A5930000}"/>
    <cellStyle name="Nota 13 2 5 2 2 3" xfId="38854" xr:uid="{00000000-0005-0000-0000-0000A6930000}"/>
    <cellStyle name="Nota 13 2 5 2 3" xfId="38855" xr:uid="{00000000-0005-0000-0000-0000A7930000}"/>
    <cellStyle name="Nota 13 2 5 2 3 2" xfId="38856" xr:uid="{00000000-0005-0000-0000-0000A8930000}"/>
    <cellStyle name="Nota 13 2 5 2 3 3" xfId="38857" xr:uid="{00000000-0005-0000-0000-0000A9930000}"/>
    <cellStyle name="Nota 13 2 5 2 4" xfId="38858" xr:uid="{00000000-0005-0000-0000-0000AA930000}"/>
    <cellStyle name="Nota 13 2 5 2 4 2" xfId="38859" xr:uid="{00000000-0005-0000-0000-0000AB930000}"/>
    <cellStyle name="Nota 13 2 5 2 5" xfId="38860" xr:uid="{00000000-0005-0000-0000-0000AC930000}"/>
    <cellStyle name="Nota 13 2 5 2 5 2" xfId="38861" xr:uid="{00000000-0005-0000-0000-0000AD930000}"/>
    <cellStyle name="Nota 13 2 5 2 6" xfId="38862" xr:uid="{00000000-0005-0000-0000-0000AE930000}"/>
    <cellStyle name="Nota 13 2 5 2 6 2" xfId="38863" xr:uid="{00000000-0005-0000-0000-0000AF930000}"/>
    <cellStyle name="Nota 13 2 5 2 7" xfId="38864" xr:uid="{00000000-0005-0000-0000-0000B0930000}"/>
    <cellStyle name="Nota 13 2 5 2 8" xfId="38865" xr:uid="{00000000-0005-0000-0000-0000B1930000}"/>
    <cellStyle name="Nota 13 2 5 3" xfId="38866" xr:uid="{00000000-0005-0000-0000-0000B2930000}"/>
    <cellStyle name="Nota 13 2 5 3 2" xfId="38867" xr:uid="{00000000-0005-0000-0000-0000B3930000}"/>
    <cellStyle name="Nota 13 2 5 3 2 2" xfId="38868" xr:uid="{00000000-0005-0000-0000-0000B4930000}"/>
    <cellStyle name="Nota 13 2 5 3 3" xfId="38869" xr:uid="{00000000-0005-0000-0000-0000B5930000}"/>
    <cellStyle name="Nota 13 2 5 3 3 2" xfId="38870" xr:uid="{00000000-0005-0000-0000-0000B6930000}"/>
    <cellStyle name="Nota 13 2 5 3 4" xfId="38871" xr:uid="{00000000-0005-0000-0000-0000B7930000}"/>
    <cellStyle name="Nota 13 2 5 3 5" xfId="38872" xr:uid="{00000000-0005-0000-0000-0000B8930000}"/>
    <cellStyle name="Nota 13 2 5 4" xfId="38873" xr:uid="{00000000-0005-0000-0000-0000B9930000}"/>
    <cellStyle name="Nota 13 2 5 4 2" xfId="38874" xr:uid="{00000000-0005-0000-0000-0000BA930000}"/>
    <cellStyle name="Nota 13 2 5 4 3" xfId="38875" xr:uid="{00000000-0005-0000-0000-0000BB930000}"/>
    <cellStyle name="Nota 13 2 5 5" xfId="38876" xr:uid="{00000000-0005-0000-0000-0000BC930000}"/>
    <cellStyle name="Nota 13 2 5 5 2" xfId="38877" xr:uid="{00000000-0005-0000-0000-0000BD930000}"/>
    <cellStyle name="Nota 13 2 5 5 3" xfId="38878" xr:uid="{00000000-0005-0000-0000-0000BE930000}"/>
    <cellStyle name="Nota 13 2 5 6" xfId="38879" xr:uid="{00000000-0005-0000-0000-0000BF930000}"/>
    <cellStyle name="Nota 13 2 5 6 2" xfId="38880" xr:uid="{00000000-0005-0000-0000-0000C0930000}"/>
    <cellStyle name="Nota 13 2 5 7" xfId="38881" xr:uid="{00000000-0005-0000-0000-0000C1930000}"/>
    <cellStyle name="Nota 13 2 5 7 2" xfId="38882" xr:uid="{00000000-0005-0000-0000-0000C2930000}"/>
    <cellStyle name="Nota 13 2 5 8" xfId="38883" xr:uid="{00000000-0005-0000-0000-0000C3930000}"/>
    <cellStyle name="Nota 13 2 5 8 2" xfId="38884" xr:uid="{00000000-0005-0000-0000-0000C4930000}"/>
    <cellStyle name="Nota 13 2 5 9" xfId="38885" xr:uid="{00000000-0005-0000-0000-0000C5930000}"/>
    <cellStyle name="Nota 13 2 5 9 2" xfId="38886" xr:uid="{00000000-0005-0000-0000-0000C6930000}"/>
    <cellStyle name="Nota 13 2 6" xfId="38887" xr:uid="{00000000-0005-0000-0000-0000C7930000}"/>
    <cellStyle name="Nota 13 2 6 10" xfId="38888" xr:uid="{00000000-0005-0000-0000-0000C8930000}"/>
    <cellStyle name="Nota 13 2 6 11" xfId="38889" xr:uid="{00000000-0005-0000-0000-0000C9930000}"/>
    <cellStyle name="Nota 13 2 6 12" xfId="38890" xr:uid="{00000000-0005-0000-0000-0000CA930000}"/>
    <cellStyle name="Nota 13 2 6 13" xfId="38891" xr:uid="{00000000-0005-0000-0000-0000CB930000}"/>
    <cellStyle name="Nota 13 2 6 2" xfId="38892" xr:uid="{00000000-0005-0000-0000-0000CC930000}"/>
    <cellStyle name="Nota 13 2 6 2 2" xfId="38893" xr:uid="{00000000-0005-0000-0000-0000CD930000}"/>
    <cellStyle name="Nota 13 2 6 2 2 2" xfId="38894" xr:uid="{00000000-0005-0000-0000-0000CE930000}"/>
    <cellStyle name="Nota 13 2 6 2 2 3" xfId="38895" xr:uid="{00000000-0005-0000-0000-0000CF930000}"/>
    <cellStyle name="Nota 13 2 6 2 3" xfId="38896" xr:uid="{00000000-0005-0000-0000-0000D0930000}"/>
    <cellStyle name="Nota 13 2 6 2 3 2" xfId="38897" xr:uid="{00000000-0005-0000-0000-0000D1930000}"/>
    <cellStyle name="Nota 13 2 6 2 3 3" xfId="38898" xr:uid="{00000000-0005-0000-0000-0000D2930000}"/>
    <cellStyle name="Nota 13 2 6 2 4" xfId="38899" xr:uid="{00000000-0005-0000-0000-0000D3930000}"/>
    <cellStyle name="Nota 13 2 6 2 4 2" xfId="38900" xr:uid="{00000000-0005-0000-0000-0000D4930000}"/>
    <cellStyle name="Nota 13 2 6 2 5" xfId="38901" xr:uid="{00000000-0005-0000-0000-0000D5930000}"/>
    <cellStyle name="Nota 13 2 6 2 5 2" xfId="38902" xr:uid="{00000000-0005-0000-0000-0000D6930000}"/>
    <cellStyle name="Nota 13 2 6 2 6" xfId="38903" xr:uid="{00000000-0005-0000-0000-0000D7930000}"/>
    <cellStyle name="Nota 13 2 6 2 6 2" xfId="38904" xr:uid="{00000000-0005-0000-0000-0000D8930000}"/>
    <cellStyle name="Nota 13 2 6 2 7" xfId="38905" xr:uid="{00000000-0005-0000-0000-0000D9930000}"/>
    <cellStyle name="Nota 13 2 6 2 8" xfId="38906" xr:uid="{00000000-0005-0000-0000-0000DA930000}"/>
    <cellStyle name="Nota 13 2 6 3" xfId="38907" xr:uid="{00000000-0005-0000-0000-0000DB930000}"/>
    <cellStyle name="Nota 13 2 6 3 2" xfId="38908" xr:uid="{00000000-0005-0000-0000-0000DC930000}"/>
    <cellStyle name="Nota 13 2 6 3 3" xfId="38909" xr:uid="{00000000-0005-0000-0000-0000DD930000}"/>
    <cellStyle name="Nota 13 2 6 4" xfId="38910" xr:uid="{00000000-0005-0000-0000-0000DE930000}"/>
    <cellStyle name="Nota 13 2 6 4 2" xfId="38911" xr:uid="{00000000-0005-0000-0000-0000DF930000}"/>
    <cellStyle name="Nota 13 2 6 4 3" xfId="38912" xr:uid="{00000000-0005-0000-0000-0000E0930000}"/>
    <cellStyle name="Nota 13 2 6 5" xfId="38913" xr:uid="{00000000-0005-0000-0000-0000E1930000}"/>
    <cellStyle name="Nota 13 2 6 5 2" xfId="38914" xr:uid="{00000000-0005-0000-0000-0000E2930000}"/>
    <cellStyle name="Nota 13 2 6 5 3" xfId="38915" xr:uid="{00000000-0005-0000-0000-0000E3930000}"/>
    <cellStyle name="Nota 13 2 6 6" xfId="38916" xr:uid="{00000000-0005-0000-0000-0000E4930000}"/>
    <cellStyle name="Nota 13 2 6 6 2" xfId="38917" xr:uid="{00000000-0005-0000-0000-0000E5930000}"/>
    <cellStyle name="Nota 13 2 6 7" xfId="38918" xr:uid="{00000000-0005-0000-0000-0000E6930000}"/>
    <cellStyle name="Nota 13 2 6 7 2" xfId="38919" xr:uid="{00000000-0005-0000-0000-0000E7930000}"/>
    <cellStyle name="Nota 13 2 6 8" xfId="38920" xr:uid="{00000000-0005-0000-0000-0000E8930000}"/>
    <cellStyle name="Nota 13 2 6 8 2" xfId="38921" xr:uid="{00000000-0005-0000-0000-0000E9930000}"/>
    <cellStyle name="Nota 13 2 6 9" xfId="38922" xr:uid="{00000000-0005-0000-0000-0000EA930000}"/>
    <cellStyle name="Nota 13 2 6 9 2" xfId="38923" xr:uid="{00000000-0005-0000-0000-0000EB930000}"/>
    <cellStyle name="Nota 13 2 7" xfId="38924" xr:uid="{00000000-0005-0000-0000-0000EC930000}"/>
    <cellStyle name="Nota 13 3" xfId="38925" xr:uid="{00000000-0005-0000-0000-0000ED930000}"/>
    <cellStyle name="Nota 13 3 2" xfId="38926" xr:uid="{00000000-0005-0000-0000-0000EE930000}"/>
    <cellStyle name="Nota 13 3 3" xfId="38927" xr:uid="{00000000-0005-0000-0000-0000EF930000}"/>
    <cellStyle name="Nota 13 3 4" xfId="38928" xr:uid="{00000000-0005-0000-0000-0000F0930000}"/>
    <cellStyle name="Nota 13 4" xfId="38929" xr:uid="{00000000-0005-0000-0000-0000F1930000}"/>
    <cellStyle name="Nota 13 4 2" xfId="38930" xr:uid="{00000000-0005-0000-0000-0000F2930000}"/>
    <cellStyle name="Nota 13 4 2 2" xfId="38931" xr:uid="{00000000-0005-0000-0000-0000F3930000}"/>
    <cellStyle name="Nota 13 4 2 2 2" xfId="38932" xr:uid="{00000000-0005-0000-0000-0000F4930000}"/>
    <cellStyle name="Nota 13 4 2 2 2 2" xfId="38933" xr:uid="{00000000-0005-0000-0000-0000F5930000}"/>
    <cellStyle name="Nota 13 4 2 2 3" xfId="38934" xr:uid="{00000000-0005-0000-0000-0000F6930000}"/>
    <cellStyle name="Nota 13 4 2 2 3 2" xfId="38935" xr:uid="{00000000-0005-0000-0000-0000F7930000}"/>
    <cellStyle name="Nota 13 4 2 2 4" xfId="38936" xr:uid="{00000000-0005-0000-0000-0000F8930000}"/>
    <cellStyle name="Nota 13 4 2 2 5" xfId="38937" xr:uid="{00000000-0005-0000-0000-0000F9930000}"/>
    <cellStyle name="Nota 13 4 2 3" xfId="38938" xr:uid="{00000000-0005-0000-0000-0000FA930000}"/>
    <cellStyle name="Nota 13 4 2 3 2" xfId="38939" xr:uid="{00000000-0005-0000-0000-0000FB930000}"/>
    <cellStyle name="Nota 13 4 2 3 3" xfId="38940" xr:uid="{00000000-0005-0000-0000-0000FC930000}"/>
    <cellStyle name="Nota 13 4 2 4" xfId="38941" xr:uid="{00000000-0005-0000-0000-0000FD930000}"/>
    <cellStyle name="Nota 13 4 2 4 2" xfId="38942" xr:uid="{00000000-0005-0000-0000-0000FE930000}"/>
    <cellStyle name="Nota 13 4 2 5" xfId="38943" xr:uid="{00000000-0005-0000-0000-0000FF930000}"/>
    <cellStyle name="Nota 13 4 2 5 2" xfId="38944" xr:uid="{00000000-0005-0000-0000-000000940000}"/>
    <cellStyle name="Nota 13 4 2 6" xfId="38945" xr:uid="{00000000-0005-0000-0000-000001940000}"/>
    <cellStyle name="Nota 13 4 2 7" xfId="38946" xr:uid="{00000000-0005-0000-0000-000002940000}"/>
    <cellStyle name="Nota 13 4 3" xfId="38947" xr:uid="{00000000-0005-0000-0000-000003940000}"/>
    <cellStyle name="Nota 13 4 3 2" xfId="38948" xr:uid="{00000000-0005-0000-0000-000004940000}"/>
    <cellStyle name="Nota 13 4 3 2 2" xfId="38949" xr:uid="{00000000-0005-0000-0000-000005940000}"/>
    <cellStyle name="Nota 13 4 3 3" xfId="38950" xr:uid="{00000000-0005-0000-0000-000006940000}"/>
    <cellStyle name="Nota 13 4 3 3 2" xfId="38951" xr:uid="{00000000-0005-0000-0000-000007940000}"/>
    <cellStyle name="Nota 13 4 3 4" xfId="38952" xr:uid="{00000000-0005-0000-0000-000008940000}"/>
    <cellStyle name="Nota 13 4 3 5" xfId="38953" xr:uid="{00000000-0005-0000-0000-000009940000}"/>
    <cellStyle name="Nota 13 4 4" xfId="38954" xr:uid="{00000000-0005-0000-0000-00000A940000}"/>
    <cellStyle name="Nota 13 4 4 2" xfId="38955" xr:uid="{00000000-0005-0000-0000-00000B940000}"/>
    <cellStyle name="Nota 13 4 4 2 2" xfId="38956" xr:uid="{00000000-0005-0000-0000-00000C940000}"/>
    <cellStyle name="Nota 13 4 4 3" xfId="38957" xr:uid="{00000000-0005-0000-0000-00000D940000}"/>
    <cellStyle name="Nota 13 4 4 4" xfId="38958" xr:uid="{00000000-0005-0000-0000-00000E940000}"/>
    <cellStyle name="Nota 13 4 5" xfId="38959" xr:uid="{00000000-0005-0000-0000-00000F940000}"/>
    <cellStyle name="Nota 13 4 5 2" xfId="38960" xr:uid="{00000000-0005-0000-0000-000010940000}"/>
    <cellStyle name="Nota 13 4 6" xfId="38961" xr:uid="{00000000-0005-0000-0000-000011940000}"/>
    <cellStyle name="Nota 13 4 6 2" xfId="38962" xr:uid="{00000000-0005-0000-0000-000012940000}"/>
    <cellStyle name="Nota 13 4 7" xfId="38963" xr:uid="{00000000-0005-0000-0000-000013940000}"/>
    <cellStyle name="Nota 13 4 7 2" xfId="38964" xr:uid="{00000000-0005-0000-0000-000014940000}"/>
    <cellStyle name="Nota 13 4 8" xfId="38965" xr:uid="{00000000-0005-0000-0000-000015940000}"/>
    <cellStyle name="Nota 13 4 9" xfId="38966" xr:uid="{00000000-0005-0000-0000-000016940000}"/>
    <cellStyle name="Nota 14" xfId="1132" xr:uid="{00000000-0005-0000-0000-000017940000}"/>
    <cellStyle name="Nota 14 2" xfId="1133" xr:uid="{00000000-0005-0000-0000-000018940000}"/>
    <cellStyle name="Nota 14 2 2" xfId="38967" xr:uid="{00000000-0005-0000-0000-000019940000}"/>
    <cellStyle name="Nota 14 2 2 2" xfId="38968" xr:uid="{00000000-0005-0000-0000-00001A940000}"/>
    <cellStyle name="Nota 14 2 2 2 2" xfId="38969" xr:uid="{00000000-0005-0000-0000-00001B940000}"/>
    <cellStyle name="Nota 14 2 2 2 2 10" xfId="38970" xr:uid="{00000000-0005-0000-0000-00001C940000}"/>
    <cellStyle name="Nota 14 2 2 2 2 11" xfId="38971" xr:uid="{00000000-0005-0000-0000-00001D940000}"/>
    <cellStyle name="Nota 14 2 2 2 2 12" xfId="38972" xr:uid="{00000000-0005-0000-0000-00001E940000}"/>
    <cellStyle name="Nota 14 2 2 2 2 13" xfId="38973" xr:uid="{00000000-0005-0000-0000-00001F940000}"/>
    <cellStyle name="Nota 14 2 2 2 2 2" xfId="38974" xr:uid="{00000000-0005-0000-0000-000020940000}"/>
    <cellStyle name="Nota 14 2 2 2 2 2 2" xfId="38975" xr:uid="{00000000-0005-0000-0000-000021940000}"/>
    <cellStyle name="Nota 14 2 2 2 2 2 2 2" xfId="38976" xr:uid="{00000000-0005-0000-0000-000022940000}"/>
    <cellStyle name="Nota 14 2 2 2 2 2 2 3" xfId="38977" xr:uid="{00000000-0005-0000-0000-000023940000}"/>
    <cellStyle name="Nota 14 2 2 2 2 2 3" xfId="38978" xr:uid="{00000000-0005-0000-0000-000024940000}"/>
    <cellStyle name="Nota 14 2 2 2 2 2 3 2" xfId="38979" xr:uid="{00000000-0005-0000-0000-000025940000}"/>
    <cellStyle name="Nota 14 2 2 2 2 2 3 3" xfId="38980" xr:uid="{00000000-0005-0000-0000-000026940000}"/>
    <cellStyle name="Nota 14 2 2 2 2 2 4" xfId="38981" xr:uid="{00000000-0005-0000-0000-000027940000}"/>
    <cellStyle name="Nota 14 2 2 2 2 2 4 2" xfId="38982" xr:uid="{00000000-0005-0000-0000-000028940000}"/>
    <cellStyle name="Nota 14 2 2 2 2 2 5" xfId="38983" xr:uid="{00000000-0005-0000-0000-000029940000}"/>
    <cellStyle name="Nota 14 2 2 2 2 2 5 2" xfId="38984" xr:uid="{00000000-0005-0000-0000-00002A940000}"/>
    <cellStyle name="Nota 14 2 2 2 2 2 6" xfId="38985" xr:uid="{00000000-0005-0000-0000-00002B940000}"/>
    <cellStyle name="Nota 14 2 2 2 2 2 6 2" xfId="38986" xr:uid="{00000000-0005-0000-0000-00002C940000}"/>
    <cellStyle name="Nota 14 2 2 2 2 2 7" xfId="38987" xr:uid="{00000000-0005-0000-0000-00002D940000}"/>
    <cellStyle name="Nota 14 2 2 2 2 2 8" xfId="38988" xr:uid="{00000000-0005-0000-0000-00002E940000}"/>
    <cellStyle name="Nota 14 2 2 2 2 3" xfId="38989" xr:uid="{00000000-0005-0000-0000-00002F940000}"/>
    <cellStyle name="Nota 14 2 2 2 2 3 2" xfId="38990" xr:uid="{00000000-0005-0000-0000-000030940000}"/>
    <cellStyle name="Nota 14 2 2 2 2 3 3" xfId="38991" xr:uid="{00000000-0005-0000-0000-000031940000}"/>
    <cellStyle name="Nota 14 2 2 2 2 4" xfId="38992" xr:uid="{00000000-0005-0000-0000-000032940000}"/>
    <cellStyle name="Nota 14 2 2 2 2 4 2" xfId="38993" xr:uid="{00000000-0005-0000-0000-000033940000}"/>
    <cellStyle name="Nota 14 2 2 2 2 4 3" xfId="38994" xr:uid="{00000000-0005-0000-0000-000034940000}"/>
    <cellStyle name="Nota 14 2 2 2 2 5" xfId="38995" xr:uid="{00000000-0005-0000-0000-000035940000}"/>
    <cellStyle name="Nota 14 2 2 2 2 5 2" xfId="38996" xr:uid="{00000000-0005-0000-0000-000036940000}"/>
    <cellStyle name="Nota 14 2 2 2 2 5 3" xfId="38997" xr:uid="{00000000-0005-0000-0000-000037940000}"/>
    <cellStyle name="Nota 14 2 2 2 2 6" xfId="38998" xr:uid="{00000000-0005-0000-0000-000038940000}"/>
    <cellStyle name="Nota 14 2 2 2 2 6 2" xfId="38999" xr:uid="{00000000-0005-0000-0000-000039940000}"/>
    <cellStyle name="Nota 14 2 2 2 2 7" xfId="39000" xr:uid="{00000000-0005-0000-0000-00003A940000}"/>
    <cellStyle name="Nota 14 2 2 2 2 7 2" xfId="39001" xr:uid="{00000000-0005-0000-0000-00003B940000}"/>
    <cellStyle name="Nota 14 2 2 2 2 8" xfId="39002" xr:uid="{00000000-0005-0000-0000-00003C940000}"/>
    <cellStyle name="Nota 14 2 2 2 2 8 2" xfId="39003" xr:uid="{00000000-0005-0000-0000-00003D940000}"/>
    <cellStyle name="Nota 14 2 2 2 2 9" xfId="39004" xr:uid="{00000000-0005-0000-0000-00003E940000}"/>
    <cellStyle name="Nota 14 2 2 2 2 9 2" xfId="39005" xr:uid="{00000000-0005-0000-0000-00003F940000}"/>
    <cellStyle name="Nota 14 2 2 2 3" xfId="39006" xr:uid="{00000000-0005-0000-0000-000040940000}"/>
    <cellStyle name="Nota 14 2 2 2 3 2" xfId="39007" xr:uid="{00000000-0005-0000-0000-000041940000}"/>
    <cellStyle name="Nota 14 2 2 2 3 2 2" xfId="39008" xr:uid="{00000000-0005-0000-0000-000042940000}"/>
    <cellStyle name="Nota 14 2 2 2 3 2 3" xfId="39009" xr:uid="{00000000-0005-0000-0000-000043940000}"/>
    <cellStyle name="Nota 14 2 2 2 3 3" xfId="39010" xr:uid="{00000000-0005-0000-0000-000044940000}"/>
    <cellStyle name="Nota 14 2 2 2 3 3 2" xfId="39011" xr:uid="{00000000-0005-0000-0000-000045940000}"/>
    <cellStyle name="Nota 14 2 2 2 3 3 3" xfId="39012" xr:uid="{00000000-0005-0000-0000-000046940000}"/>
    <cellStyle name="Nota 14 2 2 2 3 4" xfId="39013" xr:uid="{00000000-0005-0000-0000-000047940000}"/>
    <cellStyle name="Nota 14 2 2 2 3 4 2" xfId="39014" xr:uid="{00000000-0005-0000-0000-000048940000}"/>
    <cellStyle name="Nota 14 2 2 2 3 5" xfId="39015" xr:uid="{00000000-0005-0000-0000-000049940000}"/>
    <cellStyle name="Nota 14 2 2 2 3 5 2" xfId="39016" xr:uid="{00000000-0005-0000-0000-00004A940000}"/>
    <cellStyle name="Nota 14 2 2 2 3 6" xfId="39017" xr:uid="{00000000-0005-0000-0000-00004B940000}"/>
    <cellStyle name="Nota 14 2 2 2 3 6 2" xfId="39018" xr:uid="{00000000-0005-0000-0000-00004C940000}"/>
    <cellStyle name="Nota 14 2 2 2 3 7" xfId="39019" xr:uid="{00000000-0005-0000-0000-00004D940000}"/>
    <cellStyle name="Nota 14 2 2 2 3 8" xfId="39020" xr:uid="{00000000-0005-0000-0000-00004E940000}"/>
    <cellStyle name="Nota 14 2 2 2 4" xfId="39021" xr:uid="{00000000-0005-0000-0000-00004F940000}"/>
    <cellStyle name="Nota 14 2 2 2 5" xfId="39022" xr:uid="{00000000-0005-0000-0000-000050940000}"/>
    <cellStyle name="Nota 14 2 2 3" xfId="39023" xr:uid="{00000000-0005-0000-0000-000051940000}"/>
    <cellStyle name="Nota 14 2 2 4" xfId="39024" xr:uid="{00000000-0005-0000-0000-000052940000}"/>
    <cellStyle name="Nota 14 2 3" xfId="39025" xr:uid="{00000000-0005-0000-0000-000053940000}"/>
    <cellStyle name="Nota 14 2 3 2" xfId="39026" xr:uid="{00000000-0005-0000-0000-000054940000}"/>
    <cellStyle name="Nota 14 2 3 2 2" xfId="39027" xr:uid="{00000000-0005-0000-0000-000055940000}"/>
    <cellStyle name="Nota 14 2 3 2 2 2" xfId="39028" xr:uid="{00000000-0005-0000-0000-000056940000}"/>
    <cellStyle name="Nota 14 2 3 2 2 2 2" xfId="39029" xr:uid="{00000000-0005-0000-0000-000057940000}"/>
    <cellStyle name="Nota 14 2 3 2 2 3" xfId="39030" xr:uid="{00000000-0005-0000-0000-000058940000}"/>
    <cellStyle name="Nota 14 2 3 2 2 3 2" xfId="39031" xr:uid="{00000000-0005-0000-0000-000059940000}"/>
    <cellStyle name="Nota 14 2 3 2 2 4" xfId="39032" xr:uid="{00000000-0005-0000-0000-00005A940000}"/>
    <cellStyle name="Nota 14 2 3 2 2 5" xfId="39033" xr:uid="{00000000-0005-0000-0000-00005B940000}"/>
    <cellStyle name="Nota 14 2 3 2 3" xfId="39034" xr:uid="{00000000-0005-0000-0000-00005C940000}"/>
    <cellStyle name="Nota 14 2 3 2 3 2" xfId="39035" xr:uid="{00000000-0005-0000-0000-00005D940000}"/>
    <cellStyle name="Nota 14 2 3 2 3 3" xfId="39036" xr:uid="{00000000-0005-0000-0000-00005E940000}"/>
    <cellStyle name="Nota 14 2 3 2 4" xfId="39037" xr:uid="{00000000-0005-0000-0000-00005F940000}"/>
    <cellStyle name="Nota 14 2 3 2 4 2" xfId="39038" xr:uid="{00000000-0005-0000-0000-000060940000}"/>
    <cellStyle name="Nota 14 2 3 2 5" xfId="39039" xr:uid="{00000000-0005-0000-0000-000061940000}"/>
    <cellStyle name="Nota 14 2 3 2 5 2" xfId="39040" xr:uid="{00000000-0005-0000-0000-000062940000}"/>
    <cellStyle name="Nota 14 2 3 2 6" xfId="39041" xr:uid="{00000000-0005-0000-0000-000063940000}"/>
    <cellStyle name="Nota 14 2 3 2 7" xfId="39042" xr:uid="{00000000-0005-0000-0000-000064940000}"/>
    <cellStyle name="Nota 14 2 3 3" xfId="39043" xr:uid="{00000000-0005-0000-0000-000065940000}"/>
    <cellStyle name="Nota 14 2 3 3 2" xfId="39044" xr:uid="{00000000-0005-0000-0000-000066940000}"/>
    <cellStyle name="Nota 14 2 3 3 2 2" xfId="39045" xr:uid="{00000000-0005-0000-0000-000067940000}"/>
    <cellStyle name="Nota 14 2 3 3 3" xfId="39046" xr:uid="{00000000-0005-0000-0000-000068940000}"/>
    <cellStyle name="Nota 14 2 3 3 3 2" xfId="39047" xr:uid="{00000000-0005-0000-0000-000069940000}"/>
    <cellStyle name="Nota 14 2 3 3 4" xfId="39048" xr:uid="{00000000-0005-0000-0000-00006A940000}"/>
    <cellStyle name="Nota 14 2 3 3 5" xfId="39049" xr:uid="{00000000-0005-0000-0000-00006B940000}"/>
    <cellStyle name="Nota 14 2 3 4" xfId="39050" xr:uid="{00000000-0005-0000-0000-00006C940000}"/>
    <cellStyle name="Nota 14 2 3 4 2" xfId="39051" xr:uid="{00000000-0005-0000-0000-00006D940000}"/>
    <cellStyle name="Nota 14 2 3 4 2 2" xfId="39052" xr:uid="{00000000-0005-0000-0000-00006E940000}"/>
    <cellStyle name="Nota 14 2 3 4 3" xfId="39053" xr:uid="{00000000-0005-0000-0000-00006F940000}"/>
    <cellStyle name="Nota 14 2 3 4 4" xfId="39054" xr:uid="{00000000-0005-0000-0000-000070940000}"/>
    <cellStyle name="Nota 14 2 3 5" xfId="39055" xr:uid="{00000000-0005-0000-0000-000071940000}"/>
    <cellStyle name="Nota 14 2 3 5 2" xfId="39056" xr:uid="{00000000-0005-0000-0000-000072940000}"/>
    <cellStyle name="Nota 14 2 3 6" xfId="39057" xr:uid="{00000000-0005-0000-0000-000073940000}"/>
    <cellStyle name="Nota 14 2 3 6 2" xfId="39058" xr:uid="{00000000-0005-0000-0000-000074940000}"/>
    <cellStyle name="Nota 14 2 3 7" xfId="39059" xr:uid="{00000000-0005-0000-0000-000075940000}"/>
    <cellStyle name="Nota 14 2 3 7 2" xfId="39060" xr:uid="{00000000-0005-0000-0000-000076940000}"/>
    <cellStyle name="Nota 14 2 3 8" xfId="39061" xr:uid="{00000000-0005-0000-0000-000077940000}"/>
    <cellStyle name="Nota 14 2 3 9" xfId="39062" xr:uid="{00000000-0005-0000-0000-000078940000}"/>
    <cellStyle name="Nota 14 2 4" xfId="39063" xr:uid="{00000000-0005-0000-0000-000079940000}"/>
    <cellStyle name="Nota 14 2 4 2" xfId="39064" xr:uid="{00000000-0005-0000-0000-00007A940000}"/>
    <cellStyle name="Nota 14 2 4 2 10" xfId="39065" xr:uid="{00000000-0005-0000-0000-00007B940000}"/>
    <cellStyle name="Nota 14 2 4 2 11" xfId="39066" xr:uid="{00000000-0005-0000-0000-00007C940000}"/>
    <cellStyle name="Nota 14 2 4 2 12" xfId="39067" xr:uid="{00000000-0005-0000-0000-00007D940000}"/>
    <cellStyle name="Nota 14 2 4 2 13" xfId="39068" xr:uid="{00000000-0005-0000-0000-00007E940000}"/>
    <cellStyle name="Nota 14 2 4 2 2" xfId="39069" xr:uid="{00000000-0005-0000-0000-00007F940000}"/>
    <cellStyle name="Nota 14 2 4 2 2 2" xfId="39070" xr:uid="{00000000-0005-0000-0000-000080940000}"/>
    <cellStyle name="Nota 14 2 4 2 2 2 2" xfId="39071" xr:uid="{00000000-0005-0000-0000-000081940000}"/>
    <cellStyle name="Nota 14 2 4 2 2 2 3" xfId="39072" xr:uid="{00000000-0005-0000-0000-000082940000}"/>
    <cellStyle name="Nota 14 2 4 2 2 3" xfId="39073" xr:uid="{00000000-0005-0000-0000-000083940000}"/>
    <cellStyle name="Nota 14 2 4 2 2 3 2" xfId="39074" xr:uid="{00000000-0005-0000-0000-000084940000}"/>
    <cellStyle name="Nota 14 2 4 2 2 3 3" xfId="39075" xr:uid="{00000000-0005-0000-0000-000085940000}"/>
    <cellStyle name="Nota 14 2 4 2 2 4" xfId="39076" xr:uid="{00000000-0005-0000-0000-000086940000}"/>
    <cellStyle name="Nota 14 2 4 2 2 4 2" xfId="39077" xr:uid="{00000000-0005-0000-0000-000087940000}"/>
    <cellStyle name="Nota 14 2 4 2 2 5" xfId="39078" xr:uid="{00000000-0005-0000-0000-000088940000}"/>
    <cellStyle name="Nota 14 2 4 2 2 5 2" xfId="39079" xr:uid="{00000000-0005-0000-0000-000089940000}"/>
    <cellStyle name="Nota 14 2 4 2 2 6" xfId="39080" xr:uid="{00000000-0005-0000-0000-00008A940000}"/>
    <cellStyle name="Nota 14 2 4 2 2 6 2" xfId="39081" xr:uid="{00000000-0005-0000-0000-00008B940000}"/>
    <cellStyle name="Nota 14 2 4 2 2 7" xfId="39082" xr:uid="{00000000-0005-0000-0000-00008C940000}"/>
    <cellStyle name="Nota 14 2 4 2 2 8" xfId="39083" xr:uid="{00000000-0005-0000-0000-00008D940000}"/>
    <cellStyle name="Nota 14 2 4 2 3" xfId="39084" xr:uid="{00000000-0005-0000-0000-00008E940000}"/>
    <cellStyle name="Nota 14 2 4 2 3 2" xfId="39085" xr:uid="{00000000-0005-0000-0000-00008F940000}"/>
    <cellStyle name="Nota 14 2 4 2 3 3" xfId="39086" xr:uid="{00000000-0005-0000-0000-000090940000}"/>
    <cellStyle name="Nota 14 2 4 2 4" xfId="39087" xr:uid="{00000000-0005-0000-0000-000091940000}"/>
    <cellStyle name="Nota 14 2 4 2 4 2" xfId="39088" xr:uid="{00000000-0005-0000-0000-000092940000}"/>
    <cellStyle name="Nota 14 2 4 2 4 3" xfId="39089" xr:uid="{00000000-0005-0000-0000-000093940000}"/>
    <cellStyle name="Nota 14 2 4 2 5" xfId="39090" xr:uid="{00000000-0005-0000-0000-000094940000}"/>
    <cellStyle name="Nota 14 2 4 2 5 2" xfId="39091" xr:uid="{00000000-0005-0000-0000-000095940000}"/>
    <cellStyle name="Nota 14 2 4 2 5 3" xfId="39092" xr:uid="{00000000-0005-0000-0000-000096940000}"/>
    <cellStyle name="Nota 14 2 4 2 6" xfId="39093" xr:uid="{00000000-0005-0000-0000-000097940000}"/>
    <cellStyle name="Nota 14 2 4 2 6 2" xfId="39094" xr:uid="{00000000-0005-0000-0000-000098940000}"/>
    <cellStyle name="Nota 14 2 4 2 7" xfId="39095" xr:uid="{00000000-0005-0000-0000-000099940000}"/>
    <cellStyle name="Nota 14 2 4 2 7 2" xfId="39096" xr:uid="{00000000-0005-0000-0000-00009A940000}"/>
    <cellStyle name="Nota 14 2 4 2 8" xfId="39097" xr:uid="{00000000-0005-0000-0000-00009B940000}"/>
    <cellStyle name="Nota 14 2 4 2 8 2" xfId="39098" xr:uid="{00000000-0005-0000-0000-00009C940000}"/>
    <cellStyle name="Nota 14 2 4 2 9" xfId="39099" xr:uid="{00000000-0005-0000-0000-00009D940000}"/>
    <cellStyle name="Nota 14 2 4 2 9 2" xfId="39100" xr:uid="{00000000-0005-0000-0000-00009E940000}"/>
    <cellStyle name="Nota 14 2 4 3" xfId="39101" xr:uid="{00000000-0005-0000-0000-00009F940000}"/>
    <cellStyle name="Nota 14 2 4 3 2" xfId="39102" xr:uid="{00000000-0005-0000-0000-0000A0940000}"/>
    <cellStyle name="Nota 14 2 4 3 2 2" xfId="39103" xr:uid="{00000000-0005-0000-0000-0000A1940000}"/>
    <cellStyle name="Nota 14 2 4 3 2 3" xfId="39104" xr:uid="{00000000-0005-0000-0000-0000A2940000}"/>
    <cellStyle name="Nota 14 2 4 3 3" xfId="39105" xr:uid="{00000000-0005-0000-0000-0000A3940000}"/>
    <cellStyle name="Nota 14 2 4 3 3 2" xfId="39106" xr:uid="{00000000-0005-0000-0000-0000A4940000}"/>
    <cellStyle name="Nota 14 2 4 3 3 3" xfId="39107" xr:uid="{00000000-0005-0000-0000-0000A5940000}"/>
    <cellStyle name="Nota 14 2 4 3 4" xfId="39108" xr:uid="{00000000-0005-0000-0000-0000A6940000}"/>
    <cellStyle name="Nota 14 2 4 3 4 2" xfId="39109" xr:uid="{00000000-0005-0000-0000-0000A7940000}"/>
    <cellStyle name="Nota 14 2 4 3 5" xfId="39110" xr:uid="{00000000-0005-0000-0000-0000A8940000}"/>
    <cellStyle name="Nota 14 2 4 3 5 2" xfId="39111" xr:uid="{00000000-0005-0000-0000-0000A9940000}"/>
    <cellStyle name="Nota 14 2 4 3 6" xfId="39112" xr:uid="{00000000-0005-0000-0000-0000AA940000}"/>
    <cellStyle name="Nota 14 2 4 3 6 2" xfId="39113" xr:uid="{00000000-0005-0000-0000-0000AB940000}"/>
    <cellStyle name="Nota 14 2 4 3 7" xfId="39114" xr:uid="{00000000-0005-0000-0000-0000AC940000}"/>
    <cellStyle name="Nota 14 2 4 3 8" xfId="39115" xr:uid="{00000000-0005-0000-0000-0000AD940000}"/>
    <cellStyle name="Nota 14 2 4 4" xfId="39116" xr:uid="{00000000-0005-0000-0000-0000AE940000}"/>
    <cellStyle name="Nota 14 2 4 5" xfId="39117" xr:uid="{00000000-0005-0000-0000-0000AF940000}"/>
    <cellStyle name="Nota 14 2 5" xfId="39118" xr:uid="{00000000-0005-0000-0000-0000B0940000}"/>
    <cellStyle name="Nota 14 2 5 10" xfId="39119" xr:uid="{00000000-0005-0000-0000-0000B1940000}"/>
    <cellStyle name="Nota 14 2 5 10 2" xfId="39120" xr:uid="{00000000-0005-0000-0000-0000B2940000}"/>
    <cellStyle name="Nota 14 2 5 11" xfId="39121" xr:uid="{00000000-0005-0000-0000-0000B3940000}"/>
    <cellStyle name="Nota 14 2 5 12" xfId="39122" xr:uid="{00000000-0005-0000-0000-0000B4940000}"/>
    <cellStyle name="Nota 14 2 5 13" xfId="39123" xr:uid="{00000000-0005-0000-0000-0000B5940000}"/>
    <cellStyle name="Nota 14 2 5 14" xfId="39124" xr:uid="{00000000-0005-0000-0000-0000B6940000}"/>
    <cellStyle name="Nota 14 2 5 2" xfId="39125" xr:uid="{00000000-0005-0000-0000-0000B7940000}"/>
    <cellStyle name="Nota 14 2 5 2 2" xfId="39126" xr:uid="{00000000-0005-0000-0000-0000B8940000}"/>
    <cellStyle name="Nota 14 2 5 2 2 2" xfId="39127" xr:uid="{00000000-0005-0000-0000-0000B9940000}"/>
    <cellStyle name="Nota 14 2 5 2 2 3" xfId="39128" xr:uid="{00000000-0005-0000-0000-0000BA940000}"/>
    <cellStyle name="Nota 14 2 5 2 3" xfId="39129" xr:uid="{00000000-0005-0000-0000-0000BB940000}"/>
    <cellStyle name="Nota 14 2 5 2 3 2" xfId="39130" xr:uid="{00000000-0005-0000-0000-0000BC940000}"/>
    <cellStyle name="Nota 14 2 5 2 3 3" xfId="39131" xr:uid="{00000000-0005-0000-0000-0000BD940000}"/>
    <cellStyle name="Nota 14 2 5 2 4" xfId="39132" xr:uid="{00000000-0005-0000-0000-0000BE940000}"/>
    <cellStyle name="Nota 14 2 5 2 4 2" xfId="39133" xr:uid="{00000000-0005-0000-0000-0000BF940000}"/>
    <cellStyle name="Nota 14 2 5 2 5" xfId="39134" xr:uid="{00000000-0005-0000-0000-0000C0940000}"/>
    <cellStyle name="Nota 14 2 5 2 5 2" xfId="39135" xr:uid="{00000000-0005-0000-0000-0000C1940000}"/>
    <cellStyle name="Nota 14 2 5 2 6" xfId="39136" xr:uid="{00000000-0005-0000-0000-0000C2940000}"/>
    <cellStyle name="Nota 14 2 5 2 6 2" xfId="39137" xr:uid="{00000000-0005-0000-0000-0000C3940000}"/>
    <cellStyle name="Nota 14 2 5 2 7" xfId="39138" xr:uid="{00000000-0005-0000-0000-0000C4940000}"/>
    <cellStyle name="Nota 14 2 5 2 8" xfId="39139" xr:uid="{00000000-0005-0000-0000-0000C5940000}"/>
    <cellStyle name="Nota 14 2 5 3" xfId="39140" xr:uid="{00000000-0005-0000-0000-0000C6940000}"/>
    <cellStyle name="Nota 14 2 5 3 2" xfId="39141" xr:uid="{00000000-0005-0000-0000-0000C7940000}"/>
    <cellStyle name="Nota 14 2 5 3 2 2" xfId="39142" xr:uid="{00000000-0005-0000-0000-0000C8940000}"/>
    <cellStyle name="Nota 14 2 5 3 3" xfId="39143" xr:uid="{00000000-0005-0000-0000-0000C9940000}"/>
    <cellStyle name="Nota 14 2 5 3 3 2" xfId="39144" xr:uid="{00000000-0005-0000-0000-0000CA940000}"/>
    <cellStyle name="Nota 14 2 5 3 4" xfId="39145" xr:uid="{00000000-0005-0000-0000-0000CB940000}"/>
    <cellStyle name="Nota 14 2 5 3 5" xfId="39146" xr:uid="{00000000-0005-0000-0000-0000CC940000}"/>
    <cellStyle name="Nota 14 2 5 4" xfId="39147" xr:uid="{00000000-0005-0000-0000-0000CD940000}"/>
    <cellStyle name="Nota 14 2 5 4 2" xfId="39148" xr:uid="{00000000-0005-0000-0000-0000CE940000}"/>
    <cellStyle name="Nota 14 2 5 4 3" xfId="39149" xr:uid="{00000000-0005-0000-0000-0000CF940000}"/>
    <cellStyle name="Nota 14 2 5 5" xfId="39150" xr:uid="{00000000-0005-0000-0000-0000D0940000}"/>
    <cellStyle name="Nota 14 2 5 5 2" xfId="39151" xr:uid="{00000000-0005-0000-0000-0000D1940000}"/>
    <cellStyle name="Nota 14 2 5 5 3" xfId="39152" xr:uid="{00000000-0005-0000-0000-0000D2940000}"/>
    <cellStyle name="Nota 14 2 5 6" xfId="39153" xr:uid="{00000000-0005-0000-0000-0000D3940000}"/>
    <cellStyle name="Nota 14 2 5 6 2" xfId="39154" xr:uid="{00000000-0005-0000-0000-0000D4940000}"/>
    <cellStyle name="Nota 14 2 5 7" xfId="39155" xr:uid="{00000000-0005-0000-0000-0000D5940000}"/>
    <cellStyle name="Nota 14 2 5 7 2" xfId="39156" xr:uid="{00000000-0005-0000-0000-0000D6940000}"/>
    <cellStyle name="Nota 14 2 5 8" xfId="39157" xr:uid="{00000000-0005-0000-0000-0000D7940000}"/>
    <cellStyle name="Nota 14 2 5 8 2" xfId="39158" xr:uid="{00000000-0005-0000-0000-0000D8940000}"/>
    <cellStyle name="Nota 14 2 5 9" xfId="39159" xr:uid="{00000000-0005-0000-0000-0000D9940000}"/>
    <cellStyle name="Nota 14 2 5 9 2" xfId="39160" xr:uid="{00000000-0005-0000-0000-0000DA940000}"/>
    <cellStyle name="Nota 14 2 6" xfId="39161" xr:uid="{00000000-0005-0000-0000-0000DB940000}"/>
    <cellStyle name="Nota 14 2 6 10" xfId="39162" xr:uid="{00000000-0005-0000-0000-0000DC940000}"/>
    <cellStyle name="Nota 14 2 6 11" xfId="39163" xr:uid="{00000000-0005-0000-0000-0000DD940000}"/>
    <cellStyle name="Nota 14 2 6 12" xfId="39164" xr:uid="{00000000-0005-0000-0000-0000DE940000}"/>
    <cellStyle name="Nota 14 2 6 13" xfId="39165" xr:uid="{00000000-0005-0000-0000-0000DF940000}"/>
    <cellStyle name="Nota 14 2 6 2" xfId="39166" xr:uid="{00000000-0005-0000-0000-0000E0940000}"/>
    <cellStyle name="Nota 14 2 6 2 2" xfId="39167" xr:uid="{00000000-0005-0000-0000-0000E1940000}"/>
    <cellStyle name="Nota 14 2 6 2 2 2" xfId="39168" xr:uid="{00000000-0005-0000-0000-0000E2940000}"/>
    <cellStyle name="Nota 14 2 6 2 2 3" xfId="39169" xr:uid="{00000000-0005-0000-0000-0000E3940000}"/>
    <cellStyle name="Nota 14 2 6 2 3" xfId="39170" xr:uid="{00000000-0005-0000-0000-0000E4940000}"/>
    <cellStyle name="Nota 14 2 6 2 3 2" xfId="39171" xr:uid="{00000000-0005-0000-0000-0000E5940000}"/>
    <cellStyle name="Nota 14 2 6 2 3 3" xfId="39172" xr:uid="{00000000-0005-0000-0000-0000E6940000}"/>
    <cellStyle name="Nota 14 2 6 2 4" xfId="39173" xr:uid="{00000000-0005-0000-0000-0000E7940000}"/>
    <cellStyle name="Nota 14 2 6 2 4 2" xfId="39174" xr:uid="{00000000-0005-0000-0000-0000E8940000}"/>
    <cellStyle name="Nota 14 2 6 2 5" xfId="39175" xr:uid="{00000000-0005-0000-0000-0000E9940000}"/>
    <cellStyle name="Nota 14 2 6 2 5 2" xfId="39176" xr:uid="{00000000-0005-0000-0000-0000EA940000}"/>
    <cellStyle name="Nota 14 2 6 2 6" xfId="39177" xr:uid="{00000000-0005-0000-0000-0000EB940000}"/>
    <cellStyle name="Nota 14 2 6 2 6 2" xfId="39178" xr:uid="{00000000-0005-0000-0000-0000EC940000}"/>
    <cellStyle name="Nota 14 2 6 2 7" xfId="39179" xr:uid="{00000000-0005-0000-0000-0000ED940000}"/>
    <cellStyle name="Nota 14 2 6 2 8" xfId="39180" xr:uid="{00000000-0005-0000-0000-0000EE940000}"/>
    <cellStyle name="Nota 14 2 6 3" xfId="39181" xr:uid="{00000000-0005-0000-0000-0000EF940000}"/>
    <cellStyle name="Nota 14 2 6 3 2" xfId="39182" xr:uid="{00000000-0005-0000-0000-0000F0940000}"/>
    <cellStyle name="Nota 14 2 6 3 3" xfId="39183" xr:uid="{00000000-0005-0000-0000-0000F1940000}"/>
    <cellStyle name="Nota 14 2 6 4" xfId="39184" xr:uid="{00000000-0005-0000-0000-0000F2940000}"/>
    <cellStyle name="Nota 14 2 6 4 2" xfId="39185" xr:uid="{00000000-0005-0000-0000-0000F3940000}"/>
    <cellStyle name="Nota 14 2 6 4 3" xfId="39186" xr:uid="{00000000-0005-0000-0000-0000F4940000}"/>
    <cellStyle name="Nota 14 2 6 5" xfId="39187" xr:uid="{00000000-0005-0000-0000-0000F5940000}"/>
    <cellStyle name="Nota 14 2 6 5 2" xfId="39188" xr:uid="{00000000-0005-0000-0000-0000F6940000}"/>
    <cellStyle name="Nota 14 2 6 5 3" xfId="39189" xr:uid="{00000000-0005-0000-0000-0000F7940000}"/>
    <cellStyle name="Nota 14 2 6 6" xfId="39190" xr:uid="{00000000-0005-0000-0000-0000F8940000}"/>
    <cellStyle name="Nota 14 2 6 6 2" xfId="39191" xr:uid="{00000000-0005-0000-0000-0000F9940000}"/>
    <cellStyle name="Nota 14 2 6 7" xfId="39192" xr:uid="{00000000-0005-0000-0000-0000FA940000}"/>
    <cellStyle name="Nota 14 2 6 7 2" xfId="39193" xr:uid="{00000000-0005-0000-0000-0000FB940000}"/>
    <cellStyle name="Nota 14 2 6 8" xfId="39194" xr:uid="{00000000-0005-0000-0000-0000FC940000}"/>
    <cellStyle name="Nota 14 2 6 8 2" xfId="39195" xr:uid="{00000000-0005-0000-0000-0000FD940000}"/>
    <cellStyle name="Nota 14 2 6 9" xfId="39196" xr:uid="{00000000-0005-0000-0000-0000FE940000}"/>
    <cellStyle name="Nota 14 2 6 9 2" xfId="39197" xr:uid="{00000000-0005-0000-0000-0000FF940000}"/>
    <cellStyle name="Nota 14 2 7" xfId="39198" xr:uid="{00000000-0005-0000-0000-000000950000}"/>
    <cellStyle name="Nota 14 3" xfId="39199" xr:uid="{00000000-0005-0000-0000-000001950000}"/>
    <cellStyle name="Nota 14 3 2" xfId="39200" xr:uid="{00000000-0005-0000-0000-000002950000}"/>
    <cellStyle name="Nota 14 3 3" xfId="39201" xr:uid="{00000000-0005-0000-0000-000003950000}"/>
    <cellStyle name="Nota 14 3 4" xfId="39202" xr:uid="{00000000-0005-0000-0000-000004950000}"/>
    <cellStyle name="Nota 14 4" xfId="39203" xr:uid="{00000000-0005-0000-0000-000005950000}"/>
    <cellStyle name="Nota 14 4 2" xfId="39204" xr:uid="{00000000-0005-0000-0000-000006950000}"/>
    <cellStyle name="Nota 14 4 2 2" xfId="39205" xr:uid="{00000000-0005-0000-0000-000007950000}"/>
    <cellStyle name="Nota 14 4 2 2 2" xfId="39206" xr:uid="{00000000-0005-0000-0000-000008950000}"/>
    <cellStyle name="Nota 14 4 2 2 2 2" xfId="39207" xr:uid="{00000000-0005-0000-0000-000009950000}"/>
    <cellStyle name="Nota 14 4 2 2 3" xfId="39208" xr:uid="{00000000-0005-0000-0000-00000A950000}"/>
    <cellStyle name="Nota 14 4 2 2 3 2" xfId="39209" xr:uid="{00000000-0005-0000-0000-00000B950000}"/>
    <cellStyle name="Nota 14 4 2 2 4" xfId="39210" xr:uid="{00000000-0005-0000-0000-00000C950000}"/>
    <cellStyle name="Nota 14 4 2 2 5" xfId="39211" xr:uid="{00000000-0005-0000-0000-00000D950000}"/>
    <cellStyle name="Nota 14 4 2 3" xfId="39212" xr:uid="{00000000-0005-0000-0000-00000E950000}"/>
    <cellStyle name="Nota 14 4 2 3 2" xfId="39213" xr:uid="{00000000-0005-0000-0000-00000F950000}"/>
    <cellStyle name="Nota 14 4 2 3 3" xfId="39214" xr:uid="{00000000-0005-0000-0000-000010950000}"/>
    <cellStyle name="Nota 14 4 2 4" xfId="39215" xr:uid="{00000000-0005-0000-0000-000011950000}"/>
    <cellStyle name="Nota 14 4 2 4 2" xfId="39216" xr:uid="{00000000-0005-0000-0000-000012950000}"/>
    <cellStyle name="Nota 14 4 2 5" xfId="39217" xr:uid="{00000000-0005-0000-0000-000013950000}"/>
    <cellStyle name="Nota 14 4 2 5 2" xfId="39218" xr:uid="{00000000-0005-0000-0000-000014950000}"/>
    <cellStyle name="Nota 14 4 2 6" xfId="39219" xr:uid="{00000000-0005-0000-0000-000015950000}"/>
    <cellStyle name="Nota 14 4 2 7" xfId="39220" xr:uid="{00000000-0005-0000-0000-000016950000}"/>
    <cellStyle name="Nota 14 4 3" xfId="39221" xr:uid="{00000000-0005-0000-0000-000017950000}"/>
    <cellStyle name="Nota 14 4 3 2" xfId="39222" xr:uid="{00000000-0005-0000-0000-000018950000}"/>
    <cellStyle name="Nota 14 4 3 2 2" xfId="39223" xr:uid="{00000000-0005-0000-0000-000019950000}"/>
    <cellStyle name="Nota 14 4 3 3" xfId="39224" xr:uid="{00000000-0005-0000-0000-00001A950000}"/>
    <cellStyle name="Nota 14 4 3 3 2" xfId="39225" xr:uid="{00000000-0005-0000-0000-00001B950000}"/>
    <cellStyle name="Nota 14 4 3 4" xfId="39226" xr:uid="{00000000-0005-0000-0000-00001C950000}"/>
    <cellStyle name="Nota 14 4 3 5" xfId="39227" xr:uid="{00000000-0005-0000-0000-00001D950000}"/>
    <cellStyle name="Nota 14 4 4" xfId="39228" xr:uid="{00000000-0005-0000-0000-00001E950000}"/>
    <cellStyle name="Nota 14 4 4 2" xfId="39229" xr:uid="{00000000-0005-0000-0000-00001F950000}"/>
    <cellStyle name="Nota 14 4 4 2 2" xfId="39230" xr:uid="{00000000-0005-0000-0000-000020950000}"/>
    <cellStyle name="Nota 14 4 4 3" xfId="39231" xr:uid="{00000000-0005-0000-0000-000021950000}"/>
    <cellStyle name="Nota 14 4 4 4" xfId="39232" xr:uid="{00000000-0005-0000-0000-000022950000}"/>
    <cellStyle name="Nota 14 4 5" xfId="39233" xr:uid="{00000000-0005-0000-0000-000023950000}"/>
    <cellStyle name="Nota 14 4 5 2" xfId="39234" xr:uid="{00000000-0005-0000-0000-000024950000}"/>
    <cellStyle name="Nota 14 4 6" xfId="39235" xr:uid="{00000000-0005-0000-0000-000025950000}"/>
    <cellStyle name="Nota 14 4 6 2" xfId="39236" xr:uid="{00000000-0005-0000-0000-000026950000}"/>
    <cellStyle name="Nota 14 4 7" xfId="39237" xr:uid="{00000000-0005-0000-0000-000027950000}"/>
    <cellStyle name="Nota 14 4 7 2" xfId="39238" xr:uid="{00000000-0005-0000-0000-000028950000}"/>
    <cellStyle name="Nota 14 4 8" xfId="39239" xr:uid="{00000000-0005-0000-0000-000029950000}"/>
    <cellStyle name="Nota 14 4 9" xfId="39240" xr:uid="{00000000-0005-0000-0000-00002A950000}"/>
    <cellStyle name="Nota 15" xfId="1134" xr:uid="{00000000-0005-0000-0000-00002B950000}"/>
    <cellStyle name="Nota 15 2" xfId="1135" xr:uid="{00000000-0005-0000-0000-00002C950000}"/>
    <cellStyle name="Nota 15 2 2" xfId="39241" xr:uid="{00000000-0005-0000-0000-00002D950000}"/>
    <cellStyle name="Nota 15 2 2 2" xfId="39242" xr:uid="{00000000-0005-0000-0000-00002E950000}"/>
    <cellStyle name="Nota 15 2 2 2 2" xfId="39243" xr:uid="{00000000-0005-0000-0000-00002F950000}"/>
    <cellStyle name="Nota 15 2 2 2 2 10" xfId="39244" xr:uid="{00000000-0005-0000-0000-000030950000}"/>
    <cellStyle name="Nota 15 2 2 2 2 11" xfId="39245" xr:uid="{00000000-0005-0000-0000-000031950000}"/>
    <cellStyle name="Nota 15 2 2 2 2 12" xfId="39246" xr:uid="{00000000-0005-0000-0000-000032950000}"/>
    <cellStyle name="Nota 15 2 2 2 2 13" xfId="39247" xr:uid="{00000000-0005-0000-0000-000033950000}"/>
    <cellStyle name="Nota 15 2 2 2 2 2" xfId="39248" xr:uid="{00000000-0005-0000-0000-000034950000}"/>
    <cellStyle name="Nota 15 2 2 2 2 2 2" xfId="39249" xr:uid="{00000000-0005-0000-0000-000035950000}"/>
    <cellStyle name="Nota 15 2 2 2 2 2 2 2" xfId="39250" xr:uid="{00000000-0005-0000-0000-000036950000}"/>
    <cellStyle name="Nota 15 2 2 2 2 2 2 3" xfId="39251" xr:uid="{00000000-0005-0000-0000-000037950000}"/>
    <cellStyle name="Nota 15 2 2 2 2 2 3" xfId="39252" xr:uid="{00000000-0005-0000-0000-000038950000}"/>
    <cellStyle name="Nota 15 2 2 2 2 2 3 2" xfId="39253" xr:uid="{00000000-0005-0000-0000-000039950000}"/>
    <cellStyle name="Nota 15 2 2 2 2 2 3 3" xfId="39254" xr:uid="{00000000-0005-0000-0000-00003A950000}"/>
    <cellStyle name="Nota 15 2 2 2 2 2 4" xfId="39255" xr:uid="{00000000-0005-0000-0000-00003B950000}"/>
    <cellStyle name="Nota 15 2 2 2 2 2 4 2" xfId="39256" xr:uid="{00000000-0005-0000-0000-00003C950000}"/>
    <cellStyle name="Nota 15 2 2 2 2 2 5" xfId="39257" xr:uid="{00000000-0005-0000-0000-00003D950000}"/>
    <cellStyle name="Nota 15 2 2 2 2 2 5 2" xfId="39258" xr:uid="{00000000-0005-0000-0000-00003E950000}"/>
    <cellStyle name="Nota 15 2 2 2 2 2 6" xfId="39259" xr:uid="{00000000-0005-0000-0000-00003F950000}"/>
    <cellStyle name="Nota 15 2 2 2 2 2 6 2" xfId="39260" xr:uid="{00000000-0005-0000-0000-000040950000}"/>
    <cellStyle name="Nota 15 2 2 2 2 2 7" xfId="39261" xr:uid="{00000000-0005-0000-0000-000041950000}"/>
    <cellStyle name="Nota 15 2 2 2 2 2 8" xfId="39262" xr:uid="{00000000-0005-0000-0000-000042950000}"/>
    <cellStyle name="Nota 15 2 2 2 2 3" xfId="39263" xr:uid="{00000000-0005-0000-0000-000043950000}"/>
    <cellStyle name="Nota 15 2 2 2 2 3 2" xfId="39264" xr:uid="{00000000-0005-0000-0000-000044950000}"/>
    <cellStyle name="Nota 15 2 2 2 2 3 3" xfId="39265" xr:uid="{00000000-0005-0000-0000-000045950000}"/>
    <cellStyle name="Nota 15 2 2 2 2 4" xfId="39266" xr:uid="{00000000-0005-0000-0000-000046950000}"/>
    <cellStyle name="Nota 15 2 2 2 2 4 2" xfId="39267" xr:uid="{00000000-0005-0000-0000-000047950000}"/>
    <cellStyle name="Nota 15 2 2 2 2 4 3" xfId="39268" xr:uid="{00000000-0005-0000-0000-000048950000}"/>
    <cellStyle name="Nota 15 2 2 2 2 5" xfId="39269" xr:uid="{00000000-0005-0000-0000-000049950000}"/>
    <cellStyle name="Nota 15 2 2 2 2 5 2" xfId="39270" xr:uid="{00000000-0005-0000-0000-00004A950000}"/>
    <cellStyle name="Nota 15 2 2 2 2 5 3" xfId="39271" xr:uid="{00000000-0005-0000-0000-00004B950000}"/>
    <cellStyle name="Nota 15 2 2 2 2 6" xfId="39272" xr:uid="{00000000-0005-0000-0000-00004C950000}"/>
    <cellStyle name="Nota 15 2 2 2 2 6 2" xfId="39273" xr:uid="{00000000-0005-0000-0000-00004D950000}"/>
    <cellStyle name="Nota 15 2 2 2 2 7" xfId="39274" xr:uid="{00000000-0005-0000-0000-00004E950000}"/>
    <cellStyle name="Nota 15 2 2 2 2 7 2" xfId="39275" xr:uid="{00000000-0005-0000-0000-00004F950000}"/>
    <cellStyle name="Nota 15 2 2 2 2 8" xfId="39276" xr:uid="{00000000-0005-0000-0000-000050950000}"/>
    <cellStyle name="Nota 15 2 2 2 2 8 2" xfId="39277" xr:uid="{00000000-0005-0000-0000-000051950000}"/>
    <cellStyle name="Nota 15 2 2 2 2 9" xfId="39278" xr:uid="{00000000-0005-0000-0000-000052950000}"/>
    <cellStyle name="Nota 15 2 2 2 2 9 2" xfId="39279" xr:uid="{00000000-0005-0000-0000-000053950000}"/>
    <cellStyle name="Nota 15 2 2 2 3" xfId="39280" xr:uid="{00000000-0005-0000-0000-000054950000}"/>
    <cellStyle name="Nota 15 2 2 2 3 2" xfId="39281" xr:uid="{00000000-0005-0000-0000-000055950000}"/>
    <cellStyle name="Nota 15 2 2 2 3 2 2" xfId="39282" xr:uid="{00000000-0005-0000-0000-000056950000}"/>
    <cellStyle name="Nota 15 2 2 2 3 2 3" xfId="39283" xr:uid="{00000000-0005-0000-0000-000057950000}"/>
    <cellStyle name="Nota 15 2 2 2 3 3" xfId="39284" xr:uid="{00000000-0005-0000-0000-000058950000}"/>
    <cellStyle name="Nota 15 2 2 2 3 3 2" xfId="39285" xr:uid="{00000000-0005-0000-0000-000059950000}"/>
    <cellStyle name="Nota 15 2 2 2 3 3 3" xfId="39286" xr:uid="{00000000-0005-0000-0000-00005A950000}"/>
    <cellStyle name="Nota 15 2 2 2 3 4" xfId="39287" xr:uid="{00000000-0005-0000-0000-00005B950000}"/>
    <cellStyle name="Nota 15 2 2 2 3 4 2" xfId="39288" xr:uid="{00000000-0005-0000-0000-00005C950000}"/>
    <cellStyle name="Nota 15 2 2 2 3 5" xfId="39289" xr:uid="{00000000-0005-0000-0000-00005D950000}"/>
    <cellStyle name="Nota 15 2 2 2 3 5 2" xfId="39290" xr:uid="{00000000-0005-0000-0000-00005E950000}"/>
    <cellStyle name="Nota 15 2 2 2 3 6" xfId="39291" xr:uid="{00000000-0005-0000-0000-00005F950000}"/>
    <cellStyle name="Nota 15 2 2 2 3 6 2" xfId="39292" xr:uid="{00000000-0005-0000-0000-000060950000}"/>
    <cellStyle name="Nota 15 2 2 2 3 7" xfId="39293" xr:uid="{00000000-0005-0000-0000-000061950000}"/>
    <cellStyle name="Nota 15 2 2 2 3 8" xfId="39294" xr:uid="{00000000-0005-0000-0000-000062950000}"/>
    <cellStyle name="Nota 15 2 2 2 4" xfId="39295" xr:uid="{00000000-0005-0000-0000-000063950000}"/>
    <cellStyle name="Nota 15 2 2 2 5" xfId="39296" xr:uid="{00000000-0005-0000-0000-000064950000}"/>
    <cellStyle name="Nota 15 2 2 3" xfId="39297" xr:uid="{00000000-0005-0000-0000-000065950000}"/>
    <cellStyle name="Nota 15 2 2 4" xfId="39298" xr:uid="{00000000-0005-0000-0000-000066950000}"/>
    <cellStyle name="Nota 15 2 3" xfId="39299" xr:uid="{00000000-0005-0000-0000-000067950000}"/>
    <cellStyle name="Nota 15 2 3 2" xfId="39300" xr:uid="{00000000-0005-0000-0000-000068950000}"/>
    <cellStyle name="Nota 15 2 3 2 2" xfId="39301" xr:uid="{00000000-0005-0000-0000-000069950000}"/>
    <cellStyle name="Nota 15 2 3 2 2 2" xfId="39302" xr:uid="{00000000-0005-0000-0000-00006A950000}"/>
    <cellStyle name="Nota 15 2 3 2 2 2 2" xfId="39303" xr:uid="{00000000-0005-0000-0000-00006B950000}"/>
    <cellStyle name="Nota 15 2 3 2 2 3" xfId="39304" xr:uid="{00000000-0005-0000-0000-00006C950000}"/>
    <cellStyle name="Nota 15 2 3 2 2 3 2" xfId="39305" xr:uid="{00000000-0005-0000-0000-00006D950000}"/>
    <cellStyle name="Nota 15 2 3 2 2 4" xfId="39306" xr:uid="{00000000-0005-0000-0000-00006E950000}"/>
    <cellStyle name="Nota 15 2 3 2 2 5" xfId="39307" xr:uid="{00000000-0005-0000-0000-00006F950000}"/>
    <cellStyle name="Nota 15 2 3 2 3" xfId="39308" xr:uid="{00000000-0005-0000-0000-000070950000}"/>
    <cellStyle name="Nota 15 2 3 2 3 2" xfId="39309" xr:uid="{00000000-0005-0000-0000-000071950000}"/>
    <cellStyle name="Nota 15 2 3 2 3 3" xfId="39310" xr:uid="{00000000-0005-0000-0000-000072950000}"/>
    <cellStyle name="Nota 15 2 3 2 4" xfId="39311" xr:uid="{00000000-0005-0000-0000-000073950000}"/>
    <cellStyle name="Nota 15 2 3 2 4 2" xfId="39312" xr:uid="{00000000-0005-0000-0000-000074950000}"/>
    <cellStyle name="Nota 15 2 3 2 5" xfId="39313" xr:uid="{00000000-0005-0000-0000-000075950000}"/>
    <cellStyle name="Nota 15 2 3 2 5 2" xfId="39314" xr:uid="{00000000-0005-0000-0000-000076950000}"/>
    <cellStyle name="Nota 15 2 3 2 6" xfId="39315" xr:uid="{00000000-0005-0000-0000-000077950000}"/>
    <cellStyle name="Nota 15 2 3 2 7" xfId="39316" xr:uid="{00000000-0005-0000-0000-000078950000}"/>
    <cellStyle name="Nota 15 2 3 3" xfId="39317" xr:uid="{00000000-0005-0000-0000-000079950000}"/>
    <cellStyle name="Nota 15 2 3 3 2" xfId="39318" xr:uid="{00000000-0005-0000-0000-00007A950000}"/>
    <cellStyle name="Nota 15 2 3 3 2 2" xfId="39319" xr:uid="{00000000-0005-0000-0000-00007B950000}"/>
    <cellStyle name="Nota 15 2 3 3 3" xfId="39320" xr:uid="{00000000-0005-0000-0000-00007C950000}"/>
    <cellStyle name="Nota 15 2 3 3 3 2" xfId="39321" xr:uid="{00000000-0005-0000-0000-00007D950000}"/>
    <cellStyle name="Nota 15 2 3 3 4" xfId="39322" xr:uid="{00000000-0005-0000-0000-00007E950000}"/>
    <cellStyle name="Nota 15 2 3 3 5" xfId="39323" xr:uid="{00000000-0005-0000-0000-00007F950000}"/>
    <cellStyle name="Nota 15 2 3 4" xfId="39324" xr:uid="{00000000-0005-0000-0000-000080950000}"/>
    <cellStyle name="Nota 15 2 3 4 2" xfId="39325" xr:uid="{00000000-0005-0000-0000-000081950000}"/>
    <cellStyle name="Nota 15 2 3 4 2 2" xfId="39326" xr:uid="{00000000-0005-0000-0000-000082950000}"/>
    <cellStyle name="Nota 15 2 3 4 3" xfId="39327" xr:uid="{00000000-0005-0000-0000-000083950000}"/>
    <cellStyle name="Nota 15 2 3 4 4" xfId="39328" xr:uid="{00000000-0005-0000-0000-000084950000}"/>
    <cellStyle name="Nota 15 2 3 5" xfId="39329" xr:uid="{00000000-0005-0000-0000-000085950000}"/>
    <cellStyle name="Nota 15 2 3 5 2" xfId="39330" xr:uid="{00000000-0005-0000-0000-000086950000}"/>
    <cellStyle name="Nota 15 2 3 6" xfId="39331" xr:uid="{00000000-0005-0000-0000-000087950000}"/>
    <cellStyle name="Nota 15 2 3 6 2" xfId="39332" xr:uid="{00000000-0005-0000-0000-000088950000}"/>
    <cellStyle name="Nota 15 2 3 7" xfId="39333" xr:uid="{00000000-0005-0000-0000-000089950000}"/>
    <cellStyle name="Nota 15 2 3 7 2" xfId="39334" xr:uid="{00000000-0005-0000-0000-00008A950000}"/>
    <cellStyle name="Nota 15 2 3 8" xfId="39335" xr:uid="{00000000-0005-0000-0000-00008B950000}"/>
    <cellStyle name="Nota 15 2 3 9" xfId="39336" xr:uid="{00000000-0005-0000-0000-00008C950000}"/>
    <cellStyle name="Nota 15 2 4" xfId="39337" xr:uid="{00000000-0005-0000-0000-00008D950000}"/>
    <cellStyle name="Nota 15 2 4 2" xfId="39338" xr:uid="{00000000-0005-0000-0000-00008E950000}"/>
    <cellStyle name="Nota 15 2 4 2 10" xfId="39339" xr:uid="{00000000-0005-0000-0000-00008F950000}"/>
    <cellStyle name="Nota 15 2 4 2 11" xfId="39340" xr:uid="{00000000-0005-0000-0000-000090950000}"/>
    <cellStyle name="Nota 15 2 4 2 12" xfId="39341" xr:uid="{00000000-0005-0000-0000-000091950000}"/>
    <cellStyle name="Nota 15 2 4 2 13" xfId="39342" xr:uid="{00000000-0005-0000-0000-000092950000}"/>
    <cellStyle name="Nota 15 2 4 2 2" xfId="39343" xr:uid="{00000000-0005-0000-0000-000093950000}"/>
    <cellStyle name="Nota 15 2 4 2 2 2" xfId="39344" xr:uid="{00000000-0005-0000-0000-000094950000}"/>
    <cellStyle name="Nota 15 2 4 2 2 2 2" xfId="39345" xr:uid="{00000000-0005-0000-0000-000095950000}"/>
    <cellStyle name="Nota 15 2 4 2 2 2 3" xfId="39346" xr:uid="{00000000-0005-0000-0000-000096950000}"/>
    <cellStyle name="Nota 15 2 4 2 2 3" xfId="39347" xr:uid="{00000000-0005-0000-0000-000097950000}"/>
    <cellStyle name="Nota 15 2 4 2 2 3 2" xfId="39348" xr:uid="{00000000-0005-0000-0000-000098950000}"/>
    <cellStyle name="Nota 15 2 4 2 2 3 3" xfId="39349" xr:uid="{00000000-0005-0000-0000-000099950000}"/>
    <cellStyle name="Nota 15 2 4 2 2 4" xfId="39350" xr:uid="{00000000-0005-0000-0000-00009A950000}"/>
    <cellStyle name="Nota 15 2 4 2 2 4 2" xfId="39351" xr:uid="{00000000-0005-0000-0000-00009B950000}"/>
    <cellStyle name="Nota 15 2 4 2 2 5" xfId="39352" xr:uid="{00000000-0005-0000-0000-00009C950000}"/>
    <cellStyle name="Nota 15 2 4 2 2 5 2" xfId="39353" xr:uid="{00000000-0005-0000-0000-00009D950000}"/>
    <cellStyle name="Nota 15 2 4 2 2 6" xfId="39354" xr:uid="{00000000-0005-0000-0000-00009E950000}"/>
    <cellStyle name="Nota 15 2 4 2 2 6 2" xfId="39355" xr:uid="{00000000-0005-0000-0000-00009F950000}"/>
    <cellStyle name="Nota 15 2 4 2 2 7" xfId="39356" xr:uid="{00000000-0005-0000-0000-0000A0950000}"/>
    <cellStyle name="Nota 15 2 4 2 2 8" xfId="39357" xr:uid="{00000000-0005-0000-0000-0000A1950000}"/>
    <cellStyle name="Nota 15 2 4 2 3" xfId="39358" xr:uid="{00000000-0005-0000-0000-0000A2950000}"/>
    <cellStyle name="Nota 15 2 4 2 3 2" xfId="39359" xr:uid="{00000000-0005-0000-0000-0000A3950000}"/>
    <cellStyle name="Nota 15 2 4 2 3 3" xfId="39360" xr:uid="{00000000-0005-0000-0000-0000A4950000}"/>
    <cellStyle name="Nota 15 2 4 2 4" xfId="39361" xr:uid="{00000000-0005-0000-0000-0000A5950000}"/>
    <cellStyle name="Nota 15 2 4 2 4 2" xfId="39362" xr:uid="{00000000-0005-0000-0000-0000A6950000}"/>
    <cellStyle name="Nota 15 2 4 2 4 3" xfId="39363" xr:uid="{00000000-0005-0000-0000-0000A7950000}"/>
    <cellStyle name="Nota 15 2 4 2 5" xfId="39364" xr:uid="{00000000-0005-0000-0000-0000A8950000}"/>
    <cellStyle name="Nota 15 2 4 2 5 2" xfId="39365" xr:uid="{00000000-0005-0000-0000-0000A9950000}"/>
    <cellStyle name="Nota 15 2 4 2 5 3" xfId="39366" xr:uid="{00000000-0005-0000-0000-0000AA950000}"/>
    <cellStyle name="Nota 15 2 4 2 6" xfId="39367" xr:uid="{00000000-0005-0000-0000-0000AB950000}"/>
    <cellStyle name="Nota 15 2 4 2 6 2" xfId="39368" xr:uid="{00000000-0005-0000-0000-0000AC950000}"/>
    <cellStyle name="Nota 15 2 4 2 7" xfId="39369" xr:uid="{00000000-0005-0000-0000-0000AD950000}"/>
    <cellStyle name="Nota 15 2 4 2 7 2" xfId="39370" xr:uid="{00000000-0005-0000-0000-0000AE950000}"/>
    <cellStyle name="Nota 15 2 4 2 8" xfId="39371" xr:uid="{00000000-0005-0000-0000-0000AF950000}"/>
    <cellStyle name="Nota 15 2 4 2 8 2" xfId="39372" xr:uid="{00000000-0005-0000-0000-0000B0950000}"/>
    <cellStyle name="Nota 15 2 4 2 9" xfId="39373" xr:uid="{00000000-0005-0000-0000-0000B1950000}"/>
    <cellStyle name="Nota 15 2 4 2 9 2" xfId="39374" xr:uid="{00000000-0005-0000-0000-0000B2950000}"/>
    <cellStyle name="Nota 15 2 4 3" xfId="39375" xr:uid="{00000000-0005-0000-0000-0000B3950000}"/>
    <cellStyle name="Nota 15 2 4 3 2" xfId="39376" xr:uid="{00000000-0005-0000-0000-0000B4950000}"/>
    <cellStyle name="Nota 15 2 4 3 2 2" xfId="39377" xr:uid="{00000000-0005-0000-0000-0000B5950000}"/>
    <cellStyle name="Nota 15 2 4 3 2 3" xfId="39378" xr:uid="{00000000-0005-0000-0000-0000B6950000}"/>
    <cellStyle name="Nota 15 2 4 3 3" xfId="39379" xr:uid="{00000000-0005-0000-0000-0000B7950000}"/>
    <cellStyle name="Nota 15 2 4 3 3 2" xfId="39380" xr:uid="{00000000-0005-0000-0000-0000B8950000}"/>
    <cellStyle name="Nota 15 2 4 3 3 3" xfId="39381" xr:uid="{00000000-0005-0000-0000-0000B9950000}"/>
    <cellStyle name="Nota 15 2 4 3 4" xfId="39382" xr:uid="{00000000-0005-0000-0000-0000BA950000}"/>
    <cellStyle name="Nota 15 2 4 3 4 2" xfId="39383" xr:uid="{00000000-0005-0000-0000-0000BB950000}"/>
    <cellStyle name="Nota 15 2 4 3 5" xfId="39384" xr:uid="{00000000-0005-0000-0000-0000BC950000}"/>
    <cellStyle name="Nota 15 2 4 3 5 2" xfId="39385" xr:uid="{00000000-0005-0000-0000-0000BD950000}"/>
    <cellStyle name="Nota 15 2 4 3 6" xfId="39386" xr:uid="{00000000-0005-0000-0000-0000BE950000}"/>
    <cellStyle name="Nota 15 2 4 3 6 2" xfId="39387" xr:uid="{00000000-0005-0000-0000-0000BF950000}"/>
    <cellStyle name="Nota 15 2 4 3 7" xfId="39388" xr:uid="{00000000-0005-0000-0000-0000C0950000}"/>
    <cellStyle name="Nota 15 2 4 3 8" xfId="39389" xr:uid="{00000000-0005-0000-0000-0000C1950000}"/>
    <cellStyle name="Nota 15 2 4 4" xfId="39390" xr:uid="{00000000-0005-0000-0000-0000C2950000}"/>
    <cellStyle name="Nota 15 2 4 5" xfId="39391" xr:uid="{00000000-0005-0000-0000-0000C3950000}"/>
    <cellStyle name="Nota 15 2 5" xfId="39392" xr:uid="{00000000-0005-0000-0000-0000C4950000}"/>
    <cellStyle name="Nota 15 2 5 10" xfId="39393" xr:uid="{00000000-0005-0000-0000-0000C5950000}"/>
    <cellStyle name="Nota 15 2 5 10 2" xfId="39394" xr:uid="{00000000-0005-0000-0000-0000C6950000}"/>
    <cellStyle name="Nota 15 2 5 11" xfId="39395" xr:uid="{00000000-0005-0000-0000-0000C7950000}"/>
    <cellStyle name="Nota 15 2 5 12" xfId="39396" xr:uid="{00000000-0005-0000-0000-0000C8950000}"/>
    <cellStyle name="Nota 15 2 5 13" xfId="39397" xr:uid="{00000000-0005-0000-0000-0000C9950000}"/>
    <cellStyle name="Nota 15 2 5 14" xfId="39398" xr:uid="{00000000-0005-0000-0000-0000CA950000}"/>
    <cellStyle name="Nota 15 2 5 2" xfId="39399" xr:uid="{00000000-0005-0000-0000-0000CB950000}"/>
    <cellStyle name="Nota 15 2 5 2 2" xfId="39400" xr:uid="{00000000-0005-0000-0000-0000CC950000}"/>
    <cellStyle name="Nota 15 2 5 2 2 2" xfId="39401" xr:uid="{00000000-0005-0000-0000-0000CD950000}"/>
    <cellStyle name="Nota 15 2 5 2 2 3" xfId="39402" xr:uid="{00000000-0005-0000-0000-0000CE950000}"/>
    <cellStyle name="Nota 15 2 5 2 3" xfId="39403" xr:uid="{00000000-0005-0000-0000-0000CF950000}"/>
    <cellStyle name="Nota 15 2 5 2 3 2" xfId="39404" xr:uid="{00000000-0005-0000-0000-0000D0950000}"/>
    <cellStyle name="Nota 15 2 5 2 3 3" xfId="39405" xr:uid="{00000000-0005-0000-0000-0000D1950000}"/>
    <cellStyle name="Nota 15 2 5 2 4" xfId="39406" xr:uid="{00000000-0005-0000-0000-0000D2950000}"/>
    <cellStyle name="Nota 15 2 5 2 4 2" xfId="39407" xr:uid="{00000000-0005-0000-0000-0000D3950000}"/>
    <cellStyle name="Nota 15 2 5 2 5" xfId="39408" xr:uid="{00000000-0005-0000-0000-0000D4950000}"/>
    <cellStyle name="Nota 15 2 5 2 5 2" xfId="39409" xr:uid="{00000000-0005-0000-0000-0000D5950000}"/>
    <cellStyle name="Nota 15 2 5 2 6" xfId="39410" xr:uid="{00000000-0005-0000-0000-0000D6950000}"/>
    <cellStyle name="Nota 15 2 5 2 6 2" xfId="39411" xr:uid="{00000000-0005-0000-0000-0000D7950000}"/>
    <cellStyle name="Nota 15 2 5 2 7" xfId="39412" xr:uid="{00000000-0005-0000-0000-0000D8950000}"/>
    <cellStyle name="Nota 15 2 5 2 8" xfId="39413" xr:uid="{00000000-0005-0000-0000-0000D9950000}"/>
    <cellStyle name="Nota 15 2 5 3" xfId="39414" xr:uid="{00000000-0005-0000-0000-0000DA950000}"/>
    <cellStyle name="Nota 15 2 5 3 2" xfId="39415" xr:uid="{00000000-0005-0000-0000-0000DB950000}"/>
    <cellStyle name="Nota 15 2 5 3 2 2" xfId="39416" xr:uid="{00000000-0005-0000-0000-0000DC950000}"/>
    <cellStyle name="Nota 15 2 5 3 3" xfId="39417" xr:uid="{00000000-0005-0000-0000-0000DD950000}"/>
    <cellStyle name="Nota 15 2 5 3 3 2" xfId="39418" xr:uid="{00000000-0005-0000-0000-0000DE950000}"/>
    <cellStyle name="Nota 15 2 5 3 4" xfId="39419" xr:uid="{00000000-0005-0000-0000-0000DF950000}"/>
    <cellStyle name="Nota 15 2 5 3 5" xfId="39420" xr:uid="{00000000-0005-0000-0000-0000E0950000}"/>
    <cellStyle name="Nota 15 2 5 4" xfId="39421" xr:uid="{00000000-0005-0000-0000-0000E1950000}"/>
    <cellStyle name="Nota 15 2 5 4 2" xfId="39422" xr:uid="{00000000-0005-0000-0000-0000E2950000}"/>
    <cellStyle name="Nota 15 2 5 4 3" xfId="39423" xr:uid="{00000000-0005-0000-0000-0000E3950000}"/>
    <cellStyle name="Nota 15 2 5 5" xfId="39424" xr:uid="{00000000-0005-0000-0000-0000E4950000}"/>
    <cellStyle name="Nota 15 2 5 5 2" xfId="39425" xr:uid="{00000000-0005-0000-0000-0000E5950000}"/>
    <cellStyle name="Nota 15 2 5 5 3" xfId="39426" xr:uid="{00000000-0005-0000-0000-0000E6950000}"/>
    <cellStyle name="Nota 15 2 5 6" xfId="39427" xr:uid="{00000000-0005-0000-0000-0000E7950000}"/>
    <cellStyle name="Nota 15 2 5 6 2" xfId="39428" xr:uid="{00000000-0005-0000-0000-0000E8950000}"/>
    <cellStyle name="Nota 15 2 5 7" xfId="39429" xr:uid="{00000000-0005-0000-0000-0000E9950000}"/>
    <cellStyle name="Nota 15 2 5 7 2" xfId="39430" xr:uid="{00000000-0005-0000-0000-0000EA950000}"/>
    <cellStyle name="Nota 15 2 5 8" xfId="39431" xr:uid="{00000000-0005-0000-0000-0000EB950000}"/>
    <cellStyle name="Nota 15 2 5 8 2" xfId="39432" xr:uid="{00000000-0005-0000-0000-0000EC950000}"/>
    <cellStyle name="Nota 15 2 5 9" xfId="39433" xr:uid="{00000000-0005-0000-0000-0000ED950000}"/>
    <cellStyle name="Nota 15 2 5 9 2" xfId="39434" xr:uid="{00000000-0005-0000-0000-0000EE950000}"/>
    <cellStyle name="Nota 15 2 6" xfId="39435" xr:uid="{00000000-0005-0000-0000-0000EF950000}"/>
    <cellStyle name="Nota 15 2 6 10" xfId="39436" xr:uid="{00000000-0005-0000-0000-0000F0950000}"/>
    <cellStyle name="Nota 15 2 6 11" xfId="39437" xr:uid="{00000000-0005-0000-0000-0000F1950000}"/>
    <cellStyle name="Nota 15 2 6 12" xfId="39438" xr:uid="{00000000-0005-0000-0000-0000F2950000}"/>
    <cellStyle name="Nota 15 2 6 13" xfId="39439" xr:uid="{00000000-0005-0000-0000-0000F3950000}"/>
    <cellStyle name="Nota 15 2 6 2" xfId="39440" xr:uid="{00000000-0005-0000-0000-0000F4950000}"/>
    <cellStyle name="Nota 15 2 6 2 2" xfId="39441" xr:uid="{00000000-0005-0000-0000-0000F5950000}"/>
    <cellStyle name="Nota 15 2 6 2 2 2" xfId="39442" xr:uid="{00000000-0005-0000-0000-0000F6950000}"/>
    <cellStyle name="Nota 15 2 6 2 2 3" xfId="39443" xr:uid="{00000000-0005-0000-0000-0000F7950000}"/>
    <cellStyle name="Nota 15 2 6 2 3" xfId="39444" xr:uid="{00000000-0005-0000-0000-0000F8950000}"/>
    <cellStyle name="Nota 15 2 6 2 3 2" xfId="39445" xr:uid="{00000000-0005-0000-0000-0000F9950000}"/>
    <cellStyle name="Nota 15 2 6 2 3 3" xfId="39446" xr:uid="{00000000-0005-0000-0000-0000FA950000}"/>
    <cellStyle name="Nota 15 2 6 2 4" xfId="39447" xr:uid="{00000000-0005-0000-0000-0000FB950000}"/>
    <cellStyle name="Nota 15 2 6 2 4 2" xfId="39448" xr:uid="{00000000-0005-0000-0000-0000FC950000}"/>
    <cellStyle name="Nota 15 2 6 2 5" xfId="39449" xr:uid="{00000000-0005-0000-0000-0000FD950000}"/>
    <cellStyle name="Nota 15 2 6 2 5 2" xfId="39450" xr:uid="{00000000-0005-0000-0000-0000FE950000}"/>
    <cellStyle name="Nota 15 2 6 2 6" xfId="39451" xr:uid="{00000000-0005-0000-0000-0000FF950000}"/>
    <cellStyle name="Nota 15 2 6 2 6 2" xfId="39452" xr:uid="{00000000-0005-0000-0000-000000960000}"/>
    <cellStyle name="Nota 15 2 6 2 7" xfId="39453" xr:uid="{00000000-0005-0000-0000-000001960000}"/>
    <cellStyle name="Nota 15 2 6 2 8" xfId="39454" xr:uid="{00000000-0005-0000-0000-000002960000}"/>
    <cellStyle name="Nota 15 2 6 3" xfId="39455" xr:uid="{00000000-0005-0000-0000-000003960000}"/>
    <cellStyle name="Nota 15 2 6 3 2" xfId="39456" xr:uid="{00000000-0005-0000-0000-000004960000}"/>
    <cellStyle name="Nota 15 2 6 3 3" xfId="39457" xr:uid="{00000000-0005-0000-0000-000005960000}"/>
    <cellStyle name="Nota 15 2 6 4" xfId="39458" xr:uid="{00000000-0005-0000-0000-000006960000}"/>
    <cellStyle name="Nota 15 2 6 4 2" xfId="39459" xr:uid="{00000000-0005-0000-0000-000007960000}"/>
    <cellStyle name="Nota 15 2 6 4 3" xfId="39460" xr:uid="{00000000-0005-0000-0000-000008960000}"/>
    <cellStyle name="Nota 15 2 6 5" xfId="39461" xr:uid="{00000000-0005-0000-0000-000009960000}"/>
    <cellStyle name="Nota 15 2 6 5 2" xfId="39462" xr:uid="{00000000-0005-0000-0000-00000A960000}"/>
    <cellStyle name="Nota 15 2 6 5 3" xfId="39463" xr:uid="{00000000-0005-0000-0000-00000B960000}"/>
    <cellStyle name="Nota 15 2 6 6" xfId="39464" xr:uid="{00000000-0005-0000-0000-00000C960000}"/>
    <cellStyle name="Nota 15 2 6 6 2" xfId="39465" xr:uid="{00000000-0005-0000-0000-00000D960000}"/>
    <cellStyle name="Nota 15 2 6 7" xfId="39466" xr:uid="{00000000-0005-0000-0000-00000E960000}"/>
    <cellStyle name="Nota 15 2 6 7 2" xfId="39467" xr:uid="{00000000-0005-0000-0000-00000F960000}"/>
    <cellStyle name="Nota 15 2 6 8" xfId="39468" xr:uid="{00000000-0005-0000-0000-000010960000}"/>
    <cellStyle name="Nota 15 2 6 8 2" xfId="39469" xr:uid="{00000000-0005-0000-0000-000011960000}"/>
    <cellStyle name="Nota 15 2 6 9" xfId="39470" xr:uid="{00000000-0005-0000-0000-000012960000}"/>
    <cellStyle name="Nota 15 2 6 9 2" xfId="39471" xr:uid="{00000000-0005-0000-0000-000013960000}"/>
    <cellStyle name="Nota 15 2 7" xfId="39472" xr:uid="{00000000-0005-0000-0000-000014960000}"/>
    <cellStyle name="Nota 15 3" xfId="39473" xr:uid="{00000000-0005-0000-0000-000015960000}"/>
    <cellStyle name="Nota 15 3 2" xfId="39474" xr:uid="{00000000-0005-0000-0000-000016960000}"/>
    <cellStyle name="Nota 15 3 3" xfId="39475" xr:uid="{00000000-0005-0000-0000-000017960000}"/>
    <cellStyle name="Nota 15 3 4" xfId="39476" xr:uid="{00000000-0005-0000-0000-000018960000}"/>
    <cellStyle name="Nota 15 4" xfId="39477" xr:uid="{00000000-0005-0000-0000-000019960000}"/>
    <cellStyle name="Nota 15 4 2" xfId="39478" xr:uid="{00000000-0005-0000-0000-00001A960000}"/>
    <cellStyle name="Nota 15 4 2 2" xfId="39479" xr:uid="{00000000-0005-0000-0000-00001B960000}"/>
    <cellStyle name="Nota 15 4 2 2 2" xfId="39480" xr:uid="{00000000-0005-0000-0000-00001C960000}"/>
    <cellStyle name="Nota 15 4 2 2 2 2" xfId="39481" xr:uid="{00000000-0005-0000-0000-00001D960000}"/>
    <cellStyle name="Nota 15 4 2 2 3" xfId="39482" xr:uid="{00000000-0005-0000-0000-00001E960000}"/>
    <cellStyle name="Nota 15 4 2 2 3 2" xfId="39483" xr:uid="{00000000-0005-0000-0000-00001F960000}"/>
    <cellStyle name="Nota 15 4 2 2 4" xfId="39484" xr:uid="{00000000-0005-0000-0000-000020960000}"/>
    <cellStyle name="Nota 15 4 2 2 5" xfId="39485" xr:uid="{00000000-0005-0000-0000-000021960000}"/>
    <cellStyle name="Nota 15 4 2 3" xfId="39486" xr:uid="{00000000-0005-0000-0000-000022960000}"/>
    <cellStyle name="Nota 15 4 2 3 2" xfId="39487" xr:uid="{00000000-0005-0000-0000-000023960000}"/>
    <cellStyle name="Nota 15 4 2 3 3" xfId="39488" xr:uid="{00000000-0005-0000-0000-000024960000}"/>
    <cellStyle name="Nota 15 4 2 4" xfId="39489" xr:uid="{00000000-0005-0000-0000-000025960000}"/>
    <cellStyle name="Nota 15 4 2 4 2" xfId="39490" xr:uid="{00000000-0005-0000-0000-000026960000}"/>
    <cellStyle name="Nota 15 4 2 5" xfId="39491" xr:uid="{00000000-0005-0000-0000-000027960000}"/>
    <cellStyle name="Nota 15 4 2 5 2" xfId="39492" xr:uid="{00000000-0005-0000-0000-000028960000}"/>
    <cellStyle name="Nota 15 4 2 6" xfId="39493" xr:uid="{00000000-0005-0000-0000-000029960000}"/>
    <cellStyle name="Nota 15 4 2 7" xfId="39494" xr:uid="{00000000-0005-0000-0000-00002A960000}"/>
    <cellStyle name="Nota 15 4 3" xfId="39495" xr:uid="{00000000-0005-0000-0000-00002B960000}"/>
    <cellStyle name="Nota 15 4 3 2" xfId="39496" xr:uid="{00000000-0005-0000-0000-00002C960000}"/>
    <cellStyle name="Nota 15 4 3 2 2" xfId="39497" xr:uid="{00000000-0005-0000-0000-00002D960000}"/>
    <cellStyle name="Nota 15 4 3 3" xfId="39498" xr:uid="{00000000-0005-0000-0000-00002E960000}"/>
    <cellStyle name="Nota 15 4 3 3 2" xfId="39499" xr:uid="{00000000-0005-0000-0000-00002F960000}"/>
    <cellStyle name="Nota 15 4 3 4" xfId="39500" xr:uid="{00000000-0005-0000-0000-000030960000}"/>
    <cellStyle name="Nota 15 4 3 5" xfId="39501" xr:uid="{00000000-0005-0000-0000-000031960000}"/>
    <cellStyle name="Nota 15 4 4" xfId="39502" xr:uid="{00000000-0005-0000-0000-000032960000}"/>
    <cellStyle name="Nota 15 4 4 2" xfId="39503" xr:uid="{00000000-0005-0000-0000-000033960000}"/>
    <cellStyle name="Nota 15 4 4 2 2" xfId="39504" xr:uid="{00000000-0005-0000-0000-000034960000}"/>
    <cellStyle name="Nota 15 4 4 3" xfId="39505" xr:uid="{00000000-0005-0000-0000-000035960000}"/>
    <cellStyle name="Nota 15 4 4 4" xfId="39506" xr:uid="{00000000-0005-0000-0000-000036960000}"/>
    <cellStyle name="Nota 15 4 5" xfId="39507" xr:uid="{00000000-0005-0000-0000-000037960000}"/>
    <cellStyle name="Nota 15 4 5 2" xfId="39508" xr:uid="{00000000-0005-0000-0000-000038960000}"/>
    <cellStyle name="Nota 15 4 6" xfId="39509" xr:uid="{00000000-0005-0000-0000-000039960000}"/>
    <cellStyle name="Nota 15 4 6 2" xfId="39510" xr:uid="{00000000-0005-0000-0000-00003A960000}"/>
    <cellStyle name="Nota 15 4 7" xfId="39511" xr:uid="{00000000-0005-0000-0000-00003B960000}"/>
    <cellStyle name="Nota 15 4 7 2" xfId="39512" xr:uid="{00000000-0005-0000-0000-00003C960000}"/>
    <cellStyle name="Nota 15 4 8" xfId="39513" xr:uid="{00000000-0005-0000-0000-00003D960000}"/>
    <cellStyle name="Nota 15 4 9" xfId="39514" xr:uid="{00000000-0005-0000-0000-00003E960000}"/>
    <cellStyle name="Nota 16" xfId="1136" xr:uid="{00000000-0005-0000-0000-00003F960000}"/>
    <cellStyle name="Nota 16 2" xfId="1137" xr:uid="{00000000-0005-0000-0000-000040960000}"/>
    <cellStyle name="Nota 16 2 2" xfId="39515" xr:uid="{00000000-0005-0000-0000-000041960000}"/>
    <cellStyle name="Nota 16 2 2 2" xfId="39516" xr:uid="{00000000-0005-0000-0000-000042960000}"/>
    <cellStyle name="Nota 16 2 2 2 2" xfId="39517" xr:uid="{00000000-0005-0000-0000-000043960000}"/>
    <cellStyle name="Nota 16 2 2 2 2 10" xfId="39518" xr:uid="{00000000-0005-0000-0000-000044960000}"/>
    <cellStyle name="Nota 16 2 2 2 2 11" xfId="39519" xr:uid="{00000000-0005-0000-0000-000045960000}"/>
    <cellStyle name="Nota 16 2 2 2 2 12" xfId="39520" xr:uid="{00000000-0005-0000-0000-000046960000}"/>
    <cellStyle name="Nota 16 2 2 2 2 13" xfId="39521" xr:uid="{00000000-0005-0000-0000-000047960000}"/>
    <cellStyle name="Nota 16 2 2 2 2 2" xfId="39522" xr:uid="{00000000-0005-0000-0000-000048960000}"/>
    <cellStyle name="Nota 16 2 2 2 2 2 2" xfId="39523" xr:uid="{00000000-0005-0000-0000-000049960000}"/>
    <cellStyle name="Nota 16 2 2 2 2 2 2 2" xfId="39524" xr:uid="{00000000-0005-0000-0000-00004A960000}"/>
    <cellStyle name="Nota 16 2 2 2 2 2 2 3" xfId="39525" xr:uid="{00000000-0005-0000-0000-00004B960000}"/>
    <cellStyle name="Nota 16 2 2 2 2 2 3" xfId="39526" xr:uid="{00000000-0005-0000-0000-00004C960000}"/>
    <cellStyle name="Nota 16 2 2 2 2 2 3 2" xfId="39527" xr:uid="{00000000-0005-0000-0000-00004D960000}"/>
    <cellStyle name="Nota 16 2 2 2 2 2 3 3" xfId="39528" xr:uid="{00000000-0005-0000-0000-00004E960000}"/>
    <cellStyle name="Nota 16 2 2 2 2 2 4" xfId="39529" xr:uid="{00000000-0005-0000-0000-00004F960000}"/>
    <cellStyle name="Nota 16 2 2 2 2 2 4 2" xfId="39530" xr:uid="{00000000-0005-0000-0000-000050960000}"/>
    <cellStyle name="Nota 16 2 2 2 2 2 5" xfId="39531" xr:uid="{00000000-0005-0000-0000-000051960000}"/>
    <cellStyle name="Nota 16 2 2 2 2 2 5 2" xfId="39532" xr:uid="{00000000-0005-0000-0000-000052960000}"/>
    <cellStyle name="Nota 16 2 2 2 2 2 6" xfId="39533" xr:uid="{00000000-0005-0000-0000-000053960000}"/>
    <cellStyle name="Nota 16 2 2 2 2 2 6 2" xfId="39534" xr:uid="{00000000-0005-0000-0000-000054960000}"/>
    <cellStyle name="Nota 16 2 2 2 2 2 7" xfId="39535" xr:uid="{00000000-0005-0000-0000-000055960000}"/>
    <cellStyle name="Nota 16 2 2 2 2 2 8" xfId="39536" xr:uid="{00000000-0005-0000-0000-000056960000}"/>
    <cellStyle name="Nota 16 2 2 2 2 3" xfId="39537" xr:uid="{00000000-0005-0000-0000-000057960000}"/>
    <cellStyle name="Nota 16 2 2 2 2 3 2" xfId="39538" xr:uid="{00000000-0005-0000-0000-000058960000}"/>
    <cellStyle name="Nota 16 2 2 2 2 3 3" xfId="39539" xr:uid="{00000000-0005-0000-0000-000059960000}"/>
    <cellStyle name="Nota 16 2 2 2 2 4" xfId="39540" xr:uid="{00000000-0005-0000-0000-00005A960000}"/>
    <cellStyle name="Nota 16 2 2 2 2 4 2" xfId="39541" xr:uid="{00000000-0005-0000-0000-00005B960000}"/>
    <cellStyle name="Nota 16 2 2 2 2 4 3" xfId="39542" xr:uid="{00000000-0005-0000-0000-00005C960000}"/>
    <cellStyle name="Nota 16 2 2 2 2 5" xfId="39543" xr:uid="{00000000-0005-0000-0000-00005D960000}"/>
    <cellStyle name="Nota 16 2 2 2 2 5 2" xfId="39544" xr:uid="{00000000-0005-0000-0000-00005E960000}"/>
    <cellStyle name="Nota 16 2 2 2 2 5 3" xfId="39545" xr:uid="{00000000-0005-0000-0000-00005F960000}"/>
    <cellStyle name="Nota 16 2 2 2 2 6" xfId="39546" xr:uid="{00000000-0005-0000-0000-000060960000}"/>
    <cellStyle name="Nota 16 2 2 2 2 6 2" xfId="39547" xr:uid="{00000000-0005-0000-0000-000061960000}"/>
    <cellStyle name="Nota 16 2 2 2 2 7" xfId="39548" xr:uid="{00000000-0005-0000-0000-000062960000}"/>
    <cellStyle name="Nota 16 2 2 2 2 7 2" xfId="39549" xr:uid="{00000000-0005-0000-0000-000063960000}"/>
    <cellStyle name="Nota 16 2 2 2 2 8" xfId="39550" xr:uid="{00000000-0005-0000-0000-000064960000}"/>
    <cellStyle name="Nota 16 2 2 2 2 8 2" xfId="39551" xr:uid="{00000000-0005-0000-0000-000065960000}"/>
    <cellStyle name="Nota 16 2 2 2 2 9" xfId="39552" xr:uid="{00000000-0005-0000-0000-000066960000}"/>
    <cellStyle name="Nota 16 2 2 2 2 9 2" xfId="39553" xr:uid="{00000000-0005-0000-0000-000067960000}"/>
    <cellStyle name="Nota 16 2 2 2 3" xfId="39554" xr:uid="{00000000-0005-0000-0000-000068960000}"/>
    <cellStyle name="Nota 16 2 2 2 3 2" xfId="39555" xr:uid="{00000000-0005-0000-0000-000069960000}"/>
    <cellStyle name="Nota 16 2 2 2 3 2 2" xfId="39556" xr:uid="{00000000-0005-0000-0000-00006A960000}"/>
    <cellStyle name="Nota 16 2 2 2 3 2 3" xfId="39557" xr:uid="{00000000-0005-0000-0000-00006B960000}"/>
    <cellStyle name="Nota 16 2 2 2 3 3" xfId="39558" xr:uid="{00000000-0005-0000-0000-00006C960000}"/>
    <cellStyle name="Nota 16 2 2 2 3 3 2" xfId="39559" xr:uid="{00000000-0005-0000-0000-00006D960000}"/>
    <cellStyle name="Nota 16 2 2 2 3 3 3" xfId="39560" xr:uid="{00000000-0005-0000-0000-00006E960000}"/>
    <cellStyle name="Nota 16 2 2 2 3 4" xfId="39561" xr:uid="{00000000-0005-0000-0000-00006F960000}"/>
    <cellStyle name="Nota 16 2 2 2 3 4 2" xfId="39562" xr:uid="{00000000-0005-0000-0000-000070960000}"/>
    <cellStyle name="Nota 16 2 2 2 3 5" xfId="39563" xr:uid="{00000000-0005-0000-0000-000071960000}"/>
    <cellStyle name="Nota 16 2 2 2 3 5 2" xfId="39564" xr:uid="{00000000-0005-0000-0000-000072960000}"/>
    <cellStyle name="Nota 16 2 2 2 3 6" xfId="39565" xr:uid="{00000000-0005-0000-0000-000073960000}"/>
    <cellStyle name="Nota 16 2 2 2 3 6 2" xfId="39566" xr:uid="{00000000-0005-0000-0000-000074960000}"/>
    <cellStyle name="Nota 16 2 2 2 3 7" xfId="39567" xr:uid="{00000000-0005-0000-0000-000075960000}"/>
    <cellStyle name="Nota 16 2 2 2 3 8" xfId="39568" xr:uid="{00000000-0005-0000-0000-000076960000}"/>
    <cellStyle name="Nota 16 2 2 2 4" xfId="39569" xr:uid="{00000000-0005-0000-0000-000077960000}"/>
    <cellStyle name="Nota 16 2 2 2 5" xfId="39570" xr:uid="{00000000-0005-0000-0000-000078960000}"/>
    <cellStyle name="Nota 16 2 2 3" xfId="39571" xr:uid="{00000000-0005-0000-0000-000079960000}"/>
    <cellStyle name="Nota 16 2 2 4" xfId="39572" xr:uid="{00000000-0005-0000-0000-00007A960000}"/>
    <cellStyle name="Nota 16 2 3" xfId="39573" xr:uid="{00000000-0005-0000-0000-00007B960000}"/>
    <cellStyle name="Nota 16 2 3 2" xfId="39574" xr:uid="{00000000-0005-0000-0000-00007C960000}"/>
    <cellStyle name="Nota 16 2 3 2 2" xfId="39575" xr:uid="{00000000-0005-0000-0000-00007D960000}"/>
    <cellStyle name="Nota 16 2 3 2 2 2" xfId="39576" xr:uid="{00000000-0005-0000-0000-00007E960000}"/>
    <cellStyle name="Nota 16 2 3 2 2 2 2" xfId="39577" xr:uid="{00000000-0005-0000-0000-00007F960000}"/>
    <cellStyle name="Nota 16 2 3 2 2 3" xfId="39578" xr:uid="{00000000-0005-0000-0000-000080960000}"/>
    <cellStyle name="Nota 16 2 3 2 2 3 2" xfId="39579" xr:uid="{00000000-0005-0000-0000-000081960000}"/>
    <cellStyle name="Nota 16 2 3 2 2 4" xfId="39580" xr:uid="{00000000-0005-0000-0000-000082960000}"/>
    <cellStyle name="Nota 16 2 3 2 2 5" xfId="39581" xr:uid="{00000000-0005-0000-0000-000083960000}"/>
    <cellStyle name="Nota 16 2 3 2 3" xfId="39582" xr:uid="{00000000-0005-0000-0000-000084960000}"/>
    <cellStyle name="Nota 16 2 3 2 3 2" xfId="39583" xr:uid="{00000000-0005-0000-0000-000085960000}"/>
    <cellStyle name="Nota 16 2 3 2 3 3" xfId="39584" xr:uid="{00000000-0005-0000-0000-000086960000}"/>
    <cellStyle name="Nota 16 2 3 2 4" xfId="39585" xr:uid="{00000000-0005-0000-0000-000087960000}"/>
    <cellStyle name="Nota 16 2 3 2 4 2" xfId="39586" xr:uid="{00000000-0005-0000-0000-000088960000}"/>
    <cellStyle name="Nota 16 2 3 2 5" xfId="39587" xr:uid="{00000000-0005-0000-0000-000089960000}"/>
    <cellStyle name="Nota 16 2 3 2 5 2" xfId="39588" xr:uid="{00000000-0005-0000-0000-00008A960000}"/>
    <cellStyle name="Nota 16 2 3 2 6" xfId="39589" xr:uid="{00000000-0005-0000-0000-00008B960000}"/>
    <cellStyle name="Nota 16 2 3 2 7" xfId="39590" xr:uid="{00000000-0005-0000-0000-00008C960000}"/>
    <cellStyle name="Nota 16 2 3 3" xfId="39591" xr:uid="{00000000-0005-0000-0000-00008D960000}"/>
    <cellStyle name="Nota 16 2 3 3 2" xfId="39592" xr:uid="{00000000-0005-0000-0000-00008E960000}"/>
    <cellStyle name="Nota 16 2 3 3 2 2" xfId="39593" xr:uid="{00000000-0005-0000-0000-00008F960000}"/>
    <cellStyle name="Nota 16 2 3 3 3" xfId="39594" xr:uid="{00000000-0005-0000-0000-000090960000}"/>
    <cellStyle name="Nota 16 2 3 3 3 2" xfId="39595" xr:uid="{00000000-0005-0000-0000-000091960000}"/>
    <cellStyle name="Nota 16 2 3 3 4" xfId="39596" xr:uid="{00000000-0005-0000-0000-000092960000}"/>
    <cellStyle name="Nota 16 2 3 3 5" xfId="39597" xr:uid="{00000000-0005-0000-0000-000093960000}"/>
    <cellStyle name="Nota 16 2 3 4" xfId="39598" xr:uid="{00000000-0005-0000-0000-000094960000}"/>
    <cellStyle name="Nota 16 2 3 4 2" xfId="39599" xr:uid="{00000000-0005-0000-0000-000095960000}"/>
    <cellStyle name="Nota 16 2 3 4 2 2" xfId="39600" xr:uid="{00000000-0005-0000-0000-000096960000}"/>
    <cellStyle name="Nota 16 2 3 4 3" xfId="39601" xr:uid="{00000000-0005-0000-0000-000097960000}"/>
    <cellStyle name="Nota 16 2 3 4 4" xfId="39602" xr:uid="{00000000-0005-0000-0000-000098960000}"/>
    <cellStyle name="Nota 16 2 3 5" xfId="39603" xr:uid="{00000000-0005-0000-0000-000099960000}"/>
    <cellStyle name="Nota 16 2 3 5 2" xfId="39604" xr:uid="{00000000-0005-0000-0000-00009A960000}"/>
    <cellStyle name="Nota 16 2 3 6" xfId="39605" xr:uid="{00000000-0005-0000-0000-00009B960000}"/>
    <cellStyle name="Nota 16 2 3 6 2" xfId="39606" xr:uid="{00000000-0005-0000-0000-00009C960000}"/>
    <cellStyle name="Nota 16 2 3 7" xfId="39607" xr:uid="{00000000-0005-0000-0000-00009D960000}"/>
    <cellStyle name="Nota 16 2 3 7 2" xfId="39608" xr:uid="{00000000-0005-0000-0000-00009E960000}"/>
    <cellStyle name="Nota 16 2 3 8" xfId="39609" xr:uid="{00000000-0005-0000-0000-00009F960000}"/>
    <cellStyle name="Nota 16 2 3 9" xfId="39610" xr:uid="{00000000-0005-0000-0000-0000A0960000}"/>
    <cellStyle name="Nota 16 2 4" xfId="39611" xr:uid="{00000000-0005-0000-0000-0000A1960000}"/>
    <cellStyle name="Nota 16 2 4 2" xfId="39612" xr:uid="{00000000-0005-0000-0000-0000A2960000}"/>
    <cellStyle name="Nota 16 2 4 2 10" xfId="39613" xr:uid="{00000000-0005-0000-0000-0000A3960000}"/>
    <cellStyle name="Nota 16 2 4 2 11" xfId="39614" xr:uid="{00000000-0005-0000-0000-0000A4960000}"/>
    <cellStyle name="Nota 16 2 4 2 12" xfId="39615" xr:uid="{00000000-0005-0000-0000-0000A5960000}"/>
    <cellStyle name="Nota 16 2 4 2 13" xfId="39616" xr:uid="{00000000-0005-0000-0000-0000A6960000}"/>
    <cellStyle name="Nota 16 2 4 2 2" xfId="39617" xr:uid="{00000000-0005-0000-0000-0000A7960000}"/>
    <cellStyle name="Nota 16 2 4 2 2 2" xfId="39618" xr:uid="{00000000-0005-0000-0000-0000A8960000}"/>
    <cellStyle name="Nota 16 2 4 2 2 2 2" xfId="39619" xr:uid="{00000000-0005-0000-0000-0000A9960000}"/>
    <cellStyle name="Nota 16 2 4 2 2 2 3" xfId="39620" xr:uid="{00000000-0005-0000-0000-0000AA960000}"/>
    <cellStyle name="Nota 16 2 4 2 2 3" xfId="39621" xr:uid="{00000000-0005-0000-0000-0000AB960000}"/>
    <cellStyle name="Nota 16 2 4 2 2 3 2" xfId="39622" xr:uid="{00000000-0005-0000-0000-0000AC960000}"/>
    <cellStyle name="Nota 16 2 4 2 2 3 3" xfId="39623" xr:uid="{00000000-0005-0000-0000-0000AD960000}"/>
    <cellStyle name="Nota 16 2 4 2 2 4" xfId="39624" xr:uid="{00000000-0005-0000-0000-0000AE960000}"/>
    <cellStyle name="Nota 16 2 4 2 2 4 2" xfId="39625" xr:uid="{00000000-0005-0000-0000-0000AF960000}"/>
    <cellStyle name="Nota 16 2 4 2 2 5" xfId="39626" xr:uid="{00000000-0005-0000-0000-0000B0960000}"/>
    <cellStyle name="Nota 16 2 4 2 2 5 2" xfId="39627" xr:uid="{00000000-0005-0000-0000-0000B1960000}"/>
    <cellStyle name="Nota 16 2 4 2 2 6" xfId="39628" xr:uid="{00000000-0005-0000-0000-0000B2960000}"/>
    <cellStyle name="Nota 16 2 4 2 2 6 2" xfId="39629" xr:uid="{00000000-0005-0000-0000-0000B3960000}"/>
    <cellStyle name="Nota 16 2 4 2 2 7" xfId="39630" xr:uid="{00000000-0005-0000-0000-0000B4960000}"/>
    <cellStyle name="Nota 16 2 4 2 2 8" xfId="39631" xr:uid="{00000000-0005-0000-0000-0000B5960000}"/>
    <cellStyle name="Nota 16 2 4 2 3" xfId="39632" xr:uid="{00000000-0005-0000-0000-0000B6960000}"/>
    <cellStyle name="Nota 16 2 4 2 3 2" xfId="39633" xr:uid="{00000000-0005-0000-0000-0000B7960000}"/>
    <cellStyle name="Nota 16 2 4 2 3 3" xfId="39634" xr:uid="{00000000-0005-0000-0000-0000B8960000}"/>
    <cellStyle name="Nota 16 2 4 2 4" xfId="39635" xr:uid="{00000000-0005-0000-0000-0000B9960000}"/>
    <cellStyle name="Nota 16 2 4 2 4 2" xfId="39636" xr:uid="{00000000-0005-0000-0000-0000BA960000}"/>
    <cellStyle name="Nota 16 2 4 2 4 3" xfId="39637" xr:uid="{00000000-0005-0000-0000-0000BB960000}"/>
    <cellStyle name="Nota 16 2 4 2 5" xfId="39638" xr:uid="{00000000-0005-0000-0000-0000BC960000}"/>
    <cellStyle name="Nota 16 2 4 2 5 2" xfId="39639" xr:uid="{00000000-0005-0000-0000-0000BD960000}"/>
    <cellStyle name="Nota 16 2 4 2 5 3" xfId="39640" xr:uid="{00000000-0005-0000-0000-0000BE960000}"/>
    <cellStyle name="Nota 16 2 4 2 6" xfId="39641" xr:uid="{00000000-0005-0000-0000-0000BF960000}"/>
    <cellStyle name="Nota 16 2 4 2 6 2" xfId="39642" xr:uid="{00000000-0005-0000-0000-0000C0960000}"/>
    <cellStyle name="Nota 16 2 4 2 7" xfId="39643" xr:uid="{00000000-0005-0000-0000-0000C1960000}"/>
    <cellStyle name="Nota 16 2 4 2 7 2" xfId="39644" xr:uid="{00000000-0005-0000-0000-0000C2960000}"/>
    <cellStyle name="Nota 16 2 4 2 8" xfId="39645" xr:uid="{00000000-0005-0000-0000-0000C3960000}"/>
    <cellStyle name="Nota 16 2 4 2 8 2" xfId="39646" xr:uid="{00000000-0005-0000-0000-0000C4960000}"/>
    <cellStyle name="Nota 16 2 4 2 9" xfId="39647" xr:uid="{00000000-0005-0000-0000-0000C5960000}"/>
    <cellStyle name="Nota 16 2 4 2 9 2" xfId="39648" xr:uid="{00000000-0005-0000-0000-0000C6960000}"/>
    <cellStyle name="Nota 16 2 4 3" xfId="39649" xr:uid="{00000000-0005-0000-0000-0000C7960000}"/>
    <cellStyle name="Nota 16 2 4 3 2" xfId="39650" xr:uid="{00000000-0005-0000-0000-0000C8960000}"/>
    <cellStyle name="Nota 16 2 4 3 2 2" xfId="39651" xr:uid="{00000000-0005-0000-0000-0000C9960000}"/>
    <cellStyle name="Nota 16 2 4 3 2 3" xfId="39652" xr:uid="{00000000-0005-0000-0000-0000CA960000}"/>
    <cellStyle name="Nota 16 2 4 3 3" xfId="39653" xr:uid="{00000000-0005-0000-0000-0000CB960000}"/>
    <cellStyle name="Nota 16 2 4 3 3 2" xfId="39654" xr:uid="{00000000-0005-0000-0000-0000CC960000}"/>
    <cellStyle name="Nota 16 2 4 3 3 3" xfId="39655" xr:uid="{00000000-0005-0000-0000-0000CD960000}"/>
    <cellStyle name="Nota 16 2 4 3 4" xfId="39656" xr:uid="{00000000-0005-0000-0000-0000CE960000}"/>
    <cellStyle name="Nota 16 2 4 3 4 2" xfId="39657" xr:uid="{00000000-0005-0000-0000-0000CF960000}"/>
    <cellStyle name="Nota 16 2 4 3 5" xfId="39658" xr:uid="{00000000-0005-0000-0000-0000D0960000}"/>
    <cellStyle name="Nota 16 2 4 3 5 2" xfId="39659" xr:uid="{00000000-0005-0000-0000-0000D1960000}"/>
    <cellStyle name="Nota 16 2 4 3 6" xfId="39660" xr:uid="{00000000-0005-0000-0000-0000D2960000}"/>
    <cellStyle name="Nota 16 2 4 3 6 2" xfId="39661" xr:uid="{00000000-0005-0000-0000-0000D3960000}"/>
    <cellStyle name="Nota 16 2 4 3 7" xfId="39662" xr:uid="{00000000-0005-0000-0000-0000D4960000}"/>
    <cellStyle name="Nota 16 2 4 3 8" xfId="39663" xr:uid="{00000000-0005-0000-0000-0000D5960000}"/>
    <cellStyle name="Nota 16 2 4 4" xfId="39664" xr:uid="{00000000-0005-0000-0000-0000D6960000}"/>
    <cellStyle name="Nota 16 2 4 5" xfId="39665" xr:uid="{00000000-0005-0000-0000-0000D7960000}"/>
    <cellStyle name="Nota 16 2 5" xfId="39666" xr:uid="{00000000-0005-0000-0000-0000D8960000}"/>
    <cellStyle name="Nota 16 2 5 10" xfId="39667" xr:uid="{00000000-0005-0000-0000-0000D9960000}"/>
    <cellStyle name="Nota 16 2 5 10 2" xfId="39668" xr:uid="{00000000-0005-0000-0000-0000DA960000}"/>
    <cellStyle name="Nota 16 2 5 11" xfId="39669" xr:uid="{00000000-0005-0000-0000-0000DB960000}"/>
    <cellStyle name="Nota 16 2 5 12" xfId="39670" xr:uid="{00000000-0005-0000-0000-0000DC960000}"/>
    <cellStyle name="Nota 16 2 5 13" xfId="39671" xr:uid="{00000000-0005-0000-0000-0000DD960000}"/>
    <cellStyle name="Nota 16 2 5 14" xfId="39672" xr:uid="{00000000-0005-0000-0000-0000DE960000}"/>
    <cellStyle name="Nota 16 2 5 2" xfId="39673" xr:uid="{00000000-0005-0000-0000-0000DF960000}"/>
    <cellStyle name="Nota 16 2 5 2 2" xfId="39674" xr:uid="{00000000-0005-0000-0000-0000E0960000}"/>
    <cellStyle name="Nota 16 2 5 2 2 2" xfId="39675" xr:uid="{00000000-0005-0000-0000-0000E1960000}"/>
    <cellStyle name="Nota 16 2 5 2 2 3" xfId="39676" xr:uid="{00000000-0005-0000-0000-0000E2960000}"/>
    <cellStyle name="Nota 16 2 5 2 3" xfId="39677" xr:uid="{00000000-0005-0000-0000-0000E3960000}"/>
    <cellStyle name="Nota 16 2 5 2 3 2" xfId="39678" xr:uid="{00000000-0005-0000-0000-0000E4960000}"/>
    <cellStyle name="Nota 16 2 5 2 3 3" xfId="39679" xr:uid="{00000000-0005-0000-0000-0000E5960000}"/>
    <cellStyle name="Nota 16 2 5 2 4" xfId="39680" xr:uid="{00000000-0005-0000-0000-0000E6960000}"/>
    <cellStyle name="Nota 16 2 5 2 4 2" xfId="39681" xr:uid="{00000000-0005-0000-0000-0000E7960000}"/>
    <cellStyle name="Nota 16 2 5 2 5" xfId="39682" xr:uid="{00000000-0005-0000-0000-0000E8960000}"/>
    <cellStyle name="Nota 16 2 5 2 5 2" xfId="39683" xr:uid="{00000000-0005-0000-0000-0000E9960000}"/>
    <cellStyle name="Nota 16 2 5 2 6" xfId="39684" xr:uid="{00000000-0005-0000-0000-0000EA960000}"/>
    <cellStyle name="Nota 16 2 5 2 6 2" xfId="39685" xr:uid="{00000000-0005-0000-0000-0000EB960000}"/>
    <cellStyle name="Nota 16 2 5 2 7" xfId="39686" xr:uid="{00000000-0005-0000-0000-0000EC960000}"/>
    <cellStyle name="Nota 16 2 5 2 8" xfId="39687" xr:uid="{00000000-0005-0000-0000-0000ED960000}"/>
    <cellStyle name="Nota 16 2 5 3" xfId="39688" xr:uid="{00000000-0005-0000-0000-0000EE960000}"/>
    <cellStyle name="Nota 16 2 5 3 2" xfId="39689" xr:uid="{00000000-0005-0000-0000-0000EF960000}"/>
    <cellStyle name="Nota 16 2 5 3 2 2" xfId="39690" xr:uid="{00000000-0005-0000-0000-0000F0960000}"/>
    <cellStyle name="Nota 16 2 5 3 3" xfId="39691" xr:uid="{00000000-0005-0000-0000-0000F1960000}"/>
    <cellStyle name="Nota 16 2 5 3 3 2" xfId="39692" xr:uid="{00000000-0005-0000-0000-0000F2960000}"/>
    <cellStyle name="Nota 16 2 5 3 4" xfId="39693" xr:uid="{00000000-0005-0000-0000-0000F3960000}"/>
    <cellStyle name="Nota 16 2 5 3 5" xfId="39694" xr:uid="{00000000-0005-0000-0000-0000F4960000}"/>
    <cellStyle name="Nota 16 2 5 4" xfId="39695" xr:uid="{00000000-0005-0000-0000-0000F5960000}"/>
    <cellStyle name="Nota 16 2 5 4 2" xfId="39696" xr:uid="{00000000-0005-0000-0000-0000F6960000}"/>
    <cellStyle name="Nota 16 2 5 4 3" xfId="39697" xr:uid="{00000000-0005-0000-0000-0000F7960000}"/>
    <cellStyle name="Nota 16 2 5 5" xfId="39698" xr:uid="{00000000-0005-0000-0000-0000F8960000}"/>
    <cellStyle name="Nota 16 2 5 5 2" xfId="39699" xr:uid="{00000000-0005-0000-0000-0000F9960000}"/>
    <cellStyle name="Nota 16 2 5 5 3" xfId="39700" xr:uid="{00000000-0005-0000-0000-0000FA960000}"/>
    <cellStyle name="Nota 16 2 5 6" xfId="39701" xr:uid="{00000000-0005-0000-0000-0000FB960000}"/>
    <cellStyle name="Nota 16 2 5 6 2" xfId="39702" xr:uid="{00000000-0005-0000-0000-0000FC960000}"/>
    <cellStyle name="Nota 16 2 5 7" xfId="39703" xr:uid="{00000000-0005-0000-0000-0000FD960000}"/>
    <cellStyle name="Nota 16 2 5 7 2" xfId="39704" xr:uid="{00000000-0005-0000-0000-0000FE960000}"/>
    <cellStyle name="Nota 16 2 5 8" xfId="39705" xr:uid="{00000000-0005-0000-0000-0000FF960000}"/>
    <cellStyle name="Nota 16 2 5 8 2" xfId="39706" xr:uid="{00000000-0005-0000-0000-000000970000}"/>
    <cellStyle name="Nota 16 2 5 9" xfId="39707" xr:uid="{00000000-0005-0000-0000-000001970000}"/>
    <cellStyle name="Nota 16 2 5 9 2" xfId="39708" xr:uid="{00000000-0005-0000-0000-000002970000}"/>
    <cellStyle name="Nota 16 2 6" xfId="39709" xr:uid="{00000000-0005-0000-0000-000003970000}"/>
    <cellStyle name="Nota 16 2 6 10" xfId="39710" xr:uid="{00000000-0005-0000-0000-000004970000}"/>
    <cellStyle name="Nota 16 2 6 11" xfId="39711" xr:uid="{00000000-0005-0000-0000-000005970000}"/>
    <cellStyle name="Nota 16 2 6 12" xfId="39712" xr:uid="{00000000-0005-0000-0000-000006970000}"/>
    <cellStyle name="Nota 16 2 6 13" xfId="39713" xr:uid="{00000000-0005-0000-0000-000007970000}"/>
    <cellStyle name="Nota 16 2 6 2" xfId="39714" xr:uid="{00000000-0005-0000-0000-000008970000}"/>
    <cellStyle name="Nota 16 2 6 2 2" xfId="39715" xr:uid="{00000000-0005-0000-0000-000009970000}"/>
    <cellStyle name="Nota 16 2 6 2 2 2" xfId="39716" xr:uid="{00000000-0005-0000-0000-00000A970000}"/>
    <cellStyle name="Nota 16 2 6 2 2 3" xfId="39717" xr:uid="{00000000-0005-0000-0000-00000B970000}"/>
    <cellStyle name="Nota 16 2 6 2 3" xfId="39718" xr:uid="{00000000-0005-0000-0000-00000C970000}"/>
    <cellStyle name="Nota 16 2 6 2 3 2" xfId="39719" xr:uid="{00000000-0005-0000-0000-00000D970000}"/>
    <cellStyle name="Nota 16 2 6 2 3 3" xfId="39720" xr:uid="{00000000-0005-0000-0000-00000E970000}"/>
    <cellStyle name="Nota 16 2 6 2 4" xfId="39721" xr:uid="{00000000-0005-0000-0000-00000F970000}"/>
    <cellStyle name="Nota 16 2 6 2 4 2" xfId="39722" xr:uid="{00000000-0005-0000-0000-000010970000}"/>
    <cellStyle name="Nota 16 2 6 2 5" xfId="39723" xr:uid="{00000000-0005-0000-0000-000011970000}"/>
    <cellStyle name="Nota 16 2 6 2 5 2" xfId="39724" xr:uid="{00000000-0005-0000-0000-000012970000}"/>
    <cellStyle name="Nota 16 2 6 2 6" xfId="39725" xr:uid="{00000000-0005-0000-0000-000013970000}"/>
    <cellStyle name="Nota 16 2 6 2 6 2" xfId="39726" xr:uid="{00000000-0005-0000-0000-000014970000}"/>
    <cellStyle name="Nota 16 2 6 2 7" xfId="39727" xr:uid="{00000000-0005-0000-0000-000015970000}"/>
    <cellStyle name="Nota 16 2 6 2 8" xfId="39728" xr:uid="{00000000-0005-0000-0000-000016970000}"/>
    <cellStyle name="Nota 16 2 6 3" xfId="39729" xr:uid="{00000000-0005-0000-0000-000017970000}"/>
    <cellStyle name="Nota 16 2 6 3 2" xfId="39730" xr:uid="{00000000-0005-0000-0000-000018970000}"/>
    <cellStyle name="Nota 16 2 6 3 3" xfId="39731" xr:uid="{00000000-0005-0000-0000-000019970000}"/>
    <cellStyle name="Nota 16 2 6 4" xfId="39732" xr:uid="{00000000-0005-0000-0000-00001A970000}"/>
    <cellStyle name="Nota 16 2 6 4 2" xfId="39733" xr:uid="{00000000-0005-0000-0000-00001B970000}"/>
    <cellStyle name="Nota 16 2 6 4 3" xfId="39734" xr:uid="{00000000-0005-0000-0000-00001C970000}"/>
    <cellStyle name="Nota 16 2 6 5" xfId="39735" xr:uid="{00000000-0005-0000-0000-00001D970000}"/>
    <cellStyle name="Nota 16 2 6 5 2" xfId="39736" xr:uid="{00000000-0005-0000-0000-00001E970000}"/>
    <cellStyle name="Nota 16 2 6 5 3" xfId="39737" xr:uid="{00000000-0005-0000-0000-00001F970000}"/>
    <cellStyle name="Nota 16 2 6 6" xfId="39738" xr:uid="{00000000-0005-0000-0000-000020970000}"/>
    <cellStyle name="Nota 16 2 6 6 2" xfId="39739" xr:uid="{00000000-0005-0000-0000-000021970000}"/>
    <cellStyle name="Nota 16 2 6 7" xfId="39740" xr:uid="{00000000-0005-0000-0000-000022970000}"/>
    <cellStyle name="Nota 16 2 6 7 2" xfId="39741" xr:uid="{00000000-0005-0000-0000-000023970000}"/>
    <cellStyle name="Nota 16 2 6 8" xfId="39742" xr:uid="{00000000-0005-0000-0000-000024970000}"/>
    <cellStyle name="Nota 16 2 6 8 2" xfId="39743" xr:uid="{00000000-0005-0000-0000-000025970000}"/>
    <cellStyle name="Nota 16 2 6 9" xfId="39744" xr:uid="{00000000-0005-0000-0000-000026970000}"/>
    <cellStyle name="Nota 16 2 6 9 2" xfId="39745" xr:uid="{00000000-0005-0000-0000-000027970000}"/>
    <cellStyle name="Nota 16 2 7" xfId="39746" xr:uid="{00000000-0005-0000-0000-000028970000}"/>
    <cellStyle name="Nota 16 3" xfId="39747" xr:uid="{00000000-0005-0000-0000-000029970000}"/>
    <cellStyle name="Nota 16 3 2" xfId="39748" xr:uid="{00000000-0005-0000-0000-00002A970000}"/>
    <cellStyle name="Nota 16 3 3" xfId="39749" xr:uid="{00000000-0005-0000-0000-00002B970000}"/>
    <cellStyle name="Nota 16 3 4" xfId="39750" xr:uid="{00000000-0005-0000-0000-00002C970000}"/>
    <cellStyle name="Nota 16 4" xfId="39751" xr:uid="{00000000-0005-0000-0000-00002D970000}"/>
    <cellStyle name="Nota 16 4 2" xfId="39752" xr:uid="{00000000-0005-0000-0000-00002E970000}"/>
    <cellStyle name="Nota 16 4 2 2" xfId="39753" xr:uid="{00000000-0005-0000-0000-00002F970000}"/>
    <cellStyle name="Nota 16 4 2 2 2" xfId="39754" xr:uid="{00000000-0005-0000-0000-000030970000}"/>
    <cellStyle name="Nota 16 4 2 2 2 2" xfId="39755" xr:uid="{00000000-0005-0000-0000-000031970000}"/>
    <cellStyle name="Nota 16 4 2 2 3" xfId="39756" xr:uid="{00000000-0005-0000-0000-000032970000}"/>
    <cellStyle name="Nota 16 4 2 2 3 2" xfId="39757" xr:uid="{00000000-0005-0000-0000-000033970000}"/>
    <cellStyle name="Nota 16 4 2 2 4" xfId="39758" xr:uid="{00000000-0005-0000-0000-000034970000}"/>
    <cellStyle name="Nota 16 4 2 2 5" xfId="39759" xr:uid="{00000000-0005-0000-0000-000035970000}"/>
    <cellStyle name="Nota 16 4 2 3" xfId="39760" xr:uid="{00000000-0005-0000-0000-000036970000}"/>
    <cellStyle name="Nota 16 4 2 3 2" xfId="39761" xr:uid="{00000000-0005-0000-0000-000037970000}"/>
    <cellStyle name="Nota 16 4 2 3 3" xfId="39762" xr:uid="{00000000-0005-0000-0000-000038970000}"/>
    <cellStyle name="Nota 16 4 2 4" xfId="39763" xr:uid="{00000000-0005-0000-0000-000039970000}"/>
    <cellStyle name="Nota 16 4 2 4 2" xfId="39764" xr:uid="{00000000-0005-0000-0000-00003A970000}"/>
    <cellStyle name="Nota 16 4 2 5" xfId="39765" xr:uid="{00000000-0005-0000-0000-00003B970000}"/>
    <cellStyle name="Nota 16 4 2 5 2" xfId="39766" xr:uid="{00000000-0005-0000-0000-00003C970000}"/>
    <cellStyle name="Nota 16 4 2 6" xfId="39767" xr:uid="{00000000-0005-0000-0000-00003D970000}"/>
    <cellStyle name="Nota 16 4 2 7" xfId="39768" xr:uid="{00000000-0005-0000-0000-00003E970000}"/>
    <cellStyle name="Nota 16 4 3" xfId="39769" xr:uid="{00000000-0005-0000-0000-00003F970000}"/>
    <cellStyle name="Nota 16 4 3 2" xfId="39770" xr:uid="{00000000-0005-0000-0000-000040970000}"/>
    <cellStyle name="Nota 16 4 3 2 2" xfId="39771" xr:uid="{00000000-0005-0000-0000-000041970000}"/>
    <cellStyle name="Nota 16 4 3 3" xfId="39772" xr:uid="{00000000-0005-0000-0000-000042970000}"/>
    <cellStyle name="Nota 16 4 3 3 2" xfId="39773" xr:uid="{00000000-0005-0000-0000-000043970000}"/>
    <cellStyle name="Nota 16 4 3 4" xfId="39774" xr:uid="{00000000-0005-0000-0000-000044970000}"/>
    <cellStyle name="Nota 16 4 3 5" xfId="39775" xr:uid="{00000000-0005-0000-0000-000045970000}"/>
    <cellStyle name="Nota 16 4 4" xfId="39776" xr:uid="{00000000-0005-0000-0000-000046970000}"/>
    <cellStyle name="Nota 16 4 4 2" xfId="39777" xr:uid="{00000000-0005-0000-0000-000047970000}"/>
    <cellStyle name="Nota 16 4 4 2 2" xfId="39778" xr:uid="{00000000-0005-0000-0000-000048970000}"/>
    <cellStyle name="Nota 16 4 4 3" xfId="39779" xr:uid="{00000000-0005-0000-0000-000049970000}"/>
    <cellStyle name="Nota 16 4 4 4" xfId="39780" xr:uid="{00000000-0005-0000-0000-00004A970000}"/>
    <cellStyle name="Nota 16 4 5" xfId="39781" xr:uid="{00000000-0005-0000-0000-00004B970000}"/>
    <cellStyle name="Nota 16 4 5 2" xfId="39782" xr:uid="{00000000-0005-0000-0000-00004C970000}"/>
    <cellStyle name="Nota 16 4 6" xfId="39783" xr:uid="{00000000-0005-0000-0000-00004D970000}"/>
    <cellStyle name="Nota 16 4 6 2" xfId="39784" xr:uid="{00000000-0005-0000-0000-00004E970000}"/>
    <cellStyle name="Nota 16 4 7" xfId="39785" xr:uid="{00000000-0005-0000-0000-00004F970000}"/>
    <cellStyle name="Nota 16 4 7 2" xfId="39786" xr:uid="{00000000-0005-0000-0000-000050970000}"/>
    <cellStyle name="Nota 16 4 8" xfId="39787" xr:uid="{00000000-0005-0000-0000-000051970000}"/>
    <cellStyle name="Nota 16 4 9" xfId="39788" xr:uid="{00000000-0005-0000-0000-000052970000}"/>
    <cellStyle name="Nota 17" xfId="1138" xr:uid="{00000000-0005-0000-0000-000053970000}"/>
    <cellStyle name="Nota 17 2" xfId="1139" xr:uid="{00000000-0005-0000-0000-000054970000}"/>
    <cellStyle name="Nota 17 2 2" xfId="39789" xr:uid="{00000000-0005-0000-0000-000055970000}"/>
    <cellStyle name="Nota 17 2 2 2" xfId="39790" xr:uid="{00000000-0005-0000-0000-000056970000}"/>
    <cellStyle name="Nota 17 2 2 2 2" xfId="39791" xr:uid="{00000000-0005-0000-0000-000057970000}"/>
    <cellStyle name="Nota 17 2 2 2 2 10" xfId="39792" xr:uid="{00000000-0005-0000-0000-000058970000}"/>
    <cellStyle name="Nota 17 2 2 2 2 11" xfId="39793" xr:uid="{00000000-0005-0000-0000-000059970000}"/>
    <cellStyle name="Nota 17 2 2 2 2 12" xfId="39794" xr:uid="{00000000-0005-0000-0000-00005A970000}"/>
    <cellStyle name="Nota 17 2 2 2 2 13" xfId="39795" xr:uid="{00000000-0005-0000-0000-00005B970000}"/>
    <cellStyle name="Nota 17 2 2 2 2 2" xfId="39796" xr:uid="{00000000-0005-0000-0000-00005C970000}"/>
    <cellStyle name="Nota 17 2 2 2 2 2 2" xfId="39797" xr:uid="{00000000-0005-0000-0000-00005D970000}"/>
    <cellStyle name="Nota 17 2 2 2 2 2 2 2" xfId="39798" xr:uid="{00000000-0005-0000-0000-00005E970000}"/>
    <cellStyle name="Nota 17 2 2 2 2 2 2 3" xfId="39799" xr:uid="{00000000-0005-0000-0000-00005F970000}"/>
    <cellStyle name="Nota 17 2 2 2 2 2 3" xfId="39800" xr:uid="{00000000-0005-0000-0000-000060970000}"/>
    <cellStyle name="Nota 17 2 2 2 2 2 3 2" xfId="39801" xr:uid="{00000000-0005-0000-0000-000061970000}"/>
    <cellStyle name="Nota 17 2 2 2 2 2 3 3" xfId="39802" xr:uid="{00000000-0005-0000-0000-000062970000}"/>
    <cellStyle name="Nota 17 2 2 2 2 2 4" xfId="39803" xr:uid="{00000000-0005-0000-0000-000063970000}"/>
    <cellStyle name="Nota 17 2 2 2 2 2 4 2" xfId="39804" xr:uid="{00000000-0005-0000-0000-000064970000}"/>
    <cellStyle name="Nota 17 2 2 2 2 2 5" xfId="39805" xr:uid="{00000000-0005-0000-0000-000065970000}"/>
    <cellStyle name="Nota 17 2 2 2 2 2 5 2" xfId="39806" xr:uid="{00000000-0005-0000-0000-000066970000}"/>
    <cellStyle name="Nota 17 2 2 2 2 2 6" xfId="39807" xr:uid="{00000000-0005-0000-0000-000067970000}"/>
    <cellStyle name="Nota 17 2 2 2 2 2 6 2" xfId="39808" xr:uid="{00000000-0005-0000-0000-000068970000}"/>
    <cellStyle name="Nota 17 2 2 2 2 2 7" xfId="39809" xr:uid="{00000000-0005-0000-0000-000069970000}"/>
    <cellStyle name="Nota 17 2 2 2 2 2 8" xfId="39810" xr:uid="{00000000-0005-0000-0000-00006A970000}"/>
    <cellStyle name="Nota 17 2 2 2 2 3" xfId="39811" xr:uid="{00000000-0005-0000-0000-00006B970000}"/>
    <cellStyle name="Nota 17 2 2 2 2 3 2" xfId="39812" xr:uid="{00000000-0005-0000-0000-00006C970000}"/>
    <cellStyle name="Nota 17 2 2 2 2 3 3" xfId="39813" xr:uid="{00000000-0005-0000-0000-00006D970000}"/>
    <cellStyle name="Nota 17 2 2 2 2 4" xfId="39814" xr:uid="{00000000-0005-0000-0000-00006E970000}"/>
    <cellStyle name="Nota 17 2 2 2 2 4 2" xfId="39815" xr:uid="{00000000-0005-0000-0000-00006F970000}"/>
    <cellStyle name="Nota 17 2 2 2 2 4 3" xfId="39816" xr:uid="{00000000-0005-0000-0000-000070970000}"/>
    <cellStyle name="Nota 17 2 2 2 2 5" xfId="39817" xr:uid="{00000000-0005-0000-0000-000071970000}"/>
    <cellStyle name="Nota 17 2 2 2 2 5 2" xfId="39818" xr:uid="{00000000-0005-0000-0000-000072970000}"/>
    <cellStyle name="Nota 17 2 2 2 2 5 3" xfId="39819" xr:uid="{00000000-0005-0000-0000-000073970000}"/>
    <cellStyle name="Nota 17 2 2 2 2 6" xfId="39820" xr:uid="{00000000-0005-0000-0000-000074970000}"/>
    <cellStyle name="Nota 17 2 2 2 2 6 2" xfId="39821" xr:uid="{00000000-0005-0000-0000-000075970000}"/>
    <cellStyle name="Nota 17 2 2 2 2 7" xfId="39822" xr:uid="{00000000-0005-0000-0000-000076970000}"/>
    <cellStyle name="Nota 17 2 2 2 2 7 2" xfId="39823" xr:uid="{00000000-0005-0000-0000-000077970000}"/>
    <cellStyle name="Nota 17 2 2 2 2 8" xfId="39824" xr:uid="{00000000-0005-0000-0000-000078970000}"/>
    <cellStyle name="Nota 17 2 2 2 2 8 2" xfId="39825" xr:uid="{00000000-0005-0000-0000-000079970000}"/>
    <cellStyle name="Nota 17 2 2 2 2 9" xfId="39826" xr:uid="{00000000-0005-0000-0000-00007A970000}"/>
    <cellStyle name="Nota 17 2 2 2 2 9 2" xfId="39827" xr:uid="{00000000-0005-0000-0000-00007B970000}"/>
    <cellStyle name="Nota 17 2 2 2 3" xfId="39828" xr:uid="{00000000-0005-0000-0000-00007C970000}"/>
    <cellStyle name="Nota 17 2 2 2 3 2" xfId="39829" xr:uid="{00000000-0005-0000-0000-00007D970000}"/>
    <cellStyle name="Nota 17 2 2 2 3 2 2" xfId="39830" xr:uid="{00000000-0005-0000-0000-00007E970000}"/>
    <cellStyle name="Nota 17 2 2 2 3 2 3" xfId="39831" xr:uid="{00000000-0005-0000-0000-00007F970000}"/>
    <cellStyle name="Nota 17 2 2 2 3 3" xfId="39832" xr:uid="{00000000-0005-0000-0000-000080970000}"/>
    <cellStyle name="Nota 17 2 2 2 3 3 2" xfId="39833" xr:uid="{00000000-0005-0000-0000-000081970000}"/>
    <cellStyle name="Nota 17 2 2 2 3 3 3" xfId="39834" xr:uid="{00000000-0005-0000-0000-000082970000}"/>
    <cellStyle name="Nota 17 2 2 2 3 4" xfId="39835" xr:uid="{00000000-0005-0000-0000-000083970000}"/>
    <cellStyle name="Nota 17 2 2 2 3 4 2" xfId="39836" xr:uid="{00000000-0005-0000-0000-000084970000}"/>
    <cellStyle name="Nota 17 2 2 2 3 5" xfId="39837" xr:uid="{00000000-0005-0000-0000-000085970000}"/>
    <cellStyle name="Nota 17 2 2 2 3 5 2" xfId="39838" xr:uid="{00000000-0005-0000-0000-000086970000}"/>
    <cellStyle name="Nota 17 2 2 2 3 6" xfId="39839" xr:uid="{00000000-0005-0000-0000-000087970000}"/>
    <cellStyle name="Nota 17 2 2 2 3 6 2" xfId="39840" xr:uid="{00000000-0005-0000-0000-000088970000}"/>
    <cellStyle name="Nota 17 2 2 2 3 7" xfId="39841" xr:uid="{00000000-0005-0000-0000-000089970000}"/>
    <cellStyle name="Nota 17 2 2 2 3 8" xfId="39842" xr:uid="{00000000-0005-0000-0000-00008A970000}"/>
    <cellStyle name="Nota 17 2 2 2 4" xfId="39843" xr:uid="{00000000-0005-0000-0000-00008B970000}"/>
    <cellStyle name="Nota 17 2 2 2 5" xfId="39844" xr:uid="{00000000-0005-0000-0000-00008C970000}"/>
    <cellStyle name="Nota 17 2 2 3" xfId="39845" xr:uid="{00000000-0005-0000-0000-00008D970000}"/>
    <cellStyle name="Nota 17 2 2 4" xfId="39846" xr:uid="{00000000-0005-0000-0000-00008E970000}"/>
    <cellStyle name="Nota 17 2 3" xfId="39847" xr:uid="{00000000-0005-0000-0000-00008F970000}"/>
    <cellStyle name="Nota 17 2 3 2" xfId="39848" xr:uid="{00000000-0005-0000-0000-000090970000}"/>
    <cellStyle name="Nota 17 2 3 2 2" xfId="39849" xr:uid="{00000000-0005-0000-0000-000091970000}"/>
    <cellStyle name="Nota 17 2 3 2 2 2" xfId="39850" xr:uid="{00000000-0005-0000-0000-000092970000}"/>
    <cellStyle name="Nota 17 2 3 2 2 2 2" xfId="39851" xr:uid="{00000000-0005-0000-0000-000093970000}"/>
    <cellStyle name="Nota 17 2 3 2 2 3" xfId="39852" xr:uid="{00000000-0005-0000-0000-000094970000}"/>
    <cellStyle name="Nota 17 2 3 2 2 3 2" xfId="39853" xr:uid="{00000000-0005-0000-0000-000095970000}"/>
    <cellStyle name="Nota 17 2 3 2 2 4" xfId="39854" xr:uid="{00000000-0005-0000-0000-000096970000}"/>
    <cellStyle name="Nota 17 2 3 2 2 5" xfId="39855" xr:uid="{00000000-0005-0000-0000-000097970000}"/>
    <cellStyle name="Nota 17 2 3 2 3" xfId="39856" xr:uid="{00000000-0005-0000-0000-000098970000}"/>
    <cellStyle name="Nota 17 2 3 2 3 2" xfId="39857" xr:uid="{00000000-0005-0000-0000-000099970000}"/>
    <cellStyle name="Nota 17 2 3 2 3 3" xfId="39858" xr:uid="{00000000-0005-0000-0000-00009A970000}"/>
    <cellStyle name="Nota 17 2 3 2 4" xfId="39859" xr:uid="{00000000-0005-0000-0000-00009B970000}"/>
    <cellStyle name="Nota 17 2 3 2 4 2" xfId="39860" xr:uid="{00000000-0005-0000-0000-00009C970000}"/>
    <cellStyle name="Nota 17 2 3 2 5" xfId="39861" xr:uid="{00000000-0005-0000-0000-00009D970000}"/>
    <cellStyle name="Nota 17 2 3 2 5 2" xfId="39862" xr:uid="{00000000-0005-0000-0000-00009E970000}"/>
    <cellStyle name="Nota 17 2 3 2 6" xfId="39863" xr:uid="{00000000-0005-0000-0000-00009F970000}"/>
    <cellStyle name="Nota 17 2 3 2 7" xfId="39864" xr:uid="{00000000-0005-0000-0000-0000A0970000}"/>
    <cellStyle name="Nota 17 2 3 3" xfId="39865" xr:uid="{00000000-0005-0000-0000-0000A1970000}"/>
    <cellStyle name="Nota 17 2 3 3 2" xfId="39866" xr:uid="{00000000-0005-0000-0000-0000A2970000}"/>
    <cellStyle name="Nota 17 2 3 3 2 2" xfId="39867" xr:uid="{00000000-0005-0000-0000-0000A3970000}"/>
    <cellStyle name="Nota 17 2 3 3 3" xfId="39868" xr:uid="{00000000-0005-0000-0000-0000A4970000}"/>
    <cellStyle name="Nota 17 2 3 3 3 2" xfId="39869" xr:uid="{00000000-0005-0000-0000-0000A5970000}"/>
    <cellStyle name="Nota 17 2 3 3 4" xfId="39870" xr:uid="{00000000-0005-0000-0000-0000A6970000}"/>
    <cellStyle name="Nota 17 2 3 3 5" xfId="39871" xr:uid="{00000000-0005-0000-0000-0000A7970000}"/>
    <cellStyle name="Nota 17 2 3 4" xfId="39872" xr:uid="{00000000-0005-0000-0000-0000A8970000}"/>
    <cellStyle name="Nota 17 2 3 4 2" xfId="39873" xr:uid="{00000000-0005-0000-0000-0000A9970000}"/>
    <cellStyle name="Nota 17 2 3 4 2 2" xfId="39874" xr:uid="{00000000-0005-0000-0000-0000AA970000}"/>
    <cellStyle name="Nota 17 2 3 4 3" xfId="39875" xr:uid="{00000000-0005-0000-0000-0000AB970000}"/>
    <cellStyle name="Nota 17 2 3 4 4" xfId="39876" xr:uid="{00000000-0005-0000-0000-0000AC970000}"/>
    <cellStyle name="Nota 17 2 3 5" xfId="39877" xr:uid="{00000000-0005-0000-0000-0000AD970000}"/>
    <cellStyle name="Nota 17 2 3 5 2" xfId="39878" xr:uid="{00000000-0005-0000-0000-0000AE970000}"/>
    <cellStyle name="Nota 17 2 3 6" xfId="39879" xr:uid="{00000000-0005-0000-0000-0000AF970000}"/>
    <cellStyle name="Nota 17 2 3 6 2" xfId="39880" xr:uid="{00000000-0005-0000-0000-0000B0970000}"/>
    <cellStyle name="Nota 17 2 3 7" xfId="39881" xr:uid="{00000000-0005-0000-0000-0000B1970000}"/>
    <cellStyle name="Nota 17 2 3 7 2" xfId="39882" xr:uid="{00000000-0005-0000-0000-0000B2970000}"/>
    <cellStyle name="Nota 17 2 3 8" xfId="39883" xr:uid="{00000000-0005-0000-0000-0000B3970000}"/>
    <cellStyle name="Nota 17 2 3 9" xfId="39884" xr:uid="{00000000-0005-0000-0000-0000B4970000}"/>
    <cellStyle name="Nota 17 2 4" xfId="39885" xr:uid="{00000000-0005-0000-0000-0000B5970000}"/>
    <cellStyle name="Nota 17 2 4 2" xfId="39886" xr:uid="{00000000-0005-0000-0000-0000B6970000}"/>
    <cellStyle name="Nota 17 2 4 2 10" xfId="39887" xr:uid="{00000000-0005-0000-0000-0000B7970000}"/>
    <cellStyle name="Nota 17 2 4 2 11" xfId="39888" xr:uid="{00000000-0005-0000-0000-0000B8970000}"/>
    <cellStyle name="Nota 17 2 4 2 12" xfId="39889" xr:uid="{00000000-0005-0000-0000-0000B9970000}"/>
    <cellStyle name="Nota 17 2 4 2 13" xfId="39890" xr:uid="{00000000-0005-0000-0000-0000BA970000}"/>
    <cellStyle name="Nota 17 2 4 2 2" xfId="39891" xr:uid="{00000000-0005-0000-0000-0000BB970000}"/>
    <cellStyle name="Nota 17 2 4 2 2 2" xfId="39892" xr:uid="{00000000-0005-0000-0000-0000BC970000}"/>
    <cellStyle name="Nota 17 2 4 2 2 2 2" xfId="39893" xr:uid="{00000000-0005-0000-0000-0000BD970000}"/>
    <cellStyle name="Nota 17 2 4 2 2 2 3" xfId="39894" xr:uid="{00000000-0005-0000-0000-0000BE970000}"/>
    <cellStyle name="Nota 17 2 4 2 2 3" xfId="39895" xr:uid="{00000000-0005-0000-0000-0000BF970000}"/>
    <cellStyle name="Nota 17 2 4 2 2 3 2" xfId="39896" xr:uid="{00000000-0005-0000-0000-0000C0970000}"/>
    <cellStyle name="Nota 17 2 4 2 2 3 3" xfId="39897" xr:uid="{00000000-0005-0000-0000-0000C1970000}"/>
    <cellStyle name="Nota 17 2 4 2 2 4" xfId="39898" xr:uid="{00000000-0005-0000-0000-0000C2970000}"/>
    <cellStyle name="Nota 17 2 4 2 2 4 2" xfId="39899" xr:uid="{00000000-0005-0000-0000-0000C3970000}"/>
    <cellStyle name="Nota 17 2 4 2 2 5" xfId="39900" xr:uid="{00000000-0005-0000-0000-0000C4970000}"/>
    <cellStyle name="Nota 17 2 4 2 2 5 2" xfId="39901" xr:uid="{00000000-0005-0000-0000-0000C5970000}"/>
    <cellStyle name="Nota 17 2 4 2 2 6" xfId="39902" xr:uid="{00000000-0005-0000-0000-0000C6970000}"/>
    <cellStyle name="Nota 17 2 4 2 2 6 2" xfId="39903" xr:uid="{00000000-0005-0000-0000-0000C7970000}"/>
    <cellStyle name="Nota 17 2 4 2 2 7" xfId="39904" xr:uid="{00000000-0005-0000-0000-0000C8970000}"/>
    <cellStyle name="Nota 17 2 4 2 2 8" xfId="39905" xr:uid="{00000000-0005-0000-0000-0000C9970000}"/>
    <cellStyle name="Nota 17 2 4 2 3" xfId="39906" xr:uid="{00000000-0005-0000-0000-0000CA970000}"/>
    <cellStyle name="Nota 17 2 4 2 3 2" xfId="39907" xr:uid="{00000000-0005-0000-0000-0000CB970000}"/>
    <cellStyle name="Nota 17 2 4 2 3 3" xfId="39908" xr:uid="{00000000-0005-0000-0000-0000CC970000}"/>
    <cellStyle name="Nota 17 2 4 2 4" xfId="39909" xr:uid="{00000000-0005-0000-0000-0000CD970000}"/>
    <cellStyle name="Nota 17 2 4 2 4 2" xfId="39910" xr:uid="{00000000-0005-0000-0000-0000CE970000}"/>
    <cellStyle name="Nota 17 2 4 2 4 3" xfId="39911" xr:uid="{00000000-0005-0000-0000-0000CF970000}"/>
    <cellStyle name="Nota 17 2 4 2 5" xfId="39912" xr:uid="{00000000-0005-0000-0000-0000D0970000}"/>
    <cellStyle name="Nota 17 2 4 2 5 2" xfId="39913" xr:uid="{00000000-0005-0000-0000-0000D1970000}"/>
    <cellStyle name="Nota 17 2 4 2 5 3" xfId="39914" xr:uid="{00000000-0005-0000-0000-0000D2970000}"/>
    <cellStyle name="Nota 17 2 4 2 6" xfId="39915" xr:uid="{00000000-0005-0000-0000-0000D3970000}"/>
    <cellStyle name="Nota 17 2 4 2 6 2" xfId="39916" xr:uid="{00000000-0005-0000-0000-0000D4970000}"/>
    <cellStyle name="Nota 17 2 4 2 7" xfId="39917" xr:uid="{00000000-0005-0000-0000-0000D5970000}"/>
    <cellStyle name="Nota 17 2 4 2 7 2" xfId="39918" xr:uid="{00000000-0005-0000-0000-0000D6970000}"/>
    <cellStyle name="Nota 17 2 4 2 8" xfId="39919" xr:uid="{00000000-0005-0000-0000-0000D7970000}"/>
    <cellStyle name="Nota 17 2 4 2 8 2" xfId="39920" xr:uid="{00000000-0005-0000-0000-0000D8970000}"/>
    <cellStyle name="Nota 17 2 4 2 9" xfId="39921" xr:uid="{00000000-0005-0000-0000-0000D9970000}"/>
    <cellStyle name="Nota 17 2 4 2 9 2" xfId="39922" xr:uid="{00000000-0005-0000-0000-0000DA970000}"/>
    <cellStyle name="Nota 17 2 4 3" xfId="39923" xr:uid="{00000000-0005-0000-0000-0000DB970000}"/>
    <cellStyle name="Nota 17 2 4 3 2" xfId="39924" xr:uid="{00000000-0005-0000-0000-0000DC970000}"/>
    <cellStyle name="Nota 17 2 4 3 2 2" xfId="39925" xr:uid="{00000000-0005-0000-0000-0000DD970000}"/>
    <cellStyle name="Nota 17 2 4 3 2 3" xfId="39926" xr:uid="{00000000-0005-0000-0000-0000DE970000}"/>
    <cellStyle name="Nota 17 2 4 3 3" xfId="39927" xr:uid="{00000000-0005-0000-0000-0000DF970000}"/>
    <cellStyle name="Nota 17 2 4 3 3 2" xfId="39928" xr:uid="{00000000-0005-0000-0000-0000E0970000}"/>
    <cellStyle name="Nota 17 2 4 3 3 3" xfId="39929" xr:uid="{00000000-0005-0000-0000-0000E1970000}"/>
    <cellStyle name="Nota 17 2 4 3 4" xfId="39930" xr:uid="{00000000-0005-0000-0000-0000E2970000}"/>
    <cellStyle name="Nota 17 2 4 3 4 2" xfId="39931" xr:uid="{00000000-0005-0000-0000-0000E3970000}"/>
    <cellStyle name="Nota 17 2 4 3 5" xfId="39932" xr:uid="{00000000-0005-0000-0000-0000E4970000}"/>
    <cellStyle name="Nota 17 2 4 3 5 2" xfId="39933" xr:uid="{00000000-0005-0000-0000-0000E5970000}"/>
    <cellStyle name="Nota 17 2 4 3 6" xfId="39934" xr:uid="{00000000-0005-0000-0000-0000E6970000}"/>
    <cellStyle name="Nota 17 2 4 3 6 2" xfId="39935" xr:uid="{00000000-0005-0000-0000-0000E7970000}"/>
    <cellStyle name="Nota 17 2 4 3 7" xfId="39936" xr:uid="{00000000-0005-0000-0000-0000E8970000}"/>
    <cellStyle name="Nota 17 2 4 3 8" xfId="39937" xr:uid="{00000000-0005-0000-0000-0000E9970000}"/>
    <cellStyle name="Nota 17 2 4 4" xfId="39938" xr:uid="{00000000-0005-0000-0000-0000EA970000}"/>
    <cellStyle name="Nota 17 2 4 5" xfId="39939" xr:uid="{00000000-0005-0000-0000-0000EB970000}"/>
    <cellStyle name="Nota 17 2 5" xfId="39940" xr:uid="{00000000-0005-0000-0000-0000EC970000}"/>
    <cellStyle name="Nota 17 2 5 10" xfId="39941" xr:uid="{00000000-0005-0000-0000-0000ED970000}"/>
    <cellStyle name="Nota 17 2 5 10 2" xfId="39942" xr:uid="{00000000-0005-0000-0000-0000EE970000}"/>
    <cellStyle name="Nota 17 2 5 11" xfId="39943" xr:uid="{00000000-0005-0000-0000-0000EF970000}"/>
    <cellStyle name="Nota 17 2 5 12" xfId="39944" xr:uid="{00000000-0005-0000-0000-0000F0970000}"/>
    <cellStyle name="Nota 17 2 5 13" xfId="39945" xr:uid="{00000000-0005-0000-0000-0000F1970000}"/>
    <cellStyle name="Nota 17 2 5 14" xfId="39946" xr:uid="{00000000-0005-0000-0000-0000F2970000}"/>
    <cellStyle name="Nota 17 2 5 2" xfId="39947" xr:uid="{00000000-0005-0000-0000-0000F3970000}"/>
    <cellStyle name="Nota 17 2 5 2 2" xfId="39948" xr:uid="{00000000-0005-0000-0000-0000F4970000}"/>
    <cellStyle name="Nota 17 2 5 2 2 2" xfId="39949" xr:uid="{00000000-0005-0000-0000-0000F5970000}"/>
    <cellStyle name="Nota 17 2 5 2 2 3" xfId="39950" xr:uid="{00000000-0005-0000-0000-0000F6970000}"/>
    <cellStyle name="Nota 17 2 5 2 3" xfId="39951" xr:uid="{00000000-0005-0000-0000-0000F7970000}"/>
    <cellStyle name="Nota 17 2 5 2 3 2" xfId="39952" xr:uid="{00000000-0005-0000-0000-0000F8970000}"/>
    <cellStyle name="Nota 17 2 5 2 3 3" xfId="39953" xr:uid="{00000000-0005-0000-0000-0000F9970000}"/>
    <cellStyle name="Nota 17 2 5 2 4" xfId="39954" xr:uid="{00000000-0005-0000-0000-0000FA970000}"/>
    <cellStyle name="Nota 17 2 5 2 4 2" xfId="39955" xr:uid="{00000000-0005-0000-0000-0000FB970000}"/>
    <cellStyle name="Nota 17 2 5 2 5" xfId="39956" xr:uid="{00000000-0005-0000-0000-0000FC970000}"/>
    <cellStyle name="Nota 17 2 5 2 5 2" xfId="39957" xr:uid="{00000000-0005-0000-0000-0000FD970000}"/>
    <cellStyle name="Nota 17 2 5 2 6" xfId="39958" xr:uid="{00000000-0005-0000-0000-0000FE970000}"/>
    <cellStyle name="Nota 17 2 5 2 6 2" xfId="39959" xr:uid="{00000000-0005-0000-0000-0000FF970000}"/>
    <cellStyle name="Nota 17 2 5 2 7" xfId="39960" xr:uid="{00000000-0005-0000-0000-000000980000}"/>
    <cellStyle name="Nota 17 2 5 2 8" xfId="39961" xr:uid="{00000000-0005-0000-0000-000001980000}"/>
    <cellStyle name="Nota 17 2 5 3" xfId="39962" xr:uid="{00000000-0005-0000-0000-000002980000}"/>
    <cellStyle name="Nota 17 2 5 3 2" xfId="39963" xr:uid="{00000000-0005-0000-0000-000003980000}"/>
    <cellStyle name="Nota 17 2 5 3 2 2" xfId="39964" xr:uid="{00000000-0005-0000-0000-000004980000}"/>
    <cellStyle name="Nota 17 2 5 3 3" xfId="39965" xr:uid="{00000000-0005-0000-0000-000005980000}"/>
    <cellStyle name="Nota 17 2 5 3 3 2" xfId="39966" xr:uid="{00000000-0005-0000-0000-000006980000}"/>
    <cellStyle name="Nota 17 2 5 3 4" xfId="39967" xr:uid="{00000000-0005-0000-0000-000007980000}"/>
    <cellStyle name="Nota 17 2 5 3 5" xfId="39968" xr:uid="{00000000-0005-0000-0000-000008980000}"/>
    <cellStyle name="Nota 17 2 5 4" xfId="39969" xr:uid="{00000000-0005-0000-0000-000009980000}"/>
    <cellStyle name="Nota 17 2 5 4 2" xfId="39970" xr:uid="{00000000-0005-0000-0000-00000A980000}"/>
    <cellStyle name="Nota 17 2 5 4 3" xfId="39971" xr:uid="{00000000-0005-0000-0000-00000B980000}"/>
    <cellStyle name="Nota 17 2 5 5" xfId="39972" xr:uid="{00000000-0005-0000-0000-00000C980000}"/>
    <cellStyle name="Nota 17 2 5 5 2" xfId="39973" xr:uid="{00000000-0005-0000-0000-00000D980000}"/>
    <cellStyle name="Nota 17 2 5 5 3" xfId="39974" xr:uid="{00000000-0005-0000-0000-00000E980000}"/>
    <cellStyle name="Nota 17 2 5 6" xfId="39975" xr:uid="{00000000-0005-0000-0000-00000F980000}"/>
    <cellStyle name="Nota 17 2 5 6 2" xfId="39976" xr:uid="{00000000-0005-0000-0000-000010980000}"/>
    <cellStyle name="Nota 17 2 5 7" xfId="39977" xr:uid="{00000000-0005-0000-0000-000011980000}"/>
    <cellStyle name="Nota 17 2 5 7 2" xfId="39978" xr:uid="{00000000-0005-0000-0000-000012980000}"/>
    <cellStyle name="Nota 17 2 5 8" xfId="39979" xr:uid="{00000000-0005-0000-0000-000013980000}"/>
    <cellStyle name="Nota 17 2 5 8 2" xfId="39980" xr:uid="{00000000-0005-0000-0000-000014980000}"/>
    <cellStyle name="Nota 17 2 5 9" xfId="39981" xr:uid="{00000000-0005-0000-0000-000015980000}"/>
    <cellStyle name="Nota 17 2 5 9 2" xfId="39982" xr:uid="{00000000-0005-0000-0000-000016980000}"/>
    <cellStyle name="Nota 17 2 6" xfId="39983" xr:uid="{00000000-0005-0000-0000-000017980000}"/>
    <cellStyle name="Nota 17 2 6 10" xfId="39984" xr:uid="{00000000-0005-0000-0000-000018980000}"/>
    <cellStyle name="Nota 17 2 6 11" xfId="39985" xr:uid="{00000000-0005-0000-0000-000019980000}"/>
    <cellStyle name="Nota 17 2 6 12" xfId="39986" xr:uid="{00000000-0005-0000-0000-00001A980000}"/>
    <cellStyle name="Nota 17 2 6 13" xfId="39987" xr:uid="{00000000-0005-0000-0000-00001B980000}"/>
    <cellStyle name="Nota 17 2 6 2" xfId="39988" xr:uid="{00000000-0005-0000-0000-00001C980000}"/>
    <cellStyle name="Nota 17 2 6 2 2" xfId="39989" xr:uid="{00000000-0005-0000-0000-00001D980000}"/>
    <cellStyle name="Nota 17 2 6 2 2 2" xfId="39990" xr:uid="{00000000-0005-0000-0000-00001E980000}"/>
    <cellStyle name="Nota 17 2 6 2 2 3" xfId="39991" xr:uid="{00000000-0005-0000-0000-00001F980000}"/>
    <cellStyle name="Nota 17 2 6 2 3" xfId="39992" xr:uid="{00000000-0005-0000-0000-000020980000}"/>
    <cellStyle name="Nota 17 2 6 2 3 2" xfId="39993" xr:uid="{00000000-0005-0000-0000-000021980000}"/>
    <cellStyle name="Nota 17 2 6 2 3 3" xfId="39994" xr:uid="{00000000-0005-0000-0000-000022980000}"/>
    <cellStyle name="Nota 17 2 6 2 4" xfId="39995" xr:uid="{00000000-0005-0000-0000-000023980000}"/>
    <cellStyle name="Nota 17 2 6 2 4 2" xfId="39996" xr:uid="{00000000-0005-0000-0000-000024980000}"/>
    <cellStyle name="Nota 17 2 6 2 5" xfId="39997" xr:uid="{00000000-0005-0000-0000-000025980000}"/>
    <cellStyle name="Nota 17 2 6 2 5 2" xfId="39998" xr:uid="{00000000-0005-0000-0000-000026980000}"/>
    <cellStyle name="Nota 17 2 6 2 6" xfId="39999" xr:uid="{00000000-0005-0000-0000-000027980000}"/>
    <cellStyle name="Nota 17 2 6 2 6 2" xfId="40000" xr:uid="{00000000-0005-0000-0000-000028980000}"/>
    <cellStyle name="Nota 17 2 6 2 7" xfId="40001" xr:uid="{00000000-0005-0000-0000-000029980000}"/>
    <cellStyle name="Nota 17 2 6 2 8" xfId="40002" xr:uid="{00000000-0005-0000-0000-00002A980000}"/>
    <cellStyle name="Nota 17 2 6 3" xfId="40003" xr:uid="{00000000-0005-0000-0000-00002B980000}"/>
    <cellStyle name="Nota 17 2 6 3 2" xfId="40004" xr:uid="{00000000-0005-0000-0000-00002C980000}"/>
    <cellStyle name="Nota 17 2 6 3 3" xfId="40005" xr:uid="{00000000-0005-0000-0000-00002D980000}"/>
    <cellStyle name="Nota 17 2 6 4" xfId="40006" xr:uid="{00000000-0005-0000-0000-00002E980000}"/>
    <cellStyle name="Nota 17 2 6 4 2" xfId="40007" xr:uid="{00000000-0005-0000-0000-00002F980000}"/>
    <cellStyle name="Nota 17 2 6 4 3" xfId="40008" xr:uid="{00000000-0005-0000-0000-000030980000}"/>
    <cellStyle name="Nota 17 2 6 5" xfId="40009" xr:uid="{00000000-0005-0000-0000-000031980000}"/>
    <cellStyle name="Nota 17 2 6 5 2" xfId="40010" xr:uid="{00000000-0005-0000-0000-000032980000}"/>
    <cellStyle name="Nota 17 2 6 5 3" xfId="40011" xr:uid="{00000000-0005-0000-0000-000033980000}"/>
    <cellStyle name="Nota 17 2 6 6" xfId="40012" xr:uid="{00000000-0005-0000-0000-000034980000}"/>
    <cellStyle name="Nota 17 2 6 6 2" xfId="40013" xr:uid="{00000000-0005-0000-0000-000035980000}"/>
    <cellStyle name="Nota 17 2 6 7" xfId="40014" xr:uid="{00000000-0005-0000-0000-000036980000}"/>
    <cellStyle name="Nota 17 2 6 7 2" xfId="40015" xr:uid="{00000000-0005-0000-0000-000037980000}"/>
    <cellStyle name="Nota 17 2 6 8" xfId="40016" xr:uid="{00000000-0005-0000-0000-000038980000}"/>
    <cellStyle name="Nota 17 2 6 8 2" xfId="40017" xr:uid="{00000000-0005-0000-0000-000039980000}"/>
    <cellStyle name="Nota 17 2 6 9" xfId="40018" xr:uid="{00000000-0005-0000-0000-00003A980000}"/>
    <cellStyle name="Nota 17 2 6 9 2" xfId="40019" xr:uid="{00000000-0005-0000-0000-00003B980000}"/>
    <cellStyle name="Nota 17 2 7" xfId="40020" xr:uid="{00000000-0005-0000-0000-00003C980000}"/>
    <cellStyle name="Nota 17 3" xfId="40021" xr:uid="{00000000-0005-0000-0000-00003D980000}"/>
    <cellStyle name="Nota 17 3 2" xfId="40022" xr:uid="{00000000-0005-0000-0000-00003E980000}"/>
    <cellStyle name="Nota 17 3 3" xfId="40023" xr:uid="{00000000-0005-0000-0000-00003F980000}"/>
    <cellStyle name="Nota 17 3 4" xfId="40024" xr:uid="{00000000-0005-0000-0000-000040980000}"/>
    <cellStyle name="Nota 17 4" xfId="40025" xr:uid="{00000000-0005-0000-0000-000041980000}"/>
    <cellStyle name="Nota 17 4 2" xfId="40026" xr:uid="{00000000-0005-0000-0000-000042980000}"/>
    <cellStyle name="Nota 17 4 2 2" xfId="40027" xr:uid="{00000000-0005-0000-0000-000043980000}"/>
    <cellStyle name="Nota 17 4 2 2 2" xfId="40028" xr:uid="{00000000-0005-0000-0000-000044980000}"/>
    <cellStyle name="Nota 17 4 2 2 2 2" xfId="40029" xr:uid="{00000000-0005-0000-0000-000045980000}"/>
    <cellStyle name="Nota 17 4 2 2 3" xfId="40030" xr:uid="{00000000-0005-0000-0000-000046980000}"/>
    <cellStyle name="Nota 17 4 2 2 3 2" xfId="40031" xr:uid="{00000000-0005-0000-0000-000047980000}"/>
    <cellStyle name="Nota 17 4 2 2 4" xfId="40032" xr:uid="{00000000-0005-0000-0000-000048980000}"/>
    <cellStyle name="Nota 17 4 2 2 5" xfId="40033" xr:uid="{00000000-0005-0000-0000-000049980000}"/>
    <cellStyle name="Nota 17 4 2 3" xfId="40034" xr:uid="{00000000-0005-0000-0000-00004A980000}"/>
    <cellStyle name="Nota 17 4 2 3 2" xfId="40035" xr:uid="{00000000-0005-0000-0000-00004B980000}"/>
    <cellStyle name="Nota 17 4 2 3 3" xfId="40036" xr:uid="{00000000-0005-0000-0000-00004C980000}"/>
    <cellStyle name="Nota 17 4 2 4" xfId="40037" xr:uid="{00000000-0005-0000-0000-00004D980000}"/>
    <cellStyle name="Nota 17 4 2 4 2" xfId="40038" xr:uid="{00000000-0005-0000-0000-00004E980000}"/>
    <cellStyle name="Nota 17 4 2 5" xfId="40039" xr:uid="{00000000-0005-0000-0000-00004F980000}"/>
    <cellStyle name="Nota 17 4 2 5 2" xfId="40040" xr:uid="{00000000-0005-0000-0000-000050980000}"/>
    <cellStyle name="Nota 17 4 2 6" xfId="40041" xr:uid="{00000000-0005-0000-0000-000051980000}"/>
    <cellStyle name="Nota 17 4 2 7" xfId="40042" xr:uid="{00000000-0005-0000-0000-000052980000}"/>
    <cellStyle name="Nota 17 4 3" xfId="40043" xr:uid="{00000000-0005-0000-0000-000053980000}"/>
    <cellStyle name="Nota 17 4 3 2" xfId="40044" xr:uid="{00000000-0005-0000-0000-000054980000}"/>
    <cellStyle name="Nota 17 4 3 2 2" xfId="40045" xr:uid="{00000000-0005-0000-0000-000055980000}"/>
    <cellStyle name="Nota 17 4 3 3" xfId="40046" xr:uid="{00000000-0005-0000-0000-000056980000}"/>
    <cellStyle name="Nota 17 4 3 3 2" xfId="40047" xr:uid="{00000000-0005-0000-0000-000057980000}"/>
    <cellStyle name="Nota 17 4 3 4" xfId="40048" xr:uid="{00000000-0005-0000-0000-000058980000}"/>
    <cellStyle name="Nota 17 4 3 5" xfId="40049" xr:uid="{00000000-0005-0000-0000-000059980000}"/>
    <cellStyle name="Nota 17 4 4" xfId="40050" xr:uid="{00000000-0005-0000-0000-00005A980000}"/>
    <cellStyle name="Nota 17 4 4 2" xfId="40051" xr:uid="{00000000-0005-0000-0000-00005B980000}"/>
    <cellStyle name="Nota 17 4 4 2 2" xfId="40052" xr:uid="{00000000-0005-0000-0000-00005C980000}"/>
    <cellStyle name="Nota 17 4 4 3" xfId="40053" xr:uid="{00000000-0005-0000-0000-00005D980000}"/>
    <cellStyle name="Nota 17 4 4 4" xfId="40054" xr:uid="{00000000-0005-0000-0000-00005E980000}"/>
    <cellStyle name="Nota 17 4 5" xfId="40055" xr:uid="{00000000-0005-0000-0000-00005F980000}"/>
    <cellStyle name="Nota 17 4 5 2" xfId="40056" xr:uid="{00000000-0005-0000-0000-000060980000}"/>
    <cellStyle name="Nota 17 4 6" xfId="40057" xr:uid="{00000000-0005-0000-0000-000061980000}"/>
    <cellStyle name="Nota 17 4 6 2" xfId="40058" xr:uid="{00000000-0005-0000-0000-000062980000}"/>
    <cellStyle name="Nota 17 4 7" xfId="40059" xr:uid="{00000000-0005-0000-0000-000063980000}"/>
    <cellStyle name="Nota 17 4 7 2" xfId="40060" xr:uid="{00000000-0005-0000-0000-000064980000}"/>
    <cellStyle name="Nota 17 4 8" xfId="40061" xr:uid="{00000000-0005-0000-0000-000065980000}"/>
    <cellStyle name="Nota 17 4 9" xfId="40062" xr:uid="{00000000-0005-0000-0000-000066980000}"/>
    <cellStyle name="Nota 18" xfId="1140" xr:uid="{00000000-0005-0000-0000-000067980000}"/>
    <cellStyle name="Nota 18 2" xfId="2678" xr:uid="{00000000-0005-0000-0000-000068980000}"/>
    <cellStyle name="Nota 18 2 2" xfId="40063" xr:uid="{00000000-0005-0000-0000-000069980000}"/>
    <cellStyle name="Nota 18 2 2 2" xfId="40064" xr:uid="{00000000-0005-0000-0000-00006A980000}"/>
    <cellStyle name="Nota 18 2 2 3" xfId="40065" xr:uid="{00000000-0005-0000-0000-00006B980000}"/>
    <cellStyle name="Nota 18 2 3" xfId="40066" xr:uid="{00000000-0005-0000-0000-00006C980000}"/>
    <cellStyle name="Nota 18 2 3 2" xfId="40067" xr:uid="{00000000-0005-0000-0000-00006D980000}"/>
    <cellStyle name="Nota 18 2 3 2 2" xfId="40068" xr:uid="{00000000-0005-0000-0000-00006E980000}"/>
    <cellStyle name="Nota 18 2 3 2 2 2" xfId="40069" xr:uid="{00000000-0005-0000-0000-00006F980000}"/>
    <cellStyle name="Nota 18 2 3 2 2 2 2" xfId="40070" xr:uid="{00000000-0005-0000-0000-000070980000}"/>
    <cellStyle name="Nota 18 2 3 2 2 3" xfId="40071" xr:uid="{00000000-0005-0000-0000-000071980000}"/>
    <cellStyle name="Nota 18 2 3 2 2 3 2" xfId="40072" xr:uid="{00000000-0005-0000-0000-000072980000}"/>
    <cellStyle name="Nota 18 2 3 2 2 4" xfId="40073" xr:uid="{00000000-0005-0000-0000-000073980000}"/>
    <cellStyle name="Nota 18 2 3 2 2 5" xfId="40074" xr:uid="{00000000-0005-0000-0000-000074980000}"/>
    <cellStyle name="Nota 18 2 3 2 3" xfId="40075" xr:uid="{00000000-0005-0000-0000-000075980000}"/>
    <cellStyle name="Nota 18 2 3 2 3 2" xfId="40076" xr:uid="{00000000-0005-0000-0000-000076980000}"/>
    <cellStyle name="Nota 18 2 3 2 3 3" xfId="40077" xr:uid="{00000000-0005-0000-0000-000077980000}"/>
    <cellStyle name="Nota 18 2 3 2 4" xfId="40078" xr:uid="{00000000-0005-0000-0000-000078980000}"/>
    <cellStyle name="Nota 18 2 3 2 4 2" xfId="40079" xr:uid="{00000000-0005-0000-0000-000079980000}"/>
    <cellStyle name="Nota 18 2 3 2 5" xfId="40080" xr:uid="{00000000-0005-0000-0000-00007A980000}"/>
    <cellStyle name="Nota 18 2 3 2 5 2" xfId="40081" xr:uid="{00000000-0005-0000-0000-00007B980000}"/>
    <cellStyle name="Nota 18 2 3 2 6" xfId="40082" xr:uid="{00000000-0005-0000-0000-00007C980000}"/>
    <cellStyle name="Nota 18 2 3 2 7" xfId="40083" xr:uid="{00000000-0005-0000-0000-00007D980000}"/>
    <cellStyle name="Nota 18 2 3 3" xfId="40084" xr:uid="{00000000-0005-0000-0000-00007E980000}"/>
    <cellStyle name="Nota 18 2 3 3 2" xfId="40085" xr:uid="{00000000-0005-0000-0000-00007F980000}"/>
    <cellStyle name="Nota 18 2 3 3 2 2" xfId="40086" xr:uid="{00000000-0005-0000-0000-000080980000}"/>
    <cellStyle name="Nota 18 2 3 3 3" xfId="40087" xr:uid="{00000000-0005-0000-0000-000081980000}"/>
    <cellStyle name="Nota 18 2 3 3 3 2" xfId="40088" xr:uid="{00000000-0005-0000-0000-000082980000}"/>
    <cellStyle name="Nota 18 2 3 3 4" xfId="40089" xr:uid="{00000000-0005-0000-0000-000083980000}"/>
    <cellStyle name="Nota 18 2 3 3 5" xfId="40090" xr:uid="{00000000-0005-0000-0000-000084980000}"/>
    <cellStyle name="Nota 18 2 3 4" xfId="40091" xr:uid="{00000000-0005-0000-0000-000085980000}"/>
    <cellStyle name="Nota 18 2 3 4 2" xfId="40092" xr:uid="{00000000-0005-0000-0000-000086980000}"/>
    <cellStyle name="Nota 18 2 3 4 2 2" xfId="40093" xr:uid="{00000000-0005-0000-0000-000087980000}"/>
    <cellStyle name="Nota 18 2 3 4 3" xfId="40094" xr:uid="{00000000-0005-0000-0000-000088980000}"/>
    <cellStyle name="Nota 18 2 3 4 4" xfId="40095" xr:uid="{00000000-0005-0000-0000-000089980000}"/>
    <cellStyle name="Nota 18 2 3 5" xfId="40096" xr:uid="{00000000-0005-0000-0000-00008A980000}"/>
    <cellStyle name="Nota 18 2 3 5 2" xfId="40097" xr:uid="{00000000-0005-0000-0000-00008B980000}"/>
    <cellStyle name="Nota 18 2 3 6" xfId="40098" xr:uid="{00000000-0005-0000-0000-00008C980000}"/>
    <cellStyle name="Nota 18 2 3 6 2" xfId="40099" xr:uid="{00000000-0005-0000-0000-00008D980000}"/>
    <cellStyle name="Nota 18 2 3 7" xfId="40100" xr:uid="{00000000-0005-0000-0000-00008E980000}"/>
    <cellStyle name="Nota 18 2 3 7 2" xfId="40101" xr:uid="{00000000-0005-0000-0000-00008F980000}"/>
    <cellStyle name="Nota 18 2 3 8" xfId="40102" xr:uid="{00000000-0005-0000-0000-000090980000}"/>
    <cellStyle name="Nota 18 2 3 9" xfId="40103" xr:uid="{00000000-0005-0000-0000-000091980000}"/>
    <cellStyle name="Nota 18 3" xfId="40104" xr:uid="{00000000-0005-0000-0000-000092980000}"/>
    <cellStyle name="Nota 18 3 2" xfId="40105" xr:uid="{00000000-0005-0000-0000-000093980000}"/>
    <cellStyle name="Nota 18 3 3" xfId="40106" xr:uid="{00000000-0005-0000-0000-000094980000}"/>
    <cellStyle name="Nota 18 3 4" xfId="40107" xr:uid="{00000000-0005-0000-0000-000095980000}"/>
    <cellStyle name="Nota 18 4" xfId="40108" xr:uid="{00000000-0005-0000-0000-000096980000}"/>
    <cellStyle name="Nota 18 4 2" xfId="40109" xr:uid="{00000000-0005-0000-0000-000097980000}"/>
    <cellStyle name="Nota 18 4 2 2" xfId="40110" xr:uid="{00000000-0005-0000-0000-000098980000}"/>
    <cellStyle name="Nota 18 4 2 2 2" xfId="40111" xr:uid="{00000000-0005-0000-0000-000099980000}"/>
    <cellStyle name="Nota 18 4 2 2 2 2" xfId="40112" xr:uid="{00000000-0005-0000-0000-00009A980000}"/>
    <cellStyle name="Nota 18 4 2 2 3" xfId="40113" xr:uid="{00000000-0005-0000-0000-00009B980000}"/>
    <cellStyle name="Nota 18 4 2 2 3 2" xfId="40114" xr:uid="{00000000-0005-0000-0000-00009C980000}"/>
    <cellStyle name="Nota 18 4 2 2 4" xfId="40115" xr:uid="{00000000-0005-0000-0000-00009D980000}"/>
    <cellStyle name="Nota 18 4 2 2 5" xfId="40116" xr:uid="{00000000-0005-0000-0000-00009E980000}"/>
    <cellStyle name="Nota 18 4 2 3" xfId="40117" xr:uid="{00000000-0005-0000-0000-00009F980000}"/>
    <cellStyle name="Nota 18 4 2 3 2" xfId="40118" xr:uid="{00000000-0005-0000-0000-0000A0980000}"/>
    <cellStyle name="Nota 18 4 2 3 3" xfId="40119" xr:uid="{00000000-0005-0000-0000-0000A1980000}"/>
    <cellStyle name="Nota 18 4 2 4" xfId="40120" xr:uid="{00000000-0005-0000-0000-0000A2980000}"/>
    <cellStyle name="Nota 18 4 2 4 2" xfId="40121" xr:uid="{00000000-0005-0000-0000-0000A3980000}"/>
    <cellStyle name="Nota 18 4 2 5" xfId="40122" xr:uid="{00000000-0005-0000-0000-0000A4980000}"/>
    <cellStyle name="Nota 18 4 2 5 2" xfId="40123" xr:uid="{00000000-0005-0000-0000-0000A5980000}"/>
    <cellStyle name="Nota 18 4 2 6" xfId="40124" xr:uid="{00000000-0005-0000-0000-0000A6980000}"/>
    <cellStyle name="Nota 18 4 2 7" xfId="40125" xr:uid="{00000000-0005-0000-0000-0000A7980000}"/>
    <cellStyle name="Nota 18 4 3" xfId="40126" xr:uid="{00000000-0005-0000-0000-0000A8980000}"/>
    <cellStyle name="Nota 18 4 3 2" xfId="40127" xr:uid="{00000000-0005-0000-0000-0000A9980000}"/>
    <cellStyle name="Nota 18 4 3 2 2" xfId="40128" xr:uid="{00000000-0005-0000-0000-0000AA980000}"/>
    <cellStyle name="Nota 18 4 3 3" xfId="40129" xr:uid="{00000000-0005-0000-0000-0000AB980000}"/>
    <cellStyle name="Nota 18 4 3 3 2" xfId="40130" xr:uid="{00000000-0005-0000-0000-0000AC980000}"/>
    <cellStyle name="Nota 18 4 3 4" xfId="40131" xr:uid="{00000000-0005-0000-0000-0000AD980000}"/>
    <cellStyle name="Nota 18 4 3 5" xfId="40132" xr:uid="{00000000-0005-0000-0000-0000AE980000}"/>
    <cellStyle name="Nota 18 4 4" xfId="40133" xr:uid="{00000000-0005-0000-0000-0000AF980000}"/>
    <cellStyle name="Nota 18 4 4 2" xfId="40134" xr:uid="{00000000-0005-0000-0000-0000B0980000}"/>
    <cellStyle name="Nota 18 4 4 2 2" xfId="40135" xr:uid="{00000000-0005-0000-0000-0000B1980000}"/>
    <cellStyle name="Nota 18 4 4 3" xfId="40136" xr:uid="{00000000-0005-0000-0000-0000B2980000}"/>
    <cellStyle name="Nota 18 4 4 4" xfId="40137" xr:uid="{00000000-0005-0000-0000-0000B3980000}"/>
    <cellStyle name="Nota 18 4 5" xfId="40138" xr:uid="{00000000-0005-0000-0000-0000B4980000}"/>
    <cellStyle name="Nota 18 4 5 2" xfId="40139" xr:uid="{00000000-0005-0000-0000-0000B5980000}"/>
    <cellStyle name="Nota 18 4 6" xfId="40140" xr:uid="{00000000-0005-0000-0000-0000B6980000}"/>
    <cellStyle name="Nota 18 4 6 2" xfId="40141" xr:uid="{00000000-0005-0000-0000-0000B7980000}"/>
    <cellStyle name="Nota 18 4 7" xfId="40142" xr:uid="{00000000-0005-0000-0000-0000B8980000}"/>
    <cellStyle name="Nota 18 4 7 2" xfId="40143" xr:uid="{00000000-0005-0000-0000-0000B9980000}"/>
    <cellStyle name="Nota 18 4 8" xfId="40144" xr:uid="{00000000-0005-0000-0000-0000BA980000}"/>
    <cellStyle name="Nota 18 4 9" xfId="40145" xr:uid="{00000000-0005-0000-0000-0000BB980000}"/>
    <cellStyle name="Nota 19" xfId="1141" xr:uid="{00000000-0005-0000-0000-0000BC980000}"/>
    <cellStyle name="Nota 19 2" xfId="2679" xr:uid="{00000000-0005-0000-0000-0000BD980000}"/>
    <cellStyle name="Nota 19 2 2" xfId="40146" xr:uid="{00000000-0005-0000-0000-0000BE980000}"/>
    <cellStyle name="Nota 19 2 2 2" xfId="40147" xr:uid="{00000000-0005-0000-0000-0000BF980000}"/>
    <cellStyle name="Nota 19 2 2 3" xfId="40148" xr:uid="{00000000-0005-0000-0000-0000C0980000}"/>
    <cellStyle name="Nota 19 2 3" xfId="40149" xr:uid="{00000000-0005-0000-0000-0000C1980000}"/>
    <cellStyle name="Nota 19 2 3 2" xfId="40150" xr:uid="{00000000-0005-0000-0000-0000C2980000}"/>
    <cellStyle name="Nota 19 2 3 2 2" xfId="40151" xr:uid="{00000000-0005-0000-0000-0000C3980000}"/>
    <cellStyle name="Nota 19 2 3 2 2 2" xfId="40152" xr:uid="{00000000-0005-0000-0000-0000C4980000}"/>
    <cellStyle name="Nota 19 2 3 2 2 2 2" xfId="40153" xr:uid="{00000000-0005-0000-0000-0000C5980000}"/>
    <cellStyle name="Nota 19 2 3 2 2 3" xfId="40154" xr:uid="{00000000-0005-0000-0000-0000C6980000}"/>
    <cellStyle name="Nota 19 2 3 2 2 3 2" xfId="40155" xr:uid="{00000000-0005-0000-0000-0000C7980000}"/>
    <cellStyle name="Nota 19 2 3 2 2 4" xfId="40156" xr:uid="{00000000-0005-0000-0000-0000C8980000}"/>
    <cellStyle name="Nota 19 2 3 2 2 5" xfId="40157" xr:uid="{00000000-0005-0000-0000-0000C9980000}"/>
    <cellStyle name="Nota 19 2 3 2 3" xfId="40158" xr:uid="{00000000-0005-0000-0000-0000CA980000}"/>
    <cellStyle name="Nota 19 2 3 2 3 2" xfId="40159" xr:uid="{00000000-0005-0000-0000-0000CB980000}"/>
    <cellStyle name="Nota 19 2 3 2 3 3" xfId="40160" xr:uid="{00000000-0005-0000-0000-0000CC980000}"/>
    <cellStyle name="Nota 19 2 3 2 4" xfId="40161" xr:uid="{00000000-0005-0000-0000-0000CD980000}"/>
    <cellStyle name="Nota 19 2 3 2 4 2" xfId="40162" xr:uid="{00000000-0005-0000-0000-0000CE980000}"/>
    <cellStyle name="Nota 19 2 3 2 5" xfId="40163" xr:uid="{00000000-0005-0000-0000-0000CF980000}"/>
    <cellStyle name="Nota 19 2 3 2 5 2" xfId="40164" xr:uid="{00000000-0005-0000-0000-0000D0980000}"/>
    <cellStyle name="Nota 19 2 3 2 6" xfId="40165" xr:uid="{00000000-0005-0000-0000-0000D1980000}"/>
    <cellStyle name="Nota 19 2 3 2 7" xfId="40166" xr:uid="{00000000-0005-0000-0000-0000D2980000}"/>
    <cellStyle name="Nota 19 2 3 3" xfId="40167" xr:uid="{00000000-0005-0000-0000-0000D3980000}"/>
    <cellStyle name="Nota 19 2 3 3 2" xfId="40168" xr:uid="{00000000-0005-0000-0000-0000D4980000}"/>
    <cellStyle name="Nota 19 2 3 3 2 2" xfId="40169" xr:uid="{00000000-0005-0000-0000-0000D5980000}"/>
    <cellStyle name="Nota 19 2 3 3 3" xfId="40170" xr:uid="{00000000-0005-0000-0000-0000D6980000}"/>
    <cellStyle name="Nota 19 2 3 3 3 2" xfId="40171" xr:uid="{00000000-0005-0000-0000-0000D7980000}"/>
    <cellStyle name="Nota 19 2 3 3 4" xfId="40172" xr:uid="{00000000-0005-0000-0000-0000D8980000}"/>
    <cellStyle name="Nota 19 2 3 3 5" xfId="40173" xr:uid="{00000000-0005-0000-0000-0000D9980000}"/>
    <cellStyle name="Nota 19 2 3 4" xfId="40174" xr:uid="{00000000-0005-0000-0000-0000DA980000}"/>
    <cellStyle name="Nota 19 2 3 4 2" xfId="40175" xr:uid="{00000000-0005-0000-0000-0000DB980000}"/>
    <cellStyle name="Nota 19 2 3 4 2 2" xfId="40176" xr:uid="{00000000-0005-0000-0000-0000DC980000}"/>
    <cellStyle name="Nota 19 2 3 4 3" xfId="40177" xr:uid="{00000000-0005-0000-0000-0000DD980000}"/>
    <cellStyle name="Nota 19 2 3 4 4" xfId="40178" xr:uid="{00000000-0005-0000-0000-0000DE980000}"/>
    <cellStyle name="Nota 19 2 3 5" xfId="40179" xr:uid="{00000000-0005-0000-0000-0000DF980000}"/>
    <cellStyle name="Nota 19 2 3 5 2" xfId="40180" xr:uid="{00000000-0005-0000-0000-0000E0980000}"/>
    <cellStyle name="Nota 19 2 3 6" xfId="40181" xr:uid="{00000000-0005-0000-0000-0000E1980000}"/>
    <cellStyle name="Nota 19 2 3 6 2" xfId="40182" xr:uid="{00000000-0005-0000-0000-0000E2980000}"/>
    <cellStyle name="Nota 19 2 3 7" xfId="40183" xr:uid="{00000000-0005-0000-0000-0000E3980000}"/>
    <cellStyle name="Nota 19 2 3 7 2" xfId="40184" xr:uid="{00000000-0005-0000-0000-0000E4980000}"/>
    <cellStyle name="Nota 19 2 3 8" xfId="40185" xr:uid="{00000000-0005-0000-0000-0000E5980000}"/>
    <cellStyle name="Nota 19 2 3 9" xfId="40186" xr:uid="{00000000-0005-0000-0000-0000E6980000}"/>
    <cellStyle name="Nota 19 3" xfId="40187" xr:uid="{00000000-0005-0000-0000-0000E7980000}"/>
    <cellStyle name="Nota 19 3 2" xfId="40188" xr:uid="{00000000-0005-0000-0000-0000E8980000}"/>
    <cellStyle name="Nota 19 3 3" xfId="40189" xr:uid="{00000000-0005-0000-0000-0000E9980000}"/>
    <cellStyle name="Nota 19 3 4" xfId="40190" xr:uid="{00000000-0005-0000-0000-0000EA980000}"/>
    <cellStyle name="Nota 19 4" xfId="40191" xr:uid="{00000000-0005-0000-0000-0000EB980000}"/>
    <cellStyle name="Nota 19 4 2" xfId="40192" xr:uid="{00000000-0005-0000-0000-0000EC980000}"/>
    <cellStyle name="Nota 19 4 2 2" xfId="40193" xr:uid="{00000000-0005-0000-0000-0000ED980000}"/>
    <cellStyle name="Nota 19 4 2 2 2" xfId="40194" xr:uid="{00000000-0005-0000-0000-0000EE980000}"/>
    <cellStyle name="Nota 19 4 2 2 2 2" xfId="40195" xr:uid="{00000000-0005-0000-0000-0000EF980000}"/>
    <cellStyle name="Nota 19 4 2 2 3" xfId="40196" xr:uid="{00000000-0005-0000-0000-0000F0980000}"/>
    <cellStyle name="Nota 19 4 2 2 3 2" xfId="40197" xr:uid="{00000000-0005-0000-0000-0000F1980000}"/>
    <cellStyle name="Nota 19 4 2 2 4" xfId="40198" xr:uid="{00000000-0005-0000-0000-0000F2980000}"/>
    <cellStyle name="Nota 19 4 2 2 5" xfId="40199" xr:uid="{00000000-0005-0000-0000-0000F3980000}"/>
    <cellStyle name="Nota 19 4 2 3" xfId="40200" xr:uid="{00000000-0005-0000-0000-0000F4980000}"/>
    <cellStyle name="Nota 19 4 2 3 2" xfId="40201" xr:uid="{00000000-0005-0000-0000-0000F5980000}"/>
    <cellStyle name="Nota 19 4 2 3 3" xfId="40202" xr:uid="{00000000-0005-0000-0000-0000F6980000}"/>
    <cellStyle name="Nota 19 4 2 4" xfId="40203" xr:uid="{00000000-0005-0000-0000-0000F7980000}"/>
    <cellStyle name="Nota 19 4 2 4 2" xfId="40204" xr:uid="{00000000-0005-0000-0000-0000F8980000}"/>
    <cellStyle name="Nota 19 4 2 5" xfId="40205" xr:uid="{00000000-0005-0000-0000-0000F9980000}"/>
    <cellStyle name="Nota 19 4 2 5 2" xfId="40206" xr:uid="{00000000-0005-0000-0000-0000FA980000}"/>
    <cellStyle name="Nota 19 4 2 6" xfId="40207" xr:uid="{00000000-0005-0000-0000-0000FB980000}"/>
    <cellStyle name="Nota 19 4 2 7" xfId="40208" xr:uid="{00000000-0005-0000-0000-0000FC980000}"/>
    <cellStyle name="Nota 19 4 3" xfId="40209" xr:uid="{00000000-0005-0000-0000-0000FD980000}"/>
    <cellStyle name="Nota 19 4 3 2" xfId="40210" xr:uid="{00000000-0005-0000-0000-0000FE980000}"/>
    <cellStyle name="Nota 19 4 3 2 2" xfId="40211" xr:uid="{00000000-0005-0000-0000-0000FF980000}"/>
    <cellStyle name="Nota 19 4 3 3" xfId="40212" xr:uid="{00000000-0005-0000-0000-000000990000}"/>
    <cellStyle name="Nota 19 4 3 3 2" xfId="40213" xr:uid="{00000000-0005-0000-0000-000001990000}"/>
    <cellStyle name="Nota 19 4 3 4" xfId="40214" xr:uid="{00000000-0005-0000-0000-000002990000}"/>
    <cellStyle name="Nota 19 4 3 5" xfId="40215" xr:uid="{00000000-0005-0000-0000-000003990000}"/>
    <cellStyle name="Nota 19 4 4" xfId="40216" xr:uid="{00000000-0005-0000-0000-000004990000}"/>
    <cellStyle name="Nota 19 4 4 2" xfId="40217" xr:uid="{00000000-0005-0000-0000-000005990000}"/>
    <cellStyle name="Nota 19 4 4 2 2" xfId="40218" xr:uid="{00000000-0005-0000-0000-000006990000}"/>
    <cellStyle name="Nota 19 4 4 3" xfId="40219" xr:uid="{00000000-0005-0000-0000-000007990000}"/>
    <cellStyle name="Nota 19 4 4 4" xfId="40220" xr:uid="{00000000-0005-0000-0000-000008990000}"/>
    <cellStyle name="Nota 19 4 5" xfId="40221" xr:uid="{00000000-0005-0000-0000-000009990000}"/>
    <cellStyle name="Nota 19 4 5 2" xfId="40222" xr:uid="{00000000-0005-0000-0000-00000A990000}"/>
    <cellStyle name="Nota 19 4 6" xfId="40223" xr:uid="{00000000-0005-0000-0000-00000B990000}"/>
    <cellStyle name="Nota 19 4 6 2" xfId="40224" xr:uid="{00000000-0005-0000-0000-00000C990000}"/>
    <cellStyle name="Nota 19 4 7" xfId="40225" xr:uid="{00000000-0005-0000-0000-00000D990000}"/>
    <cellStyle name="Nota 19 4 7 2" xfId="40226" xr:uid="{00000000-0005-0000-0000-00000E990000}"/>
    <cellStyle name="Nota 19 4 8" xfId="40227" xr:uid="{00000000-0005-0000-0000-00000F990000}"/>
    <cellStyle name="Nota 19 4 9" xfId="40228" xr:uid="{00000000-0005-0000-0000-000010990000}"/>
    <cellStyle name="Nota 2" xfId="1142" xr:uid="{00000000-0005-0000-0000-000011990000}"/>
    <cellStyle name="Nota 2 10" xfId="1143" xr:uid="{00000000-0005-0000-0000-000012990000}"/>
    <cellStyle name="Nota 2 10 2" xfId="40229" xr:uid="{00000000-0005-0000-0000-000013990000}"/>
    <cellStyle name="Nota 2 10 2 2" xfId="40230" xr:uid="{00000000-0005-0000-0000-000014990000}"/>
    <cellStyle name="Nota 2 10 2 2 10" xfId="40231" xr:uid="{00000000-0005-0000-0000-000015990000}"/>
    <cellStyle name="Nota 2 10 2 2 11" xfId="40232" xr:uid="{00000000-0005-0000-0000-000016990000}"/>
    <cellStyle name="Nota 2 10 2 2 12" xfId="40233" xr:uid="{00000000-0005-0000-0000-000017990000}"/>
    <cellStyle name="Nota 2 10 2 2 13" xfId="40234" xr:uid="{00000000-0005-0000-0000-000018990000}"/>
    <cellStyle name="Nota 2 10 2 2 2" xfId="40235" xr:uid="{00000000-0005-0000-0000-000019990000}"/>
    <cellStyle name="Nota 2 10 2 2 2 2" xfId="40236" xr:uid="{00000000-0005-0000-0000-00001A990000}"/>
    <cellStyle name="Nota 2 10 2 2 2 2 2" xfId="40237" xr:uid="{00000000-0005-0000-0000-00001B990000}"/>
    <cellStyle name="Nota 2 10 2 2 2 2 3" xfId="40238" xr:uid="{00000000-0005-0000-0000-00001C990000}"/>
    <cellStyle name="Nota 2 10 2 2 2 3" xfId="40239" xr:uid="{00000000-0005-0000-0000-00001D990000}"/>
    <cellStyle name="Nota 2 10 2 2 2 3 2" xfId="40240" xr:uid="{00000000-0005-0000-0000-00001E990000}"/>
    <cellStyle name="Nota 2 10 2 2 2 3 3" xfId="40241" xr:uid="{00000000-0005-0000-0000-00001F990000}"/>
    <cellStyle name="Nota 2 10 2 2 2 4" xfId="40242" xr:uid="{00000000-0005-0000-0000-000020990000}"/>
    <cellStyle name="Nota 2 10 2 2 2 4 2" xfId="40243" xr:uid="{00000000-0005-0000-0000-000021990000}"/>
    <cellStyle name="Nota 2 10 2 2 2 5" xfId="40244" xr:uid="{00000000-0005-0000-0000-000022990000}"/>
    <cellStyle name="Nota 2 10 2 2 2 5 2" xfId="40245" xr:uid="{00000000-0005-0000-0000-000023990000}"/>
    <cellStyle name="Nota 2 10 2 2 2 6" xfId="40246" xr:uid="{00000000-0005-0000-0000-000024990000}"/>
    <cellStyle name="Nota 2 10 2 2 2 6 2" xfId="40247" xr:uid="{00000000-0005-0000-0000-000025990000}"/>
    <cellStyle name="Nota 2 10 2 2 2 7" xfId="40248" xr:uid="{00000000-0005-0000-0000-000026990000}"/>
    <cellStyle name="Nota 2 10 2 2 2 8" xfId="40249" xr:uid="{00000000-0005-0000-0000-000027990000}"/>
    <cellStyle name="Nota 2 10 2 2 3" xfId="40250" xr:uid="{00000000-0005-0000-0000-000028990000}"/>
    <cellStyle name="Nota 2 10 2 2 3 2" xfId="40251" xr:uid="{00000000-0005-0000-0000-000029990000}"/>
    <cellStyle name="Nota 2 10 2 2 3 3" xfId="40252" xr:uid="{00000000-0005-0000-0000-00002A990000}"/>
    <cellStyle name="Nota 2 10 2 2 4" xfId="40253" xr:uid="{00000000-0005-0000-0000-00002B990000}"/>
    <cellStyle name="Nota 2 10 2 2 4 2" xfId="40254" xr:uid="{00000000-0005-0000-0000-00002C990000}"/>
    <cellStyle name="Nota 2 10 2 2 4 3" xfId="40255" xr:uid="{00000000-0005-0000-0000-00002D990000}"/>
    <cellStyle name="Nota 2 10 2 2 5" xfId="40256" xr:uid="{00000000-0005-0000-0000-00002E990000}"/>
    <cellStyle name="Nota 2 10 2 2 5 2" xfId="40257" xr:uid="{00000000-0005-0000-0000-00002F990000}"/>
    <cellStyle name="Nota 2 10 2 2 5 3" xfId="40258" xr:uid="{00000000-0005-0000-0000-000030990000}"/>
    <cellStyle name="Nota 2 10 2 2 6" xfId="40259" xr:uid="{00000000-0005-0000-0000-000031990000}"/>
    <cellStyle name="Nota 2 10 2 2 6 2" xfId="40260" xr:uid="{00000000-0005-0000-0000-000032990000}"/>
    <cellStyle name="Nota 2 10 2 2 7" xfId="40261" xr:uid="{00000000-0005-0000-0000-000033990000}"/>
    <cellStyle name="Nota 2 10 2 2 7 2" xfId="40262" xr:uid="{00000000-0005-0000-0000-000034990000}"/>
    <cellStyle name="Nota 2 10 2 2 8" xfId="40263" xr:uid="{00000000-0005-0000-0000-000035990000}"/>
    <cellStyle name="Nota 2 10 2 2 8 2" xfId="40264" xr:uid="{00000000-0005-0000-0000-000036990000}"/>
    <cellStyle name="Nota 2 10 2 2 9" xfId="40265" xr:uid="{00000000-0005-0000-0000-000037990000}"/>
    <cellStyle name="Nota 2 10 2 2 9 2" xfId="40266" xr:uid="{00000000-0005-0000-0000-000038990000}"/>
    <cellStyle name="Nota 2 10 2 3" xfId="40267" xr:uid="{00000000-0005-0000-0000-000039990000}"/>
    <cellStyle name="Nota 2 10 2 3 2" xfId="40268" xr:uid="{00000000-0005-0000-0000-00003A990000}"/>
    <cellStyle name="Nota 2 10 2 3 2 2" xfId="40269" xr:uid="{00000000-0005-0000-0000-00003B990000}"/>
    <cellStyle name="Nota 2 10 2 3 2 3" xfId="40270" xr:uid="{00000000-0005-0000-0000-00003C990000}"/>
    <cellStyle name="Nota 2 10 2 3 3" xfId="40271" xr:uid="{00000000-0005-0000-0000-00003D990000}"/>
    <cellStyle name="Nota 2 10 2 3 3 2" xfId="40272" xr:uid="{00000000-0005-0000-0000-00003E990000}"/>
    <cellStyle name="Nota 2 10 2 3 3 3" xfId="40273" xr:uid="{00000000-0005-0000-0000-00003F990000}"/>
    <cellStyle name="Nota 2 10 2 3 4" xfId="40274" xr:uid="{00000000-0005-0000-0000-000040990000}"/>
    <cellStyle name="Nota 2 10 2 3 4 2" xfId="40275" xr:uid="{00000000-0005-0000-0000-000041990000}"/>
    <cellStyle name="Nota 2 10 2 3 5" xfId="40276" xr:uid="{00000000-0005-0000-0000-000042990000}"/>
    <cellStyle name="Nota 2 10 2 3 5 2" xfId="40277" xr:uid="{00000000-0005-0000-0000-000043990000}"/>
    <cellStyle name="Nota 2 10 2 3 6" xfId="40278" xr:uid="{00000000-0005-0000-0000-000044990000}"/>
    <cellStyle name="Nota 2 10 2 3 6 2" xfId="40279" xr:uid="{00000000-0005-0000-0000-000045990000}"/>
    <cellStyle name="Nota 2 10 2 3 7" xfId="40280" xr:uid="{00000000-0005-0000-0000-000046990000}"/>
    <cellStyle name="Nota 2 10 2 3 8" xfId="40281" xr:uid="{00000000-0005-0000-0000-000047990000}"/>
    <cellStyle name="Nota 2 10 2 4" xfId="40282" xr:uid="{00000000-0005-0000-0000-000048990000}"/>
    <cellStyle name="Nota 2 10 2 5" xfId="40283" xr:uid="{00000000-0005-0000-0000-000049990000}"/>
    <cellStyle name="Nota 2 10 3" xfId="40284" xr:uid="{00000000-0005-0000-0000-00004A990000}"/>
    <cellStyle name="Nota 2 10 3 10" xfId="40285" xr:uid="{00000000-0005-0000-0000-00004B990000}"/>
    <cellStyle name="Nota 2 10 3 10 2" xfId="40286" xr:uid="{00000000-0005-0000-0000-00004C990000}"/>
    <cellStyle name="Nota 2 10 3 11" xfId="40287" xr:uid="{00000000-0005-0000-0000-00004D990000}"/>
    <cellStyle name="Nota 2 10 3 12" xfId="40288" xr:uid="{00000000-0005-0000-0000-00004E990000}"/>
    <cellStyle name="Nota 2 10 3 13" xfId="40289" xr:uid="{00000000-0005-0000-0000-00004F990000}"/>
    <cellStyle name="Nota 2 10 3 14" xfId="40290" xr:uid="{00000000-0005-0000-0000-000050990000}"/>
    <cellStyle name="Nota 2 10 3 2" xfId="40291" xr:uid="{00000000-0005-0000-0000-000051990000}"/>
    <cellStyle name="Nota 2 10 3 2 2" xfId="40292" xr:uid="{00000000-0005-0000-0000-000052990000}"/>
    <cellStyle name="Nota 2 10 3 2 2 2" xfId="40293" xr:uid="{00000000-0005-0000-0000-000053990000}"/>
    <cellStyle name="Nota 2 10 3 2 2 3" xfId="40294" xr:uid="{00000000-0005-0000-0000-000054990000}"/>
    <cellStyle name="Nota 2 10 3 2 3" xfId="40295" xr:uid="{00000000-0005-0000-0000-000055990000}"/>
    <cellStyle name="Nota 2 10 3 2 3 2" xfId="40296" xr:uid="{00000000-0005-0000-0000-000056990000}"/>
    <cellStyle name="Nota 2 10 3 2 3 3" xfId="40297" xr:uid="{00000000-0005-0000-0000-000057990000}"/>
    <cellStyle name="Nota 2 10 3 2 4" xfId="40298" xr:uid="{00000000-0005-0000-0000-000058990000}"/>
    <cellStyle name="Nota 2 10 3 2 4 2" xfId="40299" xr:uid="{00000000-0005-0000-0000-000059990000}"/>
    <cellStyle name="Nota 2 10 3 2 5" xfId="40300" xr:uid="{00000000-0005-0000-0000-00005A990000}"/>
    <cellStyle name="Nota 2 10 3 2 5 2" xfId="40301" xr:uid="{00000000-0005-0000-0000-00005B990000}"/>
    <cellStyle name="Nota 2 10 3 2 6" xfId="40302" xr:uid="{00000000-0005-0000-0000-00005C990000}"/>
    <cellStyle name="Nota 2 10 3 2 6 2" xfId="40303" xr:uid="{00000000-0005-0000-0000-00005D990000}"/>
    <cellStyle name="Nota 2 10 3 2 7" xfId="40304" xr:uid="{00000000-0005-0000-0000-00005E990000}"/>
    <cellStyle name="Nota 2 10 3 2 8" xfId="40305" xr:uid="{00000000-0005-0000-0000-00005F990000}"/>
    <cellStyle name="Nota 2 10 3 3" xfId="40306" xr:uid="{00000000-0005-0000-0000-000060990000}"/>
    <cellStyle name="Nota 2 10 3 3 2" xfId="40307" xr:uid="{00000000-0005-0000-0000-000061990000}"/>
    <cellStyle name="Nota 2 10 3 3 2 2" xfId="40308" xr:uid="{00000000-0005-0000-0000-000062990000}"/>
    <cellStyle name="Nota 2 10 3 3 3" xfId="40309" xr:uid="{00000000-0005-0000-0000-000063990000}"/>
    <cellStyle name="Nota 2 10 3 3 3 2" xfId="40310" xr:uid="{00000000-0005-0000-0000-000064990000}"/>
    <cellStyle name="Nota 2 10 3 3 4" xfId="40311" xr:uid="{00000000-0005-0000-0000-000065990000}"/>
    <cellStyle name="Nota 2 10 3 3 5" xfId="40312" xr:uid="{00000000-0005-0000-0000-000066990000}"/>
    <cellStyle name="Nota 2 10 3 4" xfId="40313" xr:uid="{00000000-0005-0000-0000-000067990000}"/>
    <cellStyle name="Nota 2 10 3 4 2" xfId="40314" xr:uid="{00000000-0005-0000-0000-000068990000}"/>
    <cellStyle name="Nota 2 10 3 4 3" xfId="40315" xr:uid="{00000000-0005-0000-0000-000069990000}"/>
    <cellStyle name="Nota 2 10 3 5" xfId="40316" xr:uid="{00000000-0005-0000-0000-00006A990000}"/>
    <cellStyle name="Nota 2 10 3 5 2" xfId="40317" xr:uid="{00000000-0005-0000-0000-00006B990000}"/>
    <cellStyle name="Nota 2 10 3 5 3" xfId="40318" xr:uid="{00000000-0005-0000-0000-00006C990000}"/>
    <cellStyle name="Nota 2 10 3 6" xfId="40319" xr:uid="{00000000-0005-0000-0000-00006D990000}"/>
    <cellStyle name="Nota 2 10 3 6 2" xfId="40320" xr:uid="{00000000-0005-0000-0000-00006E990000}"/>
    <cellStyle name="Nota 2 10 3 7" xfId="40321" xr:uid="{00000000-0005-0000-0000-00006F990000}"/>
    <cellStyle name="Nota 2 10 3 7 2" xfId="40322" xr:uid="{00000000-0005-0000-0000-000070990000}"/>
    <cellStyle name="Nota 2 10 3 8" xfId="40323" xr:uid="{00000000-0005-0000-0000-000071990000}"/>
    <cellStyle name="Nota 2 10 3 8 2" xfId="40324" xr:uid="{00000000-0005-0000-0000-000072990000}"/>
    <cellStyle name="Nota 2 10 3 9" xfId="40325" xr:uid="{00000000-0005-0000-0000-000073990000}"/>
    <cellStyle name="Nota 2 10 3 9 2" xfId="40326" xr:uid="{00000000-0005-0000-0000-000074990000}"/>
    <cellStyle name="Nota 2 10 4" xfId="40327" xr:uid="{00000000-0005-0000-0000-000075990000}"/>
    <cellStyle name="Nota 2 10 4 10" xfId="40328" xr:uid="{00000000-0005-0000-0000-000076990000}"/>
    <cellStyle name="Nota 2 10 4 11" xfId="40329" xr:uid="{00000000-0005-0000-0000-000077990000}"/>
    <cellStyle name="Nota 2 10 4 12" xfId="40330" xr:uid="{00000000-0005-0000-0000-000078990000}"/>
    <cellStyle name="Nota 2 10 4 13" xfId="40331" xr:uid="{00000000-0005-0000-0000-000079990000}"/>
    <cellStyle name="Nota 2 10 4 2" xfId="40332" xr:uid="{00000000-0005-0000-0000-00007A990000}"/>
    <cellStyle name="Nota 2 10 4 2 2" xfId="40333" xr:uid="{00000000-0005-0000-0000-00007B990000}"/>
    <cellStyle name="Nota 2 10 4 2 2 2" xfId="40334" xr:uid="{00000000-0005-0000-0000-00007C990000}"/>
    <cellStyle name="Nota 2 10 4 2 2 3" xfId="40335" xr:uid="{00000000-0005-0000-0000-00007D990000}"/>
    <cellStyle name="Nota 2 10 4 2 3" xfId="40336" xr:uid="{00000000-0005-0000-0000-00007E990000}"/>
    <cellStyle name="Nota 2 10 4 2 3 2" xfId="40337" xr:uid="{00000000-0005-0000-0000-00007F990000}"/>
    <cellStyle name="Nota 2 10 4 2 3 3" xfId="40338" xr:uid="{00000000-0005-0000-0000-000080990000}"/>
    <cellStyle name="Nota 2 10 4 2 4" xfId="40339" xr:uid="{00000000-0005-0000-0000-000081990000}"/>
    <cellStyle name="Nota 2 10 4 2 4 2" xfId="40340" xr:uid="{00000000-0005-0000-0000-000082990000}"/>
    <cellStyle name="Nota 2 10 4 2 5" xfId="40341" xr:uid="{00000000-0005-0000-0000-000083990000}"/>
    <cellStyle name="Nota 2 10 4 2 5 2" xfId="40342" xr:uid="{00000000-0005-0000-0000-000084990000}"/>
    <cellStyle name="Nota 2 10 4 2 6" xfId="40343" xr:uid="{00000000-0005-0000-0000-000085990000}"/>
    <cellStyle name="Nota 2 10 4 2 6 2" xfId="40344" xr:uid="{00000000-0005-0000-0000-000086990000}"/>
    <cellStyle name="Nota 2 10 4 2 7" xfId="40345" xr:uid="{00000000-0005-0000-0000-000087990000}"/>
    <cellStyle name="Nota 2 10 4 2 8" xfId="40346" xr:uid="{00000000-0005-0000-0000-000088990000}"/>
    <cellStyle name="Nota 2 10 4 3" xfId="40347" xr:uid="{00000000-0005-0000-0000-000089990000}"/>
    <cellStyle name="Nota 2 10 4 3 2" xfId="40348" xr:uid="{00000000-0005-0000-0000-00008A990000}"/>
    <cellStyle name="Nota 2 10 4 3 3" xfId="40349" xr:uid="{00000000-0005-0000-0000-00008B990000}"/>
    <cellStyle name="Nota 2 10 4 4" xfId="40350" xr:uid="{00000000-0005-0000-0000-00008C990000}"/>
    <cellStyle name="Nota 2 10 4 4 2" xfId="40351" xr:uid="{00000000-0005-0000-0000-00008D990000}"/>
    <cellStyle name="Nota 2 10 4 4 3" xfId="40352" xr:uid="{00000000-0005-0000-0000-00008E990000}"/>
    <cellStyle name="Nota 2 10 4 5" xfId="40353" xr:uid="{00000000-0005-0000-0000-00008F990000}"/>
    <cellStyle name="Nota 2 10 4 5 2" xfId="40354" xr:uid="{00000000-0005-0000-0000-000090990000}"/>
    <cellStyle name="Nota 2 10 4 5 3" xfId="40355" xr:uid="{00000000-0005-0000-0000-000091990000}"/>
    <cellStyle name="Nota 2 10 4 6" xfId="40356" xr:uid="{00000000-0005-0000-0000-000092990000}"/>
    <cellStyle name="Nota 2 10 4 6 2" xfId="40357" xr:uid="{00000000-0005-0000-0000-000093990000}"/>
    <cellStyle name="Nota 2 10 4 7" xfId="40358" xr:uid="{00000000-0005-0000-0000-000094990000}"/>
    <cellStyle name="Nota 2 10 4 7 2" xfId="40359" xr:uid="{00000000-0005-0000-0000-000095990000}"/>
    <cellStyle name="Nota 2 10 4 8" xfId="40360" xr:uid="{00000000-0005-0000-0000-000096990000}"/>
    <cellStyle name="Nota 2 10 4 8 2" xfId="40361" xr:uid="{00000000-0005-0000-0000-000097990000}"/>
    <cellStyle name="Nota 2 10 4 9" xfId="40362" xr:uid="{00000000-0005-0000-0000-000098990000}"/>
    <cellStyle name="Nota 2 10 4 9 2" xfId="40363" xr:uid="{00000000-0005-0000-0000-000099990000}"/>
    <cellStyle name="Nota 2 10 5" xfId="40364" xr:uid="{00000000-0005-0000-0000-00009A990000}"/>
    <cellStyle name="Nota 2 11" xfId="1144" xr:uid="{00000000-0005-0000-0000-00009B990000}"/>
    <cellStyle name="Nota 2 11 2" xfId="40365" xr:uid="{00000000-0005-0000-0000-00009C990000}"/>
    <cellStyle name="Nota 2 11 2 2" xfId="40366" xr:uid="{00000000-0005-0000-0000-00009D990000}"/>
    <cellStyle name="Nota 2 11 2 2 10" xfId="40367" xr:uid="{00000000-0005-0000-0000-00009E990000}"/>
    <cellStyle name="Nota 2 11 2 2 11" xfId="40368" xr:uid="{00000000-0005-0000-0000-00009F990000}"/>
    <cellStyle name="Nota 2 11 2 2 12" xfId="40369" xr:uid="{00000000-0005-0000-0000-0000A0990000}"/>
    <cellStyle name="Nota 2 11 2 2 13" xfId="40370" xr:uid="{00000000-0005-0000-0000-0000A1990000}"/>
    <cellStyle name="Nota 2 11 2 2 2" xfId="40371" xr:uid="{00000000-0005-0000-0000-0000A2990000}"/>
    <cellStyle name="Nota 2 11 2 2 2 2" xfId="40372" xr:uid="{00000000-0005-0000-0000-0000A3990000}"/>
    <cellStyle name="Nota 2 11 2 2 2 2 2" xfId="40373" xr:uid="{00000000-0005-0000-0000-0000A4990000}"/>
    <cellStyle name="Nota 2 11 2 2 2 2 3" xfId="40374" xr:uid="{00000000-0005-0000-0000-0000A5990000}"/>
    <cellStyle name="Nota 2 11 2 2 2 3" xfId="40375" xr:uid="{00000000-0005-0000-0000-0000A6990000}"/>
    <cellStyle name="Nota 2 11 2 2 2 3 2" xfId="40376" xr:uid="{00000000-0005-0000-0000-0000A7990000}"/>
    <cellStyle name="Nota 2 11 2 2 2 3 3" xfId="40377" xr:uid="{00000000-0005-0000-0000-0000A8990000}"/>
    <cellStyle name="Nota 2 11 2 2 2 4" xfId="40378" xr:uid="{00000000-0005-0000-0000-0000A9990000}"/>
    <cellStyle name="Nota 2 11 2 2 2 4 2" xfId="40379" xr:uid="{00000000-0005-0000-0000-0000AA990000}"/>
    <cellStyle name="Nota 2 11 2 2 2 5" xfId="40380" xr:uid="{00000000-0005-0000-0000-0000AB990000}"/>
    <cellStyle name="Nota 2 11 2 2 2 5 2" xfId="40381" xr:uid="{00000000-0005-0000-0000-0000AC990000}"/>
    <cellStyle name="Nota 2 11 2 2 2 6" xfId="40382" xr:uid="{00000000-0005-0000-0000-0000AD990000}"/>
    <cellStyle name="Nota 2 11 2 2 2 6 2" xfId="40383" xr:uid="{00000000-0005-0000-0000-0000AE990000}"/>
    <cellStyle name="Nota 2 11 2 2 2 7" xfId="40384" xr:uid="{00000000-0005-0000-0000-0000AF990000}"/>
    <cellStyle name="Nota 2 11 2 2 2 8" xfId="40385" xr:uid="{00000000-0005-0000-0000-0000B0990000}"/>
    <cellStyle name="Nota 2 11 2 2 3" xfId="40386" xr:uid="{00000000-0005-0000-0000-0000B1990000}"/>
    <cellStyle name="Nota 2 11 2 2 3 2" xfId="40387" xr:uid="{00000000-0005-0000-0000-0000B2990000}"/>
    <cellStyle name="Nota 2 11 2 2 3 3" xfId="40388" xr:uid="{00000000-0005-0000-0000-0000B3990000}"/>
    <cellStyle name="Nota 2 11 2 2 4" xfId="40389" xr:uid="{00000000-0005-0000-0000-0000B4990000}"/>
    <cellStyle name="Nota 2 11 2 2 4 2" xfId="40390" xr:uid="{00000000-0005-0000-0000-0000B5990000}"/>
    <cellStyle name="Nota 2 11 2 2 4 3" xfId="40391" xr:uid="{00000000-0005-0000-0000-0000B6990000}"/>
    <cellStyle name="Nota 2 11 2 2 5" xfId="40392" xr:uid="{00000000-0005-0000-0000-0000B7990000}"/>
    <cellStyle name="Nota 2 11 2 2 5 2" xfId="40393" xr:uid="{00000000-0005-0000-0000-0000B8990000}"/>
    <cellStyle name="Nota 2 11 2 2 5 3" xfId="40394" xr:uid="{00000000-0005-0000-0000-0000B9990000}"/>
    <cellStyle name="Nota 2 11 2 2 6" xfId="40395" xr:uid="{00000000-0005-0000-0000-0000BA990000}"/>
    <cellStyle name="Nota 2 11 2 2 6 2" xfId="40396" xr:uid="{00000000-0005-0000-0000-0000BB990000}"/>
    <cellStyle name="Nota 2 11 2 2 7" xfId="40397" xr:uid="{00000000-0005-0000-0000-0000BC990000}"/>
    <cellStyle name="Nota 2 11 2 2 7 2" xfId="40398" xr:uid="{00000000-0005-0000-0000-0000BD990000}"/>
    <cellStyle name="Nota 2 11 2 2 8" xfId="40399" xr:uid="{00000000-0005-0000-0000-0000BE990000}"/>
    <cellStyle name="Nota 2 11 2 2 8 2" xfId="40400" xr:uid="{00000000-0005-0000-0000-0000BF990000}"/>
    <cellStyle name="Nota 2 11 2 2 9" xfId="40401" xr:uid="{00000000-0005-0000-0000-0000C0990000}"/>
    <cellStyle name="Nota 2 11 2 2 9 2" xfId="40402" xr:uid="{00000000-0005-0000-0000-0000C1990000}"/>
    <cellStyle name="Nota 2 11 2 3" xfId="40403" xr:uid="{00000000-0005-0000-0000-0000C2990000}"/>
    <cellStyle name="Nota 2 11 2 3 2" xfId="40404" xr:uid="{00000000-0005-0000-0000-0000C3990000}"/>
    <cellStyle name="Nota 2 11 2 3 2 2" xfId="40405" xr:uid="{00000000-0005-0000-0000-0000C4990000}"/>
    <cellStyle name="Nota 2 11 2 3 2 3" xfId="40406" xr:uid="{00000000-0005-0000-0000-0000C5990000}"/>
    <cellStyle name="Nota 2 11 2 3 3" xfId="40407" xr:uid="{00000000-0005-0000-0000-0000C6990000}"/>
    <cellStyle name="Nota 2 11 2 3 3 2" xfId="40408" xr:uid="{00000000-0005-0000-0000-0000C7990000}"/>
    <cellStyle name="Nota 2 11 2 3 3 3" xfId="40409" xr:uid="{00000000-0005-0000-0000-0000C8990000}"/>
    <cellStyle name="Nota 2 11 2 3 4" xfId="40410" xr:uid="{00000000-0005-0000-0000-0000C9990000}"/>
    <cellStyle name="Nota 2 11 2 3 4 2" xfId="40411" xr:uid="{00000000-0005-0000-0000-0000CA990000}"/>
    <cellStyle name="Nota 2 11 2 3 5" xfId="40412" xr:uid="{00000000-0005-0000-0000-0000CB990000}"/>
    <cellStyle name="Nota 2 11 2 3 5 2" xfId="40413" xr:uid="{00000000-0005-0000-0000-0000CC990000}"/>
    <cellStyle name="Nota 2 11 2 3 6" xfId="40414" xr:uid="{00000000-0005-0000-0000-0000CD990000}"/>
    <cellStyle name="Nota 2 11 2 3 6 2" xfId="40415" xr:uid="{00000000-0005-0000-0000-0000CE990000}"/>
    <cellStyle name="Nota 2 11 2 3 7" xfId="40416" xr:uid="{00000000-0005-0000-0000-0000CF990000}"/>
    <cellStyle name="Nota 2 11 2 3 8" xfId="40417" xr:uid="{00000000-0005-0000-0000-0000D0990000}"/>
    <cellStyle name="Nota 2 11 2 4" xfId="40418" xr:uid="{00000000-0005-0000-0000-0000D1990000}"/>
    <cellStyle name="Nota 2 11 2 5" xfId="40419" xr:uid="{00000000-0005-0000-0000-0000D2990000}"/>
    <cellStyle name="Nota 2 11 3" xfId="40420" xr:uid="{00000000-0005-0000-0000-0000D3990000}"/>
    <cellStyle name="Nota 2 11 3 10" xfId="40421" xr:uid="{00000000-0005-0000-0000-0000D4990000}"/>
    <cellStyle name="Nota 2 11 3 10 2" xfId="40422" xr:uid="{00000000-0005-0000-0000-0000D5990000}"/>
    <cellStyle name="Nota 2 11 3 11" xfId="40423" xr:uid="{00000000-0005-0000-0000-0000D6990000}"/>
    <cellStyle name="Nota 2 11 3 12" xfId="40424" xr:uid="{00000000-0005-0000-0000-0000D7990000}"/>
    <cellStyle name="Nota 2 11 3 13" xfId="40425" xr:uid="{00000000-0005-0000-0000-0000D8990000}"/>
    <cellStyle name="Nota 2 11 3 14" xfId="40426" xr:uid="{00000000-0005-0000-0000-0000D9990000}"/>
    <cellStyle name="Nota 2 11 3 2" xfId="40427" xr:uid="{00000000-0005-0000-0000-0000DA990000}"/>
    <cellStyle name="Nota 2 11 3 2 2" xfId="40428" xr:uid="{00000000-0005-0000-0000-0000DB990000}"/>
    <cellStyle name="Nota 2 11 3 2 2 2" xfId="40429" xr:uid="{00000000-0005-0000-0000-0000DC990000}"/>
    <cellStyle name="Nota 2 11 3 2 2 3" xfId="40430" xr:uid="{00000000-0005-0000-0000-0000DD990000}"/>
    <cellStyle name="Nota 2 11 3 2 3" xfId="40431" xr:uid="{00000000-0005-0000-0000-0000DE990000}"/>
    <cellStyle name="Nota 2 11 3 2 3 2" xfId="40432" xr:uid="{00000000-0005-0000-0000-0000DF990000}"/>
    <cellStyle name="Nota 2 11 3 2 3 3" xfId="40433" xr:uid="{00000000-0005-0000-0000-0000E0990000}"/>
    <cellStyle name="Nota 2 11 3 2 4" xfId="40434" xr:uid="{00000000-0005-0000-0000-0000E1990000}"/>
    <cellStyle name="Nota 2 11 3 2 4 2" xfId="40435" xr:uid="{00000000-0005-0000-0000-0000E2990000}"/>
    <cellStyle name="Nota 2 11 3 2 5" xfId="40436" xr:uid="{00000000-0005-0000-0000-0000E3990000}"/>
    <cellStyle name="Nota 2 11 3 2 5 2" xfId="40437" xr:uid="{00000000-0005-0000-0000-0000E4990000}"/>
    <cellStyle name="Nota 2 11 3 2 6" xfId="40438" xr:uid="{00000000-0005-0000-0000-0000E5990000}"/>
    <cellStyle name="Nota 2 11 3 2 6 2" xfId="40439" xr:uid="{00000000-0005-0000-0000-0000E6990000}"/>
    <cellStyle name="Nota 2 11 3 2 7" xfId="40440" xr:uid="{00000000-0005-0000-0000-0000E7990000}"/>
    <cellStyle name="Nota 2 11 3 2 8" xfId="40441" xr:uid="{00000000-0005-0000-0000-0000E8990000}"/>
    <cellStyle name="Nota 2 11 3 3" xfId="40442" xr:uid="{00000000-0005-0000-0000-0000E9990000}"/>
    <cellStyle name="Nota 2 11 3 3 2" xfId="40443" xr:uid="{00000000-0005-0000-0000-0000EA990000}"/>
    <cellStyle name="Nota 2 11 3 3 2 2" xfId="40444" xr:uid="{00000000-0005-0000-0000-0000EB990000}"/>
    <cellStyle name="Nota 2 11 3 3 3" xfId="40445" xr:uid="{00000000-0005-0000-0000-0000EC990000}"/>
    <cellStyle name="Nota 2 11 3 3 3 2" xfId="40446" xr:uid="{00000000-0005-0000-0000-0000ED990000}"/>
    <cellStyle name="Nota 2 11 3 3 4" xfId="40447" xr:uid="{00000000-0005-0000-0000-0000EE990000}"/>
    <cellStyle name="Nota 2 11 3 3 5" xfId="40448" xr:uid="{00000000-0005-0000-0000-0000EF990000}"/>
    <cellStyle name="Nota 2 11 3 4" xfId="40449" xr:uid="{00000000-0005-0000-0000-0000F0990000}"/>
    <cellStyle name="Nota 2 11 3 4 2" xfId="40450" xr:uid="{00000000-0005-0000-0000-0000F1990000}"/>
    <cellStyle name="Nota 2 11 3 4 3" xfId="40451" xr:uid="{00000000-0005-0000-0000-0000F2990000}"/>
    <cellStyle name="Nota 2 11 3 5" xfId="40452" xr:uid="{00000000-0005-0000-0000-0000F3990000}"/>
    <cellStyle name="Nota 2 11 3 5 2" xfId="40453" xr:uid="{00000000-0005-0000-0000-0000F4990000}"/>
    <cellStyle name="Nota 2 11 3 5 3" xfId="40454" xr:uid="{00000000-0005-0000-0000-0000F5990000}"/>
    <cellStyle name="Nota 2 11 3 6" xfId="40455" xr:uid="{00000000-0005-0000-0000-0000F6990000}"/>
    <cellStyle name="Nota 2 11 3 6 2" xfId="40456" xr:uid="{00000000-0005-0000-0000-0000F7990000}"/>
    <cellStyle name="Nota 2 11 3 7" xfId="40457" xr:uid="{00000000-0005-0000-0000-0000F8990000}"/>
    <cellStyle name="Nota 2 11 3 7 2" xfId="40458" xr:uid="{00000000-0005-0000-0000-0000F9990000}"/>
    <cellStyle name="Nota 2 11 3 8" xfId="40459" xr:uid="{00000000-0005-0000-0000-0000FA990000}"/>
    <cellStyle name="Nota 2 11 3 8 2" xfId="40460" xr:uid="{00000000-0005-0000-0000-0000FB990000}"/>
    <cellStyle name="Nota 2 11 3 9" xfId="40461" xr:uid="{00000000-0005-0000-0000-0000FC990000}"/>
    <cellStyle name="Nota 2 11 3 9 2" xfId="40462" xr:uid="{00000000-0005-0000-0000-0000FD990000}"/>
    <cellStyle name="Nota 2 11 4" xfId="40463" xr:uid="{00000000-0005-0000-0000-0000FE990000}"/>
    <cellStyle name="Nota 2 11 4 10" xfId="40464" xr:uid="{00000000-0005-0000-0000-0000FF990000}"/>
    <cellStyle name="Nota 2 11 4 11" xfId="40465" xr:uid="{00000000-0005-0000-0000-0000009A0000}"/>
    <cellStyle name="Nota 2 11 4 12" xfId="40466" xr:uid="{00000000-0005-0000-0000-0000019A0000}"/>
    <cellStyle name="Nota 2 11 4 13" xfId="40467" xr:uid="{00000000-0005-0000-0000-0000029A0000}"/>
    <cellStyle name="Nota 2 11 4 2" xfId="40468" xr:uid="{00000000-0005-0000-0000-0000039A0000}"/>
    <cellStyle name="Nota 2 11 4 2 2" xfId="40469" xr:uid="{00000000-0005-0000-0000-0000049A0000}"/>
    <cellStyle name="Nota 2 11 4 2 2 2" xfId="40470" xr:uid="{00000000-0005-0000-0000-0000059A0000}"/>
    <cellStyle name="Nota 2 11 4 2 2 3" xfId="40471" xr:uid="{00000000-0005-0000-0000-0000069A0000}"/>
    <cellStyle name="Nota 2 11 4 2 3" xfId="40472" xr:uid="{00000000-0005-0000-0000-0000079A0000}"/>
    <cellStyle name="Nota 2 11 4 2 3 2" xfId="40473" xr:uid="{00000000-0005-0000-0000-0000089A0000}"/>
    <cellStyle name="Nota 2 11 4 2 3 3" xfId="40474" xr:uid="{00000000-0005-0000-0000-0000099A0000}"/>
    <cellStyle name="Nota 2 11 4 2 4" xfId="40475" xr:uid="{00000000-0005-0000-0000-00000A9A0000}"/>
    <cellStyle name="Nota 2 11 4 2 4 2" xfId="40476" xr:uid="{00000000-0005-0000-0000-00000B9A0000}"/>
    <cellStyle name="Nota 2 11 4 2 5" xfId="40477" xr:uid="{00000000-0005-0000-0000-00000C9A0000}"/>
    <cellStyle name="Nota 2 11 4 2 5 2" xfId="40478" xr:uid="{00000000-0005-0000-0000-00000D9A0000}"/>
    <cellStyle name="Nota 2 11 4 2 6" xfId="40479" xr:uid="{00000000-0005-0000-0000-00000E9A0000}"/>
    <cellStyle name="Nota 2 11 4 2 6 2" xfId="40480" xr:uid="{00000000-0005-0000-0000-00000F9A0000}"/>
    <cellStyle name="Nota 2 11 4 2 7" xfId="40481" xr:uid="{00000000-0005-0000-0000-0000109A0000}"/>
    <cellStyle name="Nota 2 11 4 2 8" xfId="40482" xr:uid="{00000000-0005-0000-0000-0000119A0000}"/>
    <cellStyle name="Nota 2 11 4 3" xfId="40483" xr:uid="{00000000-0005-0000-0000-0000129A0000}"/>
    <cellStyle name="Nota 2 11 4 3 2" xfId="40484" xr:uid="{00000000-0005-0000-0000-0000139A0000}"/>
    <cellStyle name="Nota 2 11 4 3 3" xfId="40485" xr:uid="{00000000-0005-0000-0000-0000149A0000}"/>
    <cellStyle name="Nota 2 11 4 4" xfId="40486" xr:uid="{00000000-0005-0000-0000-0000159A0000}"/>
    <cellStyle name="Nota 2 11 4 4 2" xfId="40487" xr:uid="{00000000-0005-0000-0000-0000169A0000}"/>
    <cellStyle name="Nota 2 11 4 4 3" xfId="40488" xr:uid="{00000000-0005-0000-0000-0000179A0000}"/>
    <cellStyle name="Nota 2 11 4 5" xfId="40489" xr:uid="{00000000-0005-0000-0000-0000189A0000}"/>
    <cellStyle name="Nota 2 11 4 5 2" xfId="40490" xr:uid="{00000000-0005-0000-0000-0000199A0000}"/>
    <cellStyle name="Nota 2 11 4 5 3" xfId="40491" xr:uid="{00000000-0005-0000-0000-00001A9A0000}"/>
    <cellStyle name="Nota 2 11 4 6" xfId="40492" xr:uid="{00000000-0005-0000-0000-00001B9A0000}"/>
    <cellStyle name="Nota 2 11 4 6 2" xfId="40493" xr:uid="{00000000-0005-0000-0000-00001C9A0000}"/>
    <cellStyle name="Nota 2 11 4 7" xfId="40494" xr:uid="{00000000-0005-0000-0000-00001D9A0000}"/>
    <cellStyle name="Nota 2 11 4 7 2" xfId="40495" xr:uid="{00000000-0005-0000-0000-00001E9A0000}"/>
    <cellStyle name="Nota 2 11 4 8" xfId="40496" xr:uid="{00000000-0005-0000-0000-00001F9A0000}"/>
    <cellStyle name="Nota 2 11 4 8 2" xfId="40497" xr:uid="{00000000-0005-0000-0000-0000209A0000}"/>
    <cellStyle name="Nota 2 11 4 9" xfId="40498" xr:uid="{00000000-0005-0000-0000-0000219A0000}"/>
    <cellStyle name="Nota 2 11 4 9 2" xfId="40499" xr:uid="{00000000-0005-0000-0000-0000229A0000}"/>
    <cellStyle name="Nota 2 11 5" xfId="40500" xr:uid="{00000000-0005-0000-0000-0000239A0000}"/>
    <cellStyle name="Nota 2 12" xfId="1145" xr:uid="{00000000-0005-0000-0000-0000249A0000}"/>
    <cellStyle name="Nota 2 12 2" xfId="40501" xr:uid="{00000000-0005-0000-0000-0000259A0000}"/>
    <cellStyle name="Nota 2 12 2 2" xfId="40502" xr:uid="{00000000-0005-0000-0000-0000269A0000}"/>
    <cellStyle name="Nota 2 12 2 2 10" xfId="40503" xr:uid="{00000000-0005-0000-0000-0000279A0000}"/>
    <cellStyle name="Nota 2 12 2 2 11" xfId="40504" xr:uid="{00000000-0005-0000-0000-0000289A0000}"/>
    <cellStyle name="Nota 2 12 2 2 12" xfId="40505" xr:uid="{00000000-0005-0000-0000-0000299A0000}"/>
    <cellStyle name="Nota 2 12 2 2 13" xfId="40506" xr:uid="{00000000-0005-0000-0000-00002A9A0000}"/>
    <cellStyle name="Nota 2 12 2 2 2" xfId="40507" xr:uid="{00000000-0005-0000-0000-00002B9A0000}"/>
    <cellStyle name="Nota 2 12 2 2 2 2" xfId="40508" xr:uid="{00000000-0005-0000-0000-00002C9A0000}"/>
    <cellStyle name="Nota 2 12 2 2 2 2 2" xfId="40509" xr:uid="{00000000-0005-0000-0000-00002D9A0000}"/>
    <cellStyle name="Nota 2 12 2 2 2 2 3" xfId="40510" xr:uid="{00000000-0005-0000-0000-00002E9A0000}"/>
    <cellStyle name="Nota 2 12 2 2 2 3" xfId="40511" xr:uid="{00000000-0005-0000-0000-00002F9A0000}"/>
    <cellStyle name="Nota 2 12 2 2 2 3 2" xfId="40512" xr:uid="{00000000-0005-0000-0000-0000309A0000}"/>
    <cellStyle name="Nota 2 12 2 2 2 3 3" xfId="40513" xr:uid="{00000000-0005-0000-0000-0000319A0000}"/>
    <cellStyle name="Nota 2 12 2 2 2 4" xfId="40514" xr:uid="{00000000-0005-0000-0000-0000329A0000}"/>
    <cellStyle name="Nota 2 12 2 2 2 4 2" xfId="40515" xr:uid="{00000000-0005-0000-0000-0000339A0000}"/>
    <cellStyle name="Nota 2 12 2 2 2 5" xfId="40516" xr:uid="{00000000-0005-0000-0000-0000349A0000}"/>
    <cellStyle name="Nota 2 12 2 2 2 5 2" xfId="40517" xr:uid="{00000000-0005-0000-0000-0000359A0000}"/>
    <cellStyle name="Nota 2 12 2 2 2 6" xfId="40518" xr:uid="{00000000-0005-0000-0000-0000369A0000}"/>
    <cellStyle name="Nota 2 12 2 2 2 6 2" xfId="40519" xr:uid="{00000000-0005-0000-0000-0000379A0000}"/>
    <cellStyle name="Nota 2 12 2 2 2 7" xfId="40520" xr:uid="{00000000-0005-0000-0000-0000389A0000}"/>
    <cellStyle name="Nota 2 12 2 2 2 8" xfId="40521" xr:uid="{00000000-0005-0000-0000-0000399A0000}"/>
    <cellStyle name="Nota 2 12 2 2 3" xfId="40522" xr:uid="{00000000-0005-0000-0000-00003A9A0000}"/>
    <cellStyle name="Nota 2 12 2 2 3 2" xfId="40523" xr:uid="{00000000-0005-0000-0000-00003B9A0000}"/>
    <cellStyle name="Nota 2 12 2 2 3 3" xfId="40524" xr:uid="{00000000-0005-0000-0000-00003C9A0000}"/>
    <cellStyle name="Nota 2 12 2 2 4" xfId="40525" xr:uid="{00000000-0005-0000-0000-00003D9A0000}"/>
    <cellStyle name="Nota 2 12 2 2 4 2" xfId="40526" xr:uid="{00000000-0005-0000-0000-00003E9A0000}"/>
    <cellStyle name="Nota 2 12 2 2 4 3" xfId="40527" xr:uid="{00000000-0005-0000-0000-00003F9A0000}"/>
    <cellStyle name="Nota 2 12 2 2 5" xfId="40528" xr:uid="{00000000-0005-0000-0000-0000409A0000}"/>
    <cellStyle name="Nota 2 12 2 2 5 2" xfId="40529" xr:uid="{00000000-0005-0000-0000-0000419A0000}"/>
    <cellStyle name="Nota 2 12 2 2 5 3" xfId="40530" xr:uid="{00000000-0005-0000-0000-0000429A0000}"/>
    <cellStyle name="Nota 2 12 2 2 6" xfId="40531" xr:uid="{00000000-0005-0000-0000-0000439A0000}"/>
    <cellStyle name="Nota 2 12 2 2 6 2" xfId="40532" xr:uid="{00000000-0005-0000-0000-0000449A0000}"/>
    <cellStyle name="Nota 2 12 2 2 7" xfId="40533" xr:uid="{00000000-0005-0000-0000-0000459A0000}"/>
    <cellStyle name="Nota 2 12 2 2 7 2" xfId="40534" xr:uid="{00000000-0005-0000-0000-0000469A0000}"/>
    <cellStyle name="Nota 2 12 2 2 8" xfId="40535" xr:uid="{00000000-0005-0000-0000-0000479A0000}"/>
    <cellStyle name="Nota 2 12 2 2 8 2" xfId="40536" xr:uid="{00000000-0005-0000-0000-0000489A0000}"/>
    <cellStyle name="Nota 2 12 2 2 9" xfId="40537" xr:uid="{00000000-0005-0000-0000-0000499A0000}"/>
    <cellStyle name="Nota 2 12 2 2 9 2" xfId="40538" xr:uid="{00000000-0005-0000-0000-00004A9A0000}"/>
    <cellStyle name="Nota 2 12 2 3" xfId="40539" xr:uid="{00000000-0005-0000-0000-00004B9A0000}"/>
    <cellStyle name="Nota 2 12 2 3 2" xfId="40540" xr:uid="{00000000-0005-0000-0000-00004C9A0000}"/>
    <cellStyle name="Nota 2 12 2 3 2 2" xfId="40541" xr:uid="{00000000-0005-0000-0000-00004D9A0000}"/>
    <cellStyle name="Nota 2 12 2 3 2 3" xfId="40542" xr:uid="{00000000-0005-0000-0000-00004E9A0000}"/>
    <cellStyle name="Nota 2 12 2 3 3" xfId="40543" xr:uid="{00000000-0005-0000-0000-00004F9A0000}"/>
    <cellStyle name="Nota 2 12 2 3 3 2" xfId="40544" xr:uid="{00000000-0005-0000-0000-0000509A0000}"/>
    <cellStyle name="Nota 2 12 2 3 3 3" xfId="40545" xr:uid="{00000000-0005-0000-0000-0000519A0000}"/>
    <cellStyle name="Nota 2 12 2 3 4" xfId="40546" xr:uid="{00000000-0005-0000-0000-0000529A0000}"/>
    <cellStyle name="Nota 2 12 2 3 4 2" xfId="40547" xr:uid="{00000000-0005-0000-0000-0000539A0000}"/>
    <cellStyle name="Nota 2 12 2 3 5" xfId="40548" xr:uid="{00000000-0005-0000-0000-0000549A0000}"/>
    <cellStyle name="Nota 2 12 2 3 5 2" xfId="40549" xr:uid="{00000000-0005-0000-0000-0000559A0000}"/>
    <cellStyle name="Nota 2 12 2 3 6" xfId="40550" xr:uid="{00000000-0005-0000-0000-0000569A0000}"/>
    <cellStyle name="Nota 2 12 2 3 6 2" xfId="40551" xr:uid="{00000000-0005-0000-0000-0000579A0000}"/>
    <cellStyle name="Nota 2 12 2 3 7" xfId="40552" xr:uid="{00000000-0005-0000-0000-0000589A0000}"/>
    <cellStyle name="Nota 2 12 2 3 8" xfId="40553" xr:uid="{00000000-0005-0000-0000-0000599A0000}"/>
    <cellStyle name="Nota 2 12 2 4" xfId="40554" xr:uid="{00000000-0005-0000-0000-00005A9A0000}"/>
    <cellStyle name="Nota 2 12 2 5" xfId="40555" xr:uid="{00000000-0005-0000-0000-00005B9A0000}"/>
    <cellStyle name="Nota 2 12 3" xfId="40556" xr:uid="{00000000-0005-0000-0000-00005C9A0000}"/>
    <cellStyle name="Nota 2 12 3 10" xfId="40557" xr:uid="{00000000-0005-0000-0000-00005D9A0000}"/>
    <cellStyle name="Nota 2 12 3 10 2" xfId="40558" xr:uid="{00000000-0005-0000-0000-00005E9A0000}"/>
    <cellStyle name="Nota 2 12 3 11" xfId="40559" xr:uid="{00000000-0005-0000-0000-00005F9A0000}"/>
    <cellStyle name="Nota 2 12 3 12" xfId="40560" xr:uid="{00000000-0005-0000-0000-0000609A0000}"/>
    <cellStyle name="Nota 2 12 3 13" xfId="40561" xr:uid="{00000000-0005-0000-0000-0000619A0000}"/>
    <cellStyle name="Nota 2 12 3 14" xfId="40562" xr:uid="{00000000-0005-0000-0000-0000629A0000}"/>
    <cellStyle name="Nota 2 12 3 2" xfId="40563" xr:uid="{00000000-0005-0000-0000-0000639A0000}"/>
    <cellStyle name="Nota 2 12 3 2 2" xfId="40564" xr:uid="{00000000-0005-0000-0000-0000649A0000}"/>
    <cellStyle name="Nota 2 12 3 2 2 2" xfId="40565" xr:uid="{00000000-0005-0000-0000-0000659A0000}"/>
    <cellStyle name="Nota 2 12 3 2 2 3" xfId="40566" xr:uid="{00000000-0005-0000-0000-0000669A0000}"/>
    <cellStyle name="Nota 2 12 3 2 3" xfId="40567" xr:uid="{00000000-0005-0000-0000-0000679A0000}"/>
    <cellStyle name="Nota 2 12 3 2 3 2" xfId="40568" xr:uid="{00000000-0005-0000-0000-0000689A0000}"/>
    <cellStyle name="Nota 2 12 3 2 3 3" xfId="40569" xr:uid="{00000000-0005-0000-0000-0000699A0000}"/>
    <cellStyle name="Nota 2 12 3 2 4" xfId="40570" xr:uid="{00000000-0005-0000-0000-00006A9A0000}"/>
    <cellStyle name="Nota 2 12 3 2 4 2" xfId="40571" xr:uid="{00000000-0005-0000-0000-00006B9A0000}"/>
    <cellStyle name="Nota 2 12 3 2 5" xfId="40572" xr:uid="{00000000-0005-0000-0000-00006C9A0000}"/>
    <cellStyle name="Nota 2 12 3 2 5 2" xfId="40573" xr:uid="{00000000-0005-0000-0000-00006D9A0000}"/>
    <cellStyle name="Nota 2 12 3 2 6" xfId="40574" xr:uid="{00000000-0005-0000-0000-00006E9A0000}"/>
    <cellStyle name="Nota 2 12 3 2 6 2" xfId="40575" xr:uid="{00000000-0005-0000-0000-00006F9A0000}"/>
    <cellStyle name="Nota 2 12 3 2 7" xfId="40576" xr:uid="{00000000-0005-0000-0000-0000709A0000}"/>
    <cellStyle name="Nota 2 12 3 2 8" xfId="40577" xr:uid="{00000000-0005-0000-0000-0000719A0000}"/>
    <cellStyle name="Nota 2 12 3 3" xfId="40578" xr:uid="{00000000-0005-0000-0000-0000729A0000}"/>
    <cellStyle name="Nota 2 12 3 3 2" xfId="40579" xr:uid="{00000000-0005-0000-0000-0000739A0000}"/>
    <cellStyle name="Nota 2 12 3 3 2 2" xfId="40580" xr:uid="{00000000-0005-0000-0000-0000749A0000}"/>
    <cellStyle name="Nota 2 12 3 3 3" xfId="40581" xr:uid="{00000000-0005-0000-0000-0000759A0000}"/>
    <cellStyle name="Nota 2 12 3 3 3 2" xfId="40582" xr:uid="{00000000-0005-0000-0000-0000769A0000}"/>
    <cellStyle name="Nota 2 12 3 3 4" xfId="40583" xr:uid="{00000000-0005-0000-0000-0000779A0000}"/>
    <cellStyle name="Nota 2 12 3 3 5" xfId="40584" xr:uid="{00000000-0005-0000-0000-0000789A0000}"/>
    <cellStyle name="Nota 2 12 3 4" xfId="40585" xr:uid="{00000000-0005-0000-0000-0000799A0000}"/>
    <cellStyle name="Nota 2 12 3 4 2" xfId="40586" xr:uid="{00000000-0005-0000-0000-00007A9A0000}"/>
    <cellStyle name="Nota 2 12 3 4 3" xfId="40587" xr:uid="{00000000-0005-0000-0000-00007B9A0000}"/>
    <cellStyle name="Nota 2 12 3 5" xfId="40588" xr:uid="{00000000-0005-0000-0000-00007C9A0000}"/>
    <cellStyle name="Nota 2 12 3 5 2" xfId="40589" xr:uid="{00000000-0005-0000-0000-00007D9A0000}"/>
    <cellStyle name="Nota 2 12 3 5 3" xfId="40590" xr:uid="{00000000-0005-0000-0000-00007E9A0000}"/>
    <cellStyle name="Nota 2 12 3 6" xfId="40591" xr:uid="{00000000-0005-0000-0000-00007F9A0000}"/>
    <cellStyle name="Nota 2 12 3 6 2" xfId="40592" xr:uid="{00000000-0005-0000-0000-0000809A0000}"/>
    <cellStyle name="Nota 2 12 3 7" xfId="40593" xr:uid="{00000000-0005-0000-0000-0000819A0000}"/>
    <cellStyle name="Nota 2 12 3 7 2" xfId="40594" xr:uid="{00000000-0005-0000-0000-0000829A0000}"/>
    <cellStyle name="Nota 2 12 3 8" xfId="40595" xr:uid="{00000000-0005-0000-0000-0000839A0000}"/>
    <cellStyle name="Nota 2 12 3 8 2" xfId="40596" xr:uid="{00000000-0005-0000-0000-0000849A0000}"/>
    <cellStyle name="Nota 2 12 3 9" xfId="40597" xr:uid="{00000000-0005-0000-0000-0000859A0000}"/>
    <cellStyle name="Nota 2 12 3 9 2" xfId="40598" xr:uid="{00000000-0005-0000-0000-0000869A0000}"/>
    <cellStyle name="Nota 2 12 4" xfId="40599" xr:uid="{00000000-0005-0000-0000-0000879A0000}"/>
    <cellStyle name="Nota 2 12 4 10" xfId="40600" xr:uid="{00000000-0005-0000-0000-0000889A0000}"/>
    <cellStyle name="Nota 2 12 4 11" xfId="40601" xr:uid="{00000000-0005-0000-0000-0000899A0000}"/>
    <cellStyle name="Nota 2 12 4 12" xfId="40602" xr:uid="{00000000-0005-0000-0000-00008A9A0000}"/>
    <cellStyle name="Nota 2 12 4 13" xfId="40603" xr:uid="{00000000-0005-0000-0000-00008B9A0000}"/>
    <cellStyle name="Nota 2 12 4 2" xfId="40604" xr:uid="{00000000-0005-0000-0000-00008C9A0000}"/>
    <cellStyle name="Nota 2 12 4 2 2" xfId="40605" xr:uid="{00000000-0005-0000-0000-00008D9A0000}"/>
    <cellStyle name="Nota 2 12 4 2 2 2" xfId="40606" xr:uid="{00000000-0005-0000-0000-00008E9A0000}"/>
    <cellStyle name="Nota 2 12 4 2 2 3" xfId="40607" xr:uid="{00000000-0005-0000-0000-00008F9A0000}"/>
    <cellStyle name="Nota 2 12 4 2 3" xfId="40608" xr:uid="{00000000-0005-0000-0000-0000909A0000}"/>
    <cellStyle name="Nota 2 12 4 2 3 2" xfId="40609" xr:uid="{00000000-0005-0000-0000-0000919A0000}"/>
    <cellStyle name="Nota 2 12 4 2 3 3" xfId="40610" xr:uid="{00000000-0005-0000-0000-0000929A0000}"/>
    <cellStyle name="Nota 2 12 4 2 4" xfId="40611" xr:uid="{00000000-0005-0000-0000-0000939A0000}"/>
    <cellStyle name="Nota 2 12 4 2 4 2" xfId="40612" xr:uid="{00000000-0005-0000-0000-0000949A0000}"/>
    <cellStyle name="Nota 2 12 4 2 5" xfId="40613" xr:uid="{00000000-0005-0000-0000-0000959A0000}"/>
    <cellStyle name="Nota 2 12 4 2 5 2" xfId="40614" xr:uid="{00000000-0005-0000-0000-0000969A0000}"/>
    <cellStyle name="Nota 2 12 4 2 6" xfId="40615" xr:uid="{00000000-0005-0000-0000-0000979A0000}"/>
    <cellStyle name="Nota 2 12 4 2 6 2" xfId="40616" xr:uid="{00000000-0005-0000-0000-0000989A0000}"/>
    <cellStyle name="Nota 2 12 4 2 7" xfId="40617" xr:uid="{00000000-0005-0000-0000-0000999A0000}"/>
    <cellStyle name="Nota 2 12 4 2 8" xfId="40618" xr:uid="{00000000-0005-0000-0000-00009A9A0000}"/>
    <cellStyle name="Nota 2 12 4 3" xfId="40619" xr:uid="{00000000-0005-0000-0000-00009B9A0000}"/>
    <cellStyle name="Nota 2 12 4 3 2" xfId="40620" xr:uid="{00000000-0005-0000-0000-00009C9A0000}"/>
    <cellStyle name="Nota 2 12 4 3 3" xfId="40621" xr:uid="{00000000-0005-0000-0000-00009D9A0000}"/>
    <cellStyle name="Nota 2 12 4 4" xfId="40622" xr:uid="{00000000-0005-0000-0000-00009E9A0000}"/>
    <cellStyle name="Nota 2 12 4 4 2" xfId="40623" xr:uid="{00000000-0005-0000-0000-00009F9A0000}"/>
    <cellStyle name="Nota 2 12 4 4 3" xfId="40624" xr:uid="{00000000-0005-0000-0000-0000A09A0000}"/>
    <cellStyle name="Nota 2 12 4 5" xfId="40625" xr:uid="{00000000-0005-0000-0000-0000A19A0000}"/>
    <cellStyle name="Nota 2 12 4 5 2" xfId="40626" xr:uid="{00000000-0005-0000-0000-0000A29A0000}"/>
    <cellStyle name="Nota 2 12 4 5 3" xfId="40627" xr:uid="{00000000-0005-0000-0000-0000A39A0000}"/>
    <cellStyle name="Nota 2 12 4 6" xfId="40628" xr:uid="{00000000-0005-0000-0000-0000A49A0000}"/>
    <cellStyle name="Nota 2 12 4 6 2" xfId="40629" xr:uid="{00000000-0005-0000-0000-0000A59A0000}"/>
    <cellStyle name="Nota 2 12 4 7" xfId="40630" xr:uid="{00000000-0005-0000-0000-0000A69A0000}"/>
    <cellStyle name="Nota 2 12 4 7 2" xfId="40631" xr:uid="{00000000-0005-0000-0000-0000A79A0000}"/>
    <cellStyle name="Nota 2 12 4 8" xfId="40632" xr:uid="{00000000-0005-0000-0000-0000A89A0000}"/>
    <cellStyle name="Nota 2 12 4 8 2" xfId="40633" xr:uid="{00000000-0005-0000-0000-0000A99A0000}"/>
    <cellStyle name="Nota 2 12 4 9" xfId="40634" xr:uid="{00000000-0005-0000-0000-0000AA9A0000}"/>
    <cellStyle name="Nota 2 12 4 9 2" xfId="40635" xr:uid="{00000000-0005-0000-0000-0000AB9A0000}"/>
    <cellStyle name="Nota 2 12 5" xfId="40636" xr:uid="{00000000-0005-0000-0000-0000AC9A0000}"/>
    <cellStyle name="Nota 2 13" xfId="1146" xr:uid="{00000000-0005-0000-0000-0000AD9A0000}"/>
    <cellStyle name="Nota 2 13 2" xfId="40637" xr:uid="{00000000-0005-0000-0000-0000AE9A0000}"/>
    <cellStyle name="Nota 2 13 2 2" xfId="40638" xr:uid="{00000000-0005-0000-0000-0000AF9A0000}"/>
    <cellStyle name="Nota 2 13 2 2 10" xfId="40639" xr:uid="{00000000-0005-0000-0000-0000B09A0000}"/>
    <cellStyle name="Nota 2 13 2 2 11" xfId="40640" xr:uid="{00000000-0005-0000-0000-0000B19A0000}"/>
    <cellStyle name="Nota 2 13 2 2 12" xfId="40641" xr:uid="{00000000-0005-0000-0000-0000B29A0000}"/>
    <cellStyle name="Nota 2 13 2 2 13" xfId="40642" xr:uid="{00000000-0005-0000-0000-0000B39A0000}"/>
    <cellStyle name="Nota 2 13 2 2 2" xfId="40643" xr:uid="{00000000-0005-0000-0000-0000B49A0000}"/>
    <cellStyle name="Nota 2 13 2 2 2 2" xfId="40644" xr:uid="{00000000-0005-0000-0000-0000B59A0000}"/>
    <cellStyle name="Nota 2 13 2 2 2 2 2" xfId="40645" xr:uid="{00000000-0005-0000-0000-0000B69A0000}"/>
    <cellStyle name="Nota 2 13 2 2 2 2 3" xfId="40646" xr:uid="{00000000-0005-0000-0000-0000B79A0000}"/>
    <cellStyle name="Nota 2 13 2 2 2 3" xfId="40647" xr:uid="{00000000-0005-0000-0000-0000B89A0000}"/>
    <cellStyle name="Nota 2 13 2 2 2 3 2" xfId="40648" xr:uid="{00000000-0005-0000-0000-0000B99A0000}"/>
    <cellStyle name="Nota 2 13 2 2 2 3 3" xfId="40649" xr:uid="{00000000-0005-0000-0000-0000BA9A0000}"/>
    <cellStyle name="Nota 2 13 2 2 2 4" xfId="40650" xr:uid="{00000000-0005-0000-0000-0000BB9A0000}"/>
    <cellStyle name="Nota 2 13 2 2 2 4 2" xfId="40651" xr:uid="{00000000-0005-0000-0000-0000BC9A0000}"/>
    <cellStyle name="Nota 2 13 2 2 2 5" xfId="40652" xr:uid="{00000000-0005-0000-0000-0000BD9A0000}"/>
    <cellStyle name="Nota 2 13 2 2 2 5 2" xfId="40653" xr:uid="{00000000-0005-0000-0000-0000BE9A0000}"/>
    <cellStyle name="Nota 2 13 2 2 2 6" xfId="40654" xr:uid="{00000000-0005-0000-0000-0000BF9A0000}"/>
    <cellStyle name="Nota 2 13 2 2 2 6 2" xfId="40655" xr:uid="{00000000-0005-0000-0000-0000C09A0000}"/>
    <cellStyle name="Nota 2 13 2 2 2 7" xfId="40656" xr:uid="{00000000-0005-0000-0000-0000C19A0000}"/>
    <cellStyle name="Nota 2 13 2 2 2 8" xfId="40657" xr:uid="{00000000-0005-0000-0000-0000C29A0000}"/>
    <cellStyle name="Nota 2 13 2 2 3" xfId="40658" xr:uid="{00000000-0005-0000-0000-0000C39A0000}"/>
    <cellStyle name="Nota 2 13 2 2 3 2" xfId="40659" xr:uid="{00000000-0005-0000-0000-0000C49A0000}"/>
    <cellStyle name="Nota 2 13 2 2 3 3" xfId="40660" xr:uid="{00000000-0005-0000-0000-0000C59A0000}"/>
    <cellStyle name="Nota 2 13 2 2 4" xfId="40661" xr:uid="{00000000-0005-0000-0000-0000C69A0000}"/>
    <cellStyle name="Nota 2 13 2 2 4 2" xfId="40662" xr:uid="{00000000-0005-0000-0000-0000C79A0000}"/>
    <cellStyle name="Nota 2 13 2 2 4 3" xfId="40663" xr:uid="{00000000-0005-0000-0000-0000C89A0000}"/>
    <cellStyle name="Nota 2 13 2 2 5" xfId="40664" xr:uid="{00000000-0005-0000-0000-0000C99A0000}"/>
    <cellStyle name="Nota 2 13 2 2 5 2" xfId="40665" xr:uid="{00000000-0005-0000-0000-0000CA9A0000}"/>
    <cellStyle name="Nota 2 13 2 2 5 3" xfId="40666" xr:uid="{00000000-0005-0000-0000-0000CB9A0000}"/>
    <cellStyle name="Nota 2 13 2 2 6" xfId="40667" xr:uid="{00000000-0005-0000-0000-0000CC9A0000}"/>
    <cellStyle name="Nota 2 13 2 2 6 2" xfId="40668" xr:uid="{00000000-0005-0000-0000-0000CD9A0000}"/>
    <cellStyle name="Nota 2 13 2 2 7" xfId="40669" xr:uid="{00000000-0005-0000-0000-0000CE9A0000}"/>
    <cellStyle name="Nota 2 13 2 2 7 2" xfId="40670" xr:uid="{00000000-0005-0000-0000-0000CF9A0000}"/>
    <cellStyle name="Nota 2 13 2 2 8" xfId="40671" xr:uid="{00000000-0005-0000-0000-0000D09A0000}"/>
    <cellStyle name="Nota 2 13 2 2 8 2" xfId="40672" xr:uid="{00000000-0005-0000-0000-0000D19A0000}"/>
    <cellStyle name="Nota 2 13 2 2 9" xfId="40673" xr:uid="{00000000-0005-0000-0000-0000D29A0000}"/>
    <cellStyle name="Nota 2 13 2 2 9 2" xfId="40674" xr:uid="{00000000-0005-0000-0000-0000D39A0000}"/>
    <cellStyle name="Nota 2 13 2 3" xfId="40675" xr:uid="{00000000-0005-0000-0000-0000D49A0000}"/>
    <cellStyle name="Nota 2 13 2 3 2" xfId="40676" xr:uid="{00000000-0005-0000-0000-0000D59A0000}"/>
    <cellStyle name="Nota 2 13 2 3 2 2" xfId="40677" xr:uid="{00000000-0005-0000-0000-0000D69A0000}"/>
    <cellStyle name="Nota 2 13 2 3 2 3" xfId="40678" xr:uid="{00000000-0005-0000-0000-0000D79A0000}"/>
    <cellStyle name="Nota 2 13 2 3 3" xfId="40679" xr:uid="{00000000-0005-0000-0000-0000D89A0000}"/>
    <cellStyle name="Nota 2 13 2 3 3 2" xfId="40680" xr:uid="{00000000-0005-0000-0000-0000D99A0000}"/>
    <cellStyle name="Nota 2 13 2 3 3 3" xfId="40681" xr:uid="{00000000-0005-0000-0000-0000DA9A0000}"/>
    <cellStyle name="Nota 2 13 2 3 4" xfId="40682" xr:uid="{00000000-0005-0000-0000-0000DB9A0000}"/>
    <cellStyle name="Nota 2 13 2 3 4 2" xfId="40683" xr:uid="{00000000-0005-0000-0000-0000DC9A0000}"/>
    <cellStyle name="Nota 2 13 2 3 5" xfId="40684" xr:uid="{00000000-0005-0000-0000-0000DD9A0000}"/>
    <cellStyle name="Nota 2 13 2 3 5 2" xfId="40685" xr:uid="{00000000-0005-0000-0000-0000DE9A0000}"/>
    <cellStyle name="Nota 2 13 2 3 6" xfId="40686" xr:uid="{00000000-0005-0000-0000-0000DF9A0000}"/>
    <cellStyle name="Nota 2 13 2 3 6 2" xfId="40687" xr:uid="{00000000-0005-0000-0000-0000E09A0000}"/>
    <cellStyle name="Nota 2 13 2 3 7" xfId="40688" xr:uid="{00000000-0005-0000-0000-0000E19A0000}"/>
    <cellStyle name="Nota 2 13 2 3 8" xfId="40689" xr:uid="{00000000-0005-0000-0000-0000E29A0000}"/>
    <cellStyle name="Nota 2 13 2 4" xfId="40690" xr:uid="{00000000-0005-0000-0000-0000E39A0000}"/>
    <cellStyle name="Nota 2 13 2 5" xfId="40691" xr:uid="{00000000-0005-0000-0000-0000E49A0000}"/>
    <cellStyle name="Nota 2 13 3" xfId="40692" xr:uid="{00000000-0005-0000-0000-0000E59A0000}"/>
    <cellStyle name="Nota 2 13 3 10" xfId="40693" xr:uid="{00000000-0005-0000-0000-0000E69A0000}"/>
    <cellStyle name="Nota 2 13 3 10 2" xfId="40694" xr:uid="{00000000-0005-0000-0000-0000E79A0000}"/>
    <cellStyle name="Nota 2 13 3 11" xfId="40695" xr:uid="{00000000-0005-0000-0000-0000E89A0000}"/>
    <cellStyle name="Nota 2 13 3 12" xfId="40696" xr:uid="{00000000-0005-0000-0000-0000E99A0000}"/>
    <cellStyle name="Nota 2 13 3 13" xfId="40697" xr:uid="{00000000-0005-0000-0000-0000EA9A0000}"/>
    <cellStyle name="Nota 2 13 3 14" xfId="40698" xr:uid="{00000000-0005-0000-0000-0000EB9A0000}"/>
    <cellStyle name="Nota 2 13 3 2" xfId="40699" xr:uid="{00000000-0005-0000-0000-0000EC9A0000}"/>
    <cellStyle name="Nota 2 13 3 2 2" xfId="40700" xr:uid="{00000000-0005-0000-0000-0000ED9A0000}"/>
    <cellStyle name="Nota 2 13 3 2 2 2" xfId="40701" xr:uid="{00000000-0005-0000-0000-0000EE9A0000}"/>
    <cellStyle name="Nota 2 13 3 2 2 3" xfId="40702" xr:uid="{00000000-0005-0000-0000-0000EF9A0000}"/>
    <cellStyle name="Nota 2 13 3 2 3" xfId="40703" xr:uid="{00000000-0005-0000-0000-0000F09A0000}"/>
    <cellStyle name="Nota 2 13 3 2 3 2" xfId="40704" xr:uid="{00000000-0005-0000-0000-0000F19A0000}"/>
    <cellStyle name="Nota 2 13 3 2 3 3" xfId="40705" xr:uid="{00000000-0005-0000-0000-0000F29A0000}"/>
    <cellStyle name="Nota 2 13 3 2 4" xfId="40706" xr:uid="{00000000-0005-0000-0000-0000F39A0000}"/>
    <cellStyle name="Nota 2 13 3 2 4 2" xfId="40707" xr:uid="{00000000-0005-0000-0000-0000F49A0000}"/>
    <cellStyle name="Nota 2 13 3 2 5" xfId="40708" xr:uid="{00000000-0005-0000-0000-0000F59A0000}"/>
    <cellStyle name="Nota 2 13 3 2 5 2" xfId="40709" xr:uid="{00000000-0005-0000-0000-0000F69A0000}"/>
    <cellStyle name="Nota 2 13 3 2 6" xfId="40710" xr:uid="{00000000-0005-0000-0000-0000F79A0000}"/>
    <cellStyle name="Nota 2 13 3 2 6 2" xfId="40711" xr:uid="{00000000-0005-0000-0000-0000F89A0000}"/>
    <cellStyle name="Nota 2 13 3 2 7" xfId="40712" xr:uid="{00000000-0005-0000-0000-0000F99A0000}"/>
    <cellStyle name="Nota 2 13 3 2 8" xfId="40713" xr:uid="{00000000-0005-0000-0000-0000FA9A0000}"/>
    <cellStyle name="Nota 2 13 3 3" xfId="40714" xr:uid="{00000000-0005-0000-0000-0000FB9A0000}"/>
    <cellStyle name="Nota 2 13 3 3 2" xfId="40715" xr:uid="{00000000-0005-0000-0000-0000FC9A0000}"/>
    <cellStyle name="Nota 2 13 3 3 2 2" xfId="40716" xr:uid="{00000000-0005-0000-0000-0000FD9A0000}"/>
    <cellStyle name="Nota 2 13 3 3 3" xfId="40717" xr:uid="{00000000-0005-0000-0000-0000FE9A0000}"/>
    <cellStyle name="Nota 2 13 3 3 3 2" xfId="40718" xr:uid="{00000000-0005-0000-0000-0000FF9A0000}"/>
    <cellStyle name="Nota 2 13 3 3 4" xfId="40719" xr:uid="{00000000-0005-0000-0000-0000009B0000}"/>
    <cellStyle name="Nota 2 13 3 3 5" xfId="40720" xr:uid="{00000000-0005-0000-0000-0000019B0000}"/>
    <cellStyle name="Nota 2 13 3 4" xfId="40721" xr:uid="{00000000-0005-0000-0000-0000029B0000}"/>
    <cellStyle name="Nota 2 13 3 4 2" xfId="40722" xr:uid="{00000000-0005-0000-0000-0000039B0000}"/>
    <cellStyle name="Nota 2 13 3 4 3" xfId="40723" xr:uid="{00000000-0005-0000-0000-0000049B0000}"/>
    <cellStyle name="Nota 2 13 3 5" xfId="40724" xr:uid="{00000000-0005-0000-0000-0000059B0000}"/>
    <cellStyle name="Nota 2 13 3 5 2" xfId="40725" xr:uid="{00000000-0005-0000-0000-0000069B0000}"/>
    <cellStyle name="Nota 2 13 3 5 3" xfId="40726" xr:uid="{00000000-0005-0000-0000-0000079B0000}"/>
    <cellStyle name="Nota 2 13 3 6" xfId="40727" xr:uid="{00000000-0005-0000-0000-0000089B0000}"/>
    <cellStyle name="Nota 2 13 3 6 2" xfId="40728" xr:uid="{00000000-0005-0000-0000-0000099B0000}"/>
    <cellStyle name="Nota 2 13 3 7" xfId="40729" xr:uid="{00000000-0005-0000-0000-00000A9B0000}"/>
    <cellStyle name="Nota 2 13 3 7 2" xfId="40730" xr:uid="{00000000-0005-0000-0000-00000B9B0000}"/>
    <cellStyle name="Nota 2 13 3 8" xfId="40731" xr:uid="{00000000-0005-0000-0000-00000C9B0000}"/>
    <cellStyle name="Nota 2 13 3 8 2" xfId="40732" xr:uid="{00000000-0005-0000-0000-00000D9B0000}"/>
    <cellStyle name="Nota 2 13 3 9" xfId="40733" xr:uid="{00000000-0005-0000-0000-00000E9B0000}"/>
    <cellStyle name="Nota 2 13 3 9 2" xfId="40734" xr:uid="{00000000-0005-0000-0000-00000F9B0000}"/>
    <cellStyle name="Nota 2 13 4" xfId="40735" xr:uid="{00000000-0005-0000-0000-0000109B0000}"/>
    <cellStyle name="Nota 2 13 4 10" xfId="40736" xr:uid="{00000000-0005-0000-0000-0000119B0000}"/>
    <cellStyle name="Nota 2 13 4 11" xfId="40737" xr:uid="{00000000-0005-0000-0000-0000129B0000}"/>
    <cellStyle name="Nota 2 13 4 12" xfId="40738" xr:uid="{00000000-0005-0000-0000-0000139B0000}"/>
    <cellStyle name="Nota 2 13 4 13" xfId="40739" xr:uid="{00000000-0005-0000-0000-0000149B0000}"/>
    <cellStyle name="Nota 2 13 4 2" xfId="40740" xr:uid="{00000000-0005-0000-0000-0000159B0000}"/>
    <cellStyle name="Nota 2 13 4 2 2" xfId="40741" xr:uid="{00000000-0005-0000-0000-0000169B0000}"/>
    <cellStyle name="Nota 2 13 4 2 2 2" xfId="40742" xr:uid="{00000000-0005-0000-0000-0000179B0000}"/>
    <cellStyle name="Nota 2 13 4 2 2 3" xfId="40743" xr:uid="{00000000-0005-0000-0000-0000189B0000}"/>
    <cellStyle name="Nota 2 13 4 2 3" xfId="40744" xr:uid="{00000000-0005-0000-0000-0000199B0000}"/>
    <cellStyle name="Nota 2 13 4 2 3 2" xfId="40745" xr:uid="{00000000-0005-0000-0000-00001A9B0000}"/>
    <cellStyle name="Nota 2 13 4 2 3 3" xfId="40746" xr:uid="{00000000-0005-0000-0000-00001B9B0000}"/>
    <cellStyle name="Nota 2 13 4 2 4" xfId="40747" xr:uid="{00000000-0005-0000-0000-00001C9B0000}"/>
    <cellStyle name="Nota 2 13 4 2 4 2" xfId="40748" xr:uid="{00000000-0005-0000-0000-00001D9B0000}"/>
    <cellStyle name="Nota 2 13 4 2 5" xfId="40749" xr:uid="{00000000-0005-0000-0000-00001E9B0000}"/>
    <cellStyle name="Nota 2 13 4 2 5 2" xfId="40750" xr:uid="{00000000-0005-0000-0000-00001F9B0000}"/>
    <cellStyle name="Nota 2 13 4 2 6" xfId="40751" xr:uid="{00000000-0005-0000-0000-0000209B0000}"/>
    <cellStyle name="Nota 2 13 4 2 6 2" xfId="40752" xr:uid="{00000000-0005-0000-0000-0000219B0000}"/>
    <cellStyle name="Nota 2 13 4 2 7" xfId="40753" xr:uid="{00000000-0005-0000-0000-0000229B0000}"/>
    <cellStyle name="Nota 2 13 4 2 8" xfId="40754" xr:uid="{00000000-0005-0000-0000-0000239B0000}"/>
    <cellStyle name="Nota 2 13 4 3" xfId="40755" xr:uid="{00000000-0005-0000-0000-0000249B0000}"/>
    <cellStyle name="Nota 2 13 4 3 2" xfId="40756" xr:uid="{00000000-0005-0000-0000-0000259B0000}"/>
    <cellStyle name="Nota 2 13 4 3 3" xfId="40757" xr:uid="{00000000-0005-0000-0000-0000269B0000}"/>
    <cellStyle name="Nota 2 13 4 4" xfId="40758" xr:uid="{00000000-0005-0000-0000-0000279B0000}"/>
    <cellStyle name="Nota 2 13 4 4 2" xfId="40759" xr:uid="{00000000-0005-0000-0000-0000289B0000}"/>
    <cellStyle name="Nota 2 13 4 4 3" xfId="40760" xr:uid="{00000000-0005-0000-0000-0000299B0000}"/>
    <cellStyle name="Nota 2 13 4 5" xfId="40761" xr:uid="{00000000-0005-0000-0000-00002A9B0000}"/>
    <cellStyle name="Nota 2 13 4 5 2" xfId="40762" xr:uid="{00000000-0005-0000-0000-00002B9B0000}"/>
    <cellStyle name="Nota 2 13 4 5 3" xfId="40763" xr:uid="{00000000-0005-0000-0000-00002C9B0000}"/>
    <cellStyle name="Nota 2 13 4 6" xfId="40764" xr:uid="{00000000-0005-0000-0000-00002D9B0000}"/>
    <cellStyle name="Nota 2 13 4 6 2" xfId="40765" xr:uid="{00000000-0005-0000-0000-00002E9B0000}"/>
    <cellStyle name="Nota 2 13 4 7" xfId="40766" xr:uid="{00000000-0005-0000-0000-00002F9B0000}"/>
    <cellStyle name="Nota 2 13 4 7 2" xfId="40767" xr:uid="{00000000-0005-0000-0000-0000309B0000}"/>
    <cellStyle name="Nota 2 13 4 8" xfId="40768" xr:uid="{00000000-0005-0000-0000-0000319B0000}"/>
    <cellStyle name="Nota 2 13 4 8 2" xfId="40769" xr:uid="{00000000-0005-0000-0000-0000329B0000}"/>
    <cellStyle name="Nota 2 13 4 9" xfId="40770" xr:uid="{00000000-0005-0000-0000-0000339B0000}"/>
    <cellStyle name="Nota 2 13 4 9 2" xfId="40771" xr:uid="{00000000-0005-0000-0000-0000349B0000}"/>
    <cellStyle name="Nota 2 13 5" xfId="40772" xr:uid="{00000000-0005-0000-0000-0000359B0000}"/>
    <cellStyle name="Nota 2 14" xfId="1147" xr:uid="{00000000-0005-0000-0000-0000369B0000}"/>
    <cellStyle name="Nota 2 14 2" xfId="40773" xr:uid="{00000000-0005-0000-0000-0000379B0000}"/>
    <cellStyle name="Nota 2 14 2 2" xfId="40774" xr:uid="{00000000-0005-0000-0000-0000389B0000}"/>
    <cellStyle name="Nota 2 14 2 2 10" xfId="40775" xr:uid="{00000000-0005-0000-0000-0000399B0000}"/>
    <cellStyle name="Nota 2 14 2 2 11" xfId="40776" xr:uid="{00000000-0005-0000-0000-00003A9B0000}"/>
    <cellStyle name="Nota 2 14 2 2 12" xfId="40777" xr:uid="{00000000-0005-0000-0000-00003B9B0000}"/>
    <cellStyle name="Nota 2 14 2 2 13" xfId="40778" xr:uid="{00000000-0005-0000-0000-00003C9B0000}"/>
    <cellStyle name="Nota 2 14 2 2 2" xfId="40779" xr:uid="{00000000-0005-0000-0000-00003D9B0000}"/>
    <cellStyle name="Nota 2 14 2 2 2 2" xfId="40780" xr:uid="{00000000-0005-0000-0000-00003E9B0000}"/>
    <cellStyle name="Nota 2 14 2 2 2 2 2" xfId="40781" xr:uid="{00000000-0005-0000-0000-00003F9B0000}"/>
    <cellStyle name="Nota 2 14 2 2 2 2 3" xfId="40782" xr:uid="{00000000-0005-0000-0000-0000409B0000}"/>
    <cellStyle name="Nota 2 14 2 2 2 3" xfId="40783" xr:uid="{00000000-0005-0000-0000-0000419B0000}"/>
    <cellStyle name="Nota 2 14 2 2 2 3 2" xfId="40784" xr:uid="{00000000-0005-0000-0000-0000429B0000}"/>
    <cellStyle name="Nota 2 14 2 2 2 3 3" xfId="40785" xr:uid="{00000000-0005-0000-0000-0000439B0000}"/>
    <cellStyle name="Nota 2 14 2 2 2 4" xfId="40786" xr:uid="{00000000-0005-0000-0000-0000449B0000}"/>
    <cellStyle name="Nota 2 14 2 2 2 4 2" xfId="40787" xr:uid="{00000000-0005-0000-0000-0000459B0000}"/>
    <cellStyle name="Nota 2 14 2 2 2 5" xfId="40788" xr:uid="{00000000-0005-0000-0000-0000469B0000}"/>
    <cellStyle name="Nota 2 14 2 2 2 5 2" xfId="40789" xr:uid="{00000000-0005-0000-0000-0000479B0000}"/>
    <cellStyle name="Nota 2 14 2 2 2 6" xfId="40790" xr:uid="{00000000-0005-0000-0000-0000489B0000}"/>
    <cellStyle name="Nota 2 14 2 2 2 6 2" xfId="40791" xr:uid="{00000000-0005-0000-0000-0000499B0000}"/>
    <cellStyle name="Nota 2 14 2 2 2 7" xfId="40792" xr:uid="{00000000-0005-0000-0000-00004A9B0000}"/>
    <cellStyle name="Nota 2 14 2 2 2 8" xfId="40793" xr:uid="{00000000-0005-0000-0000-00004B9B0000}"/>
    <cellStyle name="Nota 2 14 2 2 3" xfId="40794" xr:uid="{00000000-0005-0000-0000-00004C9B0000}"/>
    <cellStyle name="Nota 2 14 2 2 3 2" xfId="40795" xr:uid="{00000000-0005-0000-0000-00004D9B0000}"/>
    <cellStyle name="Nota 2 14 2 2 3 3" xfId="40796" xr:uid="{00000000-0005-0000-0000-00004E9B0000}"/>
    <cellStyle name="Nota 2 14 2 2 4" xfId="40797" xr:uid="{00000000-0005-0000-0000-00004F9B0000}"/>
    <cellStyle name="Nota 2 14 2 2 4 2" xfId="40798" xr:uid="{00000000-0005-0000-0000-0000509B0000}"/>
    <cellStyle name="Nota 2 14 2 2 4 3" xfId="40799" xr:uid="{00000000-0005-0000-0000-0000519B0000}"/>
    <cellStyle name="Nota 2 14 2 2 5" xfId="40800" xr:uid="{00000000-0005-0000-0000-0000529B0000}"/>
    <cellStyle name="Nota 2 14 2 2 5 2" xfId="40801" xr:uid="{00000000-0005-0000-0000-0000539B0000}"/>
    <cellStyle name="Nota 2 14 2 2 5 3" xfId="40802" xr:uid="{00000000-0005-0000-0000-0000549B0000}"/>
    <cellStyle name="Nota 2 14 2 2 6" xfId="40803" xr:uid="{00000000-0005-0000-0000-0000559B0000}"/>
    <cellStyle name="Nota 2 14 2 2 6 2" xfId="40804" xr:uid="{00000000-0005-0000-0000-0000569B0000}"/>
    <cellStyle name="Nota 2 14 2 2 7" xfId="40805" xr:uid="{00000000-0005-0000-0000-0000579B0000}"/>
    <cellStyle name="Nota 2 14 2 2 7 2" xfId="40806" xr:uid="{00000000-0005-0000-0000-0000589B0000}"/>
    <cellStyle name="Nota 2 14 2 2 8" xfId="40807" xr:uid="{00000000-0005-0000-0000-0000599B0000}"/>
    <cellStyle name="Nota 2 14 2 2 8 2" xfId="40808" xr:uid="{00000000-0005-0000-0000-00005A9B0000}"/>
    <cellStyle name="Nota 2 14 2 2 9" xfId="40809" xr:uid="{00000000-0005-0000-0000-00005B9B0000}"/>
    <cellStyle name="Nota 2 14 2 2 9 2" xfId="40810" xr:uid="{00000000-0005-0000-0000-00005C9B0000}"/>
    <cellStyle name="Nota 2 14 2 3" xfId="40811" xr:uid="{00000000-0005-0000-0000-00005D9B0000}"/>
    <cellStyle name="Nota 2 14 2 3 2" xfId="40812" xr:uid="{00000000-0005-0000-0000-00005E9B0000}"/>
    <cellStyle name="Nota 2 14 2 3 2 2" xfId="40813" xr:uid="{00000000-0005-0000-0000-00005F9B0000}"/>
    <cellStyle name="Nota 2 14 2 3 2 3" xfId="40814" xr:uid="{00000000-0005-0000-0000-0000609B0000}"/>
    <cellStyle name="Nota 2 14 2 3 3" xfId="40815" xr:uid="{00000000-0005-0000-0000-0000619B0000}"/>
    <cellStyle name="Nota 2 14 2 3 3 2" xfId="40816" xr:uid="{00000000-0005-0000-0000-0000629B0000}"/>
    <cellStyle name="Nota 2 14 2 3 3 3" xfId="40817" xr:uid="{00000000-0005-0000-0000-0000639B0000}"/>
    <cellStyle name="Nota 2 14 2 3 4" xfId="40818" xr:uid="{00000000-0005-0000-0000-0000649B0000}"/>
    <cellStyle name="Nota 2 14 2 3 4 2" xfId="40819" xr:uid="{00000000-0005-0000-0000-0000659B0000}"/>
    <cellStyle name="Nota 2 14 2 3 5" xfId="40820" xr:uid="{00000000-0005-0000-0000-0000669B0000}"/>
    <cellStyle name="Nota 2 14 2 3 5 2" xfId="40821" xr:uid="{00000000-0005-0000-0000-0000679B0000}"/>
    <cellStyle name="Nota 2 14 2 3 6" xfId="40822" xr:uid="{00000000-0005-0000-0000-0000689B0000}"/>
    <cellStyle name="Nota 2 14 2 3 6 2" xfId="40823" xr:uid="{00000000-0005-0000-0000-0000699B0000}"/>
    <cellStyle name="Nota 2 14 2 3 7" xfId="40824" xr:uid="{00000000-0005-0000-0000-00006A9B0000}"/>
    <cellStyle name="Nota 2 14 2 3 8" xfId="40825" xr:uid="{00000000-0005-0000-0000-00006B9B0000}"/>
    <cellStyle name="Nota 2 14 2 4" xfId="40826" xr:uid="{00000000-0005-0000-0000-00006C9B0000}"/>
    <cellStyle name="Nota 2 14 2 5" xfId="40827" xr:uid="{00000000-0005-0000-0000-00006D9B0000}"/>
    <cellStyle name="Nota 2 14 3" xfId="40828" xr:uid="{00000000-0005-0000-0000-00006E9B0000}"/>
    <cellStyle name="Nota 2 14 3 10" xfId="40829" xr:uid="{00000000-0005-0000-0000-00006F9B0000}"/>
    <cellStyle name="Nota 2 14 3 10 2" xfId="40830" xr:uid="{00000000-0005-0000-0000-0000709B0000}"/>
    <cellStyle name="Nota 2 14 3 11" xfId="40831" xr:uid="{00000000-0005-0000-0000-0000719B0000}"/>
    <cellStyle name="Nota 2 14 3 12" xfId="40832" xr:uid="{00000000-0005-0000-0000-0000729B0000}"/>
    <cellStyle name="Nota 2 14 3 13" xfId="40833" xr:uid="{00000000-0005-0000-0000-0000739B0000}"/>
    <cellStyle name="Nota 2 14 3 14" xfId="40834" xr:uid="{00000000-0005-0000-0000-0000749B0000}"/>
    <cellStyle name="Nota 2 14 3 2" xfId="40835" xr:uid="{00000000-0005-0000-0000-0000759B0000}"/>
    <cellStyle name="Nota 2 14 3 2 2" xfId="40836" xr:uid="{00000000-0005-0000-0000-0000769B0000}"/>
    <cellStyle name="Nota 2 14 3 2 2 2" xfId="40837" xr:uid="{00000000-0005-0000-0000-0000779B0000}"/>
    <cellStyle name="Nota 2 14 3 2 2 3" xfId="40838" xr:uid="{00000000-0005-0000-0000-0000789B0000}"/>
    <cellStyle name="Nota 2 14 3 2 3" xfId="40839" xr:uid="{00000000-0005-0000-0000-0000799B0000}"/>
    <cellStyle name="Nota 2 14 3 2 3 2" xfId="40840" xr:uid="{00000000-0005-0000-0000-00007A9B0000}"/>
    <cellStyle name="Nota 2 14 3 2 3 3" xfId="40841" xr:uid="{00000000-0005-0000-0000-00007B9B0000}"/>
    <cellStyle name="Nota 2 14 3 2 4" xfId="40842" xr:uid="{00000000-0005-0000-0000-00007C9B0000}"/>
    <cellStyle name="Nota 2 14 3 2 4 2" xfId="40843" xr:uid="{00000000-0005-0000-0000-00007D9B0000}"/>
    <cellStyle name="Nota 2 14 3 2 5" xfId="40844" xr:uid="{00000000-0005-0000-0000-00007E9B0000}"/>
    <cellStyle name="Nota 2 14 3 2 5 2" xfId="40845" xr:uid="{00000000-0005-0000-0000-00007F9B0000}"/>
    <cellStyle name="Nota 2 14 3 2 6" xfId="40846" xr:uid="{00000000-0005-0000-0000-0000809B0000}"/>
    <cellStyle name="Nota 2 14 3 2 6 2" xfId="40847" xr:uid="{00000000-0005-0000-0000-0000819B0000}"/>
    <cellStyle name="Nota 2 14 3 2 7" xfId="40848" xr:uid="{00000000-0005-0000-0000-0000829B0000}"/>
    <cellStyle name="Nota 2 14 3 2 8" xfId="40849" xr:uid="{00000000-0005-0000-0000-0000839B0000}"/>
    <cellStyle name="Nota 2 14 3 3" xfId="40850" xr:uid="{00000000-0005-0000-0000-0000849B0000}"/>
    <cellStyle name="Nota 2 14 3 3 2" xfId="40851" xr:uid="{00000000-0005-0000-0000-0000859B0000}"/>
    <cellStyle name="Nota 2 14 3 3 2 2" xfId="40852" xr:uid="{00000000-0005-0000-0000-0000869B0000}"/>
    <cellStyle name="Nota 2 14 3 3 3" xfId="40853" xr:uid="{00000000-0005-0000-0000-0000879B0000}"/>
    <cellStyle name="Nota 2 14 3 3 3 2" xfId="40854" xr:uid="{00000000-0005-0000-0000-0000889B0000}"/>
    <cellStyle name="Nota 2 14 3 3 4" xfId="40855" xr:uid="{00000000-0005-0000-0000-0000899B0000}"/>
    <cellStyle name="Nota 2 14 3 3 5" xfId="40856" xr:uid="{00000000-0005-0000-0000-00008A9B0000}"/>
    <cellStyle name="Nota 2 14 3 4" xfId="40857" xr:uid="{00000000-0005-0000-0000-00008B9B0000}"/>
    <cellStyle name="Nota 2 14 3 4 2" xfId="40858" xr:uid="{00000000-0005-0000-0000-00008C9B0000}"/>
    <cellStyle name="Nota 2 14 3 4 3" xfId="40859" xr:uid="{00000000-0005-0000-0000-00008D9B0000}"/>
    <cellStyle name="Nota 2 14 3 5" xfId="40860" xr:uid="{00000000-0005-0000-0000-00008E9B0000}"/>
    <cellStyle name="Nota 2 14 3 5 2" xfId="40861" xr:uid="{00000000-0005-0000-0000-00008F9B0000}"/>
    <cellStyle name="Nota 2 14 3 5 3" xfId="40862" xr:uid="{00000000-0005-0000-0000-0000909B0000}"/>
    <cellStyle name="Nota 2 14 3 6" xfId="40863" xr:uid="{00000000-0005-0000-0000-0000919B0000}"/>
    <cellStyle name="Nota 2 14 3 6 2" xfId="40864" xr:uid="{00000000-0005-0000-0000-0000929B0000}"/>
    <cellStyle name="Nota 2 14 3 7" xfId="40865" xr:uid="{00000000-0005-0000-0000-0000939B0000}"/>
    <cellStyle name="Nota 2 14 3 7 2" xfId="40866" xr:uid="{00000000-0005-0000-0000-0000949B0000}"/>
    <cellStyle name="Nota 2 14 3 8" xfId="40867" xr:uid="{00000000-0005-0000-0000-0000959B0000}"/>
    <cellStyle name="Nota 2 14 3 8 2" xfId="40868" xr:uid="{00000000-0005-0000-0000-0000969B0000}"/>
    <cellStyle name="Nota 2 14 3 9" xfId="40869" xr:uid="{00000000-0005-0000-0000-0000979B0000}"/>
    <cellStyle name="Nota 2 14 3 9 2" xfId="40870" xr:uid="{00000000-0005-0000-0000-0000989B0000}"/>
    <cellStyle name="Nota 2 14 4" xfId="40871" xr:uid="{00000000-0005-0000-0000-0000999B0000}"/>
    <cellStyle name="Nota 2 14 4 10" xfId="40872" xr:uid="{00000000-0005-0000-0000-00009A9B0000}"/>
    <cellStyle name="Nota 2 14 4 11" xfId="40873" xr:uid="{00000000-0005-0000-0000-00009B9B0000}"/>
    <cellStyle name="Nota 2 14 4 12" xfId="40874" xr:uid="{00000000-0005-0000-0000-00009C9B0000}"/>
    <cellStyle name="Nota 2 14 4 13" xfId="40875" xr:uid="{00000000-0005-0000-0000-00009D9B0000}"/>
    <cellStyle name="Nota 2 14 4 2" xfId="40876" xr:uid="{00000000-0005-0000-0000-00009E9B0000}"/>
    <cellStyle name="Nota 2 14 4 2 2" xfId="40877" xr:uid="{00000000-0005-0000-0000-00009F9B0000}"/>
    <cellStyle name="Nota 2 14 4 2 2 2" xfId="40878" xr:uid="{00000000-0005-0000-0000-0000A09B0000}"/>
    <cellStyle name="Nota 2 14 4 2 2 3" xfId="40879" xr:uid="{00000000-0005-0000-0000-0000A19B0000}"/>
    <cellStyle name="Nota 2 14 4 2 3" xfId="40880" xr:uid="{00000000-0005-0000-0000-0000A29B0000}"/>
    <cellStyle name="Nota 2 14 4 2 3 2" xfId="40881" xr:uid="{00000000-0005-0000-0000-0000A39B0000}"/>
    <cellStyle name="Nota 2 14 4 2 3 3" xfId="40882" xr:uid="{00000000-0005-0000-0000-0000A49B0000}"/>
    <cellStyle name="Nota 2 14 4 2 4" xfId="40883" xr:uid="{00000000-0005-0000-0000-0000A59B0000}"/>
    <cellStyle name="Nota 2 14 4 2 4 2" xfId="40884" xr:uid="{00000000-0005-0000-0000-0000A69B0000}"/>
    <cellStyle name="Nota 2 14 4 2 5" xfId="40885" xr:uid="{00000000-0005-0000-0000-0000A79B0000}"/>
    <cellStyle name="Nota 2 14 4 2 5 2" xfId="40886" xr:uid="{00000000-0005-0000-0000-0000A89B0000}"/>
    <cellStyle name="Nota 2 14 4 2 6" xfId="40887" xr:uid="{00000000-0005-0000-0000-0000A99B0000}"/>
    <cellStyle name="Nota 2 14 4 2 6 2" xfId="40888" xr:uid="{00000000-0005-0000-0000-0000AA9B0000}"/>
    <cellStyle name="Nota 2 14 4 2 7" xfId="40889" xr:uid="{00000000-0005-0000-0000-0000AB9B0000}"/>
    <cellStyle name="Nota 2 14 4 2 8" xfId="40890" xr:uid="{00000000-0005-0000-0000-0000AC9B0000}"/>
    <cellStyle name="Nota 2 14 4 3" xfId="40891" xr:uid="{00000000-0005-0000-0000-0000AD9B0000}"/>
    <cellStyle name="Nota 2 14 4 3 2" xfId="40892" xr:uid="{00000000-0005-0000-0000-0000AE9B0000}"/>
    <cellStyle name="Nota 2 14 4 3 3" xfId="40893" xr:uid="{00000000-0005-0000-0000-0000AF9B0000}"/>
    <cellStyle name="Nota 2 14 4 4" xfId="40894" xr:uid="{00000000-0005-0000-0000-0000B09B0000}"/>
    <cellStyle name="Nota 2 14 4 4 2" xfId="40895" xr:uid="{00000000-0005-0000-0000-0000B19B0000}"/>
    <cellStyle name="Nota 2 14 4 4 3" xfId="40896" xr:uid="{00000000-0005-0000-0000-0000B29B0000}"/>
    <cellStyle name="Nota 2 14 4 5" xfId="40897" xr:uid="{00000000-0005-0000-0000-0000B39B0000}"/>
    <cellStyle name="Nota 2 14 4 5 2" xfId="40898" xr:uid="{00000000-0005-0000-0000-0000B49B0000}"/>
    <cellStyle name="Nota 2 14 4 5 3" xfId="40899" xr:uid="{00000000-0005-0000-0000-0000B59B0000}"/>
    <cellStyle name="Nota 2 14 4 6" xfId="40900" xr:uid="{00000000-0005-0000-0000-0000B69B0000}"/>
    <cellStyle name="Nota 2 14 4 6 2" xfId="40901" xr:uid="{00000000-0005-0000-0000-0000B79B0000}"/>
    <cellStyle name="Nota 2 14 4 7" xfId="40902" xr:uid="{00000000-0005-0000-0000-0000B89B0000}"/>
    <cellStyle name="Nota 2 14 4 7 2" xfId="40903" xr:uid="{00000000-0005-0000-0000-0000B99B0000}"/>
    <cellStyle name="Nota 2 14 4 8" xfId="40904" xr:uid="{00000000-0005-0000-0000-0000BA9B0000}"/>
    <cellStyle name="Nota 2 14 4 8 2" xfId="40905" xr:uid="{00000000-0005-0000-0000-0000BB9B0000}"/>
    <cellStyle name="Nota 2 14 4 9" xfId="40906" xr:uid="{00000000-0005-0000-0000-0000BC9B0000}"/>
    <cellStyle name="Nota 2 14 4 9 2" xfId="40907" xr:uid="{00000000-0005-0000-0000-0000BD9B0000}"/>
    <cellStyle name="Nota 2 14 5" xfId="40908" xr:uid="{00000000-0005-0000-0000-0000BE9B0000}"/>
    <cellStyle name="Nota 2 15" xfId="1148" xr:uid="{00000000-0005-0000-0000-0000BF9B0000}"/>
    <cellStyle name="Nota 2 15 2" xfId="40909" xr:uid="{00000000-0005-0000-0000-0000C09B0000}"/>
    <cellStyle name="Nota 2 15 2 2" xfId="40910" xr:uid="{00000000-0005-0000-0000-0000C19B0000}"/>
    <cellStyle name="Nota 2 15 2 2 10" xfId="40911" xr:uid="{00000000-0005-0000-0000-0000C29B0000}"/>
    <cellStyle name="Nota 2 15 2 2 11" xfId="40912" xr:uid="{00000000-0005-0000-0000-0000C39B0000}"/>
    <cellStyle name="Nota 2 15 2 2 12" xfId="40913" xr:uid="{00000000-0005-0000-0000-0000C49B0000}"/>
    <cellStyle name="Nota 2 15 2 2 13" xfId="40914" xr:uid="{00000000-0005-0000-0000-0000C59B0000}"/>
    <cellStyle name="Nota 2 15 2 2 2" xfId="40915" xr:uid="{00000000-0005-0000-0000-0000C69B0000}"/>
    <cellStyle name="Nota 2 15 2 2 2 2" xfId="40916" xr:uid="{00000000-0005-0000-0000-0000C79B0000}"/>
    <cellStyle name="Nota 2 15 2 2 2 2 2" xfId="40917" xr:uid="{00000000-0005-0000-0000-0000C89B0000}"/>
    <cellStyle name="Nota 2 15 2 2 2 2 3" xfId="40918" xr:uid="{00000000-0005-0000-0000-0000C99B0000}"/>
    <cellStyle name="Nota 2 15 2 2 2 3" xfId="40919" xr:uid="{00000000-0005-0000-0000-0000CA9B0000}"/>
    <cellStyle name="Nota 2 15 2 2 2 3 2" xfId="40920" xr:uid="{00000000-0005-0000-0000-0000CB9B0000}"/>
    <cellStyle name="Nota 2 15 2 2 2 3 3" xfId="40921" xr:uid="{00000000-0005-0000-0000-0000CC9B0000}"/>
    <cellStyle name="Nota 2 15 2 2 2 4" xfId="40922" xr:uid="{00000000-0005-0000-0000-0000CD9B0000}"/>
    <cellStyle name="Nota 2 15 2 2 2 4 2" xfId="40923" xr:uid="{00000000-0005-0000-0000-0000CE9B0000}"/>
    <cellStyle name="Nota 2 15 2 2 2 5" xfId="40924" xr:uid="{00000000-0005-0000-0000-0000CF9B0000}"/>
    <cellStyle name="Nota 2 15 2 2 2 5 2" xfId="40925" xr:uid="{00000000-0005-0000-0000-0000D09B0000}"/>
    <cellStyle name="Nota 2 15 2 2 2 6" xfId="40926" xr:uid="{00000000-0005-0000-0000-0000D19B0000}"/>
    <cellStyle name="Nota 2 15 2 2 2 6 2" xfId="40927" xr:uid="{00000000-0005-0000-0000-0000D29B0000}"/>
    <cellStyle name="Nota 2 15 2 2 2 7" xfId="40928" xr:uid="{00000000-0005-0000-0000-0000D39B0000}"/>
    <cellStyle name="Nota 2 15 2 2 2 8" xfId="40929" xr:uid="{00000000-0005-0000-0000-0000D49B0000}"/>
    <cellStyle name="Nota 2 15 2 2 3" xfId="40930" xr:uid="{00000000-0005-0000-0000-0000D59B0000}"/>
    <cellStyle name="Nota 2 15 2 2 3 2" xfId="40931" xr:uid="{00000000-0005-0000-0000-0000D69B0000}"/>
    <cellStyle name="Nota 2 15 2 2 3 3" xfId="40932" xr:uid="{00000000-0005-0000-0000-0000D79B0000}"/>
    <cellStyle name="Nota 2 15 2 2 4" xfId="40933" xr:uid="{00000000-0005-0000-0000-0000D89B0000}"/>
    <cellStyle name="Nota 2 15 2 2 4 2" xfId="40934" xr:uid="{00000000-0005-0000-0000-0000D99B0000}"/>
    <cellStyle name="Nota 2 15 2 2 4 3" xfId="40935" xr:uid="{00000000-0005-0000-0000-0000DA9B0000}"/>
    <cellStyle name="Nota 2 15 2 2 5" xfId="40936" xr:uid="{00000000-0005-0000-0000-0000DB9B0000}"/>
    <cellStyle name="Nota 2 15 2 2 5 2" xfId="40937" xr:uid="{00000000-0005-0000-0000-0000DC9B0000}"/>
    <cellStyle name="Nota 2 15 2 2 5 3" xfId="40938" xr:uid="{00000000-0005-0000-0000-0000DD9B0000}"/>
    <cellStyle name="Nota 2 15 2 2 6" xfId="40939" xr:uid="{00000000-0005-0000-0000-0000DE9B0000}"/>
    <cellStyle name="Nota 2 15 2 2 6 2" xfId="40940" xr:uid="{00000000-0005-0000-0000-0000DF9B0000}"/>
    <cellStyle name="Nota 2 15 2 2 7" xfId="40941" xr:uid="{00000000-0005-0000-0000-0000E09B0000}"/>
    <cellStyle name="Nota 2 15 2 2 7 2" xfId="40942" xr:uid="{00000000-0005-0000-0000-0000E19B0000}"/>
    <cellStyle name="Nota 2 15 2 2 8" xfId="40943" xr:uid="{00000000-0005-0000-0000-0000E29B0000}"/>
    <cellStyle name="Nota 2 15 2 2 8 2" xfId="40944" xr:uid="{00000000-0005-0000-0000-0000E39B0000}"/>
    <cellStyle name="Nota 2 15 2 2 9" xfId="40945" xr:uid="{00000000-0005-0000-0000-0000E49B0000}"/>
    <cellStyle name="Nota 2 15 2 2 9 2" xfId="40946" xr:uid="{00000000-0005-0000-0000-0000E59B0000}"/>
    <cellStyle name="Nota 2 15 2 3" xfId="40947" xr:uid="{00000000-0005-0000-0000-0000E69B0000}"/>
    <cellStyle name="Nota 2 15 2 3 2" xfId="40948" xr:uid="{00000000-0005-0000-0000-0000E79B0000}"/>
    <cellStyle name="Nota 2 15 2 3 2 2" xfId="40949" xr:uid="{00000000-0005-0000-0000-0000E89B0000}"/>
    <cellStyle name="Nota 2 15 2 3 2 3" xfId="40950" xr:uid="{00000000-0005-0000-0000-0000E99B0000}"/>
    <cellStyle name="Nota 2 15 2 3 3" xfId="40951" xr:uid="{00000000-0005-0000-0000-0000EA9B0000}"/>
    <cellStyle name="Nota 2 15 2 3 3 2" xfId="40952" xr:uid="{00000000-0005-0000-0000-0000EB9B0000}"/>
    <cellStyle name="Nota 2 15 2 3 3 3" xfId="40953" xr:uid="{00000000-0005-0000-0000-0000EC9B0000}"/>
    <cellStyle name="Nota 2 15 2 3 4" xfId="40954" xr:uid="{00000000-0005-0000-0000-0000ED9B0000}"/>
    <cellStyle name="Nota 2 15 2 3 4 2" xfId="40955" xr:uid="{00000000-0005-0000-0000-0000EE9B0000}"/>
    <cellStyle name="Nota 2 15 2 3 5" xfId="40956" xr:uid="{00000000-0005-0000-0000-0000EF9B0000}"/>
    <cellStyle name="Nota 2 15 2 3 5 2" xfId="40957" xr:uid="{00000000-0005-0000-0000-0000F09B0000}"/>
    <cellStyle name="Nota 2 15 2 3 6" xfId="40958" xr:uid="{00000000-0005-0000-0000-0000F19B0000}"/>
    <cellStyle name="Nota 2 15 2 3 6 2" xfId="40959" xr:uid="{00000000-0005-0000-0000-0000F29B0000}"/>
    <cellStyle name="Nota 2 15 2 3 7" xfId="40960" xr:uid="{00000000-0005-0000-0000-0000F39B0000}"/>
    <cellStyle name="Nota 2 15 2 3 8" xfId="40961" xr:uid="{00000000-0005-0000-0000-0000F49B0000}"/>
    <cellStyle name="Nota 2 15 2 4" xfId="40962" xr:uid="{00000000-0005-0000-0000-0000F59B0000}"/>
    <cellStyle name="Nota 2 15 2 5" xfId="40963" xr:uid="{00000000-0005-0000-0000-0000F69B0000}"/>
    <cellStyle name="Nota 2 15 3" xfId="40964" xr:uid="{00000000-0005-0000-0000-0000F79B0000}"/>
    <cellStyle name="Nota 2 15 3 10" xfId="40965" xr:uid="{00000000-0005-0000-0000-0000F89B0000}"/>
    <cellStyle name="Nota 2 15 3 10 2" xfId="40966" xr:uid="{00000000-0005-0000-0000-0000F99B0000}"/>
    <cellStyle name="Nota 2 15 3 11" xfId="40967" xr:uid="{00000000-0005-0000-0000-0000FA9B0000}"/>
    <cellStyle name="Nota 2 15 3 12" xfId="40968" xr:uid="{00000000-0005-0000-0000-0000FB9B0000}"/>
    <cellStyle name="Nota 2 15 3 13" xfId="40969" xr:uid="{00000000-0005-0000-0000-0000FC9B0000}"/>
    <cellStyle name="Nota 2 15 3 14" xfId="40970" xr:uid="{00000000-0005-0000-0000-0000FD9B0000}"/>
    <cellStyle name="Nota 2 15 3 2" xfId="40971" xr:uid="{00000000-0005-0000-0000-0000FE9B0000}"/>
    <cellStyle name="Nota 2 15 3 2 2" xfId="40972" xr:uid="{00000000-0005-0000-0000-0000FF9B0000}"/>
    <cellStyle name="Nota 2 15 3 2 2 2" xfId="40973" xr:uid="{00000000-0005-0000-0000-0000009C0000}"/>
    <cellStyle name="Nota 2 15 3 2 2 3" xfId="40974" xr:uid="{00000000-0005-0000-0000-0000019C0000}"/>
    <cellStyle name="Nota 2 15 3 2 3" xfId="40975" xr:uid="{00000000-0005-0000-0000-0000029C0000}"/>
    <cellStyle name="Nota 2 15 3 2 3 2" xfId="40976" xr:uid="{00000000-0005-0000-0000-0000039C0000}"/>
    <cellStyle name="Nota 2 15 3 2 3 3" xfId="40977" xr:uid="{00000000-0005-0000-0000-0000049C0000}"/>
    <cellStyle name="Nota 2 15 3 2 4" xfId="40978" xr:uid="{00000000-0005-0000-0000-0000059C0000}"/>
    <cellStyle name="Nota 2 15 3 2 4 2" xfId="40979" xr:uid="{00000000-0005-0000-0000-0000069C0000}"/>
    <cellStyle name="Nota 2 15 3 2 5" xfId="40980" xr:uid="{00000000-0005-0000-0000-0000079C0000}"/>
    <cellStyle name="Nota 2 15 3 2 5 2" xfId="40981" xr:uid="{00000000-0005-0000-0000-0000089C0000}"/>
    <cellStyle name="Nota 2 15 3 2 6" xfId="40982" xr:uid="{00000000-0005-0000-0000-0000099C0000}"/>
    <cellStyle name="Nota 2 15 3 2 6 2" xfId="40983" xr:uid="{00000000-0005-0000-0000-00000A9C0000}"/>
    <cellStyle name="Nota 2 15 3 2 7" xfId="40984" xr:uid="{00000000-0005-0000-0000-00000B9C0000}"/>
    <cellStyle name="Nota 2 15 3 2 8" xfId="40985" xr:uid="{00000000-0005-0000-0000-00000C9C0000}"/>
    <cellStyle name="Nota 2 15 3 3" xfId="40986" xr:uid="{00000000-0005-0000-0000-00000D9C0000}"/>
    <cellStyle name="Nota 2 15 3 3 2" xfId="40987" xr:uid="{00000000-0005-0000-0000-00000E9C0000}"/>
    <cellStyle name="Nota 2 15 3 3 2 2" xfId="40988" xr:uid="{00000000-0005-0000-0000-00000F9C0000}"/>
    <cellStyle name="Nota 2 15 3 3 3" xfId="40989" xr:uid="{00000000-0005-0000-0000-0000109C0000}"/>
    <cellStyle name="Nota 2 15 3 3 3 2" xfId="40990" xr:uid="{00000000-0005-0000-0000-0000119C0000}"/>
    <cellStyle name="Nota 2 15 3 3 4" xfId="40991" xr:uid="{00000000-0005-0000-0000-0000129C0000}"/>
    <cellStyle name="Nota 2 15 3 3 5" xfId="40992" xr:uid="{00000000-0005-0000-0000-0000139C0000}"/>
    <cellStyle name="Nota 2 15 3 4" xfId="40993" xr:uid="{00000000-0005-0000-0000-0000149C0000}"/>
    <cellStyle name="Nota 2 15 3 4 2" xfId="40994" xr:uid="{00000000-0005-0000-0000-0000159C0000}"/>
    <cellStyle name="Nota 2 15 3 4 3" xfId="40995" xr:uid="{00000000-0005-0000-0000-0000169C0000}"/>
    <cellStyle name="Nota 2 15 3 5" xfId="40996" xr:uid="{00000000-0005-0000-0000-0000179C0000}"/>
    <cellStyle name="Nota 2 15 3 5 2" xfId="40997" xr:uid="{00000000-0005-0000-0000-0000189C0000}"/>
    <cellStyle name="Nota 2 15 3 5 3" xfId="40998" xr:uid="{00000000-0005-0000-0000-0000199C0000}"/>
    <cellStyle name="Nota 2 15 3 6" xfId="40999" xr:uid="{00000000-0005-0000-0000-00001A9C0000}"/>
    <cellStyle name="Nota 2 15 3 6 2" xfId="41000" xr:uid="{00000000-0005-0000-0000-00001B9C0000}"/>
    <cellStyle name="Nota 2 15 3 7" xfId="41001" xr:uid="{00000000-0005-0000-0000-00001C9C0000}"/>
    <cellStyle name="Nota 2 15 3 7 2" xfId="41002" xr:uid="{00000000-0005-0000-0000-00001D9C0000}"/>
    <cellStyle name="Nota 2 15 3 8" xfId="41003" xr:uid="{00000000-0005-0000-0000-00001E9C0000}"/>
    <cellStyle name="Nota 2 15 3 8 2" xfId="41004" xr:uid="{00000000-0005-0000-0000-00001F9C0000}"/>
    <cellStyle name="Nota 2 15 3 9" xfId="41005" xr:uid="{00000000-0005-0000-0000-0000209C0000}"/>
    <cellStyle name="Nota 2 15 3 9 2" xfId="41006" xr:uid="{00000000-0005-0000-0000-0000219C0000}"/>
    <cellStyle name="Nota 2 15 4" xfId="41007" xr:uid="{00000000-0005-0000-0000-0000229C0000}"/>
    <cellStyle name="Nota 2 15 4 10" xfId="41008" xr:uid="{00000000-0005-0000-0000-0000239C0000}"/>
    <cellStyle name="Nota 2 15 4 11" xfId="41009" xr:uid="{00000000-0005-0000-0000-0000249C0000}"/>
    <cellStyle name="Nota 2 15 4 12" xfId="41010" xr:uid="{00000000-0005-0000-0000-0000259C0000}"/>
    <cellStyle name="Nota 2 15 4 13" xfId="41011" xr:uid="{00000000-0005-0000-0000-0000269C0000}"/>
    <cellStyle name="Nota 2 15 4 2" xfId="41012" xr:uid="{00000000-0005-0000-0000-0000279C0000}"/>
    <cellStyle name="Nota 2 15 4 2 2" xfId="41013" xr:uid="{00000000-0005-0000-0000-0000289C0000}"/>
    <cellStyle name="Nota 2 15 4 2 2 2" xfId="41014" xr:uid="{00000000-0005-0000-0000-0000299C0000}"/>
    <cellStyle name="Nota 2 15 4 2 2 3" xfId="41015" xr:uid="{00000000-0005-0000-0000-00002A9C0000}"/>
    <cellStyle name="Nota 2 15 4 2 3" xfId="41016" xr:uid="{00000000-0005-0000-0000-00002B9C0000}"/>
    <cellStyle name="Nota 2 15 4 2 3 2" xfId="41017" xr:uid="{00000000-0005-0000-0000-00002C9C0000}"/>
    <cellStyle name="Nota 2 15 4 2 3 3" xfId="41018" xr:uid="{00000000-0005-0000-0000-00002D9C0000}"/>
    <cellStyle name="Nota 2 15 4 2 4" xfId="41019" xr:uid="{00000000-0005-0000-0000-00002E9C0000}"/>
    <cellStyle name="Nota 2 15 4 2 4 2" xfId="41020" xr:uid="{00000000-0005-0000-0000-00002F9C0000}"/>
    <cellStyle name="Nota 2 15 4 2 5" xfId="41021" xr:uid="{00000000-0005-0000-0000-0000309C0000}"/>
    <cellStyle name="Nota 2 15 4 2 5 2" xfId="41022" xr:uid="{00000000-0005-0000-0000-0000319C0000}"/>
    <cellStyle name="Nota 2 15 4 2 6" xfId="41023" xr:uid="{00000000-0005-0000-0000-0000329C0000}"/>
    <cellStyle name="Nota 2 15 4 2 6 2" xfId="41024" xr:uid="{00000000-0005-0000-0000-0000339C0000}"/>
    <cellStyle name="Nota 2 15 4 2 7" xfId="41025" xr:uid="{00000000-0005-0000-0000-0000349C0000}"/>
    <cellStyle name="Nota 2 15 4 2 8" xfId="41026" xr:uid="{00000000-0005-0000-0000-0000359C0000}"/>
    <cellStyle name="Nota 2 15 4 3" xfId="41027" xr:uid="{00000000-0005-0000-0000-0000369C0000}"/>
    <cellStyle name="Nota 2 15 4 3 2" xfId="41028" xr:uid="{00000000-0005-0000-0000-0000379C0000}"/>
    <cellStyle name="Nota 2 15 4 3 3" xfId="41029" xr:uid="{00000000-0005-0000-0000-0000389C0000}"/>
    <cellStyle name="Nota 2 15 4 4" xfId="41030" xr:uid="{00000000-0005-0000-0000-0000399C0000}"/>
    <cellStyle name="Nota 2 15 4 4 2" xfId="41031" xr:uid="{00000000-0005-0000-0000-00003A9C0000}"/>
    <cellStyle name="Nota 2 15 4 4 3" xfId="41032" xr:uid="{00000000-0005-0000-0000-00003B9C0000}"/>
    <cellStyle name="Nota 2 15 4 5" xfId="41033" xr:uid="{00000000-0005-0000-0000-00003C9C0000}"/>
    <cellStyle name="Nota 2 15 4 5 2" xfId="41034" xr:uid="{00000000-0005-0000-0000-00003D9C0000}"/>
    <cellStyle name="Nota 2 15 4 5 3" xfId="41035" xr:uid="{00000000-0005-0000-0000-00003E9C0000}"/>
    <cellStyle name="Nota 2 15 4 6" xfId="41036" xr:uid="{00000000-0005-0000-0000-00003F9C0000}"/>
    <cellStyle name="Nota 2 15 4 6 2" xfId="41037" xr:uid="{00000000-0005-0000-0000-0000409C0000}"/>
    <cellStyle name="Nota 2 15 4 7" xfId="41038" xr:uid="{00000000-0005-0000-0000-0000419C0000}"/>
    <cellStyle name="Nota 2 15 4 7 2" xfId="41039" xr:uid="{00000000-0005-0000-0000-0000429C0000}"/>
    <cellStyle name="Nota 2 15 4 8" xfId="41040" xr:uid="{00000000-0005-0000-0000-0000439C0000}"/>
    <cellStyle name="Nota 2 15 4 8 2" xfId="41041" xr:uid="{00000000-0005-0000-0000-0000449C0000}"/>
    <cellStyle name="Nota 2 15 4 9" xfId="41042" xr:uid="{00000000-0005-0000-0000-0000459C0000}"/>
    <cellStyle name="Nota 2 15 4 9 2" xfId="41043" xr:uid="{00000000-0005-0000-0000-0000469C0000}"/>
    <cellStyle name="Nota 2 15 5" xfId="41044" xr:uid="{00000000-0005-0000-0000-0000479C0000}"/>
    <cellStyle name="Nota 2 16" xfId="1149" xr:uid="{00000000-0005-0000-0000-0000489C0000}"/>
    <cellStyle name="Nota 2 16 2" xfId="41045" xr:uid="{00000000-0005-0000-0000-0000499C0000}"/>
    <cellStyle name="Nota 2 16 2 2" xfId="41046" xr:uid="{00000000-0005-0000-0000-00004A9C0000}"/>
    <cellStyle name="Nota 2 16 2 2 10" xfId="41047" xr:uid="{00000000-0005-0000-0000-00004B9C0000}"/>
    <cellStyle name="Nota 2 16 2 2 11" xfId="41048" xr:uid="{00000000-0005-0000-0000-00004C9C0000}"/>
    <cellStyle name="Nota 2 16 2 2 12" xfId="41049" xr:uid="{00000000-0005-0000-0000-00004D9C0000}"/>
    <cellStyle name="Nota 2 16 2 2 13" xfId="41050" xr:uid="{00000000-0005-0000-0000-00004E9C0000}"/>
    <cellStyle name="Nota 2 16 2 2 2" xfId="41051" xr:uid="{00000000-0005-0000-0000-00004F9C0000}"/>
    <cellStyle name="Nota 2 16 2 2 2 2" xfId="41052" xr:uid="{00000000-0005-0000-0000-0000509C0000}"/>
    <cellStyle name="Nota 2 16 2 2 2 2 2" xfId="41053" xr:uid="{00000000-0005-0000-0000-0000519C0000}"/>
    <cellStyle name="Nota 2 16 2 2 2 2 3" xfId="41054" xr:uid="{00000000-0005-0000-0000-0000529C0000}"/>
    <cellStyle name="Nota 2 16 2 2 2 3" xfId="41055" xr:uid="{00000000-0005-0000-0000-0000539C0000}"/>
    <cellStyle name="Nota 2 16 2 2 2 3 2" xfId="41056" xr:uid="{00000000-0005-0000-0000-0000549C0000}"/>
    <cellStyle name="Nota 2 16 2 2 2 3 3" xfId="41057" xr:uid="{00000000-0005-0000-0000-0000559C0000}"/>
    <cellStyle name="Nota 2 16 2 2 2 4" xfId="41058" xr:uid="{00000000-0005-0000-0000-0000569C0000}"/>
    <cellStyle name="Nota 2 16 2 2 2 4 2" xfId="41059" xr:uid="{00000000-0005-0000-0000-0000579C0000}"/>
    <cellStyle name="Nota 2 16 2 2 2 5" xfId="41060" xr:uid="{00000000-0005-0000-0000-0000589C0000}"/>
    <cellStyle name="Nota 2 16 2 2 2 5 2" xfId="41061" xr:uid="{00000000-0005-0000-0000-0000599C0000}"/>
    <cellStyle name="Nota 2 16 2 2 2 6" xfId="41062" xr:uid="{00000000-0005-0000-0000-00005A9C0000}"/>
    <cellStyle name="Nota 2 16 2 2 2 6 2" xfId="41063" xr:uid="{00000000-0005-0000-0000-00005B9C0000}"/>
    <cellStyle name="Nota 2 16 2 2 2 7" xfId="41064" xr:uid="{00000000-0005-0000-0000-00005C9C0000}"/>
    <cellStyle name="Nota 2 16 2 2 2 8" xfId="41065" xr:uid="{00000000-0005-0000-0000-00005D9C0000}"/>
    <cellStyle name="Nota 2 16 2 2 3" xfId="41066" xr:uid="{00000000-0005-0000-0000-00005E9C0000}"/>
    <cellStyle name="Nota 2 16 2 2 3 2" xfId="41067" xr:uid="{00000000-0005-0000-0000-00005F9C0000}"/>
    <cellStyle name="Nota 2 16 2 2 3 3" xfId="41068" xr:uid="{00000000-0005-0000-0000-0000609C0000}"/>
    <cellStyle name="Nota 2 16 2 2 4" xfId="41069" xr:uid="{00000000-0005-0000-0000-0000619C0000}"/>
    <cellStyle name="Nota 2 16 2 2 4 2" xfId="41070" xr:uid="{00000000-0005-0000-0000-0000629C0000}"/>
    <cellStyle name="Nota 2 16 2 2 4 3" xfId="41071" xr:uid="{00000000-0005-0000-0000-0000639C0000}"/>
    <cellStyle name="Nota 2 16 2 2 5" xfId="41072" xr:uid="{00000000-0005-0000-0000-0000649C0000}"/>
    <cellStyle name="Nota 2 16 2 2 5 2" xfId="41073" xr:uid="{00000000-0005-0000-0000-0000659C0000}"/>
    <cellStyle name="Nota 2 16 2 2 5 3" xfId="41074" xr:uid="{00000000-0005-0000-0000-0000669C0000}"/>
    <cellStyle name="Nota 2 16 2 2 6" xfId="41075" xr:uid="{00000000-0005-0000-0000-0000679C0000}"/>
    <cellStyle name="Nota 2 16 2 2 6 2" xfId="41076" xr:uid="{00000000-0005-0000-0000-0000689C0000}"/>
    <cellStyle name="Nota 2 16 2 2 7" xfId="41077" xr:uid="{00000000-0005-0000-0000-0000699C0000}"/>
    <cellStyle name="Nota 2 16 2 2 7 2" xfId="41078" xr:uid="{00000000-0005-0000-0000-00006A9C0000}"/>
    <cellStyle name="Nota 2 16 2 2 8" xfId="41079" xr:uid="{00000000-0005-0000-0000-00006B9C0000}"/>
    <cellStyle name="Nota 2 16 2 2 8 2" xfId="41080" xr:uid="{00000000-0005-0000-0000-00006C9C0000}"/>
    <cellStyle name="Nota 2 16 2 2 9" xfId="41081" xr:uid="{00000000-0005-0000-0000-00006D9C0000}"/>
    <cellStyle name="Nota 2 16 2 2 9 2" xfId="41082" xr:uid="{00000000-0005-0000-0000-00006E9C0000}"/>
    <cellStyle name="Nota 2 16 2 3" xfId="41083" xr:uid="{00000000-0005-0000-0000-00006F9C0000}"/>
    <cellStyle name="Nota 2 16 2 3 2" xfId="41084" xr:uid="{00000000-0005-0000-0000-0000709C0000}"/>
    <cellStyle name="Nota 2 16 2 3 2 2" xfId="41085" xr:uid="{00000000-0005-0000-0000-0000719C0000}"/>
    <cellStyle name="Nota 2 16 2 3 2 3" xfId="41086" xr:uid="{00000000-0005-0000-0000-0000729C0000}"/>
    <cellStyle name="Nota 2 16 2 3 3" xfId="41087" xr:uid="{00000000-0005-0000-0000-0000739C0000}"/>
    <cellStyle name="Nota 2 16 2 3 3 2" xfId="41088" xr:uid="{00000000-0005-0000-0000-0000749C0000}"/>
    <cellStyle name="Nota 2 16 2 3 3 3" xfId="41089" xr:uid="{00000000-0005-0000-0000-0000759C0000}"/>
    <cellStyle name="Nota 2 16 2 3 4" xfId="41090" xr:uid="{00000000-0005-0000-0000-0000769C0000}"/>
    <cellStyle name="Nota 2 16 2 3 4 2" xfId="41091" xr:uid="{00000000-0005-0000-0000-0000779C0000}"/>
    <cellStyle name="Nota 2 16 2 3 5" xfId="41092" xr:uid="{00000000-0005-0000-0000-0000789C0000}"/>
    <cellStyle name="Nota 2 16 2 3 5 2" xfId="41093" xr:uid="{00000000-0005-0000-0000-0000799C0000}"/>
    <cellStyle name="Nota 2 16 2 3 6" xfId="41094" xr:uid="{00000000-0005-0000-0000-00007A9C0000}"/>
    <cellStyle name="Nota 2 16 2 3 6 2" xfId="41095" xr:uid="{00000000-0005-0000-0000-00007B9C0000}"/>
    <cellStyle name="Nota 2 16 2 3 7" xfId="41096" xr:uid="{00000000-0005-0000-0000-00007C9C0000}"/>
    <cellStyle name="Nota 2 16 2 3 8" xfId="41097" xr:uid="{00000000-0005-0000-0000-00007D9C0000}"/>
    <cellStyle name="Nota 2 16 2 4" xfId="41098" xr:uid="{00000000-0005-0000-0000-00007E9C0000}"/>
    <cellStyle name="Nota 2 16 2 5" xfId="41099" xr:uid="{00000000-0005-0000-0000-00007F9C0000}"/>
    <cellStyle name="Nota 2 16 3" xfId="41100" xr:uid="{00000000-0005-0000-0000-0000809C0000}"/>
    <cellStyle name="Nota 2 16 3 10" xfId="41101" xr:uid="{00000000-0005-0000-0000-0000819C0000}"/>
    <cellStyle name="Nota 2 16 3 10 2" xfId="41102" xr:uid="{00000000-0005-0000-0000-0000829C0000}"/>
    <cellStyle name="Nota 2 16 3 11" xfId="41103" xr:uid="{00000000-0005-0000-0000-0000839C0000}"/>
    <cellStyle name="Nota 2 16 3 12" xfId="41104" xr:uid="{00000000-0005-0000-0000-0000849C0000}"/>
    <cellStyle name="Nota 2 16 3 13" xfId="41105" xr:uid="{00000000-0005-0000-0000-0000859C0000}"/>
    <cellStyle name="Nota 2 16 3 14" xfId="41106" xr:uid="{00000000-0005-0000-0000-0000869C0000}"/>
    <cellStyle name="Nota 2 16 3 2" xfId="41107" xr:uid="{00000000-0005-0000-0000-0000879C0000}"/>
    <cellStyle name="Nota 2 16 3 2 2" xfId="41108" xr:uid="{00000000-0005-0000-0000-0000889C0000}"/>
    <cellStyle name="Nota 2 16 3 2 2 2" xfId="41109" xr:uid="{00000000-0005-0000-0000-0000899C0000}"/>
    <cellStyle name="Nota 2 16 3 2 2 3" xfId="41110" xr:uid="{00000000-0005-0000-0000-00008A9C0000}"/>
    <cellStyle name="Nota 2 16 3 2 3" xfId="41111" xr:uid="{00000000-0005-0000-0000-00008B9C0000}"/>
    <cellStyle name="Nota 2 16 3 2 3 2" xfId="41112" xr:uid="{00000000-0005-0000-0000-00008C9C0000}"/>
    <cellStyle name="Nota 2 16 3 2 3 3" xfId="41113" xr:uid="{00000000-0005-0000-0000-00008D9C0000}"/>
    <cellStyle name="Nota 2 16 3 2 4" xfId="41114" xr:uid="{00000000-0005-0000-0000-00008E9C0000}"/>
    <cellStyle name="Nota 2 16 3 2 4 2" xfId="41115" xr:uid="{00000000-0005-0000-0000-00008F9C0000}"/>
    <cellStyle name="Nota 2 16 3 2 5" xfId="41116" xr:uid="{00000000-0005-0000-0000-0000909C0000}"/>
    <cellStyle name="Nota 2 16 3 2 5 2" xfId="41117" xr:uid="{00000000-0005-0000-0000-0000919C0000}"/>
    <cellStyle name="Nota 2 16 3 2 6" xfId="41118" xr:uid="{00000000-0005-0000-0000-0000929C0000}"/>
    <cellStyle name="Nota 2 16 3 2 6 2" xfId="41119" xr:uid="{00000000-0005-0000-0000-0000939C0000}"/>
    <cellStyle name="Nota 2 16 3 2 7" xfId="41120" xr:uid="{00000000-0005-0000-0000-0000949C0000}"/>
    <cellStyle name="Nota 2 16 3 2 8" xfId="41121" xr:uid="{00000000-0005-0000-0000-0000959C0000}"/>
    <cellStyle name="Nota 2 16 3 3" xfId="41122" xr:uid="{00000000-0005-0000-0000-0000969C0000}"/>
    <cellStyle name="Nota 2 16 3 3 2" xfId="41123" xr:uid="{00000000-0005-0000-0000-0000979C0000}"/>
    <cellStyle name="Nota 2 16 3 3 2 2" xfId="41124" xr:uid="{00000000-0005-0000-0000-0000989C0000}"/>
    <cellStyle name="Nota 2 16 3 3 3" xfId="41125" xr:uid="{00000000-0005-0000-0000-0000999C0000}"/>
    <cellStyle name="Nota 2 16 3 3 3 2" xfId="41126" xr:uid="{00000000-0005-0000-0000-00009A9C0000}"/>
    <cellStyle name="Nota 2 16 3 3 4" xfId="41127" xr:uid="{00000000-0005-0000-0000-00009B9C0000}"/>
    <cellStyle name="Nota 2 16 3 3 5" xfId="41128" xr:uid="{00000000-0005-0000-0000-00009C9C0000}"/>
    <cellStyle name="Nota 2 16 3 4" xfId="41129" xr:uid="{00000000-0005-0000-0000-00009D9C0000}"/>
    <cellStyle name="Nota 2 16 3 4 2" xfId="41130" xr:uid="{00000000-0005-0000-0000-00009E9C0000}"/>
    <cellStyle name="Nota 2 16 3 4 3" xfId="41131" xr:uid="{00000000-0005-0000-0000-00009F9C0000}"/>
    <cellStyle name="Nota 2 16 3 5" xfId="41132" xr:uid="{00000000-0005-0000-0000-0000A09C0000}"/>
    <cellStyle name="Nota 2 16 3 5 2" xfId="41133" xr:uid="{00000000-0005-0000-0000-0000A19C0000}"/>
    <cellStyle name="Nota 2 16 3 5 3" xfId="41134" xr:uid="{00000000-0005-0000-0000-0000A29C0000}"/>
    <cellStyle name="Nota 2 16 3 6" xfId="41135" xr:uid="{00000000-0005-0000-0000-0000A39C0000}"/>
    <cellStyle name="Nota 2 16 3 6 2" xfId="41136" xr:uid="{00000000-0005-0000-0000-0000A49C0000}"/>
    <cellStyle name="Nota 2 16 3 7" xfId="41137" xr:uid="{00000000-0005-0000-0000-0000A59C0000}"/>
    <cellStyle name="Nota 2 16 3 7 2" xfId="41138" xr:uid="{00000000-0005-0000-0000-0000A69C0000}"/>
    <cellStyle name="Nota 2 16 3 8" xfId="41139" xr:uid="{00000000-0005-0000-0000-0000A79C0000}"/>
    <cellStyle name="Nota 2 16 3 8 2" xfId="41140" xr:uid="{00000000-0005-0000-0000-0000A89C0000}"/>
    <cellStyle name="Nota 2 16 3 9" xfId="41141" xr:uid="{00000000-0005-0000-0000-0000A99C0000}"/>
    <cellStyle name="Nota 2 16 3 9 2" xfId="41142" xr:uid="{00000000-0005-0000-0000-0000AA9C0000}"/>
    <cellStyle name="Nota 2 16 4" xfId="41143" xr:uid="{00000000-0005-0000-0000-0000AB9C0000}"/>
    <cellStyle name="Nota 2 16 4 10" xfId="41144" xr:uid="{00000000-0005-0000-0000-0000AC9C0000}"/>
    <cellStyle name="Nota 2 16 4 11" xfId="41145" xr:uid="{00000000-0005-0000-0000-0000AD9C0000}"/>
    <cellStyle name="Nota 2 16 4 12" xfId="41146" xr:uid="{00000000-0005-0000-0000-0000AE9C0000}"/>
    <cellStyle name="Nota 2 16 4 13" xfId="41147" xr:uid="{00000000-0005-0000-0000-0000AF9C0000}"/>
    <cellStyle name="Nota 2 16 4 2" xfId="41148" xr:uid="{00000000-0005-0000-0000-0000B09C0000}"/>
    <cellStyle name="Nota 2 16 4 2 2" xfId="41149" xr:uid="{00000000-0005-0000-0000-0000B19C0000}"/>
    <cellStyle name="Nota 2 16 4 2 2 2" xfId="41150" xr:uid="{00000000-0005-0000-0000-0000B29C0000}"/>
    <cellStyle name="Nota 2 16 4 2 2 3" xfId="41151" xr:uid="{00000000-0005-0000-0000-0000B39C0000}"/>
    <cellStyle name="Nota 2 16 4 2 3" xfId="41152" xr:uid="{00000000-0005-0000-0000-0000B49C0000}"/>
    <cellStyle name="Nota 2 16 4 2 3 2" xfId="41153" xr:uid="{00000000-0005-0000-0000-0000B59C0000}"/>
    <cellStyle name="Nota 2 16 4 2 3 3" xfId="41154" xr:uid="{00000000-0005-0000-0000-0000B69C0000}"/>
    <cellStyle name="Nota 2 16 4 2 4" xfId="41155" xr:uid="{00000000-0005-0000-0000-0000B79C0000}"/>
    <cellStyle name="Nota 2 16 4 2 4 2" xfId="41156" xr:uid="{00000000-0005-0000-0000-0000B89C0000}"/>
    <cellStyle name="Nota 2 16 4 2 5" xfId="41157" xr:uid="{00000000-0005-0000-0000-0000B99C0000}"/>
    <cellStyle name="Nota 2 16 4 2 5 2" xfId="41158" xr:uid="{00000000-0005-0000-0000-0000BA9C0000}"/>
    <cellStyle name="Nota 2 16 4 2 6" xfId="41159" xr:uid="{00000000-0005-0000-0000-0000BB9C0000}"/>
    <cellStyle name="Nota 2 16 4 2 6 2" xfId="41160" xr:uid="{00000000-0005-0000-0000-0000BC9C0000}"/>
    <cellStyle name="Nota 2 16 4 2 7" xfId="41161" xr:uid="{00000000-0005-0000-0000-0000BD9C0000}"/>
    <cellStyle name="Nota 2 16 4 2 8" xfId="41162" xr:uid="{00000000-0005-0000-0000-0000BE9C0000}"/>
    <cellStyle name="Nota 2 16 4 3" xfId="41163" xr:uid="{00000000-0005-0000-0000-0000BF9C0000}"/>
    <cellStyle name="Nota 2 16 4 3 2" xfId="41164" xr:uid="{00000000-0005-0000-0000-0000C09C0000}"/>
    <cellStyle name="Nota 2 16 4 3 3" xfId="41165" xr:uid="{00000000-0005-0000-0000-0000C19C0000}"/>
    <cellStyle name="Nota 2 16 4 4" xfId="41166" xr:uid="{00000000-0005-0000-0000-0000C29C0000}"/>
    <cellStyle name="Nota 2 16 4 4 2" xfId="41167" xr:uid="{00000000-0005-0000-0000-0000C39C0000}"/>
    <cellStyle name="Nota 2 16 4 4 3" xfId="41168" xr:uid="{00000000-0005-0000-0000-0000C49C0000}"/>
    <cellStyle name="Nota 2 16 4 5" xfId="41169" xr:uid="{00000000-0005-0000-0000-0000C59C0000}"/>
    <cellStyle name="Nota 2 16 4 5 2" xfId="41170" xr:uid="{00000000-0005-0000-0000-0000C69C0000}"/>
    <cellStyle name="Nota 2 16 4 5 3" xfId="41171" xr:uid="{00000000-0005-0000-0000-0000C79C0000}"/>
    <cellStyle name="Nota 2 16 4 6" xfId="41172" xr:uid="{00000000-0005-0000-0000-0000C89C0000}"/>
    <cellStyle name="Nota 2 16 4 6 2" xfId="41173" xr:uid="{00000000-0005-0000-0000-0000C99C0000}"/>
    <cellStyle name="Nota 2 16 4 7" xfId="41174" xr:uid="{00000000-0005-0000-0000-0000CA9C0000}"/>
    <cellStyle name="Nota 2 16 4 7 2" xfId="41175" xr:uid="{00000000-0005-0000-0000-0000CB9C0000}"/>
    <cellStyle name="Nota 2 16 4 8" xfId="41176" xr:uid="{00000000-0005-0000-0000-0000CC9C0000}"/>
    <cellStyle name="Nota 2 16 4 8 2" xfId="41177" xr:uid="{00000000-0005-0000-0000-0000CD9C0000}"/>
    <cellStyle name="Nota 2 16 4 9" xfId="41178" xr:uid="{00000000-0005-0000-0000-0000CE9C0000}"/>
    <cellStyle name="Nota 2 16 4 9 2" xfId="41179" xr:uid="{00000000-0005-0000-0000-0000CF9C0000}"/>
    <cellStyle name="Nota 2 16 5" xfId="41180" xr:uid="{00000000-0005-0000-0000-0000D09C0000}"/>
    <cellStyle name="Nota 2 17" xfId="1150" xr:uid="{00000000-0005-0000-0000-0000D19C0000}"/>
    <cellStyle name="Nota 2 17 2" xfId="41181" xr:uid="{00000000-0005-0000-0000-0000D29C0000}"/>
    <cellStyle name="Nota 2 17 2 2" xfId="41182" xr:uid="{00000000-0005-0000-0000-0000D39C0000}"/>
    <cellStyle name="Nota 2 17 2 2 10" xfId="41183" xr:uid="{00000000-0005-0000-0000-0000D49C0000}"/>
    <cellStyle name="Nota 2 17 2 2 11" xfId="41184" xr:uid="{00000000-0005-0000-0000-0000D59C0000}"/>
    <cellStyle name="Nota 2 17 2 2 12" xfId="41185" xr:uid="{00000000-0005-0000-0000-0000D69C0000}"/>
    <cellStyle name="Nota 2 17 2 2 13" xfId="41186" xr:uid="{00000000-0005-0000-0000-0000D79C0000}"/>
    <cellStyle name="Nota 2 17 2 2 2" xfId="41187" xr:uid="{00000000-0005-0000-0000-0000D89C0000}"/>
    <cellStyle name="Nota 2 17 2 2 2 2" xfId="41188" xr:uid="{00000000-0005-0000-0000-0000D99C0000}"/>
    <cellStyle name="Nota 2 17 2 2 2 2 2" xfId="41189" xr:uid="{00000000-0005-0000-0000-0000DA9C0000}"/>
    <cellStyle name="Nota 2 17 2 2 2 2 3" xfId="41190" xr:uid="{00000000-0005-0000-0000-0000DB9C0000}"/>
    <cellStyle name="Nota 2 17 2 2 2 3" xfId="41191" xr:uid="{00000000-0005-0000-0000-0000DC9C0000}"/>
    <cellStyle name="Nota 2 17 2 2 2 3 2" xfId="41192" xr:uid="{00000000-0005-0000-0000-0000DD9C0000}"/>
    <cellStyle name="Nota 2 17 2 2 2 3 3" xfId="41193" xr:uid="{00000000-0005-0000-0000-0000DE9C0000}"/>
    <cellStyle name="Nota 2 17 2 2 2 4" xfId="41194" xr:uid="{00000000-0005-0000-0000-0000DF9C0000}"/>
    <cellStyle name="Nota 2 17 2 2 2 4 2" xfId="41195" xr:uid="{00000000-0005-0000-0000-0000E09C0000}"/>
    <cellStyle name="Nota 2 17 2 2 2 5" xfId="41196" xr:uid="{00000000-0005-0000-0000-0000E19C0000}"/>
    <cellStyle name="Nota 2 17 2 2 2 5 2" xfId="41197" xr:uid="{00000000-0005-0000-0000-0000E29C0000}"/>
    <cellStyle name="Nota 2 17 2 2 2 6" xfId="41198" xr:uid="{00000000-0005-0000-0000-0000E39C0000}"/>
    <cellStyle name="Nota 2 17 2 2 2 6 2" xfId="41199" xr:uid="{00000000-0005-0000-0000-0000E49C0000}"/>
    <cellStyle name="Nota 2 17 2 2 2 7" xfId="41200" xr:uid="{00000000-0005-0000-0000-0000E59C0000}"/>
    <cellStyle name="Nota 2 17 2 2 2 8" xfId="41201" xr:uid="{00000000-0005-0000-0000-0000E69C0000}"/>
    <cellStyle name="Nota 2 17 2 2 3" xfId="41202" xr:uid="{00000000-0005-0000-0000-0000E79C0000}"/>
    <cellStyle name="Nota 2 17 2 2 3 2" xfId="41203" xr:uid="{00000000-0005-0000-0000-0000E89C0000}"/>
    <cellStyle name="Nota 2 17 2 2 3 3" xfId="41204" xr:uid="{00000000-0005-0000-0000-0000E99C0000}"/>
    <cellStyle name="Nota 2 17 2 2 4" xfId="41205" xr:uid="{00000000-0005-0000-0000-0000EA9C0000}"/>
    <cellStyle name="Nota 2 17 2 2 4 2" xfId="41206" xr:uid="{00000000-0005-0000-0000-0000EB9C0000}"/>
    <cellStyle name="Nota 2 17 2 2 4 3" xfId="41207" xr:uid="{00000000-0005-0000-0000-0000EC9C0000}"/>
    <cellStyle name="Nota 2 17 2 2 5" xfId="41208" xr:uid="{00000000-0005-0000-0000-0000ED9C0000}"/>
    <cellStyle name="Nota 2 17 2 2 5 2" xfId="41209" xr:uid="{00000000-0005-0000-0000-0000EE9C0000}"/>
    <cellStyle name="Nota 2 17 2 2 5 3" xfId="41210" xr:uid="{00000000-0005-0000-0000-0000EF9C0000}"/>
    <cellStyle name="Nota 2 17 2 2 6" xfId="41211" xr:uid="{00000000-0005-0000-0000-0000F09C0000}"/>
    <cellStyle name="Nota 2 17 2 2 6 2" xfId="41212" xr:uid="{00000000-0005-0000-0000-0000F19C0000}"/>
    <cellStyle name="Nota 2 17 2 2 7" xfId="41213" xr:uid="{00000000-0005-0000-0000-0000F29C0000}"/>
    <cellStyle name="Nota 2 17 2 2 7 2" xfId="41214" xr:uid="{00000000-0005-0000-0000-0000F39C0000}"/>
    <cellStyle name="Nota 2 17 2 2 8" xfId="41215" xr:uid="{00000000-0005-0000-0000-0000F49C0000}"/>
    <cellStyle name="Nota 2 17 2 2 8 2" xfId="41216" xr:uid="{00000000-0005-0000-0000-0000F59C0000}"/>
    <cellStyle name="Nota 2 17 2 2 9" xfId="41217" xr:uid="{00000000-0005-0000-0000-0000F69C0000}"/>
    <cellStyle name="Nota 2 17 2 2 9 2" xfId="41218" xr:uid="{00000000-0005-0000-0000-0000F79C0000}"/>
    <cellStyle name="Nota 2 17 2 3" xfId="41219" xr:uid="{00000000-0005-0000-0000-0000F89C0000}"/>
    <cellStyle name="Nota 2 17 2 3 2" xfId="41220" xr:uid="{00000000-0005-0000-0000-0000F99C0000}"/>
    <cellStyle name="Nota 2 17 2 3 2 2" xfId="41221" xr:uid="{00000000-0005-0000-0000-0000FA9C0000}"/>
    <cellStyle name="Nota 2 17 2 3 2 3" xfId="41222" xr:uid="{00000000-0005-0000-0000-0000FB9C0000}"/>
    <cellStyle name="Nota 2 17 2 3 3" xfId="41223" xr:uid="{00000000-0005-0000-0000-0000FC9C0000}"/>
    <cellStyle name="Nota 2 17 2 3 3 2" xfId="41224" xr:uid="{00000000-0005-0000-0000-0000FD9C0000}"/>
    <cellStyle name="Nota 2 17 2 3 3 3" xfId="41225" xr:uid="{00000000-0005-0000-0000-0000FE9C0000}"/>
    <cellStyle name="Nota 2 17 2 3 4" xfId="41226" xr:uid="{00000000-0005-0000-0000-0000FF9C0000}"/>
    <cellStyle name="Nota 2 17 2 3 4 2" xfId="41227" xr:uid="{00000000-0005-0000-0000-0000009D0000}"/>
    <cellStyle name="Nota 2 17 2 3 5" xfId="41228" xr:uid="{00000000-0005-0000-0000-0000019D0000}"/>
    <cellStyle name="Nota 2 17 2 3 5 2" xfId="41229" xr:uid="{00000000-0005-0000-0000-0000029D0000}"/>
    <cellStyle name="Nota 2 17 2 3 6" xfId="41230" xr:uid="{00000000-0005-0000-0000-0000039D0000}"/>
    <cellStyle name="Nota 2 17 2 3 6 2" xfId="41231" xr:uid="{00000000-0005-0000-0000-0000049D0000}"/>
    <cellStyle name="Nota 2 17 2 3 7" xfId="41232" xr:uid="{00000000-0005-0000-0000-0000059D0000}"/>
    <cellStyle name="Nota 2 17 2 3 8" xfId="41233" xr:uid="{00000000-0005-0000-0000-0000069D0000}"/>
    <cellStyle name="Nota 2 17 2 4" xfId="41234" xr:uid="{00000000-0005-0000-0000-0000079D0000}"/>
    <cellStyle name="Nota 2 17 2 5" xfId="41235" xr:uid="{00000000-0005-0000-0000-0000089D0000}"/>
    <cellStyle name="Nota 2 17 3" xfId="41236" xr:uid="{00000000-0005-0000-0000-0000099D0000}"/>
    <cellStyle name="Nota 2 17 3 10" xfId="41237" xr:uid="{00000000-0005-0000-0000-00000A9D0000}"/>
    <cellStyle name="Nota 2 17 3 10 2" xfId="41238" xr:uid="{00000000-0005-0000-0000-00000B9D0000}"/>
    <cellStyle name="Nota 2 17 3 11" xfId="41239" xr:uid="{00000000-0005-0000-0000-00000C9D0000}"/>
    <cellStyle name="Nota 2 17 3 12" xfId="41240" xr:uid="{00000000-0005-0000-0000-00000D9D0000}"/>
    <cellStyle name="Nota 2 17 3 13" xfId="41241" xr:uid="{00000000-0005-0000-0000-00000E9D0000}"/>
    <cellStyle name="Nota 2 17 3 14" xfId="41242" xr:uid="{00000000-0005-0000-0000-00000F9D0000}"/>
    <cellStyle name="Nota 2 17 3 2" xfId="41243" xr:uid="{00000000-0005-0000-0000-0000109D0000}"/>
    <cellStyle name="Nota 2 17 3 2 2" xfId="41244" xr:uid="{00000000-0005-0000-0000-0000119D0000}"/>
    <cellStyle name="Nota 2 17 3 2 2 2" xfId="41245" xr:uid="{00000000-0005-0000-0000-0000129D0000}"/>
    <cellStyle name="Nota 2 17 3 2 2 3" xfId="41246" xr:uid="{00000000-0005-0000-0000-0000139D0000}"/>
    <cellStyle name="Nota 2 17 3 2 3" xfId="41247" xr:uid="{00000000-0005-0000-0000-0000149D0000}"/>
    <cellStyle name="Nota 2 17 3 2 3 2" xfId="41248" xr:uid="{00000000-0005-0000-0000-0000159D0000}"/>
    <cellStyle name="Nota 2 17 3 2 3 3" xfId="41249" xr:uid="{00000000-0005-0000-0000-0000169D0000}"/>
    <cellStyle name="Nota 2 17 3 2 4" xfId="41250" xr:uid="{00000000-0005-0000-0000-0000179D0000}"/>
    <cellStyle name="Nota 2 17 3 2 4 2" xfId="41251" xr:uid="{00000000-0005-0000-0000-0000189D0000}"/>
    <cellStyle name="Nota 2 17 3 2 5" xfId="41252" xr:uid="{00000000-0005-0000-0000-0000199D0000}"/>
    <cellStyle name="Nota 2 17 3 2 5 2" xfId="41253" xr:uid="{00000000-0005-0000-0000-00001A9D0000}"/>
    <cellStyle name="Nota 2 17 3 2 6" xfId="41254" xr:uid="{00000000-0005-0000-0000-00001B9D0000}"/>
    <cellStyle name="Nota 2 17 3 2 6 2" xfId="41255" xr:uid="{00000000-0005-0000-0000-00001C9D0000}"/>
    <cellStyle name="Nota 2 17 3 2 7" xfId="41256" xr:uid="{00000000-0005-0000-0000-00001D9D0000}"/>
    <cellStyle name="Nota 2 17 3 2 8" xfId="41257" xr:uid="{00000000-0005-0000-0000-00001E9D0000}"/>
    <cellStyle name="Nota 2 17 3 3" xfId="41258" xr:uid="{00000000-0005-0000-0000-00001F9D0000}"/>
    <cellStyle name="Nota 2 17 3 3 2" xfId="41259" xr:uid="{00000000-0005-0000-0000-0000209D0000}"/>
    <cellStyle name="Nota 2 17 3 3 2 2" xfId="41260" xr:uid="{00000000-0005-0000-0000-0000219D0000}"/>
    <cellStyle name="Nota 2 17 3 3 3" xfId="41261" xr:uid="{00000000-0005-0000-0000-0000229D0000}"/>
    <cellStyle name="Nota 2 17 3 3 3 2" xfId="41262" xr:uid="{00000000-0005-0000-0000-0000239D0000}"/>
    <cellStyle name="Nota 2 17 3 3 4" xfId="41263" xr:uid="{00000000-0005-0000-0000-0000249D0000}"/>
    <cellStyle name="Nota 2 17 3 3 5" xfId="41264" xr:uid="{00000000-0005-0000-0000-0000259D0000}"/>
    <cellStyle name="Nota 2 17 3 4" xfId="41265" xr:uid="{00000000-0005-0000-0000-0000269D0000}"/>
    <cellStyle name="Nota 2 17 3 4 2" xfId="41266" xr:uid="{00000000-0005-0000-0000-0000279D0000}"/>
    <cellStyle name="Nota 2 17 3 4 3" xfId="41267" xr:uid="{00000000-0005-0000-0000-0000289D0000}"/>
    <cellStyle name="Nota 2 17 3 5" xfId="41268" xr:uid="{00000000-0005-0000-0000-0000299D0000}"/>
    <cellStyle name="Nota 2 17 3 5 2" xfId="41269" xr:uid="{00000000-0005-0000-0000-00002A9D0000}"/>
    <cellStyle name="Nota 2 17 3 5 3" xfId="41270" xr:uid="{00000000-0005-0000-0000-00002B9D0000}"/>
    <cellStyle name="Nota 2 17 3 6" xfId="41271" xr:uid="{00000000-0005-0000-0000-00002C9D0000}"/>
    <cellStyle name="Nota 2 17 3 6 2" xfId="41272" xr:uid="{00000000-0005-0000-0000-00002D9D0000}"/>
    <cellStyle name="Nota 2 17 3 7" xfId="41273" xr:uid="{00000000-0005-0000-0000-00002E9D0000}"/>
    <cellStyle name="Nota 2 17 3 7 2" xfId="41274" xr:uid="{00000000-0005-0000-0000-00002F9D0000}"/>
    <cellStyle name="Nota 2 17 3 8" xfId="41275" xr:uid="{00000000-0005-0000-0000-0000309D0000}"/>
    <cellStyle name="Nota 2 17 3 8 2" xfId="41276" xr:uid="{00000000-0005-0000-0000-0000319D0000}"/>
    <cellStyle name="Nota 2 17 3 9" xfId="41277" xr:uid="{00000000-0005-0000-0000-0000329D0000}"/>
    <cellStyle name="Nota 2 17 3 9 2" xfId="41278" xr:uid="{00000000-0005-0000-0000-0000339D0000}"/>
    <cellStyle name="Nota 2 17 4" xfId="41279" xr:uid="{00000000-0005-0000-0000-0000349D0000}"/>
    <cellStyle name="Nota 2 17 4 10" xfId="41280" xr:uid="{00000000-0005-0000-0000-0000359D0000}"/>
    <cellStyle name="Nota 2 17 4 11" xfId="41281" xr:uid="{00000000-0005-0000-0000-0000369D0000}"/>
    <cellStyle name="Nota 2 17 4 12" xfId="41282" xr:uid="{00000000-0005-0000-0000-0000379D0000}"/>
    <cellStyle name="Nota 2 17 4 13" xfId="41283" xr:uid="{00000000-0005-0000-0000-0000389D0000}"/>
    <cellStyle name="Nota 2 17 4 2" xfId="41284" xr:uid="{00000000-0005-0000-0000-0000399D0000}"/>
    <cellStyle name="Nota 2 17 4 2 2" xfId="41285" xr:uid="{00000000-0005-0000-0000-00003A9D0000}"/>
    <cellStyle name="Nota 2 17 4 2 2 2" xfId="41286" xr:uid="{00000000-0005-0000-0000-00003B9D0000}"/>
    <cellStyle name="Nota 2 17 4 2 2 3" xfId="41287" xr:uid="{00000000-0005-0000-0000-00003C9D0000}"/>
    <cellStyle name="Nota 2 17 4 2 3" xfId="41288" xr:uid="{00000000-0005-0000-0000-00003D9D0000}"/>
    <cellStyle name="Nota 2 17 4 2 3 2" xfId="41289" xr:uid="{00000000-0005-0000-0000-00003E9D0000}"/>
    <cellStyle name="Nota 2 17 4 2 3 3" xfId="41290" xr:uid="{00000000-0005-0000-0000-00003F9D0000}"/>
    <cellStyle name="Nota 2 17 4 2 4" xfId="41291" xr:uid="{00000000-0005-0000-0000-0000409D0000}"/>
    <cellStyle name="Nota 2 17 4 2 4 2" xfId="41292" xr:uid="{00000000-0005-0000-0000-0000419D0000}"/>
    <cellStyle name="Nota 2 17 4 2 5" xfId="41293" xr:uid="{00000000-0005-0000-0000-0000429D0000}"/>
    <cellStyle name="Nota 2 17 4 2 5 2" xfId="41294" xr:uid="{00000000-0005-0000-0000-0000439D0000}"/>
    <cellStyle name="Nota 2 17 4 2 6" xfId="41295" xr:uid="{00000000-0005-0000-0000-0000449D0000}"/>
    <cellStyle name="Nota 2 17 4 2 6 2" xfId="41296" xr:uid="{00000000-0005-0000-0000-0000459D0000}"/>
    <cellStyle name="Nota 2 17 4 2 7" xfId="41297" xr:uid="{00000000-0005-0000-0000-0000469D0000}"/>
    <cellStyle name="Nota 2 17 4 2 8" xfId="41298" xr:uid="{00000000-0005-0000-0000-0000479D0000}"/>
    <cellStyle name="Nota 2 17 4 3" xfId="41299" xr:uid="{00000000-0005-0000-0000-0000489D0000}"/>
    <cellStyle name="Nota 2 17 4 3 2" xfId="41300" xr:uid="{00000000-0005-0000-0000-0000499D0000}"/>
    <cellStyle name="Nota 2 17 4 3 3" xfId="41301" xr:uid="{00000000-0005-0000-0000-00004A9D0000}"/>
    <cellStyle name="Nota 2 17 4 4" xfId="41302" xr:uid="{00000000-0005-0000-0000-00004B9D0000}"/>
    <cellStyle name="Nota 2 17 4 4 2" xfId="41303" xr:uid="{00000000-0005-0000-0000-00004C9D0000}"/>
    <cellStyle name="Nota 2 17 4 4 3" xfId="41304" xr:uid="{00000000-0005-0000-0000-00004D9D0000}"/>
    <cellStyle name="Nota 2 17 4 5" xfId="41305" xr:uid="{00000000-0005-0000-0000-00004E9D0000}"/>
    <cellStyle name="Nota 2 17 4 5 2" xfId="41306" xr:uid="{00000000-0005-0000-0000-00004F9D0000}"/>
    <cellStyle name="Nota 2 17 4 5 3" xfId="41307" xr:uid="{00000000-0005-0000-0000-0000509D0000}"/>
    <cellStyle name="Nota 2 17 4 6" xfId="41308" xr:uid="{00000000-0005-0000-0000-0000519D0000}"/>
    <cellStyle name="Nota 2 17 4 6 2" xfId="41309" xr:uid="{00000000-0005-0000-0000-0000529D0000}"/>
    <cellStyle name="Nota 2 17 4 7" xfId="41310" xr:uid="{00000000-0005-0000-0000-0000539D0000}"/>
    <cellStyle name="Nota 2 17 4 7 2" xfId="41311" xr:uid="{00000000-0005-0000-0000-0000549D0000}"/>
    <cellStyle name="Nota 2 17 4 8" xfId="41312" xr:uid="{00000000-0005-0000-0000-0000559D0000}"/>
    <cellStyle name="Nota 2 17 4 8 2" xfId="41313" xr:uid="{00000000-0005-0000-0000-0000569D0000}"/>
    <cellStyle name="Nota 2 17 4 9" xfId="41314" xr:uid="{00000000-0005-0000-0000-0000579D0000}"/>
    <cellStyle name="Nota 2 17 4 9 2" xfId="41315" xr:uid="{00000000-0005-0000-0000-0000589D0000}"/>
    <cellStyle name="Nota 2 17 5" xfId="41316" xr:uid="{00000000-0005-0000-0000-0000599D0000}"/>
    <cellStyle name="Nota 2 18" xfId="1151" xr:uid="{00000000-0005-0000-0000-00005A9D0000}"/>
    <cellStyle name="Nota 2 18 2" xfId="41317" xr:uid="{00000000-0005-0000-0000-00005B9D0000}"/>
    <cellStyle name="Nota 2 18 2 2" xfId="41318" xr:uid="{00000000-0005-0000-0000-00005C9D0000}"/>
    <cellStyle name="Nota 2 18 2 2 10" xfId="41319" xr:uid="{00000000-0005-0000-0000-00005D9D0000}"/>
    <cellStyle name="Nota 2 18 2 2 11" xfId="41320" xr:uid="{00000000-0005-0000-0000-00005E9D0000}"/>
    <cellStyle name="Nota 2 18 2 2 12" xfId="41321" xr:uid="{00000000-0005-0000-0000-00005F9D0000}"/>
    <cellStyle name="Nota 2 18 2 2 13" xfId="41322" xr:uid="{00000000-0005-0000-0000-0000609D0000}"/>
    <cellStyle name="Nota 2 18 2 2 2" xfId="41323" xr:uid="{00000000-0005-0000-0000-0000619D0000}"/>
    <cellStyle name="Nota 2 18 2 2 2 2" xfId="41324" xr:uid="{00000000-0005-0000-0000-0000629D0000}"/>
    <cellStyle name="Nota 2 18 2 2 2 2 2" xfId="41325" xr:uid="{00000000-0005-0000-0000-0000639D0000}"/>
    <cellStyle name="Nota 2 18 2 2 2 2 3" xfId="41326" xr:uid="{00000000-0005-0000-0000-0000649D0000}"/>
    <cellStyle name="Nota 2 18 2 2 2 3" xfId="41327" xr:uid="{00000000-0005-0000-0000-0000659D0000}"/>
    <cellStyle name="Nota 2 18 2 2 2 3 2" xfId="41328" xr:uid="{00000000-0005-0000-0000-0000669D0000}"/>
    <cellStyle name="Nota 2 18 2 2 2 3 3" xfId="41329" xr:uid="{00000000-0005-0000-0000-0000679D0000}"/>
    <cellStyle name="Nota 2 18 2 2 2 4" xfId="41330" xr:uid="{00000000-0005-0000-0000-0000689D0000}"/>
    <cellStyle name="Nota 2 18 2 2 2 4 2" xfId="41331" xr:uid="{00000000-0005-0000-0000-0000699D0000}"/>
    <cellStyle name="Nota 2 18 2 2 2 5" xfId="41332" xr:uid="{00000000-0005-0000-0000-00006A9D0000}"/>
    <cellStyle name="Nota 2 18 2 2 2 5 2" xfId="41333" xr:uid="{00000000-0005-0000-0000-00006B9D0000}"/>
    <cellStyle name="Nota 2 18 2 2 2 6" xfId="41334" xr:uid="{00000000-0005-0000-0000-00006C9D0000}"/>
    <cellStyle name="Nota 2 18 2 2 2 6 2" xfId="41335" xr:uid="{00000000-0005-0000-0000-00006D9D0000}"/>
    <cellStyle name="Nota 2 18 2 2 2 7" xfId="41336" xr:uid="{00000000-0005-0000-0000-00006E9D0000}"/>
    <cellStyle name="Nota 2 18 2 2 2 8" xfId="41337" xr:uid="{00000000-0005-0000-0000-00006F9D0000}"/>
    <cellStyle name="Nota 2 18 2 2 3" xfId="41338" xr:uid="{00000000-0005-0000-0000-0000709D0000}"/>
    <cellStyle name="Nota 2 18 2 2 3 2" xfId="41339" xr:uid="{00000000-0005-0000-0000-0000719D0000}"/>
    <cellStyle name="Nota 2 18 2 2 3 3" xfId="41340" xr:uid="{00000000-0005-0000-0000-0000729D0000}"/>
    <cellStyle name="Nota 2 18 2 2 4" xfId="41341" xr:uid="{00000000-0005-0000-0000-0000739D0000}"/>
    <cellStyle name="Nota 2 18 2 2 4 2" xfId="41342" xr:uid="{00000000-0005-0000-0000-0000749D0000}"/>
    <cellStyle name="Nota 2 18 2 2 4 3" xfId="41343" xr:uid="{00000000-0005-0000-0000-0000759D0000}"/>
    <cellStyle name="Nota 2 18 2 2 5" xfId="41344" xr:uid="{00000000-0005-0000-0000-0000769D0000}"/>
    <cellStyle name="Nota 2 18 2 2 5 2" xfId="41345" xr:uid="{00000000-0005-0000-0000-0000779D0000}"/>
    <cellStyle name="Nota 2 18 2 2 5 3" xfId="41346" xr:uid="{00000000-0005-0000-0000-0000789D0000}"/>
    <cellStyle name="Nota 2 18 2 2 6" xfId="41347" xr:uid="{00000000-0005-0000-0000-0000799D0000}"/>
    <cellStyle name="Nota 2 18 2 2 6 2" xfId="41348" xr:uid="{00000000-0005-0000-0000-00007A9D0000}"/>
    <cellStyle name="Nota 2 18 2 2 7" xfId="41349" xr:uid="{00000000-0005-0000-0000-00007B9D0000}"/>
    <cellStyle name="Nota 2 18 2 2 7 2" xfId="41350" xr:uid="{00000000-0005-0000-0000-00007C9D0000}"/>
    <cellStyle name="Nota 2 18 2 2 8" xfId="41351" xr:uid="{00000000-0005-0000-0000-00007D9D0000}"/>
    <cellStyle name="Nota 2 18 2 2 8 2" xfId="41352" xr:uid="{00000000-0005-0000-0000-00007E9D0000}"/>
    <cellStyle name="Nota 2 18 2 2 9" xfId="41353" xr:uid="{00000000-0005-0000-0000-00007F9D0000}"/>
    <cellStyle name="Nota 2 18 2 2 9 2" xfId="41354" xr:uid="{00000000-0005-0000-0000-0000809D0000}"/>
    <cellStyle name="Nota 2 18 2 3" xfId="41355" xr:uid="{00000000-0005-0000-0000-0000819D0000}"/>
    <cellStyle name="Nota 2 18 2 3 2" xfId="41356" xr:uid="{00000000-0005-0000-0000-0000829D0000}"/>
    <cellStyle name="Nota 2 18 2 3 2 2" xfId="41357" xr:uid="{00000000-0005-0000-0000-0000839D0000}"/>
    <cellStyle name="Nota 2 18 2 3 2 3" xfId="41358" xr:uid="{00000000-0005-0000-0000-0000849D0000}"/>
    <cellStyle name="Nota 2 18 2 3 3" xfId="41359" xr:uid="{00000000-0005-0000-0000-0000859D0000}"/>
    <cellStyle name="Nota 2 18 2 3 3 2" xfId="41360" xr:uid="{00000000-0005-0000-0000-0000869D0000}"/>
    <cellStyle name="Nota 2 18 2 3 3 3" xfId="41361" xr:uid="{00000000-0005-0000-0000-0000879D0000}"/>
    <cellStyle name="Nota 2 18 2 3 4" xfId="41362" xr:uid="{00000000-0005-0000-0000-0000889D0000}"/>
    <cellStyle name="Nota 2 18 2 3 4 2" xfId="41363" xr:uid="{00000000-0005-0000-0000-0000899D0000}"/>
    <cellStyle name="Nota 2 18 2 3 5" xfId="41364" xr:uid="{00000000-0005-0000-0000-00008A9D0000}"/>
    <cellStyle name="Nota 2 18 2 3 5 2" xfId="41365" xr:uid="{00000000-0005-0000-0000-00008B9D0000}"/>
    <cellStyle name="Nota 2 18 2 3 6" xfId="41366" xr:uid="{00000000-0005-0000-0000-00008C9D0000}"/>
    <cellStyle name="Nota 2 18 2 3 6 2" xfId="41367" xr:uid="{00000000-0005-0000-0000-00008D9D0000}"/>
    <cellStyle name="Nota 2 18 2 3 7" xfId="41368" xr:uid="{00000000-0005-0000-0000-00008E9D0000}"/>
    <cellStyle name="Nota 2 18 2 3 8" xfId="41369" xr:uid="{00000000-0005-0000-0000-00008F9D0000}"/>
    <cellStyle name="Nota 2 18 2 4" xfId="41370" xr:uid="{00000000-0005-0000-0000-0000909D0000}"/>
    <cellStyle name="Nota 2 18 2 5" xfId="41371" xr:uid="{00000000-0005-0000-0000-0000919D0000}"/>
    <cellStyle name="Nota 2 18 3" xfId="41372" xr:uid="{00000000-0005-0000-0000-0000929D0000}"/>
    <cellStyle name="Nota 2 18 3 10" xfId="41373" xr:uid="{00000000-0005-0000-0000-0000939D0000}"/>
    <cellStyle name="Nota 2 18 3 10 2" xfId="41374" xr:uid="{00000000-0005-0000-0000-0000949D0000}"/>
    <cellStyle name="Nota 2 18 3 11" xfId="41375" xr:uid="{00000000-0005-0000-0000-0000959D0000}"/>
    <cellStyle name="Nota 2 18 3 12" xfId="41376" xr:uid="{00000000-0005-0000-0000-0000969D0000}"/>
    <cellStyle name="Nota 2 18 3 13" xfId="41377" xr:uid="{00000000-0005-0000-0000-0000979D0000}"/>
    <cellStyle name="Nota 2 18 3 14" xfId="41378" xr:uid="{00000000-0005-0000-0000-0000989D0000}"/>
    <cellStyle name="Nota 2 18 3 2" xfId="41379" xr:uid="{00000000-0005-0000-0000-0000999D0000}"/>
    <cellStyle name="Nota 2 18 3 2 2" xfId="41380" xr:uid="{00000000-0005-0000-0000-00009A9D0000}"/>
    <cellStyle name="Nota 2 18 3 2 2 2" xfId="41381" xr:uid="{00000000-0005-0000-0000-00009B9D0000}"/>
    <cellStyle name="Nota 2 18 3 2 2 3" xfId="41382" xr:uid="{00000000-0005-0000-0000-00009C9D0000}"/>
    <cellStyle name="Nota 2 18 3 2 3" xfId="41383" xr:uid="{00000000-0005-0000-0000-00009D9D0000}"/>
    <cellStyle name="Nota 2 18 3 2 3 2" xfId="41384" xr:uid="{00000000-0005-0000-0000-00009E9D0000}"/>
    <cellStyle name="Nota 2 18 3 2 3 3" xfId="41385" xr:uid="{00000000-0005-0000-0000-00009F9D0000}"/>
    <cellStyle name="Nota 2 18 3 2 4" xfId="41386" xr:uid="{00000000-0005-0000-0000-0000A09D0000}"/>
    <cellStyle name="Nota 2 18 3 2 4 2" xfId="41387" xr:uid="{00000000-0005-0000-0000-0000A19D0000}"/>
    <cellStyle name="Nota 2 18 3 2 5" xfId="41388" xr:uid="{00000000-0005-0000-0000-0000A29D0000}"/>
    <cellStyle name="Nota 2 18 3 2 5 2" xfId="41389" xr:uid="{00000000-0005-0000-0000-0000A39D0000}"/>
    <cellStyle name="Nota 2 18 3 2 6" xfId="41390" xr:uid="{00000000-0005-0000-0000-0000A49D0000}"/>
    <cellStyle name="Nota 2 18 3 2 6 2" xfId="41391" xr:uid="{00000000-0005-0000-0000-0000A59D0000}"/>
    <cellStyle name="Nota 2 18 3 2 7" xfId="41392" xr:uid="{00000000-0005-0000-0000-0000A69D0000}"/>
    <cellStyle name="Nota 2 18 3 2 8" xfId="41393" xr:uid="{00000000-0005-0000-0000-0000A79D0000}"/>
    <cellStyle name="Nota 2 18 3 3" xfId="41394" xr:uid="{00000000-0005-0000-0000-0000A89D0000}"/>
    <cellStyle name="Nota 2 18 3 3 2" xfId="41395" xr:uid="{00000000-0005-0000-0000-0000A99D0000}"/>
    <cellStyle name="Nota 2 18 3 3 2 2" xfId="41396" xr:uid="{00000000-0005-0000-0000-0000AA9D0000}"/>
    <cellStyle name="Nota 2 18 3 3 3" xfId="41397" xr:uid="{00000000-0005-0000-0000-0000AB9D0000}"/>
    <cellStyle name="Nota 2 18 3 3 3 2" xfId="41398" xr:uid="{00000000-0005-0000-0000-0000AC9D0000}"/>
    <cellStyle name="Nota 2 18 3 3 4" xfId="41399" xr:uid="{00000000-0005-0000-0000-0000AD9D0000}"/>
    <cellStyle name="Nota 2 18 3 3 5" xfId="41400" xr:uid="{00000000-0005-0000-0000-0000AE9D0000}"/>
    <cellStyle name="Nota 2 18 3 4" xfId="41401" xr:uid="{00000000-0005-0000-0000-0000AF9D0000}"/>
    <cellStyle name="Nota 2 18 3 4 2" xfId="41402" xr:uid="{00000000-0005-0000-0000-0000B09D0000}"/>
    <cellStyle name="Nota 2 18 3 4 3" xfId="41403" xr:uid="{00000000-0005-0000-0000-0000B19D0000}"/>
    <cellStyle name="Nota 2 18 3 5" xfId="41404" xr:uid="{00000000-0005-0000-0000-0000B29D0000}"/>
    <cellStyle name="Nota 2 18 3 5 2" xfId="41405" xr:uid="{00000000-0005-0000-0000-0000B39D0000}"/>
    <cellStyle name="Nota 2 18 3 5 3" xfId="41406" xr:uid="{00000000-0005-0000-0000-0000B49D0000}"/>
    <cellStyle name="Nota 2 18 3 6" xfId="41407" xr:uid="{00000000-0005-0000-0000-0000B59D0000}"/>
    <cellStyle name="Nota 2 18 3 6 2" xfId="41408" xr:uid="{00000000-0005-0000-0000-0000B69D0000}"/>
    <cellStyle name="Nota 2 18 3 7" xfId="41409" xr:uid="{00000000-0005-0000-0000-0000B79D0000}"/>
    <cellStyle name="Nota 2 18 3 7 2" xfId="41410" xr:uid="{00000000-0005-0000-0000-0000B89D0000}"/>
    <cellStyle name="Nota 2 18 3 8" xfId="41411" xr:uid="{00000000-0005-0000-0000-0000B99D0000}"/>
    <cellStyle name="Nota 2 18 3 8 2" xfId="41412" xr:uid="{00000000-0005-0000-0000-0000BA9D0000}"/>
    <cellStyle name="Nota 2 18 3 9" xfId="41413" xr:uid="{00000000-0005-0000-0000-0000BB9D0000}"/>
    <cellStyle name="Nota 2 18 3 9 2" xfId="41414" xr:uid="{00000000-0005-0000-0000-0000BC9D0000}"/>
    <cellStyle name="Nota 2 18 4" xfId="41415" xr:uid="{00000000-0005-0000-0000-0000BD9D0000}"/>
    <cellStyle name="Nota 2 18 4 10" xfId="41416" xr:uid="{00000000-0005-0000-0000-0000BE9D0000}"/>
    <cellStyle name="Nota 2 18 4 11" xfId="41417" xr:uid="{00000000-0005-0000-0000-0000BF9D0000}"/>
    <cellStyle name="Nota 2 18 4 12" xfId="41418" xr:uid="{00000000-0005-0000-0000-0000C09D0000}"/>
    <cellStyle name="Nota 2 18 4 13" xfId="41419" xr:uid="{00000000-0005-0000-0000-0000C19D0000}"/>
    <cellStyle name="Nota 2 18 4 2" xfId="41420" xr:uid="{00000000-0005-0000-0000-0000C29D0000}"/>
    <cellStyle name="Nota 2 18 4 2 2" xfId="41421" xr:uid="{00000000-0005-0000-0000-0000C39D0000}"/>
    <cellStyle name="Nota 2 18 4 2 2 2" xfId="41422" xr:uid="{00000000-0005-0000-0000-0000C49D0000}"/>
    <cellStyle name="Nota 2 18 4 2 2 3" xfId="41423" xr:uid="{00000000-0005-0000-0000-0000C59D0000}"/>
    <cellStyle name="Nota 2 18 4 2 3" xfId="41424" xr:uid="{00000000-0005-0000-0000-0000C69D0000}"/>
    <cellStyle name="Nota 2 18 4 2 3 2" xfId="41425" xr:uid="{00000000-0005-0000-0000-0000C79D0000}"/>
    <cellStyle name="Nota 2 18 4 2 3 3" xfId="41426" xr:uid="{00000000-0005-0000-0000-0000C89D0000}"/>
    <cellStyle name="Nota 2 18 4 2 4" xfId="41427" xr:uid="{00000000-0005-0000-0000-0000C99D0000}"/>
    <cellStyle name="Nota 2 18 4 2 4 2" xfId="41428" xr:uid="{00000000-0005-0000-0000-0000CA9D0000}"/>
    <cellStyle name="Nota 2 18 4 2 5" xfId="41429" xr:uid="{00000000-0005-0000-0000-0000CB9D0000}"/>
    <cellStyle name="Nota 2 18 4 2 5 2" xfId="41430" xr:uid="{00000000-0005-0000-0000-0000CC9D0000}"/>
    <cellStyle name="Nota 2 18 4 2 6" xfId="41431" xr:uid="{00000000-0005-0000-0000-0000CD9D0000}"/>
    <cellStyle name="Nota 2 18 4 2 6 2" xfId="41432" xr:uid="{00000000-0005-0000-0000-0000CE9D0000}"/>
    <cellStyle name="Nota 2 18 4 2 7" xfId="41433" xr:uid="{00000000-0005-0000-0000-0000CF9D0000}"/>
    <cellStyle name="Nota 2 18 4 2 8" xfId="41434" xr:uid="{00000000-0005-0000-0000-0000D09D0000}"/>
    <cellStyle name="Nota 2 18 4 3" xfId="41435" xr:uid="{00000000-0005-0000-0000-0000D19D0000}"/>
    <cellStyle name="Nota 2 18 4 3 2" xfId="41436" xr:uid="{00000000-0005-0000-0000-0000D29D0000}"/>
    <cellStyle name="Nota 2 18 4 3 3" xfId="41437" xr:uid="{00000000-0005-0000-0000-0000D39D0000}"/>
    <cellStyle name="Nota 2 18 4 4" xfId="41438" xr:uid="{00000000-0005-0000-0000-0000D49D0000}"/>
    <cellStyle name="Nota 2 18 4 4 2" xfId="41439" xr:uid="{00000000-0005-0000-0000-0000D59D0000}"/>
    <cellStyle name="Nota 2 18 4 4 3" xfId="41440" xr:uid="{00000000-0005-0000-0000-0000D69D0000}"/>
    <cellStyle name="Nota 2 18 4 5" xfId="41441" xr:uid="{00000000-0005-0000-0000-0000D79D0000}"/>
    <cellStyle name="Nota 2 18 4 5 2" xfId="41442" xr:uid="{00000000-0005-0000-0000-0000D89D0000}"/>
    <cellStyle name="Nota 2 18 4 5 3" xfId="41443" xr:uid="{00000000-0005-0000-0000-0000D99D0000}"/>
    <cellStyle name="Nota 2 18 4 6" xfId="41444" xr:uid="{00000000-0005-0000-0000-0000DA9D0000}"/>
    <cellStyle name="Nota 2 18 4 6 2" xfId="41445" xr:uid="{00000000-0005-0000-0000-0000DB9D0000}"/>
    <cellStyle name="Nota 2 18 4 7" xfId="41446" xr:uid="{00000000-0005-0000-0000-0000DC9D0000}"/>
    <cellStyle name="Nota 2 18 4 7 2" xfId="41447" xr:uid="{00000000-0005-0000-0000-0000DD9D0000}"/>
    <cellStyle name="Nota 2 18 4 8" xfId="41448" xr:uid="{00000000-0005-0000-0000-0000DE9D0000}"/>
    <cellStyle name="Nota 2 18 4 8 2" xfId="41449" xr:uid="{00000000-0005-0000-0000-0000DF9D0000}"/>
    <cellStyle name="Nota 2 18 4 9" xfId="41450" xr:uid="{00000000-0005-0000-0000-0000E09D0000}"/>
    <cellStyle name="Nota 2 18 4 9 2" xfId="41451" xr:uid="{00000000-0005-0000-0000-0000E19D0000}"/>
    <cellStyle name="Nota 2 18 5" xfId="41452" xr:uid="{00000000-0005-0000-0000-0000E29D0000}"/>
    <cellStyle name="Nota 2 19" xfId="41453" xr:uid="{00000000-0005-0000-0000-0000E39D0000}"/>
    <cellStyle name="Nota 2 19 2" xfId="41454" xr:uid="{00000000-0005-0000-0000-0000E49D0000}"/>
    <cellStyle name="Nota 2 19 3" xfId="41455" xr:uid="{00000000-0005-0000-0000-0000E59D0000}"/>
    <cellStyle name="Nota 2 19 4" xfId="41456" xr:uid="{00000000-0005-0000-0000-0000E69D0000}"/>
    <cellStyle name="Nota 2 2" xfId="1152" xr:uid="{00000000-0005-0000-0000-0000E79D0000}"/>
    <cellStyle name="Nota 2 2 10" xfId="41457" xr:uid="{00000000-0005-0000-0000-0000E89D0000}"/>
    <cellStyle name="Nota 2 2 2" xfId="41458" xr:uid="{00000000-0005-0000-0000-0000E99D0000}"/>
    <cellStyle name="Nota 2 2 2 2" xfId="41459" xr:uid="{00000000-0005-0000-0000-0000EA9D0000}"/>
    <cellStyle name="Nota 2 2 2 2 2" xfId="41460" xr:uid="{00000000-0005-0000-0000-0000EB9D0000}"/>
    <cellStyle name="Nota 2 2 2 2 2 10" xfId="41461" xr:uid="{00000000-0005-0000-0000-0000EC9D0000}"/>
    <cellStyle name="Nota 2 2 2 2 2 11" xfId="41462" xr:uid="{00000000-0005-0000-0000-0000ED9D0000}"/>
    <cellStyle name="Nota 2 2 2 2 2 12" xfId="41463" xr:uid="{00000000-0005-0000-0000-0000EE9D0000}"/>
    <cellStyle name="Nota 2 2 2 2 2 13" xfId="41464" xr:uid="{00000000-0005-0000-0000-0000EF9D0000}"/>
    <cellStyle name="Nota 2 2 2 2 2 2" xfId="41465" xr:uid="{00000000-0005-0000-0000-0000F09D0000}"/>
    <cellStyle name="Nota 2 2 2 2 2 2 2" xfId="41466" xr:uid="{00000000-0005-0000-0000-0000F19D0000}"/>
    <cellStyle name="Nota 2 2 2 2 2 2 2 2" xfId="41467" xr:uid="{00000000-0005-0000-0000-0000F29D0000}"/>
    <cellStyle name="Nota 2 2 2 2 2 2 2 3" xfId="41468" xr:uid="{00000000-0005-0000-0000-0000F39D0000}"/>
    <cellStyle name="Nota 2 2 2 2 2 2 3" xfId="41469" xr:uid="{00000000-0005-0000-0000-0000F49D0000}"/>
    <cellStyle name="Nota 2 2 2 2 2 2 3 2" xfId="41470" xr:uid="{00000000-0005-0000-0000-0000F59D0000}"/>
    <cellStyle name="Nota 2 2 2 2 2 2 3 3" xfId="41471" xr:uid="{00000000-0005-0000-0000-0000F69D0000}"/>
    <cellStyle name="Nota 2 2 2 2 2 2 4" xfId="41472" xr:uid="{00000000-0005-0000-0000-0000F79D0000}"/>
    <cellStyle name="Nota 2 2 2 2 2 2 4 2" xfId="41473" xr:uid="{00000000-0005-0000-0000-0000F89D0000}"/>
    <cellStyle name="Nota 2 2 2 2 2 2 5" xfId="41474" xr:uid="{00000000-0005-0000-0000-0000F99D0000}"/>
    <cellStyle name="Nota 2 2 2 2 2 2 5 2" xfId="41475" xr:uid="{00000000-0005-0000-0000-0000FA9D0000}"/>
    <cellStyle name="Nota 2 2 2 2 2 2 6" xfId="41476" xr:uid="{00000000-0005-0000-0000-0000FB9D0000}"/>
    <cellStyle name="Nota 2 2 2 2 2 2 6 2" xfId="41477" xr:uid="{00000000-0005-0000-0000-0000FC9D0000}"/>
    <cellStyle name="Nota 2 2 2 2 2 2 7" xfId="41478" xr:uid="{00000000-0005-0000-0000-0000FD9D0000}"/>
    <cellStyle name="Nota 2 2 2 2 2 2 8" xfId="41479" xr:uid="{00000000-0005-0000-0000-0000FE9D0000}"/>
    <cellStyle name="Nota 2 2 2 2 2 3" xfId="41480" xr:uid="{00000000-0005-0000-0000-0000FF9D0000}"/>
    <cellStyle name="Nota 2 2 2 2 2 3 2" xfId="41481" xr:uid="{00000000-0005-0000-0000-0000009E0000}"/>
    <cellStyle name="Nota 2 2 2 2 2 3 3" xfId="41482" xr:uid="{00000000-0005-0000-0000-0000019E0000}"/>
    <cellStyle name="Nota 2 2 2 2 2 4" xfId="41483" xr:uid="{00000000-0005-0000-0000-0000029E0000}"/>
    <cellStyle name="Nota 2 2 2 2 2 4 2" xfId="41484" xr:uid="{00000000-0005-0000-0000-0000039E0000}"/>
    <cellStyle name="Nota 2 2 2 2 2 4 3" xfId="41485" xr:uid="{00000000-0005-0000-0000-0000049E0000}"/>
    <cellStyle name="Nota 2 2 2 2 2 5" xfId="41486" xr:uid="{00000000-0005-0000-0000-0000059E0000}"/>
    <cellStyle name="Nota 2 2 2 2 2 5 2" xfId="41487" xr:uid="{00000000-0005-0000-0000-0000069E0000}"/>
    <cellStyle name="Nota 2 2 2 2 2 5 3" xfId="41488" xr:uid="{00000000-0005-0000-0000-0000079E0000}"/>
    <cellStyle name="Nota 2 2 2 2 2 6" xfId="41489" xr:uid="{00000000-0005-0000-0000-0000089E0000}"/>
    <cellStyle name="Nota 2 2 2 2 2 6 2" xfId="41490" xr:uid="{00000000-0005-0000-0000-0000099E0000}"/>
    <cellStyle name="Nota 2 2 2 2 2 7" xfId="41491" xr:uid="{00000000-0005-0000-0000-00000A9E0000}"/>
    <cellStyle name="Nota 2 2 2 2 2 7 2" xfId="41492" xr:uid="{00000000-0005-0000-0000-00000B9E0000}"/>
    <cellStyle name="Nota 2 2 2 2 2 8" xfId="41493" xr:uid="{00000000-0005-0000-0000-00000C9E0000}"/>
    <cellStyle name="Nota 2 2 2 2 2 8 2" xfId="41494" xr:uid="{00000000-0005-0000-0000-00000D9E0000}"/>
    <cellStyle name="Nota 2 2 2 2 2 9" xfId="41495" xr:uid="{00000000-0005-0000-0000-00000E9E0000}"/>
    <cellStyle name="Nota 2 2 2 2 2 9 2" xfId="41496" xr:uid="{00000000-0005-0000-0000-00000F9E0000}"/>
    <cellStyle name="Nota 2 2 2 2 3" xfId="41497" xr:uid="{00000000-0005-0000-0000-0000109E0000}"/>
    <cellStyle name="Nota 2 2 2 2 3 2" xfId="41498" xr:uid="{00000000-0005-0000-0000-0000119E0000}"/>
    <cellStyle name="Nota 2 2 2 2 3 2 2" xfId="41499" xr:uid="{00000000-0005-0000-0000-0000129E0000}"/>
    <cellStyle name="Nota 2 2 2 2 3 2 3" xfId="41500" xr:uid="{00000000-0005-0000-0000-0000139E0000}"/>
    <cellStyle name="Nota 2 2 2 2 3 3" xfId="41501" xr:uid="{00000000-0005-0000-0000-0000149E0000}"/>
    <cellStyle name="Nota 2 2 2 2 3 3 2" xfId="41502" xr:uid="{00000000-0005-0000-0000-0000159E0000}"/>
    <cellStyle name="Nota 2 2 2 2 3 3 3" xfId="41503" xr:uid="{00000000-0005-0000-0000-0000169E0000}"/>
    <cellStyle name="Nota 2 2 2 2 3 4" xfId="41504" xr:uid="{00000000-0005-0000-0000-0000179E0000}"/>
    <cellStyle name="Nota 2 2 2 2 3 4 2" xfId="41505" xr:uid="{00000000-0005-0000-0000-0000189E0000}"/>
    <cellStyle name="Nota 2 2 2 2 3 5" xfId="41506" xr:uid="{00000000-0005-0000-0000-0000199E0000}"/>
    <cellStyle name="Nota 2 2 2 2 3 5 2" xfId="41507" xr:uid="{00000000-0005-0000-0000-00001A9E0000}"/>
    <cellStyle name="Nota 2 2 2 2 3 6" xfId="41508" xr:uid="{00000000-0005-0000-0000-00001B9E0000}"/>
    <cellStyle name="Nota 2 2 2 2 3 6 2" xfId="41509" xr:uid="{00000000-0005-0000-0000-00001C9E0000}"/>
    <cellStyle name="Nota 2 2 2 2 3 7" xfId="41510" xr:uid="{00000000-0005-0000-0000-00001D9E0000}"/>
    <cellStyle name="Nota 2 2 2 2 3 8" xfId="41511" xr:uid="{00000000-0005-0000-0000-00001E9E0000}"/>
    <cellStyle name="Nota 2 2 2 2 4" xfId="41512" xr:uid="{00000000-0005-0000-0000-00001F9E0000}"/>
    <cellStyle name="Nota 2 2 2 2 5" xfId="41513" xr:uid="{00000000-0005-0000-0000-0000209E0000}"/>
    <cellStyle name="Nota 2 2 2 3" xfId="41514" xr:uid="{00000000-0005-0000-0000-0000219E0000}"/>
    <cellStyle name="Nota 2 2 2 3 2" xfId="41515" xr:uid="{00000000-0005-0000-0000-0000229E0000}"/>
    <cellStyle name="Nota 2 2 2 3 2 2" xfId="41516" xr:uid="{00000000-0005-0000-0000-0000239E0000}"/>
    <cellStyle name="Nota 2 2 2 3 2 2 2" xfId="41517" xr:uid="{00000000-0005-0000-0000-0000249E0000}"/>
    <cellStyle name="Nota 2 2 2 3 2 2 2 2" xfId="41518" xr:uid="{00000000-0005-0000-0000-0000259E0000}"/>
    <cellStyle name="Nota 2 2 2 3 2 2 3" xfId="41519" xr:uid="{00000000-0005-0000-0000-0000269E0000}"/>
    <cellStyle name="Nota 2 2 2 3 2 2 3 2" xfId="41520" xr:uid="{00000000-0005-0000-0000-0000279E0000}"/>
    <cellStyle name="Nota 2 2 2 3 2 2 4" xfId="41521" xr:uid="{00000000-0005-0000-0000-0000289E0000}"/>
    <cellStyle name="Nota 2 2 2 3 2 2 5" xfId="41522" xr:uid="{00000000-0005-0000-0000-0000299E0000}"/>
    <cellStyle name="Nota 2 2 2 3 2 3" xfId="41523" xr:uid="{00000000-0005-0000-0000-00002A9E0000}"/>
    <cellStyle name="Nota 2 2 2 3 2 3 2" xfId="41524" xr:uid="{00000000-0005-0000-0000-00002B9E0000}"/>
    <cellStyle name="Nota 2 2 2 3 2 3 3" xfId="41525" xr:uid="{00000000-0005-0000-0000-00002C9E0000}"/>
    <cellStyle name="Nota 2 2 2 3 2 4" xfId="41526" xr:uid="{00000000-0005-0000-0000-00002D9E0000}"/>
    <cellStyle name="Nota 2 2 2 3 2 4 2" xfId="41527" xr:uid="{00000000-0005-0000-0000-00002E9E0000}"/>
    <cellStyle name="Nota 2 2 2 3 2 5" xfId="41528" xr:uid="{00000000-0005-0000-0000-00002F9E0000}"/>
    <cellStyle name="Nota 2 2 2 3 2 5 2" xfId="41529" xr:uid="{00000000-0005-0000-0000-0000309E0000}"/>
    <cellStyle name="Nota 2 2 2 3 2 6" xfId="41530" xr:uid="{00000000-0005-0000-0000-0000319E0000}"/>
    <cellStyle name="Nota 2 2 2 3 2 7" xfId="41531" xr:uid="{00000000-0005-0000-0000-0000329E0000}"/>
    <cellStyle name="Nota 2 2 2 3 3" xfId="41532" xr:uid="{00000000-0005-0000-0000-0000339E0000}"/>
    <cellStyle name="Nota 2 2 2 3 3 2" xfId="41533" xr:uid="{00000000-0005-0000-0000-0000349E0000}"/>
    <cellStyle name="Nota 2 2 2 3 3 2 2" xfId="41534" xr:uid="{00000000-0005-0000-0000-0000359E0000}"/>
    <cellStyle name="Nota 2 2 2 3 3 3" xfId="41535" xr:uid="{00000000-0005-0000-0000-0000369E0000}"/>
    <cellStyle name="Nota 2 2 2 3 3 3 2" xfId="41536" xr:uid="{00000000-0005-0000-0000-0000379E0000}"/>
    <cellStyle name="Nota 2 2 2 3 3 4" xfId="41537" xr:uid="{00000000-0005-0000-0000-0000389E0000}"/>
    <cellStyle name="Nota 2 2 2 3 3 5" xfId="41538" xr:uid="{00000000-0005-0000-0000-0000399E0000}"/>
    <cellStyle name="Nota 2 2 2 3 4" xfId="41539" xr:uid="{00000000-0005-0000-0000-00003A9E0000}"/>
    <cellStyle name="Nota 2 2 2 3 4 2" xfId="41540" xr:uid="{00000000-0005-0000-0000-00003B9E0000}"/>
    <cellStyle name="Nota 2 2 2 3 4 2 2" xfId="41541" xr:uid="{00000000-0005-0000-0000-00003C9E0000}"/>
    <cellStyle name="Nota 2 2 2 3 4 3" xfId="41542" xr:uid="{00000000-0005-0000-0000-00003D9E0000}"/>
    <cellStyle name="Nota 2 2 2 3 4 4" xfId="41543" xr:uid="{00000000-0005-0000-0000-00003E9E0000}"/>
    <cellStyle name="Nota 2 2 2 3 5" xfId="41544" xr:uid="{00000000-0005-0000-0000-00003F9E0000}"/>
    <cellStyle name="Nota 2 2 2 3 5 2" xfId="41545" xr:uid="{00000000-0005-0000-0000-0000409E0000}"/>
    <cellStyle name="Nota 2 2 2 3 6" xfId="41546" xr:uid="{00000000-0005-0000-0000-0000419E0000}"/>
    <cellStyle name="Nota 2 2 2 3 6 2" xfId="41547" xr:uid="{00000000-0005-0000-0000-0000429E0000}"/>
    <cellStyle name="Nota 2 2 2 3 7" xfId="41548" xr:uid="{00000000-0005-0000-0000-0000439E0000}"/>
    <cellStyle name="Nota 2 2 2 3 7 2" xfId="41549" xr:uid="{00000000-0005-0000-0000-0000449E0000}"/>
    <cellStyle name="Nota 2 2 2 3 8" xfId="41550" xr:uid="{00000000-0005-0000-0000-0000459E0000}"/>
    <cellStyle name="Nota 2 2 2 3 9" xfId="41551" xr:uid="{00000000-0005-0000-0000-0000469E0000}"/>
    <cellStyle name="Nota 2 2 2 4" xfId="41552" xr:uid="{00000000-0005-0000-0000-0000479E0000}"/>
    <cellStyle name="Nota 2 2 2 5" xfId="41553" xr:uid="{00000000-0005-0000-0000-0000489E0000}"/>
    <cellStyle name="Nota 2 2 3" xfId="41554" xr:uid="{00000000-0005-0000-0000-0000499E0000}"/>
    <cellStyle name="Nota 2 2 3 2" xfId="41555" xr:uid="{00000000-0005-0000-0000-00004A9E0000}"/>
    <cellStyle name="Nota 2 2 3 2 2" xfId="41556" xr:uid="{00000000-0005-0000-0000-00004B9E0000}"/>
    <cellStyle name="Nota 2 2 3 2 2 2" xfId="41557" xr:uid="{00000000-0005-0000-0000-00004C9E0000}"/>
    <cellStyle name="Nota 2 2 3 2 2 2 2" xfId="41558" xr:uid="{00000000-0005-0000-0000-00004D9E0000}"/>
    <cellStyle name="Nota 2 2 3 2 2 3" xfId="41559" xr:uid="{00000000-0005-0000-0000-00004E9E0000}"/>
    <cellStyle name="Nota 2 2 3 2 2 3 2" xfId="41560" xr:uid="{00000000-0005-0000-0000-00004F9E0000}"/>
    <cellStyle name="Nota 2 2 3 2 2 4" xfId="41561" xr:uid="{00000000-0005-0000-0000-0000509E0000}"/>
    <cellStyle name="Nota 2 2 3 2 2 5" xfId="41562" xr:uid="{00000000-0005-0000-0000-0000519E0000}"/>
    <cellStyle name="Nota 2 2 3 2 3" xfId="41563" xr:uid="{00000000-0005-0000-0000-0000529E0000}"/>
    <cellStyle name="Nota 2 2 3 2 3 2" xfId="41564" xr:uid="{00000000-0005-0000-0000-0000539E0000}"/>
    <cellStyle name="Nota 2 2 3 2 3 3" xfId="41565" xr:uid="{00000000-0005-0000-0000-0000549E0000}"/>
    <cellStyle name="Nota 2 2 3 2 4" xfId="41566" xr:uid="{00000000-0005-0000-0000-0000559E0000}"/>
    <cellStyle name="Nota 2 2 3 2 4 2" xfId="41567" xr:uid="{00000000-0005-0000-0000-0000569E0000}"/>
    <cellStyle name="Nota 2 2 3 2 5" xfId="41568" xr:uid="{00000000-0005-0000-0000-0000579E0000}"/>
    <cellStyle name="Nota 2 2 3 2 5 2" xfId="41569" xr:uid="{00000000-0005-0000-0000-0000589E0000}"/>
    <cellStyle name="Nota 2 2 3 2 6" xfId="41570" xr:uid="{00000000-0005-0000-0000-0000599E0000}"/>
    <cellStyle name="Nota 2 2 3 2 7" xfId="41571" xr:uid="{00000000-0005-0000-0000-00005A9E0000}"/>
    <cellStyle name="Nota 2 2 3 3" xfId="41572" xr:uid="{00000000-0005-0000-0000-00005B9E0000}"/>
    <cellStyle name="Nota 2 2 3 3 2" xfId="41573" xr:uid="{00000000-0005-0000-0000-00005C9E0000}"/>
    <cellStyle name="Nota 2 2 3 3 2 2" xfId="41574" xr:uid="{00000000-0005-0000-0000-00005D9E0000}"/>
    <cellStyle name="Nota 2 2 3 3 3" xfId="41575" xr:uid="{00000000-0005-0000-0000-00005E9E0000}"/>
    <cellStyle name="Nota 2 2 3 3 3 2" xfId="41576" xr:uid="{00000000-0005-0000-0000-00005F9E0000}"/>
    <cellStyle name="Nota 2 2 3 3 4" xfId="41577" xr:uid="{00000000-0005-0000-0000-0000609E0000}"/>
    <cellStyle name="Nota 2 2 3 3 5" xfId="41578" xr:uid="{00000000-0005-0000-0000-0000619E0000}"/>
    <cellStyle name="Nota 2 2 3 4" xfId="41579" xr:uid="{00000000-0005-0000-0000-0000629E0000}"/>
    <cellStyle name="Nota 2 2 3 4 2" xfId="41580" xr:uid="{00000000-0005-0000-0000-0000639E0000}"/>
    <cellStyle name="Nota 2 2 3 4 2 2" xfId="41581" xr:uid="{00000000-0005-0000-0000-0000649E0000}"/>
    <cellStyle name="Nota 2 2 3 4 3" xfId="41582" xr:uid="{00000000-0005-0000-0000-0000659E0000}"/>
    <cellStyle name="Nota 2 2 3 4 4" xfId="41583" xr:uid="{00000000-0005-0000-0000-0000669E0000}"/>
    <cellStyle name="Nota 2 2 3 5" xfId="41584" xr:uid="{00000000-0005-0000-0000-0000679E0000}"/>
    <cellStyle name="Nota 2 2 3 5 2" xfId="41585" xr:uid="{00000000-0005-0000-0000-0000689E0000}"/>
    <cellStyle name="Nota 2 2 3 6" xfId="41586" xr:uid="{00000000-0005-0000-0000-0000699E0000}"/>
    <cellStyle name="Nota 2 2 3 6 2" xfId="41587" xr:uid="{00000000-0005-0000-0000-00006A9E0000}"/>
    <cellStyle name="Nota 2 2 3 7" xfId="41588" xr:uid="{00000000-0005-0000-0000-00006B9E0000}"/>
    <cellStyle name="Nota 2 2 3 7 2" xfId="41589" xr:uid="{00000000-0005-0000-0000-00006C9E0000}"/>
    <cellStyle name="Nota 2 2 3 8" xfId="41590" xr:uid="{00000000-0005-0000-0000-00006D9E0000}"/>
    <cellStyle name="Nota 2 2 3 9" xfId="41591" xr:uid="{00000000-0005-0000-0000-00006E9E0000}"/>
    <cellStyle name="Nota 2 2 4" xfId="41592" xr:uid="{00000000-0005-0000-0000-00006F9E0000}"/>
    <cellStyle name="Nota 2 2 4 2" xfId="41593" xr:uid="{00000000-0005-0000-0000-0000709E0000}"/>
    <cellStyle name="Nota 2 2 4 2 10" xfId="41594" xr:uid="{00000000-0005-0000-0000-0000719E0000}"/>
    <cellStyle name="Nota 2 2 4 2 11" xfId="41595" xr:uid="{00000000-0005-0000-0000-0000729E0000}"/>
    <cellStyle name="Nota 2 2 4 2 12" xfId="41596" xr:uid="{00000000-0005-0000-0000-0000739E0000}"/>
    <cellStyle name="Nota 2 2 4 2 13" xfId="41597" xr:uid="{00000000-0005-0000-0000-0000749E0000}"/>
    <cellStyle name="Nota 2 2 4 2 2" xfId="41598" xr:uid="{00000000-0005-0000-0000-0000759E0000}"/>
    <cellStyle name="Nota 2 2 4 2 2 2" xfId="41599" xr:uid="{00000000-0005-0000-0000-0000769E0000}"/>
    <cellStyle name="Nota 2 2 4 2 2 2 2" xfId="41600" xr:uid="{00000000-0005-0000-0000-0000779E0000}"/>
    <cellStyle name="Nota 2 2 4 2 2 2 3" xfId="41601" xr:uid="{00000000-0005-0000-0000-0000789E0000}"/>
    <cellStyle name="Nota 2 2 4 2 2 3" xfId="41602" xr:uid="{00000000-0005-0000-0000-0000799E0000}"/>
    <cellStyle name="Nota 2 2 4 2 2 3 2" xfId="41603" xr:uid="{00000000-0005-0000-0000-00007A9E0000}"/>
    <cellStyle name="Nota 2 2 4 2 2 3 3" xfId="41604" xr:uid="{00000000-0005-0000-0000-00007B9E0000}"/>
    <cellStyle name="Nota 2 2 4 2 2 4" xfId="41605" xr:uid="{00000000-0005-0000-0000-00007C9E0000}"/>
    <cellStyle name="Nota 2 2 4 2 2 4 2" xfId="41606" xr:uid="{00000000-0005-0000-0000-00007D9E0000}"/>
    <cellStyle name="Nota 2 2 4 2 2 5" xfId="41607" xr:uid="{00000000-0005-0000-0000-00007E9E0000}"/>
    <cellStyle name="Nota 2 2 4 2 2 5 2" xfId="41608" xr:uid="{00000000-0005-0000-0000-00007F9E0000}"/>
    <cellStyle name="Nota 2 2 4 2 2 6" xfId="41609" xr:uid="{00000000-0005-0000-0000-0000809E0000}"/>
    <cellStyle name="Nota 2 2 4 2 2 6 2" xfId="41610" xr:uid="{00000000-0005-0000-0000-0000819E0000}"/>
    <cellStyle name="Nota 2 2 4 2 2 7" xfId="41611" xr:uid="{00000000-0005-0000-0000-0000829E0000}"/>
    <cellStyle name="Nota 2 2 4 2 2 8" xfId="41612" xr:uid="{00000000-0005-0000-0000-0000839E0000}"/>
    <cellStyle name="Nota 2 2 4 2 3" xfId="41613" xr:uid="{00000000-0005-0000-0000-0000849E0000}"/>
    <cellStyle name="Nota 2 2 4 2 3 2" xfId="41614" xr:uid="{00000000-0005-0000-0000-0000859E0000}"/>
    <cellStyle name="Nota 2 2 4 2 3 3" xfId="41615" xr:uid="{00000000-0005-0000-0000-0000869E0000}"/>
    <cellStyle name="Nota 2 2 4 2 4" xfId="41616" xr:uid="{00000000-0005-0000-0000-0000879E0000}"/>
    <cellStyle name="Nota 2 2 4 2 4 2" xfId="41617" xr:uid="{00000000-0005-0000-0000-0000889E0000}"/>
    <cellStyle name="Nota 2 2 4 2 4 3" xfId="41618" xr:uid="{00000000-0005-0000-0000-0000899E0000}"/>
    <cellStyle name="Nota 2 2 4 2 5" xfId="41619" xr:uid="{00000000-0005-0000-0000-00008A9E0000}"/>
    <cellStyle name="Nota 2 2 4 2 5 2" xfId="41620" xr:uid="{00000000-0005-0000-0000-00008B9E0000}"/>
    <cellStyle name="Nota 2 2 4 2 5 3" xfId="41621" xr:uid="{00000000-0005-0000-0000-00008C9E0000}"/>
    <cellStyle name="Nota 2 2 4 2 6" xfId="41622" xr:uid="{00000000-0005-0000-0000-00008D9E0000}"/>
    <cellStyle name="Nota 2 2 4 2 6 2" xfId="41623" xr:uid="{00000000-0005-0000-0000-00008E9E0000}"/>
    <cellStyle name="Nota 2 2 4 2 7" xfId="41624" xr:uid="{00000000-0005-0000-0000-00008F9E0000}"/>
    <cellStyle name="Nota 2 2 4 2 7 2" xfId="41625" xr:uid="{00000000-0005-0000-0000-0000909E0000}"/>
    <cellStyle name="Nota 2 2 4 2 8" xfId="41626" xr:uid="{00000000-0005-0000-0000-0000919E0000}"/>
    <cellStyle name="Nota 2 2 4 2 8 2" xfId="41627" xr:uid="{00000000-0005-0000-0000-0000929E0000}"/>
    <cellStyle name="Nota 2 2 4 2 9" xfId="41628" xr:uid="{00000000-0005-0000-0000-0000939E0000}"/>
    <cellStyle name="Nota 2 2 4 2 9 2" xfId="41629" xr:uid="{00000000-0005-0000-0000-0000949E0000}"/>
    <cellStyle name="Nota 2 2 4 3" xfId="41630" xr:uid="{00000000-0005-0000-0000-0000959E0000}"/>
    <cellStyle name="Nota 2 2 4 3 2" xfId="41631" xr:uid="{00000000-0005-0000-0000-0000969E0000}"/>
    <cellStyle name="Nota 2 2 4 3 2 2" xfId="41632" xr:uid="{00000000-0005-0000-0000-0000979E0000}"/>
    <cellStyle name="Nota 2 2 4 3 2 3" xfId="41633" xr:uid="{00000000-0005-0000-0000-0000989E0000}"/>
    <cellStyle name="Nota 2 2 4 3 3" xfId="41634" xr:uid="{00000000-0005-0000-0000-0000999E0000}"/>
    <cellStyle name="Nota 2 2 4 3 3 2" xfId="41635" xr:uid="{00000000-0005-0000-0000-00009A9E0000}"/>
    <cellStyle name="Nota 2 2 4 3 3 3" xfId="41636" xr:uid="{00000000-0005-0000-0000-00009B9E0000}"/>
    <cellStyle name="Nota 2 2 4 3 4" xfId="41637" xr:uid="{00000000-0005-0000-0000-00009C9E0000}"/>
    <cellStyle name="Nota 2 2 4 3 4 2" xfId="41638" xr:uid="{00000000-0005-0000-0000-00009D9E0000}"/>
    <cellStyle name="Nota 2 2 4 3 5" xfId="41639" xr:uid="{00000000-0005-0000-0000-00009E9E0000}"/>
    <cellStyle name="Nota 2 2 4 3 5 2" xfId="41640" xr:uid="{00000000-0005-0000-0000-00009F9E0000}"/>
    <cellStyle name="Nota 2 2 4 3 6" xfId="41641" xr:uid="{00000000-0005-0000-0000-0000A09E0000}"/>
    <cellStyle name="Nota 2 2 4 3 6 2" xfId="41642" xr:uid="{00000000-0005-0000-0000-0000A19E0000}"/>
    <cellStyle name="Nota 2 2 4 3 7" xfId="41643" xr:uid="{00000000-0005-0000-0000-0000A29E0000}"/>
    <cellStyle name="Nota 2 2 4 3 8" xfId="41644" xr:uid="{00000000-0005-0000-0000-0000A39E0000}"/>
    <cellStyle name="Nota 2 2 4 4" xfId="41645" xr:uid="{00000000-0005-0000-0000-0000A49E0000}"/>
    <cellStyle name="Nota 2 2 4 5" xfId="41646" xr:uid="{00000000-0005-0000-0000-0000A59E0000}"/>
    <cellStyle name="Nota 2 2 5" xfId="41647" xr:uid="{00000000-0005-0000-0000-0000A69E0000}"/>
    <cellStyle name="Nota 2 2 5 2" xfId="41648" xr:uid="{00000000-0005-0000-0000-0000A79E0000}"/>
    <cellStyle name="Nota 2 2 5 2 2" xfId="41649" xr:uid="{00000000-0005-0000-0000-0000A89E0000}"/>
    <cellStyle name="Nota 2 2 5 2 2 2" xfId="41650" xr:uid="{00000000-0005-0000-0000-0000A99E0000}"/>
    <cellStyle name="Nota 2 2 5 2 2 2 2" xfId="41651" xr:uid="{00000000-0005-0000-0000-0000AA9E0000}"/>
    <cellStyle name="Nota 2 2 5 2 2 3" xfId="41652" xr:uid="{00000000-0005-0000-0000-0000AB9E0000}"/>
    <cellStyle name="Nota 2 2 5 2 2 3 2" xfId="41653" xr:uid="{00000000-0005-0000-0000-0000AC9E0000}"/>
    <cellStyle name="Nota 2 2 5 2 2 4" xfId="41654" xr:uid="{00000000-0005-0000-0000-0000AD9E0000}"/>
    <cellStyle name="Nota 2 2 5 2 2 5" xfId="41655" xr:uid="{00000000-0005-0000-0000-0000AE9E0000}"/>
    <cellStyle name="Nota 2 2 5 2 3" xfId="41656" xr:uid="{00000000-0005-0000-0000-0000AF9E0000}"/>
    <cellStyle name="Nota 2 2 5 2 3 2" xfId="41657" xr:uid="{00000000-0005-0000-0000-0000B09E0000}"/>
    <cellStyle name="Nota 2 2 5 2 3 3" xfId="41658" xr:uid="{00000000-0005-0000-0000-0000B19E0000}"/>
    <cellStyle name="Nota 2 2 5 2 4" xfId="41659" xr:uid="{00000000-0005-0000-0000-0000B29E0000}"/>
    <cellStyle name="Nota 2 2 5 2 4 2" xfId="41660" xr:uid="{00000000-0005-0000-0000-0000B39E0000}"/>
    <cellStyle name="Nota 2 2 5 2 5" xfId="41661" xr:uid="{00000000-0005-0000-0000-0000B49E0000}"/>
    <cellStyle name="Nota 2 2 5 2 5 2" xfId="41662" xr:uid="{00000000-0005-0000-0000-0000B59E0000}"/>
    <cellStyle name="Nota 2 2 5 2 6" xfId="41663" xr:uid="{00000000-0005-0000-0000-0000B69E0000}"/>
    <cellStyle name="Nota 2 2 5 2 7" xfId="41664" xr:uid="{00000000-0005-0000-0000-0000B79E0000}"/>
    <cellStyle name="Nota 2 2 5 3" xfId="41665" xr:uid="{00000000-0005-0000-0000-0000B89E0000}"/>
    <cellStyle name="Nota 2 2 5 3 2" xfId="41666" xr:uid="{00000000-0005-0000-0000-0000B99E0000}"/>
    <cellStyle name="Nota 2 2 5 3 2 2" xfId="41667" xr:uid="{00000000-0005-0000-0000-0000BA9E0000}"/>
    <cellStyle name="Nota 2 2 5 3 3" xfId="41668" xr:uid="{00000000-0005-0000-0000-0000BB9E0000}"/>
    <cellStyle name="Nota 2 2 5 3 3 2" xfId="41669" xr:uid="{00000000-0005-0000-0000-0000BC9E0000}"/>
    <cellStyle name="Nota 2 2 5 3 4" xfId="41670" xr:uid="{00000000-0005-0000-0000-0000BD9E0000}"/>
    <cellStyle name="Nota 2 2 5 3 5" xfId="41671" xr:uid="{00000000-0005-0000-0000-0000BE9E0000}"/>
    <cellStyle name="Nota 2 2 5 4" xfId="41672" xr:uid="{00000000-0005-0000-0000-0000BF9E0000}"/>
    <cellStyle name="Nota 2 2 5 4 2" xfId="41673" xr:uid="{00000000-0005-0000-0000-0000C09E0000}"/>
    <cellStyle name="Nota 2 2 5 4 2 2" xfId="41674" xr:uid="{00000000-0005-0000-0000-0000C19E0000}"/>
    <cellStyle name="Nota 2 2 5 4 3" xfId="41675" xr:uid="{00000000-0005-0000-0000-0000C29E0000}"/>
    <cellStyle name="Nota 2 2 5 4 4" xfId="41676" xr:uid="{00000000-0005-0000-0000-0000C39E0000}"/>
    <cellStyle name="Nota 2 2 5 5" xfId="41677" xr:uid="{00000000-0005-0000-0000-0000C49E0000}"/>
    <cellStyle name="Nota 2 2 5 5 2" xfId="41678" xr:uid="{00000000-0005-0000-0000-0000C59E0000}"/>
    <cellStyle name="Nota 2 2 5 6" xfId="41679" xr:uid="{00000000-0005-0000-0000-0000C69E0000}"/>
    <cellStyle name="Nota 2 2 5 6 2" xfId="41680" xr:uid="{00000000-0005-0000-0000-0000C79E0000}"/>
    <cellStyle name="Nota 2 2 5 7" xfId="41681" xr:uid="{00000000-0005-0000-0000-0000C89E0000}"/>
    <cellStyle name="Nota 2 2 5 7 2" xfId="41682" xr:uid="{00000000-0005-0000-0000-0000C99E0000}"/>
    <cellStyle name="Nota 2 2 5 8" xfId="41683" xr:uid="{00000000-0005-0000-0000-0000CA9E0000}"/>
    <cellStyle name="Nota 2 2 5 9" xfId="41684" xr:uid="{00000000-0005-0000-0000-0000CB9E0000}"/>
    <cellStyle name="Nota 2 2 6" xfId="41685" xr:uid="{00000000-0005-0000-0000-0000CC9E0000}"/>
    <cellStyle name="Nota 2 2 6 2" xfId="41686" xr:uid="{00000000-0005-0000-0000-0000CD9E0000}"/>
    <cellStyle name="Nota 2 2 6 2 2" xfId="41687" xr:uid="{00000000-0005-0000-0000-0000CE9E0000}"/>
    <cellStyle name="Nota 2 2 6 2 2 2" xfId="41688" xr:uid="{00000000-0005-0000-0000-0000CF9E0000}"/>
    <cellStyle name="Nota 2 2 6 2 2 2 2" xfId="41689" xr:uid="{00000000-0005-0000-0000-0000D09E0000}"/>
    <cellStyle name="Nota 2 2 6 2 2 3" xfId="41690" xr:uid="{00000000-0005-0000-0000-0000D19E0000}"/>
    <cellStyle name="Nota 2 2 6 2 2 3 2" xfId="41691" xr:uid="{00000000-0005-0000-0000-0000D29E0000}"/>
    <cellStyle name="Nota 2 2 6 2 2 4" xfId="41692" xr:uid="{00000000-0005-0000-0000-0000D39E0000}"/>
    <cellStyle name="Nota 2 2 6 2 2 5" xfId="41693" xr:uid="{00000000-0005-0000-0000-0000D49E0000}"/>
    <cellStyle name="Nota 2 2 6 2 3" xfId="41694" xr:uid="{00000000-0005-0000-0000-0000D59E0000}"/>
    <cellStyle name="Nota 2 2 6 2 3 2" xfId="41695" xr:uid="{00000000-0005-0000-0000-0000D69E0000}"/>
    <cellStyle name="Nota 2 2 6 2 3 3" xfId="41696" xr:uid="{00000000-0005-0000-0000-0000D79E0000}"/>
    <cellStyle name="Nota 2 2 6 2 4" xfId="41697" xr:uid="{00000000-0005-0000-0000-0000D89E0000}"/>
    <cellStyle name="Nota 2 2 6 2 4 2" xfId="41698" xr:uid="{00000000-0005-0000-0000-0000D99E0000}"/>
    <cellStyle name="Nota 2 2 6 2 5" xfId="41699" xr:uid="{00000000-0005-0000-0000-0000DA9E0000}"/>
    <cellStyle name="Nota 2 2 6 2 5 2" xfId="41700" xr:uid="{00000000-0005-0000-0000-0000DB9E0000}"/>
    <cellStyle name="Nota 2 2 6 2 6" xfId="41701" xr:uid="{00000000-0005-0000-0000-0000DC9E0000}"/>
    <cellStyle name="Nota 2 2 6 2 7" xfId="41702" xr:uid="{00000000-0005-0000-0000-0000DD9E0000}"/>
    <cellStyle name="Nota 2 2 6 3" xfId="41703" xr:uid="{00000000-0005-0000-0000-0000DE9E0000}"/>
    <cellStyle name="Nota 2 2 6 3 2" xfId="41704" xr:uid="{00000000-0005-0000-0000-0000DF9E0000}"/>
    <cellStyle name="Nota 2 2 6 3 2 2" xfId="41705" xr:uid="{00000000-0005-0000-0000-0000E09E0000}"/>
    <cellStyle name="Nota 2 2 6 3 3" xfId="41706" xr:uid="{00000000-0005-0000-0000-0000E19E0000}"/>
    <cellStyle name="Nota 2 2 6 3 3 2" xfId="41707" xr:uid="{00000000-0005-0000-0000-0000E29E0000}"/>
    <cellStyle name="Nota 2 2 6 3 4" xfId="41708" xr:uid="{00000000-0005-0000-0000-0000E39E0000}"/>
    <cellStyle name="Nota 2 2 6 3 5" xfId="41709" xr:uid="{00000000-0005-0000-0000-0000E49E0000}"/>
    <cellStyle name="Nota 2 2 6 4" xfId="41710" xr:uid="{00000000-0005-0000-0000-0000E59E0000}"/>
    <cellStyle name="Nota 2 2 6 4 2" xfId="41711" xr:uid="{00000000-0005-0000-0000-0000E69E0000}"/>
    <cellStyle name="Nota 2 2 6 4 2 2" xfId="41712" xr:uid="{00000000-0005-0000-0000-0000E79E0000}"/>
    <cellStyle name="Nota 2 2 6 4 3" xfId="41713" xr:uid="{00000000-0005-0000-0000-0000E89E0000}"/>
    <cellStyle name="Nota 2 2 6 4 4" xfId="41714" xr:uid="{00000000-0005-0000-0000-0000E99E0000}"/>
    <cellStyle name="Nota 2 2 6 5" xfId="41715" xr:uid="{00000000-0005-0000-0000-0000EA9E0000}"/>
    <cellStyle name="Nota 2 2 6 5 2" xfId="41716" xr:uid="{00000000-0005-0000-0000-0000EB9E0000}"/>
    <cellStyle name="Nota 2 2 6 6" xfId="41717" xr:uid="{00000000-0005-0000-0000-0000EC9E0000}"/>
    <cellStyle name="Nota 2 2 6 6 2" xfId="41718" xr:uid="{00000000-0005-0000-0000-0000ED9E0000}"/>
    <cellStyle name="Nota 2 2 6 7" xfId="41719" xr:uid="{00000000-0005-0000-0000-0000EE9E0000}"/>
    <cellStyle name="Nota 2 2 6 7 2" xfId="41720" xr:uid="{00000000-0005-0000-0000-0000EF9E0000}"/>
    <cellStyle name="Nota 2 2 6 8" xfId="41721" xr:uid="{00000000-0005-0000-0000-0000F09E0000}"/>
    <cellStyle name="Nota 2 2 6 9" xfId="41722" xr:uid="{00000000-0005-0000-0000-0000F19E0000}"/>
    <cellStyle name="Nota 2 2 7" xfId="41723" xr:uid="{00000000-0005-0000-0000-0000F29E0000}"/>
    <cellStyle name="Nota 2 2 7 2" xfId="41724" xr:uid="{00000000-0005-0000-0000-0000F39E0000}"/>
    <cellStyle name="Nota 2 2 7 2 2" xfId="41725" xr:uid="{00000000-0005-0000-0000-0000F49E0000}"/>
    <cellStyle name="Nota 2 2 7 2 2 2" xfId="41726" xr:uid="{00000000-0005-0000-0000-0000F59E0000}"/>
    <cellStyle name="Nota 2 2 7 2 2 2 2" xfId="41727" xr:uid="{00000000-0005-0000-0000-0000F69E0000}"/>
    <cellStyle name="Nota 2 2 7 2 2 3" xfId="41728" xr:uid="{00000000-0005-0000-0000-0000F79E0000}"/>
    <cellStyle name="Nota 2 2 7 2 2 3 2" xfId="41729" xr:uid="{00000000-0005-0000-0000-0000F89E0000}"/>
    <cellStyle name="Nota 2 2 7 2 2 4" xfId="41730" xr:uid="{00000000-0005-0000-0000-0000F99E0000}"/>
    <cellStyle name="Nota 2 2 7 2 2 5" xfId="41731" xr:uid="{00000000-0005-0000-0000-0000FA9E0000}"/>
    <cellStyle name="Nota 2 2 7 2 3" xfId="41732" xr:uid="{00000000-0005-0000-0000-0000FB9E0000}"/>
    <cellStyle name="Nota 2 2 7 2 3 2" xfId="41733" xr:uid="{00000000-0005-0000-0000-0000FC9E0000}"/>
    <cellStyle name="Nota 2 2 7 2 3 3" xfId="41734" xr:uid="{00000000-0005-0000-0000-0000FD9E0000}"/>
    <cellStyle name="Nota 2 2 7 2 4" xfId="41735" xr:uid="{00000000-0005-0000-0000-0000FE9E0000}"/>
    <cellStyle name="Nota 2 2 7 2 4 2" xfId="41736" xr:uid="{00000000-0005-0000-0000-0000FF9E0000}"/>
    <cellStyle name="Nota 2 2 7 2 5" xfId="41737" xr:uid="{00000000-0005-0000-0000-0000009F0000}"/>
    <cellStyle name="Nota 2 2 7 2 5 2" xfId="41738" xr:uid="{00000000-0005-0000-0000-0000019F0000}"/>
    <cellStyle name="Nota 2 2 7 2 6" xfId="41739" xr:uid="{00000000-0005-0000-0000-0000029F0000}"/>
    <cellStyle name="Nota 2 2 7 2 7" xfId="41740" xr:uid="{00000000-0005-0000-0000-0000039F0000}"/>
    <cellStyle name="Nota 2 2 7 3" xfId="41741" xr:uid="{00000000-0005-0000-0000-0000049F0000}"/>
    <cellStyle name="Nota 2 2 7 3 2" xfId="41742" xr:uid="{00000000-0005-0000-0000-0000059F0000}"/>
    <cellStyle name="Nota 2 2 7 3 2 2" xfId="41743" xr:uid="{00000000-0005-0000-0000-0000069F0000}"/>
    <cellStyle name="Nota 2 2 7 3 3" xfId="41744" xr:uid="{00000000-0005-0000-0000-0000079F0000}"/>
    <cellStyle name="Nota 2 2 7 3 3 2" xfId="41745" xr:uid="{00000000-0005-0000-0000-0000089F0000}"/>
    <cellStyle name="Nota 2 2 7 3 4" xfId="41746" xr:uid="{00000000-0005-0000-0000-0000099F0000}"/>
    <cellStyle name="Nota 2 2 7 3 5" xfId="41747" xr:uid="{00000000-0005-0000-0000-00000A9F0000}"/>
    <cellStyle name="Nota 2 2 7 4" xfId="41748" xr:uid="{00000000-0005-0000-0000-00000B9F0000}"/>
    <cellStyle name="Nota 2 2 7 4 2" xfId="41749" xr:uid="{00000000-0005-0000-0000-00000C9F0000}"/>
    <cellStyle name="Nota 2 2 7 4 2 2" xfId="41750" xr:uid="{00000000-0005-0000-0000-00000D9F0000}"/>
    <cellStyle name="Nota 2 2 7 4 3" xfId="41751" xr:uid="{00000000-0005-0000-0000-00000E9F0000}"/>
    <cellStyle name="Nota 2 2 7 4 4" xfId="41752" xr:uid="{00000000-0005-0000-0000-00000F9F0000}"/>
    <cellStyle name="Nota 2 2 7 5" xfId="41753" xr:uid="{00000000-0005-0000-0000-0000109F0000}"/>
    <cellStyle name="Nota 2 2 7 5 2" xfId="41754" xr:uid="{00000000-0005-0000-0000-0000119F0000}"/>
    <cellStyle name="Nota 2 2 7 6" xfId="41755" xr:uid="{00000000-0005-0000-0000-0000129F0000}"/>
    <cellStyle name="Nota 2 2 7 6 2" xfId="41756" xr:uid="{00000000-0005-0000-0000-0000139F0000}"/>
    <cellStyle name="Nota 2 2 7 7" xfId="41757" xr:uid="{00000000-0005-0000-0000-0000149F0000}"/>
    <cellStyle name="Nota 2 2 7 7 2" xfId="41758" xr:uid="{00000000-0005-0000-0000-0000159F0000}"/>
    <cellStyle name="Nota 2 2 7 8" xfId="41759" xr:uid="{00000000-0005-0000-0000-0000169F0000}"/>
    <cellStyle name="Nota 2 2 7 9" xfId="41760" xr:uid="{00000000-0005-0000-0000-0000179F0000}"/>
    <cellStyle name="Nota 2 2 8" xfId="41761" xr:uid="{00000000-0005-0000-0000-0000189F0000}"/>
    <cellStyle name="Nota 2 2 8 10" xfId="41762" xr:uid="{00000000-0005-0000-0000-0000199F0000}"/>
    <cellStyle name="Nota 2 2 8 10 2" xfId="41763" xr:uid="{00000000-0005-0000-0000-00001A9F0000}"/>
    <cellStyle name="Nota 2 2 8 11" xfId="41764" xr:uid="{00000000-0005-0000-0000-00001B9F0000}"/>
    <cellStyle name="Nota 2 2 8 12" xfId="41765" xr:uid="{00000000-0005-0000-0000-00001C9F0000}"/>
    <cellStyle name="Nota 2 2 8 13" xfId="41766" xr:uid="{00000000-0005-0000-0000-00001D9F0000}"/>
    <cellStyle name="Nota 2 2 8 14" xfId="41767" xr:uid="{00000000-0005-0000-0000-00001E9F0000}"/>
    <cellStyle name="Nota 2 2 8 2" xfId="41768" xr:uid="{00000000-0005-0000-0000-00001F9F0000}"/>
    <cellStyle name="Nota 2 2 8 2 2" xfId="41769" xr:uid="{00000000-0005-0000-0000-0000209F0000}"/>
    <cellStyle name="Nota 2 2 8 2 2 2" xfId="41770" xr:uid="{00000000-0005-0000-0000-0000219F0000}"/>
    <cellStyle name="Nota 2 2 8 2 2 3" xfId="41771" xr:uid="{00000000-0005-0000-0000-0000229F0000}"/>
    <cellStyle name="Nota 2 2 8 2 3" xfId="41772" xr:uid="{00000000-0005-0000-0000-0000239F0000}"/>
    <cellStyle name="Nota 2 2 8 2 3 2" xfId="41773" xr:uid="{00000000-0005-0000-0000-0000249F0000}"/>
    <cellStyle name="Nota 2 2 8 2 3 3" xfId="41774" xr:uid="{00000000-0005-0000-0000-0000259F0000}"/>
    <cellStyle name="Nota 2 2 8 2 4" xfId="41775" xr:uid="{00000000-0005-0000-0000-0000269F0000}"/>
    <cellStyle name="Nota 2 2 8 2 4 2" xfId="41776" xr:uid="{00000000-0005-0000-0000-0000279F0000}"/>
    <cellStyle name="Nota 2 2 8 2 5" xfId="41777" xr:uid="{00000000-0005-0000-0000-0000289F0000}"/>
    <cellStyle name="Nota 2 2 8 2 5 2" xfId="41778" xr:uid="{00000000-0005-0000-0000-0000299F0000}"/>
    <cellStyle name="Nota 2 2 8 2 6" xfId="41779" xr:uid="{00000000-0005-0000-0000-00002A9F0000}"/>
    <cellStyle name="Nota 2 2 8 2 6 2" xfId="41780" xr:uid="{00000000-0005-0000-0000-00002B9F0000}"/>
    <cellStyle name="Nota 2 2 8 2 7" xfId="41781" xr:uid="{00000000-0005-0000-0000-00002C9F0000}"/>
    <cellStyle name="Nota 2 2 8 2 8" xfId="41782" xr:uid="{00000000-0005-0000-0000-00002D9F0000}"/>
    <cellStyle name="Nota 2 2 8 3" xfId="41783" xr:uid="{00000000-0005-0000-0000-00002E9F0000}"/>
    <cellStyle name="Nota 2 2 8 3 2" xfId="41784" xr:uid="{00000000-0005-0000-0000-00002F9F0000}"/>
    <cellStyle name="Nota 2 2 8 3 2 2" xfId="41785" xr:uid="{00000000-0005-0000-0000-0000309F0000}"/>
    <cellStyle name="Nota 2 2 8 3 3" xfId="41786" xr:uid="{00000000-0005-0000-0000-0000319F0000}"/>
    <cellStyle name="Nota 2 2 8 3 3 2" xfId="41787" xr:uid="{00000000-0005-0000-0000-0000329F0000}"/>
    <cellStyle name="Nota 2 2 8 3 4" xfId="41788" xr:uid="{00000000-0005-0000-0000-0000339F0000}"/>
    <cellStyle name="Nota 2 2 8 3 5" xfId="41789" xr:uid="{00000000-0005-0000-0000-0000349F0000}"/>
    <cellStyle name="Nota 2 2 8 4" xfId="41790" xr:uid="{00000000-0005-0000-0000-0000359F0000}"/>
    <cellStyle name="Nota 2 2 8 4 2" xfId="41791" xr:uid="{00000000-0005-0000-0000-0000369F0000}"/>
    <cellStyle name="Nota 2 2 8 4 3" xfId="41792" xr:uid="{00000000-0005-0000-0000-0000379F0000}"/>
    <cellStyle name="Nota 2 2 8 5" xfId="41793" xr:uid="{00000000-0005-0000-0000-0000389F0000}"/>
    <cellStyle name="Nota 2 2 8 5 2" xfId="41794" xr:uid="{00000000-0005-0000-0000-0000399F0000}"/>
    <cellStyle name="Nota 2 2 8 5 3" xfId="41795" xr:uid="{00000000-0005-0000-0000-00003A9F0000}"/>
    <cellStyle name="Nota 2 2 8 6" xfId="41796" xr:uid="{00000000-0005-0000-0000-00003B9F0000}"/>
    <cellStyle name="Nota 2 2 8 6 2" xfId="41797" xr:uid="{00000000-0005-0000-0000-00003C9F0000}"/>
    <cellStyle name="Nota 2 2 8 7" xfId="41798" xr:uid="{00000000-0005-0000-0000-00003D9F0000}"/>
    <cellStyle name="Nota 2 2 8 7 2" xfId="41799" xr:uid="{00000000-0005-0000-0000-00003E9F0000}"/>
    <cellStyle name="Nota 2 2 8 8" xfId="41800" xr:uid="{00000000-0005-0000-0000-00003F9F0000}"/>
    <cellStyle name="Nota 2 2 8 8 2" xfId="41801" xr:uid="{00000000-0005-0000-0000-0000409F0000}"/>
    <cellStyle name="Nota 2 2 8 9" xfId="41802" xr:uid="{00000000-0005-0000-0000-0000419F0000}"/>
    <cellStyle name="Nota 2 2 8 9 2" xfId="41803" xr:uid="{00000000-0005-0000-0000-0000429F0000}"/>
    <cellStyle name="Nota 2 2 9" xfId="41804" xr:uid="{00000000-0005-0000-0000-0000439F0000}"/>
    <cellStyle name="Nota 2 2 9 10" xfId="41805" xr:uid="{00000000-0005-0000-0000-0000449F0000}"/>
    <cellStyle name="Nota 2 2 9 11" xfId="41806" xr:uid="{00000000-0005-0000-0000-0000459F0000}"/>
    <cellStyle name="Nota 2 2 9 12" xfId="41807" xr:uid="{00000000-0005-0000-0000-0000469F0000}"/>
    <cellStyle name="Nota 2 2 9 13" xfId="41808" xr:uid="{00000000-0005-0000-0000-0000479F0000}"/>
    <cellStyle name="Nota 2 2 9 2" xfId="41809" xr:uid="{00000000-0005-0000-0000-0000489F0000}"/>
    <cellStyle name="Nota 2 2 9 2 2" xfId="41810" xr:uid="{00000000-0005-0000-0000-0000499F0000}"/>
    <cellStyle name="Nota 2 2 9 2 2 2" xfId="41811" xr:uid="{00000000-0005-0000-0000-00004A9F0000}"/>
    <cellStyle name="Nota 2 2 9 2 2 3" xfId="41812" xr:uid="{00000000-0005-0000-0000-00004B9F0000}"/>
    <cellStyle name="Nota 2 2 9 2 3" xfId="41813" xr:uid="{00000000-0005-0000-0000-00004C9F0000}"/>
    <cellStyle name="Nota 2 2 9 2 3 2" xfId="41814" xr:uid="{00000000-0005-0000-0000-00004D9F0000}"/>
    <cellStyle name="Nota 2 2 9 2 3 3" xfId="41815" xr:uid="{00000000-0005-0000-0000-00004E9F0000}"/>
    <cellStyle name="Nota 2 2 9 2 4" xfId="41816" xr:uid="{00000000-0005-0000-0000-00004F9F0000}"/>
    <cellStyle name="Nota 2 2 9 2 4 2" xfId="41817" xr:uid="{00000000-0005-0000-0000-0000509F0000}"/>
    <cellStyle name="Nota 2 2 9 2 5" xfId="41818" xr:uid="{00000000-0005-0000-0000-0000519F0000}"/>
    <cellStyle name="Nota 2 2 9 2 5 2" xfId="41819" xr:uid="{00000000-0005-0000-0000-0000529F0000}"/>
    <cellStyle name="Nota 2 2 9 2 6" xfId="41820" xr:uid="{00000000-0005-0000-0000-0000539F0000}"/>
    <cellStyle name="Nota 2 2 9 2 6 2" xfId="41821" xr:uid="{00000000-0005-0000-0000-0000549F0000}"/>
    <cellStyle name="Nota 2 2 9 2 7" xfId="41822" xr:uid="{00000000-0005-0000-0000-0000559F0000}"/>
    <cellStyle name="Nota 2 2 9 2 8" xfId="41823" xr:uid="{00000000-0005-0000-0000-0000569F0000}"/>
    <cellStyle name="Nota 2 2 9 3" xfId="41824" xr:uid="{00000000-0005-0000-0000-0000579F0000}"/>
    <cellStyle name="Nota 2 2 9 3 2" xfId="41825" xr:uid="{00000000-0005-0000-0000-0000589F0000}"/>
    <cellStyle name="Nota 2 2 9 3 3" xfId="41826" xr:uid="{00000000-0005-0000-0000-0000599F0000}"/>
    <cellStyle name="Nota 2 2 9 4" xfId="41827" xr:uid="{00000000-0005-0000-0000-00005A9F0000}"/>
    <cellStyle name="Nota 2 2 9 4 2" xfId="41828" xr:uid="{00000000-0005-0000-0000-00005B9F0000}"/>
    <cellStyle name="Nota 2 2 9 4 3" xfId="41829" xr:uid="{00000000-0005-0000-0000-00005C9F0000}"/>
    <cellStyle name="Nota 2 2 9 5" xfId="41830" xr:uid="{00000000-0005-0000-0000-00005D9F0000}"/>
    <cellStyle name="Nota 2 2 9 5 2" xfId="41831" xr:uid="{00000000-0005-0000-0000-00005E9F0000}"/>
    <cellStyle name="Nota 2 2 9 5 3" xfId="41832" xr:uid="{00000000-0005-0000-0000-00005F9F0000}"/>
    <cellStyle name="Nota 2 2 9 6" xfId="41833" xr:uid="{00000000-0005-0000-0000-0000609F0000}"/>
    <cellStyle name="Nota 2 2 9 6 2" xfId="41834" xr:uid="{00000000-0005-0000-0000-0000619F0000}"/>
    <cellStyle name="Nota 2 2 9 7" xfId="41835" xr:uid="{00000000-0005-0000-0000-0000629F0000}"/>
    <cellStyle name="Nota 2 2 9 7 2" xfId="41836" xr:uid="{00000000-0005-0000-0000-0000639F0000}"/>
    <cellStyle name="Nota 2 2 9 8" xfId="41837" xr:uid="{00000000-0005-0000-0000-0000649F0000}"/>
    <cellStyle name="Nota 2 2 9 8 2" xfId="41838" xr:uid="{00000000-0005-0000-0000-0000659F0000}"/>
    <cellStyle name="Nota 2 2 9 9" xfId="41839" xr:uid="{00000000-0005-0000-0000-0000669F0000}"/>
    <cellStyle name="Nota 2 2 9 9 2" xfId="41840" xr:uid="{00000000-0005-0000-0000-0000679F0000}"/>
    <cellStyle name="Nota 2 20" xfId="41841" xr:uid="{00000000-0005-0000-0000-0000689F0000}"/>
    <cellStyle name="Nota 2 20 2" xfId="41842" xr:uid="{00000000-0005-0000-0000-0000699F0000}"/>
    <cellStyle name="Nota 2 20 2 2" xfId="41843" xr:uid="{00000000-0005-0000-0000-00006A9F0000}"/>
    <cellStyle name="Nota 2 20 2 2 2" xfId="41844" xr:uid="{00000000-0005-0000-0000-00006B9F0000}"/>
    <cellStyle name="Nota 2 20 2 2 2 2" xfId="41845" xr:uid="{00000000-0005-0000-0000-00006C9F0000}"/>
    <cellStyle name="Nota 2 20 2 2 3" xfId="41846" xr:uid="{00000000-0005-0000-0000-00006D9F0000}"/>
    <cellStyle name="Nota 2 20 2 2 3 2" xfId="41847" xr:uid="{00000000-0005-0000-0000-00006E9F0000}"/>
    <cellStyle name="Nota 2 20 2 2 4" xfId="41848" xr:uid="{00000000-0005-0000-0000-00006F9F0000}"/>
    <cellStyle name="Nota 2 20 2 2 5" xfId="41849" xr:uid="{00000000-0005-0000-0000-0000709F0000}"/>
    <cellStyle name="Nota 2 20 2 3" xfId="41850" xr:uid="{00000000-0005-0000-0000-0000719F0000}"/>
    <cellStyle name="Nota 2 20 2 3 2" xfId="41851" xr:uid="{00000000-0005-0000-0000-0000729F0000}"/>
    <cellStyle name="Nota 2 20 2 3 3" xfId="41852" xr:uid="{00000000-0005-0000-0000-0000739F0000}"/>
    <cellStyle name="Nota 2 20 2 4" xfId="41853" xr:uid="{00000000-0005-0000-0000-0000749F0000}"/>
    <cellStyle name="Nota 2 20 2 4 2" xfId="41854" xr:uid="{00000000-0005-0000-0000-0000759F0000}"/>
    <cellStyle name="Nota 2 20 2 5" xfId="41855" xr:uid="{00000000-0005-0000-0000-0000769F0000}"/>
    <cellStyle name="Nota 2 20 2 5 2" xfId="41856" xr:uid="{00000000-0005-0000-0000-0000779F0000}"/>
    <cellStyle name="Nota 2 20 2 6" xfId="41857" xr:uid="{00000000-0005-0000-0000-0000789F0000}"/>
    <cellStyle name="Nota 2 20 2 7" xfId="41858" xr:uid="{00000000-0005-0000-0000-0000799F0000}"/>
    <cellStyle name="Nota 2 20 3" xfId="41859" xr:uid="{00000000-0005-0000-0000-00007A9F0000}"/>
    <cellStyle name="Nota 2 20 3 2" xfId="41860" xr:uid="{00000000-0005-0000-0000-00007B9F0000}"/>
    <cellStyle name="Nota 2 20 3 2 2" xfId="41861" xr:uid="{00000000-0005-0000-0000-00007C9F0000}"/>
    <cellStyle name="Nota 2 20 3 3" xfId="41862" xr:uid="{00000000-0005-0000-0000-00007D9F0000}"/>
    <cellStyle name="Nota 2 20 3 3 2" xfId="41863" xr:uid="{00000000-0005-0000-0000-00007E9F0000}"/>
    <cellStyle name="Nota 2 20 3 4" xfId="41864" xr:uid="{00000000-0005-0000-0000-00007F9F0000}"/>
    <cellStyle name="Nota 2 20 3 5" xfId="41865" xr:uid="{00000000-0005-0000-0000-0000809F0000}"/>
    <cellStyle name="Nota 2 20 4" xfId="41866" xr:uid="{00000000-0005-0000-0000-0000819F0000}"/>
    <cellStyle name="Nota 2 20 4 2" xfId="41867" xr:uid="{00000000-0005-0000-0000-0000829F0000}"/>
    <cellStyle name="Nota 2 20 4 2 2" xfId="41868" xr:uid="{00000000-0005-0000-0000-0000839F0000}"/>
    <cellStyle name="Nota 2 20 4 3" xfId="41869" xr:uid="{00000000-0005-0000-0000-0000849F0000}"/>
    <cellStyle name="Nota 2 20 4 4" xfId="41870" xr:uid="{00000000-0005-0000-0000-0000859F0000}"/>
    <cellStyle name="Nota 2 20 5" xfId="41871" xr:uid="{00000000-0005-0000-0000-0000869F0000}"/>
    <cellStyle name="Nota 2 20 5 2" xfId="41872" xr:uid="{00000000-0005-0000-0000-0000879F0000}"/>
    <cellStyle name="Nota 2 20 6" xfId="41873" xr:uid="{00000000-0005-0000-0000-0000889F0000}"/>
    <cellStyle name="Nota 2 20 6 2" xfId="41874" xr:uid="{00000000-0005-0000-0000-0000899F0000}"/>
    <cellStyle name="Nota 2 20 7" xfId="41875" xr:uid="{00000000-0005-0000-0000-00008A9F0000}"/>
    <cellStyle name="Nota 2 20 7 2" xfId="41876" xr:uid="{00000000-0005-0000-0000-00008B9F0000}"/>
    <cellStyle name="Nota 2 20 8" xfId="41877" xr:uid="{00000000-0005-0000-0000-00008C9F0000}"/>
    <cellStyle name="Nota 2 20 9" xfId="41878" xr:uid="{00000000-0005-0000-0000-00008D9F0000}"/>
    <cellStyle name="Nota 2 3" xfId="1153" xr:uid="{00000000-0005-0000-0000-00008E9F0000}"/>
    <cellStyle name="Nota 2 3 2" xfId="41879" xr:uid="{00000000-0005-0000-0000-00008F9F0000}"/>
    <cellStyle name="Nota 2 3 2 2" xfId="41880" xr:uid="{00000000-0005-0000-0000-0000909F0000}"/>
    <cellStyle name="Nota 2 3 2 2 10" xfId="41881" xr:uid="{00000000-0005-0000-0000-0000919F0000}"/>
    <cellStyle name="Nota 2 3 2 2 11" xfId="41882" xr:uid="{00000000-0005-0000-0000-0000929F0000}"/>
    <cellStyle name="Nota 2 3 2 2 12" xfId="41883" xr:uid="{00000000-0005-0000-0000-0000939F0000}"/>
    <cellStyle name="Nota 2 3 2 2 13" xfId="41884" xr:uid="{00000000-0005-0000-0000-0000949F0000}"/>
    <cellStyle name="Nota 2 3 2 2 2" xfId="41885" xr:uid="{00000000-0005-0000-0000-0000959F0000}"/>
    <cellStyle name="Nota 2 3 2 2 2 2" xfId="41886" xr:uid="{00000000-0005-0000-0000-0000969F0000}"/>
    <cellStyle name="Nota 2 3 2 2 2 2 2" xfId="41887" xr:uid="{00000000-0005-0000-0000-0000979F0000}"/>
    <cellStyle name="Nota 2 3 2 2 2 2 3" xfId="41888" xr:uid="{00000000-0005-0000-0000-0000989F0000}"/>
    <cellStyle name="Nota 2 3 2 2 2 3" xfId="41889" xr:uid="{00000000-0005-0000-0000-0000999F0000}"/>
    <cellStyle name="Nota 2 3 2 2 2 3 2" xfId="41890" xr:uid="{00000000-0005-0000-0000-00009A9F0000}"/>
    <cellStyle name="Nota 2 3 2 2 2 3 3" xfId="41891" xr:uid="{00000000-0005-0000-0000-00009B9F0000}"/>
    <cellStyle name="Nota 2 3 2 2 2 4" xfId="41892" xr:uid="{00000000-0005-0000-0000-00009C9F0000}"/>
    <cellStyle name="Nota 2 3 2 2 2 4 2" xfId="41893" xr:uid="{00000000-0005-0000-0000-00009D9F0000}"/>
    <cellStyle name="Nota 2 3 2 2 2 5" xfId="41894" xr:uid="{00000000-0005-0000-0000-00009E9F0000}"/>
    <cellStyle name="Nota 2 3 2 2 2 5 2" xfId="41895" xr:uid="{00000000-0005-0000-0000-00009F9F0000}"/>
    <cellStyle name="Nota 2 3 2 2 2 6" xfId="41896" xr:uid="{00000000-0005-0000-0000-0000A09F0000}"/>
    <cellStyle name="Nota 2 3 2 2 2 6 2" xfId="41897" xr:uid="{00000000-0005-0000-0000-0000A19F0000}"/>
    <cellStyle name="Nota 2 3 2 2 2 7" xfId="41898" xr:uid="{00000000-0005-0000-0000-0000A29F0000}"/>
    <cellStyle name="Nota 2 3 2 2 2 8" xfId="41899" xr:uid="{00000000-0005-0000-0000-0000A39F0000}"/>
    <cellStyle name="Nota 2 3 2 2 3" xfId="41900" xr:uid="{00000000-0005-0000-0000-0000A49F0000}"/>
    <cellStyle name="Nota 2 3 2 2 3 2" xfId="41901" xr:uid="{00000000-0005-0000-0000-0000A59F0000}"/>
    <cellStyle name="Nota 2 3 2 2 3 3" xfId="41902" xr:uid="{00000000-0005-0000-0000-0000A69F0000}"/>
    <cellStyle name="Nota 2 3 2 2 4" xfId="41903" xr:uid="{00000000-0005-0000-0000-0000A79F0000}"/>
    <cellStyle name="Nota 2 3 2 2 4 2" xfId="41904" xr:uid="{00000000-0005-0000-0000-0000A89F0000}"/>
    <cellStyle name="Nota 2 3 2 2 4 3" xfId="41905" xr:uid="{00000000-0005-0000-0000-0000A99F0000}"/>
    <cellStyle name="Nota 2 3 2 2 5" xfId="41906" xr:uid="{00000000-0005-0000-0000-0000AA9F0000}"/>
    <cellStyle name="Nota 2 3 2 2 5 2" xfId="41907" xr:uid="{00000000-0005-0000-0000-0000AB9F0000}"/>
    <cellStyle name="Nota 2 3 2 2 5 3" xfId="41908" xr:uid="{00000000-0005-0000-0000-0000AC9F0000}"/>
    <cellStyle name="Nota 2 3 2 2 6" xfId="41909" xr:uid="{00000000-0005-0000-0000-0000AD9F0000}"/>
    <cellStyle name="Nota 2 3 2 2 6 2" xfId="41910" xr:uid="{00000000-0005-0000-0000-0000AE9F0000}"/>
    <cellStyle name="Nota 2 3 2 2 7" xfId="41911" xr:uid="{00000000-0005-0000-0000-0000AF9F0000}"/>
    <cellStyle name="Nota 2 3 2 2 7 2" xfId="41912" xr:uid="{00000000-0005-0000-0000-0000B09F0000}"/>
    <cellStyle name="Nota 2 3 2 2 8" xfId="41913" xr:uid="{00000000-0005-0000-0000-0000B19F0000}"/>
    <cellStyle name="Nota 2 3 2 2 8 2" xfId="41914" xr:uid="{00000000-0005-0000-0000-0000B29F0000}"/>
    <cellStyle name="Nota 2 3 2 2 9" xfId="41915" xr:uid="{00000000-0005-0000-0000-0000B39F0000}"/>
    <cellStyle name="Nota 2 3 2 2 9 2" xfId="41916" xr:uid="{00000000-0005-0000-0000-0000B49F0000}"/>
    <cellStyle name="Nota 2 3 2 3" xfId="41917" xr:uid="{00000000-0005-0000-0000-0000B59F0000}"/>
    <cellStyle name="Nota 2 3 2 3 2" xfId="41918" xr:uid="{00000000-0005-0000-0000-0000B69F0000}"/>
    <cellStyle name="Nota 2 3 2 3 2 2" xfId="41919" xr:uid="{00000000-0005-0000-0000-0000B79F0000}"/>
    <cellStyle name="Nota 2 3 2 3 2 3" xfId="41920" xr:uid="{00000000-0005-0000-0000-0000B89F0000}"/>
    <cellStyle name="Nota 2 3 2 3 3" xfId="41921" xr:uid="{00000000-0005-0000-0000-0000B99F0000}"/>
    <cellStyle name="Nota 2 3 2 3 3 2" xfId="41922" xr:uid="{00000000-0005-0000-0000-0000BA9F0000}"/>
    <cellStyle name="Nota 2 3 2 3 3 3" xfId="41923" xr:uid="{00000000-0005-0000-0000-0000BB9F0000}"/>
    <cellStyle name="Nota 2 3 2 3 4" xfId="41924" xr:uid="{00000000-0005-0000-0000-0000BC9F0000}"/>
    <cellStyle name="Nota 2 3 2 3 4 2" xfId="41925" xr:uid="{00000000-0005-0000-0000-0000BD9F0000}"/>
    <cellStyle name="Nota 2 3 2 3 5" xfId="41926" xr:uid="{00000000-0005-0000-0000-0000BE9F0000}"/>
    <cellStyle name="Nota 2 3 2 3 5 2" xfId="41927" xr:uid="{00000000-0005-0000-0000-0000BF9F0000}"/>
    <cellStyle name="Nota 2 3 2 3 6" xfId="41928" xr:uid="{00000000-0005-0000-0000-0000C09F0000}"/>
    <cellStyle name="Nota 2 3 2 3 6 2" xfId="41929" xr:uid="{00000000-0005-0000-0000-0000C19F0000}"/>
    <cellStyle name="Nota 2 3 2 3 7" xfId="41930" xr:uid="{00000000-0005-0000-0000-0000C29F0000}"/>
    <cellStyle name="Nota 2 3 2 3 8" xfId="41931" xr:uid="{00000000-0005-0000-0000-0000C39F0000}"/>
    <cellStyle name="Nota 2 3 2 4" xfId="41932" xr:uid="{00000000-0005-0000-0000-0000C49F0000}"/>
    <cellStyle name="Nota 2 3 2 5" xfId="41933" xr:uid="{00000000-0005-0000-0000-0000C59F0000}"/>
    <cellStyle name="Nota 2 3 3" xfId="41934" xr:uid="{00000000-0005-0000-0000-0000C69F0000}"/>
    <cellStyle name="Nota 2 3 3 10" xfId="41935" xr:uid="{00000000-0005-0000-0000-0000C79F0000}"/>
    <cellStyle name="Nota 2 3 3 10 2" xfId="41936" xr:uid="{00000000-0005-0000-0000-0000C89F0000}"/>
    <cellStyle name="Nota 2 3 3 11" xfId="41937" xr:uid="{00000000-0005-0000-0000-0000C99F0000}"/>
    <cellStyle name="Nota 2 3 3 12" xfId="41938" xr:uid="{00000000-0005-0000-0000-0000CA9F0000}"/>
    <cellStyle name="Nota 2 3 3 13" xfId="41939" xr:uid="{00000000-0005-0000-0000-0000CB9F0000}"/>
    <cellStyle name="Nota 2 3 3 14" xfId="41940" xr:uid="{00000000-0005-0000-0000-0000CC9F0000}"/>
    <cellStyle name="Nota 2 3 3 2" xfId="41941" xr:uid="{00000000-0005-0000-0000-0000CD9F0000}"/>
    <cellStyle name="Nota 2 3 3 2 2" xfId="41942" xr:uid="{00000000-0005-0000-0000-0000CE9F0000}"/>
    <cellStyle name="Nota 2 3 3 2 2 2" xfId="41943" xr:uid="{00000000-0005-0000-0000-0000CF9F0000}"/>
    <cellStyle name="Nota 2 3 3 2 2 3" xfId="41944" xr:uid="{00000000-0005-0000-0000-0000D09F0000}"/>
    <cellStyle name="Nota 2 3 3 2 3" xfId="41945" xr:uid="{00000000-0005-0000-0000-0000D19F0000}"/>
    <cellStyle name="Nota 2 3 3 2 3 2" xfId="41946" xr:uid="{00000000-0005-0000-0000-0000D29F0000}"/>
    <cellStyle name="Nota 2 3 3 2 3 3" xfId="41947" xr:uid="{00000000-0005-0000-0000-0000D39F0000}"/>
    <cellStyle name="Nota 2 3 3 2 4" xfId="41948" xr:uid="{00000000-0005-0000-0000-0000D49F0000}"/>
    <cellStyle name="Nota 2 3 3 2 4 2" xfId="41949" xr:uid="{00000000-0005-0000-0000-0000D59F0000}"/>
    <cellStyle name="Nota 2 3 3 2 5" xfId="41950" xr:uid="{00000000-0005-0000-0000-0000D69F0000}"/>
    <cellStyle name="Nota 2 3 3 2 5 2" xfId="41951" xr:uid="{00000000-0005-0000-0000-0000D79F0000}"/>
    <cellStyle name="Nota 2 3 3 2 6" xfId="41952" xr:uid="{00000000-0005-0000-0000-0000D89F0000}"/>
    <cellStyle name="Nota 2 3 3 2 6 2" xfId="41953" xr:uid="{00000000-0005-0000-0000-0000D99F0000}"/>
    <cellStyle name="Nota 2 3 3 2 7" xfId="41954" xr:uid="{00000000-0005-0000-0000-0000DA9F0000}"/>
    <cellStyle name="Nota 2 3 3 2 8" xfId="41955" xr:uid="{00000000-0005-0000-0000-0000DB9F0000}"/>
    <cellStyle name="Nota 2 3 3 3" xfId="41956" xr:uid="{00000000-0005-0000-0000-0000DC9F0000}"/>
    <cellStyle name="Nota 2 3 3 3 2" xfId="41957" xr:uid="{00000000-0005-0000-0000-0000DD9F0000}"/>
    <cellStyle name="Nota 2 3 3 3 2 2" xfId="41958" xr:uid="{00000000-0005-0000-0000-0000DE9F0000}"/>
    <cellStyle name="Nota 2 3 3 3 3" xfId="41959" xr:uid="{00000000-0005-0000-0000-0000DF9F0000}"/>
    <cellStyle name="Nota 2 3 3 3 3 2" xfId="41960" xr:uid="{00000000-0005-0000-0000-0000E09F0000}"/>
    <cellStyle name="Nota 2 3 3 3 4" xfId="41961" xr:uid="{00000000-0005-0000-0000-0000E19F0000}"/>
    <cellStyle name="Nota 2 3 3 3 5" xfId="41962" xr:uid="{00000000-0005-0000-0000-0000E29F0000}"/>
    <cellStyle name="Nota 2 3 3 4" xfId="41963" xr:uid="{00000000-0005-0000-0000-0000E39F0000}"/>
    <cellStyle name="Nota 2 3 3 4 2" xfId="41964" xr:uid="{00000000-0005-0000-0000-0000E49F0000}"/>
    <cellStyle name="Nota 2 3 3 4 3" xfId="41965" xr:uid="{00000000-0005-0000-0000-0000E59F0000}"/>
    <cellStyle name="Nota 2 3 3 5" xfId="41966" xr:uid="{00000000-0005-0000-0000-0000E69F0000}"/>
    <cellStyle name="Nota 2 3 3 5 2" xfId="41967" xr:uid="{00000000-0005-0000-0000-0000E79F0000}"/>
    <cellStyle name="Nota 2 3 3 5 3" xfId="41968" xr:uid="{00000000-0005-0000-0000-0000E89F0000}"/>
    <cellStyle name="Nota 2 3 3 6" xfId="41969" xr:uid="{00000000-0005-0000-0000-0000E99F0000}"/>
    <cellStyle name="Nota 2 3 3 6 2" xfId="41970" xr:uid="{00000000-0005-0000-0000-0000EA9F0000}"/>
    <cellStyle name="Nota 2 3 3 7" xfId="41971" xr:uid="{00000000-0005-0000-0000-0000EB9F0000}"/>
    <cellStyle name="Nota 2 3 3 7 2" xfId="41972" xr:uid="{00000000-0005-0000-0000-0000EC9F0000}"/>
    <cellStyle name="Nota 2 3 3 8" xfId="41973" xr:uid="{00000000-0005-0000-0000-0000ED9F0000}"/>
    <cellStyle name="Nota 2 3 3 8 2" xfId="41974" xr:uid="{00000000-0005-0000-0000-0000EE9F0000}"/>
    <cellStyle name="Nota 2 3 3 9" xfId="41975" xr:uid="{00000000-0005-0000-0000-0000EF9F0000}"/>
    <cellStyle name="Nota 2 3 3 9 2" xfId="41976" xr:uid="{00000000-0005-0000-0000-0000F09F0000}"/>
    <cellStyle name="Nota 2 3 4" xfId="41977" xr:uid="{00000000-0005-0000-0000-0000F19F0000}"/>
    <cellStyle name="Nota 2 3 4 10" xfId="41978" xr:uid="{00000000-0005-0000-0000-0000F29F0000}"/>
    <cellStyle name="Nota 2 3 4 11" xfId="41979" xr:uid="{00000000-0005-0000-0000-0000F39F0000}"/>
    <cellStyle name="Nota 2 3 4 12" xfId="41980" xr:uid="{00000000-0005-0000-0000-0000F49F0000}"/>
    <cellStyle name="Nota 2 3 4 13" xfId="41981" xr:uid="{00000000-0005-0000-0000-0000F59F0000}"/>
    <cellStyle name="Nota 2 3 4 2" xfId="41982" xr:uid="{00000000-0005-0000-0000-0000F69F0000}"/>
    <cellStyle name="Nota 2 3 4 2 2" xfId="41983" xr:uid="{00000000-0005-0000-0000-0000F79F0000}"/>
    <cellStyle name="Nota 2 3 4 2 2 2" xfId="41984" xr:uid="{00000000-0005-0000-0000-0000F89F0000}"/>
    <cellStyle name="Nota 2 3 4 2 2 3" xfId="41985" xr:uid="{00000000-0005-0000-0000-0000F99F0000}"/>
    <cellStyle name="Nota 2 3 4 2 3" xfId="41986" xr:uid="{00000000-0005-0000-0000-0000FA9F0000}"/>
    <cellStyle name="Nota 2 3 4 2 3 2" xfId="41987" xr:uid="{00000000-0005-0000-0000-0000FB9F0000}"/>
    <cellStyle name="Nota 2 3 4 2 3 3" xfId="41988" xr:uid="{00000000-0005-0000-0000-0000FC9F0000}"/>
    <cellStyle name="Nota 2 3 4 2 4" xfId="41989" xr:uid="{00000000-0005-0000-0000-0000FD9F0000}"/>
    <cellStyle name="Nota 2 3 4 2 4 2" xfId="41990" xr:uid="{00000000-0005-0000-0000-0000FE9F0000}"/>
    <cellStyle name="Nota 2 3 4 2 5" xfId="41991" xr:uid="{00000000-0005-0000-0000-0000FF9F0000}"/>
    <cellStyle name="Nota 2 3 4 2 5 2" xfId="41992" xr:uid="{00000000-0005-0000-0000-000000A00000}"/>
    <cellStyle name="Nota 2 3 4 2 6" xfId="41993" xr:uid="{00000000-0005-0000-0000-000001A00000}"/>
    <cellStyle name="Nota 2 3 4 2 6 2" xfId="41994" xr:uid="{00000000-0005-0000-0000-000002A00000}"/>
    <cellStyle name="Nota 2 3 4 2 7" xfId="41995" xr:uid="{00000000-0005-0000-0000-000003A00000}"/>
    <cellStyle name="Nota 2 3 4 2 8" xfId="41996" xr:uid="{00000000-0005-0000-0000-000004A00000}"/>
    <cellStyle name="Nota 2 3 4 3" xfId="41997" xr:uid="{00000000-0005-0000-0000-000005A00000}"/>
    <cellStyle name="Nota 2 3 4 3 2" xfId="41998" xr:uid="{00000000-0005-0000-0000-000006A00000}"/>
    <cellStyle name="Nota 2 3 4 3 3" xfId="41999" xr:uid="{00000000-0005-0000-0000-000007A00000}"/>
    <cellStyle name="Nota 2 3 4 4" xfId="42000" xr:uid="{00000000-0005-0000-0000-000008A00000}"/>
    <cellStyle name="Nota 2 3 4 4 2" xfId="42001" xr:uid="{00000000-0005-0000-0000-000009A00000}"/>
    <cellStyle name="Nota 2 3 4 4 3" xfId="42002" xr:uid="{00000000-0005-0000-0000-00000AA00000}"/>
    <cellStyle name="Nota 2 3 4 5" xfId="42003" xr:uid="{00000000-0005-0000-0000-00000BA00000}"/>
    <cellStyle name="Nota 2 3 4 5 2" xfId="42004" xr:uid="{00000000-0005-0000-0000-00000CA00000}"/>
    <cellStyle name="Nota 2 3 4 5 3" xfId="42005" xr:uid="{00000000-0005-0000-0000-00000DA00000}"/>
    <cellStyle name="Nota 2 3 4 6" xfId="42006" xr:uid="{00000000-0005-0000-0000-00000EA00000}"/>
    <cellStyle name="Nota 2 3 4 6 2" xfId="42007" xr:uid="{00000000-0005-0000-0000-00000FA00000}"/>
    <cellStyle name="Nota 2 3 4 7" xfId="42008" xr:uid="{00000000-0005-0000-0000-000010A00000}"/>
    <cellStyle name="Nota 2 3 4 7 2" xfId="42009" xr:uid="{00000000-0005-0000-0000-000011A00000}"/>
    <cellStyle name="Nota 2 3 4 8" xfId="42010" xr:uid="{00000000-0005-0000-0000-000012A00000}"/>
    <cellStyle name="Nota 2 3 4 8 2" xfId="42011" xr:uid="{00000000-0005-0000-0000-000013A00000}"/>
    <cellStyle name="Nota 2 3 4 9" xfId="42012" xr:uid="{00000000-0005-0000-0000-000014A00000}"/>
    <cellStyle name="Nota 2 3 4 9 2" xfId="42013" xr:uid="{00000000-0005-0000-0000-000015A00000}"/>
    <cellStyle name="Nota 2 3 5" xfId="42014" xr:uid="{00000000-0005-0000-0000-000016A00000}"/>
    <cellStyle name="Nota 2 4" xfId="1154" xr:uid="{00000000-0005-0000-0000-000017A00000}"/>
    <cellStyle name="Nota 2 4 2" xfId="42015" xr:uid="{00000000-0005-0000-0000-000018A00000}"/>
    <cellStyle name="Nota 2 4 2 2" xfId="42016" xr:uid="{00000000-0005-0000-0000-000019A00000}"/>
    <cellStyle name="Nota 2 4 2 2 10" xfId="42017" xr:uid="{00000000-0005-0000-0000-00001AA00000}"/>
    <cellStyle name="Nota 2 4 2 2 11" xfId="42018" xr:uid="{00000000-0005-0000-0000-00001BA00000}"/>
    <cellStyle name="Nota 2 4 2 2 12" xfId="42019" xr:uid="{00000000-0005-0000-0000-00001CA00000}"/>
    <cellStyle name="Nota 2 4 2 2 13" xfId="42020" xr:uid="{00000000-0005-0000-0000-00001DA00000}"/>
    <cellStyle name="Nota 2 4 2 2 2" xfId="42021" xr:uid="{00000000-0005-0000-0000-00001EA00000}"/>
    <cellStyle name="Nota 2 4 2 2 2 2" xfId="42022" xr:uid="{00000000-0005-0000-0000-00001FA00000}"/>
    <cellStyle name="Nota 2 4 2 2 2 2 2" xfId="42023" xr:uid="{00000000-0005-0000-0000-000020A00000}"/>
    <cellStyle name="Nota 2 4 2 2 2 2 3" xfId="42024" xr:uid="{00000000-0005-0000-0000-000021A00000}"/>
    <cellStyle name="Nota 2 4 2 2 2 3" xfId="42025" xr:uid="{00000000-0005-0000-0000-000022A00000}"/>
    <cellStyle name="Nota 2 4 2 2 2 3 2" xfId="42026" xr:uid="{00000000-0005-0000-0000-000023A00000}"/>
    <cellStyle name="Nota 2 4 2 2 2 3 3" xfId="42027" xr:uid="{00000000-0005-0000-0000-000024A00000}"/>
    <cellStyle name="Nota 2 4 2 2 2 4" xfId="42028" xr:uid="{00000000-0005-0000-0000-000025A00000}"/>
    <cellStyle name="Nota 2 4 2 2 2 4 2" xfId="42029" xr:uid="{00000000-0005-0000-0000-000026A00000}"/>
    <cellStyle name="Nota 2 4 2 2 2 5" xfId="42030" xr:uid="{00000000-0005-0000-0000-000027A00000}"/>
    <cellStyle name="Nota 2 4 2 2 2 5 2" xfId="42031" xr:uid="{00000000-0005-0000-0000-000028A00000}"/>
    <cellStyle name="Nota 2 4 2 2 2 6" xfId="42032" xr:uid="{00000000-0005-0000-0000-000029A00000}"/>
    <cellStyle name="Nota 2 4 2 2 2 6 2" xfId="42033" xr:uid="{00000000-0005-0000-0000-00002AA00000}"/>
    <cellStyle name="Nota 2 4 2 2 2 7" xfId="42034" xr:uid="{00000000-0005-0000-0000-00002BA00000}"/>
    <cellStyle name="Nota 2 4 2 2 2 8" xfId="42035" xr:uid="{00000000-0005-0000-0000-00002CA00000}"/>
    <cellStyle name="Nota 2 4 2 2 3" xfId="42036" xr:uid="{00000000-0005-0000-0000-00002DA00000}"/>
    <cellStyle name="Nota 2 4 2 2 3 2" xfId="42037" xr:uid="{00000000-0005-0000-0000-00002EA00000}"/>
    <cellStyle name="Nota 2 4 2 2 3 3" xfId="42038" xr:uid="{00000000-0005-0000-0000-00002FA00000}"/>
    <cellStyle name="Nota 2 4 2 2 4" xfId="42039" xr:uid="{00000000-0005-0000-0000-000030A00000}"/>
    <cellStyle name="Nota 2 4 2 2 4 2" xfId="42040" xr:uid="{00000000-0005-0000-0000-000031A00000}"/>
    <cellStyle name="Nota 2 4 2 2 4 3" xfId="42041" xr:uid="{00000000-0005-0000-0000-000032A00000}"/>
    <cellStyle name="Nota 2 4 2 2 5" xfId="42042" xr:uid="{00000000-0005-0000-0000-000033A00000}"/>
    <cellStyle name="Nota 2 4 2 2 5 2" xfId="42043" xr:uid="{00000000-0005-0000-0000-000034A00000}"/>
    <cellStyle name="Nota 2 4 2 2 5 3" xfId="42044" xr:uid="{00000000-0005-0000-0000-000035A00000}"/>
    <cellStyle name="Nota 2 4 2 2 6" xfId="42045" xr:uid="{00000000-0005-0000-0000-000036A00000}"/>
    <cellStyle name="Nota 2 4 2 2 6 2" xfId="42046" xr:uid="{00000000-0005-0000-0000-000037A00000}"/>
    <cellStyle name="Nota 2 4 2 2 7" xfId="42047" xr:uid="{00000000-0005-0000-0000-000038A00000}"/>
    <cellStyle name="Nota 2 4 2 2 7 2" xfId="42048" xr:uid="{00000000-0005-0000-0000-000039A00000}"/>
    <cellStyle name="Nota 2 4 2 2 8" xfId="42049" xr:uid="{00000000-0005-0000-0000-00003AA00000}"/>
    <cellStyle name="Nota 2 4 2 2 8 2" xfId="42050" xr:uid="{00000000-0005-0000-0000-00003BA00000}"/>
    <cellStyle name="Nota 2 4 2 2 9" xfId="42051" xr:uid="{00000000-0005-0000-0000-00003CA00000}"/>
    <cellStyle name="Nota 2 4 2 2 9 2" xfId="42052" xr:uid="{00000000-0005-0000-0000-00003DA00000}"/>
    <cellStyle name="Nota 2 4 2 3" xfId="42053" xr:uid="{00000000-0005-0000-0000-00003EA00000}"/>
    <cellStyle name="Nota 2 4 2 3 2" xfId="42054" xr:uid="{00000000-0005-0000-0000-00003FA00000}"/>
    <cellStyle name="Nota 2 4 2 3 2 2" xfId="42055" xr:uid="{00000000-0005-0000-0000-000040A00000}"/>
    <cellStyle name="Nota 2 4 2 3 2 3" xfId="42056" xr:uid="{00000000-0005-0000-0000-000041A00000}"/>
    <cellStyle name="Nota 2 4 2 3 3" xfId="42057" xr:uid="{00000000-0005-0000-0000-000042A00000}"/>
    <cellStyle name="Nota 2 4 2 3 3 2" xfId="42058" xr:uid="{00000000-0005-0000-0000-000043A00000}"/>
    <cellStyle name="Nota 2 4 2 3 3 3" xfId="42059" xr:uid="{00000000-0005-0000-0000-000044A00000}"/>
    <cellStyle name="Nota 2 4 2 3 4" xfId="42060" xr:uid="{00000000-0005-0000-0000-000045A00000}"/>
    <cellStyle name="Nota 2 4 2 3 4 2" xfId="42061" xr:uid="{00000000-0005-0000-0000-000046A00000}"/>
    <cellStyle name="Nota 2 4 2 3 5" xfId="42062" xr:uid="{00000000-0005-0000-0000-000047A00000}"/>
    <cellStyle name="Nota 2 4 2 3 5 2" xfId="42063" xr:uid="{00000000-0005-0000-0000-000048A00000}"/>
    <cellStyle name="Nota 2 4 2 3 6" xfId="42064" xr:uid="{00000000-0005-0000-0000-000049A00000}"/>
    <cellStyle name="Nota 2 4 2 3 6 2" xfId="42065" xr:uid="{00000000-0005-0000-0000-00004AA00000}"/>
    <cellStyle name="Nota 2 4 2 3 7" xfId="42066" xr:uid="{00000000-0005-0000-0000-00004BA00000}"/>
    <cellStyle name="Nota 2 4 2 3 8" xfId="42067" xr:uid="{00000000-0005-0000-0000-00004CA00000}"/>
    <cellStyle name="Nota 2 4 2 4" xfId="42068" xr:uid="{00000000-0005-0000-0000-00004DA00000}"/>
    <cellStyle name="Nota 2 4 2 5" xfId="42069" xr:uid="{00000000-0005-0000-0000-00004EA00000}"/>
    <cellStyle name="Nota 2 4 3" xfId="42070" xr:uid="{00000000-0005-0000-0000-00004FA00000}"/>
    <cellStyle name="Nota 2 4 3 10" xfId="42071" xr:uid="{00000000-0005-0000-0000-000050A00000}"/>
    <cellStyle name="Nota 2 4 3 10 2" xfId="42072" xr:uid="{00000000-0005-0000-0000-000051A00000}"/>
    <cellStyle name="Nota 2 4 3 11" xfId="42073" xr:uid="{00000000-0005-0000-0000-000052A00000}"/>
    <cellStyle name="Nota 2 4 3 12" xfId="42074" xr:uid="{00000000-0005-0000-0000-000053A00000}"/>
    <cellStyle name="Nota 2 4 3 13" xfId="42075" xr:uid="{00000000-0005-0000-0000-000054A00000}"/>
    <cellStyle name="Nota 2 4 3 14" xfId="42076" xr:uid="{00000000-0005-0000-0000-000055A00000}"/>
    <cellStyle name="Nota 2 4 3 2" xfId="42077" xr:uid="{00000000-0005-0000-0000-000056A00000}"/>
    <cellStyle name="Nota 2 4 3 2 2" xfId="42078" xr:uid="{00000000-0005-0000-0000-000057A00000}"/>
    <cellStyle name="Nota 2 4 3 2 2 2" xfId="42079" xr:uid="{00000000-0005-0000-0000-000058A00000}"/>
    <cellStyle name="Nota 2 4 3 2 2 3" xfId="42080" xr:uid="{00000000-0005-0000-0000-000059A00000}"/>
    <cellStyle name="Nota 2 4 3 2 3" xfId="42081" xr:uid="{00000000-0005-0000-0000-00005AA00000}"/>
    <cellStyle name="Nota 2 4 3 2 3 2" xfId="42082" xr:uid="{00000000-0005-0000-0000-00005BA00000}"/>
    <cellStyle name="Nota 2 4 3 2 3 3" xfId="42083" xr:uid="{00000000-0005-0000-0000-00005CA00000}"/>
    <cellStyle name="Nota 2 4 3 2 4" xfId="42084" xr:uid="{00000000-0005-0000-0000-00005DA00000}"/>
    <cellStyle name="Nota 2 4 3 2 4 2" xfId="42085" xr:uid="{00000000-0005-0000-0000-00005EA00000}"/>
    <cellStyle name="Nota 2 4 3 2 5" xfId="42086" xr:uid="{00000000-0005-0000-0000-00005FA00000}"/>
    <cellStyle name="Nota 2 4 3 2 5 2" xfId="42087" xr:uid="{00000000-0005-0000-0000-000060A00000}"/>
    <cellStyle name="Nota 2 4 3 2 6" xfId="42088" xr:uid="{00000000-0005-0000-0000-000061A00000}"/>
    <cellStyle name="Nota 2 4 3 2 6 2" xfId="42089" xr:uid="{00000000-0005-0000-0000-000062A00000}"/>
    <cellStyle name="Nota 2 4 3 2 7" xfId="42090" xr:uid="{00000000-0005-0000-0000-000063A00000}"/>
    <cellStyle name="Nota 2 4 3 2 8" xfId="42091" xr:uid="{00000000-0005-0000-0000-000064A00000}"/>
    <cellStyle name="Nota 2 4 3 3" xfId="42092" xr:uid="{00000000-0005-0000-0000-000065A00000}"/>
    <cellStyle name="Nota 2 4 3 3 2" xfId="42093" xr:uid="{00000000-0005-0000-0000-000066A00000}"/>
    <cellStyle name="Nota 2 4 3 3 2 2" xfId="42094" xr:uid="{00000000-0005-0000-0000-000067A00000}"/>
    <cellStyle name="Nota 2 4 3 3 3" xfId="42095" xr:uid="{00000000-0005-0000-0000-000068A00000}"/>
    <cellStyle name="Nota 2 4 3 3 3 2" xfId="42096" xr:uid="{00000000-0005-0000-0000-000069A00000}"/>
    <cellStyle name="Nota 2 4 3 3 4" xfId="42097" xr:uid="{00000000-0005-0000-0000-00006AA00000}"/>
    <cellStyle name="Nota 2 4 3 3 5" xfId="42098" xr:uid="{00000000-0005-0000-0000-00006BA00000}"/>
    <cellStyle name="Nota 2 4 3 4" xfId="42099" xr:uid="{00000000-0005-0000-0000-00006CA00000}"/>
    <cellStyle name="Nota 2 4 3 4 2" xfId="42100" xr:uid="{00000000-0005-0000-0000-00006DA00000}"/>
    <cellStyle name="Nota 2 4 3 4 3" xfId="42101" xr:uid="{00000000-0005-0000-0000-00006EA00000}"/>
    <cellStyle name="Nota 2 4 3 5" xfId="42102" xr:uid="{00000000-0005-0000-0000-00006FA00000}"/>
    <cellStyle name="Nota 2 4 3 5 2" xfId="42103" xr:uid="{00000000-0005-0000-0000-000070A00000}"/>
    <cellStyle name="Nota 2 4 3 5 3" xfId="42104" xr:uid="{00000000-0005-0000-0000-000071A00000}"/>
    <cellStyle name="Nota 2 4 3 6" xfId="42105" xr:uid="{00000000-0005-0000-0000-000072A00000}"/>
    <cellStyle name="Nota 2 4 3 6 2" xfId="42106" xr:uid="{00000000-0005-0000-0000-000073A00000}"/>
    <cellStyle name="Nota 2 4 3 7" xfId="42107" xr:uid="{00000000-0005-0000-0000-000074A00000}"/>
    <cellStyle name="Nota 2 4 3 7 2" xfId="42108" xr:uid="{00000000-0005-0000-0000-000075A00000}"/>
    <cellStyle name="Nota 2 4 3 8" xfId="42109" xr:uid="{00000000-0005-0000-0000-000076A00000}"/>
    <cellStyle name="Nota 2 4 3 8 2" xfId="42110" xr:uid="{00000000-0005-0000-0000-000077A00000}"/>
    <cellStyle name="Nota 2 4 3 9" xfId="42111" xr:uid="{00000000-0005-0000-0000-000078A00000}"/>
    <cellStyle name="Nota 2 4 3 9 2" xfId="42112" xr:uid="{00000000-0005-0000-0000-000079A00000}"/>
    <cellStyle name="Nota 2 4 4" xfId="42113" xr:uid="{00000000-0005-0000-0000-00007AA00000}"/>
    <cellStyle name="Nota 2 4 4 10" xfId="42114" xr:uid="{00000000-0005-0000-0000-00007BA00000}"/>
    <cellStyle name="Nota 2 4 4 11" xfId="42115" xr:uid="{00000000-0005-0000-0000-00007CA00000}"/>
    <cellStyle name="Nota 2 4 4 12" xfId="42116" xr:uid="{00000000-0005-0000-0000-00007DA00000}"/>
    <cellStyle name="Nota 2 4 4 13" xfId="42117" xr:uid="{00000000-0005-0000-0000-00007EA00000}"/>
    <cellStyle name="Nota 2 4 4 2" xfId="42118" xr:uid="{00000000-0005-0000-0000-00007FA00000}"/>
    <cellStyle name="Nota 2 4 4 2 2" xfId="42119" xr:uid="{00000000-0005-0000-0000-000080A00000}"/>
    <cellStyle name="Nota 2 4 4 2 2 2" xfId="42120" xr:uid="{00000000-0005-0000-0000-000081A00000}"/>
    <cellStyle name="Nota 2 4 4 2 2 3" xfId="42121" xr:uid="{00000000-0005-0000-0000-000082A00000}"/>
    <cellStyle name="Nota 2 4 4 2 3" xfId="42122" xr:uid="{00000000-0005-0000-0000-000083A00000}"/>
    <cellStyle name="Nota 2 4 4 2 3 2" xfId="42123" xr:uid="{00000000-0005-0000-0000-000084A00000}"/>
    <cellStyle name="Nota 2 4 4 2 3 3" xfId="42124" xr:uid="{00000000-0005-0000-0000-000085A00000}"/>
    <cellStyle name="Nota 2 4 4 2 4" xfId="42125" xr:uid="{00000000-0005-0000-0000-000086A00000}"/>
    <cellStyle name="Nota 2 4 4 2 4 2" xfId="42126" xr:uid="{00000000-0005-0000-0000-000087A00000}"/>
    <cellStyle name="Nota 2 4 4 2 5" xfId="42127" xr:uid="{00000000-0005-0000-0000-000088A00000}"/>
    <cellStyle name="Nota 2 4 4 2 5 2" xfId="42128" xr:uid="{00000000-0005-0000-0000-000089A00000}"/>
    <cellStyle name="Nota 2 4 4 2 6" xfId="42129" xr:uid="{00000000-0005-0000-0000-00008AA00000}"/>
    <cellStyle name="Nota 2 4 4 2 6 2" xfId="42130" xr:uid="{00000000-0005-0000-0000-00008BA00000}"/>
    <cellStyle name="Nota 2 4 4 2 7" xfId="42131" xr:uid="{00000000-0005-0000-0000-00008CA00000}"/>
    <cellStyle name="Nota 2 4 4 2 8" xfId="42132" xr:uid="{00000000-0005-0000-0000-00008DA00000}"/>
    <cellStyle name="Nota 2 4 4 3" xfId="42133" xr:uid="{00000000-0005-0000-0000-00008EA00000}"/>
    <cellStyle name="Nota 2 4 4 3 2" xfId="42134" xr:uid="{00000000-0005-0000-0000-00008FA00000}"/>
    <cellStyle name="Nota 2 4 4 3 3" xfId="42135" xr:uid="{00000000-0005-0000-0000-000090A00000}"/>
    <cellStyle name="Nota 2 4 4 4" xfId="42136" xr:uid="{00000000-0005-0000-0000-000091A00000}"/>
    <cellStyle name="Nota 2 4 4 4 2" xfId="42137" xr:uid="{00000000-0005-0000-0000-000092A00000}"/>
    <cellStyle name="Nota 2 4 4 4 3" xfId="42138" xr:uid="{00000000-0005-0000-0000-000093A00000}"/>
    <cellStyle name="Nota 2 4 4 5" xfId="42139" xr:uid="{00000000-0005-0000-0000-000094A00000}"/>
    <cellStyle name="Nota 2 4 4 5 2" xfId="42140" xr:uid="{00000000-0005-0000-0000-000095A00000}"/>
    <cellStyle name="Nota 2 4 4 5 3" xfId="42141" xr:uid="{00000000-0005-0000-0000-000096A00000}"/>
    <cellStyle name="Nota 2 4 4 6" xfId="42142" xr:uid="{00000000-0005-0000-0000-000097A00000}"/>
    <cellStyle name="Nota 2 4 4 6 2" xfId="42143" xr:uid="{00000000-0005-0000-0000-000098A00000}"/>
    <cellStyle name="Nota 2 4 4 7" xfId="42144" xr:uid="{00000000-0005-0000-0000-000099A00000}"/>
    <cellStyle name="Nota 2 4 4 7 2" xfId="42145" xr:uid="{00000000-0005-0000-0000-00009AA00000}"/>
    <cellStyle name="Nota 2 4 4 8" xfId="42146" xr:uid="{00000000-0005-0000-0000-00009BA00000}"/>
    <cellStyle name="Nota 2 4 4 8 2" xfId="42147" xr:uid="{00000000-0005-0000-0000-00009CA00000}"/>
    <cellStyle name="Nota 2 4 4 9" xfId="42148" xr:uid="{00000000-0005-0000-0000-00009DA00000}"/>
    <cellStyle name="Nota 2 4 4 9 2" xfId="42149" xr:uid="{00000000-0005-0000-0000-00009EA00000}"/>
    <cellStyle name="Nota 2 4 5" xfId="42150" xr:uid="{00000000-0005-0000-0000-00009FA00000}"/>
    <cellStyle name="Nota 2 5" xfId="1155" xr:uid="{00000000-0005-0000-0000-0000A0A00000}"/>
    <cellStyle name="Nota 2 5 2" xfId="42151" xr:uid="{00000000-0005-0000-0000-0000A1A00000}"/>
    <cellStyle name="Nota 2 5 2 2" xfId="42152" xr:uid="{00000000-0005-0000-0000-0000A2A00000}"/>
    <cellStyle name="Nota 2 5 2 2 10" xfId="42153" xr:uid="{00000000-0005-0000-0000-0000A3A00000}"/>
    <cellStyle name="Nota 2 5 2 2 11" xfId="42154" xr:uid="{00000000-0005-0000-0000-0000A4A00000}"/>
    <cellStyle name="Nota 2 5 2 2 12" xfId="42155" xr:uid="{00000000-0005-0000-0000-0000A5A00000}"/>
    <cellStyle name="Nota 2 5 2 2 13" xfId="42156" xr:uid="{00000000-0005-0000-0000-0000A6A00000}"/>
    <cellStyle name="Nota 2 5 2 2 2" xfId="42157" xr:uid="{00000000-0005-0000-0000-0000A7A00000}"/>
    <cellStyle name="Nota 2 5 2 2 2 2" xfId="42158" xr:uid="{00000000-0005-0000-0000-0000A8A00000}"/>
    <cellStyle name="Nota 2 5 2 2 2 2 2" xfId="42159" xr:uid="{00000000-0005-0000-0000-0000A9A00000}"/>
    <cellStyle name="Nota 2 5 2 2 2 2 3" xfId="42160" xr:uid="{00000000-0005-0000-0000-0000AAA00000}"/>
    <cellStyle name="Nota 2 5 2 2 2 3" xfId="42161" xr:uid="{00000000-0005-0000-0000-0000ABA00000}"/>
    <cellStyle name="Nota 2 5 2 2 2 3 2" xfId="42162" xr:uid="{00000000-0005-0000-0000-0000ACA00000}"/>
    <cellStyle name="Nota 2 5 2 2 2 3 3" xfId="42163" xr:uid="{00000000-0005-0000-0000-0000ADA00000}"/>
    <cellStyle name="Nota 2 5 2 2 2 4" xfId="42164" xr:uid="{00000000-0005-0000-0000-0000AEA00000}"/>
    <cellStyle name="Nota 2 5 2 2 2 4 2" xfId="42165" xr:uid="{00000000-0005-0000-0000-0000AFA00000}"/>
    <cellStyle name="Nota 2 5 2 2 2 5" xfId="42166" xr:uid="{00000000-0005-0000-0000-0000B0A00000}"/>
    <cellStyle name="Nota 2 5 2 2 2 5 2" xfId="42167" xr:uid="{00000000-0005-0000-0000-0000B1A00000}"/>
    <cellStyle name="Nota 2 5 2 2 2 6" xfId="42168" xr:uid="{00000000-0005-0000-0000-0000B2A00000}"/>
    <cellStyle name="Nota 2 5 2 2 2 6 2" xfId="42169" xr:uid="{00000000-0005-0000-0000-0000B3A00000}"/>
    <cellStyle name="Nota 2 5 2 2 2 7" xfId="42170" xr:uid="{00000000-0005-0000-0000-0000B4A00000}"/>
    <cellStyle name="Nota 2 5 2 2 2 8" xfId="42171" xr:uid="{00000000-0005-0000-0000-0000B5A00000}"/>
    <cellStyle name="Nota 2 5 2 2 3" xfId="42172" xr:uid="{00000000-0005-0000-0000-0000B6A00000}"/>
    <cellStyle name="Nota 2 5 2 2 3 2" xfId="42173" xr:uid="{00000000-0005-0000-0000-0000B7A00000}"/>
    <cellStyle name="Nota 2 5 2 2 3 3" xfId="42174" xr:uid="{00000000-0005-0000-0000-0000B8A00000}"/>
    <cellStyle name="Nota 2 5 2 2 4" xfId="42175" xr:uid="{00000000-0005-0000-0000-0000B9A00000}"/>
    <cellStyle name="Nota 2 5 2 2 4 2" xfId="42176" xr:uid="{00000000-0005-0000-0000-0000BAA00000}"/>
    <cellStyle name="Nota 2 5 2 2 4 3" xfId="42177" xr:uid="{00000000-0005-0000-0000-0000BBA00000}"/>
    <cellStyle name="Nota 2 5 2 2 5" xfId="42178" xr:uid="{00000000-0005-0000-0000-0000BCA00000}"/>
    <cellStyle name="Nota 2 5 2 2 5 2" xfId="42179" xr:uid="{00000000-0005-0000-0000-0000BDA00000}"/>
    <cellStyle name="Nota 2 5 2 2 5 3" xfId="42180" xr:uid="{00000000-0005-0000-0000-0000BEA00000}"/>
    <cellStyle name="Nota 2 5 2 2 6" xfId="42181" xr:uid="{00000000-0005-0000-0000-0000BFA00000}"/>
    <cellStyle name="Nota 2 5 2 2 6 2" xfId="42182" xr:uid="{00000000-0005-0000-0000-0000C0A00000}"/>
    <cellStyle name="Nota 2 5 2 2 7" xfId="42183" xr:uid="{00000000-0005-0000-0000-0000C1A00000}"/>
    <cellStyle name="Nota 2 5 2 2 7 2" xfId="42184" xr:uid="{00000000-0005-0000-0000-0000C2A00000}"/>
    <cellStyle name="Nota 2 5 2 2 8" xfId="42185" xr:uid="{00000000-0005-0000-0000-0000C3A00000}"/>
    <cellStyle name="Nota 2 5 2 2 8 2" xfId="42186" xr:uid="{00000000-0005-0000-0000-0000C4A00000}"/>
    <cellStyle name="Nota 2 5 2 2 9" xfId="42187" xr:uid="{00000000-0005-0000-0000-0000C5A00000}"/>
    <cellStyle name="Nota 2 5 2 2 9 2" xfId="42188" xr:uid="{00000000-0005-0000-0000-0000C6A00000}"/>
    <cellStyle name="Nota 2 5 2 3" xfId="42189" xr:uid="{00000000-0005-0000-0000-0000C7A00000}"/>
    <cellStyle name="Nota 2 5 2 3 2" xfId="42190" xr:uid="{00000000-0005-0000-0000-0000C8A00000}"/>
    <cellStyle name="Nota 2 5 2 3 2 2" xfId="42191" xr:uid="{00000000-0005-0000-0000-0000C9A00000}"/>
    <cellStyle name="Nota 2 5 2 3 2 3" xfId="42192" xr:uid="{00000000-0005-0000-0000-0000CAA00000}"/>
    <cellStyle name="Nota 2 5 2 3 3" xfId="42193" xr:uid="{00000000-0005-0000-0000-0000CBA00000}"/>
    <cellStyle name="Nota 2 5 2 3 3 2" xfId="42194" xr:uid="{00000000-0005-0000-0000-0000CCA00000}"/>
    <cellStyle name="Nota 2 5 2 3 3 3" xfId="42195" xr:uid="{00000000-0005-0000-0000-0000CDA00000}"/>
    <cellStyle name="Nota 2 5 2 3 4" xfId="42196" xr:uid="{00000000-0005-0000-0000-0000CEA00000}"/>
    <cellStyle name="Nota 2 5 2 3 4 2" xfId="42197" xr:uid="{00000000-0005-0000-0000-0000CFA00000}"/>
    <cellStyle name="Nota 2 5 2 3 5" xfId="42198" xr:uid="{00000000-0005-0000-0000-0000D0A00000}"/>
    <cellStyle name="Nota 2 5 2 3 5 2" xfId="42199" xr:uid="{00000000-0005-0000-0000-0000D1A00000}"/>
    <cellStyle name="Nota 2 5 2 3 6" xfId="42200" xr:uid="{00000000-0005-0000-0000-0000D2A00000}"/>
    <cellStyle name="Nota 2 5 2 3 6 2" xfId="42201" xr:uid="{00000000-0005-0000-0000-0000D3A00000}"/>
    <cellStyle name="Nota 2 5 2 3 7" xfId="42202" xr:uid="{00000000-0005-0000-0000-0000D4A00000}"/>
    <cellStyle name="Nota 2 5 2 3 8" xfId="42203" xr:uid="{00000000-0005-0000-0000-0000D5A00000}"/>
    <cellStyle name="Nota 2 5 2 4" xfId="42204" xr:uid="{00000000-0005-0000-0000-0000D6A00000}"/>
    <cellStyle name="Nota 2 5 2 5" xfId="42205" xr:uid="{00000000-0005-0000-0000-0000D7A00000}"/>
    <cellStyle name="Nota 2 5 3" xfId="42206" xr:uid="{00000000-0005-0000-0000-0000D8A00000}"/>
    <cellStyle name="Nota 2 5 3 10" xfId="42207" xr:uid="{00000000-0005-0000-0000-0000D9A00000}"/>
    <cellStyle name="Nota 2 5 3 10 2" xfId="42208" xr:uid="{00000000-0005-0000-0000-0000DAA00000}"/>
    <cellStyle name="Nota 2 5 3 11" xfId="42209" xr:uid="{00000000-0005-0000-0000-0000DBA00000}"/>
    <cellStyle name="Nota 2 5 3 12" xfId="42210" xr:uid="{00000000-0005-0000-0000-0000DCA00000}"/>
    <cellStyle name="Nota 2 5 3 13" xfId="42211" xr:uid="{00000000-0005-0000-0000-0000DDA00000}"/>
    <cellStyle name="Nota 2 5 3 14" xfId="42212" xr:uid="{00000000-0005-0000-0000-0000DEA00000}"/>
    <cellStyle name="Nota 2 5 3 2" xfId="42213" xr:uid="{00000000-0005-0000-0000-0000DFA00000}"/>
    <cellStyle name="Nota 2 5 3 2 2" xfId="42214" xr:uid="{00000000-0005-0000-0000-0000E0A00000}"/>
    <cellStyle name="Nota 2 5 3 2 2 2" xfId="42215" xr:uid="{00000000-0005-0000-0000-0000E1A00000}"/>
    <cellStyle name="Nota 2 5 3 2 2 3" xfId="42216" xr:uid="{00000000-0005-0000-0000-0000E2A00000}"/>
    <cellStyle name="Nota 2 5 3 2 3" xfId="42217" xr:uid="{00000000-0005-0000-0000-0000E3A00000}"/>
    <cellStyle name="Nota 2 5 3 2 3 2" xfId="42218" xr:uid="{00000000-0005-0000-0000-0000E4A00000}"/>
    <cellStyle name="Nota 2 5 3 2 3 3" xfId="42219" xr:uid="{00000000-0005-0000-0000-0000E5A00000}"/>
    <cellStyle name="Nota 2 5 3 2 4" xfId="42220" xr:uid="{00000000-0005-0000-0000-0000E6A00000}"/>
    <cellStyle name="Nota 2 5 3 2 4 2" xfId="42221" xr:uid="{00000000-0005-0000-0000-0000E7A00000}"/>
    <cellStyle name="Nota 2 5 3 2 5" xfId="42222" xr:uid="{00000000-0005-0000-0000-0000E8A00000}"/>
    <cellStyle name="Nota 2 5 3 2 5 2" xfId="42223" xr:uid="{00000000-0005-0000-0000-0000E9A00000}"/>
    <cellStyle name="Nota 2 5 3 2 6" xfId="42224" xr:uid="{00000000-0005-0000-0000-0000EAA00000}"/>
    <cellStyle name="Nota 2 5 3 2 6 2" xfId="42225" xr:uid="{00000000-0005-0000-0000-0000EBA00000}"/>
    <cellStyle name="Nota 2 5 3 2 7" xfId="42226" xr:uid="{00000000-0005-0000-0000-0000ECA00000}"/>
    <cellStyle name="Nota 2 5 3 2 8" xfId="42227" xr:uid="{00000000-0005-0000-0000-0000EDA00000}"/>
    <cellStyle name="Nota 2 5 3 3" xfId="42228" xr:uid="{00000000-0005-0000-0000-0000EEA00000}"/>
    <cellStyle name="Nota 2 5 3 3 2" xfId="42229" xr:uid="{00000000-0005-0000-0000-0000EFA00000}"/>
    <cellStyle name="Nota 2 5 3 3 2 2" xfId="42230" xr:uid="{00000000-0005-0000-0000-0000F0A00000}"/>
    <cellStyle name="Nota 2 5 3 3 3" xfId="42231" xr:uid="{00000000-0005-0000-0000-0000F1A00000}"/>
    <cellStyle name="Nota 2 5 3 3 3 2" xfId="42232" xr:uid="{00000000-0005-0000-0000-0000F2A00000}"/>
    <cellStyle name="Nota 2 5 3 3 4" xfId="42233" xr:uid="{00000000-0005-0000-0000-0000F3A00000}"/>
    <cellStyle name="Nota 2 5 3 3 5" xfId="42234" xr:uid="{00000000-0005-0000-0000-0000F4A00000}"/>
    <cellStyle name="Nota 2 5 3 4" xfId="42235" xr:uid="{00000000-0005-0000-0000-0000F5A00000}"/>
    <cellStyle name="Nota 2 5 3 4 2" xfId="42236" xr:uid="{00000000-0005-0000-0000-0000F6A00000}"/>
    <cellStyle name="Nota 2 5 3 4 3" xfId="42237" xr:uid="{00000000-0005-0000-0000-0000F7A00000}"/>
    <cellStyle name="Nota 2 5 3 5" xfId="42238" xr:uid="{00000000-0005-0000-0000-0000F8A00000}"/>
    <cellStyle name="Nota 2 5 3 5 2" xfId="42239" xr:uid="{00000000-0005-0000-0000-0000F9A00000}"/>
    <cellStyle name="Nota 2 5 3 5 3" xfId="42240" xr:uid="{00000000-0005-0000-0000-0000FAA00000}"/>
    <cellStyle name="Nota 2 5 3 6" xfId="42241" xr:uid="{00000000-0005-0000-0000-0000FBA00000}"/>
    <cellStyle name="Nota 2 5 3 6 2" xfId="42242" xr:uid="{00000000-0005-0000-0000-0000FCA00000}"/>
    <cellStyle name="Nota 2 5 3 7" xfId="42243" xr:uid="{00000000-0005-0000-0000-0000FDA00000}"/>
    <cellStyle name="Nota 2 5 3 7 2" xfId="42244" xr:uid="{00000000-0005-0000-0000-0000FEA00000}"/>
    <cellStyle name="Nota 2 5 3 8" xfId="42245" xr:uid="{00000000-0005-0000-0000-0000FFA00000}"/>
    <cellStyle name="Nota 2 5 3 8 2" xfId="42246" xr:uid="{00000000-0005-0000-0000-000000A10000}"/>
    <cellStyle name="Nota 2 5 3 9" xfId="42247" xr:uid="{00000000-0005-0000-0000-000001A10000}"/>
    <cellStyle name="Nota 2 5 3 9 2" xfId="42248" xr:uid="{00000000-0005-0000-0000-000002A10000}"/>
    <cellStyle name="Nota 2 5 4" xfId="42249" xr:uid="{00000000-0005-0000-0000-000003A10000}"/>
    <cellStyle name="Nota 2 5 4 10" xfId="42250" xr:uid="{00000000-0005-0000-0000-000004A10000}"/>
    <cellStyle name="Nota 2 5 4 11" xfId="42251" xr:uid="{00000000-0005-0000-0000-000005A10000}"/>
    <cellStyle name="Nota 2 5 4 12" xfId="42252" xr:uid="{00000000-0005-0000-0000-000006A10000}"/>
    <cellStyle name="Nota 2 5 4 13" xfId="42253" xr:uid="{00000000-0005-0000-0000-000007A10000}"/>
    <cellStyle name="Nota 2 5 4 2" xfId="42254" xr:uid="{00000000-0005-0000-0000-000008A10000}"/>
    <cellStyle name="Nota 2 5 4 2 2" xfId="42255" xr:uid="{00000000-0005-0000-0000-000009A10000}"/>
    <cellStyle name="Nota 2 5 4 2 2 2" xfId="42256" xr:uid="{00000000-0005-0000-0000-00000AA10000}"/>
    <cellStyle name="Nota 2 5 4 2 2 3" xfId="42257" xr:uid="{00000000-0005-0000-0000-00000BA10000}"/>
    <cellStyle name="Nota 2 5 4 2 3" xfId="42258" xr:uid="{00000000-0005-0000-0000-00000CA10000}"/>
    <cellStyle name="Nota 2 5 4 2 3 2" xfId="42259" xr:uid="{00000000-0005-0000-0000-00000DA10000}"/>
    <cellStyle name="Nota 2 5 4 2 3 3" xfId="42260" xr:uid="{00000000-0005-0000-0000-00000EA10000}"/>
    <cellStyle name="Nota 2 5 4 2 4" xfId="42261" xr:uid="{00000000-0005-0000-0000-00000FA10000}"/>
    <cellStyle name="Nota 2 5 4 2 4 2" xfId="42262" xr:uid="{00000000-0005-0000-0000-000010A10000}"/>
    <cellStyle name="Nota 2 5 4 2 5" xfId="42263" xr:uid="{00000000-0005-0000-0000-000011A10000}"/>
    <cellStyle name="Nota 2 5 4 2 5 2" xfId="42264" xr:uid="{00000000-0005-0000-0000-000012A10000}"/>
    <cellStyle name="Nota 2 5 4 2 6" xfId="42265" xr:uid="{00000000-0005-0000-0000-000013A10000}"/>
    <cellStyle name="Nota 2 5 4 2 6 2" xfId="42266" xr:uid="{00000000-0005-0000-0000-000014A10000}"/>
    <cellStyle name="Nota 2 5 4 2 7" xfId="42267" xr:uid="{00000000-0005-0000-0000-000015A10000}"/>
    <cellStyle name="Nota 2 5 4 2 8" xfId="42268" xr:uid="{00000000-0005-0000-0000-000016A10000}"/>
    <cellStyle name="Nota 2 5 4 3" xfId="42269" xr:uid="{00000000-0005-0000-0000-000017A10000}"/>
    <cellStyle name="Nota 2 5 4 3 2" xfId="42270" xr:uid="{00000000-0005-0000-0000-000018A10000}"/>
    <cellStyle name="Nota 2 5 4 3 3" xfId="42271" xr:uid="{00000000-0005-0000-0000-000019A10000}"/>
    <cellStyle name="Nota 2 5 4 4" xfId="42272" xr:uid="{00000000-0005-0000-0000-00001AA10000}"/>
    <cellStyle name="Nota 2 5 4 4 2" xfId="42273" xr:uid="{00000000-0005-0000-0000-00001BA10000}"/>
    <cellStyle name="Nota 2 5 4 4 3" xfId="42274" xr:uid="{00000000-0005-0000-0000-00001CA10000}"/>
    <cellStyle name="Nota 2 5 4 5" xfId="42275" xr:uid="{00000000-0005-0000-0000-00001DA10000}"/>
    <cellStyle name="Nota 2 5 4 5 2" xfId="42276" xr:uid="{00000000-0005-0000-0000-00001EA10000}"/>
    <cellStyle name="Nota 2 5 4 5 3" xfId="42277" xr:uid="{00000000-0005-0000-0000-00001FA10000}"/>
    <cellStyle name="Nota 2 5 4 6" xfId="42278" xr:uid="{00000000-0005-0000-0000-000020A10000}"/>
    <cellStyle name="Nota 2 5 4 6 2" xfId="42279" xr:uid="{00000000-0005-0000-0000-000021A10000}"/>
    <cellStyle name="Nota 2 5 4 7" xfId="42280" xr:uid="{00000000-0005-0000-0000-000022A10000}"/>
    <cellStyle name="Nota 2 5 4 7 2" xfId="42281" xr:uid="{00000000-0005-0000-0000-000023A10000}"/>
    <cellStyle name="Nota 2 5 4 8" xfId="42282" xr:uid="{00000000-0005-0000-0000-000024A10000}"/>
    <cellStyle name="Nota 2 5 4 8 2" xfId="42283" xr:uid="{00000000-0005-0000-0000-000025A10000}"/>
    <cellStyle name="Nota 2 5 4 9" xfId="42284" xr:uid="{00000000-0005-0000-0000-000026A10000}"/>
    <cellStyle name="Nota 2 5 4 9 2" xfId="42285" xr:uid="{00000000-0005-0000-0000-000027A10000}"/>
    <cellStyle name="Nota 2 5 5" xfId="42286" xr:uid="{00000000-0005-0000-0000-000028A10000}"/>
    <cellStyle name="Nota 2 6" xfId="1156" xr:uid="{00000000-0005-0000-0000-000029A10000}"/>
    <cellStyle name="Nota 2 6 2" xfId="42287" xr:uid="{00000000-0005-0000-0000-00002AA10000}"/>
    <cellStyle name="Nota 2 6 2 2" xfId="42288" xr:uid="{00000000-0005-0000-0000-00002BA10000}"/>
    <cellStyle name="Nota 2 6 2 2 10" xfId="42289" xr:uid="{00000000-0005-0000-0000-00002CA10000}"/>
    <cellStyle name="Nota 2 6 2 2 11" xfId="42290" xr:uid="{00000000-0005-0000-0000-00002DA10000}"/>
    <cellStyle name="Nota 2 6 2 2 12" xfId="42291" xr:uid="{00000000-0005-0000-0000-00002EA10000}"/>
    <cellStyle name="Nota 2 6 2 2 13" xfId="42292" xr:uid="{00000000-0005-0000-0000-00002FA10000}"/>
    <cellStyle name="Nota 2 6 2 2 2" xfId="42293" xr:uid="{00000000-0005-0000-0000-000030A10000}"/>
    <cellStyle name="Nota 2 6 2 2 2 2" xfId="42294" xr:uid="{00000000-0005-0000-0000-000031A10000}"/>
    <cellStyle name="Nota 2 6 2 2 2 2 2" xfId="42295" xr:uid="{00000000-0005-0000-0000-000032A10000}"/>
    <cellStyle name="Nota 2 6 2 2 2 2 3" xfId="42296" xr:uid="{00000000-0005-0000-0000-000033A10000}"/>
    <cellStyle name="Nota 2 6 2 2 2 3" xfId="42297" xr:uid="{00000000-0005-0000-0000-000034A10000}"/>
    <cellStyle name="Nota 2 6 2 2 2 3 2" xfId="42298" xr:uid="{00000000-0005-0000-0000-000035A10000}"/>
    <cellStyle name="Nota 2 6 2 2 2 3 3" xfId="42299" xr:uid="{00000000-0005-0000-0000-000036A10000}"/>
    <cellStyle name="Nota 2 6 2 2 2 4" xfId="42300" xr:uid="{00000000-0005-0000-0000-000037A10000}"/>
    <cellStyle name="Nota 2 6 2 2 2 4 2" xfId="42301" xr:uid="{00000000-0005-0000-0000-000038A10000}"/>
    <cellStyle name="Nota 2 6 2 2 2 5" xfId="42302" xr:uid="{00000000-0005-0000-0000-000039A10000}"/>
    <cellStyle name="Nota 2 6 2 2 2 5 2" xfId="42303" xr:uid="{00000000-0005-0000-0000-00003AA10000}"/>
    <cellStyle name="Nota 2 6 2 2 2 6" xfId="42304" xr:uid="{00000000-0005-0000-0000-00003BA10000}"/>
    <cellStyle name="Nota 2 6 2 2 2 6 2" xfId="42305" xr:uid="{00000000-0005-0000-0000-00003CA10000}"/>
    <cellStyle name="Nota 2 6 2 2 2 7" xfId="42306" xr:uid="{00000000-0005-0000-0000-00003DA10000}"/>
    <cellStyle name="Nota 2 6 2 2 2 8" xfId="42307" xr:uid="{00000000-0005-0000-0000-00003EA10000}"/>
    <cellStyle name="Nota 2 6 2 2 3" xfId="42308" xr:uid="{00000000-0005-0000-0000-00003FA10000}"/>
    <cellStyle name="Nota 2 6 2 2 3 2" xfId="42309" xr:uid="{00000000-0005-0000-0000-000040A10000}"/>
    <cellStyle name="Nota 2 6 2 2 3 3" xfId="42310" xr:uid="{00000000-0005-0000-0000-000041A10000}"/>
    <cellStyle name="Nota 2 6 2 2 4" xfId="42311" xr:uid="{00000000-0005-0000-0000-000042A10000}"/>
    <cellStyle name="Nota 2 6 2 2 4 2" xfId="42312" xr:uid="{00000000-0005-0000-0000-000043A10000}"/>
    <cellStyle name="Nota 2 6 2 2 4 3" xfId="42313" xr:uid="{00000000-0005-0000-0000-000044A10000}"/>
    <cellStyle name="Nota 2 6 2 2 5" xfId="42314" xr:uid="{00000000-0005-0000-0000-000045A10000}"/>
    <cellStyle name="Nota 2 6 2 2 5 2" xfId="42315" xr:uid="{00000000-0005-0000-0000-000046A10000}"/>
    <cellStyle name="Nota 2 6 2 2 5 3" xfId="42316" xr:uid="{00000000-0005-0000-0000-000047A10000}"/>
    <cellStyle name="Nota 2 6 2 2 6" xfId="42317" xr:uid="{00000000-0005-0000-0000-000048A10000}"/>
    <cellStyle name="Nota 2 6 2 2 6 2" xfId="42318" xr:uid="{00000000-0005-0000-0000-000049A10000}"/>
    <cellStyle name="Nota 2 6 2 2 7" xfId="42319" xr:uid="{00000000-0005-0000-0000-00004AA10000}"/>
    <cellStyle name="Nota 2 6 2 2 7 2" xfId="42320" xr:uid="{00000000-0005-0000-0000-00004BA10000}"/>
    <cellStyle name="Nota 2 6 2 2 8" xfId="42321" xr:uid="{00000000-0005-0000-0000-00004CA10000}"/>
    <cellStyle name="Nota 2 6 2 2 8 2" xfId="42322" xr:uid="{00000000-0005-0000-0000-00004DA10000}"/>
    <cellStyle name="Nota 2 6 2 2 9" xfId="42323" xr:uid="{00000000-0005-0000-0000-00004EA10000}"/>
    <cellStyle name="Nota 2 6 2 2 9 2" xfId="42324" xr:uid="{00000000-0005-0000-0000-00004FA10000}"/>
    <cellStyle name="Nota 2 6 2 3" xfId="42325" xr:uid="{00000000-0005-0000-0000-000050A10000}"/>
    <cellStyle name="Nota 2 6 2 3 2" xfId="42326" xr:uid="{00000000-0005-0000-0000-000051A10000}"/>
    <cellStyle name="Nota 2 6 2 3 2 2" xfId="42327" xr:uid="{00000000-0005-0000-0000-000052A10000}"/>
    <cellStyle name="Nota 2 6 2 3 2 3" xfId="42328" xr:uid="{00000000-0005-0000-0000-000053A10000}"/>
    <cellStyle name="Nota 2 6 2 3 3" xfId="42329" xr:uid="{00000000-0005-0000-0000-000054A10000}"/>
    <cellStyle name="Nota 2 6 2 3 3 2" xfId="42330" xr:uid="{00000000-0005-0000-0000-000055A10000}"/>
    <cellStyle name="Nota 2 6 2 3 3 3" xfId="42331" xr:uid="{00000000-0005-0000-0000-000056A10000}"/>
    <cellStyle name="Nota 2 6 2 3 4" xfId="42332" xr:uid="{00000000-0005-0000-0000-000057A10000}"/>
    <cellStyle name="Nota 2 6 2 3 4 2" xfId="42333" xr:uid="{00000000-0005-0000-0000-000058A10000}"/>
    <cellStyle name="Nota 2 6 2 3 5" xfId="42334" xr:uid="{00000000-0005-0000-0000-000059A10000}"/>
    <cellStyle name="Nota 2 6 2 3 5 2" xfId="42335" xr:uid="{00000000-0005-0000-0000-00005AA10000}"/>
    <cellStyle name="Nota 2 6 2 3 6" xfId="42336" xr:uid="{00000000-0005-0000-0000-00005BA10000}"/>
    <cellStyle name="Nota 2 6 2 3 6 2" xfId="42337" xr:uid="{00000000-0005-0000-0000-00005CA10000}"/>
    <cellStyle name="Nota 2 6 2 3 7" xfId="42338" xr:uid="{00000000-0005-0000-0000-00005DA10000}"/>
    <cellStyle name="Nota 2 6 2 3 8" xfId="42339" xr:uid="{00000000-0005-0000-0000-00005EA10000}"/>
    <cellStyle name="Nota 2 6 2 4" xfId="42340" xr:uid="{00000000-0005-0000-0000-00005FA10000}"/>
    <cellStyle name="Nota 2 6 2 5" xfId="42341" xr:uid="{00000000-0005-0000-0000-000060A10000}"/>
    <cellStyle name="Nota 2 6 3" xfId="42342" xr:uid="{00000000-0005-0000-0000-000061A10000}"/>
    <cellStyle name="Nota 2 6 3 10" xfId="42343" xr:uid="{00000000-0005-0000-0000-000062A10000}"/>
    <cellStyle name="Nota 2 6 3 10 2" xfId="42344" xr:uid="{00000000-0005-0000-0000-000063A10000}"/>
    <cellStyle name="Nota 2 6 3 11" xfId="42345" xr:uid="{00000000-0005-0000-0000-000064A10000}"/>
    <cellStyle name="Nota 2 6 3 12" xfId="42346" xr:uid="{00000000-0005-0000-0000-000065A10000}"/>
    <cellStyle name="Nota 2 6 3 13" xfId="42347" xr:uid="{00000000-0005-0000-0000-000066A10000}"/>
    <cellStyle name="Nota 2 6 3 14" xfId="42348" xr:uid="{00000000-0005-0000-0000-000067A10000}"/>
    <cellStyle name="Nota 2 6 3 2" xfId="42349" xr:uid="{00000000-0005-0000-0000-000068A10000}"/>
    <cellStyle name="Nota 2 6 3 2 2" xfId="42350" xr:uid="{00000000-0005-0000-0000-000069A10000}"/>
    <cellStyle name="Nota 2 6 3 2 2 2" xfId="42351" xr:uid="{00000000-0005-0000-0000-00006AA10000}"/>
    <cellStyle name="Nota 2 6 3 2 2 3" xfId="42352" xr:uid="{00000000-0005-0000-0000-00006BA10000}"/>
    <cellStyle name="Nota 2 6 3 2 3" xfId="42353" xr:uid="{00000000-0005-0000-0000-00006CA10000}"/>
    <cellStyle name="Nota 2 6 3 2 3 2" xfId="42354" xr:uid="{00000000-0005-0000-0000-00006DA10000}"/>
    <cellStyle name="Nota 2 6 3 2 3 3" xfId="42355" xr:uid="{00000000-0005-0000-0000-00006EA10000}"/>
    <cellStyle name="Nota 2 6 3 2 4" xfId="42356" xr:uid="{00000000-0005-0000-0000-00006FA10000}"/>
    <cellStyle name="Nota 2 6 3 2 4 2" xfId="42357" xr:uid="{00000000-0005-0000-0000-000070A10000}"/>
    <cellStyle name="Nota 2 6 3 2 5" xfId="42358" xr:uid="{00000000-0005-0000-0000-000071A10000}"/>
    <cellStyle name="Nota 2 6 3 2 5 2" xfId="42359" xr:uid="{00000000-0005-0000-0000-000072A10000}"/>
    <cellStyle name="Nota 2 6 3 2 6" xfId="42360" xr:uid="{00000000-0005-0000-0000-000073A10000}"/>
    <cellStyle name="Nota 2 6 3 2 6 2" xfId="42361" xr:uid="{00000000-0005-0000-0000-000074A10000}"/>
    <cellStyle name="Nota 2 6 3 2 7" xfId="42362" xr:uid="{00000000-0005-0000-0000-000075A10000}"/>
    <cellStyle name="Nota 2 6 3 2 8" xfId="42363" xr:uid="{00000000-0005-0000-0000-000076A10000}"/>
    <cellStyle name="Nota 2 6 3 3" xfId="42364" xr:uid="{00000000-0005-0000-0000-000077A10000}"/>
    <cellStyle name="Nota 2 6 3 3 2" xfId="42365" xr:uid="{00000000-0005-0000-0000-000078A10000}"/>
    <cellStyle name="Nota 2 6 3 3 2 2" xfId="42366" xr:uid="{00000000-0005-0000-0000-000079A10000}"/>
    <cellStyle name="Nota 2 6 3 3 3" xfId="42367" xr:uid="{00000000-0005-0000-0000-00007AA10000}"/>
    <cellStyle name="Nota 2 6 3 3 3 2" xfId="42368" xr:uid="{00000000-0005-0000-0000-00007BA10000}"/>
    <cellStyle name="Nota 2 6 3 3 4" xfId="42369" xr:uid="{00000000-0005-0000-0000-00007CA10000}"/>
    <cellStyle name="Nota 2 6 3 3 5" xfId="42370" xr:uid="{00000000-0005-0000-0000-00007DA10000}"/>
    <cellStyle name="Nota 2 6 3 4" xfId="42371" xr:uid="{00000000-0005-0000-0000-00007EA10000}"/>
    <cellStyle name="Nota 2 6 3 4 2" xfId="42372" xr:uid="{00000000-0005-0000-0000-00007FA10000}"/>
    <cellStyle name="Nota 2 6 3 4 3" xfId="42373" xr:uid="{00000000-0005-0000-0000-000080A10000}"/>
    <cellStyle name="Nota 2 6 3 5" xfId="42374" xr:uid="{00000000-0005-0000-0000-000081A10000}"/>
    <cellStyle name="Nota 2 6 3 5 2" xfId="42375" xr:uid="{00000000-0005-0000-0000-000082A10000}"/>
    <cellStyle name="Nota 2 6 3 5 3" xfId="42376" xr:uid="{00000000-0005-0000-0000-000083A10000}"/>
    <cellStyle name="Nota 2 6 3 6" xfId="42377" xr:uid="{00000000-0005-0000-0000-000084A10000}"/>
    <cellStyle name="Nota 2 6 3 6 2" xfId="42378" xr:uid="{00000000-0005-0000-0000-000085A10000}"/>
    <cellStyle name="Nota 2 6 3 7" xfId="42379" xr:uid="{00000000-0005-0000-0000-000086A10000}"/>
    <cellStyle name="Nota 2 6 3 7 2" xfId="42380" xr:uid="{00000000-0005-0000-0000-000087A10000}"/>
    <cellStyle name="Nota 2 6 3 8" xfId="42381" xr:uid="{00000000-0005-0000-0000-000088A10000}"/>
    <cellStyle name="Nota 2 6 3 8 2" xfId="42382" xr:uid="{00000000-0005-0000-0000-000089A10000}"/>
    <cellStyle name="Nota 2 6 3 9" xfId="42383" xr:uid="{00000000-0005-0000-0000-00008AA10000}"/>
    <cellStyle name="Nota 2 6 3 9 2" xfId="42384" xr:uid="{00000000-0005-0000-0000-00008BA10000}"/>
    <cellStyle name="Nota 2 6 4" xfId="42385" xr:uid="{00000000-0005-0000-0000-00008CA10000}"/>
    <cellStyle name="Nota 2 6 4 10" xfId="42386" xr:uid="{00000000-0005-0000-0000-00008DA10000}"/>
    <cellStyle name="Nota 2 6 4 11" xfId="42387" xr:uid="{00000000-0005-0000-0000-00008EA10000}"/>
    <cellStyle name="Nota 2 6 4 12" xfId="42388" xr:uid="{00000000-0005-0000-0000-00008FA10000}"/>
    <cellStyle name="Nota 2 6 4 13" xfId="42389" xr:uid="{00000000-0005-0000-0000-000090A10000}"/>
    <cellStyle name="Nota 2 6 4 2" xfId="42390" xr:uid="{00000000-0005-0000-0000-000091A10000}"/>
    <cellStyle name="Nota 2 6 4 2 2" xfId="42391" xr:uid="{00000000-0005-0000-0000-000092A10000}"/>
    <cellStyle name="Nota 2 6 4 2 2 2" xfId="42392" xr:uid="{00000000-0005-0000-0000-000093A10000}"/>
    <cellStyle name="Nota 2 6 4 2 2 3" xfId="42393" xr:uid="{00000000-0005-0000-0000-000094A10000}"/>
    <cellStyle name="Nota 2 6 4 2 3" xfId="42394" xr:uid="{00000000-0005-0000-0000-000095A10000}"/>
    <cellStyle name="Nota 2 6 4 2 3 2" xfId="42395" xr:uid="{00000000-0005-0000-0000-000096A10000}"/>
    <cellStyle name="Nota 2 6 4 2 3 3" xfId="42396" xr:uid="{00000000-0005-0000-0000-000097A10000}"/>
    <cellStyle name="Nota 2 6 4 2 4" xfId="42397" xr:uid="{00000000-0005-0000-0000-000098A10000}"/>
    <cellStyle name="Nota 2 6 4 2 4 2" xfId="42398" xr:uid="{00000000-0005-0000-0000-000099A10000}"/>
    <cellStyle name="Nota 2 6 4 2 5" xfId="42399" xr:uid="{00000000-0005-0000-0000-00009AA10000}"/>
    <cellStyle name="Nota 2 6 4 2 5 2" xfId="42400" xr:uid="{00000000-0005-0000-0000-00009BA10000}"/>
    <cellStyle name="Nota 2 6 4 2 6" xfId="42401" xr:uid="{00000000-0005-0000-0000-00009CA10000}"/>
    <cellStyle name="Nota 2 6 4 2 6 2" xfId="42402" xr:uid="{00000000-0005-0000-0000-00009DA10000}"/>
    <cellStyle name="Nota 2 6 4 2 7" xfId="42403" xr:uid="{00000000-0005-0000-0000-00009EA10000}"/>
    <cellStyle name="Nota 2 6 4 2 8" xfId="42404" xr:uid="{00000000-0005-0000-0000-00009FA10000}"/>
    <cellStyle name="Nota 2 6 4 3" xfId="42405" xr:uid="{00000000-0005-0000-0000-0000A0A10000}"/>
    <cellStyle name="Nota 2 6 4 3 2" xfId="42406" xr:uid="{00000000-0005-0000-0000-0000A1A10000}"/>
    <cellStyle name="Nota 2 6 4 3 3" xfId="42407" xr:uid="{00000000-0005-0000-0000-0000A2A10000}"/>
    <cellStyle name="Nota 2 6 4 4" xfId="42408" xr:uid="{00000000-0005-0000-0000-0000A3A10000}"/>
    <cellStyle name="Nota 2 6 4 4 2" xfId="42409" xr:uid="{00000000-0005-0000-0000-0000A4A10000}"/>
    <cellStyle name="Nota 2 6 4 4 3" xfId="42410" xr:uid="{00000000-0005-0000-0000-0000A5A10000}"/>
    <cellStyle name="Nota 2 6 4 5" xfId="42411" xr:uid="{00000000-0005-0000-0000-0000A6A10000}"/>
    <cellStyle name="Nota 2 6 4 5 2" xfId="42412" xr:uid="{00000000-0005-0000-0000-0000A7A10000}"/>
    <cellStyle name="Nota 2 6 4 5 3" xfId="42413" xr:uid="{00000000-0005-0000-0000-0000A8A10000}"/>
    <cellStyle name="Nota 2 6 4 6" xfId="42414" xr:uid="{00000000-0005-0000-0000-0000A9A10000}"/>
    <cellStyle name="Nota 2 6 4 6 2" xfId="42415" xr:uid="{00000000-0005-0000-0000-0000AAA10000}"/>
    <cellStyle name="Nota 2 6 4 7" xfId="42416" xr:uid="{00000000-0005-0000-0000-0000ABA10000}"/>
    <cellStyle name="Nota 2 6 4 7 2" xfId="42417" xr:uid="{00000000-0005-0000-0000-0000ACA10000}"/>
    <cellStyle name="Nota 2 6 4 8" xfId="42418" xr:uid="{00000000-0005-0000-0000-0000ADA10000}"/>
    <cellStyle name="Nota 2 6 4 8 2" xfId="42419" xr:uid="{00000000-0005-0000-0000-0000AEA10000}"/>
    <cellStyle name="Nota 2 6 4 9" xfId="42420" xr:uid="{00000000-0005-0000-0000-0000AFA10000}"/>
    <cellStyle name="Nota 2 6 4 9 2" xfId="42421" xr:uid="{00000000-0005-0000-0000-0000B0A10000}"/>
    <cellStyle name="Nota 2 6 5" xfId="42422" xr:uid="{00000000-0005-0000-0000-0000B1A10000}"/>
    <cellStyle name="Nota 2 7" xfId="1157" xr:uid="{00000000-0005-0000-0000-0000B2A10000}"/>
    <cellStyle name="Nota 2 7 2" xfId="42423" xr:uid="{00000000-0005-0000-0000-0000B3A10000}"/>
    <cellStyle name="Nota 2 7 2 2" xfId="42424" xr:uid="{00000000-0005-0000-0000-0000B4A10000}"/>
    <cellStyle name="Nota 2 7 2 2 10" xfId="42425" xr:uid="{00000000-0005-0000-0000-0000B5A10000}"/>
    <cellStyle name="Nota 2 7 2 2 11" xfId="42426" xr:uid="{00000000-0005-0000-0000-0000B6A10000}"/>
    <cellStyle name="Nota 2 7 2 2 12" xfId="42427" xr:uid="{00000000-0005-0000-0000-0000B7A10000}"/>
    <cellStyle name="Nota 2 7 2 2 13" xfId="42428" xr:uid="{00000000-0005-0000-0000-0000B8A10000}"/>
    <cellStyle name="Nota 2 7 2 2 2" xfId="42429" xr:uid="{00000000-0005-0000-0000-0000B9A10000}"/>
    <cellStyle name="Nota 2 7 2 2 2 2" xfId="42430" xr:uid="{00000000-0005-0000-0000-0000BAA10000}"/>
    <cellStyle name="Nota 2 7 2 2 2 2 2" xfId="42431" xr:uid="{00000000-0005-0000-0000-0000BBA10000}"/>
    <cellStyle name="Nota 2 7 2 2 2 2 3" xfId="42432" xr:uid="{00000000-0005-0000-0000-0000BCA10000}"/>
    <cellStyle name="Nota 2 7 2 2 2 3" xfId="42433" xr:uid="{00000000-0005-0000-0000-0000BDA10000}"/>
    <cellStyle name="Nota 2 7 2 2 2 3 2" xfId="42434" xr:uid="{00000000-0005-0000-0000-0000BEA10000}"/>
    <cellStyle name="Nota 2 7 2 2 2 3 3" xfId="42435" xr:uid="{00000000-0005-0000-0000-0000BFA10000}"/>
    <cellStyle name="Nota 2 7 2 2 2 4" xfId="42436" xr:uid="{00000000-0005-0000-0000-0000C0A10000}"/>
    <cellStyle name="Nota 2 7 2 2 2 4 2" xfId="42437" xr:uid="{00000000-0005-0000-0000-0000C1A10000}"/>
    <cellStyle name="Nota 2 7 2 2 2 5" xfId="42438" xr:uid="{00000000-0005-0000-0000-0000C2A10000}"/>
    <cellStyle name="Nota 2 7 2 2 2 5 2" xfId="42439" xr:uid="{00000000-0005-0000-0000-0000C3A10000}"/>
    <cellStyle name="Nota 2 7 2 2 2 6" xfId="42440" xr:uid="{00000000-0005-0000-0000-0000C4A10000}"/>
    <cellStyle name="Nota 2 7 2 2 2 6 2" xfId="42441" xr:uid="{00000000-0005-0000-0000-0000C5A10000}"/>
    <cellStyle name="Nota 2 7 2 2 2 7" xfId="42442" xr:uid="{00000000-0005-0000-0000-0000C6A10000}"/>
    <cellStyle name="Nota 2 7 2 2 2 8" xfId="42443" xr:uid="{00000000-0005-0000-0000-0000C7A10000}"/>
    <cellStyle name="Nota 2 7 2 2 3" xfId="42444" xr:uid="{00000000-0005-0000-0000-0000C8A10000}"/>
    <cellStyle name="Nota 2 7 2 2 3 2" xfId="42445" xr:uid="{00000000-0005-0000-0000-0000C9A10000}"/>
    <cellStyle name="Nota 2 7 2 2 3 3" xfId="42446" xr:uid="{00000000-0005-0000-0000-0000CAA10000}"/>
    <cellStyle name="Nota 2 7 2 2 4" xfId="42447" xr:uid="{00000000-0005-0000-0000-0000CBA10000}"/>
    <cellStyle name="Nota 2 7 2 2 4 2" xfId="42448" xr:uid="{00000000-0005-0000-0000-0000CCA10000}"/>
    <cellStyle name="Nota 2 7 2 2 4 3" xfId="42449" xr:uid="{00000000-0005-0000-0000-0000CDA10000}"/>
    <cellStyle name="Nota 2 7 2 2 5" xfId="42450" xr:uid="{00000000-0005-0000-0000-0000CEA10000}"/>
    <cellStyle name="Nota 2 7 2 2 5 2" xfId="42451" xr:uid="{00000000-0005-0000-0000-0000CFA10000}"/>
    <cellStyle name="Nota 2 7 2 2 5 3" xfId="42452" xr:uid="{00000000-0005-0000-0000-0000D0A10000}"/>
    <cellStyle name="Nota 2 7 2 2 6" xfId="42453" xr:uid="{00000000-0005-0000-0000-0000D1A10000}"/>
    <cellStyle name="Nota 2 7 2 2 6 2" xfId="42454" xr:uid="{00000000-0005-0000-0000-0000D2A10000}"/>
    <cellStyle name="Nota 2 7 2 2 7" xfId="42455" xr:uid="{00000000-0005-0000-0000-0000D3A10000}"/>
    <cellStyle name="Nota 2 7 2 2 7 2" xfId="42456" xr:uid="{00000000-0005-0000-0000-0000D4A10000}"/>
    <cellStyle name="Nota 2 7 2 2 8" xfId="42457" xr:uid="{00000000-0005-0000-0000-0000D5A10000}"/>
    <cellStyle name="Nota 2 7 2 2 8 2" xfId="42458" xr:uid="{00000000-0005-0000-0000-0000D6A10000}"/>
    <cellStyle name="Nota 2 7 2 2 9" xfId="42459" xr:uid="{00000000-0005-0000-0000-0000D7A10000}"/>
    <cellStyle name="Nota 2 7 2 2 9 2" xfId="42460" xr:uid="{00000000-0005-0000-0000-0000D8A10000}"/>
    <cellStyle name="Nota 2 7 2 3" xfId="42461" xr:uid="{00000000-0005-0000-0000-0000D9A10000}"/>
    <cellStyle name="Nota 2 7 2 3 2" xfId="42462" xr:uid="{00000000-0005-0000-0000-0000DAA10000}"/>
    <cellStyle name="Nota 2 7 2 3 2 2" xfId="42463" xr:uid="{00000000-0005-0000-0000-0000DBA10000}"/>
    <cellStyle name="Nota 2 7 2 3 2 3" xfId="42464" xr:uid="{00000000-0005-0000-0000-0000DCA10000}"/>
    <cellStyle name="Nota 2 7 2 3 3" xfId="42465" xr:uid="{00000000-0005-0000-0000-0000DDA10000}"/>
    <cellStyle name="Nota 2 7 2 3 3 2" xfId="42466" xr:uid="{00000000-0005-0000-0000-0000DEA10000}"/>
    <cellStyle name="Nota 2 7 2 3 3 3" xfId="42467" xr:uid="{00000000-0005-0000-0000-0000DFA10000}"/>
    <cellStyle name="Nota 2 7 2 3 4" xfId="42468" xr:uid="{00000000-0005-0000-0000-0000E0A10000}"/>
    <cellStyle name="Nota 2 7 2 3 4 2" xfId="42469" xr:uid="{00000000-0005-0000-0000-0000E1A10000}"/>
    <cellStyle name="Nota 2 7 2 3 5" xfId="42470" xr:uid="{00000000-0005-0000-0000-0000E2A10000}"/>
    <cellStyle name="Nota 2 7 2 3 5 2" xfId="42471" xr:uid="{00000000-0005-0000-0000-0000E3A10000}"/>
    <cellStyle name="Nota 2 7 2 3 6" xfId="42472" xr:uid="{00000000-0005-0000-0000-0000E4A10000}"/>
    <cellStyle name="Nota 2 7 2 3 6 2" xfId="42473" xr:uid="{00000000-0005-0000-0000-0000E5A10000}"/>
    <cellStyle name="Nota 2 7 2 3 7" xfId="42474" xr:uid="{00000000-0005-0000-0000-0000E6A10000}"/>
    <cellStyle name="Nota 2 7 2 3 8" xfId="42475" xr:uid="{00000000-0005-0000-0000-0000E7A10000}"/>
    <cellStyle name="Nota 2 7 2 4" xfId="42476" xr:uid="{00000000-0005-0000-0000-0000E8A10000}"/>
    <cellStyle name="Nota 2 7 2 5" xfId="42477" xr:uid="{00000000-0005-0000-0000-0000E9A10000}"/>
    <cellStyle name="Nota 2 7 3" xfId="42478" xr:uid="{00000000-0005-0000-0000-0000EAA10000}"/>
    <cellStyle name="Nota 2 7 3 10" xfId="42479" xr:uid="{00000000-0005-0000-0000-0000EBA10000}"/>
    <cellStyle name="Nota 2 7 3 10 2" xfId="42480" xr:uid="{00000000-0005-0000-0000-0000ECA10000}"/>
    <cellStyle name="Nota 2 7 3 11" xfId="42481" xr:uid="{00000000-0005-0000-0000-0000EDA10000}"/>
    <cellStyle name="Nota 2 7 3 12" xfId="42482" xr:uid="{00000000-0005-0000-0000-0000EEA10000}"/>
    <cellStyle name="Nota 2 7 3 13" xfId="42483" xr:uid="{00000000-0005-0000-0000-0000EFA10000}"/>
    <cellStyle name="Nota 2 7 3 14" xfId="42484" xr:uid="{00000000-0005-0000-0000-0000F0A10000}"/>
    <cellStyle name="Nota 2 7 3 2" xfId="42485" xr:uid="{00000000-0005-0000-0000-0000F1A10000}"/>
    <cellStyle name="Nota 2 7 3 2 2" xfId="42486" xr:uid="{00000000-0005-0000-0000-0000F2A10000}"/>
    <cellStyle name="Nota 2 7 3 2 2 2" xfId="42487" xr:uid="{00000000-0005-0000-0000-0000F3A10000}"/>
    <cellStyle name="Nota 2 7 3 2 2 3" xfId="42488" xr:uid="{00000000-0005-0000-0000-0000F4A10000}"/>
    <cellStyle name="Nota 2 7 3 2 3" xfId="42489" xr:uid="{00000000-0005-0000-0000-0000F5A10000}"/>
    <cellStyle name="Nota 2 7 3 2 3 2" xfId="42490" xr:uid="{00000000-0005-0000-0000-0000F6A10000}"/>
    <cellStyle name="Nota 2 7 3 2 3 3" xfId="42491" xr:uid="{00000000-0005-0000-0000-0000F7A10000}"/>
    <cellStyle name="Nota 2 7 3 2 4" xfId="42492" xr:uid="{00000000-0005-0000-0000-0000F8A10000}"/>
    <cellStyle name="Nota 2 7 3 2 4 2" xfId="42493" xr:uid="{00000000-0005-0000-0000-0000F9A10000}"/>
    <cellStyle name="Nota 2 7 3 2 5" xfId="42494" xr:uid="{00000000-0005-0000-0000-0000FAA10000}"/>
    <cellStyle name="Nota 2 7 3 2 5 2" xfId="42495" xr:uid="{00000000-0005-0000-0000-0000FBA10000}"/>
    <cellStyle name="Nota 2 7 3 2 6" xfId="42496" xr:uid="{00000000-0005-0000-0000-0000FCA10000}"/>
    <cellStyle name="Nota 2 7 3 2 6 2" xfId="42497" xr:uid="{00000000-0005-0000-0000-0000FDA10000}"/>
    <cellStyle name="Nota 2 7 3 2 7" xfId="42498" xr:uid="{00000000-0005-0000-0000-0000FEA10000}"/>
    <cellStyle name="Nota 2 7 3 2 8" xfId="42499" xr:uid="{00000000-0005-0000-0000-0000FFA10000}"/>
    <cellStyle name="Nota 2 7 3 3" xfId="42500" xr:uid="{00000000-0005-0000-0000-000000A20000}"/>
    <cellStyle name="Nota 2 7 3 3 2" xfId="42501" xr:uid="{00000000-0005-0000-0000-000001A20000}"/>
    <cellStyle name="Nota 2 7 3 3 2 2" xfId="42502" xr:uid="{00000000-0005-0000-0000-000002A20000}"/>
    <cellStyle name="Nota 2 7 3 3 3" xfId="42503" xr:uid="{00000000-0005-0000-0000-000003A20000}"/>
    <cellStyle name="Nota 2 7 3 3 3 2" xfId="42504" xr:uid="{00000000-0005-0000-0000-000004A20000}"/>
    <cellStyle name="Nota 2 7 3 3 4" xfId="42505" xr:uid="{00000000-0005-0000-0000-000005A20000}"/>
    <cellStyle name="Nota 2 7 3 3 5" xfId="42506" xr:uid="{00000000-0005-0000-0000-000006A20000}"/>
    <cellStyle name="Nota 2 7 3 4" xfId="42507" xr:uid="{00000000-0005-0000-0000-000007A20000}"/>
    <cellStyle name="Nota 2 7 3 4 2" xfId="42508" xr:uid="{00000000-0005-0000-0000-000008A20000}"/>
    <cellStyle name="Nota 2 7 3 4 3" xfId="42509" xr:uid="{00000000-0005-0000-0000-000009A20000}"/>
    <cellStyle name="Nota 2 7 3 5" xfId="42510" xr:uid="{00000000-0005-0000-0000-00000AA20000}"/>
    <cellStyle name="Nota 2 7 3 5 2" xfId="42511" xr:uid="{00000000-0005-0000-0000-00000BA20000}"/>
    <cellStyle name="Nota 2 7 3 5 3" xfId="42512" xr:uid="{00000000-0005-0000-0000-00000CA20000}"/>
    <cellStyle name="Nota 2 7 3 6" xfId="42513" xr:uid="{00000000-0005-0000-0000-00000DA20000}"/>
    <cellStyle name="Nota 2 7 3 6 2" xfId="42514" xr:uid="{00000000-0005-0000-0000-00000EA20000}"/>
    <cellStyle name="Nota 2 7 3 7" xfId="42515" xr:uid="{00000000-0005-0000-0000-00000FA20000}"/>
    <cellStyle name="Nota 2 7 3 7 2" xfId="42516" xr:uid="{00000000-0005-0000-0000-000010A20000}"/>
    <cellStyle name="Nota 2 7 3 8" xfId="42517" xr:uid="{00000000-0005-0000-0000-000011A20000}"/>
    <cellStyle name="Nota 2 7 3 8 2" xfId="42518" xr:uid="{00000000-0005-0000-0000-000012A20000}"/>
    <cellStyle name="Nota 2 7 3 9" xfId="42519" xr:uid="{00000000-0005-0000-0000-000013A20000}"/>
    <cellStyle name="Nota 2 7 3 9 2" xfId="42520" xr:uid="{00000000-0005-0000-0000-000014A20000}"/>
    <cellStyle name="Nota 2 7 4" xfId="42521" xr:uid="{00000000-0005-0000-0000-000015A20000}"/>
    <cellStyle name="Nota 2 7 4 10" xfId="42522" xr:uid="{00000000-0005-0000-0000-000016A20000}"/>
    <cellStyle name="Nota 2 7 4 11" xfId="42523" xr:uid="{00000000-0005-0000-0000-000017A20000}"/>
    <cellStyle name="Nota 2 7 4 12" xfId="42524" xr:uid="{00000000-0005-0000-0000-000018A20000}"/>
    <cellStyle name="Nota 2 7 4 13" xfId="42525" xr:uid="{00000000-0005-0000-0000-000019A20000}"/>
    <cellStyle name="Nota 2 7 4 2" xfId="42526" xr:uid="{00000000-0005-0000-0000-00001AA20000}"/>
    <cellStyle name="Nota 2 7 4 2 2" xfId="42527" xr:uid="{00000000-0005-0000-0000-00001BA20000}"/>
    <cellStyle name="Nota 2 7 4 2 2 2" xfId="42528" xr:uid="{00000000-0005-0000-0000-00001CA20000}"/>
    <cellStyle name="Nota 2 7 4 2 2 3" xfId="42529" xr:uid="{00000000-0005-0000-0000-00001DA20000}"/>
    <cellStyle name="Nota 2 7 4 2 3" xfId="42530" xr:uid="{00000000-0005-0000-0000-00001EA20000}"/>
    <cellStyle name="Nota 2 7 4 2 3 2" xfId="42531" xr:uid="{00000000-0005-0000-0000-00001FA20000}"/>
    <cellStyle name="Nota 2 7 4 2 3 3" xfId="42532" xr:uid="{00000000-0005-0000-0000-000020A20000}"/>
    <cellStyle name="Nota 2 7 4 2 4" xfId="42533" xr:uid="{00000000-0005-0000-0000-000021A20000}"/>
    <cellStyle name="Nota 2 7 4 2 4 2" xfId="42534" xr:uid="{00000000-0005-0000-0000-000022A20000}"/>
    <cellStyle name="Nota 2 7 4 2 5" xfId="42535" xr:uid="{00000000-0005-0000-0000-000023A20000}"/>
    <cellStyle name="Nota 2 7 4 2 5 2" xfId="42536" xr:uid="{00000000-0005-0000-0000-000024A20000}"/>
    <cellStyle name="Nota 2 7 4 2 6" xfId="42537" xr:uid="{00000000-0005-0000-0000-000025A20000}"/>
    <cellStyle name="Nota 2 7 4 2 6 2" xfId="42538" xr:uid="{00000000-0005-0000-0000-000026A20000}"/>
    <cellStyle name="Nota 2 7 4 2 7" xfId="42539" xr:uid="{00000000-0005-0000-0000-000027A20000}"/>
    <cellStyle name="Nota 2 7 4 2 8" xfId="42540" xr:uid="{00000000-0005-0000-0000-000028A20000}"/>
    <cellStyle name="Nota 2 7 4 3" xfId="42541" xr:uid="{00000000-0005-0000-0000-000029A20000}"/>
    <cellStyle name="Nota 2 7 4 3 2" xfId="42542" xr:uid="{00000000-0005-0000-0000-00002AA20000}"/>
    <cellStyle name="Nota 2 7 4 3 3" xfId="42543" xr:uid="{00000000-0005-0000-0000-00002BA20000}"/>
    <cellStyle name="Nota 2 7 4 4" xfId="42544" xr:uid="{00000000-0005-0000-0000-00002CA20000}"/>
    <cellStyle name="Nota 2 7 4 4 2" xfId="42545" xr:uid="{00000000-0005-0000-0000-00002DA20000}"/>
    <cellStyle name="Nota 2 7 4 4 3" xfId="42546" xr:uid="{00000000-0005-0000-0000-00002EA20000}"/>
    <cellStyle name="Nota 2 7 4 5" xfId="42547" xr:uid="{00000000-0005-0000-0000-00002FA20000}"/>
    <cellStyle name="Nota 2 7 4 5 2" xfId="42548" xr:uid="{00000000-0005-0000-0000-000030A20000}"/>
    <cellStyle name="Nota 2 7 4 5 3" xfId="42549" xr:uid="{00000000-0005-0000-0000-000031A20000}"/>
    <cellStyle name="Nota 2 7 4 6" xfId="42550" xr:uid="{00000000-0005-0000-0000-000032A20000}"/>
    <cellStyle name="Nota 2 7 4 6 2" xfId="42551" xr:uid="{00000000-0005-0000-0000-000033A20000}"/>
    <cellStyle name="Nota 2 7 4 7" xfId="42552" xr:uid="{00000000-0005-0000-0000-000034A20000}"/>
    <cellStyle name="Nota 2 7 4 7 2" xfId="42553" xr:uid="{00000000-0005-0000-0000-000035A20000}"/>
    <cellStyle name="Nota 2 7 4 8" xfId="42554" xr:uid="{00000000-0005-0000-0000-000036A20000}"/>
    <cellStyle name="Nota 2 7 4 8 2" xfId="42555" xr:uid="{00000000-0005-0000-0000-000037A20000}"/>
    <cellStyle name="Nota 2 7 4 9" xfId="42556" xr:uid="{00000000-0005-0000-0000-000038A20000}"/>
    <cellStyle name="Nota 2 7 4 9 2" xfId="42557" xr:uid="{00000000-0005-0000-0000-000039A20000}"/>
    <cellStyle name="Nota 2 7 5" xfId="42558" xr:uid="{00000000-0005-0000-0000-00003AA20000}"/>
    <cellStyle name="Nota 2 8" xfId="1158" xr:uid="{00000000-0005-0000-0000-00003BA20000}"/>
    <cellStyle name="Nota 2 8 2" xfId="42559" xr:uid="{00000000-0005-0000-0000-00003CA20000}"/>
    <cellStyle name="Nota 2 8 2 2" xfId="42560" xr:uid="{00000000-0005-0000-0000-00003DA20000}"/>
    <cellStyle name="Nota 2 8 2 2 10" xfId="42561" xr:uid="{00000000-0005-0000-0000-00003EA20000}"/>
    <cellStyle name="Nota 2 8 2 2 11" xfId="42562" xr:uid="{00000000-0005-0000-0000-00003FA20000}"/>
    <cellStyle name="Nota 2 8 2 2 12" xfId="42563" xr:uid="{00000000-0005-0000-0000-000040A20000}"/>
    <cellStyle name="Nota 2 8 2 2 13" xfId="42564" xr:uid="{00000000-0005-0000-0000-000041A20000}"/>
    <cellStyle name="Nota 2 8 2 2 2" xfId="42565" xr:uid="{00000000-0005-0000-0000-000042A20000}"/>
    <cellStyle name="Nota 2 8 2 2 2 2" xfId="42566" xr:uid="{00000000-0005-0000-0000-000043A20000}"/>
    <cellStyle name="Nota 2 8 2 2 2 2 2" xfId="42567" xr:uid="{00000000-0005-0000-0000-000044A20000}"/>
    <cellStyle name="Nota 2 8 2 2 2 2 3" xfId="42568" xr:uid="{00000000-0005-0000-0000-000045A20000}"/>
    <cellStyle name="Nota 2 8 2 2 2 3" xfId="42569" xr:uid="{00000000-0005-0000-0000-000046A20000}"/>
    <cellStyle name="Nota 2 8 2 2 2 3 2" xfId="42570" xr:uid="{00000000-0005-0000-0000-000047A20000}"/>
    <cellStyle name="Nota 2 8 2 2 2 3 3" xfId="42571" xr:uid="{00000000-0005-0000-0000-000048A20000}"/>
    <cellStyle name="Nota 2 8 2 2 2 4" xfId="42572" xr:uid="{00000000-0005-0000-0000-000049A20000}"/>
    <cellStyle name="Nota 2 8 2 2 2 4 2" xfId="42573" xr:uid="{00000000-0005-0000-0000-00004AA20000}"/>
    <cellStyle name="Nota 2 8 2 2 2 5" xfId="42574" xr:uid="{00000000-0005-0000-0000-00004BA20000}"/>
    <cellStyle name="Nota 2 8 2 2 2 5 2" xfId="42575" xr:uid="{00000000-0005-0000-0000-00004CA20000}"/>
    <cellStyle name="Nota 2 8 2 2 2 6" xfId="42576" xr:uid="{00000000-0005-0000-0000-00004DA20000}"/>
    <cellStyle name="Nota 2 8 2 2 2 6 2" xfId="42577" xr:uid="{00000000-0005-0000-0000-00004EA20000}"/>
    <cellStyle name="Nota 2 8 2 2 2 7" xfId="42578" xr:uid="{00000000-0005-0000-0000-00004FA20000}"/>
    <cellStyle name="Nota 2 8 2 2 2 8" xfId="42579" xr:uid="{00000000-0005-0000-0000-000050A20000}"/>
    <cellStyle name="Nota 2 8 2 2 3" xfId="42580" xr:uid="{00000000-0005-0000-0000-000051A20000}"/>
    <cellStyle name="Nota 2 8 2 2 3 2" xfId="42581" xr:uid="{00000000-0005-0000-0000-000052A20000}"/>
    <cellStyle name="Nota 2 8 2 2 3 3" xfId="42582" xr:uid="{00000000-0005-0000-0000-000053A20000}"/>
    <cellStyle name="Nota 2 8 2 2 4" xfId="42583" xr:uid="{00000000-0005-0000-0000-000054A20000}"/>
    <cellStyle name="Nota 2 8 2 2 4 2" xfId="42584" xr:uid="{00000000-0005-0000-0000-000055A20000}"/>
    <cellStyle name="Nota 2 8 2 2 4 3" xfId="42585" xr:uid="{00000000-0005-0000-0000-000056A20000}"/>
    <cellStyle name="Nota 2 8 2 2 5" xfId="42586" xr:uid="{00000000-0005-0000-0000-000057A20000}"/>
    <cellStyle name="Nota 2 8 2 2 5 2" xfId="42587" xr:uid="{00000000-0005-0000-0000-000058A20000}"/>
    <cellStyle name="Nota 2 8 2 2 5 3" xfId="42588" xr:uid="{00000000-0005-0000-0000-000059A20000}"/>
    <cellStyle name="Nota 2 8 2 2 6" xfId="42589" xr:uid="{00000000-0005-0000-0000-00005AA20000}"/>
    <cellStyle name="Nota 2 8 2 2 6 2" xfId="42590" xr:uid="{00000000-0005-0000-0000-00005BA20000}"/>
    <cellStyle name="Nota 2 8 2 2 7" xfId="42591" xr:uid="{00000000-0005-0000-0000-00005CA20000}"/>
    <cellStyle name="Nota 2 8 2 2 7 2" xfId="42592" xr:uid="{00000000-0005-0000-0000-00005DA20000}"/>
    <cellStyle name="Nota 2 8 2 2 8" xfId="42593" xr:uid="{00000000-0005-0000-0000-00005EA20000}"/>
    <cellStyle name="Nota 2 8 2 2 8 2" xfId="42594" xr:uid="{00000000-0005-0000-0000-00005FA20000}"/>
    <cellStyle name="Nota 2 8 2 2 9" xfId="42595" xr:uid="{00000000-0005-0000-0000-000060A20000}"/>
    <cellStyle name="Nota 2 8 2 2 9 2" xfId="42596" xr:uid="{00000000-0005-0000-0000-000061A20000}"/>
    <cellStyle name="Nota 2 8 2 3" xfId="42597" xr:uid="{00000000-0005-0000-0000-000062A20000}"/>
    <cellStyle name="Nota 2 8 2 3 2" xfId="42598" xr:uid="{00000000-0005-0000-0000-000063A20000}"/>
    <cellStyle name="Nota 2 8 2 3 2 2" xfId="42599" xr:uid="{00000000-0005-0000-0000-000064A20000}"/>
    <cellStyle name="Nota 2 8 2 3 2 3" xfId="42600" xr:uid="{00000000-0005-0000-0000-000065A20000}"/>
    <cellStyle name="Nota 2 8 2 3 3" xfId="42601" xr:uid="{00000000-0005-0000-0000-000066A20000}"/>
    <cellStyle name="Nota 2 8 2 3 3 2" xfId="42602" xr:uid="{00000000-0005-0000-0000-000067A20000}"/>
    <cellStyle name="Nota 2 8 2 3 3 3" xfId="42603" xr:uid="{00000000-0005-0000-0000-000068A20000}"/>
    <cellStyle name="Nota 2 8 2 3 4" xfId="42604" xr:uid="{00000000-0005-0000-0000-000069A20000}"/>
    <cellStyle name="Nota 2 8 2 3 4 2" xfId="42605" xr:uid="{00000000-0005-0000-0000-00006AA20000}"/>
    <cellStyle name="Nota 2 8 2 3 5" xfId="42606" xr:uid="{00000000-0005-0000-0000-00006BA20000}"/>
    <cellStyle name="Nota 2 8 2 3 5 2" xfId="42607" xr:uid="{00000000-0005-0000-0000-00006CA20000}"/>
    <cellStyle name="Nota 2 8 2 3 6" xfId="42608" xr:uid="{00000000-0005-0000-0000-00006DA20000}"/>
    <cellStyle name="Nota 2 8 2 3 6 2" xfId="42609" xr:uid="{00000000-0005-0000-0000-00006EA20000}"/>
    <cellStyle name="Nota 2 8 2 3 7" xfId="42610" xr:uid="{00000000-0005-0000-0000-00006FA20000}"/>
    <cellStyle name="Nota 2 8 2 3 8" xfId="42611" xr:uid="{00000000-0005-0000-0000-000070A20000}"/>
    <cellStyle name="Nota 2 8 2 4" xfId="42612" xr:uid="{00000000-0005-0000-0000-000071A20000}"/>
    <cellStyle name="Nota 2 8 2 5" xfId="42613" xr:uid="{00000000-0005-0000-0000-000072A20000}"/>
    <cellStyle name="Nota 2 8 3" xfId="42614" xr:uid="{00000000-0005-0000-0000-000073A20000}"/>
    <cellStyle name="Nota 2 8 3 10" xfId="42615" xr:uid="{00000000-0005-0000-0000-000074A20000}"/>
    <cellStyle name="Nota 2 8 3 10 2" xfId="42616" xr:uid="{00000000-0005-0000-0000-000075A20000}"/>
    <cellStyle name="Nota 2 8 3 11" xfId="42617" xr:uid="{00000000-0005-0000-0000-000076A20000}"/>
    <cellStyle name="Nota 2 8 3 12" xfId="42618" xr:uid="{00000000-0005-0000-0000-000077A20000}"/>
    <cellStyle name="Nota 2 8 3 13" xfId="42619" xr:uid="{00000000-0005-0000-0000-000078A20000}"/>
    <cellStyle name="Nota 2 8 3 14" xfId="42620" xr:uid="{00000000-0005-0000-0000-000079A20000}"/>
    <cellStyle name="Nota 2 8 3 2" xfId="42621" xr:uid="{00000000-0005-0000-0000-00007AA20000}"/>
    <cellStyle name="Nota 2 8 3 2 2" xfId="42622" xr:uid="{00000000-0005-0000-0000-00007BA20000}"/>
    <cellStyle name="Nota 2 8 3 2 2 2" xfId="42623" xr:uid="{00000000-0005-0000-0000-00007CA20000}"/>
    <cellStyle name="Nota 2 8 3 2 2 3" xfId="42624" xr:uid="{00000000-0005-0000-0000-00007DA20000}"/>
    <cellStyle name="Nota 2 8 3 2 3" xfId="42625" xr:uid="{00000000-0005-0000-0000-00007EA20000}"/>
    <cellStyle name="Nota 2 8 3 2 3 2" xfId="42626" xr:uid="{00000000-0005-0000-0000-00007FA20000}"/>
    <cellStyle name="Nota 2 8 3 2 3 3" xfId="42627" xr:uid="{00000000-0005-0000-0000-000080A20000}"/>
    <cellStyle name="Nota 2 8 3 2 4" xfId="42628" xr:uid="{00000000-0005-0000-0000-000081A20000}"/>
    <cellStyle name="Nota 2 8 3 2 4 2" xfId="42629" xr:uid="{00000000-0005-0000-0000-000082A20000}"/>
    <cellStyle name="Nota 2 8 3 2 5" xfId="42630" xr:uid="{00000000-0005-0000-0000-000083A20000}"/>
    <cellStyle name="Nota 2 8 3 2 5 2" xfId="42631" xr:uid="{00000000-0005-0000-0000-000084A20000}"/>
    <cellStyle name="Nota 2 8 3 2 6" xfId="42632" xr:uid="{00000000-0005-0000-0000-000085A20000}"/>
    <cellStyle name="Nota 2 8 3 2 6 2" xfId="42633" xr:uid="{00000000-0005-0000-0000-000086A20000}"/>
    <cellStyle name="Nota 2 8 3 2 7" xfId="42634" xr:uid="{00000000-0005-0000-0000-000087A20000}"/>
    <cellStyle name="Nota 2 8 3 2 8" xfId="42635" xr:uid="{00000000-0005-0000-0000-000088A20000}"/>
    <cellStyle name="Nota 2 8 3 3" xfId="42636" xr:uid="{00000000-0005-0000-0000-000089A20000}"/>
    <cellStyle name="Nota 2 8 3 3 2" xfId="42637" xr:uid="{00000000-0005-0000-0000-00008AA20000}"/>
    <cellStyle name="Nota 2 8 3 3 2 2" xfId="42638" xr:uid="{00000000-0005-0000-0000-00008BA20000}"/>
    <cellStyle name="Nota 2 8 3 3 3" xfId="42639" xr:uid="{00000000-0005-0000-0000-00008CA20000}"/>
    <cellStyle name="Nota 2 8 3 3 3 2" xfId="42640" xr:uid="{00000000-0005-0000-0000-00008DA20000}"/>
    <cellStyle name="Nota 2 8 3 3 4" xfId="42641" xr:uid="{00000000-0005-0000-0000-00008EA20000}"/>
    <cellStyle name="Nota 2 8 3 3 5" xfId="42642" xr:uid="{00000000-0005-0000-0000-00008FA20000}"/>
    <cellStyle name="Nota 2 8 3 4" xfId="42643" xr:uid="{00000000-0005-0000-0000-000090A20000}"/>
    <cellStyle name="Nota 2 8 3 4 2" xfId="42644" xr:uid="{00000000-0005-0000-0000-000091A20000}"/>
    <cellStyle name="Nota 2 8 3 4 3" xfId="42645" xr:uid="{00000000-0005-0000-0000-000092A20000}"/>
    <cellStyle name="Nota 2 8 3 5" xfId="42646" xr:uid="{00000000-0005-0000-0000-000093A20000}"/>
    <cellStyle name="Nota 2 8 3 5 2" xfId="42647" xr:uid="{00000000-0005-0000-0000-000094A20000}"/>
    <cellStyle name="Nota 2 8 3 5 3" xfId="42648" xr:uid="{00000000-0005-0000-0000-000095A20000}"/>
    <cellStyle name="Nota 2 8 3 6" xfId="42649" xr:uid="{00000000-0005-0000-0000-000096A20000}"/>
    <cellStyle name="Nota 2 8 3 6 2" xfId="42650" xr:uid="{00000000-0005-0000-0000-000097A20000}"/>
    <cellStyle name="Nota 2 8 3 7" xfId="42651" xr:uid="{00000000-0005-0000-0000-000098A20000}"/>
    <cellStyle name="Nota 2 8 3 7 2" xfId="42652" xr:uid="{00000000-0005-0000-0000-000099A20000}"/>
    <cellStyle name="Nota 2 8 3 8" xfId="42653" xr:uid="{00000000-0005-0000-0000-00009AA20000}"/>
    <cellStyle name="Nota 2 8 3 8 2" xfId="42654" xr:uid="{00000000-0005-0000-0000-00009BA20000}"/>
    <cellStyle name="Nota 2 8 3 9" xfId="42655" xr:uid="{00000000-0005-0000-0000-00009CA20000}"/>
    <cellStyle name="Nota 2 8 3 9 2" xfId="42656" xr:uid="{00000000-0005-0000-0000-00009DA20000}"/>
    <cellStyle name="Nota 2 8 4" xfId="42657" xr:uid="{00000000-0005-0000-0000-00009EA20000}"/>
    <cellStyle name="Nota 2 8 4 10" xfId="42658" xr:uid="{00000000-0005-0000-0000-00009FA20000}"/>
    <cellStyle name="Nota 2 8 4 11" xfId="42659" xr:uid="{00000000-0005-0000-0000-0000A0A20000}"/>
    <cellStyle name="Nota 2 8 4 12" xfId="42660" xr:uid="{00000000-0005-0000-0000-0000A1A20000}"/>
    <cellStyle name="Nota 2 8 4 13" xfId="42661" xr:uid="{00000000-0005-0000-0000-0000A2A20000}"/>
    <cellStyle name="Nota 2 8 4 2" xfId="42662" xr:uid="{00000000-0005-0000-0000-0000A3A20000}"/>
    <cellStyle name="Nota 2 8 4 2 2" xfId="42663" xr:uid="{00000000-0005-0000-0000-0000A4A20000}"/>
    <cellStyle name="Nota 2 8 4 2 2 2" xfId="42664" xr:uid="{00000000-0005-0000-0000-0000A5A20000}"/>
    <cellStyle name="Nota 2 8 4 2 2 3" xfId="42665" xr:uid="{00000000-0005-0000-0000-0000A6A20000}"/>
    <cellStyle name="Nota 2 8 4 2 3" xfId="42666" xr:uid="{00000000-0005-0000-0000-0000A7A20000}"/>
    <cellStyle name="Nota 2 8 4 2 3 2" xfId="42667" xr:uid="{00000000-0005-0000-0000-0000A8A20000}"/>
    <cellStyle name="Nota 2 8 4 2 3 3" xfId="42668" xr:uid="{00000000-0005-0000-0000-0000A9A20000}"/>
    <cellStyle name="Nota 2 8 4 2 4" xfId="42669" xr:uid="{00000000-0005-0000-0000-0000AAA20000}"/>
    <cellStyle name="Nota 2 8 4 2 4 2" xfId="42670" xr:uid="{00000000-0005-0000-0000-0000ABA20000}"/>
    <cellStyle name="Nota 2 8 4 2 5" xfId="42671" xr:uid="{00000000-0005-0000-0000-0000ACA20000}"/>
    <cellStyle name="Nota 2 8 4 2 5 2" xfId="42672" xr:uid="{00000000-0005-0000-0000-0000ADA20000}"/>
    <cellStyle name="Nota 2 8 4 2 6" xfId="42673" xr:uid="{00000000-0005-0000-0000-0000AEA20000}"/>
    <cellStyle name="Nota 2 8 4 2 6 2" xfId="42674" xr:uid="{00000000-0005-0000-0000-0000AFA20000}"/>
    <cellStyle name="Nota 2 8 4 2 7" xfId="42675" xr:uid="{00000000-0005-0000-0000-0000B0A20000}"/>
    <cellStyle name="Nota 2 8 4 2 8" xfId="42676" xr:uid="{00000000-0005-0000-0000-0000B1A20000}"/>
    <cellStyle name="Nota 2 8 4 3" xfId="42677" xr:uid="{00000000-0005-0000-0000-0000B2A20000}"/>
    <cellStyle name="Nota 2 8 4 3 2" xfId="42678" xr:uid="{00000000-0005-0000-0000-0000B3A20000}"/>
    <cellStyle name="Nota 2 8 4 3 3" xfId="42679" xr:uid="{00000000-0005-0000-0000-0000B4A20000}"/>
    <cellStyle name="Nota 2 8 4 4" xfId="42680" xr:uid="{00000000-0005-0000-0000-0000B5A20000}"/>
    <cellStyle name="Nota 2 8 4 4 2" xfId="42681" xr:uid="{00000000-0005-0000-0000-0000B6A20000}"/>
    <cellStyle name="Nota 2 8 4 4 3" xfId="42682" xr:uid="{00000000-0005-0000-0000-0000B7A20000}"/>
    <cellStyle name="Nota 2 8 4 5" xfId="42683" xr:uid="{00000000-0005-0000-0000-0000B8A20000}"/>
    <cellStyle name="Nota 2 8 4 5 2" xfId="42684" xr:uid="{00000000-0005-0000-0000-0000B9A20000}"/>
    <cellStyle name="Nota 2 8 4 5 3" xfId="42685" xr:uid="{00000000-0005-0000-0000-0000BAA20000}"/>
    <cellStyle name="Nota 2 8 4 6" xfId="42686" xr:uid="{00000000-0005-0000-0000-0000BBA20000}"/>
    <cellStyle name="Nota 2 8 4 6 2" xfId="42687" xr:uid="{00000000-0005-0000-0000-0000BCA20000}"/>
    <cellStyle name="Nota 2 8 4 7" xfId="42688" xr:uid="{00000000-0005-0000-0000-0000BDA20000}"/>
    <cellStyle name="Nota 2 8 4 7 2" xfId="42689" xr:uid="{00000000-0005-0000-0000-0000BEA20000}"/>
    <cellStyle name="Nota 2 8 4 8" xfId="42690" xr:uid="{00000000-0005-0000-0000-0000BFA20000}"/>
    <cellStyle name="Nota 2 8 4 8 2" xfId="42691" xr:uid="{00000000-0005-0000-0000-0000C0A20000}"/>
    <cellStyle name="Nota 2 8 4 9" xfId="42692" xr:uid="{00000000-0005-0000-0000-0000C1A20000}"/>
    <cellStyle name="Nota 2 8 4 9 2" xfId="42693" xr:uid="{00000000-0005-0000-0000-0000C2A20000}"/>
    <cellStyle name="Nota 2 8 5" xfId="42694" xr:uid="{00000000-0005-0000-0000-0000C3A20000}"/>
    <cellStyle name="Nota 2 9" xfId="1159" xr:uid="{00000000-0005-0000-0000-0000C4A20000}"/>
    <cellStyle name="Nota 2 9 2" xfId="42695" xr:uid="{00000000-0005-0000-0000-0000C5A20000}"/>
    <cellStyle name="Nota 2 9 2 2" xfId="42696" xr:uid="{00000000-0005-0000-0000-0000C6A20000}"/>
    <cellStyle name="Nota 2 9 2 2 10" xfId="42697" xr:uid="{00000000-0005-0000-0000-0000C7A20000}"/>
    <cellStyle name="Nota 2 9 2 2 11" xfId="42698" xr:uid="{00000000-0005-0000-0000-0000C8A20000}"/>
    <cellStyle name="Nota 2 9 2 2 12" xfId="42699" xr:uid="{00000000-0005-0000-0000-0000C9A20000}"/>
    <cellStyle name="Nota 2 9 2 2 13" xfId="42700" xr:uid="{00000000-0005-0000-0000-0000CAA20000}"/>
    <cellStyle name="Nota 2 9 2 2 2" xfId="42701" xr:uid="{00000000-0005-0000-0000-0000CBA20000}"/>
    <cellStyle name="Nota 2 9 2 2 2 2" xfId="42702" xr:uid="{00000000-0005-0000-0000-0000CCA20000}"/>
    <cellStyle name="Nota 2 9 2 2 2 2 2" xfId="42703" xr:uid="{00000000-0005-0000-0000-0000CDA20000}"/>
    <cellStyle name="Nota 2 9 2 2 2 2 3" xfId="42704" xr:uid="{00000000-0005-0000-0000-0000CEA20000}"/>
    <cellStyle name="Nota 2 9 2 2 2 3" xfId="42705" xr:uid="{00000000-0005-0000-0000-0000CFA20000}"/>
    <cellStyle name="Nota 2 9 2 2 2 3 2" xfId="42706" xr:uid="{00000000-0005-0000-0000-0000D0A20000}"/>
    <cellStyle name="Nota 2 9 2 2 2 3 3" xfId="42707" xr:uid="{00000000-0005-0000-0000-0000D1A20000}"/>
    <cellStyle name="Nota 2 9 2 2 2 4" xfId="42708" xr:uid="{00000000-0005-0000-0000-0000D2A20000}"/>
    <cellStyle name="Nota 2 9 2 2 2 4 2" xfId="42709" xr:uid="{00000000-0005-0000-0000-0000D3A20000}"/>
    <cellStyle name="Nota 2 9 2 2 2 5" xfId="42710" xr:uid="{00000000-0005-0000-0000-0000D4A20000}"/>
    <cellStyle name="Nota 2 9 2 2 2 5 2" xfId="42711" xr:uid="{00000000-0005-0000-0000-0000D5A20000}"/>
    <cellStyle name="Nota 2 9 2 2 2 6" xfId="42712" xr:uid="{00000000-0005-0000-0000-0000D6A20000}"/>
    <cellStyle name="Nota 2 9 2 2 2 6 2" xfId="42713" xr:uid="{00000000-0005-0000-0000-0000D7A20000}"/>
    <cellStyle name="Nota 2 9 2 2 2 7" xfId="42714" xr:uid="{00000000-0005-0000-0000-0000D8A20000}"/>
    <cellStyle name="Nota 2 9 2 2 2 8" xfId="42715" xr:uid="{00000000-0005-0000-0000-0000D9A20000}"/>
    <cellStyle name="Nota 2 9 2 2 3" xfId="42716" xr:uid="{00000000-0005-0000-0000-0000DAA20000}"/>
    <cellStyle name="Nota 2 9 2 2 3 2" xfId="42717" xr:uid="{00000000-0005-0000-0000-0000DBA20000}"/>
    <cellStyle name="Nota 2 9 2 2 3 3" xfId="42718" xr:uid="{00000000-0005-0000-0000-0000DCA20000}"/>
    <cellStyle name="Nota 2 9 2 2 4" xfId="42719" xr:uid="{00000000-0005-0000-0000-0000DDA20000}"/>
    <cellStyle name="Nota 2 9 2 2 4 2" xfId="42720" xr:uid="{00000000-0005-0000-0000-0000DEA20000}"/>
    <cellStyle name="Nota 2 9 2 2 4 3" xfId="42721" xr:uid="{00000000-0005-0000-0000-0000DFA20000}"/>
    <cellStyle name="Nota 2 9 2 2 5" xfId="42722" xr:uid="{00000000-0005-0000-0000-0000E0A20000}"/>
    <cellStyle name="Nota 2 9 2 2 5 2" xfId="42723" xr:uid="{00000000-0005-0000-0000-0000E1A20000}"/>
    <cellStyle name="Nota 2 9 2 2 5 3" xfId="42724" xr:uid="{00000000-0005-0000-0000-0000E2A20000}"/>
    <cellStyle name="Nota 2 9 2 2 6" xfId="42725" xr:uid="{00000000-0005-0000-0000-0000E3A20000}"/>
    <cellStyle name="Nota 2 9 2 2 6 2" xfId="42726" xr:uid="{00000000-0005-0000-0000-0000E4A20000}"/>
    <cellStyle name="Nota 2 9 2 2 7" xfId="42727" xr:uid="{00000000-0005-0000-0000-0000E5A20000}"/>
    <cellStyle name="Nota 2 9 2 2 7 2" xfId="42728" xr:uid="{00000000-0005-0000-0000-0000E6A20000}"/>
    <cellStyle name="Nota 2 9 2 2 8" xfId="42729" xr:uid="{00000000-0005-0000-0000-0000E7A20000}"/>
    <cellStyle name="Nota 2 9 2 2 8 2" xfId="42730" xr:uid="{00000000-0005-0000-0000-0000E8A20000}"/>
    <cellStyle name="Nota 2 9 2 2 9" xfId="42731" xr:uid="{00000000-0005-0000-0000-0000E9A20000}"/>
    <cellStyle name="Nota 2 9 2 2 9 2" xfId="42732" xr:uid="{00000000-0005-0000-0000-0000EAA20000}"/>
    <cellStyle name="Nota 2 9 2 3" xfId="42733" xr:uid="{00000000-0005-0000-0000-0000EBA20000}"/>
    <cellStyle name="Nota 2 9 2 3 2" xfId="42734" xr:uid="{00000000-0005-0000-0000-0000ECA20000}"/>
    <cellStyle name="Nota 2 9 2 3 2 2" xfId="42735" xr:uid="{00000000-0005-0000-0000-0000EDA20000}"/>
    <cellStyle name="Nota 2 9 2 3 2 3" xfId="42736" xr:uid="{00000000-0005-0000-0000-0000EEA20000}"/>
    <cellStyle name="Nota 2 9 2 3 3" xfId="42737" xr:uid="{00000000-0005-0000-0000-0000EFA20000}"/>
    <cellStyle name="Nota 2 9 2 3 3 2" xfId="42738" xr:uid="{00000000-0005-0000-0000-0000F0A20000}"/>
    <cellStyle name="Nota 2 9 2 3 3 3" xfId="42739" xr:uid="{00000000-0005-0000-0000-0000F1A20000}"/>
    <cellStyle name="Nota 2 9 2 3 4" xfId="42740" xr:uid="{00000000-0005-0000-0000-0000F2A20000}"/>
    <cellStyle name="Nota 2 9 2 3 4 2" xfId="42741" xr:uid="{00000000-0005-0000-0000-0000F3A20000}"/>
    <cellStyle name="Nota 2 9 2 3 5" xfId="42742" xr:uid="{00000000-0005-0000-0000-0000F4A20000}"/>
    <cellStyle name="Nota 2 9 2 3 5 2" xfId="42743" xr:uid="{00000000-0005-0000-0000-0000F5A20000}"/>
    <cellStyle name="Nota 2 9 2 3 6" xfId="42744" xr:uid="{00000000-0005-0000-0000-0000F6A20000}"/>
    <cellStyle name="Nota 2 9 2 3 6 2" xfId="42745" xr:uid="{00000000-0005-0000-0000-0000F7A20000}"/>
    <cellStyle name="Nota 2 9 2 3 7" xfId="42746" xr:uid="{00000000-0005-0000-0000-0000F8A20000}"/>
    <cellStyle name="Nota 2 9 2 3 8" xfId="42747" xr:uid="{00000000-0005-0000-0000-0000F9A20000}"/>
    <cellStyle name="Nota 2 9 2 4" xfId="42748" xr:uid="{00000000-0005-0000-0000-0000FAA20000}"/>
    <cellStyle name="Nota 2 9 2 5" xfId="42749" xr:uid="{00000000-0005-0000-0000-0000FBA20000}"/>
    <cellStyle name="Nota 2 9 3" xfId="42750" xr:uid="{00000000-0005-0000-0000-0000FCA20000}"/>
    <cellStyle name="Nota 2 9 3 10" xfId="42751" xr:uid="{00000000-0005-0000-0000-0000FDA20000}"/>
    <cellStyle name="Nota 2 9 3 10 2" xfId="42752" xr:uid="{00000000-0005-0000-0000-0000FEA20000}"/>
    <cellStyle name="Nota 2 9 3 11" xfId="42753" xr:uid="{00000000-0005-0000-0000-0000FFA20000}"/>
    <cellStyle name="Nota 2 9 3 12" xfId="42754" xr:uid="{00000000-0005-0000-0000-000000A30000}"/>
    <cellStyle name="Nota 2 9 3 13" xfId="42755" xr:uid="{00000000-0005-0000-0000-000001A30000}"/>
    <cellStyle name="Nota 2 9 3 14" xfId="42756" xr:uid="{00000000-0005-0000-0000-000002A30000}"/>
    <cellStyle name="Nota 2 9 3 2" xfId="42757" xr:uid="{00000000-0005-0000-0000-000003A30000}"/>
    <cellStyle name="Nota 2 9 3 2 2" xfId="42758" xr:uid="{00000000-0005-0000-0000-000004A30000}"/>
    <cellStyle name="Nota 2 9 3 2 2 2" xfId="42759" xr:uid="{00000000-0005-0000-0000-000005A30000}"/>
    <cellStyle name="Nota 2 9 3 2 2 3" xfId="42760" xr:uid="{00000000-0005-0000-0000-000006A30000}"/>
    <cellStyle name="Nota 2 9 3 2 3" xfId="42761" xr:uid="{00000000-0005-0000-0000-000007A30000}"/>
    <cellStyle name="Nota 2 9 3 2 3 2" xfId="42762" xr:uid="{00000000-0005-0000-0000-000008A30000}"/>
    <cellStyle name="Nota 2 9 3 2 3 3" xfId="42763" xr:uid="{00000000-0005-0000-0000-000009A30000}"/>
    <cellStyle name="Nota 2 9 3 2 4" xfId="42764" xr:uid="{00000000-0005-0000-0000-00000AA30000}"/>
    <cellStyle name="Nota 2 9 3 2 4 2" xfId="42765" xr:uid="{00000000-0005-0000-0000-00000BA30000}"/>
    <cellStyle name="Nota 2 9 3 2 5" xfId="42766" xr:uid="{00000000-0005-0000-0000-00000CA30000}"/>
    <cellStyle name="Nota 2 9 3 2 5 2" xfId="42767" xr:uid="{00000000-0005-0000-0000-00000DA30000}"/>
    <cellStyle name="Nota 2 9 3 2 6" xfId="42768" xr:uid="{00000000-0005-0000-0000-00000EA30000}"/>
    <cellStyle name="Nota 2 9 3 2 6 2" xfId="42769" xr:uid="{00000000-0005-0000-0000-00000FA30000}"/>
    <cellStyle name="Nota 2 9 3 2 7" xfId="42770" xr:uid="{00000000-0005-0000-0000-000010A30000}"/>
    <cellStyle name="Nota 2 9 3 2 8" xfId="42771" xr:uid="{00000000-0005-0000-0000-000011A30000}"/>
    <cellStyle name="Nota 2 9 3 3" xfId="42772" xr:uid="{00000000-0005-0000-0000-000012A30000}"/>
    <cellStyle name="Nota 2 9 3 3 2" xfId="42773" xr:uid="{00000000-0005-0000-0000-000013A30000}"/>
    <cellStyle name="Nota 2 9 3 3 2 2" xfId="42774" xr:uid="{00000000-0005-0000-0000-000014A30000}"/>
    <cellStyle name="Nota 2 9 3 3 3" xfId="42775" xr:uid="{00000000-0005-0000-0000-000015A30000}"/>
    <cellStyle name="Nota 2 9 3 3 3 2" xfId="42776" xr:uid="{00000000-0005-0000-0000-000016A30000}"/>
    <cellStyle name="Nota 2 9 3 3 4" xfId="42777" xr:uid="{00000000-0005-0000-0000-000017A30000}"/>
    <cellStyle name="Nota 2 9 3 3 5" xfId="42778" xr:uid="{00000000-0005-0000-0000-000018A30000}"/>
    <cellStyle name="Nota 2 9 3 4" xfId="42779" xr:uid="{00000000-0005-0000-0000-000019A30000}"/>
    <cellStyle name="Nota 2 9 3 4 2" xfId="42780" xr:uid="{00000000-0005-0000-0000-00001AA30000}"/>
    <cellStyle name="Nota 2 9 3 4 3" xfId="42781" xr:uid="{00000000-0005-0000-0000-00001BA30000}"/>
    <cellStyle name="Nota 2 9 3 5" xfId="42782" xr:uid="{00000000-0005-0000-0000-00001CA30000}"/>
    <cellStyle name="Nota 2 9 3 5 2" xfId="42783" xr:uid="{00000000-0005-0000-0000-00001DA30000}"/>
    <cellStyle name="Nota 2 9 3 5 3" xfId="42784" xr:uid="{00000000-0005-0000-0000-00001EA30000}"/>
    <cellStyle name="Nota 2 9 3 6" xfId="42785" xr:uid="{00000000-0005-0000-0000-00001FA30000}"/>
    <cellStyle name="Nota 2 9 3 6 2" xfId="42786" xr:uid="{00000000-0005-0000-0000-000020A30000}"/>
    <cellStyle name="Nota 2 9 3 7" xfId="42787" xr:uid="{00000000-0005-0000-0000-000021A30000}"/>
    <cellStyle name="Nota 2 9 3 7 2" xfId="42788" xr:uid="{00000000-0005-0000-0000-000022A30000}"/>
    <cellStyle name="Nota 2 9 3 8" xfId="42789" xr:uid="{00000000-0005-0000-0000-000023A30000}"/>
    <cellStyle name="Nota 2 9 3 8 2" xfId="42790" xr:uid="{00000000-0005-0000-0000-000024A30000}"/>
    <cellStyle name="Nota 2 9 3 9" xfId="42791" xr:uid="{00000000-0005-0000-0000-000025A30000}"/>
    <cellStyle name="Nota 2 9 3 9 2" xfId="42792" xr:uid="{00000000-0005-0000-0000-000026A30000}"/>
    <cellStyle name="Nota 2 9 4" xfId="42793" xr:uid="{00000000-0005-0000-0000-000027A30000}"/>
    <cellStyle name="Nota 2 9 4 10" xfId="42794" xr:uid="{00000000-0005-0000-0000-000028A30000}"/>
    <cellStyle name="Nota 2 9 4 11" xfId="42795" xr:uid="{00000000-0005-0000-0000-000029A30000}"/>
    <cellStyle name="Nota 2 9 4 12" xfId="42796" xr:uid="{00000000-0005-0000-0000-00002AA30000}"/>
    <cellStyle name="Nota 2 9 4 13" xfId="42797" xr:uid="{00000000-0005-0000-0000-00002BA30000}"/>
    <cellStyle name="Nota 2 9 4 2" xfId="42798" xr:uid="{00000000-0005-0000-0000-00002CA30000}"/>
    <cellStyle name="Nota 2 9 4 2 2" xfId="42799" xr:uid="{00000000-0005-0000-0000-00002DA30000}"/>
    <cellStyle name="Nota 2 9 4 2 2 2" xfId="42800" xr:uid="{00000000-0005-0000-0000-00002EA30000}"/>
    <cellStyle name="Nota 2 9 4 2 2 3" xfId="42801" xr:uid="{00000000-0005-0000-0000-00002FA30000}"/>
    <cellStyle name="Nota 2 9 4 2 3" xfId="42802" xr:uid="{00000000-0005-0000-0000-000030A30000}"/>
    <cellStyle name="Nota 2 9 4 2 3 2" xfId="42803" xr:uid="{00000000-0005-0000-0000-000031A30000}"/>
    <cellStyle name="Nota 2 9 4 2 3 3" xfId="42804" xr:uid="{00000000-0005-0000-0000-000032A30000}"/>
    <cellStyle name="Nota 2 9 4 2 4" xfId="42805" xr:uid="{00000000-0005-0000-0000-000033A30000}"/>
    <cellStyle name="Nota 2 9 4 2 4 2" xfId="42806" xr:uid="{00000000-0005-0000-0000-000034A30000}"/>
    <cellStyle name="Nota 2 9 4 2 5" xfId="42807" xr:uid="{00000000-0005-0000-0000-000035A30000}"/>
    <cellStyle name="Nota 2 9 4 2 5 2" xfId="42808" xr:uid="{00000000-0005-0000-0000-000036A30000}"/>
    <cellStyle name="Nota 2 9 4 2 6" xfId="42809" xr:uid="{00000000-0005-0000-0000-000037A30000}"/>
    <cellStyle name="Nota 2 9 4 2 6 2" xfId="42810" xr:uid="{00000000-0005-0000-0000-000038A30000}"/>
    <cellStyle name="Nota 2 9 4 2 7" xfId="42811" xr:uid="{00000000-0005-0000-0000-000039A30000}"/>
    <cellStyle name="Nota 2 9 4 2 8" xfId="42812" xr:uid="{00000000-0005-0000-0000-00003AA30000}"/>
    <cellStyle name="Nota 2 9 4 3" xfId="42813" xr:uid="{00000000-0005-0000-0000-00003BA30000}"/>
    <cellStyle name="Nota 2 9 4 3 2" xfId="42814" xr:uid="{00000000-0005-0000-0000-00003CA30000}"/>
    <cellStyle name="Nota 2 9 4 3 3" xfId="42815" xr:uid="{00000000-0005-0000-0000-00003DA30000}"/>
    <cellStyle name="Nota 2 9 4 4" xfId="42816" xr:uid="{00000000-0005-0000-0000-00003EA30000}"/>
    <cellStyle name="Nota 2 9 4 4 2" xfId="42817" xr:uid="{00000000-0005-0000-0000-00003FA30000}"/>
    <cellStyle name="Nota 2 9 4 4 3" xfId="42818" xr:uid="{00000000-0005-0000-0000-000040A30000}"/>
    <cellStyle name="Nota 2 9 4 5" xfId="42819" xr:uid="{00000000-0005-0000-0000-000041A30000}"/>
    <cellStyle name="Nota 2 9 4 5 2" xfId="42820" xr:uid="{00000000-0005-0000-0000-000042A30000}"/>
    <cellStyle name="Nota 2 9 4 5 3" xfId="42821" xr:uid="{00000000-0005-0000-0000-000043A30000}"/>
    <cellStyle name="Nota 2 9 4 6" xfId="42822" xr:uid="{00000000-0005-0000-0000-000044A30000}"/>
    <cellStyle name="Nota 2 9 4 6 2" xfId="42823" xr:uid="{00000000-0005-0000-0000-000045A30000}"/>
    <cellStyle name="Nota 2 9 4 7" xfId="42824" xr:uid="{00000000-0005-0000-0000-000046A30000}"/>
    <cellStyle name="Nota 2 9 4 7 2" xfId="42825" xr:uid="{00000000-0005-0000-0000-000047A30000}"/>
    <cellStyle name="Nota 2 9 4 8" xfId="42826" xr:uid="{00000000-0005-0000-0000-000048A30000}"/>
    <cellStyle name="Nota 2 9 4 8 2" xfId="42827" xr:uid="{00000000-0005-0000-0000-000049A30000}"/>
    <cellStyle name="Nota 2 9 4 9" xfId="42828" xr:uid="{00000000-0005-0000-0000-00004AA30000}"/>
    <cellStyle name="Nota 2 9 4 9 2" xfId="42829" xr:uid="{00000000-0005-0000-0000-00004BA30000}"/>
    <cellStyle name="Nota 2 9 5" xfId="42830" xr:uid="{00000000-0005-0000-0000-00004CA30000}"/>
    <cellStyle name="Nota 20" xfId="1160" xr:uid="{00000000-0005-0000-0000-00004DA30000}"/>
    <cellStyle name="Nota 20 2" xfId="2680" xr:uid="{00000000-0005-0000-0000-00004EA30000}"/>
    <cellStyle name="Nota 20 2 2" xfId="42831" xr:uid="{00000000-0005-0000-0000-00004FA30000}"/>
    <cellStyle name="Nota 20 2 2 2" xfId="42832" xr:uid="{00000000-0005-0000-0000-000050A30000}"/>
    <cellStyle name="Nota 20 2 2 3" xfId="42833" xr:uid="{00000000-0005-0000-0000-000051A30000}"/>
    <cellStyle name="Nota 20 2 3" xfId="42834" xr:uid="{00000000-0005-0000-0000-000052A30000}"/>
    <cellStyle name="Nota 20 2 3 2" xfId="42835" xr:uid="{00000000-0005-0000-0000-000053A30000}"/>
    <cellStyle name="Nota 20 2 3 2 2" xfId="42836" xr:uid="{00000000-0005-0000-0000-000054A30000}"/>
    <cellStyle name="Nota 20 2 3 2 2 2" xfId="42837" xr:uid="{00000000-0005-0000-0000-000055A30000}"/>
    <cellStyle name="Nota 20 2 3 2 2 2 2" xfId="42838" xr:uid="{00000000-0005-0000-0000-000056A30000}"/>
    <cellStyle name="Nota 20 2 3 2 2 3" xfId="42839" xr:uid="{00000000-0005-0000-0000-000057A30000}"/>
    <cellStyle name="Nota 20 2 3 2 2 3 2" xfId="42840" xr:uid="{00000000-0005-0000-0000-000058A30000}"/>
    <cellStyle name="Nota 20 2 3 2 2 4" xfId="42841" xr:uid="{00000000-0005-0000-0000-000059A30000}"/>
    <cellStyle name="Nota 20 2 3 2 2 5" xfId="42842" xr:uid="{00000000-0005-0000-0000-00005AA30000}"/>
    <cellStyle name="Nota 20 2 3 2 3" xfId="42843" xr:uid="{00000000-0005-0000-0000-00005BA30000}"/>
    <cellStyle name="Nota 20 2 3 2 3 2" xfId="42844" xr:uid="{00000000-0005-0000-0000-00005CA30000}"/>
    <cellStyle name="Nota 20 2 3 2 3 3" xfId="42845" xr:uid="{00000000-0005-0000-0000-00005DA30000}"/>
    <cellStyle name="Nota 20 2 3 2 4" xfId="42846" xr:uid="{00000000-0005-0000-0000-00005EA30000}"/>
    <cellStyle name="Nota 20 2 3 2 4 2" xfId="42847" xr:uid="{00000000-0005-0000-0000-00005FA30000}"/>
    <cellStyle name="Nota 20 2 3 2 5" xfId="42848" xr:uid="{00000000-0005-0000-0000-000060A30000}"/>
    <cellStyle name="Nota 20 2 3 2 5 2" xfId="42849" xr:uid="{00000000-0005-0000-0000-000061A30000}"/>
    <cellStyle name="Nota 20 2 3 2 6" xfId="42850" xr:uid="{00000000-0005-0000-0000-000062A30000}"/>
    <cellStyle name="Nota 20 2 3 2 7" xfId="42851" xr:uid="{00000000-0005-0000-0000-000063A30000}"/>
    <cellStyle name="Nota 20 2 3 3" xfId="42852" xr:uid="{00000000-0005-0000-0000-000064A30000}"/>
    <cellStyle name="Nota 20 2 3 3 2" xfId="42853" xr:uid="{00000000-0005-0000-0000-000065A30000}"/>
    <cellStyle name="Nota 20 2 3 3 2 2" xfId="42854" xr:uid="{00000000-0005-0000-0000-000066A30000}"/>
    <cellStyle name="Nota 20 2 3 3 3" xfId="42855" xr:uid="{00000000-0005-0000-0000-000067A30000}"/>
    <cellStyle name="Nota 20 2 3 3 3 2" xfId="42856" xr:uid="{00000000-0005-0000-0000-000068A30000}"/>
    <cellStyle name="Nota 20 2 3 3 4" xfId="42857" xr:uid="{00000000-0005-0000-0000-000069A30000}"/>
    <cellStyle name="Nota 20 2 3 3 5" xfId="42858" xr:uid="{00000000-0005-0000-0000-00006AA30000}"/>
    <cellStyle name="Nota 20 2 3 4" xfId="42859" xr:uid="{00000000-0005-0000-0000-00006BA30000}"/>
    <cellStyle name="Nota 20 2 3 4 2" xfId="42860" xr:uid="{00000000-0005-0000-0000-00006CA30000}"/>
    <cellStyle name="Nota 20 2 3 4 2 2" xfId="42861" xr:uid="{00000000-0005-0000-0000-00006DA30000}"/>
    <cellStyle name="Nota 20 2 3 4 3" xfId="42862" xr:uid="{00000000-0005-0000-0000-00006EA30000}"/>
    <cellStyle name="Nota 20 2 3 4 4" xfId="42863" xr:uid="{00000000-0005-0000-0000-00006FA30000}"/>
    <cellStyle name="Nota 20 2 3 5" xfId="42864" xr:uid="{00000000-0005-0000-0000-000070A30000}"/>
    <cellStyle name="Nota 20 2 3 5 2" xfId="42865" xr:uid="{00000000-0005-0000-0000-000071A30000}"/>
    <cellStyle name="Nota 20 2 3 6" xfId="42866" xr:uid="{00000000-0005-0000-0000-000072A30000}"/>
    <cellStyle name="Nota 20 2 3 6 2" xfId="42867" xr:uid="{00000000-0005-0000-0000-000073A30000}"/>
    <cellStyle name="Nota 20 2 3 7" xfId="42868" xr:uid="{00000000-0005-0000-0000-000074A30000}"/>
    <cellStyle name="Nota 20 2 3 7 2" xfId="42869" xr:uid="{00000000-0005-0000-0000-000075A30000}"/>
    <cellStyle name="Nota 20 2 3 8" xfId="42870" xr:uid="{00000000-0005-0000-0000-000076A30000}"/>
    <cellStyle name="Nota 20 2 3 9" xfId="42871" xr:uid="{00000000-0005-0000-0000-000077A30000}"/>
    <cellStyle name="Nota 20 3" xfId="42872" xr:uid="{00000000-0005-0000-0000-000078A30000}"/>
    <cellStyle name="Nota 20 3 2" xfId="42873" xr:uid="{00000000-0005-0000-0000-000079A30000}"/>
    <cellStyle name="Nota 20 3 3" xfId="42874" xr:uid="{00000000-0005-0000-0000-00007AA30000}"/>
    <cellStyle name="Nota 20 3 4" xfId="42875" xr:uid="{00000000-0005-0000-0000-00007BA30000}"/>
    <cellStyle name="Nota 20 4" xfId="42876" xr:uid="{00000000-0005-0000-0000-00007CA30000}"/>
    <cellStyle name="Nota 20 4 2" xfId="42877" xr:uid="{00000000-0005-0000-0000-00007DA30000}"/>
    <cellStyle name="Nota 20 4 2 2" xfId="42878" xr:uid="{00000000-0005-0000-0000-00007EA30000}"/>
    <cellStyle name="Nota 20 4 2 2 2" xfId="42879" xr:uid="{00000000-0005-0000-0000-00007FA30000}"/>
    <cellStyle name="Nota 20 4 2 2 2 2" xfId="42880" xr:uid="{00000000-0005-0000-0000-000080A30000}"/>
    <cellStyle name="Nota 20 4 2 2 3" xfId="42881" xr:uid="{00000000-0005-0000-0000-000081A30000}"/>
    <cellStyle name="Nota 20 4 2 2 3 2" xfId="42882" xr:uid="{00000000-0005-0000-0000-000082A30000}"/>
    <cellStyle name="Nota 20 4 2 2 4" xfId="42883" xr:uid="{00000000-0005-0000-0000-000083A30000}"/>
    <cellStyle name="Nota 20 4 2 2 5" xfId="42884" xr:uid="{00000000-0005-0000-0000-000084A30000}"/>
    <cellStyle name="Nota 20 4 2 3" xfId="42885" xr:uid="{00000000-0005-0000-0000-000085A30000}"/>
    <cellStyle name="Nota 20 4 2 3 2" xfId="42886" xr:uid="{00000000-0005-0000-0000-000086A30000}"/>
    <cellStyle name="Nota 20 4 2 3 3" xfId="42887" xr:uid="{00000000-0005-0000-0000-000087A30000}"/>
    <cellStyle name="Nota 20 4 2 4" xfId="42888" xr:uid="{00000000-0005-0000-0000-000088A30000}"/>
    <cellStyle name="Nota 20 4 2 4 2" xfId="42889" xr:uid="{00000000-0005-0000-0000-000089A30000}"/>
    <cellStyle name="Nota 20 4 2 5" xfId="42890" xr:uid="{00000000-0005-0000-0000-00008AA30000}"/>
    <cellStyle name="Nota 20 4 2 5 2" xfId="42891" xr:uid="{00000000-0005-0000-0000-00008BA30000}"/>
    <cellStyle name="Nota 20 4 2 6" xfId="42892" xr:uid="{00000000-0005-0000-0000-00008CA30000}"/>
    <cellStyle name="Nota 20 4 2 7" xfId="42893" xr:uid="{00000000-0005-0000-0000-00008DA30000}"/>
    <cellStyle name="Nota 20 4 3" xfId="42894" xr:uid="{00000000-0005-0000-0000-00008EA30000}"/>
    <cellStyle name="Nota 20 4 3 2" xfId="42895" xr:uid="{00000000-0005-0000-0000-00008FA30000}"/>
    <cellStyle name="Nota 20 4 3 2 2" xfId="42896" xr:uid="{00000000-0005-0000-0000-000090A30000}"/>
    <cellStyle name="Nota 20 4 3 3" xfId="42897" xr:uid="{00000000-0005-0000-0000-000091A30000}"/>
    <cellStyle name="Nota 20 4 3 3 2" xfId="42898" xr:uid="{00000000-0005-0000-0000-000092A30000}"/>
    <cellStyle name="Nota 20 4 3 4" xfId="42899" xr:uid="{00000000-0005-0000-0000-000093A30000}"/>
    <cellStyle name="Nota 20 4 3 5" xfId="42900" xr:uid="{00000000-0005-0000-0000-000094A30000}"/>
    <cellStyle name="Nota 20 4 4" xfId="42901" xr:uid="{00000000-0005-0000-0000-000095A30000}"/>
    <cellStyle name="Nota 20 4 4 2" xfId="42902" xr:uid="{00000000-0005-0000-0000-000096A30000}"/>
    <cellStyle name="Nota 20 4 4 2 2" xfId="42903" xr:uid="{00000000-0005-0000-0000-000097A30000}"/>
    <cellStyle name="Nota 20 4 4 3" xfId="42904" xr:uid="{00000000-0005-0000-0000-000098A30000}"/>
    <cellStyle name="Nota 20 4 4 4" xfId="42905" xr:uid="{00000000-0005-0000-0000-000099A30000}"/>
    <cellStyle name="Nota 20 4 5" xfId="42906" xr:uid="{00000000-0005-0000-0000-00009AA30000}"/>
    <cellStyle name="Nota 20 4 5 2" xfId="42907" xr:uid="{00000000-0005-0000-0000-00009BA30000}"/>
    <cellStyle name="Nota 20 4 6" xfId="42908" xr:uid="{00000000-0005-0000-0000-00009CA30000}"/>
    <cellStyle name="Nota 20 4 6 2" xfId="42909" xr:uid="{00000000-0005-0000-0000-00009DA30000}"/>
    <cellStyle name="Nota 20 4 7" xfId="42910" xr:uid="{00000000-0005-0000-0000-00009EA30000}"/>
    <cellStyle name="Nota 20 4 7 2" xfId="42911" xr:uid="{00000000-0005-0000-0000-00009FA30000}"/>
    <cellStyle name="Nota 20 4 8" xfId="42912" xr:uid="{00000000-0005-0000-0000-0000A0A30000}"/>
    <cellStyle name="Nota 20 4 9" xfId="42913" xr:uid="{00000000-0005-0000-0000-0000A1A30000}"/>
    <cellStyle name="Nota 21" xfId="1161" xr:uid="{00000000-0005-0000-0000-0000A2A30000}"/>
    <cellStyle name="Nota 21 2" xfId="2681" xr:uid="{00000000-0005-0000-0000-0000A3A30000}"/>
    <cellStyle name="Nota 21 2 2" xfId="42914" xr:uid="{00000000-0005-0000-0000-0000A4A30000}"/>
    <cellStyle name="Nota 21 2 2 2" xfId="42915" xr:uid="{00000000-0005-0000-0000-0000A5A30000}"/>
    <cellStyle name="Nota 21 2 2 3" xfId="42916" xr:uid="{00000000-0005-0000-0000-0000A6A30000}"/>
    <cellStyle name="Nota 21 2 3" xfId="42917" xr:uid="{00000000-0005-0000-0000-0000A7A30000}"/>
    <cellStyle name="Nota 21 2 3 2" xfId="42918" xr:uid="{00000000-0005-0000-0000-0000A8A30000}"/>
    <cellStyle name="Nota 21 2 3 2 2" xfId="42919" xr:uid="{00000000-0005-0000-0000-0000A9A30000}"/>
    <cellStyle name="Nota 21 2 3 2 2 2" xfId="42920" xr:uid="{00000000-0005-0000-0000-0000AAA30000}"/>
    <cellStyle name="Nota 21 2 3 2 2 2 2" xfId="42921" xr:uid="{00000000-0005-0000-0000-0000ABA30000}"/>
    <cellStyle name="Nota 21 2 3 2 2 3" xfId="42922" xr:uid="{00000000-0005-0000-0000-0000ACA30000}"/>
    <cellStyle name="Nota 21 2 3 2 2 3 2" xfId="42923" xr:uid="{00000000-0005-0000-0000-0000ADA30000}"/>
    <cellStyle name="Nota 21 2 3 2 2 4" xfId="42924" xr:uid="{00000000-0005-0000-0000-0000AEA30000}"/>
    <cellStyle name="Nota 21 2 3 2 2 5" xfId="42925" xr:uid="{00000000-0005-0000-0000-0000AFA30000}"/>
    <cellStyle name="Nota 21 2 3 2 3" xfId="42926" xr:uid="{00000000-0005-0000-0000-0000B0A30000}"/>
    <cellStyle name="Nota 21 2 3 2 3 2" xfId="42927" xr:uid="{00000000-0005-0000-0000-0000B1A30000}"/>
    <cellStyle name="Nota 21 2 3 2 3 3" xfId="42928" xr:uid="{00000000-0005-0000-0000-0000B2A30000}"/>
    <cellStyle name="Nota 21 2 3 2 4" xfId="42929" xr:uid="{00000000-0005-0000-0000-0000B3A30000}"/>
    <cellStyle name="Nota 21 2 3 2 4 2" xfId="42930" xr:uid="{00000000-0005-0000-0000-0000B4A30000}"/>
    <cellStyle name="Nota 21 2 3 2 5" xfId="42931" xr:uid="{00000000-0005-0000-0000-0000B5A30000}"/>
    <cellStyle name="Nota 21 2 3 2 5 2" xfId="42932" xr:uid="{00000000-0005-0000-0000-0000B6A30000}"/>
    <cellStyle name="Nota 21 2 3 2 6" xfId="42933" xr:uid="{00000000-0005-0000-0000-0000B7A30000}"/>
    <cellStyle name="Nota 21 2 3 2 7" xfId="42934" xr:uid="{00000000-0005-0000-0000-0000B8A30000}"/>
    <cellStyle name="Nota 21 2 3 3" xfId="42935" xr:uid="{00000000-0005-0000-0000-0000B9A30000}"/>
    <cellStyle name="Nota 21 2 3 3 2" xfId="42936" xr:uid="{00000000-0005-0000-0000-0000BAA30000}"/>
    <cellStyle name="Nota 21 2 3 3 2 2" xfId="42937" xr:uid="{00000000-0005-0000-0000-0000BBA30000}"/>
    <cellStyle name="Nota 21 2 3 3 3" xfId="42938" xr:uid="{00000000-0005-0000-0000-0000BCA30000}"/>
    <cellStyle name="Nota 21 2 3 3 3 2" xfId="42939" xr:uid="{00000000-0005-0000-0000-0000BDA30000}"/>
    <cellStyle name="Nota 21 2 3 3 4" xfId="42940" xr:uid="{00000000-0005-0000-0000-0000BEA30000}"/>
    <cellStyle name="Nota 21 2 3 3 5" xfId="42941" xr:uid="{00000000-0005-0000-0000-0000BFA30000}"/>
    <cellStyle name="Nota 21 2 3 4" xfId="42942" xr:uid="{00000000-0005-0000-0000-0000C0A30000}"/>
    <cellStyle name="Nota 21 2 3 4 2" xfId="42943" xr:uid="{00000000-0005-0000-0000-0000C1A30000}"/>
    <cellStyle name="Nota 21 2 3 4 2 2" xfId="42944" xr:uid="{00000000-0005-0000-0000-0000C2A30000}"/>
    <cellStyle name="Nota 21 2 3 4 3" xfId="42945" xr:uid="{00000000-0005-0000-0000-0000C3A30000}"/>
    <cellStyle name="Nota 21 2 3 4 4" xfId="42946" xr:uid="{00000000-0005-0000-0000-0000C4A30000}"/>
    <cellStyle name="Nota 21 2 3 5" xfId="42947" xr:uid="{00000000-0005-0000-0000-0000C5A30000}"/>
    <cellStyle name="Nota 21 2 3 5 2" xfId="42948" xr:uid="{00000000-0005-0000-0000-0000C6A30000}"/>
    <cellStyle name="Nota 21 2 3 6" xfId="42949" xr:uid="{00000000-0005-0000-0000-0000C7A30000}"/>
    <cellStyle name="Nota 21 2 3 6 2" xfId="42950" xr:uid="{00000000-0005-0000-0000-0000C8A30000}"/>
    <cellStyle name="Nota 21 2 3 7" xfId="42951" xr:uid="{00000000-0005-0000-0000-0000C9A30000}"/>
    <cellStyle name="Nota 21 2 3 7 2" xfId="42952" xr:uid="{00000000-0005-0000-0000-0000CAA30000}"/>
    <cellStyle name="Nota 21 2 3 8" xfId="42953" xr:uid="{00000000-0005-0000-0000-0000CBA30000}"/>
    <cellStyle name="Nota 21 2 3 9" xfId="42954" xr:uid="{00000000-0005-0000-0000-0000CCA30000}"/>
    <cellStyle name="Nota 21 3" xfId="42955" xr:uid="{00000000-0005-0000-0000-0000CDA30000}"/>
    <cellStyle name="Nota 21 3 2" xfId="42956" xr:uid="{00000000-0005-0000-0000-0000CEA30000}"/>
    <cellStyle name="Nota 21 3 3" xfId="42957" xr:uid="{00000000-0005-0000-0000-0000CFA30000}"/>
    <cellStyle name="Nota 21 3 4" xfId="42958" xr:uid="{00000000-0005-0000-0000-0000D0A30000}"/>
    <cellStyle name="Nota 21 4" xfId="42959" xr:uid="{00000000-0005-0000-0000-0000D1A30000}"/>
    <cellStyle name="Nota 21 4 2" xfId="42960" xr:uid="{00000000-0005-0000-0000-0000D2A30000}"/>
    <cellStyle name="Nota 21 4 2 2" xfId="42961" xr:uid="{00000000-0005-0000-0000-0000D3A30000}"/>
    <cellStyle name="Nota 21 4 2 2 2" xfId="42962" xr:uid="{00000000-0005-0000-0000-0000D4A30000}"/>
    <cellStyle name="Nota 21 4 2 2 2 2" xfId="42963" xr:uid="{00000000-0005-0000-0000-0000D5A30000}"/>
    <cellStyle name="Nota 21 4 2 2 3" xfId="42964" xr:uid="{00000000-0005-0000-0000-0000D6A30000}"/>
    <cellStyle name="Nota 21 4 2 2 3 2" xfId="42965" xr:uid="{00000000-0005-0000-0000-0000D7A30000}"/>
    <cellStyle name="Nota 21 4 2 2 4" xfId="42966" xr:uid="{00000000-0005-0000-0000-0000D8A30000}"/>
    <cellStyle name="Nota 21 4 2 2 5" xfId="42967" xr:uid="{00000000-0005-0000-0000-0000D9A30000}"/>
    <cellStyle name="Nota 21 4 2 3" xfId="42968" xr:uid="{00000000-0005-0000-0000-0000DAA30000}"/>
    <cellStyle name="Nota 21 4 2 3 2" xfId="42969" xr:uid="{00000000-0005-0000-0000-0000DBA30000}"/>
    <cellStyle name="Nota 21 4 2 3 3" xfId="42970" xr:uid="{00000000-0005-0000-0000-0000DCA30000}"/>
    <cellStyle name="Nota 21 4 2 4" xfId="42971" xr:uid="{00000000-0005-0000-0000-0000DDA30000}"/>
    <cellStyle name="Nota 21 4 2 4 2" xfId="42972" xr:uid="{00000000-0005-0000-0000-0000DEA30000}"/>
    <cellStyle name="Nota 21 4 2 5" xfId="42973" xr:uid="{00000000-0005-0000-0000-0000DFA30000}"/>
    <cellStyle name="Nota 21 4 2 5 2" xfId="42974" xr:uid="{00000000-0005-0000-0000-0000E0A30000}"/>
    <cellStyle name="Nota 21 4 2 6" xfId="42975" xr:uid="{00000000-0005-0000-0000-0000E1A30000}"/>
    <cellStyle name="Nota 21 4 2 7" xfId="42976" xr:uid="{00000000-0005-0000-0000-0000E2A30000}"/>
    <cellStyle name="Nota 21 4 3" xfId="42977" xr:uid="{00000000-0005-0000-0000-0000E3A30000}"/>
    <cellStyle name="Nota 21 4 3 2" xfId="42978" xr:uid="{00000000-0005-0000-0000-0000E4A30000}"/>
    <cellStyle name="Nota 21 4 3 2 2" xfId="42979" xr:uid="{00000000-0005-0000-0000-0000E5A30000}"/>
    <cellStyle name="Nota 21 4 3 3" xfId="42980" xr:uid="{00000000-0005-0000-0000-0000E6A30000}"/>
    <cellStyle name="Nota 21 4 3 3 2" xfId="42981" xr:uid="{00000000-0005-0000-0000-0000E7A30000}"/>
    <cellStyle name="Nota 21 4 3 4" xfId="42982" xr:uid="{00000000-0005-0000-0000-0000E8A30000}"/>
    <cellStyle name="Nota 21 4 3 5" xfId="42983" xr:uid="{00000000-0005-0000-0000-0000E9A30000}"/>
    <cellStyle name="Nota 21 4 4" xfId="42984" xr:uid="{00000000-0005-0000-0000-0000EAA30000}"/>
    <cellStyle name="Nota 21 4 4 2" xfId="42985" xr:uid="{00000000-0005-0000-0000-0000EBA30000}"/>
    <cellStyle name="Nota 21 4 4 2 2" xfId="42986" xr:uid="{00000000-0005-0000-0000-0000ECA30000}"/>
    <cellStyle name="Nota 21 4 4 3" xfId="42987" xr:uid="{00000000-0005-0000-0000-0000EDA30000}"/>
    <cellStyle name="Nota 21 4 4 4" xfId="42988" xr:uid="{00000000-0005-0000-0000-0000EEA30000}"/>
    <cellStyle name="Nota 21 4 5" xfId="42989" xr:uid="{00000000-0005-0000-0000-0000EFA30000}"/>
    <cellStyle name="Nota 21 4 5 2" xfId="42990" xr:uid="{00000000-0005-0000-0000-0000F0A30000}"/>
    <cellStyle name="Nota 21 4 6" xfId="42991" xr:uid="{00000000-0005-0000-0000-0000F1A30000}"/>
    <cellStyle name="Nota 21 4 6 2" xfId="42992" xr:uid="{00000000-0005-0000-0000-0000F2A30000}"/>
    <cellStyle name="Nota 21 4 7" xfId="42993" xr:uid="{00000000-0005-0000-0000-0000F3A30000}"/>
    <cellStyle name="Nota 21 4 7 2" xfId="42994" xr:uid="{00000000-0005-0000-0000-0000F4A30000}"/>
    <cellStyle name="Nota 21 4 8" xfId="42995" xr:uid="{00000000-0005-0000-0000-0000F5A30000}"/>
    <cellStyle name="Nota 21 4 9" xfId="42996" xr:uid="{00000000-0005-0000-0000-0000F6A30000}"/>
    <cellStyle name="Nota 22" xfId="1162" xr:uid="{00000000-0005-0000-0000-0000F7A30000}"/>
    <cellStyle name="Nota 22 2" xfId="2682" xr:uid="{00000000-0005-0000-0000-0000F8A30000}"/>
    <cellStyle name="Nota 22 2 2" xfId="42997" xr:uid="{00000000-0005-0000-0000-0000F9A30000}"/>
    <cellStyle name="Nota 22 2 2 2" xfId="42998" xr:uid="{00000000-0005-0000-0000-0000FAA30000}"/>
    <cellStyle name="Nota 22 2 2 3" xfId="42999" xr:uid="{00000000-0005-0000-0000-0000FBA30000}"/>
    <cellStyle name="Nota 22 2 3" xfId="43000" xr:uid="{00000000-0005-0000-0000-0000FCA30000}"/>
    <cellStyle name="Nota 22 2 3 2" xfId="43001" xr:uid="{00000000-0005-0000-0000-0000FDA30000}"/>
    <cellStyle name="Nota 22 2 3 2 2" xfId="43002" xr:uid="{00000000-0005-0000-0000-0000FEA30000}"/>
    <cellStyle name="Nota 22 2 3 2 2 2" xfId="43003" xr:uid="{00000000-0005-0000-0000-0000FFA30000}"/>
    <cellStyle name="Nota 22 2 3 2 2 2 2" xfId="43004" xr:uid="{00000000-0005-0000-0000-000000A40000}"/>
    <cellStyle name="Nota 22 2 3 2 2 3" xfId="43005" xr:uid="{00000000-0005-0000-0000-000001A40000}"/>
    <cellStyle name="Nota 22 2 3 2 2 3 2" xfId="43006" xr:uid="{00000000-0005-0000-0000-000002A40000}"/>
    <cellStyle name="Nota 22 2 3 2 2 4" xfId="43007" xr:uid="{00000000-0005-0000-0000-000003A40000}"/>
    <cellStyle name="Nota 22 2 3 2 2 5" xfId="43008" xr:uid="{00000000-0005-0000-0000-000004A40000}"/>
    <cellStyle name="Nota 22 2 3 2 3" xfId="43009" xr:uid="{00000000-0005-0000-0000-000005A40000}"/>
    <cellStyle name="Nota 22 2 3 2 3 2" xfId="43010" xr:uid="{00000000-0005-0000-0000-000006A40000}"/>
    <cellStyle name="Nota 22 2 3 2 3 3" xfId="43011" xr:uid="{00000000-0005-0000-0000-000007A40000}"/>
    <cellStyle name="Nota 22 2 3 2 4" xfId="43012" xr:uid="{00000000-0005-0000-0000-000008A40000}"/>
    <cellStyle name="Nota 22 2 3 2 4 2" xfId="43013" xr:uid="{00000000-0005-0000-0000-000009A40000}"/>
    <cellStyle name="Nota 22 2 3 2 5" xfId="43014" xr:uid="{00000000-0005-0000-0000-00000AA40000}"/>
    <cellStyle name="Nota 22 2 3 2 5 2" xfId="43015" xr:uid="{00000000-0005-0000-0000-00000BA40000}"/>
    <cellStyle name="Nota 22 2 3 2 6" xfId="43016" xr:uid="{00000000-0005-0000-0000-00000CA40000}"/>
    <cellStyle name="Nota 22 2 3 2 7" xfId="43017" xr:uid="{00000000-0005-0000-0000-00000DA40000}"/>
    <cellStyle name="Nota 22 2 3 3" xfId="43018" xr:uid="{00000000-0005-0000-0000-00000EA40000}"/>
    <cellStyle name="Nota 22 2 3 3 2" xfId="43019" xr:uid="{00000000-0005-0000-0000-00000FA40000}"/>
    <cellStyle name="Nota 22 2 3 3 2 2" xfId="43020" xr:uid="{00000000-0005-0000-0000-000010A40000}"/>
    <cellStyle name="Nota 22 2 3 3 3" xfId="43021" xr:uid="{00000000-0005-0000-0000-000011A40000}"/>
    <cellStyle name="Nota 22 2 3 3 3 2" xfId="43022" xr:uid="{00000000-0005-0000-0000-000012A40000}"/>
    <cellStyle name="Nota 22 2 3 3 4" xfId="43023" xr:uid="{00000000-0005-0000-0000-000013A40000}"/>
    <cellStyle name="Nota 22 2 3 3 5" xfId="43024" xr:uid="{00000000-0005-0000-0000-000014A40000}"/>
    <cellStyle name="Nota 22 2 3 4" xfId="43025" xr:uid="{00000000-0005-0000-0000-000015A40000}"/>
    <cellStyle name="Nota 22 2 3 4 2" xfId="43026" xr:uid="{00000000-0005-0000-0000-000016A40000}"/>
    <cellStyle name="Nota 22 2 3 4 2 2" xfId="43027" xr:uid="{00000000-0005-0000-0000-000017A40000}"/>
    <cellStyle name="Nota 22 2 3 4 3" xfId="43028" xr:uid="{00000000-0005-0000-0000-000018A40000}"/>
    <cellStyle name="Nota 22 2 3 4 4" xfId="43029" xr:uid="{00000000-0005-0000-0000-000019A40000}"/>
    <cellStyle name="Nota 22 2 3 5" xfId="43030" xr:uid="{00000000-0005-0000-0000-00001AA40000}"/>
    <cellStyle name="Nota 22 2 3 5 2" xfId="43031" xr:uid="{00000000-0005-0000-0000-00001BA40000}"/>
    <cellStyle name="Nota 22 2 3 6" xfId="43032" xr:uid="{00000000-0005-0000-0000-00001CA40000}"/>
    <cellStyle name="Nota 22 2 3 6 2" xfId="43033" xr:uid="{00000000-0005-0000-0000-00001DA40000}"/>
    <cellStyle name="Nota 22 2 3 7" xfId="43034" xr:uid="{00000000-0005-0000-0000-00001EA40000}"/>
    <cellStyle name="Nota 22 2 3 7 2" xfId="43035" xr:uid="{00000000-0005-0000-0000-00001FA40000}"/>
    <cellStyle name="Nota 22 2 3 8" xfId="43036" xr:uid="{00000000-0005-0000-0000-000020A40000}"/>
    <cellStyle name="Nota 22 2 3 9" xfId="43037" xr:uid="{00000000-0005-0000-0000-000021A40000}"/>
    <cellStyle name="Nota 22 3" xfId="43038" xr:uid="{00000000-0005-0000-0000-000022A40000}"/>
    <cellStyle name="Nota 22 3 2" xfId="43039" xr:uid="{00000000-0005-0000-0000-000023A40000}"/>
    <cellStyle name="Nota 22 3 3" xfId="43040" xr:uid="{00000000-0005-0000-0000-000024A40000}"/>
    <cellStyle name="Nota 22 3 4" xfId="43041" xr:uid="{00000000-0005-0000-0000-000025A40000}"/>
    <cellStyle name="Nota 22 4" xfId="43042" xr:uid="{00000000-0005-0000-0000-000026A40000}"/>
    <cellStyle name="Nota 22 4 2" xfId="43043" xr:uid="{00000000-0005-0000-0000-000027A40000}"/>
    <cellStyle name="Nota 22 4 2 2" xfId="43044" xr:uid="{00000000-0005-0000-0000-000028A40000}"/>
    <cellStyle name="Nota 22 4 2 2 2" xfId="43045" xr:uid="{00000000-0005-0000-0000-000029A40000}"/>
    <cellStyle name="Nota 22 4 2 2 2 2" xfId="43046" xr:uid="{00000000-0005-0000-0000-00002AA40000}"/>
    <cellStyle name="Nota 22 4 2 2 3" xfId="43047" xr:uid="{00000000-0005-0000-0000-00002BA40000}"/>
    <cellStyle name="Nota 22 4 2 2 3 2" xfId="43048" xr:uid="{00000000-0005-0000-0000-00002CA40000}"/>
    <cellStyle name="Nota 22 4 2 2 4" xfId="43049" xr:uid="{00000000-0005-0000-0000-00002DA40000}"/>
    <cellStyle name="Nota 22 4 2 2 5" xfId="43050" xr:uid="{00000000-0005-0000-0000-00002EA40000}"/>
    <cellStyle name="Nota 22 4 2 3" xfId="43051" xr:uid="{00000000-0005-0000-0000-00002FA40000}"/>
    <cellStyle name="Nota 22 4 2 3 2" xfId="43052" xr:uid="{00000000-0005-0000-0000-000030A40000}"/>
    <cellStyle name="Nota 22 4 2 3 3" xfId="43053" xr:uid="{00000000-0005-0000-0000-000031A40000}"/>
    <cellStyle name="Nota 22 4 2 4" xfId="43054" xr:uid="{00000000-0005-0000-0000-000032A40000}"/>
    <cellStyle name="Nota 22 4 2 4 2" xfId="43055" xr:uid="{00000000-0005-0000-0000-000033A40000}"/>
    <cellStyle name="Nota 22 4 2 5" xfId="43056" xr:uid="{00000000-0005-0000-0000-000034A40000}"/>
    <cellStyle name="Nota 22 4 2 5 2" xfId="43057" xr:uid="{00000000-0005-0000-0000-000035A40000}"/>
    <cellStyle name="Nota 22 4 2 6" xfId="43058" xr:uid="{00000000-0005-0000-0000-000036A40000}"/>
    <cellStyle name="Nota 22 4 2 7" xfId="43059" xr:uid="{00000000-0005-0000-0000-000037A40000}"/>
    <cellStyle name="Nota 22 4 3" xfId="43060" xr:uid="{00000000-0005-0000-0000-000038A40000}"/>
    <cellStyle name="Nota 22 4 3 2" xfId="43061" xr:uid="{00000000-0005-0000-0000-000039A40000}"/>
    <cellStyle name="Nota 22 4 3 2 2" xfId="43062" xr:uid="{00000000-0005-0000-0000-00003AA40000}"/>
    <cellStyle name="Nota 22 4 3 3" xfId="43063" xr:uid="{00000000-0005-0000-0000-00003BA40000}"/>
    <cellStyle name="Nota 22 4 3 3 2" xfId="43064" xr:uid="{00000000-0005-0000-0000-00003CA40000}"/>
    <cellStyle name="Nota 22 4 3 4" xfId="43065" xr:uid="{00000000-0005-0000-0000-00003DA40000}"/>
    <cellStyle name="Nota 22 4 3 5" xfId="43066" xr:uid="{00000000-0005-0000-0000-00003EA40000}"/>
    <cellStyle name="Nota 22 4 4" xfId="43067" xr:uid="{00000000-0005-0000-0000-00003FA40000}"/>
    <cellStyle name="Nota 22 4 4 2" xfId="43068" xr:uid="{00000000-0005-0000-0000-000040A40000}"/>
    <cellStyle name="Nota 22 4 4 2 2" xfId="43069" xr:uid="{00000000-0005-0000-0000-000041A40000}"/>
    <cellStyle name="Nota 22 4 4 3" xfId="43070" xr:uid="{00000000-0005-0000-0000-000042A40000}"/>
    <cellStyle name="Nota 22 4 4 4" xfId="43071" xr:uid="{00000000-0005-0000-0000-000043A40000}"/>
    <cellStyle name="Nota 22 4 5" xfId="43072" xr:uid="{00000000-0005-0000-0000-000044A40000}"/>
    <cellStyle name="Nota 22 4 5 2" xfId="43073" xr:uid="{00000000-0005-0000-0000-000045A40000}"/>
    <cellStyle name="Nota 22 4 6" xfId="43074" xr:uid="{00000000-0005-0000-0000-000046A40000}"/>
    <cellStyle name="Nota 22 4 6 2" xfId="43075" xr:uid="{00000000-0005-0000-0000-000047A40000}"/>
    <cellStyle name="Nota 22 4 7" xfId="43076" xr:uid="{00000000-0005-0000-0000-000048A40000}"/>
    <cellStyle name="Nota 22 4 7 2" xfId="43077" xr:uid="{00000000-0005-0000-0000-000049A40000}"/>
    <cellStyle name="Nota 22 4 8" xfId="43078" xr:uid="{00000000-0005-0000-0000-00004AA40000}"/>
    <cellStyle name="Nota 22 4 9" xfId="43079" xr:uid="{00000000-0005-0000-0000-00004BA40000}"/>
    <cellStyle name="Nota 23" xfId="1163" xr:uid="{00000000-0005-0000-0000-00004CA40000}"/>
    <cellStyle name="Nota 23 2" xfId="2683" xr:uid="{00000000-0005-0000-0000-00004DA40000}"/>
    <cellStyle name="Nota 23 2 2" xfId="43080" xr:uid="{00000000-0005-0000-0000-00004EA40000}"/>
    <cellStyle name="Nota 23 2 2 2" xfId="43081" xr:uid="{00000000-0005-0000-0000-00004FA40000}"/>
    <cellStyle name="Nota 23 2 2 3" xfId="43082" xr:uid="{00000000-0005-0000-0000-000050A40000}"/>
    <cellStyle name="Nota 23 2 3" xfId="43083" xr:uid="{00000000-0005-0000-0000-000051A40000}"/>
    <cellStyle name="Nota 23 2 3 2" xfId="43084" xr:uid="{00000000-0005-0000-0000-000052A40000}"/>
    <cellStyle name="Nota 23 2 3 2 2" xfId="43085" xr:uid="{00000000-0005-0000-0000-000053A40000}"/>
    <cellStyle name="Nota 23 2 3 2 2 2" xfId="43086" xr:uid="{00000000-0005-0000-0000-000054A40000}"/>
    <cellStyle name="Nota 23 2 3 2 2 2 2" xfId="43087" xr:uid="{00000000-0005-0000-0000-000055A40000}"/>
    <cellStyle name="Nota 23 2 3 2 2 3" xfId="43088" xr:uid="{00000000-0005-0000-0000-000056A40000}"/>
    <cellStyle name="Nota 23 2 3 2 2 3 2" xfId="43089" xr:uid="{00000000-0005-0000-0000-000057A40000}"/>
    <cellStyle name="Nota 23 2 3 2 2 4" xfId="43090" xr:uid="{00000000-0005-0000-0000-000058A40000}"/>
    <cellStyle name="Nota 23 2 3 2 2 5" xfId="43091" xr:uid="{00000000-0005-0000-0000-000059A40000}"/>
    <cellStyle name="Nota 23 2 3 2 3" xfId="43092" xr:uid="{00000000-0005-0000-0000-00005AA40000}"/>
    <cellStyle name="Nota 23 2 3 2 3 2" xfId="43093" xr:uid="{00000000-0005-0000-0000-00005BA40000}"/>
    <cellStyle name="Nota 23 2 3 2 3 3" xfId="43094" xr:uid="{00000000-0005-0000-0000-00005CA40000}"/>
    <cellStyle name="Nota 23 2 3 2 4" xfId="43095" xr:uid="{00000000-0005-0000-0000-00005DA40000}"/>
    <cellStyle name="Nota 23 2 3 2 4 2" xfId="43096" xr:uid="{00000000-0005-0000-0000-00005EA40000}"/>
    <cellStyle name="Nota 23 2 3 2 5" xfId="43097" xr:uid="{00000000-0005-0000-0000-00005FA40000}"/>
    <cellStyle name="Nota 23 2 3 2 5 2" xfId="43098" xr:uid="{00000000-0005-0000-0000-000060A40000}"/>
    <cellStyle name="Nota 23 2 3 2 6" xfId="43099" xr:uid="{00000000-0005-0000-0000-000061A40000}"/>
    <cellStyle name="Nota 23 2 3 2 7" xfId="43100" xr:uid="{00000000-0005-0000-0000-000062A40000}"/>
    <cellStyle name="Nota 23 2 3 3" xfId="43101" xr:uid="{00000000-0005-0000-0000-000063A40000}"/>
    <cellStyle name="Nota 23 2 3 3 2" xfId="43102" xr:uid="{00000000-0005-0000-0000-000064A40000}"/>
    <cellStyle name="Nota 23 2 3 3 2 2" xfId="43103" xr:uid="{00000000-0005-0000-0000-000065A40000}"/>
    <cellStyle name="Nota 23 2 3 3 3" xfId="43104" xr:uid="{00000000-0005-0000-0000-000066A40000}"/>
    <cellStyle name="Nota 23 2 3 3 3 2" xfId="43105" xr:uid="{00000000-0005-0000-0000-000067A40000}"/>
    <cellStyle name="Nota 23 2 3 3 4" xfId="43106" xr:uid="{00000000-0005-0000-0000-000068A40000}"/>
    <cellStyle name="Nota 23 2 3 3 5" xfId="43107" xr:uid="{00000000-0005-0000-0000-000069A40000}"/>
    <cellStyle name="Nota 23 2 3 4" xfId="43108" xr:uid="{00000000-0005-0000-0000-00006AA40000}"/>
    <cellStyle name="Nota 23 2 3 4 2" xfId="43109" xr:uid="{00000000-0005-0000-0000-00006BA40000}"/>
    <cellStyle name="Nota 23 2 3 4 2 2" xfId="43110" xr:uid="{00000000-0005-0000-0000-00006CA40000}"/>
    <cellStyle name="Nota 23 2 3 4 3" xfId="43111" xr:uid="{00000000-0005-0000-0000-00006DA40000}"/>
    <cellStyle name="Nota 23 2 3 4 4" xfId="43112" xr:uid="{00000000-0005-0000-0000-00006EA40000}"/>
    <cellStyle name="Nota 23 2 3 5" xfId="43113" xr:uid="{00000000-0005-0000-0000-00006FA40000}"/>
    <cellStyle name="Nota 23 2 3 5 2" xfId="43114" xr:uid="{00000000-0005-0000-0000-000070A40000}"/>
    <cellStyle name="Nota 23 2 3 6" xfId="43115" xr:uid="{00000000-0005-0000-0000-000071A40000}"/>
    <cellStyle name="Nota 23 2 3 6 2" xfId="43116" xr:uid="{00000000-0005-0000-0000-000072A40000}"/>
    <cellStyle name="Nota 23 2 3 7" xfId="43117" xr:uid="{00000000-0005-0000-0000-000073A40000}"/>
    <cellStyle name="Nota 23 2 3 7 2" xfId="43118" xr:uid="{00000000-0005-0000-0000-000074A40000}"/>
    <cellStyle name="Nota 23 2 3 8" xfId="43119" xr:uid="{00000000-0005-0000-0000-000075A40000}"/>
    <cellStyle name="Nota 23 2 3 9" xfId="43120" xr:uid="{00000000-0005-0000-0000-000076A40000}"/>
    <cellStyle name="Nota 23 3" xfId="43121" xr:uid="{00000000-0005-0000-0000-000077A40000}"/>
    <cellStyle name="Nota 23 3 2" xfId="43122" xr:uid="{00000000-0005-0000-0000-000078A40000}"/>
    <cellStyle name="Nota 23 4" xfId="43123" xr:uid="{00000000-0005-0000-0000-000079A40000}"/>
    <cellStyle name="Nota 23 4 2" xfId="43124" xr:uid="{00000000-0005-0000-0000-00007AA40000}"/>
    <cellStyle name="Nota 23 4 2 2" xfId="43125" xr:uid="{00000000-0005-0000-0000-00007BA40000}"/>
    <cellStyle name="Nota 23 4 2 2 2" xfId="43126" xr:uid="{00000000-0005-0000-0000-00007CA40000}"/>
    <cellStyle name="Nota 23 4 2 2 2 2" xfId="43127" xr:uid="{00000000-0005-0000-0000-00007DA40000}"/>
    <cellStyle name="Nota 23 4 2 2 3" xfId="43128" xr:uid="{00000000-0005-0000-0000-00007EA40000}"/>
    <cellStyle name="Nota 23 4 2 2 3 2" xfId="43129" xr:uid="{00000000-0005-0000-0000-00007FA40000}"/>
    <cellStyle name="Nota 23 4 2 2 4" xfId="43130" xr:uid="{00000000-0005-0000-0000-000080A40000}"/>
    <cellStyle name="Nota 23 4 2 2 5" xfId="43131" xr:uid="{00000000-0005-0000-0000-000081A40000}"/>
    <cellStyle name="Nota 23 4 2 3" xfId="43132" xr:uid="{00000000-0005-0000-0000-000082A40000}"/>
    <cellStyle name="Nota 23 4 2 3 2" xfId="43133" xr:uid="{00000000-0005-0000-0000-000083A40000}"/>
    <cellStyle name="Nota 23 4 2 3 3" xfId="43134" xr:uid="{00000000-0005-0000-0000-000084A40000}"/>
    <cellStyle name="Nota 23 4 2 4" xfId="43135" xr:uid="{00000000-0005-0000-0000-000085A40000}"/>
    <cellStyle name="Nota 23 4 2 4 2" xfId="43136" xr:uid="{00000000-0005-0000-0000-000086A40000}"/>
    <cellStyle name="Nota 23 4 2 5" xfId="43137" xr:uid="{00000000-0005-0000-0000-000087A40000}"/>
    <cellStyle name="Nota 23 4 2 5 2" xfId="43138" xr:uid="{00000000-0005-0000-0000-000088A40000}"/>
    <cellStyle name="Nota 23 4 2 6" xfId="43139" xr:uid="{00000000-0005-0000-0000-000089A40000}"/>
    <cellStyle name="Nota 23 4 2 7" xfId="43140" xr:uid="{00000000-0005-0000-0000-00008AA40000}"/>
    <cellStyle name="Nota 23 4 3" xfId="43141" xr:uid="{00000000-0005-0000-0000-00008BA40000}"/>
    <cellStyle name="Nota 23 4 3 2" xfId="43142" xr:uid="{00000000-0005-0000-0000-00008CA40000}"/>
    <cellStyle name="Nota 23 4 3 2 2" xfId="43143" xr:uid="{00000000-0005-0000-0000-00008DA40000}"/>
    <cellStyle name="Nota 23 4 3 3" xfId="43144" xr:uid="{00000000-0005-0000-0000-00008EA40000}"/>
    <cellStyle name="Nota 23 4 3 3 2" xfId="43145" xr:uid="{00000000-0005-0000-0000-00008FA40000}"/>
    <cellStyle name="Nota 23 4 3 4" xfId="43146" xr:uid="{00000000-0005-0000-0000-000090A40000}"/>
    <cellStyle name="Nota 23 4 3 5" xfId="43147" xr:uid="{00000000-0005-0000-0000-000091A40000}"/>
    <cellStyle name="Nota 23 4 4" xfId="43148" xr:uid="{00000000-0005-0000-0000-000092A40000}"/>
    <cellStyle name="Nota 23 4 4 2" xfId="43149" xr:uid="{00000000-0005-0000-0000-000093A40000}"/>
    <cellStyle name="Nota 23 4 4 2 2" xfId="43150" xr:uid="{00000000-0005-0000-0000-000094A40000}"/>
    <cellStyle name="Nota 23 4 4 3" xfId="43151" xr:uid="{00000000-0005-0000-0000-000095A40000}"/>
    <cellStyle name="Nota 23 4 4 4" xfId="43152" xr:uid="{00000000-0005-0000-0000-000096A40000}"/>
    <cellStyle name="Nota 23 4 5" xfId="43153" xr:uid="{00000000-0005-0000-0000-000097A40000}"/>
    <cellStyle name="Nota 23 4 5 2" xfId="43154" xr:uid="{00000000-0005-0000-0000-000098A40000}"/>
    <cellStyle name="Nota 23 4 6" xfId="43155" xr:uid="{00000000-0005-0000-0000-000099A40000}"/>
    <cellStyle name="Nota 23 4 6 2" xfId="43156" xr:uid="{00000000-0005-0000-0000-00009AA40000}"/>
    <cellStyle name="Nota 23 4 7" xfId="43157" xr:uid="{00000000-0005-0000-0000-00009BA40000}"/>
    <cellStyle name="Nota 23 4 7 2" xfId="43158" xr:uid="{00000000-0005-0000-0000-00009CA40000}"/>
    <cellStyle name="Nota 23 4 8" xfId="43159" xr:uid="{00000000-0005-0000-0000-00009DA40000}"/>
    <cellStyle name="Nota 23 4 9" xfId="43160" xr:uid="{00000000-0005-0000-0000-00009EA40000}"/>
    <cellStyle name="Nota 24" xfId="1164" xr:uid="{00000000-0005-0000-0000-00009FA40000}"/>
    <cellStyle name="Nota 24 2" xfId="2684" xr:uid="{00000000-0005-0000-0000-0000A0A40000}"/>
    <cellStyle name="Nota 24 2 2" xfId="43161" xr:uid="{00000000-0005-0000-0000-0000A1A40000}"/>
    <cellStyle name="Nota 24 2 2 2" xfId="43162" xr:uid="{00000000-0005-0000-0000-0000A2A40000}"/>
    <cellStyle name="Nota 24 2 2 3" xfId="43163" xr:uid="{00000000-0005-0000-0000-0000A3A40000}"/>
    <cellStyle name="Nota 24 2 3" xfId="43164" xr:uid="{00000000-0005-0000-0000-0000A4A40000}"/>
    <cellStyle name="Nota 24 2 3 2" xfId="43165" xr:uid="{00000000-0005-0000-0000-0000A5A40000}"/>
    <cellStyle name="Nota 24 2 3 2 2" xfId="43166" xr:uid="{00000000-0005-0000-0000-0000A6A40000}"/>
    <cellStyle name="Nota 24 2 3 2 2 2" xfId="43167" xr:uid="{00000000-0005-0000-0000-0000A7A40000}"/>
    <cellStyle name="Nota 24 2 3 2 2 2 2" xfId="43168" xr:uid="{00000000-0005-0000-0000-0000A8A40000}"/>
    <cellStyle name="Nota 24 2 3 2 2 3" xfId="43169" xr:uid="{00000000-0005-0000-0000-0000A9A40000}"/>
    <cellStyle name="Nota 24 2 3 2 2 3 2" xfId="43170" xr:uid="{00000000-0005-0000-0000-0000AAA40000}"/>
    <cellStyle name="Nota 24 2 3 2 2 4" xfId="43171" xr:uid="{00000000-0005-0000-0000-0000ABA40000}"/>
    <cellStyle name="Nota 24 2 3 2 2 5" xfId="43172" xr:uid="{00000000-0005-0000-0000-0000ACA40000}"/>
    <cellStyle name="Nota 24 2 3 2 3" xfId="43173" xr:uid="{00000000-0005-0000-0000-0000ADA40000}"/>
    <cellStyle name="Nota 24 2 3 2 3 2" xfId="43174" xr:uid="{00000000-0005-0000-0000-0000AEA40000}"/>
    <cellStyle name="Nota 24 2 3 2 3 3" xfId="43175" xr:uid="{00000000-0005-0000-0000-0000AFA40000}"/>
    <cellStyle name="Nota 24 2 3 2 4" xfId="43176" xr:uid="{00000000-0005-0000-0000-0000B0A40000}"/>
    <cellStyle name="Nota 24 2 3 2 4 2" xfId="43177" xr:uid="{00000000-0005-0000-0000-0000B1A40000}"/>
    <cellStyle name="Nota 24 2 3 2 5" xfId="43178" xr:uid="{00000000-0005-0000-0000-0000B2A40000}"/>
    <cellStyle name="Nota 24 2 3 2 5 2" xfId="43179" xr:uid="{00000000-0005-0000-0000-0000B3A40000}"/>
    <cellStyle name="Nota 24 2 3 2 6" xfId="43180" xr:uid="{00000000-0005-0000-0000-0000B4A40000}"/>
    <cellStyle name="Nota 24 2 3 2 7" xfId="43181" xr:uid="{00000000-0005-0000-0000-0000B5A40000}"/>
    <cellStyle name="Nota 24 2 3 3" xfId="43182" xr:uid="{00000000-0005-0000-0000-0000B6A40000}"/>
    <cellStyle name="Nota 24 2 3 3 2" xfId="43183" xr:uid="{00000000-0005-0000-0000-0000B7A40000}"/>
    <cellStyle name="Nota 24 2 3 3 2 2" xfId="43184" xr:uid="{00000000-0005-0000-0000-0000B8A40000}"/>
    <cellStyle name="Nota 24 2 3 3 3" xfId="43185" xr:uid="{00000000-0005-0000-0000-0000B9A40000}"/>
    <cellStyle name="Nota 24 2 3 3 3 2" xfId="43186" xr:uid="{00000000-0005-0000-0000-0000BAA40000}"/>
    <cellStyle name="Nota 24 2 3 3 4" xfId="43187" xr:uid="{00000000-0005-0000-0000-0000BBA40000}"/>
    <cellStyle name="Nota 24 2 3 3 5" xfId="43188" xr:uid="{00000000-0005-0000-0000-0000BCA40000}"/>
    <cellStyle name="Nota 24 2 3 4" xfId="43189" xr:uid="{00000000-0005-0000-0000-0000BDA40000}"/>
    <cellStyle name="Nota 24 2 3 4 2" xfId="43190" xr:uid="{00000000-0005-0000-0000-0000BEA40000}"/>
    <cellStyle name="Nota 24 2 3 4 2 2" xfId="43191" xr:uid="{00000000-0005-0000-0000-0000BFA40000}"/>
    <cellStyle name="Nota 24 2 3 4 3" xfId="43192" xr:uid="{00000000-0005-0000-0000-0000C0A40000}"/>
    <cellStyle name="Nota 24 2 3 4 4" xfId="43193" xr:uid="{00000000-0005-0000-0000-0000C1A40000}"/>
    <cellStyle name="Nota 24 2 3 5" xfId="43194" xr:uid="{00000000-0005-0000-0000-0000C2A40000}"/>
    <cellStyle name="Nota 24 2 3 5 2" xfId="43195" xr:uid="{00000000-0005-0000-0000-0000C3A40000}"/>
    <cellStyle name="Nota 24 2 3 6" xfId="43196" xr:uid="{00000000-0005-0000-0000-0000C4A40000}"/>
    <cellStyle name="Nota 24 2 3 6 2" xfId="43197" xr:uid="{00000000-0005-0000-0000-0000C5A40000}"/>
    <cellStyle name="Nota 24 2 3 7" xfId="43198" xr:uid="{00000000-0005-0000-0000-0000C6A40000}"/>
    <cellStyle name="Nota 24 2 3 7 2" xfId="43199" xr:uid="{00000000-0005-0000-0000-0000C7A40000}"/>
    <cellStyle name="Nota 24 2 3 8" xfId="43200" xr:uid="{00000000-0005-0000-0000-0000C8A40000}"/>
    <cellStyle name="Nota 24 2 3 9" xfId="43201" xr:uid="{00000000-0005-0000-0000-0000C9A40000}"/>
    <cellStyle name="Nota 24 3" xfId="43202" xr:uid="{00000000-0005-0000-0000-0000CAA40000}"/>
    <cellStyle name="Nota 24 3 2" xfId="43203" xr:uid="{00000000-0005-0000-0000-0000CBA40000}"/>
    <cellStyle name="Nota 24 4" xfId="43204" xr:uid="{00000000-0005-0000-0000-0000CCA40000}"/>
    <cellStyle name="Nota 24 4 2" xfId="43205" xr:uid="{00000000-0005-0000-0000-0000CDA40000}"/>
    <cellStyle name="Nota 24 4 2 2" xfId="43206" xr:uid="{00000000-0005-0000-0000-0000CEA40000}"/>
    <cellStyle name="Nota 24 4 2 2 2" xfId="43207" xr:uid="{00000000-0005-0000-0000-0000CFA40000}"/>
    <cellStyle name="Nota 24 4 2 2 2 2" xfId="43208" xr:uid="{00000000-0005-0000-0000-0000D0A40000}"/>
    <cellStyle name="Nota 24 4 2 2 3" xfId="43209" xr:uid="{00000000-0005-0000-0000-0000D1A40000}"/>
    <cellStyle name="Nota 24 4 2 2 3 2" xfId="43210" xr:uid="{00000000-0005-0000-0000-0000D2A40000}"/>
    <cellStyle name="Nota 24 4 2 2 4" xfId="43211" xr:uid="{00000000-0005-0000-0000-0000D3A40000}"/>
    <cellStyle name="Nota 24 4 2 2 5" xfId="43212" xr:uid="{00000000-0005-0000-0000-0000D4A40000}"/>
    <cellStyle name="Nota 24 4 2 3" xfId="43213" xr:uid="{00000000-0005-0000-0000-0000D5A40000}"/>
    <cellStyle name="Nota 24 4 2 3 2" xfId="43214" xr:uid="{00000000-0005-0000-0000-0000D6A40000}"/>
    <cellStyle name="Nota 24 4 2 3 3" xfId="43215" xr:uid="{00000000-0005-0000-0000-0000D7A40000}"/>
    <cellStyle name="Nota 24 4 2 4" xfId="43216" xr:uid="{00000000-0005-0000-0000-0000D8A40000}"/>
    <cellStyle name="Nota 24 4 2 4 2" xfId="43217" xr:uid="{00000000-0005-0000-0000-0000D9A40000}"/>
    <cellStyle name="Nota 24 4 2 5" xfId="43218" xr:uid="{00000000-0005-0000-0000-0000DAA40000}"/>
    <cellStyle name="Nota 24 4 2 5 2" xfId="43219" xr:uid="{00000000-0005-0000-0000-0000DBA40000}"/>
    <cellStyle name="Nota 24 4 2 6" xfId="43220" xr:uid="{00000000-0005-0000-0000-0000DCA40000}"/>
    <cellStyle name="Nota 24 4 2 7" xfId="43221" xr:uid="{00000000-0005-0000-0000-0000DDA40000}"/>
    <cellStyle name="Nota 24 4 3" xfId="43222" xr:uid="{00000000-0005-0000-0000-0000DEA40000}"/>
    <cellStyle name="Nota 24 4 3 2" xfId="43223" xr:uid="{00000000-0005-0000-0000-0000DFA40000}"/>
    <cellStyle name="Nota 24 4 3 2 2" xfId="43224" xr:uid="{00000000-0005-0000-0000-0000E0A40000}"/>
    <cellStyle name="Nota 24 4 3 3" xfId="43225" xr:uid="{00000000-0005-0000-0000-0000E1A40000}"/>
    <cellStyle name="Nota 24 4 3 3 2" xfId="43226" xr:uid="{00000000-0005-0000-0000-0000E2A40000}"/>
    <cellStyle name="Nota 24 4 3 4" xfId="43227" xr:uid="{00000000-0005-0000-0000-0000E3A40000}"/>
    <cellStyle name="Nota 24 4 3 5" xfId="43228" xr:uid="{00000000-0005-0000-0000-0000E4A40000}"/>
    <cellStyle name="Nota 24 4 4" xfId="43229" xr:uid="{00000000-0005-0000-0000-0000E5A40000}"/>
    <cellStyle name="Nota 24 4 4 2" xfId="43230" xr:uid="{00000000-0005-0000-0000-0000E6A40000}"/>
    <cellStyle name="Nota 24 4 4 2 2" xfId="43231" xr:uid="{00000000-0005-0000-0000-0000E7A40000}"/>
    <cellStyle name="Nota 24 4 4 3" xfId="43232" xr:uid="{00000000-0005-0000-0000-0000E8A40000}"/>
    <cellStyle name="Nota 24 4 4 4" xfId="43233" xr:uid="{00000000-0005-0000-0000-0000E9A40000}"/>
    <cellStyle name="Nota 24 4 5" xfId="43234" xr:uid="{00000000-0005-0000-0000-0000EAA40000}"/>
    <cellStyle name="Nota 24 4 5 2" xfId="43235" xr:uid="{00000000-0005-0000-0000-0000EBA40000}"/>
    <cellStyle name="Nota 24 4 6" xfId="43236" xr:uid="{00000000-0005-0000-0000-0000ECA40000}"/>
    <cellStyle name="Nota 24 4 6 2" xfId="43237" xr:uid="{00000000-0005-0000-0000-0000EDA40000}"/>
    <cellStyle name="Nota 24 4 7" xfId="43238" xr:uid="{00000000-0005-0000-0000-0000EEA40000}"/>
    <cellStyle name="Nota 24 4 7 2" xfId="43239" xr:uid="{00000000-0005-0000-0000-0000EFA40000}"/>
    <cellStyle name="Nota 24 4 8" xfId="43240" xr:uid="{00000000-0005-0000-0000-0000F0A40000}"/>
    <cellStyle name="Nota 24 4 9" xfId="43241" xr:uid="{00000000-0005-0000-0000-0000F1A40000}"/>
    <cellStyle name="Nota 25" xfId="1165" xr:uid="{00000000-0005-0000-0000-0000F2A40000}"/>
    <cellStyle name="Nota 25 2" xfId="2685" xr:uid="{00000000-0005-0000-0000-0000F3A40000}"/>
    <cellStyle name="Nota 25 2 2" xfId="43242" xr:uid="{00000000-0005-0000-0000-0000F4A40000}"/>
    <cellStyle name="Nota 25 2 2 2" xfId="43243" xr:uid="{00000000-0005-0000-0000-0000F5A40000}"/>
    <cellStyle name="Nota 25 2 2 3" xfId="43244" xr:uid="{00000000-0005-0000-0000-0000F6A40000}"/>
    <cellStyle name="Nota 25 2 3" xfId="43245" xr:uid="{00000000-0005-0000-0000-0000F7A40000}"/>
    <cellStyle name="Nota 25 2 3 2" xfId="43246" xr:uid="{00000000-0005-0000-0000-0000F8A40000}"/>
    <cellStyle name="Nota 25 2 3 2 2" xfId="43247" xr:uid="{00000000-0005-0000-0000-0000F9A40000}"/>
    <cellStyle name="Nota 25 2 3 2 2 2" xfId="43248" xr:uid="{00000000-0005-0000-0000-0000FAA40000}"/>
    <cellStyle name="Nota 25 2 3 2 2 2 2" xfId="43249" xr:uid="{00000000-0005-0000-0000-0000FBA40000}"/>
    <cellStyle name="Nota 25 2 3 2 2 3" xfId="43250" xr:uid="{00000000-0005-0000-0000-0000FCA40000}"/>
    <cellStyle name="Nota 25 2 3 2 2 3 2" xfId="43251" xr:uid="{00000000-0005-0000-0000-0000FDA40000}"/>
    <cellStyle name="Nota 25 2 3 2 2 4" xfId="43252" xr:uid="{00000000-0005-0000-0000-0000FEA40000}"/>
    <cellStyle name="Nota 25 2 3 2 2 5" xfId="43253" xr:uid="{00000000-0005-0000-0000-0000FFA40000}"/>
    <cellStyle name="Nota 25 2 3 2 3" xfId="43254" xr:uid="{00000000-0005-0000-0000-000000A50000}"/>
    <cellStyle name="Nota 25 2 3 2 3 2" xfId="43255" xr:uid="{00000000-0005-0000-0000-000001A50000}"/>
    <cellStyle name="Nota 25 2 3 2 3 3" xfId="43256" xr:uid="{00000000-0005-0000-0000-000002A50000}"/>
    <cellStyle name="Nota 25 2 3 2 4" xfId="43257" xr:uid="{00000000-0005-0000-0000-000003A50000}"/>
    <cellStyle name="Nota 25 2 3 2 4 2" xfId="43258" xr:uid="{00000000-0005-0000-0000-000004A50000}"/>
    <cellStyle name="Nota 25 2 3 2 5" xfId="43259" xr:uid="{00000000-0005-0000-0000-000005A50000}"/>
    <cellStyle name="Nota 25 2 3 2 5 2" xfId="43260" xr:uid="{00000000-0005-0000-0000-000006A50000}"/>
    <cellStyle name="Nota 25 2 3 2 6" xfId="43261" xr:uid="{00000000-0005-0000-0000-000007A50000}"/>
    <cellStyle name="Nota 25 2 3 2 7" xfId="43262" xr:uid="{00000000-0005-0000-0000-000008A50000}"/>
    <cellStyle name="Nota 25 2 3 3" xfId="43263" xr:uid="{00000000-0005-0000-0000-000009A50000}"/>
    <cellStyle name="Nota 25 2 3 3 2" xfId="43264" xr:uid="{00000000-0005-0000-0000-00000AA50000}"/>
    <cellStyle name="Nota 25 2 3 3 2 2" xfId="43265" xr:uid="{00000000-0005-0000-0000-00000BA50000}"/>
    <cellStyle name="Nota 25 2 3 3 3" xfId="43266" xr:uid="{00000000-0005-0000-0000-00000CA50000}"/>
    <cellStyle name="Nota 25 2 3 3 3 2" xfId="43267" xr:uid="{00000000-0005-0000-0000-00000DA50000}"/>
    <cellStyle name="Nota 25 2 3 3 4" xfId="43268" xr:uid="{00000000-0005-0000-0000-00000EA50000}"/>
    <cellStyle name="Nota 25 2 3 3 5" xfId="43269" xr:uid="{00000000-0005-0000-0000-00000FA50000}"/>
    <cellStyle name="Nota 25 2 3 4" xfId="43270" xr:uid="{00000000-0005-0000-0000-000010A50000}"/>
    <cellStyle name="Nota 25 2 3 4 2" xfId="43271" xr:uid="{00000000-0005-0000-0000-000011A50000}"/>
    <cellStyle name="Nota 25 2 3 4 2 2" xfId="43272" xr:uid="{00000000-0005-0000-0000-000012A50000}"/>
    <cellStyle name="Nota 25 2 3 4 3" xfId="43273" xr:uid="{00000000-0005-0000-0000-000013A50000}"/>
    <cellStyle name="Nota 25 2 3 4 4" xfId="43274" xr:uid="{00000000-0005-0000-0000-000014A50000}"/>
    <cellStyle name="Nota 25 2 3 5" xfId="43275" xr:uid="{00000000-0005-0000-0000-000015A50000}"/>
    <cellStyle name="Nota 25 2 3 5 2" xfId="43276" xr:uid="{00000000-0005-0000-0000-000016A50000}"/>
    <cellStyle name="Nota 25 2 3 6" xfId="43277" xr:uid="{00000000-0005-0000-0000-000017A50000}"/>
    <cellStyle name="Nota 25 2 3 6 2" xfId="43278" xr:uid="{00000000-0005-0000-0000-000018A50000}"/>
    <cellStyle name="Nota 25 2 3 7" xfId="43279" xr:uid="{00000000-0005-0000-0000-000019A50000}"/>
    <cellStyle name="Nota 25 2 3 7 2" xfId="43280" xr:uid="{00000000-0005-0000-0000-00001AA50000}"/>
    <cellStyle name="Nota 25 2 3 8" xfId="43281" xr:uid="{00000000-0005-0000-0000-00001BA50000}"/>
    <cellStyle name="Nota 25 2 3 9" xfId="43282" xr:uid="{00000000-0005-0000-0000-00001CA50000}"/>
    <cellStyle name="Nota 25 3" xfId="43283" xr:uid="{00000000-0005-0000-0000-00001DA50000}"/>
    <cellStyle name="Nota 25 3 2" xfId="43284" xr:uid="{00000000-0005-0000-0000-00001EA50000}"/>
    <cellStyle name="Nota 25 4" xfId="43285" xr:uid="{00000000-0005-0000-0000-00001FA50000}"/>
    <cellStyle name="Nota 25 4 2" xfId="43286" xr:uid="{00000000-0005-0000-0000-000020A50000}"/>
    <cellStyle name="Nota 25 4 2 2" xfId="43287" xr:uid="{00000000-0005-0000-0000-000021A50000}"/>
    <cellStyle name="Nota 25 4 2 2 2" xfId="43288" xr:uid="{00000000-0005-0000-0000-000022A50000}"/>
    <cellStyle name="Nota 25 4 2 2 2 2" xfId="43289" xr:uid="{00000000-0005-0000-0000-000023A50000}"/>
    <cellStyle name="Nota 25 4 2 2 3" xfId="43290" xr:uid="{00000000-0005-0000-0000-000024A50000}"/>
    <cellStyle name="Nota 25 4 2 2 3 2" xfId="43291" xr:uid="{00000000-0005-0000-0000-000025A50000}"/>
    <cellStyle name="Nota 25 4 2 2 4" xfId="43292" xr:uid="{00000000-0005-0000-0000-000026A50000}"/>
    <cellStyle name="Nota 25 4 2 2 5" xfId="43293" xr:uid="{00000000-0005-0000-0000-000027A50000}"/>
    <cellStyle name="Nota 25 4 2 3" xfId="43294" xr:uid="{00000000-0005-0000-0000-000028A50000}"/>
    <cellStyle name="Nota 25 4 2 3 2" xfId="43295" xr:uid="{00000000-0005-0000-0000-000029A50000}"/>
    <cellStyle name="Nota 25 4 2 3 3" xfId="43296" xr:uid="{00000000-0005-0000-0000-00002AA50000}"/>
    <cellStyle name="Nota 25 4 2 4" xfId="43297" xr:uid="{00000000-0005-0000-0000-00002BA50000}"/>
    <cellStyle name="Nota 25 4 2 4 2" xfId="43298" xr:uid="{00000000-0005-0000-0000-00002CA50000}"/>
    <cellStyle name="Nota 25 4 2 5" xfId="43299" xr:uid="{00000000-0005-0000-0000-00002DA50000}"/>
    <cellStyle name="Nota 25 4 2 5 2" xfId="43300" xr:uid="{00000000-0005-0000-0000-00002EA50000}"/>
    <cellStyle name="Nota 25 4 2 6" xfId="43301" xr:uid="{00000000-0005-0000-0000-00002FA50000}"/>
    <cellStyle name="Nota 25 4 2 7" xfId="43302" xr:uid="{00000000-0005-0000-0000-000030A50000}"/>
    <cellStyle name="Nota 25 4 3" xfId="43303" xr:uid="{00000000-0005-0000-0000-000031A50000}"/>
    <cellStyle name="Nota 25 4 3 2" xfId="43304" xr:uid="{00000000-0005-0000-0000-000032A50000}"/>
    <cellStyle name="Nota 25 4 3 2 2" xfId="43305" xr:uid="{00000000-0005-0000-0000-000033A50000}"/>
    <cellStyle name="Nota 25 4 3 3" xfId="43306" xr:uid="{00000000-0005-0000-0000-000034A50000}"/>
    <cellStyle name="Nota 25 4 3 3 2" xfId="43307" xr:uid="{00000000-0005-0000-0000-000035A50000}"/>
    <cellStyle name="Nota 25 4 3 4" xfId="43308" xr:uid="{00000000-0005-0000-0000-000036A50000}"/>
    <cellStyle name="Nota 25 4 3 5" xfId="43309" xr:uid="{00000000-0005-0000-0000-000037A50000}"/>
    <cellStyle name="Nota 25 4 4" xfId="43310" xr:uid="{00000000-0005-0000-0000-000038A50000}"/>
    <cellStyle name="Nota 25 4 4 2" xfId="43311" xr:uid="{00000000-0005-0000-0000-000039A50000}"/>
    <cellStyle name="Nota 25 4 4 2 2" xfId="43312" xr:uid="{00000000-0005-0000-0000-00003AA50000}"/>
    <cellStyle name="Nota 25 4 4 3" xfId="43313" xr:uid="{00000000-0005-0000-0000-00003BA50000}"/>
    <cellStyle name="Nota 25 4 4 4" xfId="43314" xr:uid="{00000000-0005-0000-0000-00003CA50000}"/>
    <cellStyle name="Nota 25 4 5" xfId="43315" xr:uid="{00000000-0005-0000-0000-00003DA50000}"/>
    <cellStyle name="Nota 25 4 5 2" xfId="43316" xr:uid="{00000000-0005-0000-0000-00003EA50000}"/>
    <cellStyle name="Nota 25 4 6" xfId="43317" xr:uid="{00000000-0005-0000-0000-00003FA50000}"/>
    <cellStyle name="Nota 25 4 6 2" xfId="43318" xr:uid="{00000000-0005-0000-0000-000040A50000}"/>
    <cellStyle name="Nota 25 4 7" xfId="43319" xr:uid="{00000000-0005-0000-0000-000041A50000}"/>
    <cellStyle name="Nota 25 4 7 2" xfId="43320" xr:uid="{00000000-0005-0000-0000-000042A50000}"/>
    <cellStyle name="Nota 25 4 8" xfId="43321" xr:uid="{00000000-0005-0000-0000-000043A50000}"/>
    <cellStyle name="Nota 25 4 9" xfId="43322" xr:uid="{00000000-0005-0000-0000-000044A50000}"/>
    <cellStyle name="Nota 26" xfId="1166" xr:uid="{00000000-0005-0000-0000-000045A50000}"/>
    <cellStyle name="Nota 26 2" xfId="2686" xr:uid="{00000000-0005-0000-0000-000046A50000}"/>
    <cellStyle name="Nota 26 2 2" xfId="43323" xr:uid="{00000000-0005-0000-0000-000047A50000}"/>
    <cellStyle name="Nota 26 2 2 2" xfId="43324" xr:uid="{00000000-0005-0000-0000-000048A50000}"/>
    <cellStyle name="Nota 26 2 2 3" xfId="43325" xr:uid="{00000000-0005-0000-0000-000049A50000}"/>
    <cellStyle name="Nota 26 2 3" xfId="43326" xr:uid="{00000000-0005-0000-0000-00004AA50000}"/>
    <cellStyle name="Nota 26 2 3 2" xfId="43327" xr:uid="{00000000-0005-0000-0000-00004BA50000}"/>
    <cellStyle name="Nota 26 2 3 2 2" xfId="43328" xr:uid="{00000000-0005-0000-0000-00004CA50000}"/>
    <cellStyle name="Nota 26 2 3 2 2 2" xfId="43329" xr:uid="{00000000-0005-0000-0000-00004DA50000}"/>
    <cellStyle name="Nota 26 2 3 2 2 2 2" xfId="43330" xr:uid="{00000000-0005-0000-0000-00004EA50000}"/>
    <cellStyle name="Nota 26 2 3 2 2 3" xfId="43331" xr:uid="{00000000-0005-0000-0000-00004FA50000}"/>
    <cellStyle name="Nota 26 2 3 2 2 3 2" xfId="43332" xr:uid="{00000000-0005-0000-0000-000050A50000}"/>
    <cellStyle name="Nota 26 2 3 2 2 4" xfId="43333" xr:uid="{00000000-0005-0000-0000-000051A50000}"/>
    <cellStyle name="Nota 26 2 3 2 2 5" xfId="43334" xr:uid="{00000000-0005-0000-0000-000052A50000}"/>
    <cellStyle name="Nota 26 2 3 2 3" xfId="43335" xr:uid="{00000000-0005-0000-0000-000053A50000}"/>
    <cellStyle name="Nota 26 2 3 2 3 2" xfId="43336" xr:uid="{00000000-0005-0000-0000-000054A50000}"/>
    <cellStyle name="Nota 26 2 3 2 3 3" xfId="43337" xr:uid="{00000000-0005-0000-0000-000055A50000}"/>
    <cellStyle name="Nota 26 2 3 2 4" xfId="43338" xr:uid="{00000000-0005-0000-0000-000056A50000}"/>
    <cellStyle name="Nota 26 2 3 2 4 2" xfId="43339" xr:uid="{00000000-0005-0000-0000-000057A50000}"/>
    <cellStyle name="Nota 26 2 3 2 5" xfId="43340" xr:uid="{00000000-0005-0000-0000-000058A50000}"/>
    <cellStyle name="Nota 26 2 3 2 5 2" xfId="43341" xr:uid="{00000000-0005-0000-0000-000059A50000}"/>
    <cellStyle name="Nota 26 2 3 2 6" xfId="43342" xr:uid="{00000000-0005-0000-0000-00005AA50000}"/>
    <cellStyle name="Nota 26 2 3 2 7" xfId="43343" xr:uid="{00000000-0005-0000-0000-00005BA50000}"/>
    <cellStyle name="Nota 26 2 3 3" xfId="43344" xr:uid="{00000000-0005-0000-0000-00005CA50000}"/>
    <cellStyle name="Nota 26 2 3 3 2" xfId="43345" xr:uid="{00000000-0005-0000-0000-00005DA50000}"/>
    <cellStyle name="Nota 26 2 3 3 2 2" xfId="43346" xr:uid="{00000000-0005-0000-0000-00005EA50000}"/>
    <cellStyle name="Nota 26 2 3 3 3" xfId="43347" xr:uid="{00000000-0005-0000-0000-00005FA50000}"/>
    <cellStyle name="Nota 26 2 3 3 3 2" xfId="43348" xr:uid="{00000000-0005-0000-0000-000060A50000}"/>
    <cellStyle name="Nota 26 2 3 3 4" xfId="43349" xr:uid="{00000000-0005-0000-0000-000061A50000}"/>
    <cellStyle name="Nota 26 2 3 3 5" xfId="43350" xr:uid="{00000000-0005-0000-0000-000062A50000}"/>
    <cellStyle name="Nota 26 2 3 4" xfId="43351" xr:uid="{00000000-0005-0000-0000-000063A50000}"/>
    <cellStyle name="Nota 26 2 3 4 2" xfId="43352" xr:uid="{00000000-0005-0000-0000-000064A50000}"/>
    <cellStyle name="Nota 26 2 3 4 2 2" xfId="43353" xr:uid="{00000000-0005-0000-0000-000065A50000}"/>
    <cellStyle name="Nota 26 2 3 4 3" xfId="43354" xr:uid="{00000000-0005-0000-0000-000066A50000}"/>
    <cellStyle name="Nota 26 2 3 4 4" xfId="43355" xr:uid="{00000000-0005-0000-0000-000067A50000}"/>
    <cellStyle name="Nota 26 2 3 5" xfId="43356" xr:uid="{00000000-0005-0000-0000-000068A50000}"/>
    <cellStyle name="Nota 26 2 3 5 2" xfId="43357" xr:uid="{00000000-0005-0000-0000-000069A50000}"/>
    <cellStyle name="Nota 26 2 3 6" xfId="43358" xr:uid="{00000000-0005-0000-0000-00006AA50000}"/>
    <cellStyle name="Nota 26 2 3 6 2" xfId="43359" xr:uid="{00000000-0005-0000-0000-00006BA50000}"/>
    <cellStyle name="Nota 26 2 3 7" xfId="43360" xr:uid="{00000000-0005-0000-0000-00006CA50000}"/>
    <cellStyle name="Nota 26 2 3 7 2" xfId="43361" xr:uid="{00000000-0005-0000-0000-00006DA50000}"/>
    <cellStyle name="Nota 26 2 3 8" xfId="43362" xr:uid="{00000000-0005-0000-0000-00006EA50000}"/>
    <cellStyle name="Nota 26 2 3 9" xfId="43363" xr:uid="{00000000-0005-0000-0000-00006FA50000}"/>
    <cellStyle name="Nota 26 3" xfId="43364" xr:uid="{00000000-0005-0000-0000-000070A50000}"/>
    <cellStyle name="Nota 26 3 2" xfId="43365" xr:uid="{00000000-0005-0000-0000-000071A50000}"/>
    <cellStyle name="Nota 26 4" xfId="43366" xr:uid="{00000000-0005-0000-0000-000072A50000}"/>
    <cellStyle name="Nota 26 4 2" xfId="43367" xr:uid="{00000000-0005-0000-0000-000073A50000}"/>
    <cellStyle name="Nota 26 4 2 2" xfId="43368" xr:uid="{00000000-0005-0000-0000-000074A50000}"/>
    <cellStyle name="Nota 26 4 2 2 2" xfId="43369" xr:uid="{00000000-0005-0000-0000-000075A50000}"/>
    <cellStyle name="Nota 26 4 2 2 2 2" xfId="43370" xr:uid="{00000000-0005-0000-0000-000076A50000}"/>
    <cellStyle name="Nota 26 4 2 2 3" xfId="43371" xr:uid="{00000000-0005-0000-0000-000077A50000}"/>
    <cellStyle name="Nota 26 4 2 2 3 2" xfId="43372" xr:uid="{00000000-0005-0000-0000-000078A50000}"/>
    <cellStyle name="Nota 26 4 2 2 4" xfId="43373" xr:uid="{00000000-0005-0000-0000-000079A50000}"/>
    <cellStyle name="Nota 26 4 2 2 5" xfId="43374" xr:uid="{00000000-0005-0000-0000-00007AA50000}"/>
    <cellStyle name="Nota 26 4 2 3" xfId="43375" xr:uid="{00000000-0005-0000-0000-00007BA50000}"/>
    <cellStyle name="Nota 26 4 2 3 2" xfId="43376" xr:uid="{00000000-0005-0000-0000-00007CA50000}"/>
    <cellStyle name="Nota 26 4 2 3 3" xfId="43377" xr:uid="{00000000-0005-0000-0000-00007DA50000}"/>
    <cellStyle name="Nota 26 4 2 4" xfId="43378" xr:uid="{00000000-0005-0000-0000-00007EA50000}"/>
    <cellStyle name="Nota 26 4 2 4 2" xfId="43379" xr:uid="{00000000-0005-0000-0000-00007FA50000}"/>
    <cellStyle name="Nota 26 4 2 5" xfId="43380" xr:uid="{00000000-0005-0000-0000-000080A50000}"/>
    <cellStyle name="Nota 26 4 2 5 2" xfId="43381" xr:uid="{00000000-0005-0000-0000-000081A50000}"/>
    <cellStyle name="Nota 26 4 2 6" xfId="43382" xr:uid="{00000000-0005-0000-0000-000082A50000}"/>
    <cellStyle name="Nota 26 4 2 7" xfId="43383" xr:uid="{00000000-0005-0000-0000-000083A50000}"/>
    <cellStyle name="Nota 26 4 3" xfId="43384" xr:uid="{00000000-0005-0000-0000-000084A50000}"/>
    <cellStyle name="Nota 26 4 3 2" xfId="43385" xr:uid="{00000000-0005-0000-0000-000085A50000}"/>
    <cellStyle name="Nota 26 4 3 2 2" xfId="43386" xr:uid="{00000000-0005-0000-0000-000086A50000}"/>
    <cellStyle name="Nota 26 4 3 3" xfId="43387" xr:uid="{00000000-0005-0000-0000-000087A50000}"/>
    <cellStyle name="Nota 26 4 3 3 2" xfId="43388" xr:uid="{00000000-0005-0000-0000-000088A50000}"/>
    <cellStyle name="Nota 26 4 3 4" xfId="43389" xr:uid="{00000000-0005-0000-0000-000089A50000}"/>
    <cellStyle name="Nota 26 4 3 5" xfId="43390" xr:uid="{00000000-0005-0000-0000-00008AA50000}"/>
    <cellStyle name="Nota 26 4 4" xfId="43391" xr:uid="{00000000-0005-0000-0000-00008BA50000}"/>
    <cellStyle name="Nota 26 4 4 2" xfId="43392" xr:uid="{00000000-0005-0000-0000-00008CA50000}"/>
    <cellStyle name="Nota 26 4 4 2 2" xfId="43393" xr:uid="{00000000-0005-0000-0000-00008DA50000}"/>
    <cellStyle name="Nota 26 4 4 3" xfId="43394" xr:uid="{00000000-0005-0000-0000-00008EA50000}"/>
    <cellStyle name="Nota 26 4 4 4" xfId="43395" xr:uid="{00000000-0005-0000-0000-00008FA50000}"/>
    <cellStyle name="Nota 26 4 5" xfId="43396" xr:uid="{00000000-0005-0000-0000-000090A50000}"/>
    <cellStyle name="Nota 26 4 5 2" xfId="43397" xr:uid="{00000000-0005-0000-0000-000091A50000}"/>
    <cellStyle name="Nota 26 4 6" xfId="43398" xr:uid="{00000000-0005-0000-0000-000092A50000}"/>
    <cellStyle name="Nota 26 4 6 2" xfId="43399" xr:uid="{00000000-0005-0000-0000-000093A50000}"/>
    <cellStyle name="Nota 26 4 7" xfId="43400" xr:uid="{00000000-0005-0000-0000-000094A50000}"/>
    <cellStyle name="Nota 26 4 7 2" xfId="43401" xr:uid="{00000000-0005-0000-0000-000095A50000}"/>
    <cellStyle name="Nota 26 4 8" xfId="43402" xr:uid="{00000000-0005-0000-0000-000096A50000}"/>
    <cellStyle name="Nota 26 4 9" xfId="43403" xr:uid="{00000000-0005-0000-0000-000097A50000}"/>
    <cellStyle name="Nota 27" xfId="1167" xr:uid="{00000000-0005-0000-0000-000098A50000}"/>
    <cellStyle name="Nota 27 2" xfId="2687" xr:uid="{00000000-0005-0000-0000-000099A50000}"/>
    <cellStyle name="Nota 27 2 2" xfId="43404" xr:uid="{00000000-0005-0000-0000-00009AA50000}"/>
    <cellStyle name="Nota 27 2 2 2" xfId="43405" xr:uid="{00000000-0005-0000-0000-00009BA50000}"/>
    <cellStyle name="Nota 27 2 2 3" xfId="43406" xr:uid="{00000000-0005-0000-0000-00009CA50000}"/>
    <cellStyle name="Nota 27 2 3" xfId="43407" xr:uid="{00000000-0005-0000-0000-00009DA50000}"/>
    <cellStyle name="Nota 27 2 3 2" xfId="43408" xr:uid="{00000000-0005-0000-0000-00009EA50000}"/>
    <cellStyle name="Nota 27 2 3 2 2" xfId="43409" xr:uid="{00000000-0005-0000-0000-00009FA50000}"/>
    <cellStyle name="Nota 27 2 3 2 2 2" xfId="43410" xr:uid="{00000000-0005-0000-0000-0000A0A50000}"/>
    <cellStyle name="Nota 27 2 3 2 2 2 2" xfId="43411" xr:uid="{00000000-0005-0000-0000-0000A1A50000}"/>
    <cellStyle name="Nota 27 2 3 2 2 3" xfId="43412" xr:uid="{00000000-0005-0000-0000-0000A2A50000}"/>
    <cellStyle name="Nota 27 2 3 2 2 3 2" xfId="43413" xr:uid="{00000000-0005-0000-0000-0000A3A50000}"/>
    <cellStyle name="Nota 27 2 3 2 2 4" xfId="43414" xr:uid="{00000000-0005-0000-0000-0000A4A50000}"/>
    <cellStyle name="Nota 27 2 3 2 2 5" xfId="43415" xr:uid="{00000000-0005-0000-0000-0000A5A50000}"/>
    <cellStyle name="Nota 27 2 3 2 3" xfId="43416" xr:uid="{00000000-0005-0000-0000-0000A6A50000}"/>
    <cellStyle name="Nota 27 2 3 2 3 2" xfId="43417" xr:uid="{00000000-0005-0000-0000-0000A7A50000}"/>
    <cellStyle name="Nota 27 2 3 2 3 3" xfId="43418" xr:uid="{00000000-0005-0000-0000-0000A8A50000}"/>
    <cellStyle name="Nota 27 2 3 2 4" xfId="43419" xr:uid="{00000000-0005-0000-0000-0000A9A50000}"/>
    <cellStyle name="Nota 27 2 3 2 4 2" xfId="43420" xr:uid="{00000000-0005-0000-0000-0000AAA50000}"/>
    <cellStyle name="Nota 27 2 3 2 5" xfId="43421" xr:uid="{00000000-0005-0000-0000-0000ABA50000}"/>
    <cellStyle name="Nota 27 2 3 2 5 2" xfId="43422" xr:uid="{00000000-0005-0000-0000-0000ACA50000}"/>
    <cellStyle name="Nota 27 2 3 2 6" xfId="43423" xr:uid="{00000000-0005-0000-0000-0000ADA50000}"/>
    <cellStyle name="Nota 27 2 3 2 7" xfId="43424" xr:uid="{00000000-0005-0000-0000-0000AEA50000}"/>
    <cellStyle name="Nota 27 2 3 3" xfId="43425" xr:uid="{00000000-0005-0000-0000-0000AFA50000}"/>
    <cellStyle name="Nota 27 2 3 3 2" xfId="43426" xr:uid="{00000000-0005-0000-0000-0000B0A50000}"/>
    <cellStyle name="Nota 27 2 3 3 2 2" xfId="43427" xr:uid="{00000000-0005-0000-0000-0000B1A50000}"/>
    <cellStyle name="Nota 27 2 3 3 3" xfId="43428" xr:uid="{00000000-0005-0000-0000-0000B2A50000}"/>
    <cellStyle name="Nota 27 2 3 3 3 2" xfId="43429" xr:uid="{00000000-0005-0000-0000-0000B3A50000}"/>
    <cellStyle name="Nota 27 2 3 3 4" xfId="43430" xr:uid="{00000000-0005-0000-0000-0000B4A50000}"/>
    <cellStyle name="Nota 27 2 3 3 5" xfId="43431" xr:uid="{00000000-0005-0000-0000-0000B5A50000}"/>
    <cellStyle name="Nota 27 2 3 4" xfId="43432" xr:uid="{00000000-0005-0000-0000-0000B6A50000}"/>
    <cellStyle name="Nota 27 2 3 4 2" xfId="43433" xr:uid="{00000000-0005-0000-0000-0000B7A50000}"/>
    <cellStyle name="Nota 27 2 3 4 2 2" xfId="43434" xr:uid="{00000000-0005-0000-0000-0000B8A50000}"/>
    <cellStyle name="Nota 27 2 3 4 3" xfId="43435" xr:uid="{00000000-0005-0000-0000-0000B9A50000}"/>
    <cellStyle name="Nota 27 2 3 4 4" xfId="43436" xr:uid="{00000000-0005-0000-0000-0000BAA50000}"/>
    <cellStyle name="Nota 27 2 3 5" xfId="43437" xr:uid="{00000000-0005-0000-0000-0000BBA50000}"/>
    <cellStyle name="Nota 27 2 3 5 2" xfId="43438" xr:uid="{00000000-0005-0000-0000-0000BCA50000}"/>
    <cellStyle name="Nota 27 2 3 6" xfId="43439" xr:uid="{00000000-0005-0000-0000-0000BDA50000}"/>
    <cellStyle name="Nota 27 2 3 6 2" xfId="43440" xr:uid="{00000000-0005-0000-0000-0000BEA50000}"/>
    <cellStyle name="Nota 27 2 3 7" xfId="43441" xr:uid="{00000000-0005-0000-0000-0000BFA50000}"/>
    <cellStyle name="Nota 27 2 3 7 2" xfId="43442" xr:uid="{00000000-0005-0000-0000-0000C0A50000}"/>
    <cellStyle name="Nota 27 2 3 8" xfId="43443" xr:uid="{00000000-0005-0000-0000-0000C1A50000}"/>
    <cellStyle name="Nota 27 2 3 9" xfId="43444" xr:uid="{00000000-0005-0000-0000-0000C2A50000}"/>
    <cellStyle name="Nota 27 3" xfId="43445" xr:uid="{00000000-0005-0000-0000-0000C3A50000}"/>
    <cellStyle name="Nota 27 3 2" xfId="43446" xr:uid="{00000000-0005-0000-0000-0000C4A50000}"/>
    <cellStyle name="Nota 27 4" xfId="43447" xr:uid="{00000000-0005-0000-0000-0000C5A50000}"/>
    <cellStyle name="Nota 27 4 2" xfId="43448" xr:uid="{00000000-0005-0000-0000-0000C6A50000}"/>
    <cellStyle name="Nota 27 4 2 2" xfId="43449" xr:uid="{00000000-0005-0000-0000-0000C7A50000}"/>
    <cellStyle name="Nota 27 4 2 2 2" xfId="43450" xr:uid="{00000000-0005-0000-0000-0000C8A50000}"/>
    <cellStyle name="Nota 27 4 2 2 2 2" xfId="43451" xr:uid="{00000000-0005-0000-0000-0000C9A50000}"/>
    <cellStyle name="Nota 27 4 2 2 3" xfId="43452" xr:uid="{00000000-0005-0000-0000-0000CAA50000}"/>
    <cellStyle name="Nota 27 4 2 2 3 2" xfId="43453" xr:uid="{00000000-0005-0000-0000-0000CBA50000}"/>
    <cellStyle name="Nota 27 4 2 2 4" xfId="43454" xr:uid="{00000000-0005-0000-0000-0000CCA50000}"/>
    <cellStyle name="Nota 27 4 2 2 5" xfId="43455" xr:uid="{00000000-0005-0000-0000-0000CDA50000}"/>
    <cellStyle name="Nota 27 4 2 3" xfId="43456" xr:uid="{00000000-0005-0000-0000-0000CEA50000}"/>
    <cellStyle name="Nota 27 4 2 3 2" xfId="43457" xr:uid="{00000000-0005-0000-0000-0000CFA50000}"/>
    <cellStyle name="Nota 27 4 2 3 3" xfId="43458" xr:uid="{00000000-0005-0000-0000-0000D0A50000}"/>
    <cellStyle name="Nota 27 4 2 4" xfId="43459" xr:uid="{00000000-0005-0000-0000-0000D1A50000}"/>
    <cellStyle name="Nota 27 4 2 4 2" xfId="43460" xr:uid="{00000000-0005-0000-0000-0000D2A50000}"/>
    <cellStyle name="Nota 27 4 2 5" xfId="43461" xr:uid="{00000000-0005-0000-0000-0000D3A50000}"/>
    <cellStyle name="Nota 27 4 2 5 2" xfId="43462" xr:uid="{00000000-0005-0000-0000-0000D4A50000}"/>
    <cellStyle name="Nota 27 4 2 6" xfId="43463" xr:uid="{00000000-0005-0000-0000-0000D5A50000}"/>
    <cellStyle name="Nota 27 4 2 7" xfId="43464" xr:uid="{00000000-0005-0000-0000-0000D6A50000}"/>
    <cellStyle name="Nota 27 4 3" xfId="43465" xr:uid="{00000000-0005-0000-0000-0000D7A50000}"/>
    <cellStyle name="Nota 27 4 3 2" xfId="43466" xr:uid="{00000000-0005-0000-0000-0000D8A50000}"/>
    <cellStyle name="Nota 27 4 3 2 2" xfId="43467" xr:uid="{00000000-0005-0000-0000-0000D9A50000}"/>
    <cellStyle name="Nota 27 4 3 3" xfId="43468" xr:uid="{00000000-0005-0000-0000-0000DAA50000}"/>
    <cellStyle name="Nota 27 4 3 3 2" xfId="43469" xr:uid="{00000000-0005-0000-0000-0000DBA50000}"/>
    <cellStyle name="Nota 27 4 3 4" xfId="43470" xr:uid="{00000000-0005-0000-0000-0000DCA50000}"/>
    <cellStyle name="Nota 27 4 3 5" xfId="43471" xr:uid="{00000000-0005-0000-0000-0000DDA50000}"/>
    <cellStyle name="Nota 27 4 4" xfId="43472" xr:uid="{00000000-0005-0000-0000-0000DEA50000}"/>
    <cellStyle name="Nota 27 4 4 2" xfId="43473" xr:uid="{00000000-0005-0000-0000-0000DFA50000}"/>
    <cellStyle name="Nota 27 4 4 2 2" xfId="43474" xr:uid="{00000000-0005-0000-0000-0000E0A50000}"/>
    <cellStyle name="Nota 27 4 4 3" xfId="43475" xr:uid="{00000000-0005-0000-0000-0000E1A50000}"/>
    <cellStyle name="Nota 27 4 4 4" xfId="43476" xr:uid="{00000000-0005-0000-0000-0000E2A50000}"/>
    <cellStyle name="Nota 27 4 5" xfId="43477" xr:uid="{00000000-0005-0000-0000-0000E3A50000}"/>
    <cellStyle name="Nota 27 4 5 2" xfId="43478" xr:uid="{00000000-0005-0000-0000-0000E4A50000}"/>
    <cellStyle name="Nota 27 4 6" xfId="43479" xr:uid="{00000000-0005-0000-0000-0000E5A50000}"/>
    <cellStyle name="Nota 27 4 6 2" xfId="43480" xr:uid="{00000000-0005-0000-0000-0000E6A50000}"/>
    <cellStyle name="Nota 27 4 7" xfId="43481" xr:uid="{00000000-0005-0000-0000-0000E7A50000}"/>
    <cellStyle name="Nota 27 4 7 2" xfId="43482" xr:uid="{00000000-0005-0000-0000-0000E8A50000}"/>
    <cellStyle name="Nota 27 4 8" xfId="43483" xr:uid="{00000000-0005-0000-0000-0000E9A50000}"/>
    <cellStyle name="Nota 27 4 9" xfId="43484" xr:uid="{00000000-0005-0000-0000-0000EAA50000}"/>
    <cellStyle name="Nota 28" xfId="2688" xr:uid="{00000000-0005-0000-0000-0000EBA50000}"/>
    <cellStyle name="Nota 28 2" xfId="2689" xr:uid="{00000000-0005-0000-0000-0000ECA50000}"/>
    <cellStyle name="Nota 28 2 2" xfId="43485" xr:uid="{00000000-0005-0000-0000-0000EDA50000}"/>
    <cellStyle name="Nota 28 2 2 2" xfId="43486" xr:uid="{00000000-0005-0000-0000-0000EEA50000}"/>
    <cellStyle name="Nota 28 2 2 3" xfId="43487" xr:uid="{00000000-0005-0000-0000-0000EFA50000}"/>
    <cellStyle name="Nota 28 2 3" xfId="43488" xr:uid="{00000000-0005-0000-0000-0000F0A50000}"/>
    <cellStyle name="Nota 28 2 3 2" xfId="43489" xr:uid="{00000000-0005-0000-0000-0000F1A50000}"/>
    <cellStyle name="Nota 28 2 3 2 2" xfId="43490" xr:uid="{00000000-0005-0000-0000-0000F2A50000}"/>
    <cellStyle name="Nota 28 2 3 2 2 2" xfId="43491" xr:uid="{00000000-0005-0000-0000-0000F3A50000}"/>
    <cellStyle name="Nota 28 2 3 2 2 2 2" xfId="43492" xr:uid="{00000000-0005-0000-0000-0000F4A50000}"/>
    <cellStyle name="Nota 28 2 3 2 2 3" xfId="43493" xr:uid="{00000000-0005-0000-0000-0000F5A50000}"/>
    <cellStyle name="Nota 28 2 3 2 2 3 2" xfId="43494" xr:uid="{00000000-0005-0000-0000-0000F6A50000}"/>
    <cellStyle name="Nota 28 2 3 2 2 4" xfId="43495" xr:uid="{00000000-0005-0000-0000-0000F7A50000}"/>
    <cellStyle name="Nota 28 2 3 2 2 5" xfId="43496" xr:uid="{00000000-0005-0000-0000-0000F8A50000}"/>
    <cellStyle name="Nota 28 2 3 2 3" xfId="43497" xr:uid="{00000000-0005-0000-0000-0000F9A50000}"/>
    <cellStyle name="Nota 28 2 3 2 3 2" xfId="43498" xr:uid="{00000000-0005-0000-0000-0000FAA50000}"/>
    <cellStyle name="Nota 28 2 3 2 3 3" xfId="43499" xr:uid="{00000000-0005-0000-0000-0000FBA50000}"/>
    <cellStyle name="Nota 28 2 3 2 4" xfId="43500" xr:uid="{00000000-0005-0000-0000-0000FCA50000}"/>
    <cellStyle name="Nota 28 2 3 2 4 2" xfId="43501" xr:uid="{00000000-0005-0000-0000-0000FDA50000}"/>
    <cellStyle name="Nota 28 2 3 2 5" xfId="43502" xr:uid="{00000000-0005-0000-0000-0000FEA50000}"/>
    <cellStyle name="Nota 28 2 3 2 5 2" xfId="43503" xr:uid="{00000000-0005-0000-0000-0000FFA50000}"/>
    <cellStyle name="Nota 28 2 3 2 6" xfId="43504" xr:uid="{00000000-0005-0000-0000-000000A60000}"/>
    <cellStyle name="Nota 28 2 3 2 7" xfId="43505" xr:uid="{00000000-0005-0000-0000-000001A60000}"/>
    <cellStyle name="Nota 28 2 3 3" xfId="43506" xr:uid="{00000000-0005-0000-0000-000002A60000}"/>
    <cellStyle name="Nota 28 2 3 3 2" xfId="43507" xr:uid="{00000000-0005-0000-0000-000003A60000}"/>
    <cellStyle name="Nota 28 2 3 3 2 2" xfId="43508" xr:uid="{00000000-0005-0000-0000-000004A60000}"/>
    <cellStyle name="Nota 28 2 3 3 3" xfId="43509" xr:uid="{00000000-0005-0000-0000-000005A60000}"/>
    <cellStyle name="Nota 28 2 3 3 3 2" xfId="43510" xr:uid="{00000000-0005-0000-0000-000006A60000}"/>
    <cellStyle name="Nota 28 2 3 3 4" xfId="43511" xr:uid="{00000000-0005-0000-0000-000007A60000}"/>
    <cellStyle name="Nota 28 2 3 3 5" xfId="43512" xr:uid="{00000000-0005-0000-0000-000008A60000}"/>
    <cellStyle name="Nota 28 2 3 4" xfId="43513" xr:uid="{00000000-0005-0000-0000-000009A60000}"/>
    <cellStyle name="Nota 28 2 3 4 2" xfId="43514" xr:uid="{00000000-0005-0000-0000-00000AA60000}"/>
    <cellStyle name="Nota 28 2 3 4 2 2" xfId="43515" xr:uid="{00000000-0005-0000-0000-00000BA60000}"/>
    <cellStyle name="Nota 28 2 3 4 3" xfId="43516" xr:uid="{00000000-0005-0000-0000-00000CA60000}"/>
    <cellStyle name="Nota 28 2 3 4 4" xfId="43517" xr:uid="{00000000-0005-0000-0000-00000DA60000}"/>
    <cellStyle name="Nota 28 2 3 5" xfId="43518" xr:uid="{00000000-0005-0000-0000-00000EA60000}"/>
    <cellStyle name="Nota 28 2 3 5 2" xfId="43519" xr:uid="{00000000-0005-0000-0000-00000FA60000}"/>
    <cellStyle name="Nota 28 2 3 6" xfId="43520" xr:uid="{00000000-0005-0000-0000-000010A60000}"/>
    <cellStyle name="Nota 28 2 3 6 2" xfId="43521" xr:uid="{00000000-0005-0000-0000-000011A60000}"/>
    <cellStyle name="Nota 28 2 3 7" xfId="43522" xr:uid="{00000000-0005-0000-0000-000012A60000}"/>
    <cellStyle name="Nota 28 2 3 7 2" xfId="43523" xr:uid="{00000000-0005-0000-0000-000013A60000}"/>
    <cellStyle name="Nota 28 2 3 8" xfId="43524" xr:uid="{00000000-0005-0000-0000-000014A60000}"/>
    <cellStyle name="Nota 28 2 3 9" xfId="43525" xr:uid="{00000000-0005-0000-0000-000015A60000}"/>
    <cellStyle name="Nota 28 3" xfId="43526" xr:uid="{00000000-0005-0000-0000-000016A60000}"/>
    <cellStyle name="Nota 28 3 2" xfId="43527" xr:uid="{00000000-0005-0000-0000-000017A60000}"/>
    <cellStyle name="Nota 28 3 3" xfId="43528" xr:uid="{00000000-0005-0000-0000-000018A60000}"/>
    <cellStyle name="Nota 28 4" xfId="43529" xr:uid="{00000000-0005-0000-0000-000019A60000}"/>
    <cellStyle name="Nota 28 4 2" xfId="43530" xr:uid="{00000000-0005-0000-0000-00001AA60000}"/>
    <cellStyle name="Nota 28 4 2 2" xfId="43531" xr:uid="{00000000-0005-0000-0000-00001BA60000}"/>
    <cellStyle name="Nota 28 4 2 2 2" xfId="43532" xr:uid="{00000000-0005-0000-0000-00001CA60000}"/>
    <cellStyle name="Nota 28 4 2 2 2 2" xfId="43533" xr:uid="{00000000-0005-0000-0000-00001DA60000}"/>
    <cellStyle name="Nota 28 4 2 2 3" xfId="43534" xr:uid="{00000000-0005-0000-0000-00001EA60000}"/>
    <cellStyle name="Nota 28 4 2 2 3 2" xfId="43535" xr:uid="{00000000-0005-0000-0000-00001FA60000}"/>
    <cellStyle name="Nota 28 4 2 2 4" xfId="43536" xr:uid="{00000000-0005-0000-0000-000020A60000}"/>
    <cellStyle name="Nota 28 4 2 2 5" xfId="43537" xr:uid="{00000000-0005-0000-0000-000021A60000}"/>
    <cellStyle name="Nota 28 4 2 3" xfId="43538" xr:uid="{00000000-0005-0000-0000-000022A60000}"/>
    <cellStyle name="Nota 28 4 2 3 2" xfId="43539" xr:uid="{00000000-0005-0000-0000-000023A60000}"/>
    <cellStyle name="Nota 28 4 2 3 3" xfId="43540" xr:uid="{00000000-0005-0000-0000-000024A60000}"/>
    <cellStyle name="Nota 28 4 2 4" xfId="43541" xr:uid="{00000000-0005-0000-0000-000025A60000}"/>
    <cellStyle name="Nota 28 4 2 4 2" xfId="43542" xr:uid="{00000000-0005-0000-0000-000026A60000}"/>
    <cellStyle name="Nota 28 4 2 5" xfId="43543" xr:uid="{00000000-0005-0000-0000-000027A60000}"/>
    <cellStyle name="Nota 28 4 2 5 2" xfId="43544" xr:uid="{00000000-0005-0000-0000-000028A60000}"/>
    <cellStyle name="Nota 28 4 2 6" xfId="43545" xr:uid="{00000000-0005-0000-0000-000029A60000}"/>
    <cellStyle name="Nota 28 4 2 7" xfId="43546" xr:uid="{00000000-0005-0000-0000-00002AA60000}"/>
    <cellStyle name="Nota 28 4 3" xfId="43547" xr:uid="{00000000-0005-0000-0000-00002BA60000}"/>
    <cellStyle name="Nota 28 4 3 2" xfId="43548" xr:uid="{00000000-0005-0000-0000-00002CA60000}"/>
    <cellStyle name="Nota 28 4 3 2 2" xfId="43549" xr:uid="{00000000-0005-0000-0000-00002DA60000}"/>
    <cellStyle name="Nota 28 4 3 3" xfId="43550" xr:uid="{00000000-0005-0000-0000-00002EA60000}"/>
    <cellStyle name="Nota 28 4 3 3 2" xfId="43551" xr:uid="{00000000-0005-0000-0000-00002FA60000}"/>
    <cellStyle name="Nota 28 4 3 4" xfId="43552" xr:uid="{00000000-0005-0000-0000-000030A60000}"/>
    <cellStyle name="Nota 28 4 3 5" xfId="43553" xr:uid="{00000000-0005-0000-0000-000031A60000}"/>
    <cellStyle name="Nota 28 4 4" xfId="43554" xr:uid="{00000000-0005-0000-0000-000032A60000}"/>
    <cellStyle name="Nota 28 4 4 2" xfId="43555" xr:uid="{00000000-0005-0000-0000-000033A60000}"/>
    <cellStyle name="Nota 28 4 4 2 2" xfId="43556" xr:uid="{00000000-0005-0000-0000-000034A60000}"/>
    <cellStyle name="Nota 28 4 4 3" xfId="43557" xr:uid="{00000000-0005-0000-0000-000035A60000}"/>
    <cellStyle name="Nota 28 4 4 4" xfId="43558" xr:uid="{00000000-0005-0000-0000-000036A60000}"/>
    <cellStyle name="Nota 28 4 5" xfId="43559" xr:uid="{00000000-0005-0000-0000-000037A60000}"/>
    <cellStyle name="Nota 28 4 5 2" xfId="43560" xr:uid="{00000000-0005-0000-0000-000038A60000}"/>
    <cellStyle name="Nota 28 4 6" xfId="43561" xr:uid="{00000000-0005-0000-0000-000039A60000}"/>
    <cellStyle name="Nota 28 4 6 2" xfId="43562" xr:uid="{00000000-0005-0000-0000-00003AA60000}"/>
    <cellStyle name="Nota 28 4 7" xfId="43563" xr:uid="{00000000-0005-0000-0000-00003BA60000}"/>
    <cellStyle name="Nota 28 4 7 2" xfId="43564" xr:uid="{00000000-0005-0000-0000-00003CA60000}"/>
    <cellStyle name="Nota 28 4 8" xfId="43565" xr:uid="{00000000-0005-0000-0000-00003DA60000}"/>
    <cellStyle name="Nota 28 4 9" xfId="43566" xr:uid="{00000000-0005-0000-0000-00003EA60000}"/>
    <cellStyle name="Nota 29" xfId="2690" xr:uid="{00000000-0005-0000-0000-00003FA60000}"/>
    <cellStyle name="Nota 29 2" xfId="2691" xr:uid="{00000000-0005-0000-0000-000040A60000}"/>
    <cellStyle name="Nota 29 2 2" xfId="43567" xr:uid="{00000000-0005-0000-0000-000041A60000}"/>
    <cellStyle name="Nota 29 2 2 2" xfId="43568" xr:uid="{00000000-0005-0000-0000-000042A60000}"/>
    <cellStyle name="Nota 29 2 2 3" xfId="43569" xr:uid="{00000000-0005-0000-0000-000043A60000}"/>
    <cellStyle name="Nota 29 2 3" xfId="43570" xr:uid="{00000000-0005-0000-0000-000044A60000}"/>
    <cellStyle name="Nota 29 2 3 2" xfId="43571" xr:uid="{00000000-0005-0000-0000-000045A60000}"/>
    <cellStyle name="Nota 29 2 3 2 2" xfId="43572" xr:uid="{00000000-0005-0000-0000-000046A60000}"/>
    <cellStyle name="Nota 29 2 3 2 2 2" xfId="43573" xr:uid="{00000000-0005-0000-0000-000047A60000}"/>
    <cellStyle name="Nota 29 2 3 2 2 2 2" xfId="43574" xr:uid="{00000000-0005-0000-0000-000048A60000}"/>
    <cellStyle name="Nota 29 2 3 2 2 3" xfId="43575" xr:uid="{00000000-0005-0000-0000-000049A60000}"/>
    <cellStyle name="Nota 29 2 3 2 2 3 2" xfId="43576" xr:uid="{00000000-0005-0000-0000-00004AA60000}"/>
    <cellStyle name="Nota 29 2 3 2 2 4" xfId="43577" xr:uid="{00000000-0005-0000-0000-00004BA60000}"/>
    <cellStyle name="Nota 29 2 3 2 2 5" xfId="43578" xr:uid="{00000000-0005-0000-0000-00004CA60000}"/>
    <cellStyle name="Nota 29 2 3 2 3" xfId="43579" xr:uid="{00000000-0005-0000-0000-00004DA60000}"/>
    <cellStyle name="Nota 29 2 3 2 3 2" xfId="43580" xr:uid="{00000000-0005-0000-0000-00004EA60000}"/>
    <cellStyle name="Nota 29 2 3 2 3 3" xfId="43581" xr:uid="{00000000-0005-0000-0000-00004FA60000}"/>
    <cellStyle name="Nota 29 2 3 2 4" xfId="43582" xr:uid="{00000000-0005-0000-0000-000050A60000}"/>
    <cellStyle name="Nota 29 2 3 2 4 2" xfId="43583" xr:uid="{00000000-0005-0000-0000-000051A60000}"/>
    <cellStyle name="Nota 29 2 3 2 5" xfId="43584" xr:uid="{00000000-0005-0000-0000-000052A60000}"/>
    <cellStyle name="Nota 29 2 3 2 5 2" xfId="43585" xr:uid="{00000000-0005-0000-0000-000053A60000}"/>
    <cellStyle name="Nota 29 2 3 2 6" xfId="43586" xr:uid="{00000000-0005-0000-0000-000054A60000}"/>
    <cellStyle name="Nota 29 2 3 2 7" xfId="43587" xr:uid="{00000000-0005-0000-0000-000055A60000}"/>
    <cellStyle name="Nota 29 2 3 3" xfId="43588" xr:uid="{00000000-0005-0000-0000-000056A60000}"/>
    <cellStyle name="Nota 29 2 3 3 2" xfId="43589" xr:uid="{00000000-0005-0000-0000-000057A60000}"/>
    <cellStyle name="Nota 29 2 3 3 2 2" xfId="43590" xr:uid="{00000000-0005-0000-0000-000058A60000}"/>
    <cellStyle name="Nota 29 2 3 3 3" xfId="43591" xr:uid="{00000000-0005-0000-0000-000059A60000}"/>
    <cellStyle name="Nota 29 2 3 3 3 2" xfId="43592" xr:uid="{00000000-0005-0000-0000-00005AA60000}"/>
    <cellStyle name="Nota 29 2 3 3 4" xfId="43593" xr:uid="{00000000-0005-0000-0000-00005BA60000}"/>
    <cellStyle name="Nota 29 2 3 3 5" xfId="43594" xr:uid="{00000000-0005-0000-0000-00005CA60000}"/>
    <cellStyle name="Nota 29 2 3 4" xfId="43595" xr:uid="{00000000-0005-0000-0000-00005DA60000}"/>
    <cellStyle name="Nota 29 2 3 4 2" xfId="43596" xr:uid="{00000000-0005-0000-0000-00005EA60000}"/>
    <cellStyle name="Nota 29 2 3 4 2 2" xfId="43597" xr:uid="{00000000-0005-0000-0000-00005FA60000}"/>
    <cellStyle name="Nota 29 2 3 4 3" xfId="43598" xr:uid="{00000000-0005-0000-0000-000060A60000}"/>
    <cellStyle name="Nota 29 2 3 4 4" xfId="43599" xr:uid="{00000000-0005-0000-0000-000061A60000}"/>
    <cellStyle name="Nota 29 2 3 5" xfId="43600" xr:uid="{00000000-0005-0000-0000-000062A60000}"/>
    <cellStyle name="Nota 29 2 3 5 2" xfId="43601" xr:uid="{00000000-0005-0000-0000-000063A60000}"/>
    <cellStyle name="Nota 29 2 3 6" xfId="43602" xr:uid="{00000000-0005-0000-0000-000064A60000}"/>
    <cellStyle name="Nota 29 2 3 6 2" xfId="43603" xr:uid="{00000000-0005-0000-0000-000065A60000}"/>
    <cellStyle name="Nota 29 2 3 7" xfId="43604" xr:uid="{00000000-0005-0000-0000-000066A60000}"/>
    <cellStyle name="Nota 29 2 3 7 2" xfId="43605" xr:uid="{00000000-0005-0000-0000-000067A60000}"/>
    <cellStyle name="Nota 29 2 3 8" xfId="43606" xr:uid="{00000000-0005-0000-0000-000068A60000}"/>
    <cellStyle name="Nota 29 2 3 9" xfId="43607" xr:uid="{00000000-0005-0000-0000-000069A60000}"/>
    <cellStyle name="Nota 29 3" xfId="43608" xr:uid="{00000000-0005-0000-0000-00006AA60000}"/>
    <cellStyle name="Nota 29 3 2" xfId="43609" xr:uid="{00000000-0005-0000-0000-00006BA60000}"/>
    <cellStyle name="Nota 29 3 3" xfId="43610" xr:uid="{00000000-0005-0000-0000-00006CA60000}"/>
    <cellStyle name="Nota 29 4" xfId="43611" xr:uid="{00000000-0005-0000-0000-00006DA60000}"/>
    <cellStyle name="Nota 29 4 2" xfId="43612" xr:uid="{00000000-0005-0000-0000-00006EA60000}"/>
    <cellStyle name="Nota 29 4 2 2" xfId="43613" xr:uid="{00000000-0005-0000-0000-00006FA60000}"/>
    <cellStyle name="Nota 29 4 2 2 2" xfId="43614" xr:uid="{00000000-0005-0000-0000-000070A60000}"/>
    <cellStyle name="Nota 29 4 2 2 2 2" xfId="43615" xr:uid="{00000000-0005-0000-0000-000071A60000}"/>
    <cellStyle name="Nota 29 4 2 2 3" xfId="43616" xr:uid="{00000000-0005-0000-0000-000072A60000}"/>
    <cellStyle name="Nota 29 4 2 2 3 2" xfId="43617" xr:uid="{00000000-0005-0000-0000-000073A60000}"/>
    <cellStyle name="Nota 29 4 2 2 4" xfId="43618" xr:uid="{00000000-0005-0000-0000-000074A60000}"/>
    <cellStyle name="Nota 29 4 2 2 5" xfId="43619" xr:uid="{00000000-0005-0000-0000-000075A60000}"/>
    <cellStyle name="Nota 29 4 2 3" xfId="43620" xr:uid="{00000000-0005-0000-0000-000076A60000}"/>
    <cellStyle name="Nota 29 4 2 3 2" xfId="43621" xr:uid="{00000000-0005-0000-0000-000077A60000}"/>
    <cellStyle name="Nota 29 4 2 3 3" xfId="43622" xr:uid="{00000000-0005-0000-0000-000078A60000}"/>
    <cellStyle name="Nota 29 4 2 4" xfId="43623" xr:uid="{00000000-0005-0000-0000-000079A60000}"/>
    <cellStyle name="Nota 29 4 2 4 2" xfId="43624" xr:uid="{00000000-0005-0000-0000-00007AA60000}"/>
    <cellStyle name="Nota 29 4 2 5" xfId="43625" xr:uid="{00000000-0005-0000-0000-00007BA60000}"/>
    <cellStyle name="Nota 29 4 2 5 2" xfId="43626" xr:uid="{00000000-0005-0000-0000-00007CA60000}"/>
    <cellStyle name="Nota 29 4 2 6" xfId="43627" xr:uid="{00000000-0005-0000-0000-00007DA60000}"/>
    <cellStyle name="Nota 29 4 2 7" xfId="43628" xr:uid="{00000000-0005-0000-0000-00007EA60000}"/>
    <cellStyle name="Nota 29 4 3" xfId="43629" xr:uid="{00000000-0005-0000-0000-00007FA60000}"/>
    <cellStyle name="Nota 29 4 3 2" xfId="43630" xr:uid="{00000000-0005-0000-0000-000080A60000}"/>
    <cellStyle name="Nota 29 4 3 2 2" xfId="43631" xr:uid="{00000000-0005-0000-0000-000081A60000}"/>
    <cellStyle name="Nota 29 4 3 3" xfId="43632" xr:uid="{00000000-0005-0000-0000-000082A60000}"/>
    <cellStyle name="Nota 29 4 3 3 2" xfId="43633" xr:uid="{00000000-0005-0000-0000-000083A60000}"/>
    <cellStyle name="Nota 29 4 3 4" xfId="43634" xr:uid="{00000000-0005-0000-0000-000084A60000}"/>
    <cellStyle name="Nota 29 4 3 5" xfId="43635" xr:uid="{00000000-0005-0000-0000-000085A60000}"/>
    <cellStyle name="Nota 29 4 4" xfId="43636" xr:uid="{00000000-0005-0000-0000-000086A60000}"/>
    <cellStyle name="Nota 29 4 4 2" xfId="43637" xr:uid="{00000000-0005-0000-0000-000087A60000}"/>
    <cellStyle name="Nota 29 4 4 2 2" xfId="43638" xr:uid="{00000000-0005-0000-0000-000088A60000}"/>
    <cellStyle name="Nota 29 4 4 3" xfId="43639" xr:uid="{00000000-0005-0000-0000-000089A60000}"/>
    <cellStyle name="Nota 29 4 4 4" xfId="43640" xr:uid="{00000000-0005-0000-0000-00008AA60000}"/>
    <cellStyle name="Nota 29 4 5" xfId="43641" xr:uid="{00000000-0005-0000-0000-00008BA60000}"/>
    <cellStyle name="Nota 29 4 5 2" xfId="43642" xr:uid="{00000000-0005-0000-0000-00008CA60000}"/>
    <cellStyle name="Nota 29 4 6" xfId="43643" xr:uid="{00000000-0005-0000-0000-00008DA60000}"/>
    <cellStyle name="Nota 29 4 6 2" xfId="43644" xr:uid="{00000000-0005-0000-0000-00008EA60000}"/>
    <cellStyle name="Nota 29 4 7" xfId="43645" xr:uid="{00000000-0005-0000-0000-00008FA60000}"/>
    <cellStyle name="Nota 29 4 7 2" xfId="43646" xr:uid="{00000000-0005-0000-0000-000090A60000}"/>
    <cellStyle name="Nota 29 4 8" xfId="43647" xr:uid="{00000000-0005-0000-0000-000091A60000}"/>
    <cellStyle name="Nota 29 4 9" xfId="43648" xr:uid="{00000000-0005-0000-0000-000092A60000}"/>
    <cellStyle name="Nota 3" xfId="1168" xr:uid="{00000000-0005-0000-0000-000093A60000}"/>
    <cellStyle name="Nota 3 2" xfId="1169" xr:uid="{00000000-0005-0000-0000-000094A60000}"/>
    <cellStyle name="Nota 3 2 10" xfId="43649" xr:uid="{00000000-0005-0000-0000-000095A60000}"/>
    <cellStyle name="Nota 3 2 2" xfId="43650" xr:uid="{00000000-0005-0000-0000-000096A60000}"/>
    <cellStyle name="Nota 3 2 2 2" xfId="43651" xr:uid="{00000000-0005-0000-0000-000097A60000}"/>
    <cellStyle name="Nota 3 2 2 2 2" xfId="43652" xr:uid="{00000000-0005-0000-0000-000098A60000}"/>
    <cellStyle name="Nota 3 2 2 2 2 10" xfId="43653" xr:uid="{00000000-0005-0000-0000-000099A60000}"/>
    <cellStyle name="Nota 3 2 2 2 2 11" xfId="43654" xr:uid="{00000000-0005-0000-0000-00009AA60000}"/>
    <cellStyle name="Nota 3 2 2 2 2 12" xfId="43655" xr:uid="{00000000-0005-0000-0000-00009BA60000}"/>
    <cellStyle name="Nota 3 2 2 2 2 13" xfId="43656" xr:uid="{00000000-0005-0000-0000-00009CA60000}"/>
    <cellStyle name="Nota 3 2 2 2 2 2" xfId="43657" xr:uid="{00000000-0005-0000-0000-00009DA60000}"/>
    <cellStyle name="Nota 3 2 2 2 2 2 2" xfId="43658" xr:uid="{00000000-0005-0000-0000-00009EA60000}"/>
    <cellStyle name="Nota 3 2 2 2 2 2 2 2" xfId="43659" xr:uid="{00000000-0005-0000-0000-00009FA60000}"/>
    <cellStyle name="Nota 3 2 2 2 2 2 2 3" xfId="43660" xr:uid="{00000000-0005-0000-0000-0000A0A60000}"/>
    <cellStyle name="Nota 3 2 2 2 2 2 3" xfId="43661" xr:uid="{00000000-0005-0000-0000-0000A1A60000}"/>
    <cellStyle name="Nota 3 2 2 2 2 2 3 2" xfId="43662" xr:uid="{00000000-0005-0000-0000-0000A2A60000}"/>
    <cellStyle name="Nota 3 2 2 2 2 2 3 3" xfId="43663" xr:uid="{00000000-0005-0000-0000-0000A3A60000}"/>
    <cellStyle name="Nota 3 2 2 2 2 2 4" xfId="43664" xr:uid="{00000000-0005-0000-0000-0000A4A60000}"/>
    <cellStyle name="Nota 3 2 2 2 2 2 4 2" xfId="43665" xr:uid="{00000000-0005-0000-0000-0000A5A60000}"/>
    <cellStyle name="Nota 3 2 2 2 2 2 5" xfId="43666" xr:uid="{00000000-0005-0000-0000-0000A6A60000}"/>
    <cellStyle name="Nota 3 2 2 2 2 2 5 2" xfId="43667" xr:uid="{00000000-0005-0000-0000-0000A7A60000}"/>
    <cellStyle name="Nota 3 2 2 2 2 2 6" xfId="43668" xr:uid="{00000000-0005-0000-0000-0000A8A60000}"/>
    <cellStyle name="Nota 3 2 2 2 2 2 6 2" xfId="43669" xr:uid="{00000000-0005-0000-0000-0000A9A60000}"/>
    <cellStyle name="Nota 3 2 2 2 2 2 7" xfId="43670" xr:uid="{00000000-0005-0000-0000-0000AAA60000}"/>
    <cellStyle name="Nota 3 2 2 2 2 2 8" xfId="43671" xr:uid="{00000000-0005-0000-0000-0000ABA60000}"/>
    <cellStyle name="Nota 3 2 2 2 2 3" xfId="43672" xr:uid="{00000000-0005-0000-0000-0000ACA60000}"/>
    <cellStyle name="Nota 3 2 2 2 2 3 2" xfId="43673" xr:uid="{00000000-0005-0000-0000-0000ADA60000}"/>
    <cellStyle name="Nota 3 2 2 2 2 3 3" xfId="43674" xr:uid="{00000000-0005-0000-0000-0000AEA60000}"/>
    <cellStyle name="Nota 3 2 2 2 2 4" xfId="43675" xr:uid="{00000000-0005-0000-0000-0000AFA60000}"/>
    <cellStyle name="Nota 3 2 2 2 2 4 2" xfId="43676" xr:uid="{00000000-0005-0000-0000-0000B0A60000}"/>
    <cellStyle name="Nota 3 2 2 2 2 4 3" xfId="43677" xr:uid="{00000000-0005-0000-0000-0000B1A60000}"/>
    <cellStyle name="Nota 3 2 2 2 2 5" xfId="43678" xr:uid="{00000000-0005-0000-0000-0000B2A60000}"/>
    <cellStyle name="Nota 3 2 2 2 2 5 2" xfId="43679" xr:uid="{00000000-0005-0000-0000-0000B3A60000}"/>
    <cellStyle name="Nota 3 2 2 2 2 5 3" xfId="43680" xr:uid="{00000000-0005-0000-0000-0000B4A60000}"/>
    <cellStyle name="Nota 3 2 2 2 2 6" xfId="43681" xr:uid="{00000000-0005-0000-0000-0000B5A60000}"/>
    <cellStyle name="Nota 3 2 2 2 2 6 2" xfId="43682" xr:uid="{00000000-0005-0000-0000-0000B6A60000}"/>
    <cellStyle name="Nota 3 2 2 2 2 7" xfId="43683" xr:uid="{00000000-0005-0000-0000-0000B7A60000}"/>
    <cellStyle name="Nota 3 2 2 2 2 7 2" xfId="43684" xr:uid="{00000000-0005-0000-0000-0000B8A60000}"/>
    <cellStyle name="Nota 3 2 2 2 2 8" xfId="43685" xr:uid="{00000000-0005-0000-0000-0000B9A60000}"/>
    <cellStyle name="Nota 3 2 2 2 2 8 2" xfId="43686" xr:uid="{00000000-0005-0000-0000-0000BAA60000}"/>
    <cellStyle name="Nota 3 2 2 2 2 9" xfId="43687" xr:uid="{00000000-0005-0000-0000-0000BBA60000}"/>
    <cellStyle name="Nota 3 2 2 2 2 9 2" xfId="43688" xr:uid="{00000000-0005-0000-0000-0000BCA60000}"/>
    <cellStyle name="Nota 3 2 2 2 3" xfId="43689" xr:uid="{00000000-0005-0000-0000-0000BDA60000}"/>
    <cellStyle name="Nota 3 2 2 2 3 2" xfId="43690" xr:uid="{00000000-0005-0000-0000-0000BEA60000}"/>
    <cellStyle name="Nota 3 2 2 2 3 2 2" xfId="43691" xr:uid="{00000000-0005-0000-0000-0000BFA60000}"/>
    <cellStyle name="Nota 3 2 2 2 3 2 3" xfId="43692" xr:uid="{00000000-0005-0000-0000-0000C0A60000}"/>
    <cellStyle name="Nota 3 2 2 2 3 3" xfId="43693" xr:uid="{00000000-0005-0000-0000-0000C1A60000}"/>
    <cellStyle name="Nota 3 2 2 2 3 3 2" xfId="43694" xr:uid="{00000000-0005-0000-0000-0000C2A60000}"/>
    <cellStyle name="Nota 3 2 2 2 3 3 3" xfId="43695" xr:uid="{00000000-0005-0000-0000-0000C3A60000}"/>
    <cellStyle name="Nota 3 2 2 2 3 4" xfId="43696" xr:uid="{00000000-0005-0000-0000-0000C4A60000}"/>
    <cellStyle name="Nota 3 2 2 2 3 4 2" xfId="43697" xr:uid="{00000000-0005-0000-0000-0000C5A60000}"/>
    <cellStyle name="Nota 3 2 2 2 3 5" xfId="43698" xr:uid="{00000000-0005-0000-0000-0000C6A60000}"/>
    <cellStyle name="Nota 3 2 2 2 3 5 2" xfId="43699" xr:uid="{00000000-0005-0000-0000-0000C7A60000}"/>
    <cellStyle name="Nota 3 2 2 2 3 6" xfId="43700" xr:uid="{00000000-0005-0000-0000-0000C8A60000}"/>
    <cellStyle name="Nota 3 2 2 2 3 6 2" xfId="43701" xr:uid="{00000000-0005-0000-0000-0000C9A60000}"/>
    <cellStyle name="Nota 3 2 2 2 3 7" xfId="43702" xr:uid="{00000000-0005-0000-0000-0000CAA60000}"/>
    <cellStyle name="Nota 3 2 2 2 3 8" xfId="43703" xr:uid="{00000000-0005-0000-0000-0000CBA60000}"/>
    <cellStyle name="Nota 3 2 2 2 4" xfId="43704" xr:uid="{00000000-0005-0000-0000-0000CCA60000}"/>
    <cellStyle name="Nota 3 2 2 2 5" xfId="43705" xr:uid="{00000000-0005-0000-0000-0000CDA60000}"/>
    <cellStyle name="Nota 3 2 2 3" xfId="43706" xr:uid="{00000000-0005-0000-0000-0000CEA60000}"/>
    <cellStyle name="Nota 3 2 2 3 2" xfId="43707" xr:uid="{00000000-0005-0000-0000-0000CFA60000}"/>
    <cellStyle name="Nota 3 2 2 3 2 2" xfId="43708" xr:uid="{00000000-0005-0000-0000-0000D0A60000}"/>
    <cellStyle name="Nota 3 2 2 3 2 2 2" xfId="43709" xr:uid="{00000000-0005-0000-0000-0000D1A60000}"/>
    <cellStyle name="Nota 3 2 2 3 2 2 2 2" xfId="43710" xr:uid="{00000000-0005-0000-0000-0000D2A60000}"/>
    <cellStyle name="Nota 3 2 2 3 2 2 3" xfId="43711" xr:uid="{00000000-0005-0000-0000-0000D3A60000}"/>
    <cellStyle name="Nota 3 2 2 3 2 2 3 2" xfId="43712" xr:uid="{00000000-0005-0000-0000-0000D4A60000}"/>
    <cellStyle name="Nota 3 2 2 3 2 2 4" xfId="43713" xr:uid="{00000000-0005-0000-0000-0000D5A60000}"/>
    <cellStyle name="Nota 3 2 2 3 2 2 5" xfId="43714" xr:uid="{00000000-0005-0000-0000-0000D6A60000}"/>
    <cellStyle name="Nota 3 2 2 3 2 3" xfId="43715" xr:uid="{00000000-0005-0000-0000-0000D7A60000}"/>
    <cellStyle name="Nota 3 2 2 3 2 3 2" xfId="43716" xr:uid="{00000000-0005-0000-0000-0000D8A60000}"/>
    <cellStyle name="Nota 3 2 2 3 2 3 3" xfId="43717" xr:uid="{00000000-0005-0000-0000-0000D9A60000}"/>
    <cellStyle name="Nota 3 2 2 3 2 4" xfId="43718" xr:uid="{00000000-0005-0000-0000-0000DAA60000}"/>
    <cellStyle name="Nota 3 2 2 3 2 4 2" xfId="43719" xr:uid="{00000000-0005-0000-0000-0000DBA60000}"/>
    <cellStyle name="Nota 3 2 2 3 2 5" xfId="43720" xr:uid="{00000000-0005-0000-0000-0000DCA60000}"/>
    <cellStyle name="Nota 3 2 2 3 2 5 2" xfId="43721" xr:uid="{00000000-0005-0000-0000-0000DDA60000}"/>
    <cellStyle name="Nota 3 2 2 3 2 6" xfId="43722" xr:uid="{00000000-0005-0000-0000-0000DEA60000}"/>
    <cellStyle name="Nota 3 2 2 3 2 7" xfId="43723" xr:uid="{00000000-0005-0000-0000-0000DFA60000}"/>
    <cellStyle name="Nota 3 2 2 3 3" xfId="43724" xr:uid="{00000000-0005-0000-0000-0000E0A60000}"/>
    <cellStyle name="Nota 3 2 2 3 3 2" xfId="43725" xr:uid="{00000000-0005-0000-0000-0000E1A60000}"/>
    <cellStyle name="Nota 3 2 2 3 3 2 2" xfId="43726" xr:uid="{00000000-0005-0000-0000-0000E2A60000}"/>
    <cellStyle name="Nota 3 2 2 3 3 3" xfId="43727" xr:uid="{00000000-0005-0000-0000-0000E3A60000}"/>
    <cellStyle name="Nota 3 2 2 3 3 3 2" xfId="43728" xr:uid="{00000000-0005-0000-0000-0000E4A60000}"/>
    <cellStyle name="Nota 3 2 2 3 3 4" xfId="43729" xr:uid="{00000000-0005-0000-0000-0000E5A60000}"/>
    <cellStyle name="Nota 3 2 2 3 3 5" xfId="43730" xr:uid="{00000000-0005-0000-0000-0000E6A60000}"/>
    <cellStyle name="Nota 3 2 2 3 4" xfId="43731" xr:uid="{00000000-0005-0000-0000-0000E7A60000}"/>
    <cellStyle name="Nota 3 2 2 3 4 2" xfId="43732" xr:uid="{00000000-0005-0000-0000-0000E8A60000}"/>
    <cellStyle name="Nota 3 2 2 3 4 2 2" xfId="43733" xr:uid="{00000000-0005-0000-0000-0000E9A60000}"/>
    <cellStyle name="Nota 3 2 2 3 4 3" xfId="43734" xr:uid="{00000000-0005-0000-0000-0000EAA60000}"/>
    <cellStyle name="Nota 3 2 2 3 4 4" xfId="43735" xr:uid="{00000000-0005-0000-0000-0000EBA60000}"/>
    <cellStyle name="Nota 3 2 2 3 5" xfId="43736" xr:uid="{00000000-0005-0000-0000-0000ECA60000}"/>
    <cellStyle name="Nota 3 2 2 3 5 2" xfId="43737" xr:uid="{00000000-0005-0000-0000-0000EDA60000}"/>
    <cellStyle name="Nota 3 2 2 3 6" xfId="43738" xr:uid="{00000000-0005-0000-0000-0000EEA60000}"/>
    <cellStyle name="Nota 3 2 2 3 6 2" xfId="43739" xr:uid="{00000000-0005-0000-0000-0000EFA60000}"/>
    <cellStyle name="Nota 3 2 2 3 7" xfId="43740" xr:uid="{00000000-0005-0000-0000-0000F0A60000}"/>
    <cellStyle name="Nota 3 2 2 3 7 2" xfId="43741" xr:uid="{00000000-0005-0000-0000-0000F1A60000}"/>
    <cellStyle name="Nota 3 2 2 3 8" xfId="43742" xr:uid="{00000000-0005-0000-0000-0000F2A60000}"/>
    <cellStyle name="Nota 3 2 2 3 9" xfId="43743" xr:uid="{00000000-0005-0000-0000-0000F3A60000}"/>
    <cellStyle name="Nota 3 2 2 4" xfId="43744" xr:uid="{00000000-0005-0000-0000-0000F4A60000}"/>
    <cellStyle name="Nota 3 2 2 5" xfId="43745" xr:uid="{00000000-0005-0000-0000-0000F5A60000}"/>
    <cellStyle name="Nota 3 2 3" xfId="43746" xr:uid="{00000000-0005-0000-0000-0000F6A60000}"/>
    <cellStyle name="Nota 3 2 3 2" xfId="43747" xr:uid="{00000000-0005-0000-0000-0000F7A60000}"/>
    <cellStyle name="Nota 3 2 3 2 2" xfId="43748" xr:uid="{00000000-0005-0000-0000-0000F8A60000}"/>
    <cellStyle name="Nota 3 2 3 2 2 2" xfId="43749" xr:uid="{00000000-0005-0000-0000-0000F9A60000}"/>
    <cellStyle name="Nota 3 2 3 2 2 2 2" xfId="43750" xr:uid="{00000000-0005-0000-0000-0000FAA60000}"/>
    <cellStyle name="Nota 3 2 3 2 2 3" xfId="43751" xr:uid="{00000000-0005-0000-0000-0000FBA60000}"/>
    <cellStyle name="Nota 3 2 3 2 2 3 2" xfId="43752" xr:uid="{00000000-0005-0000-0000-0000FCA60000}"/>
    <cellStyle name="Nota 3 2 3 2 2 4" xfId="43753" xr:uid="{00000000-0005-0000-0000-0000FDA60000}"/>
    <cellStyle name="Nota 3 2 3 2 2 5" xfId="43754" xr:uid="{00000000-0005-0000-0000-0000FEA60000}"/>
    <cellStyle name="Nota 3 2 3 2 3" xfId="43755" xr:uid="{00000000-0005-0000-0000-0000FFA60000}"/>
    <cellStyle name="Nota 3 2 3 2 3 2" xfId="43756" xr:uid="{00000000-0005-0000-0000-000000A70000}"/>
    <cellStyle name="Nota 3 2 3 2 3 3" xfId="43757" xr:uid="{00000000-0005-0000-0000-000001A70000}"/>
    <cellStyle name="Nota 3 2 3 2 4" xfId="43758" xr:uid="{00000000-0005-0000-0000-000002A70000}"/>
    <cellStyle name="Nota 3 2 3 2 4 2" xfId="43759" xr:uid="{00000000-0005-0000-0000-000003A70000}"/>
    <cellStyle name="Nota 3 2 3 2 5" xfId="43760" xr:uid="{00000000-0005-0000-0000-000004A70000}"/>
    <cellStyle name="Nota 3 2 3 2 5 2" xfId="43761" xr:uid="{00000000-0005-0000-0000-000005A70000}"/>
    <cellStyle name="Nota 3 2 3 2 6" xfId="43762" xr:uid="{00000000-0005-0000-0000-000006A70000}"/>
    <cellStyle name="Nota 3 2 3 2 7" xfId="43763" xr:uid="{00000000-0005-0000-0000-000007A70000}"/>
    <cellStyle name="Nota 3 2 3 3" xfId="43764" xr:uid="{00000000-0005-0000-0000-000008A70000}"/>
    <cellStyle name="Nota 3 2 3 3 2" xfId="43765" xr:uid="{00000000-0005-0000-0000-000009A70000}"/>
    <cellStyle name="Nota 3 2 3 3 2 2" xfId="43766" xr:uid="{00000000-0005-0000-0000-00000AA70000}"/>
    <cellStyle name="Nota 3 2 3 3 3" xfId="43767" xr:uid="{00000000-0005-0000-0000-00000BA70000}"/>
    <cellStyle name="Nota 3 2 3 3 3 2" xfId="43768" xr:uid="{00000000-0005-0000-0000-00000CA70000}"/>
    <cellStyle name="Nota 3 2 3 3 4" xfId="43769" xr:uid="{00000000-0005-0000-0000-00000DA70000}"/>
    <cellStyle name="Nota 3 2 3 3 5" xfId="43770" xr:uid="{00000000-0005-0000-0000-00000EA70000}"/>
    <cellStyle name="Nota 3 2 3 4" xfId="43771" xr:uid="{00000000-0005-0000-0000-00000FA70000}"/>
    <cellStyle name="Nota 3 2 3 4 2" xfId="43772" xr:uid="{00000000-0005-0000-0000-000010A70000}"/>
    <cellStyle name="Nota 3 2 3 4 2 2" xfId="43773" xr:uid="{00000000-0005-0000-0000-000011A70000}"/>
    <cellStyle name="Nota 3 2 3 4 3" xfId="43774" xr:uid="{00000000-0005-0000-0000-000012A70000}"/>
    <cellStyle name="Nota 3 2 3 4 4" xfId="43775" xr:uid="{00000000-0005-0000-0000-000013A70000}"/>
    <cellStyle name="Nota 3 2 3 5" xfId="43776" xr:uid="{00000000-0005-0000-0000-000014A70000}"/>
    <cellStyle name="Nota 3 2 3 5 2" xfId="43777" xr:uid="{00000000-0005-0000-0000-000015A70000}"/>
    <cellStyle name="Nota 3 2 3 6" xfId="43778" xr:uid="{00000000-0005-0000-0000-000016A70000}"/>
    <cellStyle name="Nota 3 2 3 6 2" xfId="43779" xr:uid="{00000000-0005-0000-0000-000017A70000}"/>
    <cellStyle name="Nota 3 2 3 7" xfId="43780" xr:uid="{00000000-0005-0000-0000-000018A70000}"/>
    <cellStyle name="Nota 3 2 3 7 2" xfId="43781" xr:uid="{00000000-0005-0000-0000-000019A70000}"/>
    <cellStyle name="Nota 3 2 3 8" xfId="43782" xr:uid="{00000000-0005-0000-0000-00001AA70000}"/>
    <cellStyle name="Nota 3 2 3 9" xfId="43783" xr:uid="{00000000-0005-0000-0000-00001BA70000}"/>
    <cellStyle name="Nota 3 2 4" xfId="43784" xr:uid="{00000000-0005-0000-0000-00001CA70000}"/>
    <cellStyle name="Nota 3 2 4 2" xfId="43785" xr:uid="{00000000-0005-0000-0000-00001DA70000}"/>
    <cellStyle name="Nota 3 2 4 2 10" xfId="43786" xr:uid="{00000000-0005-0000-0000-00001EA70000}"/>
    <cellStyle name="Nota 3 2 4 2 11" xfId="43787" xr:uid="{00000000-0005-0000-0000-00001FA70000}"/>
    <cellStyle name="Nota 3 2 4 2 12" xfId="43788" xr:uid="{00000000-0005-0000-0000-000020A70000}"/>
    <cellStyle name="Nota 3 2 4 2 13" xfId="43789" xr:uid="{00000000-0005-0000-0000-000021A70000}"/>
    <cellStyle name="Nota 3 2 4 2 2" xfId="43790" xr:uid="{00000000-0005-0000-0000-000022A70000}"/>
    <cellStyle name="Nota 3 2 4 2 2 2" xfId="43791" xr:uid="{00000000-0005-0000-0000-000023A70000}"/>
    <cellStyle name="Nota 3 2 4 2 2 2 2" xfId="43792" xr:uid="{00000000-0005-0000-0000-000024A70000}"/>
    <cellStyle name="Nota 3 2 4 2 2 2 3" xfId="43793" xr:uid="{00000000-0005-0000-0000-000025A70000}"/>
    <cellStyle name="Nota 3 2 4 2 2 3" xfId="43794" xr:uid="{00000000-0005-0000-0000-000026A70000}"/>
    <cellStyle name="Nota 3 2 4 2 2 3 2" xfId="43795" xr:uid="{00000000-0005-0000-0000-000027A70000}"/>
    <cellStyle name="Nota 3 2 4 2 2 3 3" xfId="43796" xr:uid="{00000000-0005-0000-0000-000028A70000}"/>
    <cellStyle name="Nota 3 2 4 2 2 4" xfId="43797" xr:uid="{00000000-0005-0000-0000-000029A70000}"/>
    <cellStyle name="Nota 3 2 4 2 2 4 2" xfId="43798" xr:uid="{00000000-0005-0000-0000-00002AA70000}"/>
    <cellStyle name="Nota 3 2 4 2 2 5" xfId="43799" xr:uid="{00000000-0005-0000-0000-00002BA70000}"/>
    <cellStyle name="Nota 3 2 4 2 2 5 2" xfId="43800" xr:uid="{00000000-0005-0000-0000-00002CA70000}"/>
    <cellStyle name="Nota 3 2 4 2 2 6" xfId="43801" xr:uid="{00000000-0005-0000-0000-00002DA70000}"/>
    <cellStyle name="Nota 3 2 4 2 2 6 2" xfId="43802" xr:uid="{00000000-0005-0000-0000-00002EA70000}"/>
    <cellStyle name="Nota 3 2 4 2 2 7" xfId="43803" xr:uid="{00000000-0005-0000-0000-00002FA70000}"/>
    <cellStyle name="Nota 3 2 4 2 2 8" xfId="43804" xr:uid="{00000000-0005-0000-0000-000030A70000}"/>
    <cellStyle name="Nota 3 2 4 2 3" xfId="43805" xr:uid="{00000000-0005-0000-0000-000031A70000}"/>
    <cellStyle name="Nota 3 2 4 2 3 2" xfId="43806" xr:uid="{00000000-0005-0000-0000-000032A70000}"/>
    <cellStyle name="Nota 3 2 4 2 3 3" xfId="43807" xr:uid="{00000000-0005-0000-0000-000033A70000}"/>
    <cellStyle name="Nota 3 2 4 2 4" xfId="43808" xr:uid="{00000000-0005-0000-0000-000034A70000}"/>
    <cellStyle name="Nota 3 2 4 2 4 2" xfId="43809" xr:uid="{00000000-0005-0000-0000-000035A70000}"/>
    <cellStyle name="Nota 3 2 4 2 4 3" xfId="43810" xr:uid="{00000000-0005-0000-0000-000036A70000}"/>
    <cellStyle name="Nota 3 2 4 2 5" xfId="43811" xr:uid="{00000000-0005-0000-0000-000037A70000}"/>
    <cellStyle name="Nota 3 2 4 2 5 2" xfId="43812" xr:uid="{00000000-0005-0000-0000-000038A70000}"/>
    <cellStyle name="Nota 3 2 4 2 5 3" xfId="43813" xr:uid="{00000000-0005-0000-0000-000039A70000}"/>
    <cellStyle name="Nota 3 2 4 2 6" xfId="43814" xr:uid="{00000000-0005-0000-0000-00003AA70000}"/>
    <cellStyle name="Nota 3 2 4 2 6 2" xfId="43815" xr:uid="{00000000-0005-0000-0000-00003BA70000}"/>
    <cellStyle name="Nota 3 2 4 2 7" xfId="43816" xr:uid="{00000000-0005-0000-0000-00003CA70000}"/>
    <cellStyle name="Nota 3 2 4 2 7 2" xfId="43817" xr:uid="{00000000-0005-0000-0000-00003DA70000}"/>
    <cellStyle name="Nota 3 2 4 2 8" xfId="43818" xr:uid="{00000000-0005-0000-0000-00003EA70000}"/>
    <cellStyle name="Nota 3 2 4 2 8 2" xfId="43819" xr:uid="{00000000-0005-0000-0000-00003FA70000}"/>
    <cellStyle name="Nota 3 2 4 2 9" xfId="43820" xr:uid="{00000000-0005-0000-0000-000040A70000}"/>
    <cellStyle name="Nota 3 2 4 2 9 2" xfId="43821" xr:uid="{00000000-0005-0000-0000-000041A70000}"/>
    <cellStyle name="Nota 3 2 4 3" xfId="43822" xr:uid="{00000000-0005-0000-0000-000042A70000}"/>
    <cellStyle name="Nota 3 2 4 3 2" xfId="43823" xr:uid="{00000000-0005-0000-0000-000043A70000}"/>
    <cellStyle name="Nota 3 2 4 3 2 2" xfId="43824" xr:uid="{00000000-0005-0000-0000-000044A70000}"/>
    <cellStyle name="Nota 3 2 4 3 2 3" xfId="43825" xr:uid="{00000000-0005-0000-0000-000045A70000}"/>
    <cellStyle name="Nota 3 2 4 3 3" xfId="43826" xr:uid="{00000000-0005-0000-0000-000046A70000}"/>
    <cellStyle name="Nota 3 2 4 3 3 2" xfId="43827" xr:uid="{00000000-0005-0000-0000-000047A70000}"/>
    <cellStyle name="Nota 3 2 4 3 3 3" xfId="43828" xr:uid="{00000000-0005-0000-0000-000048A70000}"/>
    <cellStyle name="Nota 3 2 4 3 4" xfId="43829" xr:uid="{00000000-0005-0000-0000-000049A70000}"/>
    <cellStyle name="Nota 3 2 4 3 4 2" xfId="43830" xr:uid="{00000000-0005-0000-0000-00004AA70000}"/>
    <cellStyle name="Nota 3 2 4 3 5" xfId="43831" xr:uid="{00000000-0005-0000-0000-00004BA70000}"/>
    <cellStyle name="Nota 3 2 4 3 5 2" xfId="43832" xr:uid="{00000000-0005-0000-0000-00004CA70000}"/>
    <cellStyle name="Nota 3 2 4 3 6" xfId="43833" xr:uid="{00000000-0005-0000-0000-00004DA70000}"/>
    <cellStyle name="Nota 3 2 4 3 6 2" xfId="43834" xr:uid="{00000000-0005-0000-0000-00004EA70000}"/>
    <cellStyle name="Nota 3 2 4 3 7" xfId="43835" xr:uid="{00000000-0005-0000-0000-00004FA70000}"/>
    <cellStyle name="Nota 3 2 4 3 8" xfId="43836" xr:uid="{00000000-0005-0000-0000-000050A70000}"/>
    <cellStyle name="Nota 3 2 4 4" xfId="43837" xr:uid="{00000000-0005-0000-0000-000051A70000}"/>
    <cellStyle name="Nota 3 2 4 5" xfId="43838" xr:uid="{00000000-0005-0000-0000-000052A70000}"/>
    <cellStyle name="Nota 3 2 5" xfId="43839" xr:uid="{00000000-0005-0000-0000-000053A70000}"/>
    <cellStyle name="Nota 3 2 5 2" xfId="43840" xr:uid="{00000000-0005-0000-0000-000054A70000}"/>
    <cellStyle name="Nota 3 2 5 2 2" xfId="43841" xr:uid="{00000000-0005-0000-0000-000055A70000}"/>
    <cellStyle name="Nota 3 2 5 2 2 2" xfId="43842" xr:uid="{00000000-0005-0000-0000-000056A70000}"/>
    <cellStyle name="Nota 3 2 5 2 2 2 2" xfId="43843" xr:uid="{00000000-0005-0000-0000-000057A70000}"/>
    <cellStyle name="Nota 3 2 5 2 2 3" xfId="43844" xr:uid="{00000000-0005-0000-0000-000058A70000}"/>
    <cellStyle name="Nota 3 2 5 2 2 3 2" xfId="43845" xr:uid="{00000000-0005-0000-0000-000059A70000}"/>
    <cellStyle name="Nota 3 2 5 2 2 4" xfId="43846" xr:uid="{00000000-0005-0000-0000-00005AA70000}"/>
    <cellStyle name="Nota 3 2 5 2 2 5" xfId="43847" xr:uid="{00000000-0005-0000-0000-00005BA70000}"/>
    <cellStyle name="Nota 3 2 5 2 3" xfId="43848" xr:uid="{00000000-0005-0000-0000-00005CA70000}"/>
    <cellStyle name="Nota 3 2 5 2 3 2" xfId="43849" xr:uid="{00000000-0005-0000-0000-00005DA70000}"/>
    <cellStyle name="Nota 3 2 5 2 3 3" xfId="43850" xr:uid="{00000000-0005-0000-0000-00005EA70000}"/>
    <cellStyle name="Nota 3 2 5 2 4" xfId="43851" xr:uid="{00000000-0005-0000-0000-00005FA70000}"/>
    <cellStyle name="Nota 3 2 5 2 4 2" xfId="43852" xr:uid="{00000000-0005-0000-0000-000060A70000}"/>
    <cellStyle name="Nota 3 2 5 2 5" xfId="43853" xr:uid="{00000000-0005-0000-0000-000061A70000}"/>
    <cellStyle name="Nota 3 2 5 2 5 2" xfId="43854" xr:uid="{00000000-0005-0000-0000-000062A70000}"/>
    <cellStyle name="Nota 3 2 5 2 6" xfId="43855" xr:uid="{00000000-0005-0000-0000-000063A70000}"/>
    <cellStyle name="Nota 3 2 5 2 7" xfId="43856" xr:uid="{00000000-0005-0000-0000-000064A70000}"/>
    <cellStyle name="Nota 3 2 5 3" xfId="43857" xr:uid="{00000000-0005-0000-0000-000065A70000}"/>
    <cellStyle name="Nota 3 2 5 3 2" xfId="43858" xr:uid="{00000000-0005-0000-0000-000066A70000}"/>
    <cellStyle name="Nota 3 2 5 3 2 2" xfId="43859" xr:uid="{00000000-0005-0000-0000-000067A70000}"/>
    <cellStyle name="Nota 3 2 5 3 3" xfId="43860" xr:uid="{00000000-0005-0000-0000-000068A70000}"/>
    <cellStyle name="Nota 3 2 5 3 3 2" xfId="43861" xr:uid="{00000000-0005-0000-0000-000069A70000}"/>
    <cellStyle name="Nota 3 2 5 3 4" xfId="43862" xr:uid="{00000000-0005-0000-0000-00006AA70000}"/>
    <cellStyle name="Nota 3 2 5 3 5" xfId="43863" xr:uid="{00000000-0005-0000-0000-00006BA70000}"/>
    <cellStyle name="Nota 3 2 5 4" xfId="43864" xr:uid="{00000000-0005-0000-0000-00006CA70000}"/>
    <cellStyle name="Nota 3 2 5 4 2" xfId="43865" xr:uid="{00000000-0005-0000-0000-00006DA70000}"/>
    <cellStyle name="Nota 3 2 5 4 2 2" xfId="43866" xr:uid="{00000000-0005-0000-0000-00006EA70000}"/>
    <cellStyle name="Nota 3 2 5 4 3" xfId="43867" xr:uid="{00000000-0005-0000-0000-00006FA70000}"/>
    <cellStyle name="Nota 3 2 5 4 4" xfId="43868" xr:uid="{00000000-0005-0000-0000-000070A70000}"/>
    <cellStyle name="Nota 3 2 5 5" xfId="43869" xr:uid="{00000000-0005-0000-0000-000071A70000}"/>
    <cellStyle name="Nota 3 2 5 5 2" xfId="43870" xr:uid="{00000000-0005-0000-0000-000072A70000}"/>
    <cellStyle name="Nota 3 2 5 6" xfId="43871" xr:uid="{00000000-0005-0000-0000-000073A70000}"/>
    <cellStyle name="Nota 3 2 5 6 2" xfId="43872" xr:uid="{00000000-0005-0000-0000-000074A70000}"/>
    <cellStyle name="Nota 3 2 5 7" xfId="43873" xr:uid="{00000000-0005-0000-0000-000075A70000}"/>
    <cellStyle name="Nota 3 2 5 7 2" xfId="43874" xr:uid="{00000000-0005-0000-0000-000076A70000}"/>
    <cellStyle name="Nota 3 2 5 8" xfId="43875" xr:uid="{00000000-0005-0000-0000-000077A70000}"/>
    <cellStyle name="Nota 3 2 5 9" xfId="43876" xr:uid="{00000000-0005-0000-0000-000078A70000}"/>
    <cellStyle name="Nota 3 2 6" xfId="43877" xr:uid="{00000000-0005-0000-0000-000079A70000}"/>
    <cellStyle name="Nota 3 2 6 2" xfId="43878" xr:uid="{00000000-0005-0000-0000-00007AA70000}"/>
    <cellStyle name="Nota 3 2 6 2 2" xfId="43879" xr:uid="{00000000-0005-0000-0000-00007BA70000}"/>
    <cellStyle name="Nota 3 2 6 2 2 2" xfId="43880" xr:uid="{00000000-0005-0000-0000-00007CA70000}"/>
    <cellStyle name="Nota 3 2 6 2 2 2 2" xfId="43881" xr:uid="{00000000-0005-0000-0000-00007DA70000}"/>
    <cellStyle name="Nota 3 2 6 2 2 3" xfId="43882" xr:uid="{00000000-0005-0000-0000-00007EA70000}"/>
    <cellStyle name="Nota 3 2 6 2 2 3 2" xfId="43883" xr:uid="{00000000-0005-0000-0000-00007FA70000}"/>
    <cellStyle name="Nota 3 2 6 2 2 4" xfId="43884" xr:uid="{00000000-0005-0000-0000-000080A70000}"/>
    <cellStyle name="Nota 3 2 6 2 2 5" xfId="43885" xr:uid="{00000000-0005-0000-0000-000081A70000}"/>
    <cellStyle name="Nota 3 2 6 2 3" xfId="43886" xr:uid="{00000000-0005-0000-0000-000082A70000}"/>
    <cellStyle name="Nota 3 2 6 2 3 2" xfId="43887" xr:uid="{00000000-0005-0000-0000-000083A70000}"/>
    <cellStyle name="Nota 3 2 6 2 3 3" xfId="43888" xr:uid="{00000000-0005-0000-0000-000084A70000}"/>
    <cellStyle name="Nota 3 2 6 2 4" xfId="43889" xr:uid="{00000000-0005-0000-0000-000085A70000}"/>
    <cellStyle name="Nota 3 2 6 2 4 2" xfId="43890" xr:uid="{00000000-0005-0000-0000-000086A70000}"/>
    <cellStyle name="Nota 3 2 6 2 5" xfId="43891" xr:uid="{00000000-0005-0000-0000-000087A70000}"/>
    <cellStyle name="Nota 3 2 6 2 5 2" xfId="43892" xr:uid="{00000000-0005-0000-0000-000088A70000}"/>
    <cellStyle name="Nota 3 2 6 2 6" xfId="43893" xr:uid="{00000000-0005-0000-0000-000089A70000}"/>
    <cellStyle name="Nota 3 2 6 2 7" xfId="43894" xr:uid="{00000000-0005-0000-0000-00008AA70000}"/>
    <cellStyle name="Nota 3 2 6 3" xfId="43895" xr:uid="{00000000-0005-0000-0000-00008BA70000}"/>
    <cellStyle name="Nota 3 2 6 3 2" xfId="43896" xr:uid="{00000000-0005-0000-0000-00008CA70000}"/>
    <cellStyle name="Nota 3 2 6 3 2 2" xfId="43897" xr:uid="{00000000-0005-0000-0000-00008DA70000}"/>
    <cellStyle name="Nota 3 2 6 3 3" xfId="43898" xr:uid="{00000000-0005-0000-0000-00008EA70000}"/>
    <cellStyle name="Nota 3 2 6 3 3 2" xfId="43899" xr:uid="{00000000-0005-0000-0000-00008FA70000}"/>
    <cellStyle name="Nota 3 2 6 3 4" xfId="43900" xr:uid="{00000000-0005-0000-0000-000090A70000}"/>
    <cellStyle name="Nota 3 2 6 3 5" xfId="43901" xr:uid="{00000000-0005-0000-0000-000091A70000}"/>
    <cellStyle name="Nota 3 2 6 4" xfId="43902" xr:uid="{00000000-0005-0000-0000-000092A70000}"/>
    <cellStyle name="Nota 3 2 6 4 2" xfId="43903" xr:uid="{00000000-0005-0000-0000-000093A70000}"/>
    <cellStyle name="Nota 3 2 6 4 2 2" xfId="43904" xr:uid="{00000000-0005-0000-0000-000094A70000}"/>
    <cellStyle name="Nota 3 2 6 4 3" xfId="43905" xr:uid="{00000000-0005-0000-0000-000095A70000}"/>
    <cellStyle name="Nota 3 2 6 4 4" xfId="43906" xr:uid="{00000000-0005-0000-0000-000096A70000}"/>
    <cellStyle name="Nota 3 2 6 5" xfId="43907" xr:uid="{00000000-0005-0000-0000-000097A70000}"/>
    <cellStyle name="Nota 3 2 6 5 2" xfId="43908" xr:uid="{00000000-0005-0000-0000-000098A70000}"/>
    <cellStyle name="Nota 3 2 6 6" xfId="43909" xr:uid="{00000000-0005-0000-0000-000099A70000}"/>
    <cellStyle name="Nota 3 2 6 6 2" xfId="43910" xr:uid="{00000000-0005-0000-0000-00009AA70000}"/>
    <cellStyle name="Nota 3 2 6 7" xfId="43911" xr:uid="{00000000-0005-0000-0000-00009BA70000}"/>
    <cellStyle name="Nota 3 2 6 7 2" xfId="43912" xr:uid="{00000000-0005-0000-0000-00009CA70000}"/>
    <cellStyle name="Nota 3 2 6 8" xfId="43913" xr:uid="{00000000-0005-0000-0000-00009DA70000}"/>
    <cellStyle name="Nota 3 2 6 9" xfId="43914" xr:uid="{00000000-0005-0000-0000-00009EA70000}"/>
    <cellStyle name="Nota 3 2 7" xfId="43915" xr:uid="{00000000-0005-0000-0000-00009FA70000}"/>
    <cellStyle name="Nota 3 2 7 2" xfId="43916" xr:uid="{00000000-0005-0000-0000-0000A0A70000}"/>
    <cellStyle name="Nota 3 2 7 2 2" xfId="43917" xr:uid="{00000000-0005-0000-0000-0000A1A70000}"/>
    <cellStyle name="Nota 3 2 7 2 2 2" xfId="43918" xr:uid="{00000000-0005-0000-0000-0000A2A70000}"/>
    <cellStyle name="Nota 3 2 7 2 2 2 2" xfId="43919" xr:uid="{00000000-0005-0000-0000-0000A3A70000}"/>
    <cellStyle name="Nota 3 2 7 2 2 3" xfId="43920" xr:uid="{00000000-0005-0000-0000-0000A4A70000}"/>
    <cellStyle name="Nota 3 2 7 2 2 3 2" xfId="43921" xr:uid="{00000000-0005-0000-0000-0000A5A70000}"/>
    <cellStyle name="Nota 3 2 7 2 2 4" xfId="43922" xr:uid="{00000000-0005-0000-0000-0000A6A70000}"/>
    <cellStyle name="Nota 3 2 7 2 2 5" xfId="43923" xr:uid="{00000000-0005-0000-0000-0000A7A70000}"/>
    <cellStyle name="Nota 3 2 7 2 3" xfId="43924" xr:uid="{00000000-0005-0000-0000-0000A8A70000}"/>
    <cellStyle name="Nota 3 2 7 2 3 2" xfId="43925" xr:uid="{00000000-0005-0000-0000-0000A9A70000}"/>
    <cellStyle name="Nota 3 2 7 2 3 3" xfId="43926" xr:uid="{00000000-0005-0000-0000-0000AAA70000}"/>
    <cellStyle name="Nota 3 2 7 2 4" xfId="43927" xr:uid="{00000000-0005-0000-0000-0000ABA70000}"/>
    <cellStyle name="Nota 3 2 7 2 4 2" xfId="43928" xr:uid="{00000000-0005-0000-0000-0000ACA70000}"/>
    <cellStyle name="Nota 3 2 7 2 5" xfId="43929" xr:uid="{00000000-0005-0000-0000-0000ADA70000}"/>
    <cellStyle name="Nota 3 2 7 2 5 2" xfId="43930" xr:uid="{00000000-0005-0000-0000-0000AEA70000}"/>
    <cellStyle name="Nota 3 2 7 2 6" xfId="43931" xr:uid="{00000000-0005-0000-0000-0000AFA70000}"/>
    <cellStyle name="Nota 3 2 7 2 7" xfId="43932" xr:uid="{00000000-0005-0000-0000-0000B0A70000}"/>
    <cellStyle name="Nota 3 2 7 3" xfId="43933" xr:uid="{00000000-0005-0000-0000-0000B1A70000}"/>
    <cellStyle name="Nota 3 2 7 3 2" xfId="43934" xr:uid="{00000000-0005-0000-0000-0000B2A70000}"/>
    <cellStyle name="Nota 3 2 7 3 2 2" xfId="43935" xr:uid="{00000000-0005-0000-0000-0000B3A70000}"/>
    <cellStyle name="Nota 3 2 7 3 3" xfId="43936" xr:uid="{00000000-0005-0000-0000-0000B4A70000}"/>
    <cellStyle name="Nota 3 2 7 3 3 2" xfId="43937" xr:uid="{00000000-0005-0000-0000-0000B5A70000}"/>
    <cellStyle name="Nota 3 2 7 3 4" xfId="43938" xr:uid="{00000000-0005-0000-0000-0000B6A70000}"/>
    <cellStyle name="Nota 3 2 7 3 5" xfId="43939" xr:uid="{00000000-0005-0000-0000-0000B7A70000}"/>
    <cellStyle name="Nota 3 2 7 4" xfId="43940" xr:uid="{00000000-0005-0000-0000-0000B8A70000}"/>
    <cellStyle name="Nota 3 2 7 4 2" xfId="43941" xr:uid="{00000000-0005-0000-0000-0000B9A70000}"/>
    <cellStyle name="Nota 3 2 7 4 2 2" xfId="43942" xr:uid="{00000000-0005-0000-0000-0000BAA70000}"/>
    <cellStyle name="Nota 3 2 7 4 3" xfId="43943" xr:uid="{00000000-0005-0000-0000-0000BBA70000}"/>
    <cellStyle name="Nota 3 2 7 4 4" xfId="43944" xr:uid="{00000000-0005-0000-0000-0000BCA70000}"/>
    <cellStyle name="Nota 3 2 7 5" xfId="43945" xr:uid="{00000000-0005-0000-0000-0000BDA70000}"/>
    <cellStyle name="Nota 3 2 7 5 2" xfId="43946" xr:uid="{00000000-0005-0000-0000-0000BEA70000}"/>
    <cellStyle name="Nota 3 2 7 6" xfId="43947" xr:uid="{00000000-0005-0000-0000-0000BFA70000}"/>
    <cellStyle name="Nota 3 2 7 6 2" xfId="43948" xr:uid="{00000000-0005-0000-0000-0000C0A70000}"/>
    <cellStyle name="Nota 3 2 7 7" xfId="43949" xr:uid="{00000000-0005-0000-0000-0000C1A70000}"/>
    <cellStyle name="Nota 3 2 7 7 2" xfId="43950" xr:uid="{00000000-0005-0000-0000-0000C2A70000}"/>
    <cellStyle name="Nota 3 2 7 8" xfId="43951" xr:uid="{00000000-0005-0000-0000-0000C3A70000}"/>
    <cellStyle name="Nota 3 2 7 9" xfId="43952" xr:uid="{00000000-0005-0000-0000-0000C4A70000}"/>
    <cellStyle name="Nota 3 2 8" xfId="43953" xr:uid="{00000000-0005-0000-0000-0000C5A70000}"/>
    <cellStyle name="Nota 3 2 8 10" xfId="43954" xr:uid="{00000000-0005-0000-0000-0000C6A70000}"/>
    <cellStyle name="Nota 3 2 8 10 2" xfId="43955" xr:uid="{00000000-0005-0000-0000-0000C7A70000}"/>
    <cellStyle name="Nota 3 2 8 11" xfId="43956" xr:uid="{00000000-0005-0000-0000-0000C8A70000}"/>
    <cellStyle name="Nota 3 2 8 12" xfId="43957" xr:uid="{00000000-0005-0000-0000-0000C9A70000}"/>
    <cellStyle name="Nota 3 2 8 13" xfId="43958" xr:uid="{00000000-0005-0000-0000-0000CAA70000}"/>
    <cellStyle name="Nota 3 2 8 14" xfId="43959" xr:uid="{00000000-0005-0000-0000-0000CBA70000}"/>
    <cellStyle name="Nota 3 2 8 2" xfId="43960" xr:uid="{00000000-0005-0000-0000-0000CCA70000}"/>
    <cellStyle name="Nota 3 2 8 2 2" xfId="43961" xr:uid="{00000000-0005-0000-0000-0000CDA70000}"/>
    <cellStyle name="Nota 3 2 8 2 2 2" xfId="43962" xr:uid="{00000000-0005-0000-0000-0000CEA70000}"/>
    <cellStyle name="Nota 3 2 8 2 2 3" xfId="43963" xr:uid="{00000000-0005-0000-0000-0000CFA70000}"/>
    <cellStyle name="Nota 3 2 8 2 3" xfId="43964" xr:uid="{00000000-0005-0000-0000-0000D0A70000}"/>
    <cellStyle name="Nota 3 2 8 2 3 2" xfId="43965" xr:uid="{00000000-0005-0000-0000-0000D1A70000}"/>
    <cellStyle name="Nota 3 2 8 2 3 3" xfId="43966" xr:uid="{00000000-0005-0000-0000-0000D2A70000}"/>
    <cellStyle name="Nota 3 2 8 2 4" xfId="43967" xr:uid="{00000000-0005-0000-0000-0000D3A70000}"/>
    <cellStyle name="Nota 3 2 8 2 4 2" xfId="43968" xr:uid="{00000000-0005-0000-0000-0000D4A70000}"/>
    <cellStyle name="Nota 3 2 8 2 5" xfId="43969" xr:uid="{00000000-0005-0000-0000-0000D5A70000}"/>
    <cellStyle name="Nota 3 2 8 2 5 2" xfId="43970" xr:uid="{00000000-0005-0000-0000-0000D6A70000}"/>
    <cellStyle name="Nota 3 2 8 2 6" xfId="43971" xr:uid="{00000000-0005-0000-0000-0000D7A70000}"/>
    <cellStyle name="Nota 3 2 8 2 6 2" xfId="43972" xr:uid="{00000000-0005-0000-0000-0000D8A70000}"/>
    <cellStyle name="Nota 3 2 8 2 7" xfId="43973" xr:uid="{00000000-0005-0000-0000-0000D9A70000}"/>
    <cellStyle name="Nota 3 2 8 2 8" xfId="43974" xr:uid="{00000000-0005-0000-0000-0000DAA70000}"/>
    <cellStyle name="Nota 3 2 8 3" xfId="43975" xr:uid="{00000000-0005-0000-0000-0000DBA70000}"/>
    <cellStyle name="Nota 3 2 8 3 2" xfId="43976" xr:uid="{00000000-0005-0000-0000-0000DCA70000}"/>
    <cellStyle name="Nota 3 2 8 3 2 2" xfId="43977" xr:uid="{00000000-0005-0000-0000-0000DDA70000}"/>
    <cellStyle name="Nota 3 2 8 3 3" xfId="43978" xr:uid="{00000000-0005-0000-0000-0000DEA70000}"/>
    <cellStyle name="Nota 3 2 8 3 3 2" xfId="43979" xr:uid="{00000000-0005-0000-0000-0000DFA70000}"/>
    <cellStyle name="Nota 3 2 8 3 4" xfId="43980" xr:uid="{00000000-0005-0000-0000-0000E0A70000}"/>
    <cellStyle name="Nota 3 2 8 3 5" xfId="43981" xr:uid="{00000000-0005-0000-0000-0000E1A70000}"/>
    <cellStyle name="Nota 3 2 8 4" xfId="43982" xr:uid="{00000000-0005-0000-0000-0000E2A70000}"/>
    <cellStyle name="Nota 3 2 8 4 2" xfId="43983" xr:uid="{00000000-0005-0000-0000-0000E3A70000}"/>
    <cellStyle name="Nota 3 2 8 4 3" xfId="43984" xr:uid="{00000000-0005-0000-0000-0000E4A70000}"/>
    <cellStyle name="Nota 3 2 8 5" xfId="43985" xr:uid="{00000000-0005-0000-0000-0000E5A70000}"/>
    <cellStyle name="Nota 3 2 8 5 2" xfId="43986" xr:uid="{00000000-0005-0000-0000-0000E6A70000}"/>
    <cellStyle name="Nota 3 2 8 5 3" xfId="43987" xr:uid="{00000000-0005-0000-0000-0000E7A70000}"/>
    <cellStyle name="Nota 3 2 8 6" xfId="43988" xr:uid="{00000000-0005-0000-0000-0000E8A70000}"/>
    <cellStyle name="Nota 3 2 8 6 2" xfId="43989" xr:uid="{00000000-0005-0000-0000-0000E9A70000}"/>
    <cellStyle name="Nota 3 2 8 7" xfId="43990" xr:uid="{00000000-0005-0000-0000-0000EAA70000}"/>
    <cellStyle name="Nota 3 2 8 7 2" xfId="43991" xr:uid="{00000000-0005-0000-0000-0000EBA70000}"/>
    <cellStyle name="Nota 3 2 8 8" xfId="43992" xr:uid="{00000000-0005-0000-0000-0000ECA70000}"/>
    <cellStyle name="Nota 3 2 8 8 2" xfId="43993" xr:uid="{00000000-0005-0000-0000-0000EDA70000}"/>
    <cellStyle name="Nota 3 2 8 9" xfId="43994" xr:uid="{00000000-0005-0000-0000-0000EEA70000}"/>
    <cellStyle name="Nota 3 2 8 9 2" xfId="43995" xr:uid="{00000000-0005-0000-0000-0000EFA70000}"/>
    <cellStyle name="Nota 3 2 9" xfId="43996" xr:uid="{00000000-0005-0000-0000-0000F0A70000}"/>
    <cellStyle name="Nota 3 2 9 10" xfId="43997" xr:uid="{00000000-0005-0000-0000-0000F1A70000}"/>
    <cellStyle name="Nota 3 2 9 11" xfId="43998" xr:uid="{00000000-0005-0000-0000-0000F2A70000}"/>
    <cellStyle name="Nota 3 2 9 12" xfId="43999" xr:uid="{00000000-0005-0000-0000-0000F3A70000}"/>
    <cellStyle name="Nota 3 2 9 13" xfId="44000" xr:uid="{00000000-0005-0000-0000-0000F4A70000}"/>
    <cellStyle name="Nota 3 2 9 2" xfId="44001" xr:uid="{00000000-0005-0000-0000-0000F5A70000}"/>
    <cellStyle name="Nota 3 2 9 2 2" xfId="44002" xr:uid="{00000000-0005-0000-0000-0000F6A70000}"/>
    <cellStyle name="Nota 3 2 9 2 2 2" xfId="44003" xr:uid="{00000000-0005-0000-0000-0000F7A70000}"/>
    <cellStyle name="Nota 3 2 9 2 2 3" xfId="44004" xr:uid="{00000000-0005-0000-0000-0000F8A70000}"/>
    <cellStyle name="Nota 3 2 9 2 3" xfId="44005" xr:uid="{00000000-0005-0000-0000-0000F9A70000}"/>
    <cellStyle name="Nota 3 2 9 2 3 2" xfId="44006" xr:uid="{00000000-0005-0000-0000-0000FAA70000}"/>
    <cellStyle name="Nota 3 2 9 2 3 3" xfId="44007" xr:uid="{00000000-0005-0000-0000-0000FBA70000}"/>
    <cellStyle name="Nota 3 2 9 2 4" xfId="44008" xr:uid="{00000000-0005-0000-0000-0000FCA70000}"/>
    <cellStyle name="Nota 3 2 9 2 4 2" xfId="44009" xr:uid="{00000000-0005-0000-0000-0000FDA70000}"/>
    <cellStyle name="Nota 3 2 9 2 5" xfId="44010" xr:uid="{00000000-0005-0000-0000-0000FEA70000}"/>
    <cellStyle name="Nota 3 2 9 2 5 2" xfId="44011" xr:uid="{00000000-0005-0000-0000-0000FFA70000}"/>
    <cellStyle name="Nota 3 2 9 2 6" xfId="44012" xr:uid="{00000000-0005-0000-0000-000000A80000}"/>
    <cellStyle name="Nota 3 2 9 2 6 2" xfId="44013" xr:uid="{00000000-0005-0000-0000-000001A80000}"/>
    <cellStyle name="Nota 3 2 9 2 7" xfId="44014" xr:uid="{00000000-0005-0000-0000-000002A80000}"/>
    <cellStyle name="Nota 3 2 9 2 8" xfId="44015" xr:uid="{00000000-0005-0000-0000-000003A80000}"/>
    <cellStyle name="Nota 3 2 9 3" xfId="44016" xr:uid="{00000000-0005-0000-0000-000004A80000}"/>
    <cellStyle name="Nota 3 2 9 3 2" xfId="44017" xr:uid="{00000000-0005-0000-0000-000005A80000}"/>
    <cellStyle name="Nota 3 2 9 3 3" xfId="44018" xr:uid="{00000000-0005-0000-0000-000006A80000}"/>
    <cellStyle name="Nota 3 2 9 4" xfId="44019" xr:uid="{00000000-0005-0000-0000-000007A80000}"/>
    <cellStyle name="Nota 3 2 9 4 2" xfId="44020" xr:uid="{00000000-0005-0000-0000-000008A80000}"/>
    <cellStyle name="Nota 3 2 9 4 3" xfId="44021" xr:uid="{00000000-0005-0000-0000-000009A80000}"/>
    <cellStyle name="Nota 3 2 9 5" xfId="44022" xr:uid="{00000000-0005-0000-0000-00000AA80000}"/>
    <cellStyle name="Nota 3 2 9 5 2" xfId="44023" xr:uid="{00000000-0005-0000-0000-00000BA80000}"/>
    <cellStyle name="Nota 3 2 9 5 3" xfId="44024" xr:uid="{00000000-0005-0000-0000-00000CA80000}"/>
    <cellStyle name="Nota 3 2 9 6" xfId="44025" xr:uid="{00000000-0005-0000-0000-00000DA80000}"/>
    <cellStyle name="Nota 3 2 9 6 2" xfId="44026" xr:uid="{00000000-0005-0000-0000-00000EA80000}"/>
    <cellStyle name="Nota 3 2 9 7" xfId="44027" xr:uid="{00000000-0005-0000-0000-00000FA80000}"/>
    <cellStyle name="Nota 3 2 9 7 2" xfId="44028" xr:uid="{00000000-0005-0000-0000-000010A80000}"/>
    <cellStyle name="Nota 3 2 9 8" xfId="44029" xr:uid="{00000000-0005-0000-0000-000011A80000}"/>
    <cellStyle name="Nota 3 2 9 8 2" xfId="44030" xr:uid="{00000000-0005-0000-0000-000012A80000}"/>
    <cellStyle name="Nota 3 2 9 9" xfId="44031" xr:uid="{00000000-0005-0000-0000-000013A80000}"/>
    <cellStyle name="Nota 3 2 9 9 2" xfId="44032" xr:uid="{00000000-0005-0000-0000-000014A80000}"/>
    <cellStyle name="Nota 3 3" xfId="44033" xr:uid="{00000000-0005-0000-0000-000015A80000}"/>
    <cellStyle name="Nota 3 3 2" xfId="44034" xr:uid="{00000000-0005-0000-0000-000016A80000}"/>
    <cellStyle name="Nota 3 3 3" xfId="44035" xr:uid="{00000000-0005-0000-0000-000017A80000}"/>
    <cellStyle name="Nota 3 3 4" xfId="44036" xr:uid="{00000000-0005-0000-0000-000018A80000}"/>
    <cellStyle name="Nota 3 4" xfId="44037" xr:uid="{00000000-0005-0000-0000-000019A80000}"/>
    <cellStyle name="Nota 3 4 2" xfId="44038" xr:uid="{00000000-0005-0000-0000-00001AA80000}"/>
    <cellStyle name="Nota 3 4 2 2" xfId="44039" xr:uid="{00000000-0005-0000-0000-00001BA80000}"/>
    <cellStyle name="Nota 3 4 2 2 2" xfId="44040" xr:uid="{00000000-0005-0000-0000-00001CA80000}"/>
    <cellStyle name="Nota 3 4 2 2 2 2" xfId="44041" xr:uid="{00000000-0005-0000-0000-00001DA80000}"/>
    <cellStyle name="Nota 3 4 2 2 3" xfId="44042" xr:uid="{00000000-0005-0000-0000-00001EA80000}"/>
    <cellStyle name="Nota 3 4 2 2 3 2" xfId="44043" xr:uid="{00000000-0005-0000-0000-00001FA80000}"/>
    <cellStyle name="Nota 3 4 2 2 4" xfId="44044" xr:uid="{00000000-0005-0000-0000-000020A80000}"/>
    <cellStyle name="Nota 3 4 2 2 5" xfId="44045" xr:uid="{00000000-0005-0000-0000-000021A80000}"/>
    <cellStyle name="Nota 3 4 2 3" xfId="44046" xr:uid="{00000000-0005-0000-0000-000022A80000}"/>
    <cellStyle name="Nota 3 4 2 3 2" xfId="44047" xr:uid="{00000000-0005-0000-0000-000023A80000}"/>
    <cellStyle name="Nota 3 4 2 3 3" xfId="44048" xr:uid="{00000000-0005-0000-0000-000024A80000}"/>
    <cellStyle name="Nota 3 4 2 4" xfId="44049" xr:uid="{00000000-0005-0000-0000-000025A80000}"/>
    <cellStyle name="Nota 3 4 2 4 2" xfId="44050" xr:uid="{00000000-0005-0000-0000-000026A80000}"/>
    <cellStyle name="Nota 3 4 2 5" xfId="44051" xr:uid="{00000000-0005-0000-0000-000027A80000}"/>
    <cellStyle name="Nota 3 4 2 5 2" xfId="44052" xr:uid="{00000000-0005-0000-0000-000028A80000}"/>
    <cellStyle name="Nota 3 4 2 6" xfId="44053" xr:uid="{00000000-0005-0000-0000-000029A80000}"/>
    <cellStyle name="Nota 3 4 2 7" xfId="44054" xr:uid="{00000000-0005-0000-0000-00002AA80000}"/>
    <cellStyle name="Nota 3 4 3" xfId="44055" xr:uid="{00000000-0005-0000-0000-00002BA80000}"/>
    <cellStyle name="Nota 3 4 3 2" xfId="44056" xr:uid="{00000000-0005-0000-0000-00002CA80000}"/>
    <cellStyle name="Nota 3 4 3 2 2" xfId="44057" xr:uid="{00000000-0005-0000-0000-00002DA80000}"/>
    <cellStyle name="Nota 3 4 3 3" xfId="44058" xr:uid="{00000000-0005-0000-0000-00002EA80000}"/>
    <cellStyle name="Nota 3 4 3 3 2" xfId="44059" xr:uid="{00000000-0005-0000-0000-00002FA80000}"/>
    <cellStyle name="Nota 3 4 3 4" xfId="44060" xr:uid="{00000000-0005-0000-0000-000030A80000}"/>
    <cellStyle name="Nota 3 4 3 5" xfId="44061" xr:uid="{00000000-0005-0000-0000-000031A80000}"/>
    <cellStyle name="Nota 3 4 4" xfId="44062" xr:uid="{00000000-0005-0000-0000-000032A80000}"/>
    <cellStyle name="Nota 3 4 4 2" xfId="44063" xr:uid="{00000000-0005-0000-0000-000033A80000}"/>
    <cellStyle name="Nota 3 4 4 2 2" xfId="44064" xr:uid="{00000000-0005-0000-0000-000034A80000}"/>
    <cellStyle name="Nota 3 4 4 3" xfId="44065" xr:uid="{00000000-0005-0000-0000-000035A80000}"/>
    <cellStyle name="Nota 3 4 4 4" xfId="44066" xr:uid="{00000000-0005-0000-0000-000036A80000}"/>
    <cellStyle name="Nota 3 4 5" xfId="44067" xr:uid="{00000000-0005-0000-0000-000037A80000}"/>
    <cellStyle name="Nota 3 4 5 2" xfId="44068" xr:uid="{00000000-0005-0000-0000-000038A80000}"/>
    <cellStyle name="Nota 3 4 6" xfId="44069" xr:uid="{00000000-0005-0000-0000-000039A80000}"/>
    <cellStyle name="Nota 3 4 6 2" xfId="44070" xr:uid="{00000000-0005-0000-0000-00003AA80000}"/>
    <cellStyle name="Nota 3 4 7" xfId="44071" xr:uid="{00000000-0005-0000-0000-00003BA80000}"/>
    <cellStyle name="Nota 3 4 7 2" xfId="44072" xr:uid="{00000000-0005-0000-0000-00003CA80000}"/>
    <cellStyle name="Nota 3 4 8" xfId="44073" xr:uid="{00000000-0005-0000-0000-00003DA80000}"/>
    <cellStyle name="Nota 3 4 9" xfId="44074" xr:uid="{00000000-0005-0000-0000-00003EA80000}"/>
    <cellStyle name="Nota 30" xfId="2692" xr:uid="{00000000-0005-0000-0000-00003FA80000}"/>
    <cellStyle name="Nota 30 2" xfId="2693" xr:uid="{00000000-0005-0000-0000-000040A80000}"/>
    <cellStyle name="Nota 30 2 2" xfId="44075" xr:uid="{00000000-0005-0000-0000-000041A80000}"/>
    <cellStyle name="Nota 30 2 2 2" xfId="44076" xr:uid="{00000000-0005-0000-0000-000042A80000}"/>
    <cellStyle name="Nota 30 2 2 3" xfId="44077" xr:uid="{00000000-0005-0000-0000-000043A80000}"/>
    <cellStyle name="Nota 30 2 3" xfId="44078" xr:uid="{00000000-0005-0000-0000-000044A80000}"/>
    <cellStyle name="Nota 30 2 3 2" xfId="44079" xr:uid="{00000000-0005-0000-0000-000045A80000}"/>
    <cellStyle name="Nota 30 2 3 2 2" xfId="44080" xr:uid="{00000000-0005-0000-0000-000046A80000}"/>
    <cellStyle name="Nota 30 2 3 2 2 2" xfId="44081" xr:uid="{00000000-0005-0000-0000-000047A80000}"/>
    <cellStyle name="Nota 30 2 3 2 2 2 2" xfId="44082" xr:uid="{00000000-0005-0000-0000-000048A80000}"/>
    <cellStyle name="Nota 30 2 3 2 2 3" xfId="44083" xr:uid="{00000000-0005-0000-0000-000049A80000}"/>
    <cellStyle name="Nota 30 2 3 2 2 3 2" xfId="44084" xr:uid="{00000000-0005-0000-0000-00004AA80000}"/>
    <cellStyle name="Nota 30 2 3 2 2 4" xfId="44085" xr:uid="{00000000-0005-0000-0000-00004BA80000}"/>
    <cellStyle name="Nota 30 2 3 2 2 5" xfId="44086" xr:uid="{00000000-0005-0000-0000-00004CA80000}"/>
    <cellStyle name="Nota 30 2 3 2 3" xfId="44087" xr:uid="{00000000-0005-0000-0000-00004DA80000}"/>
    <cellStyle name="Nota 30 2 3 2 3 2" xfId="44088" xr:uid="{00000000-0005-0000-0000-00004EA80000}"/>
    <cellStyle name="Nota 30 2 3 2 3 3" xfId="44089" xr:uid="{00000000-0005-0000-0000-00004FA80000}"/>
    <cellStyle name="Nota 30 2 3 2 4" xfId="44090" xr:uid="{00000000-0005-0000-0000-000050A80000}"/>
    <cellStyle name="Nota 30 2 3 2 4 2" xfId="44091" xr:uid="{00000000-0005-0000-0000-000051A80000}"/>
    <cellStyle name="Nota 30 2 3 2 5" xfId="44092" xr:uid="{00000000-0005-0000-0000-000052A80000}"/>
    <cellStyle name="Nota 30 2 3 2 5 2" xfId="44093" xr:uid="{00000000-0005-0000-0000-000053A80000}"/>
    <cellStyle name="Nota 30 2 3 2 6" xfId="44094" xr:uid="{00000000-0005-0000-0000-000054A80000}"/>
    <cellStyle name="Nota 30 2 3 2 7" xfId="44095" xr:uid="{00000000-0005-0000-0000-000055A80000}"/>
    <cellStyle name="Nota 30 2 3 3" xfId="44096" xr:uid="{00000000-0005-0000-0000-000056A80000}"/>
    <cellStyle name="Nota 30 2 3 3 2" xfId="44097" xr:uid="{00000000-0005-0000-0000-000057A80000}"/>
    <cellStyle name="Nota 30 2 3 3 2 2" xfId="44098" xr:uid="{00000000-0005-0000-0000-000058A80000}"/>
    <cellStyle name="Nota 30 2 3 3 3" xfId="44099" xr:uid="{00000000-0005-0000-0000-000059A80000}"/>
    <cellStyle name="Nota 30 2 3 3 3 2" xfId="44100" xr:uid="{00000000-0005-0000-0000-00005AA80000}"/>
    <cellStyle name="Nota 30 2 3 3 4" xfId="44101" xr:uid="{00000000-0005-0000-0000-00005BA80000}"/>
    <cellStyle name="Nota 30 2 3 3 5" xfId="44102" xr:uid="{00000000-0005-0000-0000-00005CA80000}"/>
    <cellStyle name="Nota 30 2 3 4" xfId="44103" xr:uid="{00000000-0005-0000-0000-00005DA80000}"/>
    <cellStyle name="Nota 30 2 3 4 2" xfId="44104" xr:uid="{00000000-0005-0000-0000-00005EA80000}"/>
    <cellStyle name="Nota 30 2 3 4 2 2" xfId="44105" xr:uid="{00000000-0005-0000-0000-00005FA80000}"/>
    <cellStyle name="Nota 30 2 3 4 3" xfId="44106" xr:uid="{00000000-0005-0000-0000-000060A80000}"/>
    <cellStyle name="Nota 30 2 3 4 4" xfId="44107" xr:uid="{00000000-0005-0000-0000-000061A80000}"/>
    <cellStyle name="Nota 30 2 3 5" xfId="44108" xr:uid="{00000000-0005-0000-0000-000062A80000}"/>
    <cellStyle name="Nota 30 2 3 5 2" xfId="44109" xr:uid="{00000000-0005-0000-0000-000063A80000}"/>
    <cellStyle name="Nota 30 2 3 6" xfId="44110" xr:uid="{00000000-0005-0000-0000-000064A80000}"/>
    <cellStyle name="Nota 30 2 3 6 2" xfId="44111" xr:uid="{00000000-0005-0000-0000-000065A80000}"/>
    <cellStyle name="Nota 30 2 3 7" xfId="44112" xr:uid="{00000000-0005-0000-0000-000066A80000}"/>
    <cellStyle name="Nota 30 2 3 7 2" xfId="44113" xr:uid="{00000000-0005-0000-0000-000067A80000}"/>
    <cellStyle name="Nota 30 2 3 8" xfId="44114" xr:uid="{00000000-0005-0000-0000-000068A80000}"/>
    <cellStyle name="Nota 30 2 3 9" xfId="44115" xr:uid="{00000000-0005-0000-0000-000069A80000}"/>
    <cellStyle name="Nota 30 3" xfId="44116" xr:uid="{00000000-0005-0000-0000-00006AA80000}"/>
    <cellStyle name="Nota 30 3 2" xfId="44117" xr:uid="{00000000-0005-0000-0000-00006BA80000}"/>
    <cellStyle name="Nota 30 3 3" xfId="44118" xr:uid="{00000000-0005-0000-0000-00006CA80000}"/>
    <cellStyle name="Nota 30 4" xfId="44119" xr:uid="{00000000-0005-0000-0000-00006DA80000}"/>
    <cellStyle name="Nota 30 4 2" xfId="44120" xr:uid="{00000000-0005-0000-0000-00006EA80000}"/>
    <cellStyle name="Nota 30 4 2 2" xfId="44121" xr:uid="{00000000-0005-0000-0000-00006FA80000}"/>
    <cellStyle name="Nota 30 4 2 2 2" xfId="44122" xr:uid="{00000000-0005-0000-0000-000070A80000}"/>
    <cellStyle name="Nota 30 4 2 2 2 2" xfId="44123" xr:uid="{00000000-0005-0000-0000-000071A80000}"/>
    <cellStyle name="Nota 30 4 2 2 3" xfId="44124" xr:uid="{00000000-0005-0000-0000-000072A80000}"/>
    <cellStyle name="Nota 30 4 2 2 3 2" xfId="44125" xr:uid="{00000000-0005-0000-0000-000073A80000}"/>
    <cellStyle name="Nota 30 4 2 2 4" xfId="44126" xr:uid="{00000000-0005-0000-0000-000074A80000}"/>
    <cellStyle name="Nota 30 4 2 2 5" xfId="44127" xr:uid="{00000000-0005-0000-0000-000075A80000}"/>
    <cellStyle name="Nota 30 4 2 3" xfId="44128" xr:uid="{00000000-0005-0000-0000-000076A80000}"/>
    <cellStyle name="Nota 30 4 2 3 2" xfId="44129" xr:uid="{00000000-0005-0000-0000-000077A80000}"/>
    <cellStyle name="Nota 30 4 2 3 3" xfId="44130" xr:uid="{00000000-0005-0000-0000-000078A80000}"/>
    <cellStyle name="Nota 30 4 2 4" xfId="44131" xr:uid="{00000000-0005-0000-0000-000079A80000}"/>
    <cellStyle name="Nota 30 4 2 4 2" xfId="44132" xr:uid="{00000000-0005-0000-0000-00007AA80000}"/>
    <cellStyle name="Nota 30 4 2 5" xfId="44133" xr:uid="{00000000-0005-0000-0000-00007BA80000}"/>
    <cellStyle name="Nota 30 4 2 5 2" xfId="44134" xr:uid="{00000000-0005-0000-0000-00007CA80000}"/>
    <cellStyle name="Nota 30 4 2 6" xfId="44135" xr:uid="{00000000-0005-0000-0000-00007DA80000}"/>
    <cellStyle name="Nota 30 4 2 7" xfId="44136" xr:uid="{00000000-0005-0000-0000-00007EA80000}"/>
    <cellStyle name="Nota 30 4 3" xfId="44137" xr:uid="{00000000-0005-0000-0000-00007FA80000}"/>
    <cellStyle name="Nota 30 4 3 2" xfId="44138" xr:uid="{00000000-0005-0000-0000-000080A80000}"/>
    <cellStyle name="Nota 30 4 3 2 2" xfId="44139" xr:uid="{00000000-0005-0000-0000-000081A80000}"/>
    <cellStyle name="Nota 30 4 3 3" xfId="44140" xr:uid="{00000000-0005-0000-0000-000082A80000}"/>
    <cellStyle name="Nota 30 4 3 3 2" xfId="44141" xr:uid="{00000000-0005-0000-0000-000083A80000}"/>
    <cellStyle name="Nota 30 4 3 4" xfId="44142" xr:uid="{00000000-0005-0000-0000-000084A80000}"/>
    <cellStyle name="Nota 30 4 3 5" xfId="44143" xr:uid="{00000000-0005-0000-0000-000085A80000}"/>
    <cellStyle name="Nota 30 4 4" xfId="44144" xr:uid="{00000000-0005-0000-0000-000086A80000}"/>
    <cellStyle name="Nota 30 4 4 2" xfId="44145" xr:uid="{00000000-0005-0000-0000-000087A80000}"/>
    <cellStyle name="Nota 30 4 4 2 2" xfId="44146" xr:uid="{00000000-0005-0000-0000-000088A80000}"/>
    <cellStyle name="Nota 30 4 4 3" xfId="44147" xr:uid="{00000000-0005-0000-0000-000089A80000}"/>
    <cellStyle name="Nota 30 4 4 4" xfId="44148" xr:uid="{00000000-0005-0000-0000-00008AA80000}"/>
    <cellStyle name="Nota 30 4 5" xfId="44149" xr:uid="{00000000-0005-0000-0000-00008BA80000}"/>
    <cellStyle name="Nota 30 4 5 2" xfId="44150" xr:uid="{00000000-0005-0000-0000-00008CA80000}"/>
    <cellStyle name="Nota 30 4 6" xfId="44151" xr:uid="{00000000-0005-0000-0000-00008DA80000}"/>
    <cellStyle name="Nota 30 4 6 2" xfId="44152" xr:uid="{00000000-0005-0000-0000-00008EA80000}"/>
    <cellStyle name="Nota 30 4 7" xfId="44153" xr:uid="{00000000-0005-0000-0000-00008FA80000}"/>
    <cellStyle name="Nota 30 4 7 2" xfId="44154" xr:uid="{00000000-0005-0000-0000-000090A80000}"/>
    <cellStyle name="Nota 30 4 8" xfId="44155" xr:uid="{00000000-0005-0000-0000-000091A80000}"/>
    <cellStyle name="Nota 30 4 9" xfId="44156" xr:uid="{00000000-0005-0000-0000-000092A80000}"/>
    <cellStyle name="Nota 31" xfId="2694" xr:uid="{00000000-0005-0000-0000-000093A80000}"/>
    <cellStyle name="Nota 31 2" xfId="2695" xr:uid="{00000000-0005-0000-0000-000094A80000}"/>
    <cellStyle name="Nota 31 2 2" xfId="44157" xr:uid="{00000000-0005-0000-0000-000095A80000}"/>
    <cellStyle name="Nota 31 2 2 2" xfId="44158" xr:uid="{00000000-0005-0000-0000-000096A80000}"/>
    <cellStyle name="Nota 31 2 2 3" xfId="44159" xr:uid="{00000000-0005-0000-0000-000097A80000}"/>
    <cellStyle name="Nota 31 2 3" xfId="44160" xr:uid="{00000000-0005-0000-0000-000098A80000}"/>
    <cellStyle name="Nota 31 2 3 2" xfId="44161" xr:uid="{00000000-0005-0000-0000-000099A80000}"/>
    <cellStyle name="Nota 31 2 3 2 2" xfId="44162" xr:uid="{00000000-0005-0000-0000-00009AA80000}"/>
    <cellStyle name="Nota 31 2 3 2 2 2" xfId="44163" xr:uid="{00000000-0005-0000-0000-00009BA80000}"/>
    <cellStyle name="Nota 31 2 3 2 2 2 2" xfId="44164" xr:uid="{00000000-0005-0000-0000-00009CA80000}"/>
    <cellStyle name="Nota 31 2 3 2 2 3" xfId="44165" xr:uid="{00000000-0005-0000-0000-00009DA80000}"/>
    <cellStyle name="Nota 31 2 3 2 2 3 2" xfId="44166" xr:uid="{00000000-0005-0000-0000-00009EA80000}"/>
    <cellStyle name="Nota 31 2 3 2 2 4" xfId="44167" xr:uid="{00000000-0005-0000-0000-00009FA80000}"/>
    <cellStyle name="Nota 31 2 3 2 2 5" xfId="44168" xr:uid="{00000000-0005-0000-0000-0000A0A80000}"/>
    <cellStyle name="Nota 31 2 3 2 3" xfId="44169" xr:uid="{00000000-0005-0000-0000-0000A1A80000}"/>
    <cellStyle name="Nota 31 2 3 2 3 2" xfId="44170" xr:uid="{00000000-0005-0000-0000-0000A2A80000}"/>
    <cellStyle name="Nota 31 2 3 2 3 3" xfId="44171" xr:uid="{00000000-0005-0000-0000-0000A3A80000}"/>
    <cellStyle name="Nota 31 2 3 2 4" xfId="44172" xr:uid="{00000000-0005-0000-0000-0000A4A80000}"/>
    <cellStyle name="Nota 31 2 3 2 4 2" xfId="44173" xr:uid="{00000000-0005-0000-0000-0000A5A80000}"/>
    <cellStyle name="Nota 31 2 3 2 5" xfId="44174" xr:uid="{00000000-0005-0000-0000-0000A6A80000}"/>
    <cellStyle name="Nota 31 2 3 2 5 2" xfId="44175" xr:uid="{00000000-0005-0000-0000-0000A7A80000}"/>
    <cellStyle name="Nota 31 2 3 2 6" xfId="44176" xr:uid="{00000000-0005-0000-0000-0000A8A80000}"/>
    <cellStyle name="Nota 31 2 3 2 7" xfId="44177" xr:uid="{00000000-0005-0000-0000-0000A9A80000}"/>
    <cellStyle name="Nota 31 2 3 3" xfId="44178" xr:uid="{00000000-0005-0000-0000-0000AAA80000}"/>
    <cellStyle name="Nota 31 2 3 3 2" xfId="44179" xr:uid="{00000000-0005-0000-0000-0000ABA80000}"/>
    <cellStyle name="Nota 31 2 3 3 2 2" xfId="44180" xr:uid="{00000000-0005-0000-0000-0000ACA80000}"/>
    <cellStyle name="Nota 31 2 3 3 3" xfId="44181" xr:uid="{00000000-0005-0000-0000-0000ADA80000}"/>
    <cellStyle name="Nota 31 2 3 3 3 2" xfId="44182" xr:uid="{00000000-0005-0000-0000-0000AEA80000}"/>
    <cellStyle name="Nota 31 2 3 3 4" xfId="44183" xr:uid="{00000000-0005-0000-0000-0000AFA80000}"/>
    <cellStyle name="Nota 31 2 3 3 5" xfId="44184" xr:uid="{00000000-0005-0000-0000-0000B0A80000}"/>
    <cellStyle name="Nota 31 2 3 4" xfId="44185" xr:uid="{00000000-0005-0000-0000-0000B1A80000}"/>
    <cellStyle name="Nota 31 2 3 4 2" xfId="44186" xr:uid="{00000000-0005-0000-0000-0000B2A80000}"/>
    <cellStyle name="Nota 31 2 3 4 2 2" xfId="44187" xr:uid="{00000000-0005-0000-0000-0000B3A80000}"/>
    <cellStyle name="Nota 31 2 3 4 3" xfId="44188" xr:uid="{00000000-0005-0000-0000-0000B4A80000}"/>
    <cellStyle name="Nota 31 2 3 4 4" xfId="44189" xr:uid="{00000000-0005-0000-0000-0000B5A80000}"/>
    <cellStyle name="Nota 31 2 3 5" xfId="44190" xr:uid="{00000000-0005-0000-0000-0000B6A80000}"/>
    <cellStyle name="Nota 31 2 3 5 2" xfId="44191" xr:uid="{00000000-0005-0000-0000-0000B7A80000}"/>
    <cellStyle name="Nota 31 2 3 6" xfId="44192" xr:uid="{00000000-0005-0000-0000-0000B8A80000}"/>
    <cellStyle name="Nota 31 2 3 6 2" xfId="44193" xr:uid="{00000000-0005-0000-0000-0000B9A80000}"/>
    <cellStyle name="Nota 31 2 3 7" xfId="44194" xr:uid="{00000000-0005-0000-0000-0000BAA80000}"/>
    <cellStyle name="Nota 31 2 3 7 2" xfId="44195" xr:uid="{00000000-0005-0000-0000-0000BBA80000}"/>
    <cellStyle name="Nota 31 2 3 8" xfId="44196" xr:uid="{00000000-0005-0000-0000-0000BCA80000}"/>
    <cellStyle name="Nota 31 2 3 9" xfId="44197" xr:uid="{00000000-0005-0000-0000-0000BDA80000}"/>
    <cellStyle name="Nota 31 3" xfId="44198" xr:uid="{00000000-0005-0000-0000-0000BEA80000}"/>
    <cellStyle name="Nota 31 3 2" xfId="44199" xr:uid="{00000000-0005-0000-0000-0000BFA80000}"/>
    <cellStyle name="Nota 31 3 3" xfId="44200" xr:uid="{00000000-0005-0000-0000-0000C0A80000}"/>
    <cellStyle name="Nota 31 4" xfId="44201" xr:uid="{00000000-0005-0000-0000-0000C1A80000}"/>
    <cellStyle name="Nota 31 4 2" xfId="44202" xr:uid="{00000000-0005-0000-0000-0000C2A80000}"/>
    <cellStyle name="Nota 31 4 2 2" xfId="44203" xr:uid="{00000000-0005-0000-0000-0000C3A80000}"/>
    <cellStyle name="Nota 31 4 2 2 2" xfId="44204" xr:uid="{00000000-0005-0000-0000-0000C4A80000}"/>
    <cellStyle name="Nota 31 4 2 2 2 2" xfId="44205" xr:uid="{00000000-0005-0000-0000-0000C5A80000}"/>
    <cellStyle name="Nota 31 4 2 2 3" xfId="44206" xr:uid="{00000000-0005-0000-0000-0000C6A80000}"/>
    <cellStyle name="Nota 31 4 2 2 3 2" xfId="44207" xr:uid="{00000000-0005-0000-0000-0000C7A80000}"/>
    <cellStyle name="Nota 31 4 2 2 4" xfId="44208" xr:uid="{00000000-0005-0000-0000-0000C8A80000}"/>
    <cellStyle name="Nota 31 4 2 2 5" xfId="44209" xr:uid="{00000000-0005-0000-0000-0000C9A80000}"/>
    <cellStyle name="Nota 31 4 2 3" xfId="44210" xr:uid="{00000000-0005-0000-0000-0000CAA80000}"/>
    <cellStyle name="Nota 31 4 2 3 2" xfId="44211" xr:uid="{00000000-0005-0000-0000-0000CBA80000}"/>
    <cellStyle name="Nota 31 4 2 3 3" xfId="44212" xr:uid="{00000000-0005-0000-0000-0000CCA80000}"/>
    <cellStyle name="Nota 31 4 2 4" xfId="44213" xr:uid="{00000000-0005-0000-0000-0000CDA80000}"/>
    <cellStyle name="Nota 31 4 2 4 2" xfId="44214" xr:uid="{00000000-0005-0000-0000-0000CEA80000}"/>
    <cellStyle name="Nota 31 4 2 5" xfId="44215" xr:uid="{00000000-0005-0000-0000-0000CFA80000}"/>
    <cellStyle name="Nota 31 4 2 5 2" xfId="44216" xr:uid="{00000000-0005-0000-0000-0000D0A80000}"/>
    <cellStyle name="Nota 31 4 2 6" xfId="44217" xr:uid="{00000000-0005-0000-0000-0000D1A80000}"/>
    <cellStyle name="Nota 31 4 2 7" xfId="44218" xr:uid="{00000000-0005-0000-0000-0000D2A80000}"/>
    <cellStyle name="Nota 31 4 3" xfId="44219" xr:uid="{00000000-0005-0000-0000-0000D3A80000}"/>
    <cellStyle name="Nota 31 4 3 2" xfId="44220" xr:uid="{00000000-0005-0000-0000-0000D4A80000}"/>
    <cellStyle name="Nota 31 4 3 2 2" xfId="44221" xr:uid="{00000000-0005-0000-0000-0000D5A80000}"/>
    <cellStyle name="Nota 31 4 3 3" xfId="44222" xr:uid="{00000000-0005-0000-0000-0000D6A80000}"/>
    <cellStyle name="Nota 31 4 3 3 2" xfId="44223" xr:uid="{00000000-0005-0000-0000-0000D7A80000}"/>
    <cellStyle name="Nota 31 4 3 4" xfId="44224" xr:uid="{00000000-0005-0000-0000-0000D8A80000}"/>
    <cellStyle name="Nota 31 4 3 5" xfId="44225" xr:uid="{00000000-0005-0000-0000-0000D9A80000}"/>
    <cellStyle name="Nota 31 4 4" xfId="44226" xr:uid="{00000000-0005-0000-0000-0000DAA80000}"/>
    <cellStyle name="Nota 31 4 4 2" xfId="44227" xr:uid="{00000000-0005-0000-0000-0000DBA80000}"/>
    <cellStyle name="Nota 31 4 4 2 2" xfId="44228" xr:uid="{00000000-0005-0000-0000-0000DCA80000}"/>
    <cellStyle name="Nota 31 4 4 3" xfId="44229" xr:uid="{00000000-0005-0000-0000-0000DDA80000}"/>
    <cellStyle name="Nota 31 4 4 4" xfId="44230" xr:uid="{00000000-0005-0000-0000-0000DEA80000}"/>
    <cellStyle name="Nota 31 4 5" xfId="44231" xr:uid="{00000000-0005-0000-0000-0000DFA80000}"/>
    <cellStyle name="Nota 31 4 5 2" xfId="44232" xr:uid="{00000000-0005-0000-0000-0000E0A80000}"/>
    <cellStyle name="Nota 31 4 6" xfId="44233" xr:uid="{00000000-0005-0000-0000-0000E1A80000}"/>
    <cellStyle name="Nota 31 4 6 2" xfId="44234" xr:uid="{00000000-0005-0000-0000-0000E2A80000}"/>
    <cellStyle name="Nota 31 4 7" xfId="44235" xr:uid="{00000000-0005-0000-0000-0000E3A80000}"/>
    <cellStyle name="Nota 31 4 7 2" xfId="44236" xr:uid="{00000000-0005-0000-0000-0000E4A80000}"/>
    <cellStyle name="Nota 31 4 8" xfId="44237" xr:uid="{00000000-0005-0000-0000-0000E5A80000}"/>
    <cellStyle name="Nota 31 4 9" xfId="44238" xr:uid="{00000000-0005-0000-0000-0000E6A80000}"/>
    <cellStyle name="Nota 32" xfId="2696" xr:uid="{00000000-0005-0000-0000-0000E7A80000}"/>
    <cellStyle name="Nota 32 2" xfId="2697" xr:uid="{00000000-0005-0000-0000-0000E8A80000}"/>
    <cellStyle name="Nota 32 2 2" xfId="44239" xr:uid="{00000000-0005-0000-0000-0000E9A80000}"/>
    <cellStyle name="Nota 32 2 2 2" xfId="44240" xr:uid="{00000000-0005-0000-0000-0000EAA80000}"/>
    <cellStyle name="Nota 32 2 2 3" xfId="44241" xr:uid="{00000000-0005-0000-0000-0000EBA80000}"/>
    <cellStyle name="Nota 32 2 3" xfId="44242" xr:uid="{00000000-0005-0000-0000-0000ECA80000}"/>
    <cellStyle name="Nota 32 2 3 2" xfId="44243" xr:uid="{00000000-0005-0000-0000-0000EDA80000}"/>
    <cellStyle name="Nota 32 2 3 2 2" xfId="44244" xr:uid="{00000000-0005-0000-0000-0000EEA80000}"/>
    <cellStyle name="Nota 32 2 3 2 2 2" xfId="44245" xr:uid="{00000000-0005-0000-0000-0000EFA80000}"/>
    <cellStyle name="Nota 32 2 3 2 2 2 2" xfId="44246" xr:uid="{00000000-0005-0000-0000-0000F0A80000}"/>
    <cellStyle name="Nota 32 2 3 2 2 3" xfId="44247" xr:uid="{00000000-0005-0000-0000-0000F1A80000}"/>
    <cellStyle name="Nota 32 2 3 2 2 3 2" xfId="44248" xr:uid="{00000000-0005-0000-0000-0000F2A80000}"/>
    <cellStyle name="Nota 32 2 3 2 2 4" xfId="44249" xr:uid="{00000000-0005-0000-0000-0000F3A80000}"/>
    <cellStyle name="Nota 32 2 3 2 2 5" xfId="44250" xr:uid="{00000000-0005-0000-0000-0000F4A80000}"/>
    <cellStyle name="Nota 32 2 3 2 3" xfId="44251" xr:uid="{00000000-0005-0000-0000-0000F5A80000}"/>
    <cellStyle name="Nota 32 2 3 2 3 2" xfId="44252" xr:uid="{00000000-0005-0000-0000-0000F6A80000}"/>
    <cellStyle name="Nota 32 2 3 2 3 3" xfId="44253" xr:uid="{00000000-0005-0000-0000-0000F7A80000}"/>
    <cellStyle name="Nota 32 2 3 2 4" xfId="44254" xr:uid="{00000000-0005-0000-0000-0000F8A80000}"/>
    <cellStyle name="Nota 32 2 3 2 4 2" xfId="44255" xr:uid="{00000000-0005-0000-0000-0000F9A80000}"/>
    <cellStyle name="Nota 32 2 3 2 5" xfId="44256" xr:uid="{00000000-0005-0000-0000-0000FAA80000}"/>
    <cellStyle name="Nota 32 2 3 2 5 2" xfId="44257" xr:uid="{00000000-0005-0000-0000-0000FBA80000}"/>
    <cellStyle name="Nota 32 2 3 2 6" xfId="44258" xr:uid="{00000000-0005-0000-0000-0000FCA80000}"/>
    <cellStyle name="Nota 32 2 3 2 7" xfId="44259" xr:uid="{00000000-0005-0000-0000-0000FDA80000}"/>
    <cellStyle name="Nota 32 2 3 3" xfId="44260" xr:uid="{00000000-0005-0000-0000-0000FEA80000}"/>
    <cellStyle name="Nota 32 2 3 3 2" xfId="44261" xr:uid="{00000000-0005-0000-0000-0000FFA80000}"/>
    <cellStyle name="Nota 32 2 3 3 2 2" xfId="44262" xr:uid="{00000000-0005-0000-0000-000000A90000}"/>
    <cellStyle name="Nota 32 2 3 3 3" xfId="44263" xr:uid="{00000000-0005-0000-0000-000001A90000}"/>
    <cellStyle name="Nota 32 2 3 3 3 2" xfId="44264" xr:uid="{00000000-0005-0000-0000-000002A90000}"/>
    <cellStyle name="Nota 32 2 3 3 4" xfId="44265" xr:uid="{00000000-0005-0000-0000-000003A90000}"/>
    <cellStyle name="Nota 32 2 3 3 5" xfId="44266" xr:uid="{00000000-0005-0000-0000-000004A90000}"/>
    <cellStyle name="Nota 32 2 3 4" xfId="44267" xr:uid="{00000000-0005-0000-0000-000005A90000}"/>
    <cellStyle name="Nota 32 2 3 4 2" xfId="44268" xr:uid="{00000000-0005-0000-0000-000006A90000}"/>
    <cellStyle name="Nota 32 2 3 4 2 2" xfId="44269" xr:uid="{00000000-0005-0000-0000-000007A90000}"/>
    <cellStyle name="Nota 32 2 3 4 3" xfId="44270" xr:uid="{00000000-0005-0000-0000-000008A90000}"/>
    <cellStyle name="Nota 32 2 3 4 4" xfId="44271" xr:uid="{00000000-0005-0000-0000-000009A90000}"/>
    <cellStyle name="Nota 32 2 3 5" xfId="44272" xr:uid="{00000000-0005-0000-0000-00000AA90000}"/>
    <cellStyle name="Nota 32 2 3 5 2" xfId="44273" xr:uid="{00000000-0005-0000-0000-00000BA90000}"/>
    <cellStyle name="Nota 32 2 3 6" xfId="44274" xr:uid="{00000000-0005-0000-0000-00000CA90000}"/>
    <cellStyle name="Nota 32 2 3 6 2" xfId="44275" xr:uid="{00000000-0005-0000-0000-00000DA90000}"/>
    <cellStyle name="Nota 32 2 3 7" xfId="44276" xr:uid="{00000000-0005-0000-0000-00000EA90000}"/>
    <cellStyle name="Nota 32 2 3 7 2" xfId="44277" xr:uid="{00000000-0005-0000-0000-00000FA90000}"/>
    <cellStyle name="Nota 32 2 3 8" xfId="44278" xr:uid="{00000000-0005-0000-0000-000010A90000}"/>
    <cellStyle name="Nota 32 2 3 9" xfId="44279" xr:uid="{00000000-0005-0000-0000-000011A90000}"/>
    <cellStyle name="Nota 32 3" xfId="44280" xr:uid="{00000000-0005-0000-0000-000012A90000}"/>
    <cellStyle name="Nota 32 3 2" xfId="44281" xr:uid="{00000000-0005-0000-0000-000013A90000}"/>
    <cellStyle name="Nota 32 3 3" xfId="44282" xr:uid="{00000000-0005-0000-0000-000014A90000}"/>
    <cellStyle name="Nota 32 4" xfId="44283" xr:uid="{00000000-0005-0000-0000-000015A90000}"/>
    <cellStyle name="Nota 32 4 2" xfId="44284" xr:uid="{00000000-0005-0000-0000-000016A90000}"/>
    <cellStyle name="Nota 32 4 2 2" xfId="44285" xr:uid="{00000000-0005-0000-0000-000017A90000}"/>
    <cellStyle name="Nota 32 4 2 2 2" xfId="44286" xr:uid="{00000000-0005-0000-0000-000018A90000}"/>
    <cellStyle name="Nota 32 4 2 2 2 2" xfId="44287" xr:uid="{00000000-0005-0000-0000-000019A90000}"/>
    <cellStyle name="Nota 32 4 2 2 3" xfId="44288" xr:uid="{00000000-0005-0000-0000-00001AA90000}"/>
    <cellStyle name="Nota 32 4 2 2 3 2" xfId="44289" xr:uid="{00000000-0005-0000-0000-00001BA90000}"/>
    <cellStyle name="Nota 32 4 2 2 4" xfId="44290" xr:uid="{00000000-0005-0000-0000-00001CA90000}"/>
    <cellStyle name="Nota 32 4 2 2 5" xfId="44291" xr:uid="{00000000-0005-0000-0000-00001DA90000}"/>
    <cellStyle name="Nota 32 4 2 3" xfId="44292" xr:uid="{00000000-0005-0000-0000-00001EA90000}"/>
    <cellStyle name="Nota 32 4 2 3 2" xfId="44293" xr:uid="{00000000-0005-0000-0000-00001FA90000}"/>
    <cellStyle name="Nota 32 4 2 3 3" xfId="44294" xr:uid="{00000000-0005-0000-0000-000020A90000}"/>
    <cellStyle name="Nota 32 4 2 4" xfId="44295" xr:uid="{00000000-0005-0000-0000-000021A90000}"/>
    <cellStyle name="Nota 32 4 2 4 2" xfId="44296" xr:uid="{00000000-0005-0000-0000-000022A90000}"/>
    <cellStyle name="Nota 32 4 2 5" xfId="44297" xr:uid="{00000000-0005-0000-0000-000023A90000}"/>
    <cellStyle name="Nota 32 4 2 5 2" xfId="44298" xr:uid="{00000000-0005-0000-0000-000024A90000}"/>
    <cellStyle name="Nota 32 4 2 6" xfId="44299" xr:uid="{00000000-0005-0000-0000-000025A90000}"/>
    <cellStyle name="Nota 32 4 2 7" xfId="44300" xr:uid="{00000000-0005-0000-0000-000026A90000}"/>
    <cellStyle name="Nota 32 4 3" xfId="44301" xr:uid="{00000000-0005-0000-0000-000027A90000}"/>
    <cellStyle name="Nota 32 4 3 2" xfId="44302" xr:uid="{00000000-0005-0000-0000-000028A90000}"/>
    <cellStyle name="Nota 32 4 3 2 2" xfId="44303" xr:uid="{00000000-0005-0000-0000-000029A90000}"/>
    <cellStyle name="Nota 32 4 3 3" xfId="44304" xr:uid="{00000000-0005-0000-0000-00002AA90000}"/>
    <cellStyle name="Nota 32 4 3 3 2" xfId="44305" xr:uid="{00000000-0005-0000-0000-00002BA90000}"/>
    <cellStyle name="Nota 32 4 3 4" xfId="44306" xr:uid="{00000000-0005-0000-0000-00002CA90000}"/>
    <cellStyle name="Nota 32 4 3 5" xfId="44307" xr:uid="{00000000-0005-0000-0000-00002DA90000}"/>
    <cellStyle name="Nota 32 4 4" xfId="44308" xr:uid="{00000000-0005-0000-0000-00002EA90000}"/>
    <cellStyle name="Nota 32 4 4 2" xfId="44309" xr:uid="{00000000-0005-0000-0000-00002FA90000}"/>
    <cellStyle name="Nota 32 4 4 2 2" xfId="44310" xr:uid="{00000000-0005-0000-0000-000030A90000}"/>
    <cellStyle name="Nota 32 4 4 3" xfId="44311" xr:uid="{00000000-0005-0000-0000-000031A90000}"/>
    <cellStyle name="Nota 32 4 4 4" xfId="44312" xr:uid="{00000000-0005-0000-0000-000032A90000}"/>
    <cellStyle name="Nota 32 4 5" xfId="44313" xr:uid="{00000000-0005-0000-0000-000033A90000}"/>
    <cellStyle name="Nota 32 4 5 2" xfId="44314" xr:uid="{00000000-0005-0000-0000-000034A90000}"/>
    <cellStyle name="Nota 32 4 6" xfId="44315" xr:uid="{00000000-0005-0000-0000-000035A90000}"/>
    <cellStyle name="Nota 32 4 6 2" xfId="44316" xr:uid="{00000000-0005-0000-0000-000036A90000}"/>
    <cellStyle name="Nota 32 4 7" xfId="44317" xr:uid="{00000000-0005-0000-0000-000037A90000}"/>
    <cellStyle name="Nota 32 4 7 2" xfId="44318" xr:uid="{00000000-0005-0000-0000-000038A90000}"/>
    <cellStyle name="Nota 32 4 8" xfId="44319" xr:uid="{00000000-0005-0000-0000-000039A90000}"/>
    <cellStyle name="Nota 32 4 9" xfId="44320" xr:uid="{00000000-0005-0000-0000-00003AA90000}"/>
    <cellStyle name="Nota 33" xfId="2698" xr:uid="{00000000-0005-0000-0000-00003BA90000}"/>
    <cellStyle name="Nota 33 2" xfId="2699" xr:uid="{00000000-0005-0000-0000-00003CA90000}"/>
    <cellStyle name="Nota 33 2 2" xfId="44321" xr:uid="{00000000-0005-0000-0000-00003DA90000}"/>
    <cellStyle name="Nota 33 2 2 2" xfId="44322" xr:uid="{00000000-0005-0000-0000-00003EA90000}"/>
    <cellStyle name="Nota 33 2 2 3" xfId="44323" xr:uid="{00000000-0005-0000-0000-00003FA90000}"/>
    <cellStyle name="Nota 33 2 3" xfId="44324" xr:uid="{00000000-0005-0000-0000-000040A90000}"/>
    <cellStyle name="Nota 33 2 3 2" xfId="44325" xr:uid="{00000000-0005-0000-0000-000041A90000}"/>
    <cellStyle name="Nota 33 2 3 2 2" xfId="44326" xr:uid="{00000000-0005-0000-0000-000042A90000}"/>
    <cellStyle name="Nota 33 2 3 2 2 2" xfId="44327" xr:uid="{00000000-0005-0000-0000-000043A90000}"/>
    <cellStyle name="Nota 33 2 3 2 2 2 2" xfId="44328" xr:uid="{00000000-0005-0000-0000-000044A90000}"/>
    <cellStyle name="Nota 33 2 3 2 2 3" xfId="44329" xr:uid="{00000000-0005-0000-0000-000045A90000}"/>
    <cellStyle name="Nota 33 2 3 2 2 3 2" xfId="44330" xr:uid="{00000000-0005-0000-0000-000046A90000}"/>
    <cellStyle name="Nota 33 2 3 2 2 4" xfId="44331" xr:uid="{00000000-0005-0000-0000-000047A90000}"/>
    <cellStyle name="Nota 33 2 3 2 2 5" xfId="44332" xr:uid="{00000000-0005-0000-0000-000048A90000}"/>
    <cellStyle name="Nota 33 2 3 2 3" xfId="44333" xr:uid="{00000000-0005-0000-0000-000049A90000}"/>
    <cellStyle name="Nota 33 2 3 2 3 2" xfId="44334" xr:uid="{00000000-0005-0000-0000-00004AA90000}"/>
    <cellStyle name="Nota 33 2 3 2 3 3" xfId="44335" xr:uid="{00000000-0005-0000-0000-00004BA90000}"/>
    <cellStyle name="Nota 33 2 3 2 4" xfId="44336" xr:uid="{00000000-0005-0000-0000-00004CA90000}"/>
    <cellStyle name="Nota 33 2 3 2 4 2" xfId="44337" xr:uid="{00000000-0005-0000-0000-00004DA90000}"/>
    <cellStyle name="Nota 33 2 3 2 5" xfId="44338" xr:uid="{00000000-0005-0000-0000-00004EA90000}"/>
    <cellStyle name="Nota 33 2 3 2 5 2" xfId="44339" xr:uid="{00000000-0005-0000-0000-00004FA90000}"/>
    <cellStyle name="Nota 33 2 3 2 6" xfId="44340" xr:uid="{00000000-0005-0000-0000-000050A90000}"/>
    <cellStyle name="Nota 33 2 3 2 7" xfId="44341" xr:uid="{00000000-0005-0000-0000-000051A90000}"/>
    <cellStyle name="Nota 33 2 3 3" xfId="44342" xr:uid="{00000000-0005-0000-0000-000052A90000}"/>
    <cellStyle name="Nota 33 2 3 3 2" xfId="44343" xr:uid="{00000000-0005-0000-0000-000053A90000}"/>
    <cellStyle name="Nota 33 2 3 3 2 2" xfId="44344" xr:uid="{00000000-0005-0000-0000-000054A90000}"/>
    <cellStyle name="Nota 33 2 3 3 3" xfId="44345" xr:uid="{00000000-0005-0000-0000-000055A90000}"/>
    <cellStyle name="Nota 33 2 3 3 3 2" xfId="44346" xr:uid="{00000000-0005-0000-0000-000056A90000}"/>
    <cellStyle name="Nota 33 2 3 3 4" xfId="44347" xr:uid="{00000000-0005-0000-0000-000057A90000}"/>
    <cellStyle name="Nota 33 2 3 3 5" xfId="44348" xr:uid="{00000000-0005-0000-0000-000058A90000}"/>
    <cellStyle name="Nota 33 2 3 4" xfId="44349" xr:uid="{00000000-0005-0000-0000-000059A90000}"/>
    <cellStyle name="Nota 33 2 3 4 2" xfId="44350" xr:uid="{00000000-0005-0000-0000-00005AA90000}"/>
    <cellStyle name="Nota 33 2 3 4 2 2" xfId="44351" xr:uid="{00000000-0005-0000-0000-00005BA90000}"/>
    <cellStyle name="Nota 33 2 3 4 3" xfId="44352" xr:uid="{00000000-0005-0000-0000-00005CA90000}"/>
    <cellStyle name="Nota 33 2 3 4 4" xfId="44353" xr:uid="{00000000-0005-0000-0000-00005DA90000}"/>
    <cellStyle name="Nota 33 2 3 5" xfId="44354" xr:uid="{00000000-0005-0000-0000-00005EA90000}"/>
    <cellStyle name="Nota 33 2 3 5 2" xfId="44355" xr:uid="{00000000-0005-0000-0000-00005FA90000}"/>
    <cellStyle name="Nota 33 2 3 6" xfId="44356" xr:uid="{00000000-0005-0000-0000-000060A90000}"/>
    <cellStyle name="Nota 33 2 3 6 2" xfId="44357" xr:uid="{00000000-0005-0000-0000-000061A90000}"/>
    <cellStyle name="Nota 33 2 3 7" xfId="44358" xr:uid="{00000000-0005-0000-0000-000062A90000}"/>
    <cellStyle name="Nota 33 2 3 7 2" xfId="44359" xr:uid="{00000000-0005-0000-0000-000063A90000}"/>
    <cellStyle name="Nota 33 2 3 8" xfId="44360" xr:uid="{00000000-0005-0000-0000-000064A90000}"/>
    <cellStyle name="Nota 33 2 3 9" xfId="44361" xr:uid="{00000000-0005-0000-0000-000065A90000}"/>
    <cellStyle name="Nota 33 3" xfId="44362" xr:uid="{00000000-0005-0000-0000-000066A90000}"/>
    <cellStyle name="Nota 33 3 2" xfId="44363" xr:uid="{00000000-0005-0000-0000-000067A90000}"/>
    <cellStyle name="Nota 33 3 3" xfId="44364" xr:uid="{00000000-0005-0000-0000-000068A90000}"/>
    <cellStyle name="Nota 33 4" xfId="44365" xr:uid="{00000000-0005-0000-0000-000069A90000}"/>
    <cellStyle name="Nota 33 4 2" xfId="44366" xr:uid="{00000000-0005-0000-0000-00006AA90000}"/>
    <cellStyle name="Nota 33 4 2 2" xfId="44367" xr:uid="{00000000-0005-0000-0000-00006BA90000}"/>
    <cellStyle name="Nota 33 4 2 2 2" xfId="44368" xr:uid="{00000000-0005-0000-0000-00006CA90000}"/>
    <cellStyle name="Nota 33 4 2 2 2 2" xfId="44369" xr:uid="{00000000-0005-0000-0000-00006DA90000}"/>
    <cellStyle name="Nota 33 4 2 2 3" xfId="44370" xr:uid="{00000000-0005-0000-0000-00006EA90000}"/>
    <cellStyle name="Nota 33 4 2 2 3 2" xfId="44371" xr:uid="{00000000-0005-0000-0000-00006FA90000}"/>
    <cellStyle name="Nota 33 4 2 2 4" xfId="44372" xr:uid="{00000000-0005-0000-0000-000070A90000}"/>
    <cellStyle name="Nota 33 4 2 2 5" xfId="44373" xr:uid="{00000000-0005-0000-0000-000071A90000}"/>
    <cellStyle name="Nota 33 4 2 3" xfId="44374" xr:uid="{00000000-0005-0000-0000-000072A90000}"/>
    <cellStyle name="Nota 33 4 2 3 2" xfId="44375" xr:uid="{00000000-0005-0000-0000-000073A90000}"/>
    <cellStyle name="Nota 33 4 2 3 3" xfId="44376" xr:uid="{00000000-0005-0000-0000-000074A90000}"/>
    <cellStyle name="Nota 33 4 2 4" xfId="44377" xr:uid="{00000000-0005-0000-0000-000075A90000}"/>
    <cellStyle name="Nota 33 4 2 4 2" xfId="44378" xr:uid="{00000000-0005-0000-0000-000076A90000}"/>
    <cellStyle name="Nota 33 4 2 5" xfId="44379" xr:uid="{00000000-0005-0000-0000-000077A90000}"/>
    <cellStyle name="Nota 33 4 2 5 2" xfId="44380" xr:uid="{00000000-0005-0000-0000-000078A90000}"/>
    <cellStyle name="Nota 33 4 2 6" xfId="44381" xr:uid="{00000000-0005-0000-0000-000079A90000}"/>
    <cellStyle name="Nota 33 4 2 7" xfId="44382" xr:uid="{00000000-0005-0000-0000-00007AA90000}"/>
    <cellStyle name="Nota 33 4 3" xfId="44383" xr:uid="{00000000-0005-0000-0000-00007BA90000}"/>
    <cellStyle name="Nota 33 4 3 2" xfId="44384" xr:uid="{00000000-0005-0000-0000-00007CA90000}"/>
    <cellStyle name="Nota 33 4 3 2 2" xfId="44385" xr:uid="{00000000-0005-0000-0000-00007DA90000}"/>
    <cellStyle name="Nota 33 4 3 3" xfId="44386" xr:uid="{00000000-0005-0000-0000-00007EA90000}"/>
    <cellStyle name="Nota 33 4 3 3 2" xfId="44387" xr:uid="{00000000-0005-0000-0000-00007FA90000}"/>
    <cellStyle name="Nota 33 4 3 4" xfId="44388" xr:uid="{00000000-0005-0000-0000-000080A90000}"/>
    <cellStyle name="Nota 33 4 3 5" xfId="44389" xr:uid="{00000000-0005-0000-0000-000081A90000}"/>
    <cellStyle name="Nota 33 4 4" xfId="44390" xr:uid="{00000000-0005-0000-0000-000082A90000}"/>
    <cellStyle name="Nota 33 4 4 2" xfId="44391" xr:uid="{00000000-0005-0000-0000-000083A90000}"/>
    <cellStyle name="Nota 33 4 4 2 2" xfId="44392" xr:uid="{00000000-0005-0000-0000-000084A90000}"/>
    <cellStyle name="Nota 33 4 4 3" xfId="44393" xr:uid="{00000000-0005-0000-0000-000085A90000}"/>
    <cellStyle name="Nota 33 4 4 4" xfId="44394" xr:uid="{00000000-0005-0000-0000-000086A90000}"/>
    <cellStyle name="Nota 33 4 5" xfId="44395" xr:uid="{00000000-0005-0000-0000-000087A90000}"/>
    <cellStyle name="Nota 33 4 5 2" xfId="44396" xr:uid="{00000000-0005-0000-0000-000088A90000}"/>
    <cellStyle name="Nota 33 4 6" xfId="44397" xr:uid="{00000000-0005-0000-0000-000089A90000}"/>
    <cellStyle name="Nota 33 4 6 2" xfId="44398" xr:uid="{00000000-0005-0000-0000-00008AA90000}"/>
    <cellStyle name="Nota 33 4 7" xfId="44399" xr:uid="{00000000-0005-0000-0000-00008BA90000}"/>
    <cellStyle name="Nota 33 4 7 2" xfId="44400" xr:uid="{00000000-0005-0000-0000-00008CA90000}"/>
    <cellStyle name="Nota 33 4 8" xfId="44401" xr:uid="{00000000-0005-0000-0000-00008DA90000}"/>
    <cellStyle name="Nota 33 4 9" xfId="44402" xr:uid="{00000000-0005-0000-0000-00008EA90000}"/>
    <cellStyle name="Nota 34" xfId="2700" xr:uid="{00000000-0005-0000-0000-00008FA90000}"/>
    <cellStyle name="Nota 34 2" xfId="2701" xr:uid="{00000000-0005-0000-0000-000090A90000}"/>
    <cellStyle name="Nota 34 2 2" xfId="44403" xr:uid="{00000000-0005-0000-0000-000091A90000}"/>
    <cellStyle name="Nota 34 2 2 2" xfId="44404" xr:uid="{00000000-0005-0000-0000-000092A90000}"/>
    <cellStyle name="Nota 34 2 2 3" xfId="44405" xr:uid="{00000000-0005-0000-0000-000093A90000}"/>
    <cellStyle name="Nota 34 2 3" xfId="44406" xr:uid="{00000000-0005-0000-0000-000094A90000}"/>
    <cellStyle name="Nota 34 2 3 2" xfId="44407" xr:uid="{00000000-0005-0000-0000-000095A90000}"/>
    <cellStyle name="Nota 34 2 3 2 2" xfId="44408" xr:uid="{00000000-0005-0000-0000-000096A90000}"/>
    <cellStyle name="Nota 34 2 3 2 2 2" xfId="44409" xr:uid="{00000000-0005-0000-0000-000097A90000}"/>
    <cellStyle name="Nota 34 2 3 2 2 2 2" xfId="44410" xr:uid="{00000000-0005-0000-0000-000098A90000}"/>
    <cellStyle name="Nota 34 2 3 2 2 3" xfId="44411" xr:uid="{00000000-0005-0000-0000-000099A90000}"/>
    <cellStyle name="Nota 34 2 3 2 2 3 2" xfId="44412" xr:uid="{00000000-0005-0000-0000-00009AA90000}"/>
    <cellStyle name="Nota 34 2 3 2 2 4" xfId="44413" xr:uid="{00000000-0005-0000-0000-00009BA90000}"/>
    <cellStyle name="Nota 34 2 3 2 2 5" xfId="44414" xr:uid="{00000000-0005-0000-0000-00009CA90000}"/>
    <cellStyle name="Nota 34 2 3 2 3" xfId="44415" xr:uid="{00000000-0005-0000-0000-00009DA90000}"/>
    <cellStyle name="Nota 34 2 3 2 3 2" xfId="44416" xr:uid="{00000000-0005-0000-0000-00009EA90000}"/>
    <cellStyle name="Nota 34 2 3 2 3 3" xfId="44417" xr:uid="{00000000-0005-0000-0000-00009FA90000}"/>
    <cellStyle name="Nota 34 2 3 2 4" xfId="44418" xr:uid="{00000000-0005-0000-0000-0000A0A90000}"/>
    <cellStyle name="Nota 34 2 3 2 4 2" xfId="44419" xr:uid="{00000000-0005-0000-0000-0000A1A90000}"/>
    <cellStyle name="Nota 34 2 3 2 5" xfId="44420" xr:uid="{00000000-0005-0000-0000-0000A2A90000}"/>
    <cellStyle name="Nota 34 2 3 2 5 2" xfId="44421" xr:uid="{00000000-0005-0000-0000-0000A3A90000}"/>
    <cellStyle name="Nota 34 2 3 2 6" xfId="44422" xr:uid="{00000000-0005-0000-0000-0000A4A90000}"/>
    <cellStyle name="Nota 34 2 3 2 7" xfId="44423" xr:uid="{00000000-0005-0000-0000-0000A5A90000}"/>
    <cellStyle name="Nota 34 2 3 3" xfId="44424" xr:uid="{00000000-0005-0000-0000-0000A6A90000}"/>
    <cellStyle name="Nota 34 2 3 3 2" xfId="44425" xr:uid="{00000000-0005-0000-0000-0000A7A90000}"/>
    <cellStyle name="Nota 34 2 3 3 2 2" xfId="44426" xr:uid="{00000000-0005-0000-0000-0000A8A90000}"/>
    <cellStyle name="Nota 34 2 3 3 3" xfId="44427" xr:uid="{00000000-0005-0000-0000-0000A9A90000}"/>
    <cellStyle name="Nota 34 2 3 3 3 2" xfId="44428" xr:uid="{00000000-0005-0000-0000-0000AAA90000}"/>
    <cellStyle name="Nota 34 2 3 3 4" xfId="44429" xr:uid="{00000000-0005-0000-0000-0000ABA90000}"/>
    <cellStyle name="Nota 34 2 3 3 5" xfId="44430" xr:uid="{00000000-0005-0000-0000-0000ACA90000}"/>
    <cellStyle name="Nota 34 2 3 4" xfId="44431" xr:uid="{00000000-0005-0000-0000-0000ADA90000}"/>
    <cellStyle name="Nota 34 2 3 4 2" xfId="44432" xr:uid="{00000000-0005-0000-0000-0000AEA90000}"/>
    <cellStyle name="Nota 34 2 3 4 2 2" xfId="44433" xr:uid="{00000000-0005-0000-0000-0000AFA90000}"/>
    <cellStyle name="Nota 34 2 3 4 3" xfId="44434" xr:uid="{00000000-0005-0000-0000-0000B0A90000}"/>
    <cellStyle name="Nota 34 2 3 4 4" xfId="44435" xr:uid="{00000000-0005-0000-0000-0000B1A90000}"/>
    <cellStyle name="Nota 34 2 3 5" xfId="44436" xr:uid="{00000000-0005-0000-0000-0000B2A90000}"/>
    <cellStyle name="Nota 34 2 3 5 2" xfId="44437" xr:uid="{00000000-0005-0000-0000-0000B3A90000}"/>
    <cellStyle name="Nota 34 2 3 6" xfId="44438" xr:uid="{00000000-0005-0000-0000-0000B4A90000}"/>
    <cellStyle name="Nota 34 2 3 6 2" xfId="44439" xr:uid="{00000000-0005-0000-0000-0000B5A90000}"/>
    <cellStyle name="Nota 34 2 3 7" xfId="44440" xr:uid="{00000000-0005-0000-0000-0000B6A90000}"/>
    <cellStyle name="Nota 34 2 3 7 2" xfId="44441" xr:uid="{00000000-0005-0000-0000-0000B7A90000}"/>
    <cellStyle name="Nota 34 2 3 8" xfId="44442" xr:uid="{00000000-0005-0000-0000-0000B8A90000}"/>
    <cellStyle name="Nota 34 2 3 9" xfId="44443" xr:uid="{00000000-0005-0000-0000-0000B9A90000}"/>
    <cellStyle name="Nota 34 3" xfId="44444" xr:uid="{00000000-0005-0000-0000-0000BAA90000}"/>
    <cellStyle name="Nota 34 3 2" xfId="44445" xr:uid="{00000000-0005-0000-0000-0000BBA90000}"/>
    <cellStyle name="Nota 34 3 3" xfId="44446" xr:uid="{00000000-0005-0000-0000-0000BCA90000}"/>
    <cellStyle name="Nota 34 4" xfId="44447" xr:uid="{00000000-0005-0000-0000-0000BDA90000}"/>
    <cellStyle name="Nota 34 4 2" xfId="44448" xr:uid="{00000000-0005-0000-0000-0000BEA90000}"/>
    <cellStyle name="Nota 34 4 2 2" xfId="44449" xr:uid="{00000000-0005-0000-0000-0000BFA90000}"/>
    <cellStyle name="Nota 34 4 2 2 2" xfId="44450" xr:uid="{00000000-0005-0000-0000-0000C0A90000}"/>
    <cellStyle name="Nota 34 4 2 2 2 2" xfId="44451" xr:uid="{00000000-0005-0000-0000-0000C1A90000}"/>
    <cellStyle name="Nota 34 4 2 2 3" xfId="44452" xr:uid="{00000000-0005-0000-0000-0000C2A90000}"/>
    <cellStyle name="Nota 34 4 2 2 3 2" xfId="44453" xr:uid="{00000000-0005-0000-0000-0000C3A90000}"/>
    <cellStyle name="Nota 34 4 2 2 4" xfId="44454" xr:uid="{00000000-0005-0000-0000-0000C4A90000}"/>
    <cellStyle name="Nota 34 4 2 2 5" xfId="44455" xr:uid="{00000000-0005-0000-0000-0000C5A90000}"/>
    <cellStyle name="Nota 34 4 2 3" xfId="44456" xr:uid="{00000000-0005-0000-0000-0000C6A90000}"/>
    <cellStyle name="Nota 34 4 2 3 2" xfId="44457" xr:uid="{00000000-0005-0000-0000-0000C7A90000}"/>
    <cellStyle name="Nota 34 4 2 3 3" xfId="44458" xr:uid="{00000000-0005-0000-0000-0000C8A90000}"/>
    <cellStyle name="Nota 34 4 2 4" xfId="44459" xr:uid="{00000000-0005-0000-0000-0000C9A90000}"/>
    <cellStyle name="Nota 34 4 2 4 2" xfId="44460" xr:uid="{00000000-0005-0000-0000-0000CAA90000}"/>
    <cellStyle name="Nota 34 4 2 5" xfId="44461" xr:uid="{00000000-0005-0000-0000-0000CBA90000}"/>
    <cellStyle name="Nota 34 4 2 5 2" xfId="44462" xr:uid="{00000000-0005-0000-0000-0000CCA90000}"/>
    <cellStyle name="Nota 34 4 2 6" xfId="44463" xr:uid="{00000000-0005-0000-0000-0000CDA90000}"/>
    <cellStyle name="Nota 34 4 2 7" xfId="44464" xr:uid="{00000000-0005-0000-0000-0000CEA90000}"/>
    <cellStyle name="Nota 34 4 3" xfId="44465" xr:uid="{00000000-0005-0000-0000-0000CFA90000}"/>
    <cellStyle name="Nota 34 4 3 2" xfId="44466" xr:uid="{00000000-0005-0000-0000-0000D0A90000}"/>
    <cellStyle name="Nota 34 4 3 2 2" xfId="44467" xr:uid="{00000000-0005-0000-0000-0000D1A90000}"/>
    <cellStyle name="Nota 34 4 3 3" xfId="44468" xr:uid="{00000000-0005-0000-0000-0000D2A90000}"/>
    <cellStyle name="Nota 34 4 3 3 2" xfId="44469" xr:uid="{00000000-0005-0000-0000-0000D3A90000}"/>
    <cellStyle name="Nota 34 4 3 4" xfId="44470" xr:uid="{00000000-0005-0000-0000-0000D4A90000}"/>
    <cellStyle name="Nota 34 4 3 5" xfId="44471" xr:uid="{00000000-0005-0000-0000-0000D5A90000}"/>
    <cellStyle name="Nota 34 4 4" xfId="44472" xr:uid="{00000000-0005-0000-0000-0000D6A90000}"/>
    <cellStyle name="Nota 34 4 4 2" xfId="44473" xr:uid="{00000000-0005-0000-0000-0000D7A90000}"/>
    <cellStyle name="Nota 34 4 4 2 2" xfId="44474" xr:uid="{00000000-0005-0000-0000-0000D8A90000}"/>
    <cellStyle name="Nota 34 4 4 3" xfId="44475" xr:uid="{00000000-0005-0000-0000-0000D9A90000}"/>
    <cellStyle name="Nota 34 4 4 4" xfId="44476" xr:uid="{00000000-0005-0000-0000-0000DAA90000}"/>
    <cellStyle name="Nota 34 4 5" xfId="44477" xr:uid="{00000000-0005-0000-0000-0000DBA90000}"/>
    <cellStyle name="Nota 34 4 5 2" xfId="44478" xr:uid="{00000000-0005-0000-0000-0000DCA90000}"/>
    <cellStyle name="Nota 34 4 6" xfId="44479" xr:uid="{00000000-0005-0000-0000-0000DDA90000}"/>
    <cellStyle name="Nota 34 4 6 2" xfId="44480" xr:uid="{00000000-0005-0000-0000-0000DEA90000}"/>
    <cellStyle name="Nota 34 4 7" xfId="44481" xr:uid="{00000000-0005-0000-0000-0000DFA90000}"/>
    <cellStyle name="Nota 34 4 7 2" xfId="44482" xr:uid="{00000000-0005-0000-0000-0000E0A90000}"/>
    <cellStyle name="Nota 34 4 8" xfId="44483" xr:uid="{00000000-0005-0000-0000-0000E1A90000}"/>
    <cellStyle name="Nota 34 4 9" xfId="44484" xr:uid="{00000000-0005-0000-0000-0000E2A90000}"/>
    <cellStyle name="Nota 35" xfId="2702" xr:uid="{00000000-0005-0000-0000-0000E3A90000}"/>
    <cellStyle name="Nota 35 2" xfId="2703" xr:uid="{00000000-0005-0000-0000-0000E4A90000}"/>
    <cellStyle name="Nota 35 2 2" xfId="44485" xr:uid="{00000000-0005-0000-0000-0000E5A90000}"/>
    <cellStyle name="Nota 35 2 2 2" xfId="44486" xr:uid="{00000000-0005-0000-0000-0000E6A90000}"/>
    <cellStyle name="Nota 35 2 2 3" xfId="44487" xr:uid="{00000000-0005-0000-0000-0000E7A90000}"/>
    <cellStyle name="Nota 35 2 3" xfId="44488" xr:uid="{00000000-0005-0000-0000-0000E8A90000}"/>
    <cellStyle name="Nota 35 2 3 2" xfId="44489" xr:uid="{00000000-0005-0000-0000-0000E9A90000}"/>
    <cellStyle name="Nota 35 2 3 2 2" xfId="44490" xr:uid="{00000000-0005-0000-0000-0000EAA90000}"/>
    <cellStyle name="Nota 35 2 3 2 2 2" xfId="44491" xr:uid="{00000000-0005-0000-0000-0000EBA90000}"/>
    <cellStyle name="Nota 35 2 3 2 2 2 2" xfId="44492" xr:uid="{00000000-0005-0000-0000-0000ECA90000}"/>
    <cellStyle name="Nota 35 2 3 2 2 3" xfId="44493" xr:uid="{00000000-0005-0000-0000-0000EDA90000}"/>
    <cellStyle name="Nota 35 2 3 2 2 3 2" xfId="44494" xr:uid="{00000000-0005-0000-0000-0000EEA90000}"/>
    <cellStyle name="Nota 35 2 3 2 2 4" xfId="44495" xr:uid="{00000000-0005-0000-0000-0000EFA90000}"/>
    <cellStyle name="Nota 35 2 3 2 2 5" xfId="44496" xr:uid="{00000000-0005-0000-0000-0000F0A90000}"/>
    <cellStyle name="Nota 35 2 3 2 3" xfId="44497" xr:uid="{00000000-0005-0000-0000-0000F1A90000}"/>
    <cellStyle name="Nota 35 2 3 2 3 2" xfId="44498" xr:uid="{00000000-0005-0000-0000-0000F2A90000}"/>
    <cellStyle name="Nota 35 2 3 2 3 3" xfId="44499" xr:uid="{00000000-0005-0000-0000-0000F3A90000}"/>
    <cellStyle name="Nota 35 2 3 2 4" xfId="44500" xr:uid="{00000000-0005-0000-0000-0000F4A90000}"/>
    <cellStyle name="Nota 35 2 3 2 4 2" xfId="44501" xr:uid="{00000000-0005-0000-0000-0000F5A90000}"/>
    <cellStyle name="Nota 35 2 3 2 5" xfId="44502" xr:uid="{00000000-0005-0000-0000-0000F6A90000}"/>
    <cellStyle name="Nota 35 2 3 2 5 2" xfId="44503" xr:uid="{00000000-0005-0000-0000-0000F7A90000}"/>
    <cellStyle name="Nota 35 2 3 2 6" xfId="44504" xr:uid="{00000000-0005-0000-0000-0000F8A90000}"/>
    <cellStyle name="Nota 35 2 3 2 7" xfId="44505" xr:uid="{00000000-0005-0000-0000-0000F9A90000}"/>
    <cellStyle name="Nota 35 2 3 3" xfId="44506" xr:uid="{00000000-0005-0000-0000-0000FAA90000}"/>
    <cellStyle name="Nota 35 2 3 3 2" xfId="44507" xr:uid="{00000000-0005-0000-0000-0000FBA90000}"/>
    <cellStyle name="Nota 35 2 3 3 2 2" xfId="44508" xr:uid="{00000000-0005-0000-0000-0000FCA90000}"/>
    <cellStyle name="Nota 35 2 3 3 3" xfId="44509" xr:uid="{00000000-0005-0000-0000-0000FDA90000}"/>
    <cellStyle name="Nota 35 2 3 3 3 2" xfId="44510" xr:uid="{00000000-0005-0000-0000-0000FEA90000}"/>
    <cellStyle name="Nota 35 2 3 3 4" xfId="44511" xr:uid="{00000000-0005-0000-0000-0000FFA90000}"/>
    <cellStyle name="Nota 35 2 3 3 5" xfId="44512" xr:uid="{00000000-0005-0000-0000-000000AA0000}"/>
    <cellStyle name="Nota 35 2 3 4" xfId="44513" xr:uid="{00000000-0005-0000-0000-000001AA0000}"/>
    <cellStyle name="Nota 35 2 3 4 2" xfId="44514" xr:uid="{00000000-0005-0000-0000-000002AA0000}"/>
    <cellStyle name="Nota 35 2 3 4 2 2" xfId="44515" xr:uid="{00000000-0005-0000-0000-000003AA0000}"/>
    <cellStyle name="Nota 35 2 3 4 3" xfId="44516" xr:uid="{00000000-0005-0000-0000-000004AA0000}"/>
    <cellStyle name="Nota 35 2 3 4 4" xfId="44517" xr:uid="{00000000-0005-0000-0000-000005AA0000}"/>
    <cellStyle name="Nota 35 2 3 5" xfId="44518" xr:uid="{00000000-0005-0000-0000-000006AA0000}"/>
    <cellStyle name="Nota 35 2 3 5 2" xfId="44519" xr:uid="{00000000-0005-0000-0000-000007AA0000}"/>
    <cellStyle name="Nota 35 2 3 6" xfId="44520" xr:uid="{00000000-0005-0000-0000-000008AA0000}"/>
    <cellStyle name="Nota 35 2 3 6 2" xfId="44521" xr:uid="{00000000-0005-0000-0000-000009AA0000}"/>
    <cellStyle name="Nota 35 2 3 7" xfId="44522" xr:uid="{00000000-0005-0000-0000-00000AAA0000}"/>
    <cellStyle name="Nota 35 2 3 7 2" xfId="44523" xr:uid="{00000000-0005-0000-0000-00000BAA0000}"/>
    <cellStyle name="Nota 35 2 3 8" xfId="44524" xr:uid="{00000000-0005-0000-0000-00000CAA0000}"/>
    <cellStyle name="Nota 35 2 3 9" xfId="44525" xr:uid="{00000000-0005-0000-0000-00000DAA0000}"/>
    <cellStyle name="Nota 35 3" xfId="44526" xr:uid="{00000000-0005-0000-0000-00000EAA0000}"/>
    <cellStyle name="Nota 35 3 2" xfId="44527" xr:uid="{00000000-0005-0000-0000-00000FAA0000}"/>
    <cellStyle name="Nota 35 3 3" xfId="44528" xr:uid="{00000000-0005-0000-0000-000010AA0000}"/>
    <cellStyle name="Nota 35 4" xfId="44529" xr:uid="{00000000-0005-0000-0000-000011AA0000}"/>
    <cellStyle name="Nota 35 4 2" xfId="44530" xr:uid="{00000000-0005-0000-0000-000012AA0000}"/>
    <cellStyle name="Nota 35 4 2 2" xfId="44531" xr:uid="{00000000-0005-0000-0000-000013AA0000}"/>
    <cellStyle name="Nota 35 4 2 2 2" xfId="44532" xr:uid="{00000000-0005-0000-0000-000014AA0000}"/>
    <cellStyle name="Nota 35 4 2 2 2 2" xfId="44533" xr:uid="{00000000-0005-0000-0000-000015AA0000}"/>
    <cellStyle name="Nota 35 4 2 2 3" xfId="44534" xr:uid="{00000000-0005-0000-0000-000016AA0000}"/>
    <cellStyle name="Nota 35 4 2 2 3 2" xfId="44535" xr:uid="{00000000-0005-0000-0000-000017AA0000}"/>
    <cellStyle name="Nota 35 4 2 2 4" xfId="44536" xr:uid="{00000000-0005-0000-0000-000018AA0000}"/>
    <cellStyle name="Nota 35 4 2 2 5" xfId="44537" xr:uid="{00000000-0005-0000-0000-000019AA0000}"/>
    <cellStyle name="Nota 35 4 2 3" xfId="44538" xr:uid="{00000000-0005-0000-0000-00001AAA0000}"/>
    <cellStyle name="Nota 35 4 2 3 2" xfId="44539" xr:uid="{00000000-0005-0000-0000-00001BAA0000}"/>
    <cellStyle name="Nota 35 4 2 3 3" xfId="44540" xr:uid="{00000000-0005-0000-0000-00001CAA0000}"/>
    <cellStyle name="Nota 35 4 2 4" xfId="44541" xr:uid="{00000000-0005-0000-0000-00001DAA0000}"/>
    <cellStyle name="Nota 35 4 2 4 2" xfId="44542" xr:uid="{00000000-0005-0000-0000-00001EAA0000}"/>
    <cellStyle name="Nota 35 4 2 5" xfId="44543" xr:uid="{00000000-0005-0000-0000-00001FAA0000}"/>
    <cellStyle name="Nota 35 4 2 5 2" xfId="44544" xr:uid="{00000000-0005-0000-0000-000020AA0000}"/>
    <cellStyle name="Nota 35 4 2 6" xfId="44545" xr:uid="{00000000-0005-0000-0000-000021AA0000}"/>
    <cellStyle name="Nota 35 4 2 7" xfId="44546" xr:uid="{00000000-0005-0000-0000-000022AA0000}"/>
    <cellStyle name="Nota 35 4 3" xfId="44547" xr:uid="{00000000-0005-0000-0000-000023AA0000}"/>
    <cellStyle name="Nota 35 4 3 2" xfId="44548" xr:uid="{00000000-0005-0000-0000-000024AA0000}"/>
    <cellStyle name="Nota 35 4 3 2 2" xfId="44549" xr:uid="{00000000-0005-0000-0000-000025AA0000}"/>
    <cellStyle name="Nota 35 4 3 3" xfId="44550" xr:uid="{00000000-0005-0000-0000-000026AA0000}"/>
    <cellStyle name="Nota 35 4 3 3 2" xfId="44551" xr:uid="{00000000-0005-0000-0000-000027AA0000}"/>
    <cellStyle name="Nota 35 4 3 4" xfId="44552" xr:uid="{00000000-0005-0000-0000-000028AA0000}"/>
    <cellStyle name="Nota 35 4 3 5" xfId="44553" xr:uid="{00000000-0005-0000-0000-000029AA0000}"/>
    <cellStyle name="Nota 35 4 4" xfId="44554" xr:uid="{00000000-0005-0000-0000-00002AAA0000}"/>
    <cellStyle name="Nota 35 4 4 2" xfId="44555" xr:uid="{00000000-0005-0000-0000-00002BAA0000}"/>
    <cellStyle name="Nota 35 4 4 2 2" xfId="44556" xr:uid="{00000000-0005-0000-0000-00002CAA0000}"/>
    <cellStyle name="Nota 35 4 4 3" xfId="44557" xr:uid="{00000000-0005-0000-0000-00002DAA0000}"/>
    <cellStyle name="Nota 35 4 4 4" xfId="44558" xr:uid="{00000000-0005-0000-0000-00002EAA0000}"/>
    <cellStyle name="Nota 35 4 5" xfId="44559" xr:uid="{00000000-0005-0000-0000-00002FAA0000}"/>
    <cellStyle name="Nota 35 4 5 2" xfId="44560" xr:uid="{00000000-0005-0000-0000-000030AA0000}"/>
    <cellStyle name="Nota 35 4 6" xfId="44561" xr:uid="{00000000-0005-0000-0000-000031AA0000}"/>
    <cellStyle name="Nota 35 4 6 2" xfId="44562" xr:uid="{00000000-0005-0000-0000-000032AA0000}"/>
    <cellStyle name="Nota 35 4 7" xfId="44563" xr:uid="{00000000-0005-0000-0000-000033AA0000}"/>
    <cellStyle name="Nota 35 4 7 2" xfId="44564" xr:uid="{00000000-0005-0000-0000-000034AA0000}"/>
    <cellStyle name="Nota 35 4 8" xfId="44565" xr:uid="{00000000-0005-0000-0000-000035AA0000}"/>
    <cellStyle name="Nota 35 4 9" xfId="44566" xr:uid="{00000000-0005-0000-0000-000036AA0000}"/>
    <cellStyle name="Nota 36" xfId="2704" xr:uid="{00000000-0005-0000-0000-000037AA0000}"/>
    <cellStyle name="Nota 36 2" xfId="2705" xr:uid="{00000000-0005-0000-0000-000038AA0000}"/>
    <cellStyle name="Nota 36 2 2" xfId="44567" xr:uid="{00000000-0005-0000-0000-000039AA0000}"/>
    <cellStyle name="Nota 36 2 2 2" xfId="44568" xr:uid="{00000000-0005-0000-0000-00003AAA0000}"/>
    <cellStyle name="Nota 36 2 2 3" xfId="44569" xr:uid="{00000000-0005-0000-0000-00003BAA0000}"/>
    <cellStyle name="Nota 36 2 3" xfId="44570" xr:uid="{00000000-0005-0000-0000-00003CAA0000}"/>
    <cellStyle name="Nota 36 2 3 2" xfId="44571" xr:uid="{00000000-0005-0000-0000-00003DAA0000}"/>
    <cellStyle name="Nota 36 2 3 2 2" xfId="44572" xr:uid="{00000000-0005-0000-0000-00003EAA0000}"/>
    <cellStyle name="Nota 36 2 3 2 2 2" xfId="44573" xr:uid="{00000000-0005-0000-0000-00003FAA0000}"/>
    <cellStyle name="Nota 36 2 3 2 2 2 2" xfId="44574" xr:uid="{00000000-0005-0000-0000-000040AA0000}"/>
    <cellStyle name="Nota 36 2 3 2 2 3" xfId="44575" xr:uid="{00000000-0005-0000-0000-000041AA0000}"/>
    <cellStyle name="Nota 36 2 3 2 2 3 2" xfId="44576" xr:uid="{00000000-0005-0000-0000-000042AA0000}"/>
    <cellStyle name="Nota 36 2 3 2 2 4" xfId="44577" xr:uid="{00000000-0005-0000-0000-000043AA0000}"/>
    <cellStyle name="Nota 36 2 3 2 2 5" xfId="44578" xr:uid="{00000000-0005-0000-0000-000044AA0000}"/>
    <cellStyle name="Nota 36 2 3 2 3" xfId="44579" xr:uid="{00000000-0005-0000-0000-000045AA0000}"/>
    <cellStyle name="Nota 36 2 3 2 3 2" xfId="44580" xr:uid="{00000000-0005-0000-0000-000046AA0000}"/>
    <cellStyle name="Nota 36 2 3 2 3 3" xfId="44581" xr:uid="{00000000-0005-0000-0000-000047AA0000}"/>
    <cellStyle name="Nota 36 2 3 2 4" xfId="44582" xr:uid="{00000000-0005-0000-0000-000048AA0000}"/>
    <cellStyle name="Nota 36 2 3 2 4 2" xfId="44583" xr:uid="{00000000-0005-0000-0000-000049AA0000}"/>
    <cellStyle name="Nota 36 2 3 2 5" xfId="44584" xr:uid="{00000000-0005-0000-0000-00004AAA0000}"/>
    <cellStyle name="Nota 36 2 3 2 5 2" xfId="44585" xr:uid="{00000000-0005-0000-0000-00004BAA0000}"/>
    <cellStyle name="Nota 36 2 3 2 6" xfId="44586" xr:uid="{00000000-0005-0000-0000-00004CAA0000}"/>
    <cellStyle name="Nota 36 2 3 2 7" xfId="44587" xr:uid="{00000000-0005-0000-0000-00004DAA0000}"/>
    <cellStyle name="Nota 36 2 3 3" xfId="44588" xr:uid="{00000000-0005-0000-0000-00004EAA0000}"/>
    <cellStyle name="Nota 36 2 3 3 2" xfId="44589" xr:uid="{00000000-0005-0000-0000-00004FAA0000}"/>
    <cellStyle name="Nota 36 2 3 3 2 2" xfId="44590" xr:uid="{00000000-0005-0000-0000-000050AA0000}"/>
    <cellStyle name="Nota 36 2 3 3 3" xfId="44591" xr:uid="{00000000-0005-0000-0000-000051AA0000}"/>
    <cellStyle name="Nota 36 2 3 3 3 2" xfId="44592" xr:uid="{00000000-0005-0000-0000-000052AA0000}"/>
    <cellStyle name="Nota 36 2 3 3 4" xfId="44593" xr:uid="{00000000-0005-0000-0000-000053AA0000}"/>
    <cellStyle name="Nota 36 2 3 3 5" xfId="44594" xr:uid="{00000000-0005-0000-0000-000054AA0000}"/>
    <cellStyle name="Nota 36 2 3 4" xfId="44595" xr:uid="{00000000-0005-0000-0000-000055AA0000}"/>
    <cellStyle name="Nota 36 2 3 4 2" xfId="44596" xr:uid="{00000000-0005-0000-0000-000056AA0000}"/>
    <cellStyle name="Nota 36 2 3 4 2 2" xfId="44597" xr:uid="{00000000-0005-0000-0000-000057AA0000}"/>
    <cellStyle name="Nota 36 2 3 4 3" xfId="44598" xr:uid="{00000000-0005-0000-0000-000058AA0000}"/>
    <cellStyle name="Nota 36 2 3 4 4" xfId="44599" xr:uid="{00000000-0005-0000-0000-000059AA0000}"/>
    <cellStyle name="Nota 36 2 3 5" xfId="44600" xr:uid="{00000000-0005-0000-0000-00005AAA0000}"/>
    <cellStyle name="Nota 36 2 3 5 2" xfId="44601" xr:uid="{00000000-0005-0000-0000-00005BAA0000}"/>
    <cellStyle name="Nota 36 2 3 6" xfId="44602" xr:uid="{00000000-0005-0000-0000-00005CAA0000}"/>
    <cellStyle name="Nota 36 2 3 6 2" xfId="44603" xr:uid="{00000000-0005-0000-0000-00005DAA0000}"/>
    <cellStyle name="Nota 36 2 3 7" xfId="44604" xr:uid="{00000000-0005-0000-0000-00005EAA0000}"/>
    <cellStyle name="Nota 36 2 3 7 2" xfId="44605" xr:uid="{00000000-0005-0000-0000-00005FAA0000}"/>
    <cellStyle name="Nota 36 2 3 8" xfId="44606" xr:uid="{00000000-0005-0000-0000-000060AA0000}"/>
    <cellStyle name="Nota 36 2 3 9" xfId="44607" xr:uid="{00000000-0005-0000-0000-000061AA0000}"/>
    <cellStyle name="Nota 36 3" xfId="44608" xr:uid="{00000000-0005-0000-0000-000062AA0000}"/>
    <cellStyle name="Nota 36 3 2" xfId="44609" xr:uid="{00000000-0005-0000-0000-000063AA0000}"/>
    <cellStyle name="Nota 36 3 3" xfId="44610" xr:uid="{00000000-0005-0000-0000-000064AA0000}"/>
    <cellStyle name="Nota 36 4" xfId="44611" xr:uid="{00000000-0005-0000-0000-000065AA0000}"/>
    <cellStyle name="Nota 36 4 2" xfId="44612" xr:uid="{00000000-0005-0000-0000-000066AA0000}"/>
    <cellStyle name="Nota 36 4 2 2" xfId="44613" xr:uid="{00000000-0005-0000-0000-000067AA0000}"/>
    <cellStyle name="Nota 36 4 2 2 2" xfId="44614" xr:uid="{00000000-0005-0000-0000-000068AA0000}"/>
    <cellStyle name="Nota 36 4 2 2 2 2" xfId="44615" xr:uid="{00000000-0005-0000-0000-000069AA0000}"/>
    <cellStyle name="Nota 36 4 2 2 3" xfId="44616" xr:uid="{00000000-0005-0000-0000-00006AAA0000}"/>
    <cellStyle name="Nota 36 4 2 2 3 2" xfId="44617" xr:uid="{00000000-0005-0000-0000-00006BAA0000}"/>
    <cellStyle name="Nota 36 4 2 2 4" xfId="44618" xr:uid="{00000000-0005-0000-0000-00006CAA0000}"/>
    <cellStyle name="Nota 36 4 2 2 5" xfId="44619" xr:uid="{00000000-0005-0000-0000-00006DAA0000}"/>
    <cellStyle name="Nota 36 4 2 3" xfId="44620" xr:uid="{00000000-0005-0000-0000-00006EAA0000}"/>
    <cellStyle name="Nota 36 4 2 3 2" xfId="44621" xr:uid="{00000000-0005-0000-0000-00006FAA0000}"/>
    <cellStyle name="Nota 36 4 2 3 3" xfId="44622" xr:uid="{00000000-0005-0000-0000-000070AA0000}"/>
    <cellStyle name="Nota 36 4 2 4" xfId="44623" xr:uid="{00000000-0005-0000-0000-000071AA0000}"/>
    <cellStyle name="Nota 36 4 2 4 2" xfId="44624" xr:uid="{00000000-0005-0000-0000-000072AA0000}"/>
    <cellStyle name="Nota 36 4 2 5" xfId="44625" xr:uid="{00000000-0005-0000-0000-000073AA0000}"/>
    <cellStyle name="Nota 36 4 2 5 2" xfId="44626" xr:uid="{00000000-0005-0000-0000-000074AA0000}"/>
    <cellStyle name="Nota 36 4 2 6" xfId="44627" xr:uid="{00000000-0005-0000-0000-000075AA0000}"/>
    <cellStyle name="Nota 36 4 2 7" xfId="44628" xr:uid="{00000000-0005-0000-0000-000076AA0000}"/>
    <cellStyle name="Nota 36 4 3" xfId="44629" xr:uid="{00000000-0005-0000-0000-000077AA0000}"/>
    <cellStyle name="Nota 36 4 3 2" xfId="44630" xr:uid="{00000000-0005-0000-0000-000078AA0000}"/>
    <cellStyle name="Nota 36 4 3 2 2" xfId="44631" xr:uid="{00000000-0005-0000-0000-000079AA0000}"/>
    <cellStyle name="Nota 36 4 3 3" xfId="44632" xr:uid="{00000000-0005-0000-0000-00007AAA0000}"/>
    <cellStyle name="Nota 36 4 3 3 2" xfId="44633" xr:uid="{00000000-0005-0000-0000-00007BAA0000}"/>
    <cellStyle name="Nota 36 4 3 4" xfId="44634" xr:uid="{00000000-0005-0000-0000-00007CAA0000}"/>
    <cellStyle name="Nota 36 4 3 5" xfId="44635" xr:uid="{00000000-0005-0000-0000-00007DAA0000}"/>
    <cellStyle name="Nota 36 4 4" xfId="44636" xr:uid="{00000000-0005-0000-0000-00007EAA0000}"/>
    <cellStyle name="Nota 36 4 4 2" xfId="44637" xr:uid="{00000000-0005-0000-0000-00007FAA0000}"/>
    <cellStyle name="Nota 36 4 4 2 2" xfId="44638" xr:uid="{00000000-0005-0000-0000-000080AA0000}"/>
    <cellStyle name="Nota 36 4 4 3" xfId="44639" xr:uid="{00000000-0005-0000-0000-000081AA0000}"/>
    <cellStyle name="Nota 36 4 4 4" xfId="44640" xr:uid="{00000000-0005-0000-0000-000082AA0000}"/>
    <cellStyle name="Nota 36 4 5" xfId="44641" xr:uid="{00000000-0005-0000-0000-000083AA0000}"/>
    <cellStyle name="Nota 36 4 5 2" xfId="44642" xr:uid="{00000000-0005-0000-0000-000084AA0000}"/>
    <cellStyle name="Nota 36 4 6" xfId="44643" xr:uid="{00000000-0005-0000-0000-000085AA0000}"/>
    <cellStyle name="Nota 36 4 6 2" xfId="44644" xr:uid="{00000000-0005-0000-0000-000086AA0000}"/>
    <cellStyle name="Nota 36 4 7" xfId="44645" xr:uid="{00000000-0005-0000-0000-000087AA0000}"/>
    <cellStyle name="Nota 36 4 7 2" xfId="44646" xr:uid="{00000000-0005-0000-0000-000088AA0000}"/>
    <cellStyle name="Nota 36 4 8" xfId="44647" xr:uid="{00000000-0005-0000-0000-000089AA0000}"/>
    <cellStyle name="Nota 36 4 9" xfId="44648" xr:uid="{00000000-0005-0000-0000-00008AAA0000}"/>
    <cellStyle name="Nota 37" xfId="2706" xr:uid="{00000000-0005-0000-0000-00008BAA0000}"/>
    <cellStyle name="Nota 37 2" xfId="2707" xr:uid="{00000000-0005-0000-0000-00008CAA0000}"/>
    <cellStyle name="Nota 37 2 2" xfId="44649" xr:uid="{00000000-0005-0000-0000-00008DAA0000}"/>
    <cellStyle name="Nota 37 2 2 2" xfId="44650" xr:uid="{00000000-0005-0000-0000-00008EAA0000}"/>
    <cellStyle name="Nota 37 2 2 3" xfId="44651" xr:uid="{00000000-0005-0000-0000-00008FAA0000}"/>
    <cellStyle name="Nota 37 2 3" xfId="44652" xr:uid="{00000000-0005-0000-0000-000090AA0000}"/>
    <cellStyle name="Nota 37 2 3 2" xfId="44653" xr:uid="{00000000-0005-0000-0000-000091AA0000}"/>
    <cellStyle name="Nota 37 2 3 2 2" xfId="44654" xr:uid="{00000000-0005-0000-0000-000092AA0000}"/>
    <cellStyle name="Nota 37 2 3 2 2 2" xfId="44655" xr:uid="{00000000-0005-0000-0000-000093AA0000}"/>
    <cellStyle name="Nota 37 2 3 2 2 2 2" xfId="44656" xr:uid="{00000000-0005-0000-0000-000094AA0000}"/>
    <cellStyle name="Nota 37 2 3 2 2 3" xfId="44657" xr:uid="{00000000-0005-0000-0000-000095AA0000}"/>
    <cellStyle name="Nota 37 2 3 2 2 3 2" xfId="44658" xr:uid="{00000000-0005-0000-0000-000096AA0000}"/>
    <cellStyle name="Nota 37 2 3 2 2 4" xfId="44659" xr:uid="{00000000-0005-0000-0000-000097AA0000}"/>
    <cellStyle name="Nota 37 2 3 2 2 5" xfId="44660" xr:uid="{00000000-0005-0000-0000-000098AA0000}"/>
    <cellStyle name="Nota 37 2 3 2 3" xfId="44661" xr:uid="{00000000-0005-0000-0000-000099AA0000}"/>
    <cellStyle name="Nota 37 2 3 2 3 2" xfId="44662" xr:uid="{00000000-0005-0000-0000-00009AAA0000}"/>
    <cellStyle name="Nota 37 2 3 2 3 3" xfId="44663" xr:uid="{00000000-0005-0000-0000-00009BAA0000}"/>
    <cellStyle name="Nota 37 2 3 2 4" xfId="44664" xr:uid="{00000000-0005-0000-0000-00009CAA0000}"/>
    <cellStyle name="Nota 37 2 3 2 4 2" xfId="44665" xr:uid="{00000000-0005-0000-0000-00009DAA0000}"/>
    <cellStyle name="Nota 37 2 3 2 5" xfId="44666" xr:uid="{00000000-0005-0000-0000-00009EAA0000}"/>
    <cellStyle name="Nota 37 2 3 2 5 2" xfId="44667" xr:uid="{00000000-0005-0000-0000-00009FAA0000}"/>
    <cellStyle name="Nota 37 2 3 2 6" xfId="44668" xr:uid="{00000000-0005-0000-0000-0000A0AA0000}"/>
    <cellStyle name="Nota 37 2 3 2 7" xfId="44669" xr:uid="{00000000-0005-0000-0000-0000A1AA0000}"/>
    <cellStyle name="Nota 37 2 3 3" xfId="44670" xr:uid="{00000000-0005-0000-0000-0000A2AA0000}"/>
    <cellStyle name="Nota 37 2 3 3 2" xfId="44671" xr:uid="{00000000-0005-0000-0000-0000A3AA0000}"/>
    <cellStyle name="Nota 37 2 3 3 2 2" xfId="44672" xr:uid="{00000000-0005-0000-0000-0000A4AA0000}"/>
    <cellStyle name="Nota 37 2 3 3 3" xfId="44673" xr:uid="{00000000-0005-0000-0000-0000A5AA0000}"/>
    <cellStyle name="Nota 37 2 3 3 3 2" xfId="44674" xr:uid="{00000000-0005-0000-0000-0000A6AA0000}"/>
    <cellStyle name="Nota 37 2 3 3 4" xfId="44675" xr:uid="{00000000-0005-0000-0000-0000A7AA0000}"/>
    <cellStyle name="Nota 37 2 3 3 5" xfId="44676" xr:uid="{00000000-0005-0000-0000-0000A8AA0000}"/>
    <cellStyle name="Nota 37 2 3 4" xfId="44677" xr:uid="{00000000-0005-0000-0000-0000A9AA0000}"/>
    <cellStyle name="Nota 37 2 3 4 2" xfId="44678" xr:uid="{00000000-0005-0000-0000-0000AAAA0000}"/>
    <cellStyle name="Nota 37 2 3 4 2 2" xfId="44679" xr:uid="{00000000-0005-0000-0000-0000ABAA0000}"/>
    <cellStyle name="Nota 37 2 3 4 3" xfId="44680" xr:uid="{00000000-0005-0000-0000-0000ACAA0000}"/>
    <cellStyle name="Nota 37 2 3 4 4" xfId="44681" xr:uid="{00000000-0005-0000-0000-0000ADAA0000}"/>
    <cellStyle name="Nota 37 2 3 5" xfId="44682" xr:uid="{00000000-0005-0000-0000-0000AEAA0000}"/>
    <cellStyle name="Nota 37 2 3 5 2" xfId="44683" xr:uid="{00000000-0005-0000-0000-0000AFAA0000}"/>
    <cellStyle name="Nota 37 2 3 6" xfId="44684" xr:uid="{00000000-0005-0000-0000-0000B0AA0000}"/>
    <cellStyle name="Nota 37 2 3 6 2" xfId="44685" xr:uid="{00000000-0005-0000-0000-0000B1AA0000}"/>
    <cellStyle name="Nota 37 2 3 7" xfId="44686" xr:uid="{00000000-0005-0000-0000-0000B2AA0000}"/>
    <cellStyle name="Nota 37 2 3 7 2" xfId="44687" xr:uid="{00000000-0005-0000-0000-0000B3AA0000}"/>
    <cellStyle name="Nota 37 2 3 8" xfId="44688" xr:uid="{00000000-0005-0000-0000-0000B4AA0000}"/>
    <cellStyle name="Nota 37 2 3 9" xfId="44689" xr:uid="{00000000-0005-0000-0000-0000B5AA0000}"/>
    <cellStyle name="Nota 37 3" xfId="44690" xr:uid="{00000000-0005-0000-0000-0000B6AA0000}"/>
    <cellStyle name="Nota 37 3 2" xfId="44691" xr:uid="{00000000-0005-0000-0000-0000B7AA0000}"/>
    <cellStyle name="Nota 37 3 3" xfId="44692" xr:uid="{00000000-0005-0000-0000-0000B8AA0000}"/>
    <cellStyle name="Nota 37 4" xfId="44693" xr:uid="{00000000-0005-0000-0000-0000B9AA0000}"/>
    <cellStyle name="Nota 37 4 2" xfId="44694" xr:uid="{00000000-0005-0000-0000-0000BAAA0000}"/>
    <cellStyle name="Nota 37 4 2 2" xfId="44695" xr:uid="{00000000-0005-0000-0000-0000BBAA0000}"/>
    <cellStyle name="Nota 37 4 2 2 2" xfId="44696" xr:uid="{00000000-0005-0000-0000-0000BCAA0000}"/>
    <cellStyle name="Nota 37 4 2 2 2 2" xfId="44697" xr:uid="{00000000-0005-0000-0000-0000BDAA0000}"/>
    <cellStyle name="Nota 37 4 2 2 3" xfId="44698" xr:uid="{00000000-0005-0000-0000-0000BEAA0000}"/>
    <cellStyle name="Nota 37 4 2 2 3 2" xfId="44699" xr:uid="{00000000-0005-0000-0000-0000BFAA0000}"/>
    <cellStyle name="Nota 37 4 2 2 4" xfId="44700" xr:uid="{00000000-0005-0000-0000-0000C0AA0000}"/>
    <cellStyle name="Nota 37 4 2 2 5" xfId="44701" xr:uid="{00000000-0005-0000-0000-0000C1AA0000}"/>
    <cellStyle name="Nota 37 4 2 3" xfId="44702" xr:uid="{00000000-0005-0000-0000-0000C2AA0000}"/>
    <cellStyle name="Nota 37 4 2 3 2" xfId="44703" xr:uid="{00000000-0005-0000-0000-0000C3AA0000}"/>
    <cellStyle name="Nota 37 4 2 3 3" xfId="44704" xr:uid="{00000000-0005-0000-0000-0000C4AA0000}"/>
    <cellStyle name="Nota 37 4 2 4" xfId="44705" xr:uid="{00000000-0005-0000-0000-0000C5AA0000}"/>
    <cellStyle name="Nota 37 4 2 4 2" xfId="44706" xr:uid="{00000000-0005-0000-0000-0000C6AA0000}"/>
    <cellStyle name="Nota 37 4 2 5" xfId="44707" xr:uid="{00000000-0005-0000-0000-0000C7AA0000}"/>
    <cellStyle name="Nota 37 4 2 5 2" xfId="44708" xr:uid="{00000000-0005-0000-0000-0000C8AA0000}"/>
    <cellStyle name="Nota 37 4 2 6" xfId="44709" xr:uid="{00000000-0005-0000-0000-0000C9AA0000}"/>
    <cellStyle name="Nota 37 4 2 7" xfId="44710" xr:uid="{00000000-0005-0000-0000-0000CAAA0000}"/>
    <cellStyle name="Nota 37 4 3" xfId="44711" xr:uid="{00000000-0005-0000-0000-0000CBAA0000}"/>
    <cellStyle name="Nota 37 4 3 2" xfId="44712" xr:uid="{00000000-0005-0000-0000-0000CCAA0000}"/>
    <cellStyle name="Nota 37 4 3 2 2" xfId="44713" xr:uid="{00000000-0005-0000-0000-0000CDAA0000}"/>
    <cellStyle name="Nota 37 4 3 3" xfId="44714" xr:uid="{00000000-0005-0000-0000-0000CEAA0000}"/>
    <cellStyle name="Nota 37 4 3 3 2" xfId="44715" xr:uid="{00000000-0005-0000-0000-0000CFAA0000}"/>
    <cellStyle name="Nota 37 4 3 4" xfId="44716" xr:uid="{00000000-0005-0000-0000-0000D0AA0000}"/>
    <cellStyle name="Nota 37 4 3 5" xfId="44717" xr:uid="{00000000-0005-0000-0000-0000D1AA0000}"/>
    <cellStyle name="Nota 37 4 4" xfId="44718" xr:uid="{00000000-0005-0000-0000-0000D2AA0000}"/>
    <cellStyle name="Nota 37 4 4 2" xfId="44719" xr:uid="{00000000-0005-0000-0000-0000D3AA0000}"/>
    <cellStyle name="Nota 37 4 4 2 2" xfId="44720" xr:uid="{00000000-0005-0000-0000-0000D4AA0000}"/>
    <cellStyle name="Nota 37 4 4 3" xfId="44721" xr:uid="{00000000-0005-0000-0000-0000D5AA0000}"/>
    <cellStyle name="Nota 37 4 4 4" xfId="44722" xr:uid="{00000000-0005-0000-0000-0000D6AA0000}"/>
    <cellStyle name="Nota 37 4 5" xfId="44723" xr:uid="{00000000-0005-0000-0000-0000D7AA0000}"/>
    <cellStyle name="Nota 37 4 5 2" xfId="44724" xr:uid="{00000000-0005-0000-0000-0000D8AA0000}"/>
    <cellStyle name="Nota 37 4 6" xfId="44725" xr:uid="{00000000-0005-0000-0000-0000D9AA0000}"/>
    <cellStyle name="Nota 37 4 6 2" xfId="44726" xr:uid="{00000000-0005-0000-0000-0000DAAA0000}"/>
    <cellStyle name="Nota 37 4 7" xfId="44727" xr:uid="{00000000-0005-0000-0000-0000DBAA0000}"/>
    <cellStyle name="Nota 37 4 7 2" xfId="44728" xr:uid="{00000000-0005-0000-0000-0000DCAA0000}"/>
    <cellStyle name="Nota 37 4 8" xfId="44729" xr:uid="{00000000-0005-0000-0000-0000DDAA0000}"/>
    <cellStyle name="Nota 37 4 9" xfId="44730" xr:uid="{00000000-0005-0000-0000-0000DEAA0000}"/>
    <cellStyle name="Nota 38" xfId="2708" xr:uid="{00000000-0005-0000-0000-0000DFAA0000}"/>
    <cellStyle name="Nota 38 2" xfId="2709" xr:uid="{00000000-0005-0000-0000-0000E0AA0000}"/>
    <cellStyle name="Nota 38 2 2" xfId="44731" xr:uid="{00000000-0005-0000-0000-0000E1AA0000}"/>
    <cellStyle name="Nota 38 2 2 2" xfId="44732" xr:uid="{00000000-0005-0000-0000-0000E2AA0000}"/>
    <cellStyle name="Nota 38 2 2 3" xfId="44733" xr:uid="{00000000-0005-0000-0000-0000E3AA0000}"/>
    <cellStyle name="Nota 38 2 3" xfId="44734" xr:uid="{00000000-0005-0000-0000-0000E4AA0000}"/>
    <cellStyle name="Nota 38 2 3 2" xfId="44735" xr:uid="{00000000-0005-0000-0000-0000E5AA0000}"/>
    <cellStyle name="Nota 38 2 3 2 2" xfId="44736" xr:uid="{00000000-0005-0000-0000-0000E6AA0000}"/>
    <cellStyle name="Nota 38 2 3 2 2 2" xfId="44737" xr:uid="{00000000-0005-0000-0000-0000E7AA0000}"/>
    <cellStyle name="Nota 38 2 3 2 2 2 2" xfId="44738" xr:uid="{00000000-0005-0000-0000-0000E8AA0000}"/>
    <cellStyle name="Nota 38 2 3 2 2 3" xfId="44739" xr:uid="{00000000-0005-0000-0000-0000E9AA0000}"/>
    <cellStyle name="Nota 38 2 3 2 2 3 2" xfId="44740" xr:uid="{00000000-0005-0000-0000-0000EAAA0000}"/>
    <cellStyle name="Nota 38 2 3 2 2 4" xfId="44741" xr:uid="{00000000-0005-0000-0000-0000EBAA0000}"/>
    <cellStyle name="Nota 38 2 3 2 2 5" xfId="44742" xr:uid="{00000000-0005-0000-0000-0000ECAA0000}"/>
    <cellStyle name="Nota 38 2 3 2 3" xfId="44743" xr:uid="{00000000-0005-0000-0000-0000EDAA0000}"/>
    <cellStyle name="Nota 38 2 3 2 3 2" xfId="44744" xr:uid="{00000000-0005-0000-0000-0000EEAA0000}"/>
    <cellStyle name="Nota 38 2 3 2 3 3" xfId="44745" xr:uid="{00000000-0005-0000-0000-0000EFAA0000}"/>
    <cellStyle name="Nota 38 2 3 2 4" xfId="44746" xr:uid="{00000000-0005-0000-0000-0000F0AA0000}"/>
    <cellStyle name="Nota 38 2 3 2 4 2" xfId="44747" xr:uid="{00000000-0005-0000-0000-0000F1AA0000}"/>
    <cellStyle name="Nota 38 2 3 2 5" xfId="44748" xr:uid="{00000000-0005-0000-0000-0000F2AA0000}"/>
    <cellStyle name="Nota 38 2 3 2 5 2" xfId="44749" xr:uid="{00000000-0005-0000-0000-0000F3AA0000}"/>
    <cellStyle name="Nota 38 2 3 2 6" xfId="44750" xr:uid="{00000000-0005-0000-0000-0000F4AA0000}"/>
    <cellStyle name="Nota 38 2 3 2 7" xfId="44751" xr:uid="{00000000-0005-0000-0000-0000F5AA0000}"/>
    <cellStyle name="Nota 38 2 3 3" xfId="44752" xr:uid="{00000000-0005-0000-0000-0000F6AA0000}"/>
    <cellStyle name="Nota 38 2 3 3 2" xfId="44753" xr:uid="{00000000-0005-0000-0000-0000F7AA0000}"/>
    <cellStyle name="Nota 38 2 3 3 2 2" xfId="44754" xr:uid="{00000000-0005-0000-0000-0000F8AA0000}"/>
    <cellStyle name="Nota 38 2 3 3 3" xfId="44755" xr:uid="{00000000-0005-0000-0000-0000F9AA0000}"/>
    <cellStyle name="Nota 38 2 3 3 3 2" xfId="44756" xr:uid="{00000000-0005-0000-0000-0000FAAA0000}"/>
    <cellStyle name="Nota 38 2 3 3 4" xfId="44757" xr:uid="{00000000-0005-0000-0000-0000FBAA0000}"/>
    <cellStyle name="Nota 38 2 3 3 5" xfId="44758" xr:uid="{00000000-0005-0000-0000-0000FCAA0000}"/>
    <cellStyle name="Nota 38 2 3 4" xfId="44759" xr:uid="{00000000-0005-0000-0000-0000FDAA0000}"/>
    <cellStyle name="Nota 38 2 3 4 2" xfId="44760" xr:uid="{00000000-0005-0000-0000-0000FEAA0000}"/>
    <cellStyle name="Nota 38 2 3 4 2 2" xfId="44761" xr:uid="{00000000-0005-0000-0000-0000FFAA0000}"/>
    <cellStyle name="Nota 38 2 3 4 3" xfId="44762" xr:uid="{00000000-0005-0000-0000-000000AB0000}"/>
    <cellStyle name="Nota 38 2 3 4 4" xfId="44763" xr:uid="{00000000-0005-0000-0000-000001AB0000}"/>
    <cellStyle name="Nota 38 2 3 5" xfId="44764" xr:uid="{00000000-0005-0000-0000-000002AB0000}"/>
    <cellStyle name="Nota 38 2 3 5 2" xfId="44765" xr:uid="{00000000-0005-0000-0000-000003AB0000}"/>
    <cellStyle name="Nota 38 2 3 6" xfId="44766" xr:uid="{00000000-0005-0000-0000-000004AB0000}"/>
    <cellStyle name="Nota 38 2 3 6 2" xfId="44767" xr:uid="{00000000-0005-0000-0000-000005AB0000}"/>
    <cellStyle name="Nota 38 2 3 7" xfId="44768" xr:uid="{00000000-0005-0000-0000-000006AB0000}"/>
    <cellStyle name="Nota 38 2 3 7 2" xfId="44769" xr:uid="{00000000-0005-0000-0000-000007AB0000}"/>
    <cellStyle name="Nota 38 2 3 8" xfId="44770" xr:uid="{00000000-0005-0000-0000-000008AB0000}"/>
    <cellStyle name="Nota 38 2 3 9" xfId="44771" xr:uid="{00000000-0005-0000-0000-000009AB0000}"/>
    <cellStyle name="Nota 38 3" xfId="44772" xr:uid="{00000000-0005-0000-0000-00000AAB0000}"/>
    <cellStyle name="Nota 38 3 2" xfId="44773" xr:uid="{00000000-0005-0000-0000-00000BAB0000}"/>
    <cellStyle name="Nota 38 3 3" xfId="44774" xr:uid="{00000000-0005-0000-0000-00000CAB0000}"/>
    <cellStyle name="Nota 38 4" xfId="44775" xr:uid="{00000000-0005-0000-0000-00000DAB0000}"/>
    <cellStyle name="Nota 38 4 2" xfId="44776" xr:uid="{00000000-0005-0000-0000-00000EAB0000}"/>
    <cellStyle name="Nota 38 4 2 2" xfId="44777" xr:uid="{00000000-0005-0000-0000-00000FAB0000}"/>
    <cellStyle name="Nota 38 4 2 2 2" xfId="44778" xr:uid="{00000000-0005-0000-0000-000010AB0000}"/>
    <cellStyle name="Nota 38 4 2 2 2 2" xfId="44779" xr:uid="{00000000-0005-0000-0000-000011AB0000}"/>
    <cellStyle name="Nota 38 4 2 2 3" xfId="44780" xr:uid="{00000000-0005-0000-0000-000012AB0000}"/>
    <cellStyle name="Nota 38 4 2 2 3 2" xfId="44781" xr:uid="{00000000-0005-0000-0000-000013AB0000}"/>
    <cellStyle name="Nota 38 4 2 2 4" xfId="44782" xr:uid="{00000000-0005-0000-0000-000014AB0000}"/>
    <cellStyle name="Nota 38 4 2 2 5" xfId="44783" xr:uid="{00000000-0005-0000-0000-000015AB0000}"/>
    <cellStyle name="Nota 38 4 2 3" xfId="44784" xr:uid="{00000000-0005-0000-0000-000016AB0000}"/>
    <cellStyle name="Nota 38 4 2 3 2" xfId="44785" xr:uid="{00000000-0005-0000-0000-000017AB0000}"/>
    <cellStyle name="Nota 38 4 2 3 3" xfId="44786" xr:uid="{00000000-0005-0000-0000-000018AB0000}"/>
    <cellStyle name="Nota 38 4 2 4" xfId="44787" xr:uid="{00000000-0005-0000-0000-000019AB0000}"/>
    <cellStyle name="Nota 38 4 2 4 2" xfId="44788" xr:uid="{00000000-0005-0000-0000-00001AAB0000}"/>
    <cellStyle name="Nota 38 4 2 5" xfId="44789" xr:uid="{00000000-0005-0000-0000-00001BAB0000}"/>
    <cellStyle name="Nota 38 4 2 5 2" xfId="44790" xr:uid="{00000000-0005-0000-0000-00001CAB0000}"/>
    <cellStyle name="Nota 38 4 2 6" xfId="44791" xr:uid="{00000000-0005-0000-0000-00001DAB0000}"/>
    <cellStyle name="Nota 38 4 2 7" xfId="44792" xr:uid="{00000000-0005-0000-0000-00001EAB0000}"/>
    <cellStyle name="Nota 38 4 3" xfId="44793" xr:uid="{00000000-0005-0000-0000-00001FAB0000}"/>
    <cellStyle name="Nota 38 4 3 2" xfId="44794" xr:uid="{00000000-0005-0000-0000-000020AB0000}"/>
    <cellStyle name="Nota 38 4 3 2 2" xfId="44795" xr:uid="{00000000-0005-0000-0000-000021AB0000}"/>
    <cellStyle name="Nota 38 4 3 3" xfId="44796" xr:uid="{00000000-0005-0000-0000-000022AB0000}"/>
    <cellStyle name="Nota 38 4 3 3 2" xfId="44797" xr:uid="{00000000-0005-0000-0000-000023AB0000}"/>
    <cellStyle name="Nota 38 4 3 4" xfId="44798" xr:uid="{00000000-0005-0000-0000-000024AB0000}"/>
    <cellStyle name="Nota 38 4 3 5" xfId="44799" xr:uid="{00000000-0005-0000-0000-000025AB0000}"/>
    <cellStyle name="Nota 38 4 4" xfId="44800" xr:uid="{00000000-0005-0000-0000-000026AB0000}"/>
    <cellStyle name="Nota 38 4 4 2" xfId="44801" xr:uid="{00000000-0005-0000-0000-000027AB0000}"/>
    <cellStyle name="Nota 38 4 4 2 2" xfId="44802" xr:uid="{00000000-0005-0000-0000-000028AB0000}"/>
    <cellStyle name="Nota 38 4 4 3" xfId="44803" xr:uid="{00000000-0005-0000-0000-000029AB0000}"/>
    <cellStyle name="Nota 38 4 4 4" xfId="44804" xr:uid="{00000000-0005-0000-0000-00002AAB0000}"/>
    <cellStyle name="Nota 38 4 5" xfId="44805" xr:uid="{00000000-0005-0000-0000-00002BAB0000}"/>
    <cellStyle name="Nota 38 4 5 2" xfId="44806" xr:uid="{00000000-0005-0000-0000-00002CAB0000}"/>
    <cellStyle name="Nota 38 4 6" xfId="44807" xr:uid="{00000000-0005-0000-0000-00002DAB0000}"/>
    <cellStyle name="Nota 38 4 6 2" xfId="44808" xr:uid="{00000000-0005-0000-0000-00002EAB0000}"/>
    <cellStyle name="Nota 38 4 7" xfId="44809" xr:uid="{00000000-0005-0000-0000-00002FAB0000}"/>
    <cellStyle name="Nota 38 4 7 2" xfId="44810" xr:uid="{00000000-0005-0000-0000-000030AB0000}"/>
    <cellStyle name="Nota 38 4 8" xfId="44811" xr:uid="{00000000-0005-0000-0000-000031AB0000}"/>
    <cellStyle name="Nota 38 4 9" xfId="44812" xr:uid="{00000000-0005-0000-0000-000032AB0000}"/>
    <cellStyle name="Nota 39" xfId="2710" xr:uid="{00000000-0005-0000-0000-000033AB0000}"/>
    <cellStyle name="Nota 39 2" xfId="2711" xr:uid="{00000000-0005-0000-0000-000034AB0000}"/>
    <cellStyle name="Nota 39 2 2" xfId="44813" xr:uid="{00000000-0005-0000-0000-000035AB0000}"/>
    <cellStyle name="Nota 39 2 2 2" xfId="44814" xr:uid="{00000000-0005-0000-0000-000036AB0000}"/>
    <cellStyle name="Nota 39 2 2 3" xfId="44815" xr:uid="{00000000-0005-0000-0000-000037AB0000}"/>
    <cellStyle name="Nota 39 2 3" xfId="44816" xr:uid="{00000000-0005-0000-0000-000038AB0000}"/>
    <cellStyle name="Nota 39 2 3 2" xfId="44817" xr:uid="{00000000-0005-0000-0000-000039AB0000}"/>
    <cellStyle name="Nota 39 2 3 2 2" xfId="44818" xr:uid="{00000000-0005-0000-0000-00003AAB0000}"/>
    <cellStyle name="Nota 39 2 3 2 2 2" xfId="44819" xr:uid="{00000000-0005-0000-0000-00003BAB0000}"/>
    <cellStyle name="Nota 39 2 3 2 2 2 2" xfId="44820" xr:uid="{00000000-0005-0000-0000-00003CAB0000}"/>
    <cellStyle name="Nota 39 2 3 2 2 3" xfId="44821" xr:uid="{00000000-0005-0000-0000-00003DAB0000}"/>
    <cellStyle name="Nota 39 2 3 2 2 3 2" xfId="44822" xr:uid="{00000000-0005-0000-0000-00003EAB0000}"/>
    <cellStyle name="Nota 39 2 3 2 2 4" xfId="44823" xr:uid="{00000000-0005-0000-0000-00003FAB0000}"/>
    <cellStyle name="Nota 39 2 3 2 2 5" xfId="44824" xr:uid="{00000000-0005-0000-0000-000040AB0000}"/>
    <cellStyle name="Nota 39 2 3 2 3" xfId="44825" xr:uid="{00000000-0005-0000-0000-000041AB0000}"/>
    <cellStyle name="Nota 39 2 3 2 3 2" xfId="44826" xr:uid="{00000000-0005-0000-0000-000042AB0000}"/>
    <cellStyle name="Nota 39 2 3 2 3 3" xfId="44827" xr:uid="{00000000-0005-0000-0000-000043AB0000}"/>
    <cellStyle name="Nota 39 2 3 2 4" xfId="44828" xr:uid="{00000000-0005-0000-0000-000044AB0000}"/>
    <cellStyle name="Nota 39 2 3 2 4 2" xfId="44829" xr:uid="{00000000-0005-0000-0000-000045AB0000}"/>
    <cellStyle name="Nota 39 2 3 2 5" xfId="44830" xr:uid="{00000000-0005-0000-0000-000046AB0000}"/>
    <cellStyle name="Nota 39 2 3 2 5 2" xfId="44831" xr:uid="{00000000-0005-0000-0000-000047AB0000}"/>
    <cellStyle name="Nota 39 2 3 2 6" xfId="44832" xr:uid="{00000000-0005-0000-0000-000048AB0000}"/>
    <cellStyle name="Nota 39 2 3 2 7" xfId="44833" xr:uid="{00000000-0005-0000-0000-000049AB0000}"/>
    <cellStyle name="Nota 39 2 3 3" xfId="44834" xr:uid="{00000000-0005-0000-0000-00004AAB0000}"/>
    <cellStyle name="Nota 39 2 3 3 2" xfId="44835" xr:uid="{00000000-0005-0000-0000-00004BAB0000}"/>
    <cellStyle name="Nota 39 2 3 3 2 2" xfId="44836" xr:uid="{00000000-0005-0000-0000-00004CAB0000}"/>
    <cellStyle name="Nota 39 2 3 3 3" xfId="44837" xr:uid="{00000000-0005-0000-0000-00004DAB0000}"/>
    <cellStyle name="Nota 39 2 3 3 3 2" xfId="44838" xr:uid="{00000000-0005-0000-0000-00004EAB0000}"/>
    <cellStyle name="Nota 39 2 3 3 4" xfId="44839" xr:uid="{00000000-0005-0000-0000-00004FAB0000}"/>
    <cellStyle name="Nota 39 2 3 3 5" xfId="44840" xr:uid="{00000000-0005-0000-0000-000050AB0000}"/>
    <cellStyle name="Nota 39 2 3 4" xfId="44841" xr:uid="{00000000-0005-0000-0000-000051AB0000}"/>
    <cellStyle name="Nota 39 2 3 4 2" xfId="44842" xr:uid="{00000000-0005-0000-0000-000052AB0000}"/>
    <cellStyle name="Nota 39 2 3 4 2 2" xfId="44843" xr:uid="{00000000-0005-0000-0000-000053AB0000}"/>
    <cellStyle name="Nota 39 2 3 4 3" xfId="44844" xr:uid="{00000000-0005-0000-0000-000054AB0000}"/>
    <cellStyle name="Nota 39 2 3 4 4" xfId="44845" xr:uid="{00000000-0005-0000-0000-000055AB0000}"/>
    <cellStyle name="Nota 39 2 3 5" xfId="44846" xr:uid="{00000000-0005-0000-0000-000056AB0000}"/>
    <cellStyle name="Nota 39 2 3 5 2" xfId="44847" xr:uid="{00000000-0005-0000-0000-000057AB0000}"/>
    <cellStyle name="Nota 39 2 3 6" xfId="44848" xr:uid="{00000000-0005-0000-0000-000058AB0000}"/>
    <cellStyle name="Nota 39 2 3 6 2" xfId="44849" xr:uid="{00000000-0005-0000-0000-000059AB0000}"/>
    <cellStyle name="Nota 39 2 3 7" xfId="44850" xr:uid="{00000000-0005-0000-0000-00005AAB0000}"/>
    <cellStyle name="Nota 39 2 3 7 2" xfId="44851" xr:uid="{00000000-0005-0000-0000-00005BAB0000}"/>
    <cellStyle name="Nota 39 2 3 8" xfId="44852" xr:uid="{00000000-0005-0000-0000-00005CAB0000}"/>
    <cellStyle name="Nota 39 2 3 9" xfId="44853" xr:uid="{00000000-0005-0000-0000-00005DAB0000}"/>
    <cellStyle name="Nota 39 3" xfId="44854" xr:uid="{00000000-0005-0000-0000-00005EAB0000}"/>
    <cellStyle name="Nota 39 3 2" xfId="44855" xr:uid="{00000000-0005-0000-0000-00005FAB0000}"/>
    <cellStyle name="Nota 39 3 3" xfId="44856" xr:uid="{00000000-0005-0000-0000-000060AB0000}"/>
    <cellStyle name="Nota 39 4" xfId="44857" xr:uid="{00000000-0005-0000-0000-000061AB0000}"/>
    <cellStyle name="Nota 39 4 2" xfId="44858" xr:uid="{00000000-0005-0000-0000-000062AB0000}"/>
    <cellStyle name="Nota 39 4 2 2" xfId="44859" xr:uid="{00000000-0005-0000-0000-000063AB0000}"/>
    <cellStyle name="Nota 39 4 2 2 2" xfId="44860" xr:uid="{00000000-0005-0000-0000-000064AB0000}"/>
    <cellStyle name="Nota 39 4 2 2 2 2" xfId="44861" xr:uid="{00000000-0005-0000-0000-000065AB0000}"/>
    <cellStyle name="Nota 39 4 2 2 3" xfId="44862" xr:uid="{00000000-0005-0000-0000-000066AB0000}"/>
    <cellStyle name="Nota 39 4 2 2 3 2" xfId="44863" xr:uid="{00000000-0005-0000-0000-000067AB0000}"/>
    <cellStyle name="Nota 39 4 2 2 4" xfId="44864" xr:uid="{00000000-0005-0000-0000-000068AB0000}"/>
    <cellStyle name="Nota 39 4 2 2 5" xfId="44865" xr:uid="{00000000-0005-0000-0000-000069AB0000}"/>
    <cellStyle name="Nota 39 4 2 3" xfId="44866" xr:uid="{00000000-0005-0000-0000-00006AAB0000}"/>
    <cellStyle name="Nota 39 4 2 3 2" xfId="44867" xr:uid="{00000000-0005-0000-0000-00006BAB0000}"/>
    <cellStyle name="Nota 39 4 2 3 3" xfId="44868" xr:uid="{00000000-0005-0000-0000-00006CAB0000}"/>
    <cellStyle name="Nota 39 4 2 4" xfId="44869" xr:uid="{00000000-0005-0000-0000-00006DAB0000}"/>
    <cellStyle name="Nota 39 4 2 4 2" xfId="44870" xr:uid="{00000000-0005-0000-0000-00006EAB0000}"/>
    <cellStyle name="Nota 39 4 2 5" xfId="44871" xr:uid="{00000000-0005-0000-0000-00006FAB0000}"/>
    <cellStyle name="Nota 39 4 2 5 2" xfId="44872" xr:uid="{00000000-0005-0000-0000-000070AB0000}"/>
    <cellStyle name="Nota 39 4 2 6" xfId="44873" xr:uid="{00000000-0005-0000-0000-000071AB0000}"/>
    <cellStyle name="Nota 39 4 2 7" xfId="44874" xr:uid="{00000000-0005-0000-0000-000072AB0000}"/>
    <cellStyle name="Nota 39 4 3" xfId="44875" xr:uid="{00000000-0005-0000-0000-000073AB0000}"/>
    <cellStyle name="Nota 39 4 3 2" xfId="44876" xr:uid="{00000000-0005-0000-0000-000074AB0000}"/>
    <cellStyle name="Nota 39 4 3 2 2" xfId="44877" xr:uid="{00000000-0005-0000-0000-000075AB0000}"/>
    <cellStyle name="Nota 39 4 3 3" xfId="44878" xr:uid="{00000000-0005-0000-0000-000076AB0000}"/>
    <cellStyle name="Nota 39 4 3 3 2" xfId="44879" xr:uid="{00000000-0005-0000-0000-000077AB0000}"/>
    <cellStyle name="Nota 39 4 3 4" xfId="44880" xr:uid="{00000000-0005-0000-0000-000078AB0000}"/>
    <cellStyle name="Nota 39 4 3 5" xfId="44881" xr:uid="{00000000-0005-0000-0000-000079AB0000}"/>
    <cellStyle name="Nota 39 4 4" xfId="44882" xr:uid="{00000000-0005-0000-0000-00007AAB0000}"/>
    <cellStyle name="Nota 39 4 4 2" xfId="44883" xr:uid="{00000000-0005-0000-0000-00007BAB0000}"/>
    <cellStyle name="Nota 39 4 4 2 2" xfId="44884" xr:uid="{00000000-0005-0000-0000-00007CAB0000}"/>
    <cellStyle name="Nota 39 4 4 3" xfId="44885" xr:uid="{00000000-0005-0000-0000-00007DAB0000}"/>
    <cellStyle name="Nota 39 4 4 4" xfId="44886" xr:uid="{00000000-0005-0000-0000-00007EAB0000}"/>
    <cellStyle name="Nota 39 4 5" xfId="44887" xr:uid="{00000000-0005-0000-0000-00007FAB0000}"/>
    <cellStyle name="Nota 39 4 5 2" xfId="44888" xr:uid="{00000000-0005-0000-0000-000080AB0000}"/>
    <cellStyle name="Nota 39 4 6" xfId="44889" xr:uid="{00000000-0005-0000-0000-000081AB0000}"/>
    <cellStyle name="Nota 39 4 6 2" xfId="44890" xr:uid="{00000000-0005-0000-0000-000082AB0000}"/>
    <cellStyle name="Nota 39 4 7" xfId="44891" xr:uid="{00000000-0005-0000-0000-000083AB0000}"/>
    <cellStyle name="Nota 39 4 7 2" xfId="44892" xr:uid="{00000000-0005-0000-0000-000084AB0000}"/>
    <cellStyle name="Nota 39 4 8" xfId="44893" xr:uid="{00000000-0005-0000-0000-000085AB0000}"/>
    <cellStyle name="Nota 39 4 9" xfId="44894" xr:uid="{00000000-0005-0000-0000-000086AB0000}"/>
    <cellStyle name="Nota 4" xfId="1170" xr:uid="{00000000-0005-0000-0000-000087AB0000}"/>
    <cellStyle name="Nota 4 2" xfId="1171" xr:uid="{00000000-0005-0000-0000-000088AB0000}"/>
    <cellStyle name="Nota 4 2 2" xfId="44895" xr:uid="{00000000-0005-0000-0000-000089AB0000}"/>
    <cellStyle name="Nota 4 2 2 2" xfId="44896" xr:uid="{00000000-0005-0000-0000-00008AAB0000}"/>
    <cellStyle name="Nota 4 2 2 2 2" xfId="44897" xr:uid="{00000000-0005-0000-0000-00008BAB0000}"/>
    <cellStyle name="Nota 4 2 2 2 2 10" xfId="44898" xr:uid="{00000000-0005-0000-0000-00008CAB0000}"/>
    <cellStyle name="Nota 4 2 2 2 2 11" xfId="44899" xr:uid="{00000000-0005-0000-0000-00008DAB0000}"/>
    <cellStyle name="Nota 4 2 2 2 2 12" xfId="44900" xr:uid="{00000000-0005-0000-0000-00008EAB0000}"/>
    <cellStyle name="Nota 4 2 2 2 2 13" xfId="44901" xr:uid="{00000000-0005-0000-0000-00008FAB0000}"/>
    <cellStyle name="Nota 4 2 2 2 2 2" xfId="44902" xr:uid="{00000000-0005-0000-0000-000090AB0000}"/>
    <cellStyle name="Nota 4 2 2 2 2 2 2" xfId="44903" xr:uid="{00000000-0005-0000-0000-000091AB0000}"/>
    <cellStyle name="Nota 4 2 2 2 2 2 2 2" xfId="44904" xr:uid="{00000000-0005-0000-0000-000092AB0000}"/>
    <cellStyle name="Nota 4 2 2 2 2 2 2 3" xfId="44905" xr:uid="{00000000-0005-0000-0000-000093AB0000}"/>
    <cellStyle name="Nota 4 2 2 2 2 2 3" xfId="44906" xr:uid="{00000000-0005-0000-0000-000094AB0000}"/>
    <cellStyle name="Nota 4 2 2 2 2 2 3 2" xfId="44907" xr:uid="{00000000-0005-0000-0000-000095AB0000}"/>
    <cellStyle name="Nota 4 2 2 2 2 2 3 3" xfId="44908" xr:uid="{00000000-0005-0000-0000-000096AB0000}"/>
    <cellStyle name="Nota 4 2 2 2 2 2 4" xfId="44909" xr:uid="{00000000-0005-0000-0000-000097AB0000}"/>
    <cellStyle name="Nota 4 2 2 2 2 2 4 2" xfId="44910" xr:uid="{00000000-0005-0000-0000-000098AB0000}"/>
    <cellStyle name="Nota 4 2 2 2 2 2 5" xfId="44911" xr:uid="{00000000-0005-0000-0000-000099AB0000}"/>
    <cellStyle name="Nota 4 2 2 2 2 2 5 2" xfId="44912" xr:uid="{00000000-0005-0000-0000-00009AAB0000}"/>
    <cellStyle name="Nota 4 2 2 2 2 2 6" xfId="44913" xr:uid="{00000000-0005-0000-0000-00009BAB0000}"/>
    <cellStyle name="Nota 4 2 2 2 2 2 6 2" xfId="44914" xr:uid="{00000000-0005-0000-0000-00009CAB0000}"/>
    <cellStyle name="Nota 4 2 2 2 2 2 7" xfId="44915" xr:uid="{00000000-0005-0000-0000-00009DAB0000}"/>
    <cellStyle name="Nota 4 2 2 2 2 2 8" xfId="44916" xr:uid="{00000000-0005-0000-0000-00009EAB0000}"/>
    <cellStyle name="Nota 4 2 2 2 2 3" xfId="44917" xr:uid="{00000000-0005-0000-0000-00009FAB0000}"/>
    <cellStyle name="Nota 4 2 2 2 2 3 2" xfId="44918" xr:uid="{00000000-0005-0000-0000-0000A0AB0000}"/>
    <cellStyle name="Nota 4 2 2 2 2 3 3" xfId="44919" xr:uid="{00000000-0005-0000-0000-0000A1AB0000}"/>
    <cellStyle name="Nota 4 2 2 2 2 4" xfId="44920" xr:uid="{00000000-0005-0000-0000-0000A2AB0000}"/>
    <cellStyle name="Nota 4 2 2 2 2 4 2" xfId="44921" xr:uid="{00000000-0005-0000-0000-0000A3AB0000}"/>
    <cellStyle name="Nota 4 2 2 2 2 4 3" xfId="44922" xr:uid="{00000000-0005-0000-0000-0000A4AB0000}"/>
    <cellStyle name="Nota 4 2 2 2 2 5" xfId="44923" xr:uid="{00000000-0005-0000-0000-0000A5AB0000}"/>
    <cellStyle name="Nota 4 2 2 2 2 5 2" xfId="44924" xr:uid="{00000000-0005-0000-0000-0000A6AB0000}"/>
    <cellStyle name="Nota 4 2 2 2 2 5 3" xfId="44925" xr:uid="{00000000-0005-0000-0000-0000A7AB0000}"/>
    <cellStyle name="Nota 4 2 2 2 2 6" xfId="44926" xr:uid="{00000000-0005-0000-0000-0000A8AB0000}"/>
    <cellStyle name="Nota 4 2 2 2 2 6 2" xfId="44927" xr:uid="{00000000-0005-0000-0000-0000A9AB0000}"/>
    <cellStyle name="Nota 4 2 2 2 2 7" xfId="44928" xr:uid="{00000000-0005-0000-0000-0000AAAB0000}"/>
    <cellStyle name="Nota 4 2 2 2 2 7 2" xfId="44929" xr:uid="{00000000-0005-0000-0000-0000ABAB0000}"/>
    <cellStyle name="Nota 4 2 2 2 2 8" xfId="44930" xr:uid="{00000000-0005-0000-0000-0000ACAB0000}"/>
    <cellStyle name="Nota 4 2 2 2 2 8 2" xfId="44931" xr:uid="{00000000-0005-0000-0000-0000ADAB0000}"/>
    <cellStyle name="Nota 4 2 2 2 2 9" xfId="44932" xr:uid="{00000000-0005-0000-0000-0000AEAB0000}"/>
    <cellStyle name="Nota 4 2 2 2 2 9 2" xfId="44933" xr:uid="{00000000-0005-0000-0000-0000AFAB0000}"/>
    <cellStyle name="Nota 4 2 2 2 3" xfId="44934" xr:uid="{00000000-0005-0000-0000-0000B0AB0000}"/>
    <cellStyle name="Nota 4 2 2 2 3 2" xfId="44935" xr:uid="{00000000-0005-0000-0000-0000B1AB0000}"/>
    <cellStyle name="Nota 4 2 2 2 3 2 2" xfId="44936" xr:uid="{00000000-0005-0000-0000-0000B2AB0000}"/>
    <cellStyle name="Nota 4 2 2 2 3 2 3" xfId="44937" xr:uid="{00000000-0005-0000-0000-0000B3AB0000}"/>
    <cellStyle name="Nota 4 2 2 2 3 3" xfId="44938" xr:uid="{00000000-0005-0000-0000-0000B4AB0000}"/>
    <cellStyle name="Nota 4 2 2 2 3 3 2" xfId="44939" xr:uid="{00000000-0005-0000-0000-0000B5AB0000}"/>
    <cellStyle name="Nota 4 2 2 2 3 3 3" xfId="44940" xr:uid="{00000000-0005-0000-0000-0000B6AB0000}"/>
    <cellStyle name="Nota 4 2 2 2 3 4" xfId="44941" xr:uid="{00000000-0005-0000-0000-0000B7AB0000}"/>
    <cellStyle name="Nota 4 2 2 2 3 4 2" xfId="44942" xr:uid="{00000000-0005-0000-0000-0000B8AB0000}"/>
    <cellStyle name="Nota 4 2 2 2 3 5" xfId="44943" xr:uid="{00000000-0005-0000-0000-0000B9AB0000}"/>
    <cellStyle name="Nota 4 2 2 2 3 5 2" xfId="44944" xr:uid="{00000000-0005-0000-0000-0000BAAB0000}"/>
    <cellStyle name="Nota 4 2 2 2 3 6" xfId="44945" xr:uid="{00000000-0005-0000-0000-0000BBAB0000}"/>
    <cellStyle name="Nota 4 2 2 2 3 6 2" xfId="44946" xr:uid="{00000000-0005-0000-0000-0000BCAB0000}"/>
    <cellStyle name="Nota 4 2 2 2 3 7" xfId="44947" xr:uid="{00000000-0005-0000-0000-0000BDAB0000}"/>
    <cellStyle name="Nota 4 2 2 2 3 8" xfId="44948" xr:uid="{00000000-0005-0000-0000-0000BEAB0000}"/>
    <cellStyle name="Nota 4 2 2 2 4" xfId="44949" xr:uid="{00000000-0005-0000-0000-0000BFAB0000}"/>
    <cellStyle name="Nota 4 2 2 2 5" xfId="44950" xr:uid="{00000000-0005-0000-0000-0000C0AB0000}"/>
    <cellStyle name="Nota 4 2 2 3" xfId="44951" xr:uid="{00000000-0005-0000-0000-0000C1AB0000}"/>
    <cellStyle name="Nota 4 2 2 4" xfId="44952" xr:uid="{00000000-0005-0000-0000-0000C2AB0000}"/>
    <cellStyle name="Nota 4 2 3" xfId="44953" xr:uid="{00000000-0005-0000-0000-0000C3AB0000}"/>
    <cellStyle name="Nota 4 2 3 2" xfId="44954" xr:uid="{00000000-0005-0000-0000-0000C4AB0000}"/>
    <cellStyle name="Nota 4 2 3 2 2" xfId="44955" xr:uid="{00000000-0005-0000-0000-0000C5AB0000}"/>
    <cellStyle name="Nota 4 2 3 2 2 2" xfId="44956" xr:uid="{00000000-0005-0000-0000-0000C6AB0000}"/>
    <cellStyle name="Nota 4 2 3 2 2 2 2" xfId="44957" xr:uid="{00000000-0005-0000-0000-0000C7AB0000}"/>
    <cellStyle name="Nota 4 2 3 2 2 3" xfId="44958" xr:uid="{00000000-0005-0000-0000-0000C8AB0000}"/>
    <cellStyle name="Nota 4 2 3 2 2 3 2" xfId="44959" xr:uid="{00000000-0005-0000-0000-0000C9AB0000}"/>
    <cellStyle name="Nota 4 2 3 2 2 4" xfId="44960" xr:uid="{00000000-0005-0000-0000-0000CAAB0000}"/>
    <cellStyle name="Nota 4 2 3 2 2 5" xfId="44961" xr:uid="{00000000-0005-0000-0000-0000CBAB0000}"/>
    <cellStyle name="Nota 4 2 3 2 3" xfId="44962" xr:uid="{00000000-0005-0000-0000-0000CCAB0000}"/>
    <cellStyle name="Nota 4 2 3 2 3 2" xfId="44963" xr:uid="{00000000-0005-0000-0000-0000CDAB0000}"/>
    <cellStyle name="Nota 4 2 3 2 3 3" xfId="44964" xr:uid="{00000000-0005-0000-0000-0000CEAB0000}"/>
    <cellStyle name="Nota 4 2 3 2 4" xfId="44965" xr:uid="{00000000-0005-0000-0000-0000CFAB0000}"/>
    <cellStyle name="Nota 4 2 3 2 4 2" xfId="44966" xr:uid="{00000000-0005-0000-0000-0000D0AB0000}"/>
    <cellStyle name="Nota 4 2 3 2 5" xfId="44967" xr:uid="{00000000-0005-0000-0000-0000D1AB0000}"/>
    <cellStyle name="Nota 4 2 3 2 5 2" xfId="44968" xr:uid="{00000000-0005-0000-0000-0000D2AB0000}"/>
    <cellStyle name="Nota 4 2 3 2 6" xfId="44969" xr:uid="{00000000-0005-0000-0000-0000D3AB0000}"/>
    <cellStyle name="Nota 4 2 3 2 7" xfId="44970" xr:uid="{00000000-0005-0000-0000-0000D4AB0000}"/>
    <cellStyle name="Nota 4 2 3 3" xfId="44971" xr:uid="{00000000-0005-0000-0000-0000D5AB0000}"/>
    <cellStyle name="Nota 4 2 3 3 2" xfId="44972" xr:uid="{00000000-0005-0000-0000-0000D6AB0000}"/>
    <cellStyle name="Nota 4 2 3 3 2 2" xfId="44973" xr:uid="{00000000-0005-0000-0000-0000D7AB0000}"/>
    <cellStyle name="Nota 4 2 3 3 3" xfId="44974" xr:uid="{00000000-0005-0000-0000-0000D8AB0000}"/>
    <cellStyle name="Nota 4 2 3 3 3 2" xfId="44975" xr:uid="{00000000-0005-0000-0000-0000D9AB0000}"/>
    <cellStyle name="Nota 4 2 3 3 4" xfId="44976" xr:uid="{00000000-0005-0000-0000-0000DAAB0000}"/>
    <cellStyle name="Nota 4 2 3 3 5" xfId="44977" xr:uid="{00000000-0005-0000-0000-0000DBAB0000}"/>
    <cellStyle name="Nota 4 2 3 4" xfId="44978" xr:uid="{00000000-0005-0000-0000-0000DCAB0000}"/>
    <cellStyle name="Nota 4 2 3 4 2" xfId="44979" xr:uid="{00000000-0005-0000-0000-0000DDAB0000}"/>
    <cellStyle name="Nota 4 2 3 4 2 2" xfId="44980" xr:uid="{00000000-0005-0000-0000-0000DEAB0000}"/>
    <cellStyle name="Nota 4 2 3 4 3" xfId="44981" xr:uid="{00000000-0005-0000-0000-0000DFAB0000}"/>
    <cellStyle name="Nota 4 2 3 4 4" xfId="44982" xr:uid="{00000000-0005-0000-0000-0000E0AB0000}"/>
    <cellStyle name="Nota 4 2 3 5" xfId="44983" xr:uid="{00000000-0005-0000-0000-0000E1AB0000}"/>
    <cellStyle name="Nota 4 2 3 5 2" xfId="44984" xr:uid="{00000000-0005-0000-0000-0000E2AB0000}"/>
    <cellStyle name="Nota 4 2 3 6" xfId="44985" xr:uid="{00000000-0005-0000-0000-0000E3AB0000}"/>
    <cellStyle name="Nota 4 2 3 6 2" xfId="44986" xr:uid="{00000000-0005-0000-0000-0000E4AB0000}"/>
    <cellStyle name="Nota 4 2 3 7" xfId="44987" xr:uid="{00000000-0005-0000-0000-0000E5AB0000}"/>
    <cellStyle name="Nota 4 2 3 7 2" xfId="44988" xr:uid="{00000000-0005-0000-0000-0000E6AB0000}"/>
    <cellStyle name="Nota 4 2 3 8" xfId="44989" xr:uid="{00000000-0005-0000-0000-0000E7AB0000}"/>
    <cellStyle name="Nota 4 2 3 9" xfId="44990" xr:uid="{00000000-0005-0000-0000-0000E8AB0000}"/>
    <cellStyle name="Nota 4 2 4" xfId="44991" xr:uid="{00000000-0005-0000-0000-0000E9AB0000}"/>
    <cellStyle name="Nota 4 2 4 2" xfId="44992" xr:uid="{00000000-0005-0000-0000-0000EAAB0000}"/>
    <cellStyle name="Nota 4 2 4 2 10" xfId="44993" xr:uid="{00000000-0005-0000-0000-0000EBAB0000}"/>
    <cellStyle name="Nota 4 2 4 2 11" xfId="44994" xr:uid="{00000000-0005-0000-0000-0000ECAB0000}"/>
    <cellStyle name="Nota 4 2 4 2 12" xfId="44995" xr:uid="{00000000-0005-0000-0000-0000EDAB0000}"/>
    <cellStyle name="Nota 4 2 4 2 13" xfId="44996" xr:uid="{00000000-0005-0000-0000-0000EEAB0000}"/>
    <cellStyle name="Nota 4 2 4 2 2" xfId="44997" xr:uid="{00000000-0005-0000-0000-0000EFAB0000}"/>
    <cellStyle name="Nota 4 2 4 2 2 2" xfId="44998" xr:uid="{00000000-0005-0000-0000-0000F0AB0000}"/>
    <cellStyle name="Nota 4 2 4 2 2 2 2" xfId="44999" xr:uid="{00000000-0005-0000-0000-0000F1AB0000}"/>
    <cellStyle name="Nota 4 2 4 2 2 2 3" xfId="45000" xr:uid="{00000000-0005-0000-0000-0000F2AB0000}"/>
    <cellStyle name="Nota 4 2 4 2 2 3" xfId="45001" xr:uid="{00000000-0005-0000-0000-0000F3AB0000}"/>
    <cellStyle name="Nota 4 2 4 2 2 3 2" xfId="45002" xr:uid="{00000000-0005-0000-0000-0000F4AB0000}"/>
    <cellStyle name="Nota 4 2 4 2 2 3 3" xfId="45003" xr:uid="{00000000-0005-0000-0000-0000F5AB0000}"/>
    <cellStyle name="Nota 4 2 4 2 2 4" xfId="45004" xr:uid="{00000000-0005-0000-0000-0000F6AB0000}"/>
    <cellStyle name="Nota 4 2 4 2 2 4 2" xfId="45005" xr:uid="{00000000-0005-0000-0000-0000F7AB0000}"/>
    <cellStyle name="Nota 4 2 4 2 2 5" xfId="45006" xr:uid="{00000000-0005-0000-0000-0000F8AB0000}"/>
    <cellStyle name="Nota 4 2 4 2 2 5 2" xfId="45007" xr:uid="{00000000-0005-0000-0000-0000F9AB0000}"/>
    <cellStyle name="Nota 4 2 4 2 2 6" xfId="45008" xr:uid="{00000000-0005-0000-0000-0000FAAB0000}"/>
    <cellStyle name="Nota 4 2 4 2 2 6 2" xfId="45009" xr:uid="{00000000-0005-0000-0000-0000FBAB0000}"/>
    <cellStyle name="Nota 4 2 4 2 2 7" xfId="45010" xr:uid="{00000000-0005-0000-0000-0000FCAB0000}"/>
    <cellStyle name="Nota 4 2 4 2 2 8" xfId="45011" xr:uid="{00000000-0005-0000-0000-0000FDAB0000}"/>
    <cellStyle name="Nota 4 2 4 2 3" xfId="45012" xr:uid="{00000000-0005-0000-0000-0000FEAB0000}"/>
    <cellStyle name="Nota 4 2 4 2 3 2" xfId="45013" xr:uid="{00000000-0005-0000-0000-0000FFAB0000}"/>
    <cellStyle name="Nota 4 2 4 2 3 3" xfId="45014" xr:uid="{00000000-0005-0000-0000-000000AC0000}"/>
    <cellStyle name="Nota 4 2 4 2 4" xfId="45015" xr:uid="{00000000-0005-0000-0000-000001AC0000}"/>
    <cellStyle name="Nota 4 2 4 2 4 2" xfId="45016" xr:uid="{00000000-0005-0000-0000-000002AC0000}"/>
    <cellStyle name="Nota 4 2 4 2 4 3" xfId="45017" xr:uid="{00000000-0005-0000-0000-000003AC0000}"/>
    <cellStyle name="Nota 4 2 4 2 5" xfId="45018" xr:uid="{00000000-0005-0000-0000-000004AC0000}"/>
    <cellStyle name="Nota 4 2 4 2 5 2" xfId="45019" xr:uid="{00000000-0005-0000-0000-000005AC0000}"/>
    <cellStyle name="Nota 4 2 4 2 5 3" xfId="45020" xr:uid="{00000000-0005-0000-0000-000006AC0000}"/>
    <cellStyle name="Nota 4 2 4 2 6" xfId="45021" xr:uid="{00000000-0005-0000-0000-000007AC0000}"/>
    <cellStyle name="Nota 4 2 4 2 6 2" xfId="45022" xr:uid="{00000000-0005-0000-0000-000008AC0000}"/>
    <cellStyle name="Nota 4 2 4 2 7" xfId="45023" xr:uid="{00000000-0005-0000-0000-000009AC0000}"/>
    <cellStyle name="Nota 4 2 4 2 7 2" xfId="45024" xr:uid="{00000000-0005-0000-0000-00000AAC0000}"/>
    <cellStyle name="Nota 4 2 4 2 8" xfId="45025" xr:uid="{00000000-0005-0000-0000-00000BAC0000}"/>
    <cellStyle name="Nota 4 2 4 2 8 2" xfId="45026" xr:uid="{00000000-0005-0000-0000-00000CAC0000}"/>
    <cellStyle name="Nota 4 2 4 2 9" xfId="45027" xr:uid="{00000000-0005-0000-0000-00000DAC0000}"/>
    <cellStyle name="Nota 4 2 4 2 9 2" xfId="45028" xr:uid="{00000000-0005-0000-0000-00000EAC0000}"/>
    <cellStyle name="Nota 4 2 4 3" xfId="45029" xr:uid="{00000000-0005-0000-0000-00000FAC0000}"/>
    <cellStyle name="Nota 4 2 4 3 2" xfId="45030" xr:uid="{00000000-0005-0000-0000-000010AC0000}"/>
    <cellStyle name="Nota 4 2 4 3 2 2" xfId="45031" xr:uid="{00000000-0005-0000-0000-000011AC0000}"/>
    <cellStyle name="Nota 4 2 4 3 2 3" xfId="45032" xr:uid="{00000000-0005-0000-0000-000012AC0000}"/>
    <cellStyle name="Nota 4 2 4 3 3" xfId="45033" xr:uid="{00000000-0005-0000-0000-000013AC0000}"/>
    <cellStyle name="Nota 4 2 4 3 3 2" xfId="45034" xr:uid="{00000000-0005-0000-0000-000014AC0000}"/>
    <cellStyle name="Nota 4 2 4 3 3 3" xfId="45035" xr:uid="{00000000-0005-0000-0000-000015AC0000}"/>
    <cellStyle name="Nota 4 2 4 3 4" xfId="45036" xr:uid="{00000000-0005-0000-0000-000016AC0000}"/>
    <cellStyle name="Nota 4 2 4 3 4 2" xfId="45037" xr:uid="{00000000-0005-0000-0000-000017AC0000}"/>
    <cellStyle name="Nota 4 2 4 3 5" xfId="45038" xr:uid="{00000000-0005-0000-0000-000018AC0000}"/>
    <cellStyle name="Nota 4 2 4 3 5 2" xfId="45039" xr:uid="{00000000-0005-0000-0000-000019AC0000}"/>
    <cellStyle name="Nota 4 2 4 3 6" xfId="45040" xr:uid="{00000000-0005-0000-0000-00001AAC0000}"/>
    <cellStyle name="Nota 4 2 4 3 6 2" xfId="45041" xr:uid="{00000000-0005-0000-0000-00001BAC0000}"/>
    <cellStyle name="Nota 4 2 4 3 7" xfId="45042" xr:uid="{00000000-0005-0000-0000-00001CAC0000}"/>
    <cellStyle name="Nota 4 2 4 3 8" xfId="45043" xr:uid="{00000000-0005-0000-0000-00001DAC0000}"/>
    <cellStyle name="Nota 4 2 4 4" xfId="45044" xr:uid="{00000000-0005-0000-0000-00001EAC0000}"/>
    <cellStyle name="Nota 4 2 4 5" xfId="45045" xr:uid="{00000000-0005-0000-0000-00001FAC0000}"/>
    <cellStyle name="Nota 4 2 5" xfId="45046" xr:uid="{00000000-0005-0000-0000-000020AC0000}"/>
    <cellStyle name="Nota 4 2 5 10" xfId="45047" xr:uid="{00000000-0005-0000-0000-000021AC0000}"/>
    <cellStyle name="Nota 4 2 5 10 2" xfId="45048" xr:uid="{00000000-0005-0000-0000-000022AC0000}"/>
    <cellStyle name="Nota 4 2 5 11" xfId="45049" xr:uid="{00000000-0005-0000-0000-000023AC0000}"/>
    <cellStyle name="Nota 4 2 5 12" xfId="45050" xr:uid="{00000000-0005-0000-0000-000024AC0000}"/>
    <cellStyle name="Nota 4 2 5 13" xfId="45051" xr:uid="{00000000-0005-0000-0000-000025AC0000}"/>
    <cellStyle name="Nota 4 2 5 14" xfId="45052" xr:uid="{00000000-0005-0000-0000-000026AC0000}"/>
    <cellStyle name="Nota 4 2 5 2" xfId="45053" xr:uid="{00000000-0005-0000-0000-000027AC0000}"/>
    <cellStyle name="Nota 4 2 5 2 2" xfId="45054" xr:uid="{00000000-0005-0000-0000-000028AC0000}"/>
    <cellStyle name="Nota 4 2 5 2 2 2" xfId="45055" xr:uid="{00000000-0005-0000-0000-000029AC0000}"/>
    <cellStyle name="Nota 4 2 5 2 2 3" xfId="45056" xr:uid="{00000000-0005-0000-0000-00002AAC0000}"/>
    <cellStyle name="Nota 4 2 5 2 3" xfId="45057" xr:uid="{00000000-0005-0000-0000-00002BAC0000}"/>
    <cellStyle name="Nota 4 2 5 2 3 2" xfId="45058" xr:uid="{00000000-0005-0000-0000-00002CAC0000}"/>
    <cellStyle name="Nota 4 2 5 2 3 3" xfId="45059" xr:uid="{00000000-0005-0000-0000-00002DAC0000}"/>
    <cellStyle name="Nota 4 2 5 2 4" xfId="45060" xr:uid="{00000000-0005-0000-0000-00002EAC0000}"/>
    <cellStyle name="Nota 4 2 5 2 4 2" xfId="45061" xr:uid="{00000000-0005-0000-0000-00002FAC0000}"/>
    <cellStyle name="Nota 4 2 5 2 5" xfId="45062" xr:uid="{00000000-0005-0000-0000-000030AC0000}"/>
    <cellStyle name="Nota 4 2 5 2 5 2" xfId="45063" xr:uid="{00000000-0005-0000-0000-000031AC0000}"/>
    <cellStyle name="Nota 4 2 5 2 6" xfId="45064" xr:uid="{00000000-0005-0000-0000-000032AC0000}"/>
    <cellStyle name="Nota 4 2 5 2 6 2" xfId="45065" xr:uid="{00000000-0005-0000-0000-000033AC0000}"/>
    <cellStyle name="Nota 4 2 5 2 7" xfId="45066" xr:uid="{00000000-0005-0000-0000-000034AC0000}"/>
    <cellStyle name="Nota 4 2 5 2 8" xfId="45067" xr:uid="{00000000-0005-0000-0000-000035AC0000}"/>
    <cellStyle name="Nota 4 2 5 3" xfId="45068" xr:uid="{00000000-0005-0000-0000-000036AC0000}"/>
    <cellStyle name="Nota 4 2 5 3 2" xfId="45069" xr:uid="{00000000-0005-0000-0000-000037AC0000}"/>
    <cellStyle name="Nota 4 2 5 3 2 2" xfId="45070" xr:uid="{00000000-0005-0000-0000-000038AC0000}"/>
    <cellStyle name="Nota 4 2 5 3 3" xfId="45071" xr:uid="{00000000-0005-0000-0000-000039AC0000}"/>
    <cellStyle name="Nota 4 2 5 3 3 2" xfId="45072" xr:uid="{00000000-0005-0000-0000-00003AAC0000}"/>
    <cellStyle name="Nota 4 2 5 3 4" xfId="45073" xr:uid="{00000000-0005-0000-0000-00003BAC0000}"/>
    <cellStyle name="Nota 4 2 5 3 5" xfId="45074" xr:uid="{00000000-0005-0000-0000-00003CAC0000}"/>
    <cellStyle name="Nota 4 2 5 4" xfId="45075" xr:uid="{00000000-0005-0000-0000-00003DAC0000}"/>
    <cellStyle name="Nota 4 2 5 4 2" xfId="45076" xr:uid="{00000000-0005-0000-0000-00003EAC0000}"/>
    <cellStyle name="Nota 4 2 5 4 3" xfId="45077" xr:uid="{00000000-0005-0000-0000-00003FAC0000}"/>
    <cellStyle name="Nota 4 2 5 5" xfId="45078" xr:uid="{00000000-0005-0000-0000-000040AC0000}"/>
    <cellStyle name="Nota 4 2 5 5 2" xfId="45079" xr:uid="{00000000-0005-0000-0000-000041AC0000}"/>
    <cellStyle name="Nota 4 2 5 5 3" xfId="45080" xr:uid="{00000000-0005-0000-0000-000042AC0000}"/>
    <cellStyle name="Nota 4 2 5 6" xfId="45081" xr:uid="{00000000-0005-0000-0000-000043AC0000}"/>
    <cellStyle name="Nota 4 2 5 6 2" xfId="45082" xr:uid="{00000000-0005-0000-0000-000044AC0000}"/>
    <cellStyle name="Nota 4 2 5 7" xfId="45083" xr:uid="{00000000-0005-0000-0000-000045AC0000}"/>
    <cellStyle name="Nota 4 2 5 7 2" xfId="45084" xr:uid="{00000000-0005-0000-0000-000046AC0000}"/>
    <cellStyle name="Nota 4 2 5 8" xfId="45085" xr:uid="{00000000-0005-0000-0000-000047AC0000}"/>
    <cellStyle name="Nota 4 2 5 8 2" xfId="45086" xr:uid="{00000000-0005-0000-0000-000048AC0000}"/>
    <cellStyle name="Nota 4 2 5 9" xfId="45087" xr:uid="{00000000-0005-0000-0000-000049AC0000}"/>
    <cellStyle name="Nota 4 2 5 9 2" xfId="45088" xr:uid="{00000000-0005-0000-0000-00004AAC0000}"/>
    <cellStyle name="Nota 4 2 6" xfId="45089" xr:uid="{00000000-0005-0000-0000-00004BAC0000}"/>
    <cellStyle name="Nota 4 2 6 10" xfId="45090" xr:uid="{00000000-0005-0000-0000-00004CAC0000}"/>
    <cellStyle name="Nota 4 2 6 11" xfId="45091" xr:uid="{00000000-0005-0000-0000-00004DAC0000}"/>
    <cellStyle name="Nota 4 2 6 12" xfId="45092" xr:uid="{00000000-0005-0000-0000-00004EAC0000}"/>
    <cellStyle name="Nota 4 2 6 13" xfId="45093" xr:uid="{00000000-0005-0000-0000-00004FAC0000}"/>
    <cellStyle name="Nota 4 2 6 2" xfId="45094" xr:uid="{00000000-0005-0000-0000-000050AC0000}"/>
    <cellStyle name="Nota 4 2 6 2 2" xfId="45095" xr:uid="{00000000-0005-0000-0000-000051AC0000}"/>
    <cellStyle name="Nota 4 2 6 2 2 2" xfId="45096" xr:uid="{00000000-0005-0000-0000-000052AC0000}"/>
    <cellStyle name="Nota 4 2 6 2 2 3" xfId="45097" xr:uid="{00000000-0005-0000-0000-000053AC0000}"/>
    <cellStyle name="Nota 4 2 6 2 3" xfId="45098" xr:uid="{00000000-0005-0000-0000-000054AC0000}"/>
    <cellStyle name="Nota 4 2 6 2 3 2" xfId="45099" xr:uid="{00000000-0005-0000-0000-000055AC0000}"/>
    <cellStyle name="Nota 4 2 6 2 3 3" xfId="45100" xr:uid="{00000000-0005-0000-0000-000056AC0000}"/>
    <cellStyle name="Nota 4 2 6 2 4" xfId="45101" xr:uid="{00000000-0005-0000-0000-000057AC0000}"/>
    <cellStyle name="Nota 4 2 6 2 4 2" xfId="45102" xr:uid="{00000000-0005-0000-0000-000058AC0000}"/>
    <cellStyle name="Nota 4 2 6 2 5" xfId="45103" xr:uid="{00000000-0005-0000-0000-000059AC0000}"/>
    <cellStyle name="Nota 4 2 6 2 5 2" xfId="45104" xr:uid="{00000000-0005-0000-0000-00005AAC0000}"/>
    <cellStyle name="Nota 4 2 6 2 6" xfId="45105" xr:uid="{00000000-0005-0000-0000-00005BAC0000}"/>
    <cellStyle name="Nota 4 2 6 2 6 2" xfId="45106" xr:uid="{00000000-0005-0000-0000-00005CAC0000}"/>
    <cellStyle name="Nota 4 2 6 2 7" xfId="45107" xr:uid="{00000000-0005-0000-0000-00005DAC0000}"/>
    <cellStyle name="Nota 4 2 6 2 8" xfId="45108" xr:uid="{00000000-0005-0000-0000-00005EAC0000}"/>
    <cellStyle name="Nota 4 2 6 3" xfId="45109" xr:uid="{00000000-0005-0000-0000-00005FAC0000}"/>
    <cellStyle name="Nota 4 2 6 3 2" xfId="45110" xr:uid="{00000000-0005-0000-0000-000060AC0000}"/>
    <cellStyle name="Nota 4 2 6 3 3" xfId="45111" xr:uid="{00000000-0005-0000-0000-000061AC0000}"/>
    <cellStyle name="Nota 4 2 6 4" xfId="45112" xr:uid="{00000000-0005-0000-0000-000062AC0000}"/>
    <cellStyle name="Nota 4 2 6 4 2" xfId="45113" xr:uid="{00000000-0005-0000-0000-000063AC0000}"/>
    <cellStyle name="Nota 4 2 6 4 3" xfId="45114" xr:uid="{00000000-0005-0000-0000-000064AC0000}"/>
    <cellStyle name="Nota 4 2 6 5" xfId="45115" xr:uid="{00000000-0005-0000-0000-000065AC0000}"/>
    <cellStyle name="Nota 4 2 6 5 2" xfId="45116" xr:uid="{00000000-0005-0000-0000-000066AC0000}"/>
    <cellStyle name="Nota 4 2 6 5 3" xfId="45117" xr:uid="{00000000-0005-0000-0000-000067AC0000}"/>
    <cellStyle name="Nota 4 2 6 6" xfId="45118" xr:uid="{00000000-0005-0000-0000-000068AC0000}"/>
    <cellStyle name="Nota 4 2 6 6 2" xfId="45119" xr:uid="{00000000-0005-0000-0000-000069AC0000}"/>
    <cellStyle name="Nota 4 2 6 7" xfId="45120" xr:uid="{00000000-0005-0000-0000-00006AAC0000}"/>
    <cellStyle name="Nota 4 2 6 7 2" xfId="45121" xr:uid="{00000000-0005-0000-0000-00006BAC0000}"/>
    <cellStyle name="Nota 4 2 6 8" xfId="45122" xr:uid="{00000000-0005-0000-0000-00006CAC0000}"/>
    <cellStyle name="Nota 4 2 6 8 2" xfId="45123" xr:uid="{00000000-0005-0000-0000-00006DAC0000}"/>
    <cellStyle name="Nota 4 2 6 9" xfId="45124" xr:uid="{00000000-0005-0000-0000-00006EAC0000}"/>
    <cellStyle name="Nota 4 2 6 9 2" xfId="45125" xr:uid="{00000000-0005-0000-0000-00006FAC0000}"/>
    <cellStyle name="Nota 4 2 7" xfId="45126" xr:uid="{00000000-0005-0000-0000-000070AC0000}"/>
    <cellStyle name="Nota 4 3" xfId="45127" xr:uid="{00000000-0005-0000-0000-000071AC0000}"/>
    <cellStyle name="Nota 4 3 2" xfId="45128" xr:uid="{00000000-0005-0000-0000-000072AC0000}"/>
    <cellStyle name="Nota 4 3 3" xfId="45129" xr:uid="{00000000-0005-0000-0000-000073AC0000}"/>
    <cellStyle name="Nota 4 3 4" xfId="45130" xr:uid="{00000000-0005-0000-0000-000074AC0000}"/>
    <cellStyle name="Nota 4 4" xfId="45131" xr:uid="{00000000-0005-0000-0000-000075AC0000}"/>
    <cellStyle name="Nota 4 4 2" xfId="45132" xr:uid="{00000000-0005-0000-0000-000076AC0000}"/>
    <cellStyle name="Nota 4 4 2 2" xfId="45133" xr:uid="{00000000-0005-0000-0000-000077AC0000}"/>
    <cellStyle name="Nota 4 4 2 2 2" xfId="45134" xr:uid="{00000000-0005-0000-0000-000078AC0000}"/>
    <cellStyle name="Nota 4 4 2 2 2 2" xfId="45135" xr:uid="{00000000-0005-0000-0000-000079AC0000}"/>
    <cellStyle name="Nota 4 4 2 2 3" xfId="45136" xr:uid="{00000000-0005-0000-0000-00007AAC0000}"/>
    <cellStyle name="Nota 4 4 2 2 3 2" xfId="45137" xr:uid="{00000000-0005-0000-0000-00007BAC0000}"/>
    <cellStyle name="Nota 4 4 2 2 4" xfId="45138" xr:uid="{00000000-0005-0000-0000-00007CAC0000}"/>
    <cellStyle name="Nota 4 4 2 2 5" xfId="45139" xr:uid="{00000000-0005-0000-0000-00007DAC0000}"/>
    <cellStyle name="Nota 4 4 2 3" xfId="45140" xr:uid="{00000000-0005-0000-0000-00007EAC0000}"/>
    <cellStyle name="Nota 4 4 2 3 2" xfId="45141" xr:uid="{00000000-0005-0000-0000-00007FAC0000}"/>
    <cellStyle name="Nota 4 4 2 3 3" xfId="45142" xr:uid="{00000000-0005-0000-0000-000080AC0000}"/>
    <cellStyle name="Nota 4 4 2 4" xfId="45143" xr:uid="{00000000-0005-0000-0000-000081AC0000}"/>
    <cellStyle name="Nota 4 4 2 4 2" xfId="45144" xr:uid="{00000000-0005-0000-0000-000082AC0000}"/>
    <cellStyle name="Nota 4 4 2 5" xfId="45145" xr:uid="{00000000-0005-0000-0000-000083AC0000}"/>
    <cellStyle name="Nota 4 4 2 5 2" xfId="45146" xr:uid="{00000000-0005-0000-0000-000084AC0000}"/>
    <cellStyle name="Nota 4 4 2 6" xfId="45147" xr:uid="{00000000-0005-0000-0000-000085AC0000}"/>
    <cellStyle name="Nota 4 4 2 7" xfId="45148" xr:uid="{00000000-0005-0000-0000-000086AC0000}"/>
    <cellStyle name="Nota 4 4 3" xfId="45149" xr:uid="{00000000-0005-0000-0000-000087AC0000}"/>
    <cellStyle name="Nota 4 4 3 2" xfId="45150" xr:uid="{00000000-0005-0000-0000-000088AC0000}"/>
    <cellStyle name="Nota 4 4 3 2 2" xfId="45151" xr:uid="{00000000-0005-0000-0000-000089AC0000}"/>
    <cellStyle name="Nota 4 4 3 3" xfId="45152" xr:uid="{00000000-0005-0000-0000-00008AAC0000}"/>
    <cellStyle name="Nota 4 4 3 3 2" xfId="45153" xr:uid="{00000000-0005-0000-0000-00008BAC0000}"/>
    <cellStyle name="Nota 4 4 3 4" xfId="45154" xr:uid="{00000000-0005-0000-0000-00008CAC0000}"/>
    <cellStyle name="Nota 4 4 3 5" xfId="45155" xr:uid="{00000000-0005-0000-0000-00008DAC0000}"/>
    <cellStyle name="Nota 4 4 4" xfId="45156" xr:uid="{00000000-0005-0000-0000-00008EAC0000}"/>
    <cellStyle name="Nota 4 4 4 2" xfId="45157" xr:uid="{00000000-0005-0000-0000-00008FAC0000}"/>
    <cellStyle name="Nota 4 4 4 2 2" xfId="45158" xr:uid="{00000000-0005-0000-0000-000090AC0000}"/>
    <cellStyle name="Nota 4 4 4 3" xfId="45159" xr:uid="{00000000-0005-0000-0000-000091AC0000}"/>
    <cellStyle name="Nota 4 4 4 4" xfId="45160" xr:uid="{00000000-0005-0000-0000-000092AC0000}"/>
    <cellStyle name="Nota 4 4 5" xfId="45161" xr:uid="{00000000-0005-0000-0000-000093AC0000}"/>
    <cellStyle name="Nota 4 4 5 2" xfId="45162" xr:uid="{00000000-0005-0000-0000-000094AC0000}"/>
    <cellStyle name="Nota 4 4 6" xfId="45163" xr:uid="{00000000-0005-0000-0000-000095AC0000}"/>
    <cellStyle name="Nota 4 4 6 2" xfId="45164" xr:uid="{00000000-0005-0000-0000-000096AC0000}"/>
    <cellStyle name="Nota 4 4 7" xfId="45165" xr:uid="{00000000-0005-0000-0000-000097AC0000}"/>
    <cellStyle name="Nota 4 4 7 2" xfId="45166" xr:uid="{00000000-0005-0000-0000-000098AC0000}"/>
    <cellStyle name="Nota 4 4 8" xfId="45167" xr:uid="{00000000-0005-0000-0000-000099AC0000}"/>
    <cellStyle name="Nota 4 4 9" xfId="45168" xr:uid="{00000000-0005-0000-0000-00009AAC0000}"/>
    <cellStyle name="Nota 40" xfId="2712" xr:uid="{00000000-0005-0000-0000-00009BAC0000}"/>
    <cellStyle name="Nota 40 2" xfId="2713" xr:uid="{00000000-0005-0000-0000-00009CAC0000}"/>
    <cellStyle name="Nota 40 2 2" xfId="45169" xr:uid="{00000000-0005-0000-0000-00009DAC0000}"/>
    <cellStyle name="Nota 40 2 2 2" xfId="45170" xr:uid="{00000000-0005-0000-0000-00009EAC0000}"/>
    <cellStyle name="Nota 40 2 2 3" xfId="45171" xr:uid="{00000000-0005-0000-0000-00009FAC0000}"/>
    <cellStyle name="Nota 40 2 3" xfId="45172" xr:uid="{00000000-0005-0000-0000-0000A0AC0000}"/>
    <cellStyle name="Nota 40 2 3 2" xfId="45173" xr:uid="{00000000-0005-0000-0000-0000A1AC0000}"/>
    <cellStyle name="Nota 40 2 3 2 2" xfId="45174" xr:uid="{00000000-0005-0000-0000-0000A2AC0000}"/>
    <cellStyle name="Nota 40 2 3 2 2 2" xfId="45175" xr:uid="{00000000-0005-0000-0000-0000A3AC0000}"/>
    <cellStyle name="Nota 40 2 3 2 2 2 2" xfId="45176" xr:uid="{00000000-0005-0000-0000-0000A4AC0000}"/>
    <cellStyle name="Nota 40 2 3 2 2 3" xfId="45177" xr:uid="{00000000-0005-0000-0000-0000A5AC0000}"/>
    <cellStyle name="Nota 40 2 3 2 2 3 2" xfId="45178" xr:uid="{00000000-0005-0000-0000-0000A6AC0000}"/>
    <cellStyle name="Nota 40 2 3 2 2 4" xfId="45179" xr:uid="{00000000-0005-0000-0000-0000A7AC0000}"/>
    <cellStyle name="Nota 40 2 3 2 2 5" xfId="45180" xr:uid="{00000000-0005-0000-0000-0000A8AC0000}"/>
    <cellStyle name="Nota 40 2 3 2 3" xfId="45181" xr:uid="{00000000-0005-0000-0000-0000A9AC0000}"/>
    <cellStyle name="Nota 40 2 3 2 3 2" xfId="45182" xr:uid="{00000000-0005-0000-0000-0000AAAC0000}"/>
    <cellStyle name="Nota 40 2 3 2 3 3" xfId="45183" xr:uid="{00000000-0005-0000-0000-0000ABAC0000}"/>
    <cellStyle name="Nota 40 2 3 2 4" xfId="45184" xr:uid="{00000000-0005-0000-0000-0000ACAC0000}"/>
    <cellStyle name="Nota 40 2 3 2 4 2" xfId="45185" xr:uid="{00000000-0005-0000-0000-0000ADAC0000}"/>
    <cellStyle name="Nota 40 2 3 2 5" xfId="45186" xr:uid="{00000000-0005-0000-0000-0000AEAC0000}"/>
    <cellStyle name="Nota 40 2 3 2 5 2" xfId="45187" xr:uid="{00000000-0005-0000-0000-0000AFAC0000}"/>
    <cellStyle name="Nota 40 2 3 2 6" xfId="45188" xr:uid="{00000000-0005-0000-0000-0000B0AC0000}"/>
    <cellStyle name="Nota 40 2 3 2 7" xfId="45189" xr:uid="{00000000-0005-0000-0000-0000B1AC0000}"/>
    <cellStyle name="Nota 40 2 3 3" xfId="45190" xr:uid="{00000000-0005-0000-0000-0000B2AC0000}"/>
    <cellStyle name="Nota 40 2 3 3 2" xfId="45191" xr:uid="{00000000-0005-0000-0000-0000B3AC0000}"/>
    <cellStyle name="Nota 40 2 3 3 2 2" xfId="45192" xr:uid="{00000000-0005-0000-0000-0000B4AC0000}"/>
    <cellStyle name="Nota 40 2 3 3 3" xfId="45193" xr:uid="{00000000-0005-0000-0000-0000B5AC0000}"/>
    <cellStyle name="Nota 40 2 3 3 3 2" xfId="45194" xr:uid="{00000000-0005-0000-0000-0000B6AC0000}"/>
    <cellStyle name="Nota 40 2 3 3 4" xfId="45195" xr:uid="{00000000-0005-0000-0000-0000B7AC0000}"/>
    <cellStyle name="Nota 40 2 3 3 5" xfId="45196" xr:uid="{00000000-0005-0000-0000-0000B8AC0000}"/>
    <cellStyle name="Nota 40 2 3 4" xfId="45197" xr:uid="{00000000-0005-0000-0000-0000B9AC0000}"/>
    <cellStyle name="Nota 40 2 3 4 2" xfId="45198" xr:uid="{00000000-0005-0000-0000-0000BAAC0000}"/>
    <cellStyle name="Nota 40 2 3 4 2 2" xfId="45199" xr:uid="{00000000-0005-0000-0000-0000BBAC0000}"/>
    <cellStyle name="Nota 40 2 3 4 3" xfId="45200" xr:uid="{00000000-0005-0000-0000-0000BCAC0000}"/>
    <cellStyle name="Nota 40 2 3 4 4" xfId="45201" xr:uid="{00000000-0005-0000-0000-0000BDAC0000}"/>
    <cellStyle name="Nota 40 2 3 5" xfId="45202" xr:uid="{00000000-0005-0000-0000-0000BEAC0000}"/>
    <cellStyle name="Nota 40 2 3 5 2" xfId="45203" xr:uid="{00000000-0005-0000-0000-0000BFAC0000}"/>
    <cellStyle name="Nota 40 2 3 6" xfId="45204" xr:uid="{00000000-0005-0000-0000-0000C0AC0000}"/>
    <cellStyle name="Nota 40 2 3 6 2" xfId="45205" xr:uid="{00000000-0005-0000-0000-0000C1AC0000}"/>
    <cellStyle name="Nota 40 2 3 7" xfId="45206" xr:uid="{00000000-0005-0000-0000-0000C2AC0000}"/>
    <cellStyle name="Nota 40 2 3 7 2" xfId="45207" xr:uid="{00000000-0005-0000-0000-0000C3AC0000}"/>
    <cellStyle name="Nota 40 2 3 8" xfId="45208" xr:uid="{00000000-0005-0000-0000-0000C4AC0000}"/>
    <cellStyle name="Nota 40 2 3 9" xfId="45209" xr:uid="{00000000-0005-0000-0000-0000C5AC0000}"/>
    <cellStyle name="Nota 40 3" xfId="45210" xr:uid="{00000000-0005-0000-0000-0000C6AC0000}"/>
    <cellStyle name="Nota 40 3 2" xfId="45211" xr:uid="{00000000-0005-0000-0000-0000C7AC0000}"/>
    <cellStyle name="Nota 40 3 3" xfId="45212" xr:uid="{00000000-0005-0000-0000-0000C8AC0000}"/>
    <cellStyle name="Nota 40 4" xfId="45213" xr:uid="{00000000-0005-0000-0000-0000C9AC0000}"/>
    <cellStyle name="Nota 40 4 2" xfId="45214" xr:uid="{00000000-0005-0000-0000-0000CAAC0000}"/>
    <cellStyle name="Nota 40 4 2 2" xfId="45215" xr:uid="{00000000-0005-0000-0000-0000CBAC0000}"/>
    <cellStyle name="Nota 40 4 2 2 2" xfId="45216" xr:uid="{00000000-0005-0000-0000-0000CCAC0000}"/>
    <cellStyle name="Nota 40 4 2 2 2 2" xfId="45217" xr:uid="{00000000-0005-0000-0000-0000CDAC0000}"/>
    <cellStyle name="Nota 40 4 2 2 3" xfId="45218" xr:uid="{00000000-0005-0000-0000-0000CEAC0000}"/>
    <cellStyle name="Nota 40 4 2 2 3 2" xfId="45219" xr:uid="{00000000-0005-0000-0000-0000CFAC0000}"/>
    <cellStyle name="Nota 40 4 2 2 4" xfId="45220" xr:uid="{00000000-0005-0000-0000-0000D0AC0000}"/>
    <cellStyle name="Nota 40 4 2 2 5" xfId="45221" xr:uid="{00000000-0005-0000-0000-0000D1AC0000}"/>
    <cellStyle name="Nota 40 4 2 3" xfId="45222" xr:uid="{00000000-0005-0000-0000-0000D2AC0000}"/>
    <cellStyle name="Nota 40 4 2 3 2" xfId="45223" xr:uid="{00000000-0005-0000-0000-0000D3AC0000}"/>
    <cellStyle name="Nota 40 4 2 3 3" xfId="45224" xr:uid="{00000000-0005-0000-0000-0000D4AC0000}"/>
    <cellStyle name="Nota 40 4 2 4" xfId="45225" xr:uid="{00000000-0005-0000-0000-0000D5AC0000}"/>
    <cellStyle name="Nota 40 4 2 4 2" xfId="45226" xr:uid="{00000000-0005-0000-0000-0000D6AC0000}"/>
    <cellStyle name="Nota 40 4 2 5" xfId="45227" xr:uid="{00000000-0005-0000-0000-0000D7AC0000}"/>
    <cellStyle name="Nota 40 4 2 5 2" xfId="45228" xr:uid="{00000000-0005-0000-0000-0000D8AC0000}"/>
    <cellStyle name="Nota 40 4 2 6" xfId="45229" xr:uid="{00000000-0005-0000-0000-0000D9AC0000}"/>
    <cellStyle name="Nota 40 4 2 7" xfId="45230" xr:uid="{00000000-0005-0000-0000-0000DAAC0000}"/>
    <cellStyle name="Nota 40 4 3" xfId="45231" xr:uid="{00000000-0005-0000-0000-0000DBAC0000}"/>
    <cellStyle name="Nota 40 4 3 2" xfId="45232" xr:uid="{00000000-0005-0000-0000-0000DCAC0000}"/>
    <cellStyle name="Nota 40 4 3 2 2" xfId="45233" xr:uid="{00000000-0005-0000-0000-0000DDAC0000}"/>
    <cellStyle name="Nota 40 4 3 3" xfId="45234" xr:uid="{00000000-0005-0000-0000-0000DEAC0000}"/>
    <cellStyle name="Nota 40 4 3 3 2" xfId="45235" xr:uid="{00000000-0005-0000-0000-0000DFAC0000}"/>
    <cellStyle name="Nota 40 4 3 4" xfId="45236" xr:uid="{00000000-0005-0000-0000-0000E0AC0000}"/>
    <cellStyle name="Nota 40 4 3 5" xfId="45237" xr:uid="{00000000-0005-0000-0000-0000E1AC0000}"/>
    <cellStyle name="Nota 40 4 4" xfId="45238" xr:uid="{00000000-0005-0000-0000-0000E2AC0000}"/>
    <cellStyle name="Nota 40 4 4 2" xfId="45239" xr:uid="{00000000-0005-0000-0000-0000E3AC0000}"/>
    <cellStyle name="Nota 40 4 4 2 2" xfId="45240" xr:uid="{00000000-0005-0000-0000-0000E4AC0000}"/>
    <cellStyle name="Nota 40 4 4 3" xfId="45241" xr:uid="{00000000-0005-0000-0000-0000E5AC0000}"/>
    <cellStyle name="Nota 40 4 4 4" xfId="45242" xr:uid="{00000000-0005-0000-0000-0000E6AC0000}"/>
    <cellStyle name="Nota 40 4 5" xfId="45243" xr:uid="{00000000-0005-0000-0000-0000E7AC0000}"/>
    <cellStyle name="Nota 40 4 5 2" xfId="45244" xr:uid="{00000000-0005-0000-0000-0000E8AC0000}"/>
    <cellStyle name="Nota 40 4 6" xfId="45245" xr:uid="{00000000-0005-0000-0000-0000E9AC0000}"/>
    <cellStyle name="Nota 40 4 6 2" xfId="45246" xr:uid="{00000000-0005-0000-0000-0000EAAC0000}"/>
    <cellStyle name="Nota 40 4 7" xfId="45247" xr:uid="{00000000-0005-0000-0000-0000EBAC0000}"/>
    <cellStyle name="Nota 40 4 7 2" xfId="45248" xr:uid="{00000000-0005-0000-0000-0000ECAC0000}"/>
    <cellStyle name="Nota 40 4 8" xfId="45249" xr:uid="{00000000-0005-0000-0000-0000EDAC0000}"/>
    <cellStyle name="Nota 40 4 9" xfId="45250" xr:uid="{00000000-0005-0000-0000-0000EEAC0000}"/>
    <cellStyle name="Nota 41" xfId="2714" xr:uid="{00000000-0005-0000-0000-0000EFAC0000}"/>
    <cellStyle name="Nota 41 2" xfId="2715" xr:uid="{00000000-0005-0000-0000-0000F0AC0000}"/>
    <cellStyle name="Nota 41 2 2" xfId="45251" xr:uid="{00000000-0005-0000-0000-0000F1AC0000}"/>
    <cellStyle name="Nota 41 2 2 2" xfId="45252" xr:uid="{00000000-0005-0000-0000-0000F2AC0000}"/>
    <cellStyle name="Nota 41 2 2 3" xfId="45253" xr:uid="{00000000-0005-0000-0000-0000F3AC0000}"/>
    <cellStyle name="Nota 41 2 3" xfId="45254" xr:uid="{00000000-0005-0000-0000-0000F4AC0000}"/>
    <cellStyle name="Nota 41 2 3 2" xfId="45255" xr:uid="{00000000-0005-0000-0000-0000F5AC0000}"/>
    <cellStyle name="Nota 41 2 3 2 2" xfId="45256" xr:uid="{00000000-0005-0000-0000-0000F6AC0000}"/>
    <cellStyle name="Nota 41 2 3 2 2 2" xfId="45257" xr:uid="{00000000-0005-0000-0000-0000F7AC0000}"/>
    <cellStyle name="Nota 41 2 3 2 2 2 2" xfId="45258" xr:uid="{00000000-0005-0000-0000-0000F8AC0000}"/>
    <cellStyle name="Nota 41 2 3 2 2 3" xfId="45259" xr:uid="{00000000-0005-0000-0000-0000F9AC0000}"/>
    <cellStyle name="Nota 41 2 3 2 2 3 2" xfId="45260" xr:uid="{00000000-0005-0000-0000-0000FAAC0000}"/>
    <cellStyle name="Nota 41 2 3 2 2 4" xfId="45261" xr:uid="{00000000-0005-0000-0000-0000FBAC0000}"/>
    <cellStyle name="Nota 41 2 3 2 2 5" xfId="45262" xr:uid="{00000000-0005-0000-0000-0000FCAC0000}"/>
    <cellStyle name="Nota 41 2 3 2 3" xfId="45263" xr:uid="{00000000-0005-0000-0000-0000FDAC0000}"/>
    <cellStyle name="Nota 41 2 3 2 3 2" xfId="45264" xr:uid="{00000000-0005-0000-0000-0000FEAC0000}"/>
    <cellStyle name="Nota 41 2 3 2 3 3" xfId="45265" xr:uid="{00000000-0005-0000-0000-0000FFAC0000}"/>
    <cellStyle name="Nota 41 2 3 2 4" xfId="45266" xr:uid="{00000000-0005-0000-0000-000000AD0000}"/>
    <cellStyle name="Nota 41 2 3 2 4 2" xfId="45267" xr:uid="{00000000-0005-0000-0000-000001AD0000}"/>
    <cellStyle name="Nota 41 2 3 2 5" xfId="45268" xr:uid="{00000000-0005-0000-0000-000002AD0000}"/>
    <cellStyle name="Nota 41 2 3 2 5 2" xfId="45269" xr:uid="{00000000-0005-0000-0000-000003AD0000}"/>
    <cellStyle name="Nota 41 2 3 2 6" xfId="45270" xr:uid="{00000000-0005-0000-0000-000004AD0000}"/>
    <cellStyle name="Nota 41 2 3 2 7" xfId="45271" xr:uid="{00000000-0005-0000-0000-000005AD0000}"/>
    <cellStyle name="Nota 41 2 3 3" xfId="45272" xr:uid="{00000000-0005-0000-0000-000006AD0000}"/>
    <cellStyle name="Nota 41 2 3 3 2" xfId="45273" xr:uid="{00000000-0005-0000-0000-000007AD0000}"/>
    <cellStyle name="Nota 41 2 3 3 2 2" xfId="45274" xr:uid="{00000000-0005-0000-0000-000008AD0000}"/>
    <cellStyle name="Nota 41 2 3 3 3" xfId="45275" xr:uid="{00000000-0005-0000-0000-000009AD0000}"/>
    <cellStyle name="Nota 41 2 3 3 3 2" xfId="45276" xr:uid="{00000000-0005-0000-0000-00000AAD0000}"/>
    <cellStyle name="Nota 41 2 3 3 4" xfId="45277" xr:uid="{00000000-0005-0000-0000-00000BAD0000}"/>
    <cellStyle name="Nota 41 2 3 3 5" xfId="45278" xr:uid="{00000000-0005-0000-0000-00000CAD0000}"/>
    <cellStyle name="Nota 41 2 3 4" xfId="45279" xr:uid="{00000000-0005-0000-0000-00000DAD0000}"/>
    <cellStyle name="Nota 41 2 3 4 2" xfId="45280" xr:uid="{00000000-0005-0000-0000-00000EAD0000}"/>
    <cellStyle name="Nota 41 2 3 4 2 2" xfId="45281" xr:uid="{00000000-0005-0000-0000-00000FAD0000}"/>
    <cellStyle name="Nota 41 2 3 4 3" xfId="45282" xr:uid="{00000000-0005-0000-0000-000010AD0000}"/>
    <cellStyle name="Nota 41 2 3 4 4" xfId="45283" xr:uid="{00000000-0005-0000-0000-000011AD0000}"/>
    <cellStyle name="Nota 41 2 3 5" xfId="45284" xr:uid="{00000000-0005-0000-0000-000012AD0000}"/>
    <cellStyle name="Nota 41 2 3 5 2" xfId="45285" xr:uid="{00000000-0005-0000-0000-000013AD0000}"/>
    <cellStyle name="Nota 41 2 3 6" xfId="45286" xr:uid="{00000000-0005-0000-0000-000014AD0000}"/>
    <cellStyle name="Nota 41 2 3 6 2" xfId="45287" xr:uid="{00000000-0005-0000-0000-000015AD0000}"/>
    <cellStyle name="Nota 41 2 3 7" xfId="45288" xr:uid="{00000000-0005-0000-0000-000016AD0000}"/>
    <cellStyle name="Nota 41 2 3 7 2" xfId="45289" xr:uid="{00000000-0005-0000-0000-000017AD0000}"/>
    <cellStyle name="Nota 41 2 3 8" xfId="45290" xr:uid="{00000000-0005-0000-0000-000018AD0000}"/>
    <cellStyle name="Nota 41 2 3 9" xfId="45291" xr:uid="{00000000-0005-0000-0000-000019AD0000}"/>
    <cellStyle name="Nota 41 3" xfId="45292" xr:uid="{00000000-0005-0000-0000-00001AAD0000}"/>
    <cellStyle name="Nota 41 3 2" xfId="45293" xr:uid="{00000000-0005-0000-0000-00001BAD0000}"/>
    <cellStyle name="Nota 41 3 3" xfId="45294" xr:uid="{00000000-0005-0000-0000-00001CAD0000}"/>
    <cellStyle name="Nota 41 4" xfId="45295" xr:uid="{00000000-0005-0000-0000-00001DAD0000}"/>
    <cellStyle name="Nota 41 4 2" xfId="45296" xr:uid="{00000000-0005-0000-0000-00001EAD0000}"/>
    <cellStyle name="Nota 41 4 2 2" xfId="45297" xr:uid="{00000000-0005-0000-0000-00001FAD0000}"/>
    <cellStyle name="Nota 41 4 2 2 2" xfId="45298" xr:uid="{00000000-0005-0000-0000-000020AD0000}"/>
    <cellStyle name="Nota 41 4 2 2 2 2" xfId="45299" xr:uid="{00000000-0005-0000-0000-000021AD0000}"/>
    <cellStyle name="Nota 41 4 2 2 3" xfId="45300" xr:uid="{00000000-0005-0000-0000-000022AD0000}"/>
    <cellStyle name="Nota 41 4 2 2 3 2" xfId="45301" xr:uid="{00000000-0005-0000-0000-000023AD0000}"/>
    <cellStyle name="Nota 41 4 2 2 4" xfId="45302" xr:uid="{00000000-0005-0000-0000-000024AD0000}"/>
    <cellStyle name="Nota 41 4 2 2 5" xfId="45303" xr:uid="{00000000-0005-0000-0000-000025AD0000}"/>
    <cellStyle name="Nota 41 4 2 3" xfId="45304" xr:uid="{00000000-0005-0000-0000-000026AD0000}"/>
    <cellStyle name="Nota 41 4 2 3 2" xfId="45305" xr:uid="{00000000-0005-0000-0000-000027AD0000}"/>
    <cellStyle name="Nota 41 4 2 3 3" xfId="45306" xr:uid="{00000000-0005-0000-0000-000028AD0000}"/>
    <cellStyle name="Nota 41 4 2 4" xfId="45307" xr:uid="{00000000-0005-0000-0000-000029AD0000}"/>
    <cellStyle name="Nota 41 4 2 4 2" xfId="45308" xr:uid="{00000000-0005-0000-0000-00002AAD0000}"/>
    <cellStyle name="Nota 41 4 2 5" xfId="45309" xr:uid="{00000000-0005-0000-0000-00002BAD0000}"/>
    <cellStyle name="Nota 41 4 2 5 2" xfId="45310" xr:uid="{00000000-0005-0000-0000-00002CAD0000}"/>
    <cellStyle name="Nota 41 4 2 6" xfId="45311" xr:uid="{00000000-0005-0000-0000-00002DAD0000}"/>
    <cellStyle name="Nota 41 4 2 7" xfId="45312" xr:uid="{00000000-0005-0000-0000-00002EAD0000}"/>
    <cellStyle name="Nota 41 4 3" xfId="45313" xr:uid="{00000000-0005-0000-0000-00002FAD0000}"/>
    <cellStyle name="Nota 41 4 3 2" xfId="45314" xr:uid="{00000000-0005-0000-0000-000030AD0000}"/>
    <cellStyle name="Nota 41 4 3 2 2" xfId="45315" xr:uid="{00000000-0005-0000-0000-000031AD0000}"/>
    <cellStyle name="Nota 41 4 3 3" xfId="45316" xr:uid="{00000000-0005-0000-0000-000032AD0000}"/>
    <cellStyle name="Nota 41 4 3 3 2" xfId="45317" xr:uid="{00000000-0005-0000-0000-000033AD0000}"/>
    <cellStyle name="Nota 41 4 3 4" xfId="45318" xr:uid="{00000000-0005-0000-0000-000034AD0000}"/>
    <cellStyle name="Nota 41 4 3 5" xfId="45319" xr:uid="{00000000-0005-0000-0000-000035AD0000}"/>
    <cellStyle name="Nota 41 4 4" xfId="45320" xr:uid="{00000000-0005-0000-0000-000036AD0000}"/>
    <cellStyle name="Nota 41 4 4 2" xfId="45321" xr:uid="{00000000-0005-0000-0000-000037AD0000}"/>
    <cellStyle name="Nota 41 4 4 2 2" xfId="45322" xr:uid="{00000000-0005-0000-0000-000038AD0000}"/>
    <cellStyle name="Nota 41 4 4 3" xfId="45323" xr:uid="{00000000-0005-0000-0000-000039AD0000}"/>
    <cellStyle name="Nota 41 4 4 4" xfId="45324" xr:uid="{00000000-0005-0000-0000-00003AAD0000}"/>
    <cellStyle name="Nota 41 4 5" xfId="45325" xr:uid="{00000000-0005-0000-0000-00003BAD0000}"/>
    <cellStyle name="Nota 41 4 5 2" xfId="45326" xr:uid="{00000000-0005-0000-0000-00003CAD0000}"/>
    <cellStyle name="Nota 41 4 6" xfId="45327" xr:uid="{00000000-0005-0000-0000-00003DAD0000}"/>
    <cellStyle name="Nota 41 4 6 2" xfId="45328" xr:uid="{00000000-0005-0000-0000-00003EAD0000}"/>
    <cellStyle name="Nota 41 4 7" xfId="45329" xr:uid="{00000000-0005-0000-0000-00003FAD0000}"/>
    <cellStyle name="Nota 41 4 7 2" xfId="45330" xr:uid="{00000000-0005-0000-0000-000040AD0000}"/>
    <cellStyle name="Nota 41 4 8" xfId="45331" xr:uid="{00000000-0005-0000-0000-000041AD0000}"/>
    <cellStyle name="Nota 41 4 9" xfId="45332" xr:uid="{00000000-0005-0000-0000-000042AD0000}"/>
    <cellStyle name="Nota 42" xfId="2716" xr:uid="{00000000-0005-0000-0000-000043AD0000}"/>
    <cellStyle name="Nota 42 2" xfId="2717" xr:uid="{00000000-0005-0000-0000-000044AD0000}"/>
    <cellStyle name="Nota 42 2 2" xfId="45333" xr:uid="{00000000-0005-0000-0000-000045AD0000}"/>
    <cellStyle name="Nota 42 2 2 2" xfId="45334" xr:uid="{00000000-0005-0000-0000-000046AD0000}"/>
    <cellStyle name="Nota 42 2 2 3" xfId="45335" xr:uid="{00000000-0005-0000-0000-000047AD0000}"/>
    <cellStyle name="Nota 42 2 3" xfId="45336" xr:uid="{00000000-0005-0000-0000-000048AD0000}"/>
    <cellStyle name="Nota 42 2 3 2" xfId="45337" xr:uid="{00000000-0005-0000-0000-000049AD0000}"/>
    <cellStyle name="Nota 42 2 3 2 2" xfId="45338" xr:uid="{00000000-0005-0000-0000-00004AAD0000}"/>
    <cellStyle name="Nota 42 2 3 2 2 2" xfId="45339" xr:uid="{00000000-0005-0000-0000-00004BAD0000}"/>
    <cellStyle name="Nota 42 2 3 2 2 2 2" xfId="45340" xr:uid="{00000000-0005-0000-0000-00004CAD0000}"/>
    <cellStyle name="Nota 42 2 3 2 2 3" xfId="45341" xr:uid="{00000000-0005-0000-0000-00004DAD0000}"/>
    <cellStyle name="Nota 42 2 3 2 2 3 2" xfId="45342" xr:uid="{00000000-0005-0000-0000-00004EAD0000}"/>
    <cellStyle name="Nota 42 2 3 2 2 4" xfId="45343" xr:uid="{00000000-0005-0000-0000-00004FAD0000}"/>
    <cellStyle name="Nota 42 2 3 2 2 5" xfId="45344" xr:uid="{00000000-0005-0000-0000-000050AD0000}"/>
    <cellStyle name="Nota 42 2 3 2 3" xfId="45345" xr:uid="{00000000-0005-0000-0000-000051AD0000}"/>
    <cellStyle name="Nota 42 2 3 2 3 2" xfId="45346" xr:uid="{00000000-0005-0000-0000-000052AD0000}"/>
    <cellStyle name="Nota 42 2 3 2 3 3" xfId="45347" xr:uid="{00000000-0005-0000-0000-000053AD0000}"/>
    <cellStyle name="Nota 42 2 3 2 4" xfId="45348" xr:uid="{00000000-0005-0000-0000-000054AD0000}"/>
    <cellStyle name="Nota 42 2 3 2 4 2" xfId="45349" xr:uid="{00000000-0005-0000-0000-000055AD0000}"/>
    <cellStyle name="Nota 42 2 3 2 5" xfId="45350" xr:uid="{00000000-0005-0000-0000-000056AD0000}"/>
    <cellStyle name="Nota 42 2 3 2 5 2" xfId="45351" xr:uid="{00000000-0005-0000-0000-000057AD0000}"/>
    <cellStyle name="Nota 42 2 3 2 6" xfId="45352" xr:uid="{00000000-0005-0000-0000-000058AD0000}"/>
    <cellStyle name="Nota 42 2 3 2 7" xfId="45353" xr:uid="{00000000-0005-0000-0000-000059AD0000}"/>
    <cellStyle name="Nota 42 2 3 3" xfId="45354" xr:uid="{00000000-0005-0000-0000-00005AAD0000}"/>
    <cellStyle name="Nota 42 2 3 3 2" xfId="45355" xr:uid="{00000000-0005-0000-0000-00005BAD0000}"/>
    <cellStyle name="Nota 42 2 3 3 2 2" xfId="45356" xr:uid="{00000000-0005-0000-0000-00005CAD0000}"/>
    <cellStyle name="Nota 42 2 3 3 3" xfId="45357" xr:uid="{00000000-0005-0000-0000-00005DAD0000}"/>
    <cellStyle name="Nota 42 2 3 3 3 2" xfId="45358" xr:uid="{00000000-0005-0000-0000-00005EAD0000}"/>
    <cellStyle name="Nota 42 2 3 3 4" xfId="45359" xr:uid="{00000000-0005-0000-0000-00005FAD0000}"/>
    <cellStyle name="Nota 42 2 3 3 5" xfId="45360" xr:uid="{00000000-0005-0000-0000-000060AD0000}"/>
    <cellStyle name="Nota 42 2 3 4" xfId="45361" xr:uid="{00000000-0005-0000-0000-000061AD0000}"/>
    <cellStyle name="Nota 42 2 3 4 2" xfId="45362" xr:uid="{00000000-0005-0000-0000-000062AD0000}"/>
    <cellStyle name="Nota 42 2 3 4 2 2" xfId="45363" xr:uid="{00000000-0005-0000-0000-000063AD0000}"/>
    <cellStyle name="Nota 42 2 3 4 3" xfId="45364" xr:uid="{00000000-0005-0000-0000-000064AD0000}"/>
    <cellStyle name="Nota 42 2 3 4 4" xfId="45365" xr:uid="{00000000-0005-0000-0000-000065AD0000}"/>
    <cellStyle name="Nota 42 2 3 5" xfId="45366" xr:uid="{00000000-0005-0000-0000-000066AD0000}"/>
    <cellStyle name="Nota 42 2 3 5 2" xfId="45367" xr:uid="{00000000-0005-0000-0000-000067AD0000}"/>
    <cellStyle name="Nota 42 2 3 6" xfId="45368" xr:uid="{00000000-0005-0000-0000-000068AD0000}"/>
    <cellStyle name="Nota 42 2 3 6 2" xfId="45369" xr:uid="{00000000-0005-0000-0000-000069AD0000}"/>
    <cellStyle name="Nota 42 2 3 7" xfId="45370" xr:uid="{00000000-0005-0000-0000-00006AAD0000}"/>
    <cellStyle name="Nota 42 2 3 7 2" xfId="45371" xr:uid="{00000000-0005-0000-0000-00006BAD0000}"/>
    <cellStyle name="Nota 42 2 3 8" xfId="45372" xr:uid="{00000000-0005-0000-0000-00006CAD0000}"/>
    <cellStyle name="Nota 42 2 3 9" xfId="45373" xr:uid="{00000000-0005-0000-0000-00006DAD0000}"/>
    <cellStyle name="Nota 42 3" xfId="45374" xr:uid="{00000000-0005-0000-0000-00006EAD0000}"/>
    <cellStyle name="Nota 42 3 2" xfId="45375" xr:uid="{00000000-0005-0000-0000-00006FAD0000}"/>
    <cellStyle name="Nota 42 3 3" xfId="45376" xr:uid="{00000000-0005-0000-0000-000070AD0000}"/>
    <cellStyle name="Nota 42 4" xfId="45377" xr:uid="{00000000-0005-0000-0000-000071AD0000}"/>
    <cellStyle name="Nota 42 4 2" xfId="45378" xr:uid="{00000000-0005-0000-0000-000072AD0000}"/>
    <cellStyle name="Nota 42 4 2 2" xfId="45379" xr:uid="{00000000-0005-0000-0000-000073AD0000}"/>
    <cellStyle name="Nota 42 4 2 2 2" xfId="45380" xr:uid="{00000000-0005-0000-0000-000074AD0000}"/>
    <cellStyle name="Nota 42 4 2 2 2 2" xfId="45381" xr:uid="{00000000-0005-0000-0000-000075AD0000}"/>
    <cellStyle name="Nota 42 4 2 2 3" xfId="45382" xr:uid="{00000000-0005-0000-0000-000076AD0000}"/>
    <cellStyle name="Nota 42 4 2 2 3 2" xfId="45383" xr:uid="{00000000-0005-0000-0000-000077AD0000}"/>
    <cellStyle name="Nota 42 4 2 2 4" xfId="45384" xr:uid="{00000000-0005-0000-0000-000078AD0000}"/>
    <cellStyle name="Nota 42 4 2 2 5" xfId="45385" xr:uid="{00000000-0005-0000-0000-000079AD0000}"/>
    <cellStyle name="Nota 42 4 2 3" xfId="45386" xr:uid="{00000000-0005-0000-0000-00007AAD0000}"/>
    <cellStyle name="Nota 42 4 2 3 2" xfId="45387" xr:uid="{00000000-0005-0000-0000-00007BAD0000}"/>
    <cellStyle name="Nota 42 4 2 3 3" xfId="45388" xr:uid="{00000000-0005-0000-0000-00007CAD0000}"/>
    <cellStyle name="Nota 42 4 2 4" xfId="45389" xr:uid="{00000000-0005-0000-0000-00007DAD0000}"/>
    <cellStyle name="Nota 42 4 2 4 2" xfId="45390" xr:uid="{00000000-0005-0000-0000-00007EAD0000}"/>
    <cellStyle name="Nota 42 4 2 5" xfId="45391" xr:uid="{00000000-0005-0000-0000-00007FAD0000}"/>
    <cellStyle name="Nota 42 4 2 5 2" xfId="45392" xr:uid="{00000000-0005-0000-0000-000080AD0000}"/>
    <cellStyle name="Nota 42 4 2 6" xfId="45393" xr:uid="{00000000-0005-0000-0000-000081AD0000}"/>
    <cellStyle name="Nota 42 4 2 7" xfId="45394" xr:uid="{00000000-0005-0000-0000-000082AD0000}"/>
    <cellStyle name="Nota 42 4 3" xfId="45395" xr:uid="{00000000-0005-0000-0000-000083AD0000}"/>
    <cellStyle name="Nota 42 4 3 2" xfId="45396" xr:uid="{00000000-0005-0000-0000-000084AD0000}"/>
    <cellStyle name="Nota 42 4 3 2 2" xfId="45397" xr:uid="{00000000-0005-0000-0000-000085AD0000}"/>
    <cellStyle name="Nota 42 4 3 3" xfId="45398" xr:uid="{00000000-0005-0000-0000-000086AD0000}"/>
    <cellStyle name="Nota 42 4 3 3 2" xfId="45399" xr:uid="{00000000-0005-0000-0000-000087AD0000}"/>
    <cellStyle name="Nota 42 4 3 4" xfId="45400" xr:uid="{00000000-0005-0000-0000-000088AD0000}"/>
    <cellStyle name="Nota 42 4 3 5" xfId="45401" xr:uid="{00000000-0005-0000-0000-000089AD0000}"/>
    <cellStyle name="Nota 42 4 4" xfId="45402" xr:uid="{00000000-0005-0000-0000-00008AAD0000}"/>
    <cellStyle name="Nota 42 4 4 2" xfId="45403" xr:uid="{00000000-0005-0000-0000-00008BAD0000}"/>
    <cellStyle name="Nota 42 4 4 2 2" xfId="45404" xr:uid="{00000000-0005-0000-0000-00008CAD0000}"/>
    <cellStyle name="Nota 42 4 4 3" xfId="45405" xr:uid="{00000000-0005-0000-0000-00008DAD0000}"/>
    <cellStyle name="Nota 42 4 4 4" xfId="45406" xr:uid="{00000000-0005-0000-0000-00008EAD0000}"/>
    <cellStyle name="Nota 42 4 5" xfId="45407" xr:uid="{00000000-0005-0000-0000-00008FAD0000}"/>
    <cellStyle name="Nota 42 4 5 2" xfId="45408" xr:uid="{00000000-0005-0000-0000-000090AD0000}"/>
    <cellStyle name="Nota 42 4 6" xfId="45409" xr:uid="{00000000-0005-0000-0000-000091AD0000}"/>
    <cellStyle name="Nota 42 4 6 2" xfId="45410" xr:uid="{00000000-0005-0000-0000-000092AD0000}"/>
    <cellStyle name="Nota 42 4 7" xfId="45411" xr:uid="{00000000-0005-0000-0000-000093AD0000}"/>
    <cellStyle name="Nota 42 4 7 2" xfId="45412" xr:uid="{00000000-0005-0000-0000-000094AD0000}"/>
    <cellStyle name="Nota 42 4 8" xfId="45413" xr:uid="{00000000-0005-0000-0000-000095AD0000}"/>
    <cellStyle name="Nota 42 4 9" xfId="45414" xr:uid="{00000000-0005-0000-0000-000096AD0000}"/>
    <cellStyle name="Nota 43" xfId="2718" xr:uid="{00000000-0005-0000-0000-000097AD0000}"/>
    <cellStyle name="Nota 43 2" xfId="2719" xr:uid="{00000000-0005-0000-0000-000098AD0000}"/>
    <cellStyle name="Nota 43 2 2" xfId="45415" xr:uid="{00000000-0005-0000-0000-000099AD0000}"/>
    <cellStyle name="Nota 43 2 2 2" xfId="45416" xr:uid="{00000000-0005-0000-0000-00009AAD0000}"/>
    <cellStyle name="Nota 43 2 2 3" xfId="45417" xr:uid="{00000000-0005-0000-0000-00009BAD0000}"/>
    <cellStyle name="Nota 43 2 3" xfId="45418" xr:uid="{00000000-0005-0000-0000-00009CAD0000}"/>
    <cellStyle name="Nota 43 2 3 2" xfId="45419" xr:uid="{00000000-0005-0000-0000-00009DAD0000}"/>
    <cellStyle name="Nota 43 2 3 2 2" xfId="45420" xr:uid="{00000000-0005-0000-0000-00009EAD0000}"/>
    <cellStyle name="Nota 43 2 3 2 2 2" xfId="45421" xr:uid="{00000000-0005-0000-0000-00009FAD0000}"/>
    <cellStyle name="Nota 43 2 3 2 2 2 2" xfId="45422" xr:uid="{00000000-0005-0000-0000-0000A0AD0000}"/>
    <cellStyle name="Nota 43 2 3 2 2 3" xfId="45423" xr:uid="{00000000-0005-0000-0000-0000A1AD0000}"/>
    <cellStyle name="Nota 43 2 3 2 2 3 2" xfId="45424" xr:uid="{00000000-0005-0000-0000-0000A2AD0000}"/>
    <cellStyle name="Nota 43 2 3 2 2 4" xfId="45425" xr:uid="{00000000-0005-0000-0000-0000A3AD0000}"/>
    <cellStyle name="Nota 43 2 3 2 2 5" xfId="45426" xr:uid="{00000000-0005-0000-0000-0000A4AD0000}"/>
    <cellStyle name="Nota 43 2 3 2 3" xfId="45427" xr:uid="{00000000-0005-0000-0000-0000A5AD0000}"/>
    <cellStyle name="Nota 43 2 3 2 3 2" xfId="45428" xr:uid="{00000000-0005-0000-0000-0000A6AD0000}"/>
    <cellStyle name="Nota 43 2 3 2 3 3" xfId="45429" xr:uid="{00000000-0005-0000-0000-0000A7AD0000}"/>
    <cellStyle name="Nota 43 2 3 2 4" xfId="45430" xr:uid="{00000000-0005-0000-0000-0000A8AD0000}"/>
    <cellStyle name="Nota 43 2 3 2 4 2" xfId="45431" xr:uid="{00000000-0005-0000-0000-0000A9AD0000}"/>
    <cellStyle name="Nota 43 2 3 2 5" xfId="45432" xr:uid="{00000000-0005-0000-0000-0000AAAD0000}"/>
    <cellStyle name="Nota 43 2 3 2 5 2" xfId="45433" xr:uid="{00000000-0005-0000-0000-0000ABAD0000}"/>
    <cellStyle name="Nota 43 2 3 2 6" xfId="45434" xr:uid="{00000000-0005-0000-0000-0000ACAD0000}"/>
    <cellStyle name="Nota 43 2 3 2 7" xfId="45435" xr:uid="{00000000-0005-0000-0000-0000ADAD0000}"/>
    <cellStyle name="Nota 43 2 3 3" xfId="45436" xr:uid="{00000000-0005-0000-0000-0000AEAD0000}"/>
    <cellStyle name="Nota 43 2 3 3 2" xfId="45437" xr:uid="{00000000-0005-0000-0000-0000AFAD0000}"/>
    <cellStyle name="Nota 43 2 3 3 2 2" xfId="45438" xr:uid="{00000000-0005-0000-0000-0000B0AD0000}"/>
    <cellStyle name="Nota 43 2 3 3 3" xfId="45439" xr:uid="{00000000-0005-0000-0000-0000B1AD0000}"/>
    <cellStyle name="Nota 43 2 3 3 3 2" xfId="45440" xr:uid="{00000000-0005-0000-0000-0000B2AD0000}"/>
    <cellStyle name="Nota 43 2 3 3 4" xfId="45441" xr:uid="{00000000-0005-0000-0000-0000B3AD0000}"/>
    <cellStyle name="Nota 43 2 3 3 5" xfId="45442" xr:uid="{00000000-0005-0000-0000-0000B4AD0000}"/>
    <cellStyle name="Nota 43 2 3 4" xfId="45443" xr:uid="{00000000-0005-0000-0000-0000B5AD0000}"/>
    <cellStyle name="Nota 43 2 3 4 2" xfId="45444" xr:uid="{00000000-0005-0000-0000-0000B6AD0000}"/>
    <cellStyle name="Nota 43 2 3 4 2 2" xfId="45445" xr:uid="{00000000-0005-0000-0000-0000B7AD0000}"/>
    <cellStyle name="Nota 43 2 3 4 3" xfId="45446" xr:uid="{00000000-0005-0000-0000-0000B8AD0000}"/>
    <cellStyle name="Nota 43 2 3 4 4" xfId="45447" xr:uid="{00000000-0005-0000-0000-0000B9AD0000}"/>
    <cellStyle name="Nota 43 2 3 5" xfId="45448" xr:uid="{00000000-0005-0000-0000-0000BAAD0000}"/>
    <cellStyle name="Nota 43 2 3 5 2" xfId="45449" xr:uid="{00000000-0005-0000-0000-0000BBAD0000}"/>
    <cellStyle name="Nota 43 2 3 6" xfId="45450" xr:uid="{00000000-0005-0000-0000-0000BCAD0000}"/>
    <cellStyle name="Nota 43 2 3 6 2" xfId="45451" xr:uid="{00000000-0005-0000-0000-0000BDAD0000}"/>
    <cellStyle name="Nota 43 2 3 7" xfId="45452" xr:uid="{00000000-0005-0000-0000-0000BEAD0000}"/>
    <cellStyle name="Nota 43 2 3 7 2" xfId="45453" xr:uid="{00000000-0005-0000-0000-0000BFAD0000}"/>
    <cellStyle name="Nota 43 2 3 8" xfId="45454" xr:uid="{00000000-0005-0000-0000-0000C0AD0000}"/>
    <cellStyle name="Nota 43 2 3 9" xfId="45455" xr:uid="{00000000-0005-0000-0000-0000C1AD0000}"/>
    <cellStyle name="Nota 43 3" xfId="45456" xr:uid="{00000000-0005-0000-0000-0000C2AD0000}"/>
    <cellStyle name="Nota 43 3 2" xfId="45457" xr:uid="{00000000-0005-0000-0000-0000C3AD0000}"/>
    <cellStyle name="Nota 43 3 3" xfId="45458" xr:uid="{00000000-0005-0000-0000-0000C4AD0000}"/>
    <cellStyle name="Nota 43 4" xfId="45459" xr:uid="{00000000-0005-0000-0000-0000C5AD0000}"/>
    <cellStyle name="Nota 43 4 2" xfId="45460" xr:uid="{00000000-0005-0000-0000-0000C6AD0000}"/>
    <cellStyle name="Nota 43 4 2 2" xfId="45461" xr:uid="{00000000-0005-0000-0000-0000C7AD0000}"/>
    <cellStyle name="Nota 43 4 2 2 2" xfId="45462" xr:uid="{00000000-0005-0000-0000-0000C8AD0000}"/>
    <cellStyle name="Nota 43 4 2 2 2 2" xfId="45463" xr:uid="{00000000-0005-0000-0000-0000C9AD0000}"/>
    <cellStyle name="Nota 43 4 2 2 3" xfId="45464" xr:uid="{00000000-0005-0000-0000-0000CAAD0000}"/>
    <cellStyle name="Nota 43 4 2 2 3 2" xfId="45465" xr:uid="{00000000-0005-0000-0000-0000CBAD0000}"/>
    <cellStyle name="Nota 43 4 2 2 4" xfId="45466" xr:uid="{00000000-0005-0000-0000-0000CCAD0000}"/>
    <cellStyle name="Nota 43 4 2 2 5" xfId="45467" xr:uid="{00000000-0005-0000-0000-0000CDAD0000}"/>
    <cellStyle name="Nota 43 4 2 3" xfId="45468" xr:uid="{00000000-0005-0000-0000-0000CEAD0000}"/>
    <cellStyle name="Nota 43 4 2 3 2" xfId="45469" xr:uid="{00000000-0005-0000-0000-0000CFAD0000}"/>
    <cellStyle name="Nota 43 4 2 3 3" xfId="45470" xr:uid="{00000000-0005-0000-0000-0000D0AD0000}"/>
    <cellStyle name="Nota 43 4 2 4" xfId="45471" xr:uid="{00000000-0005-0000-0000-0000D1AD0000}"/>
    <cellStyle name="Nota 43 4 2 4 2" xfId="45472" xr:uid="{00000000-0005-0000-0000-0000D2AD0000}"/>
    <cellStyle name="Nota 43 4 2 5" xfId="45473" xr:uid="{00000000-0005-0000-0000-0000D3AD0000}"/>
    <cellStyle name="Nota 43 4 2 5 2" xfId="45474" xr:uid="{00000000-0005-0000-0000-0000D4AD0000}"/>
    <cellStyle name="Nota 43 4 2 6" xfId="45475" xr:uid="{00000000-0005-0000-0000-0000D5AD0000}"/>
    <cellStyle name="Nota 43 4 2 7" xfId="45476" xr:uid="{00000000-0005-0000-0000-0000D6AD0000}"/>
    <cellStyle name="Nota 43 4 3" xfId="45477" xr:uid="{00000000-0005-0000-0000-0000D7AD0000}"/>
    <cellStyle name="Nota 43 4 3 2" xfId="45478" xr:uid="{00000000-0005-0000-0000-0000D8AD0000}"/>
    <cellStyle name="Nota 43 4 3 2 2" xfId="45479" xr:uid="{00000000-0005-0000-0000-0000D9AD0000}"/>
    <cellStyle name="Nota 43 4 3 3" xfId="45480" xr:uid="{00000000-0005-0000-0000-0000DAAD0000}"/>
    <cellStyle name="Nota 43 4 3 3 2" xfId="45481" xr:uid="{00000000-0005-0000-0000-0000DBAD0000}"/>
    <cellStyle name="Nota 43 4 3 4" xfId="45482" xr:uid="{00000000-0005-0000-0000-0000DCAD0000}"/>
    <cellStyle name="Nota 43 4 3 5" xfId="45483" xr:uid="{00000000-0005-0000-0000-0000DDAD0000}"/>
    <cellStyle name="Nota 43 4 4" xfId="45484" xr:uid="{00000000-0005-0000-0000-0000DEAD0000}"/>
    <cellStyle name="Nota 43 4 4 2" xfId="45485" xr:uid="{00000000-0005-0000-0000-0000DFAD0000}"/>
    <cellStyle name="Nota 43 4 4 2 2" xfId="45486" xr:uid="{00000000-0005-0000-0000-0000E0AD0000}"/>
    <cellStyle name="Nota 43 4 4 3" xfId="45487" xr:uid="{00000000-0005-0000-0000-0000E1AD0000}"/>
    <cellStyle name="Nota 43 4 4 4" xfId="45488" xr:uid="{00000000-0005-0000-0000-0000E2AD0000}"/>
    <cellStyle name="Nota 43 4 5" xfId="45489" xr:uid="{00000000-0005-0000-0000-0000E3AD0000}"/>
    <cellStyle name="Nota 43 4 5 2" xfId="45490" xr:uid="{00000000-0005-0000-0000-0000E4AD0000}"/>
    <cellStyle name="Nota 43 4 6" xfId="45491" xr:uid="{00000000-0005-0000-0000-0000E5AD0000}"/>
    <cellStyle name="Nota 43 4 6 2" xfId="45492" xr:uid="{00000000-0005-0000-0000-0000E6AD0000}"/>
    <cellStyle name="Nota 43 4 7" xfId="45493" xr:uid="{00000000-0005-0000-0000-0000E7AD0000}"/>
    <cellStyle name="Nota 43 4 7 2" xfId="45494" xr:uid="{00000000-0005-0000-0000-0000E8AD0000}"/>
    <cellStyle name="Nota 43 4 8" xfId="45495" xr:uid="{00000000-0005-0000-0000-0000E9AD0000}"/>
    <cellStyle name="Nota 43 4 9" xfId="45496" xr:uid="{00000000-0005-0000-0000-0000EAAD0000}"/>
    <cellStyle name="Nota 44" xfId="2720" xr:uid="{00000000-0005-0000-0000-0000EBAD0000}"/>
    <cellStyle name="Nota 44 2" xfId="2721" xr:uid="{00000000-0005-0000-0000-0000ECAD0000}"/>
    <cellStyle name="Nota 44 2 2" xfId="45497" xr:uid="{00000000-0005-0000-0000-0000EDAD0000}"/>
    <cellStyle name="Nota 44 2 2 2" xfId="45498" xr:uid="{00000000-0005-0000-0000-0000EEAD0000}"/>
    <cellStyle name="Nota 44 2 2 3" xfId="45499" xr:uid="{00000000-0005-0000-0000-0000EFAD0000}"/>
    <cellStyle name="Nota 44 2 3" xfId="45500" xr:uid="{00000000-0005-0000-0000-0000F0AD0000}"/>
    <cellStyle name="Nota 44 2 3 2" xfId="45501" xr:uid="{00000000-0005-0000-0000-0000F1AD0000}"/>
    <cellStyle name="Nota 44 2 3 2 2" xfId="45502" xr:uid="{00000000-0005-0000-0000-0000F2AD0000}"/>
    <cellStyle name="Nota 44 2 3 2 2 2" xfId="45503" xr:uid="{00000000-0005-0000-0000-0000F3AD0000}"/>
    <cellStyle name="Nota 44 2 3 2 2 2 2" xfId="45504" xr:uid="{00000000-0005-0000-0000-0000F4AD0000}"/>
    <cellStyle name="Nota 44 2 3 2 2 3" xfId="45505" xr:uid="{00000000-0005-0000-0000-0000F5AD0000}"/>
    <cellStyle name="Nota 44 2 3 2 2 3 2" xfId="45506" xr:uid="{00000000-0005-0000-0000-0000F6AD0000}"/>
    <cellStyle name="Nota 44 2 3 2 2 4" xfId="45507" xr:uid="{00000000-0005-0000-0000-0000F7AD0000}"/>
    <cellStyle name="Nota 44 2 3 2 2 5" xfId="45508" xr:uid="{00000000-0005-0000-0000-0000F8AD0000}"/>
    <cellStyle name="Nota 44 2 3 2 3" xfId="45509" xr:uid="{00000000-0005-0000-0000-0000F9AD0000}"/>
    <cellStyle name="Nota 44 2 3 2 3 2" xfId="45510" xr:uid="{00000000-0005-0000-0000-0000FAAD0000}"/>
    <cellStyle name="Nota 44 2 3 2 3 3" xfId="45511" xr:uid="{00000000-0005-0000-0000-0000FBAD0000}"/>
    <cellStyle name="Nota 44 2 3 2 4" xfId="45512" xr:uid="{00000000-0005-0000-0000-0000FCAD0000}"/>
    <cellStyle name="Nota 44 2 3 2 4 2" xfId="45513" xr:uid="{00000000-0005-0000-0000-0000FDAD0000}"/>
    <cellStyle name="Nota 44 2 3 2 5" xfId="45514" xr:uid="{00000000-0005-0000-0000-0000FEAD0000}"/>
    <cellStyle name="Nota 44 2 3 2 5 2" xfId="45515" xr:uid="{00000000-0005-0000-0000-0000FFAD0000}"/>
    <cellStyle name="Nota 44 2 3 2 6" xfId="45516" xr:uid="{00000000-0005-0000-0000-000000AE0000}"/>
    <cellStyle name="Nota 44 2 3 2 7" xfId="45517" xr:uid="{00000000-0005-0000-0000-000001AE0000}"/>
    <cellStyle name="Nota 44 2 3 3" xfId="45518" xr:uid="{00000000-0005-0000-0000-000002AE0000}"/>
    <cellStyle name="Nota 44 2 3 3 2" xfId="45519" xr:uid="{00000000-0005-0000-0000-000003AE0000}"/>
    <cellStyle name="Nota 44 2 3 3 2 2" xfId="45520" xr:uid="{00000000-0005-0000-0000-000004AE0000}"/>
    <cellStyle name="Nota 44 2 3 3 3" xfId="45521" xr:uid="{00000000-0005-0000-0000-000005AE0000}"/>
    <cellStyle name="Nota 44 2 3 3 3 2" xfId="45522" xr:uid="{00000000-0005-0000-0000-000006AE0000}"/>
    <cellStyle name="Nota 44 2 3 3 4" xfId="45523" xr:uid="{00000000-0005-0000-0000-000007AE0000}"/>
    <cellStyle name="Nota 44 2 3 3 5" xfId="45524" xr:uid="{00000000-0005-0000-0000-000008AE0000}"/>
    <cellStyle name="Nota 44 2 3 4" xfId="45525" xr:uid="{00000000-0005-0000-0000-000009AE0000}"/>
    <cellStyle name="Nota 44 2 3 4 2" xfId="45526" xr:uid="{00000000-0005-0000-0000-00000AAE0000}"/>
    <cellStyle name="Nota 44 2 3 4 2 2" xfId="45527" xr:uid="{00000000-0005-0000-0000-00000BAE0000}"/>
    <cellStyle name="Nota 44 2 3 4 3" xfId="45528" xr:uid="{00000000-0005-0000-0000-00000CAE0000}"/>
    <cellStyle name="Nota 44 2 3 4 4" xfId="45529" xr:uid="{00000000-0005-0000-0000-00000DAE0000}"/>
    <cellStyle name="Nota 44 2 3 5" xfId="45530" xr:uid="{00000000-0005-0000-0000-00000EAE0000}"/>
    <cellStyle name="Nota 44 2 3 5 2" xfId="45531" xr:uid="{00000000-0005-0000-0000-00000FAE0000}"/>
    <cellStyle name="Nota 44 2 3 6" xfId="45532" xr:uid="{00000000-0005-0000-0000-000010AE0000}"/>
    <cellStyle name="Nota 44 2 3 6 2" xfId="45533" xr:uid="{00000000-0005-0000-0000-000011AE0000}"/>
    <cellStyle name="Nota 44 2 3 7" xfId="45534" xr:uid="{00000000-0005-0000-0000-000012AE0000}"/>
    <cellStyle name="Nota 44 2 3 7 2" xfId="45535" xr:uid="{00000000-0005-0000-0000-000013AE0000}"/>
    <cellStyle name="Nota 44 2 3 8" xfId="45536" xr:uid="{00000000-0005-0000-0000-000014AE0000}"/>
    <cellStyle name="Nota 44 2 3 9" xfId="45537" xr:uid="{00000000-0005-0000-0000-000015AE0000}"/>
    <cellStyle name="Nota 44 3" xfId="45538" xr:uid="{00000000-0005-0000-0000-000016AE0000}"/>
    <cellStyle name="Nota 44 3 2" xfId="45539" xr:uid="{00000000-0005-0000-0000-000017AE0000}"/>
    <cellStyle name="Nota 44 3 3" xfId="45540" xr:uid="{00000000-0005-0000-0000-000018AE0000}"/>
    <cellStyle name="Nota 44 4" xfId="45541" xr:uid="{00000000-0005-0000-0000-000019AE0000}"/>
    <cellStyle name="Nota 44 4 2" xfId="45542" xr:uid="{00000000-0005-0000-0000-00001AAE0000}"/>
    <cellStyle name="Nota 44 4 2 2" xfId="45543" xr:uid="{00000000-0005-0000-0000-00001BAE0000}"/>
    <cellStyle name="Nota 44 4 2 2 2" xfId="45544" xr:uid="{00000000-0005-0000-0000-00001CAE0000}"/>
    <cellStyle name="Nota 44 4 2 2 2 2" xfId="45545" xr:uid="{00000000-0005-0000-0000-00001DAE0000}"/>
    <cellStyle name="Nota 44 4 2 2 3" xfId="45546" xr:uid="{00000000-0005-0000-0000-00001EAE0000}"/>
    <cellStyle name="Nota 44 4 2 2 3 2" xfId="45547" xr:uid="{00000000-0005-0000-0000-00001FAE0000}"/>
    <cellStyle name="Nota 44 4 2 2 4" xfId="45548" xr:uid="{00000000-0005-0000-0000-000020AE0000}"/>
    <cellStyle name="Nota 44 4 2 2 5" xfId="45549" xr:uid="{00000000-0005-0000-0000-000021AE0000}"/>
    <cellStyle name="Nota 44 4 2 3" xfId="45550" xr:uid="{00000000-0005-0000-0000-000022AE0000}"/>
    <cellStyle name="Nota 44 4 2 3 2" xfId="45551" xr:uid="{00000000-0005-0000-0000-000023AE0000}"/>
    <cellStyle name="Nota 44 4 2 3 3" xfId="45552" xr:uid="{00000000-0005-0000-0000-000024AE0000}"/>
    <cellStyle name="Nota 44 4 2 4" xfId="45553" xr:uid="{00000000-0005-0000-0000-000025AE0000}"/>
    <cellStyle name="Nota 44 4 2 4 2" xfId="45554" xr:uid="{00000000-0005-0000-0000-000026AE0000}"/>
    <cellStyle name="Nota 44 4 2 5" xfId="45555" xr:uid="{00000000-0005-0000-0000-000027AE0000}"/>
    <cellStyle name="Nota 44 4 2 5 2" xfId="45556" xr:uid="{00000000-0005-0000-0000-000028AE0000}"/>
    <cellStyle name="Nota 44 4 2 6" xfId="45557" xr:uid="{00000000-0005-0000-0000-000029AE0000}"/>
    <cellStyle name="Nota 44 4 2 7" xfId="45558" xr:uid="{00000000-0005-0000-0000-00002AAE0000}"/>
    <cellStyle name="Nota 44 4 3" xfId="45559" xr:uid="{00000000-0005-0000-0000-00002BAE0000}"/>
    <cellStyle name="Nota 44 4 3 2" xfId="45560" xr:uid="{00000000-0005-0000-0000-00002CAE0000}"/>
    <cellStyle name="Nota 44 4 3 2 2" xfId="45561" xr:uid="{00000000-0005-0000-0000-00002DAE0000}"/>
    <cellStyle name="Nota 44 4 3 3" xfId="45562" xr:uid="{00000000-0005-0000-0000-00002EAE0000}"/>
    <cellStyle name="Nota 44 4 3 3 2" xfId="45563" xr:uid="{00000000-0005-0000-0000-00002FAE0000}"/>
    <cellStyle name="Nota 44 4 3 4" xfId="45564" xr:uid="{00000000-0005-0000-0000-000030AE0000}"/>
    <cellStyle name="Nota 44 4 3 5" xfId="45565" xr:uid="{00000000-0005-0000-0000-000031AE0000}"/>
    <cellStyle name="Nota 44 4 4" xfId="45566" xr:uid="{00000000-0005-0000-0000-000032AE0000}"/>
    <cellStyle name="Nota 44 4 4 2" xfId="45567" xr:uid="{00000000-0005-0000-0000-000033AE0000}"/>
    <cellStyle name="Nota 44 4 4 2 2" xfId="45568" xr:uid="{00000000-0005-0000-0000-000034AE0000}"/>
    <cellStyle name="Nota 44 4 4 3" xfId="45569" xr:uid="{00000000-0005-0000-0000-000035AE0000}"/>
    <cellStyle name="Nota 44 4 4 4" xfId="45570" xr:uid="{00000000-0005-0000-0000-000036AE0000}"/>
    <cellStyle name="Nota 44 4 5" xfId="45571" xr:uid="{00000000-0005-0000-0000-000037AE0000}"/>
    <cellStyle name="Nota 44 4 5 2" xfId="45572" xr:uid="{00000000-0005-0000-0000-000038AE0000}"/>
    <cellStyle name="Nota 44 4 6" xfId="45573" xr:uid="{00000000-0005-0000-0000-000039AE0000}"/>
    <cellStyle name="Nota 44 4 6 2" xfId="45574" xr:uid="{00000000-0005-0000-0000-00003AAE0000}"/>
    <cellStyle name="Nota 44 4 7" xfId="45575" xr:uid="{00000000-0005-0000-0000-00003BAE0000}"/>
    <cellStyle name="Nota 44 4 7 2" xfId="45576" xr:uid="{00000000-0005-0000-0000-00003CAE0000}"/>
    <cellStyle name="Nota 44 4 8" xfId="45577" xr:uid="{00000000-0005-0000-0000-00003DAE0000}"/>
    <cellStyle name="Nota 44 4 9" xfId="45578" xr:uid="{00000000-0005-0000-0000-00003EAE0000}"/>
    <cellStyle name="Nota 45" xfId="2722" xr:uid="{00000000-0005-0000-0000-00003FAE0000}"/>
    <cellStyle name="Nota 45 2" xfId="2723" xr:uid="{00000000-0005-0000-0000-000040AE0000}"/>
    <cellStyle name="Nota 45 2 2" xfId="45579" xr:uid="{00000000-0005-0000-0000-000041AE0000}"/>
    <cellStyle name="Nota 45 2 2 2" xfId="45580" xr:uid="{00000000-0005-0000-0000-000042AE0000}"/>
    <cellStyle name="Nota 45 2 2 3" xfId="45581" xr:uid="{00000000-0005-0000-0000-000043AE0000}"/>
    <cellStyle name="Nota 45 2 3" xfId="45582" xr:uid="{00000000-0005-0000-0000-000044AE0000}"/>
    <cellStyle name="Nota 45 2 3 2" xfId="45583" xr:uid="{00000000-0005-0000-0000-000045AE0000}"/>
    <cellStyle name="Nota 45 2 3 2 2" xfId="45584" xr:uid="{00000000-0005-0000-0000-000046AE0000}"/>
    <cellStyle name="Nota 45 2 3 2 2 2" xfId="45585" xr:uid="{00000000-0005-0000-0000-000047AE0000}"/>
    <cellStyle name="Nota 45 2 3 2 2 2 2" xfId="45586" xr:uid="{00000000-0005-0000-0000-000048AE0000}"/>
    <cellStyle name="Nota 45 2 3 2 2 3" xfId="45587" xr:uid="{00000000-0005-0000-0000-000049AE0000}"/>
    <cellStyle name="Nota 45 2 3 2 2 3 2" xfId="45588" xr:uid="{00000000-0005-0000-0000-00004AAE0000}"/>
    <cellStyle name="Nota 45 2 3 2 2 4" xfId="45589" xr:uid="{00000000-0005-0000-0000-00004BAE0000}"/>
    <cellStyle name="Nota 45 2 3 2 2 5" xfId="45590" xr:uid="{00000000-0005-0000-0000-00004CAE0000}"/>
    <cellStyle name="Nota 45 2 3 2 3" xfId="45591" xr:uid="{00000000-0005-0000-0000-00004DAE0000}"/>
    <cellStyle name="Nota 45 2 3 2 3 2" xfId="45592" xr:uid="{00000000-0005-0000-0000-00004EAE0000}"/>
    <cellStyle name="Nota 45 2 3 2 3 3" xfId="45593" xr:uid="{00000000-0005-0000-0000-00004FAE0000}"/>
    <cellStyle name="Nota 45 2 3 2 4" xfId="45594" xr:uid="{00000000-0005-0000-0000-000050AE0000}"/>
    <cellStyle name="Nota 45 2 3 2 4 2" xfId="45595" xr:uid="{00000000-0005-0000-0000-000051AE0000}"/>
    <cellStyle name="Nota 45 2 3 2 5" xfId="45596" xr:uid="{00000000-0005-0000-0000-000052AE0000}"/>
    <cellStyle name="Nota 45 2 3 2 5 2" xfId="45597" xr:uid="{00000000-0005-0000-0000-000053AE0000}"/>
    <cellStyle name="Nota 45 2 3 2 6" xfId="45598" xr:uid="{00000000-0005-0000-0000-000054AE0000}"/>
    <cellStyle name="Nota 45 2 3 2 7" xfId="45599" xr:uid="{00000000-0005-0000-0000-000055AE0000}"/>
    <cellStyle name="Nota 45 2 3 3" xfId="45600" xr:uid="{00000000-0005-0000-0000-000056AE0000}"/>
    <cellStyle name="Nota 45 2 3 3 2" xfId="45601" xr:uid="{00000000-0005-0000-0000-000057AE0000}"/>
    <cellStyle name="Nota 45 2 3 3 2 2" xfId="45602" xr:uid="{00000000-0005-0000-0000-000058AE0000}"/>
    <cellStyle name="Nota 45 2 3 3 3" xfId="45603" xr:uid="{00000000-0005-0000-0000-000059AE0000}"/>
    <cellStyle name="Nota 45 2 3 3 3 2" xfId="45604" xr:uid="{00000000-0005-0000-0000-00005AAE0000}"/>
    <cellStyle name="Nota 45 2 3 3 4" xfId="45605" xr:uid="{00000000-0005-0000-0000-00005BAE0000}"/>
    <cellStyle name="Nota 45 2 3 3 5" xfId="45606" xr:uid="{00000000-0005-0000-0000-00005CAE0000}"/>
    <cellStyle name="Nota 45 2 3 4" xfId="45607" xr:uid="{00000000-0005-0000-0000-00005DAE0000}"/>
    <cellStyle name="Nota 45 2 3 4 2" xfId="45608" xr:uid="{00000000-0005-0000-0000-00005EAE0000}"/>
    <cellStyle name="Nota 45 2 3 4 2 2" xfId="45609" xr:uid="{00000000-0005-0000-0000-00005FAE0000}"/>
    <cellStyle name="Nota 45 2 3 4 3" xfId="45610" xr:uid="{00000000-0005-0000-0000-000060AE0000}"/>
    <cellStyle name="Nota 45 2 3 4 4" xfId="45611" xr:uid="{00000000-0005-0000-0000-000061AE0000}"/>
    <cellStyle name="Nota 45 2 3 5" xfId="45612" xr:uid="{00000000-0005-0000-0000-000062AE0000}"/>
    <cellStyle name="Nota 45 2 3 5 2" xfId="45613" xr:uid="{00000000-0005-0000-0000-000063AE0000}"/>
    <cellStyle name="Nota 45 2 3 6" xfId="45614" xr:uid="{00000000-0005-0000-0000-000064AE0000}"/>
    <cellStyle name="Nota 45 2 3 6 2" xfId="45615" xr:uid="{00000000-0005-0000-0000-000065AE0000}"/>
    <cellStyle name="Nota 45 2 3 7" xfId="45616" xr:uid="{00000000-0005-0000-0000-000066AE0000}"/>
    <cellStyle name="Nota 45 2 3 7 2" xfId="45617" xr:uid="{00000000-0005-0000-0000-000067AE0000}"/>
    <cellStyle name="Nota 45 2 3 8" xfId="45618" xr:uid="{00000000-0005-0000-0000-000068AE0000}"/>
    <cellStyle name="Nota 45 2 3 9" xfId="45619" xr:uid="{00000000-0005-0000-0000-000069AE0000}"/>
    <cellStyle name="Nota 45 3" xfId="45620" xr:uid="{00000000-0005-0000-0000-00006AAE0000}"/>
    <cellStyle name="Nota 45 3 2" xfId="45621" xr:uid="{00000000-0005-0000-0000-00006BAE0000}"/>
    <cellStyle name="Nota 45 3 3" xfId="45622" xr:uid="{00000000-0005-0000-0000-00006CAE0000}"/>
    <cellStyle name="Nota 45 4" xfId="45623" xr:uid="{00000000-0005-0000-0000-00006DAE0000}"/>
    <cellStyle name="Nota 45 4 2" xfId="45624" xr:uid="{00000000-0005-0000-0000-00006EAE0000}"/>
    <cellStyle name="Nota 45 4 2 2" xfId="45625" xr:uid="{00000000-0005-0000-0000-00006FAE0000}"/>
    <cellStyle name="Nota 45 4 2 2 2" xfId="45626" xr:uid="{00000000-0005-0000-0000-000070AE0000}"/>
    <cellStyle name="Nota 45 4 2 2 2 2" xfId="45627" xr:uid="{00000000-0005-0000-0000-000071AE0000}"/>
    <cellStyle name="Nota 45 4 2 2 3" xfId="45628" xr:uid="{00000000-0005-0000-0000-000072AE0000}"/>
    <cellStyle name="Nota 45 4 2 2 3 2" xfId="45629" xr:uid="{00000000-0005-0000-0000-000073AE0000}"/>
    <cellStyle name="Nota 45 4 2 2 4" xfId="45630" xr:uid="{00000000-0005-0000-0000-000074AE0000}"/>
    <cellStyle name="Nota 45 4 2 2 5" xfId="45631" xr:uid="{00000000-0005-0000-0000-000075AE0000}"/>
    <cellStyle name="Nota 45 4 2 3" xfId="45632" xr:uid="{00000000-0005-0000-0000-000076AE0000}"/>
    <cellStyle name="Nota 45 4 2 3 2" xfId="45633" xr:uid="{00000000-0005-0000-0000-000077AE0000}"/>
    <cellStyle name="Nota 45 4 2 3 3" xfId="45634" xr:uid="{00000000-0005-0000-0000-000078AE0000}"/>
    <cellStyle name="Nota 45 4 2 4" xfId="45635" xr:uid="{00000000-0005-0000-0000-000079AE0000}"/>
    <cellStyle name="Nota 45 4 2 4 2" xfId="45636" xr:uid="{00000000-0005-0000-0000-00007AAE0000}"/>
    <cellStyle name="Nota 45 4 2 5" xfId="45637" xr:uid="{00000000-0005-0000-0000-00007BAE0000}"/>
    <cellStyle name="Nota 45 4 2 5 2" xfId="45638" xr:uid="{00000000-0005-0000-0000-00007CAE0000}"/>
    <cellStyle name="Nota 45 4 2 6" xfId="45639" xr:uid="{00000000-0005-0000-0000-00007DAE0000}"/>
    <cellStyle name="Nota 45 4 2 7" xfId="45640" xr:uid="{00000000-0005-0000-0000-00007EAE0000}"/>
    <cellStyle name="Nota 45 4 3" xfId="45641" xr:uid="{00000000-0005-0000-0000-00007FAE0000}"/>
    <cellStyle name="Nota 45 4 3 2" xfId="45642" xr:uid="{00000000-0005-0000-0000-000080AE0000}"/>
    <cellStyle name="Nota 45 4 3 2 2" xfId="45643" xr:uid="{00000000-0005-0000-0000-000081AE0000}"/>
    <cellStyle name="Nota 45 4 3 3" xfId="45644" xr:uid="{00000000-0005-0000-0000-000082AE0000}"/>
    <cellStyle name="Nota 45 4 3 3 2" xfId="45645" xr:uid="{00000000-0005-0000-0000-000083AE0000}"/>
    <cellStyle name="Nota 45 4 3 4" xfId="45646" xr:uid="{00000000-0005-0000-0000-000084AE0000}"/>
    <cellStyle name="Nota 45 4 3 5" xfId="45647" xr:uid="{00000000-0005-0000-0000-000085AE0000}"/>
    <cellStyle name="Nota 45 4 4" xfId="45648" xr:uid="{00000000-0005-0000-0000-000086AE0000}"/>
    <cellStyle name="Nota 45 4 4 2" xfId="45649" xr:uid="{00000000-0005-0000-0000-000087AE0000}"/>
    <cellStyle name="Nota 45 4 4 2 2" xfId="45650" xr:uid="{00000000-0005-0000-0000-000088AE0000}"/>
    <cellStyle name="Nota 45 4 4 3" xfId="45651" xr:uid="{00000000-0005-0000-0000-000089AE0000}"/>
    <cellStyle name="Nota 45 4 4 4" xfId="45652" xr:uid="{00000000-0005-0000-0000-00008AAE0000}"/>
    <cellStyle name="Nota 45 4 5" xfId="45653" xr:uid="{00000000-0005-0000-0000-00008BAE0000}"/>
    <cellStyle name="Nota 45 4 5 2" xfId="45654" xr:uid="{00000000-0005-0000-0000-00008CAE0000}"/>
    <cellStyle name="Nota 45 4 6" xfId="45655" xr:uid="{00000000-0005-0000-0000-00008DAE0000}"/>
    <cellStyle name="Nota 45 4 6 2" xfId="45656" xr:uid="{00000000-0005-0000-0000-00008EAE0000}"/>
    <cellStyle name="Nota 45 4 7" xfId="45657" xr:uid="{00000000-0005-0000-0000-00008FAE0000}"/>
    <cellStyle name="Nota 45 4 7 2" xfId="45658" xr:uid="{00000000-0005-0000-0000-000090AE0000}"/>
    <cellStyle name="Nota 45 4 8" xfId="45659" xr:uid="{00000000-0005-0000-0000-000091AE0000}"/>
    <cellStyle name="Nota 45 4 9" xfId="45660" xr:uid="{00000000-0005-0000-0000-000092AE0000}"/>
    <cellStyle name="Nota 46" xfId="2724" xr:uid="{00000000-0005-0000-0000-000093AE0000}"/>
    <cellStyle name="Nota 46 2" xfId="45661" xr:uid="{00000000-0005-0000-0000-000094AE0000}"/>
    <cellStyle name="Nota 46 2 2" xfId="45662" xr:uid="{00000000-0005-0000-0000-000095AE0000}"/>
    <cellStyle name="Nota 46 2 3" xfId="45663" xr:uid="{00000000-0005-0000-0000-000096AE0000}"/>
    <cellStyle name="Nota 46 3" xfId="45664" xr:uid="{00000000-0005-0000-0000-000097AE0000}"/>
    <cellStyle name="Nota 46 3 2" xfId="45665" xr:uid="{00000000-0005-0000-0000-000098AE0000}"/>
    <cellStyle name="Nota 46 3 2 2" xfId="45666" xr:uid="{00000000-0005-0000-0000-000099AE0000}"/>
    <cellStyle name="Nota 46 3 2 2 2" xfId="45667" xr:uid="{00000000-0005-0000-0000-00009AAE0000}"/>
    <cellStyle name="Nota 46 3 2 2 2 2" xfId="45668" xr:uid="{00000000-0005-0000-0000-00009BAE0000}"/>
    <cellStyle name="Nota 46 3 2 2 3" xfId="45669" xr:uid="{00000000-0005-0000-0000-00009CAE0000}"/>
    <cellStyle name="Nota 46 3 2 2 3 2" xfId="45670" xr:uid="{00000000-0005-0000-0000-00009DAE0000}"/>
    <cellStyle name="Nota 46 3 2 2 4" xfId="45671" xr:uid="{00000000-0005-0000-0000-00009EAE0000}"/>
    <cellStyle name="Nota 46 3 2 2 5" xfId="45672" xr:uid="{00000000-0005-0000-0000-00009FAE0000}"/>
    <cellStyle name="Nota 46 3 2 3" xfId="45673" xr:uid="{00000000-0005-0000-0000-0000A0AE0000}"/>
    <cellStyle name="Nota 46 3 2 3 2" xfId="45674" xr:uid="{00000000-0005-0000-0000-0000A1AE0000}"/>
    <cellStyle name="Nota 46 3 2 3 3" xfId="45675" xr:uid="{00000000-0005-0000-0000-0000A2AE0000}"/>
    <cellStyle name="Nota 46 3 2 4" xfId="45676" xr:uid="{00000000-0005-0000-0000-0000A3AE0000}"/>
    <cellStyle name="Nota 46 3 2 4 2" xfId="45677" xr:uid="{00000000-0005-0000-0000-0000A4AE0000}"/>
    <cellStyle name="Nota 46 3 2 5" xfId="45678" xr:uid="{00000000-0005-0000-0000-0000A5AE0000}"/>
    <cellStyle name="Nota 46 3 2 5 2" xfId="45679" xr:uid="{00000000-0005-0000-0000-0000A6AE0000}"/>
    <cellStyle name="Nota 46 3 2 6" xfId="45680" xr:uid="{00000000-0005-0000-0000-0000A7AE0000}"/>
    <cellStyle name="Nota 46 3 2 7" xfId="45681" xr:uid="{00000000-0005-0000-0000-0000A8AE0000}"/>
    <cellStyle name="Nota 46 3 3" xfId="45682" xr:uid="{00000000-0005-0000-0000-0000A9AE0000}"/>
    <cellStyle name="Nota 46 3 3 2" xfId="45683" xr:uid="{00000000-0005-0000-0000-0000AAAE0000}"/>
    <cellStyle name="Nota 46 3 3 2 2" xfId="45684" xr:uid="{00000000-0005-0000-0000-0000ABAE0000}"/>
    <cellStyle name="Nota 46 3 3 3" xfId="45685" xr:uid="{00000000-0005-0000-0000-0000ACAE0000}"/>
    <cellStyle name="Nota 46 3 3 3 2" xfId="45686" xr:uid="{00000000-0005-0000-0000-0000ADAE0000}"/>
    <cellStyle name="Nota 46 3 3 4" xfId="45687" xr:uid="{00000000-0005-0000-0000-0000AEAE0000}"/>
    <cellStyle name="Nota 46 3 3 5" xfId="45688" xr:uid="{00000000-0005-0000-0000-0000AFAE0000}"/>
    <cellStyle name="Nota 46 3 4" xfId="45689" xr:uid="{00000000-0005-0000-0000-0000B0AE0000}"/>
    <cellStyle name="Nota 46 3 4 2" xfId="45690" xr:uid="{00000000-0005-0000-0000-0000B1AE0000}"/>
    <cellStyle name="Nota 46 3 4 2 2" xfId="45691" xr:uid="{00000000-0005-0000-0000-0000B2AE0000}"/>
    <cellStyle name="Nota 46 3 4 3" xfId="45692" xr:uid="{00000000-0005-0000-0000-0000B3AE0000}"/>
    <cellStyle name="Nota 46 3 4 4" xfId="45693" xr:uid="{00000000-0005-0000-0000-0000B4AE0000}"/>
    <cellStyle name="Nota 46 3 5" xfId="45694" xr:uid="{00000000-0005-0000-0000-0000B5AE0000}"/>
    <cellStyle name="Nota 46 3 5 2" xfId="45695" xr:uid="{00000000-0005-0000-0000-0000B6AE0000}"/>
    <cellStyle name="Nota 46 3 6" xfId="45696" xr:uid="{00000000-0005-0000-0000-0000B7AE0000}"/>
    <cellStyle name="Nota 46 3 6 2" xfId="45697" xr:uid="{00000000-0005-0000-0000-0000B8AE0000}"/>
    <cellStyle name="Nota 46 3 7" xfId="45698" xr:uid="{00000000-0005-0000-0000-0000B9AE0000}"/>
    <cellStyle name="Nota 46 3 7 2" xfId="45699" xr:uid="{00000000-0005-0000-0000-0000BAAE0000}"/>
    <cellStyle name="Nota 46 3 8" xfId="45700" xr:uid="{00000000-0005-0000-0000-0000BBAE0000}"/>
    <cellStyle name="Nota 46 3 9" xfId="45701" xr:uid="{00000000-0005-0000-0000-0000BCAE0000}"/>
    <cellStyle name="Nota 47" xfId="2725" xr:uid="{00000000-0005-0000-0000-0000BDAE0000}"/>
    <cellStyle name="Nota 47 2" xfId="45702" xr:uid="{00000000-0005-0000-0000-0000BEAE0000}"/>
    <cellStyle name="Nota 47 2 2" xfId="45703" xr:uid="{00000000-0005-0000-0000-0000BFAE0000}"/>
    <cellStyle name="Nota 47 2 3" xfId="45704" xr:uid="{00000000-0005-0000-0000-0000C0AE0000}"/>
    <cellStyle name="Nota 47 3" xfId="45705" xr:uid="{00000000-0005-0000-0000-0000C1AE0000}"/>
    <cellStyle name="Nota 47 3 2" xfId="45706" xr:uid="{00000000-0005-0000-0000-0000C2AE0000}"/>
    <cellStyle name="Nota 47 3 2 2" xfId="45707" xr:uid="{00000000-0005-0000-0000-0000C3AE0000}"/>
    <cellStyle name="Nota 47 3 2 2 2" xfId="45708" xr:uid="{00000000-0005-0000-0000-0000C4AE0000}"/>
    <cellStyle name="Nota 47 3 2 2 2 2" xfId="45709" xr:uid="{00000000-0005-0000-0000-0000C5AE0000}"/>
    <cellStyle name="Nota 47 3 2 2 3" xfId="45710" xr:uid="{00000000-0005-0000-0000-0000C6AE0000}"/>
    <cellStyle name="Nota 47 3 2 2 3 2" xfId="45711" xr:uid="{00000000-0005-0000-0000-0000C7AE0000}"/>
    <cellStyle name="Nota 47 3 2 2 4" xfId="45712" xr:uid="{00000000-0005-0000-0000-0000C8AE0000}"/>
    <cellStyle name="Nota 47 3 2 2 5" xfId="45713" xr:uid="{00000000-0005-0000-0000-0000C9AE0000}"/>
    <cellStyle name="Nota 47 3 2 3" xfId="45714" xr:uid="{00000000-0005-0000-0000-0000CAAE0000}"/>
    <cellStyle name="Nota 47 3 2 3 2" xfId="45715" xr:uid="{00000000-0005-0000-0000-0000CBAE0000}"/>
    <cellStyle name="Nota 47 3 2 3 3" xfId="45716" xr:uid="{00000000-0005-0000-0000-0000CCAE0000}"/>
    <cellStyle name="Nota 47 3 2 4" xfId="45717" xr:uid="{00000000-0005-0000-0000-0000CDAE0000}"/>
    <cellStyle name="Nota 47 3 2 4 2" xfId="45718" xr:uid="{00000000-0005-0000-0000-0000CEAE0000}"/>
    <cellStyle name="Nota 47 3 2 5" xfId="45719" xr:uid="{00000000-0005-0000-0000-0000CFAE0000}"/>
    <cellStyle name="Nota 47 3 2 5 2" xfId="45720" xr:uid="{00000000-0005-0000-0000-0000D0AE0000}"/>
    <cellStyle name="Nota 47 3 2 6" xfId="45721" xr:uid="{00000000-0005-0000-0000-0000D1AE0000}"/>
    <cellStyle name="Nota 47 3 2 7" xfId="45722" xr:uid="{00000000-0005-0000-0000-0000D2AE0000}"/>
    <cellStyle name="Nota 47 3 3" xfId="45723" xr:uid="{00000000-0005-0000-0000-0000D3AE0000}"/>
    <cellStyle name="Nota 47 3 3 2" xfId="45724" xr:uid="{00000000-0005-0000-0000-0000D4AE0000}"/>
    <cellStyle name="Nota 47 3 3 2 2" xfId="45725" xr:uid="{00000000-0005-0000-0000-0000D5AE0000}"/>
    <cellStyle name="Nota 47 3 3 3" xfId="45726" xr:uid="{00000000-0005-0000-0000-0000D6AE0000}"/>
    <cellStyle name="Nota 47 3 3 3 2" xfId="45727" xr:uid="{00000000-0005-0000-0000-0000D7AE0000}"/>
    <cellStyle name="Nota 47 3 3 4" xfId="45728" xr:uid="{00000000-0005-0000-0000-0000D8AE0000}"/>
    <cellStyle name="Nota 47 3 3 5" xfId="45729" xr:uid="{00000000-0005-0000-0000-0000D9AE0000}"/>
    <cellStyle name="Nota 47 3 4" xfId="45730" xr:uid="{00000000-0005-0000-0000-0000DAAE0000}"/>
    <cellStyle name="Nota 47 3 4 2" xfId="45731" xr:uid="{00000000-0005-0000-0000-0000DBAE0000}"/>
    <cellStyle name="Nota 47 3 4 2 2" xfId="45732" xr:uid="{00000000-0005-0000-0000-0000DCAE0000}"/>
    <cellStyle name="Nota 47 3 4 3" xfId="45733" xr:uid="{00000000-0005-0000-0000-0000DDAE0000}"/>
    <cellStyle name="Nota 47 3 4 4" xfId="45734" xr:uid="{00000000-0005-0000-0000-0000DEAE0000}"/>
    <cellStyle name="Nota 47 3 5" xfId="45735" xr:uid="{00000000-0005-0000-0000-0000DFAE0000}"/>
    <cellStyle name="Nota 47 3 5 2" xfId="45736" xr:uid="{00000000-0005-0000-0000-0000E0AE0000}"/>
    <cellStyle name="Nota 47 3 6" xfId="45737" xr:uid="{00000000-0005-0000-0000-0000E1AE0000}"/>
    <cellStyle name="Nota 47 3 6 2" xfId="45738" xr:uid="{00000000-0005-0000-0000-0000E2AE0000}"/>
    <cellStyle name="Nota 47 3 7" xfId="45739" xr:uid="{00000000-0005-0000-0000-0000E3AE0000}"/>
    <cellStyle name="Nota 47 3 7 2" xfId="45740" xr:uid="{00000000-0005-0000-0000-0000E4AE0000}"/>
    <cellStyle name="Nota 47 3 8" xfId="45741" xr:uid="{00000000-0005-0000-0000-0000E5AE0000}"/>
    <cellStyle name="Nota 47 3 9" xfId="45742" xr:uid="{00000000-0005-0000-0000-0000E6AE0000}"/>
    <cellStyle name="Nota 48" xfId="2726" xr:uid="{00000000-0005-0000-0000-0000E7AE0000}"/>
    <cellStyle name="Nota 48 2" xfId="45743" xr:uid="{00000000-0005-0000-0000-0000E8AE0000}"/>
    <cellStyle name="Nota 48 2 2" xfId="45744" xr:uid="{00000000-0005-0000-0000-0000E9AE0000}"/>
    <cellStyle name="Nota 48 2 3" xfId="45745" xr:uid="{00000000-0005-0000-0000-0000EAAE0000}"/>
    <cellStyle name="Nota 48 3" xfId="45746" xr:uid="{00000000-0005-0000-0000-0000EBAE0000}"/>
    <cellStyle name="Nota 48 3 2" xfId="45747" xr:uid="{00000000-0005-0000-0000-0000ECAE0000}"/>
    <cellStyle name="Nota 48 3 2 2" xfId="45748" xr:uid="{00000000-0005-0000-0000-0000EDAE0000}"/>
    <cellStyle name="Nota 48 3 2 2 2" xfId="45749" xr:uid="{00000000-0005-0000-0000-0000EEAE0000}"/>
    <cellStyle name="Nota 48 3 2 2 2 2" xfId="45750" xr:uid="{00000000-0005-0000-0000-0000EFAE0000}"/>
    <cellStyle name="Nota 48 3 2 2 3" xfId="45751" xr:uid="{00000000-0005-0000-0000-0000F0AE0000}"/>
    <cellStyle name="Nota 48 3 2 2 3 2" xfId="45752" xr:uid="{00000000-0005-0000-0000-0000F1AE0000}"/>
    <cellStyle name="Nota 48 3 2 2 4" xfId="45753" xr:uid="{00000000-0005-0000-0000-0000F2AE0000}"/>
    <cellStyle name="Nota 48 3 2 2 5" xfId="45754" xr:uid="{00000000-0005-0000-0000-0000F3AE0000}"/>
    <cellStyle name="Nota 48 3 2 3" xfId="45755" xr:uid="{00000000-0005-0000-0000-0000F4AE0000}"/>
    <cellStyle name="Nota 48 3 2 3 2" xfId="45756" xr:uid="{00000000-0005-0000-0000-0000F5AE0000}"/>
    <cellStyle name="Nota 48 3 2 3 3" xfId="45757" xr:uid="{00000000-0005-0000-0000-0000F6AE0000}"/>
    <cellStyle name="Nota 48 3 2 4" xfId="45758" xr:uid="{00000000-0005-0000-0000-0000F7AE0000}"/>
    <cellStyle name="Nota 48 3 2 4 2" xfId="45759" xr:uid="{00000000-0005-0000-0000-0000F8AE0000}"/>
    <cellStyle name="Nota 48 3 2 5" xfId="45760" xr:uid="{00000000-0005-0000-0000-0000F9AE0000}"/>
    <cellStyle name="Nota 48 3 2 5 2" xfId="45761" xr:uid="{00000000-0005-0000-0000-0000FAAE0000}"/>
    <cellStyle name="Nota 48 3 2 6" xfId="45762" xr:uid="{00000000-0005-0000-0000-0000FBAE0000}"/>
    <cellStyle name="Nota 48 3 2 7" xfId="45763" xr:uid="{00000000-0005-0000-0000-0000FCAE0000}"/>
    <cellStyle name="Nota 48 3 3" xfId="45764" xr:uid="{00000000-0005-0000-0000-0000FDAE0000}"/>
    <cellStyle name="Nota 48 3 3 2" xfId="45765" xr:uid="{00000000-0005-0000-0000-0000FEAE0000}"/>
    <cellStyle name="Nota 48 3 3 2 2" xfId="45766" xr:uid="{00000000-0005-0000-0000-0000FFAE0000}"/>
    <cellStyle name="Nota 48 3 3 3" xfId="45767" xr:uid="{00000000-0005-0000-0000-000000AF0000}"/>
    <cellStyle name="Nota 48 3 3 3 2" xfId="45768" xr:uid="{00000000-0005-0000-0000-000001AF0000}"/>
    <cellStyle name="Nota 48 3 3 4" xfId="45769" xr:uid="{00000000-0005-0000-0000-000002AF0000}"/>
    <cellStyle name="Nota 48 3 3 5" xfId="45770" xr:uid="{00000000-0005-0000-0000-000003AF0000}"/>
    <cellStyle name="Nota 48 3 4" xfId="45771" xr:uid="{00000000-0005-0000-0000-000004AF0000}"/>
    <cellStyle name="Nota 48 3 4 2" xfId="45772" xr:uid="{00000000-0005-0000-0000-000005AF0000}"/>
    <cellStyle name="Nota 48 3 4 2 2" xfId="45773" xr:uid="{00000000-0005-0000-0000-000006AF0000}"/>
    <cellStyle name="Nota 48 3 4 3" xfId="45774" xr:uid="{00000000-0005-0000-0000-000007AF0000}"/>
    <cellStyle name="Nota 48 3 4 4" xfId="45775" xr:uid="{00000000-0005-0000-0000-000008AF0000}"/>
    <cellStyle name="Nota 48 3 5" xfId="45776" xr:uid="{00000000-0005-0000-0000-000009AF0000}"/>
    <cellStyle name="Nota 48 3 5 2" xfId="45777" xr:uid="{00000000-0005-0000-0000-00000AAF0000}"/>
    <cellStyle name="Nota 48 3 6" xfId="45778" xr:uid="{00000000-0005-0000-0000-00000BAF0000}"/>
    <cellStyle name="Nota 48 3 6 2" xfId="45779" xr:uid="{00000000-0005-0000-0000-00000CAF0000}"/>
    <cellStyle name="Nota 48 3 7" xfId="45780" xr:uid="{00000000-0005-0000-0000-00000DAF0000}"/>
    <cellStyle name="Nota 48 3 7 2" xfId="45781" xr:uid="{00000000-0005-0000-0000-00000EAF0000}"/>
    <cellStyle name="Nota 48 3 8" xfId="45782" xr:uid="{00000000-0005-0000-0000-00000FAF0000}"/>
    <cellStyle name="Nota 48 3 9" xfId="45783" xr:uid="{00000000-0005-0000-0000-000010AF0000}"/>
    <cellStyle name="Nota 49" xfId="2727" xr:uid="{00000000-0005-0000-0000-000011AF0000}"/>
    <cellStyle name="Nota 49 2" xfId="45784" xr:uid="{00000000-0005-0000-0000-000012AF0000}"/>
    <cellStyle name="Nota 49 2 2" xfId="45785" xr:uid="{00000000-0005-0000-0000-000013AF0000}"/>
    <cellStyle name="Nota 49 2 2 10" xfId="45786" xr:uid="{00000000-0005-0000-0000-000014AF0000}"/>
    <cellStyle name="Nota 49 2 2 11" xfId="45787" xr:uid="{00000000-0005-0000-0000-000015AF0000}"/>
    <cellStyle name="Nota 49 2 2 12" xfId="45788" xr:uid="{00000000-0005-0000-0000-000016AF0000}"/>
    <cellStyle name="Nota 49 2 2 13" xfId="45789" xr:uid="{00000000-0005-0000-0000-000017AF0000}"/>
    <cellStyle name="Nota 49 2 2 2" xfId="45790" xr:uid="{00000000-0005-0000-0000-000018AF0000}"/>
    <cellStyle name="Nota 49 2 2 2 2" xfId="45791" xr:uid="{00000000-0005-0000-0000-000019AF0000}"/>
    <cellStyle name="Nota 49 2 2 2 2 2" xfId="45792" xr:uid="{00000000-0005-0000-0000-00001AAF0000}"/>
    <cellStyle name="Nota 49 2 2 2 2 3" xfId="45793" xr:uid="{00000000-0005-0000-0000-00001BAF0000}"/>
    <cellStyle name="Nota 49 2 2 2 3" xfId="45794" xr:uid="{00000000-0005-0000-0000-00001CAF0000}"/>
    <cellStyle name="Nota 49 2 2 2 3 2" xfId="45795" xr:uid="{00000000-0005-0000-0000-00001DAF0000}"/>
    <cellStyle name="Nota 49 2 2 2 3 3" xfId="45796" xr:uid="{00000000-0005-0000-0000-00001EAF0000}"/>
    <cellStyle name="Nota 49 2 2 2 4" xfId="45797" xr:uid="{00000000-0005-0000-0000-00001FAF0000}"/>
    <cellStyle name="Nota 49 2 2 2 4 2" xfId="45798" xr:uid="{00000000-0005-0000-0000-000020AF0000}"/>
    <cellStyle name="Nota 49 2 2 2 5" xfId="45799" xr:uid="{00000000-0005-0000-0000-000021AF0000}"/>
    <cellStyle name="Nota 49 2 2 2 5 2" xfId="45800" xr:uid="{00000000-0005-0000-0000-000022AF0000}"/>
    <cellStyle name="Nota 49 2 2 2 6" xfId="45801" xr:uid="{00000000-0005-0000-0000-000023AF0000}"/>
    <cellStyle name="Nota 49 2 2 2 6 2" xfId="45802" xr:uid="{00000000-0005-0000-0000-000024AF0000}"/>
    <cellStyle name="Nota 49 2 2 2 7" xfId="45803" xr:uid="{00000000-0005-0000-0000-000025AF0000}"/>
    <cellStyle name="Nota 49 2 2 2 8" xfId="45804" xr:uid="{00000000-0005-0000-0000-000026AF0000}"/>
    <cellStyle name="Nota 49 2 2 3" xfId="45805" xr:uid="{00000000-0005-0000-0000-000027AF0000}"/>
    <cellStyle name="Nota 49 2 2 3 2" xfId="45806" xr:uid="{00000000-0005-0000-0000-000028AF0000}"/>
    <cellStyle name="Nota 49 2 2 3 3" xfId="45807" xr:uid="{00000000-0005-0000-0000-000029AF0000}"/>
    <cellStyle name="Nota 49 2 2 4" xfId="45808" xr:uid="{00000000-0005-0000-0000-00002AAF0000}"/>
    <cellStyle name="Nota 49 2 2 4 2" xfId="45809" xr:uid="{00000000-0005-0000-0000-00002BAF0000}"/>
    <cellStyle name="Nota 49 2 2 4 3" xfId="45810" xr:uid="{00000000-0005-0000-0000-00002CAF0000}"/>
    <cellStyle name="Nota 49 2 2 5" xfId="45811" xr:uid="{00000000-0005-0000-0000-00002DAF0000}"/>
    <cellStyle name="Nota 49 2 2 5 2" xfId="45812" xr:uid="{00000000-0005-0000-0000-00002EAF0000}"/>
    <cellStyle name="Nota 49 2 2 5 3" xfId="45813" xr:uid="{00000000-0005-0000-0000-00002FAF0000}"/>
    <cellStyle name="Nota 49 2 2 6" xfId="45814" xr:uid="{00000000-0005-0000-0000-000030AF0000}"/>
    <cellStyle name="Nota 49 2 2 6 2" xfId="45815" xr:uid="{00000000-0005-0000-0000-000031AF0000}"/>
    <cellStyle name="Nota 49 2 2 7" xfId="45816" xr:uid="{00000000-0005-0000-0000-000032AF0000}"/>
    <cellStyle name="Nota 49 2 2 7 2" xfId="45817" xr:uid="{00000000-0005-0000-0000-000033AF0000}"/>
    <cellStyle name="Nota 49 2 2 8" xfId="45818" xr:uid="{00000000-0005-0000-0000-000034AF0000}"/>
    <cellStyle name="Nota 49 2 2 8 2" xfId="45819" xr:uid="{00000000-0005-0000-0000-000035AF0000}"/>
    <cellStyle name="Nota 49 2 2 9" xfId="45820" xr:uid="{00000000-0005-0000-0000-000036AF0000}"/>
    <cellStyle name="Nota 49 2 2 9 2" xfId="45821" xr:uid="{00000000-0005-0000-0000-000037AF0000}"/>
    <cellStyle name="Nota 49 2 3" xfId="45822" xr:uid="{00000000-0005-0000-0000-000038AF0000}"/>
    <cellStyle name="Nota 49 2 3 2" xfId="45823" xr:uid="{00000000-0005-0000-0000-000039AF0000}"/>
    <cellStyle name="Nota 49 2 3 2 2" xfId="45824" xr:uid="{00000000-0005-0000-0000-00003AAF0000}"/>
    <cellStyle name="Nota 49 2 3 2 3" xfId="45825" xr:uid="{00000000-0005-0000-0000-00003BAF0000}"/>
    <cellStyle name="Nota 49 2 3 3" xfId="45826" xr:uid="{00000000-0005-0000-0000-00003CAF0000}"/>
    <cellStyle name="Nota 49 2 3 3 2" xfId="45827" xr:uid="{00000000-0005-0000-0000-00003DAF0000}"/>
    <cellStyle name="Nota 49 2 3 3 3" xfId="45828" xr:uid="{00000000-0005-0000-0000-00003EAF0000}"/>
    <cellStyle name="Nota 49 2 3 4" xfId="45829" xr:uid="{00000000-0005-0000-0000-00003FAF0000}"/>
    <cellStyle name="Nota 49 2 3 4 2" xfId="45830" xr:uid="{00000000-0005-0000-0000-000040AF0000}"/>
    <cellStyle name="Nota 49 2 3 5" xfId="45831" xr:uid="{00000000-0005-0000-0000-000041AF0000}"/>
    <cellStyle name="Nota 49 2 3 5 2" xfId="45832" xr:uid="{00000000-0005-0000-0000-000042AF0000}"/>
    <cellStyle name="Nota 49 2 3 6" xfId="45833" xr:uid="{00000000-0005-0000-0000-000043AF0000}"/>
    <cellStyle name="Nota 49 2 3 6 2" xfId="45834" xr:uid="{00000000-0005-0000-0000-000044AF0000}"/>
    <cellStyle name="Nota 49 2 3 7" xfId="45835" xr:uid="{00000000-0005-0000-0000-000045AF0000}"/>
    <cellStyle name="Nota 49 2 3 8" xfId="45836" xr:uid="{00000000-0005-0000-0000-000046AF0000}"/>
    <cellStyle name="Nota 49 2 4" xfId="45837" xr:uid="{00000000-0005-0000-0000-000047AF0000}"/>
    <cellStyle name="Nota 49 2 5" xfId="45838" xr:uid="{00000000-0005-0000-0000-000048AF0000}"/>
    <cellStyle name="Nota 49 3" xfId="45839" xr:uid="{00000000-0005-0000-0000-000049AF0000}"/>
    <cellStyle name="Nota 49 3 10" xfId="45840" xr:uid="{00000000-0005-0000-0000-00004AAF0000}"/>
    <cellStyle name="Nota 49 3 10 2" xfId="45841" xr:uid="{00000000-0005-0000-0000-00004BAF0000}"/>
    <cellStyle name="Nota 49 3 11" xfId="45842" xr:uid="{00000000-0005-0000-0000-00004CAF0000}"/>
    <cellStyle name="Nota 49 3 12" xfId="45843" xr:uid="{00000000-0005-0000-0000-00004DAF0000}"/>
    <cellStyle name="Nota 49 3 13" xfId="45844" xr:uid="{00000000-0005-0000-0000-00004EAF0000}"/>
    <cellStyle name="Nota 49 3 14" xfId="45845" xr:uid="{00000000-0005-0000-0000-00004FAF0000}"/>
    <cellStyle name="Nota 49 3 2" xfId="45846" xr:uid="{00000000-0005-0000-0000-000050AF0000}"/>
    <cellStyle name="Nota 49 3 2 2" xfId="45847" xr:uid="{00000000-0005-0000-0000-000051AF0000}"/>
    <cellStyle name="Nota 49 3 2 2 2" xfId="45848" xr:uid="{00000000-0005-0000-0000-000052AF0000}"/>
    <cellStyle name="Nota 49 3 2 2 3" xfId="45849" xr:uid="{00000000-0005-0000-0000-000053AF0000}"/>
    <cellStyle name="Nota 49 3 2 3" xfId="45850" xr:uid="{00000000-0005-0000-0000-000054AF0000}"/>
    <cellStyle name="Nota 49 3 2 3 2" xfId="45851" xr:uid="{00000000-0005-0000-0000-000055AF0000}"/>
    <cellStyle name="Nota 49 3 2 3 3" xfId="45852" xr:uid="{00000000-0005-0000-0000-000056AF0000}"/>
    <cellStyle name="Nota 49 3 2 4" xfId="45853" xr:uid="{00000000-0005-0000-0000-000057AF0000}"/>
    <cellStyle name="Nota 49 3 2 4 2" xfId="45854" xr:uid="{00000000-0005-0000-0000-000058AF0000}"/>
    <cellStyle name="Nota 49 3 2 5" xfId="45855" xr:uid="{00000000-0005-0000-0000-000059AF0000}"/>
    <cellStyle name="Nota 49 3 2 5 2" xfId="45856" xr:uid="{00000000-0005-0000-0000-00005AAF0000}"/>
    <cellStyle name="Nota 49 3 2 6" xfId="45857" xr:uid="{00000000-0005-0000-0000-00005BAF0000}"/>
    <cellStyle name="Nota 49 3 2 6 2" xfId="45858" xr:uid="{00000000-0005-0000-0000-00005CAF0000}"/>
    <cellStyle name="Nota 49 3 2 7" xfId="45859" xr:uid="{00000000-0005-0000-0000-00005DAF0000}"/>
    <cellStyle name="Nota 49 3 2 8" xfId="45860" xr:uid="{00000000-0005-0000-0000-00005EAF0000}"/>
    <cellStyle name="Nota 49 3 3" xfId="45861" xr:uid="{00000000-0005-0000-0000-00005FAF0000}"/>
    <cellStyle name="Nota 49 3 3 2" xfId="45862" xr:uid="{00000000-0005-0000-0000-000060AF0000}"/>
    <cellStyle name="Nota 49 3 3 2 2" xfId="45863" xr:uid="{00000000-0005-0000-0000-000061AF0000}"/>
    <cellStyle name="Nota 49 3 3 3" xfId="45864" xr:uid="{00000000-0005-0000-0000-000062AF0000}"/>
    <cellStyle name="Nota 49 3 3 3 2" xfId="45865" xr:uid="{00000000-0005-0000-0000-000063AF0000}"/>
    <cellStyle name="Nota 49 3 3 4" xfId="45866" xr:uid="{00000000-0005-0000-0000-000064AF0000}"/>
    <cellStyle name="Nota 49 3 3 5" xfId="45867" xr:uid="{00000000-0005-0000-0000-000065AF0000}"/>
    <cellStyle name="Nota 49 3 4" xfId="45868" xr:uid="{00000000-0005-0000-0000-000066AF0000}"/>
    <cellStyle name="Nota 49 3 4 2" xfId="45869" xr:uid="{00000000-0005-0000-0000-000067AF0000}"/>
    <cellStyle name="Nota 49 3 4 3" xfId="45870" xr:uid="{00000000-0005-0000-0000-000068AF0000}"/>
    <cellStyle name="Nota 49 3 5" xfId="45871" xr:uid="{00000000-0005-0000-0000-000069AF0000}"/>
    <cellStyle name="Nota 49 3 5 2" xfId="45872" xr:uid="{00000000-0005-0000-0000-00006AAF0000}"/>
    <cellStyle name="Nota 49 3 5 3" xfId="45873" xr:uid="{00000000-0005-0000-0000-00006BAF0000}"/>
    <cellStyle name="Nota 49 3 6" xfId="45874" xr:uid="{00000000-0005-0000-0000-00006CAF0000}"/>
    <cellStyle name="Nota 49 3 6 2" xfId="45875" xr:uid="{00000000-0005-0000-0000-00006DAF0000}"/>
    <cellStyle name="Nota 49 3 7" xfId="45876" xr:uid="{00000000-0005-0000-0000-00006EAF0000}"/>
    <cellStyle name="Nota 49 3 7 2" xfId="45877" xr:uid="{00000000-0005-0000-0000-00006FAF0000}"/>
    <cellStyle name="Nota 49 3 8" xfId="45878" xr:uid="{00000000-0005-0000-0000-000070AF0000}"/>
    <cellStyle name="Nota 49 3 8 2" xfId="45879" xr:uid="{00000000-0005-0000-0000-000071AF0000}"/>
    <cellStyle name="Nota 49 3 9" xfId="45880" xr:uid="{00000000-0005-0000-0000-000072AF0000}"/>
    <cellStyle name="Nota 49 3 9 2" xfId="45881" xr:uid="{00000000-0005-0000-0000-000073AF0000}"/>
    <cellStyle name="Nota 49 4" xfId="45882" xr:uid="{00000000-0005-0000-0000-000074AF0000}"/>
    <cellStyle name="Nota 49 4 10" xfId="45883" xr:uid="{00000000-0005-0000-0000-000075AF0000}"/>
    <cellStyle name="Nota 49 4 11" xfId="45884" xr:uid="{00000000-0005-0000-0000-000076AF0000}"/>
    <cellStyle name="Nota 49 4 12" xfId="45885" xr:uid="{00000000-0005-0000-0000-000077AF0000}"/>
    <cellStyle name="Nota 49 4 13" xfId="45886" xr:uid="{00000000-0005-0000-0000-000078AF0000}"/>
    <cellStyle name="Nota 49 4 2" xfId="45887" xr:uid="{00000000-0005-0000-0000-000079AF0000}"/>
    <cellStyle name="Nota 49 4 2 2" xfId="45888" xr:uid="{00000000-0005-0000-0000-00007AAF0000}"/>
    <cellStyle name="Nota 49 4 2 2 2" xfId="45889" xr:uid="{00000000-0005-0000-0000-00007BAF0000}"/>
    <cellStyle name="Nota 49 4 2 2 3" xfId="45890" xr:uid="{00000000-0005-0000-0000-00007CAF0000}"/>
    <cellStyle name="Nota 49 4 2 3" xfId="45891" xr:uid="{00000000-0005-0000-0000-00007DAF0000}"/>
    <cellStyle name="Nota 49 4 2 3 2" xfId="45892" xr:uid="{00000000-0005-0000-0000-00007EAF0000}"/>
    <cellStyle name="Nota 49 4 2 3 3" xfId="45893" xr:uid="{00000000-0005-0000-0000-00007FAF0000}"/>
    <cellStyle name="Nota 49 4 2 4" xfId="45894" xr:uid="{00000000-0005-0000-0000-000080AF0000}"/>
    <cellStyle name="Nota 49 4 2 4 2" xfId="45895" xr:uid="{00000000-0005-0000-0000-000081AF0000}"/>
    <cellStyle name="Nota 49 4 2 5" xfId="45896" xr:uid="{00000000-0005-0000-0000-000082AF0000}"/>
    <cellStyle name="Nota 49 4 2 5 2" xfId="45897" xr:uid="{00000000-0005-0000-0000-000083AF0000}"/>
    <cellStyle name="Nota 49 4 2 6" xfId="45898" xr:uid="{00000000-0005-0000-0000-000084AF0000}"/>
    <cellStyle name="Nota 49 4 2 6 2" xfId="45899" xr:uid="{00000000-0005-0000-0000-000085AF0000}"/>
    <cellStyle name="Nota 49 4 2 7" xfId="45900" xr:uid="{00000000-0005-0000-0000-000086AF0000}"/>
    <cellStyle name="Nota 49 4 2 8" xfId="45901" xr:uid="{00000000-0005-0000-0000-000087AF0000}"/>
    <cellStyle name="Nota 49 4 3" xfId="45902" xr:uid="{00000000-0005-0000-0000-000088AF0000}"/>
    <cellStyle name="Nota 49 4 3 2" xfId="45903" xr:uid="{00000000-0005-0000-0000-000089AF0000}"/>
    <cellStyle name="Nota 49 4 3 3" xfId="45904" xr:uid="{00000000-0005-0000-0000-00008AAF0000}"/>
    <cellStyle name="Nota 49 4 4" xfId="45905" xr:uid="{00000000-0005-0000-0000-00008BAF0000}"/>
    <cellStyle name="Nota 49 4 4 2" xfId="45906" xr:uid="{00000000-0005-0000-0000-00008CAF0000}"/>
    <cellStyle name="Nota 49 4 4 3" xfId="45907" xr:uid="{00000000-0005-0000-0000-00008DAF0000}"/>
    <cellStyle name="Nota 49 4 5" xfId="45908" xr:uid="{00000000-0005-0000-0000-00008EAF0000}"/>
    <cellStyle name="Nota 49 4 5 2" xfId="45909" xr:uid="{00000000-0005-0000-0000-00008FAF0000}"/>
    <cellStyle name="Nota 49 4 5 3" xfId="45910" xr:uid="{00000000-0005-0000-0000-000090AF0000}"/>
    <cellStyle name="Nota 49 4 6" xfId="45911" xr:uid="{00000000-0005-0000-0000-000091AF0000}"/>
    <cellStyle name="Nota 49 4 6 2" xfId="45912" xr:uid="{00000000-0005-0000-0000-000092AF0000}"/>
    <cellStyle name="Nota 49 4 7" xfId="45913" xr:uid="{00000000-0005-0000-0000-000093AF0000}"/>
    <cellStyle name="Nota 49 4 7 2" xfId="45914" xr:uid="{00000000-0005-0000-0000-000094AF0000}"/>
    <cellStyle name="Nota 49 4 8" xfId="45915" xr:uid="{00000000-0005-0000-0000-000095AF0000}"/>
    <cellStyle name="Nota 49 4 8 2" xfId="45916" xr:uid="{00000000-0005-0000-0000-000096AF0000}"/>
    <cellStyle name="Nota 49 4 9" xfId="45917" xr:uid="{00000000-0005-0000-0000-000097AF0000}"/>
    <cellStyle name="Nota 49 4 9 2" xfId="45918" xr:uid="{00000000-0005-0000-0000-000098AF0000}"/>
    <cellStyle name="Nota 49 5" xfId="45919" xr:uid="{00000000-0005-0000-0000-000099AF0000}"/>
    <cellStyle name="Nota 5" xfId="1172" xr:uid="{00000000-0005-0000-0000-00009AAF0000}"/>
    <cellStyle name="Nota 5 2" xfId="1173" xr:uid="{00000000-0005-0000-0000-00009BAF0000}"/>
    <cellStyle name="Nota 5 2 2" xfId="45920" xr:uid="{00000000-0005-0000-0000-00009CAF0000}"/>
    <cellStyle name="Nota 5 2 2 2" xfId="45921" xr:uid="{00000000-0005-0000-0000-00009DAF0000}"/>
    <cellStyle name="Nota 5 2 2 2 2" xfId="45922" xr:uid="{00000000-0005-0000-0000-00009EAF0000}"/>
    <cellStyle name="Nota 5 2 2 2 2 10" xfId="45923" xr:uid="{00000000-0005-0000-0000-00009FAF0000}"/>
    <cellStyle name="Nota 5 2 2 2 2 11" xfId="45924" xr:uid="{00000000-0005-0000-0000-0000A0AF0000}"/>
    <cellStyle name="Nota 5 2 2 2 2 12" xfId="45925" xr:uid="{00000000-0005-0000-0000-0000A1AF0000}"/>
    <cellStyle name="Nota 5 2 2 2 2 13" xfId="45926" xr:uid="{00000000-0005-0000-0000-0000A2AF0000}"/>
    <cellStyle name="Nota 5 2 2 2 2 2" xfId="45927" xr:uid="{00000000-0005-0000-0000-0000A3AF0000}"/>
    <cellStyle name="Nota 5 2 2 2 2 2 2" xfId="45928" xr:uid="{00000000-0005-0000-0000-0000A4AF0000}"/>
    <cellStyle name="Nota 5 2 2 2 2 2 2 2" xfId="45929" xr:uid="{00000000-0005-0000-0000-0000A5AF0000}"/>
    <cellStyle name="Nota 5 2 2 2 2 2 2 3" xfId="45930" xr:uid="{00000000-0005-0000-0000-0000A6AF0000}"/>
    <cellStyle name="Nota 5 2 2 2 2 2 3" xfId="45931" xr:uid="{00000000-0005-0000-0000-0000A7AF0000}"/>
    <cellStyle name="Nota 5 2 2 2 2 2 3 2" xfId="45932" xr:uid="{00000000-0005-0000-0000-0000A8AF0000}"/>
    <cellStyle name="Nota 5 2 2 2 2 2 3 3" xfId="45933" xr:uid="{00000000-0005-0000-0000-0000A9AF0000}"/>
    <cellStyle name="Nota 5 2 2 2 2 2 4" xfId="45934" xr:uid="{00000000-0005-0000-0000-0000AAAF0000}"/>
    <cellStyle name="Nota 5 2 2 2 2 2 4 2" xfId="45935" xr:uid="{00000000-0005-0000-0000-0000ABAF0000}"/>
    <cellStyle name="Nota 5 2 2 2 2 2 5" xfId="45936" xr:uid="{00000000-0005-0000-0000-0000ACAF0000}"/>
    <cellStyle name="Nota 5 2 2 2 2 2 5 2" xfId="45937" xr:uid="{00000000-0005-0000-0000-0000ADAF0000}"/>
    <cellStyle name="Nota 5 2 2 2 2 2 6" xfId="45938" xr:uid="{00000000-0005-0000-0000-0000AEAF0000}"/>
    <cellStyle name="Nota 5 2 2 2 2 2 6 2" xfId="45939" xr:uid="{00000000-0005-0000-0000-0000AFAF0000}"/>
    <cellStyle name="Nota 5 2 2 2 2 2 7" xfId="45940" xr:uid="{00000000-0005-0000-0000-0000B0AF0000}"/>
    <cellStyle name="Nota 5 2 2 2 2 2 8" xfId="45941" xr:uid="{00000000-0005-0000-0000-0000B1AF0000}"/>
    <cellStyle name="Nota 5 2 2 2 2 3" xfId="45942" xr:uid="{00000000-0005-0000-0000-0000B2AF0000}"/>
    <cellStyle name="Nota 5 2 2 2 2 3 2" xfId="45943" xr:uid="{00000000-0005-0000-0000-0000B3AF0000}"/>
    <cellStyle name="Nota 5 2 2 2 2 3 3" xfId="45944" xr:uid="{00000000-0005-0000-0000-0000B4AF0000}"/>
    <cellStyle name="Nota 5 2 2 2 2 4" xfId="45945" xr:uid="{00000000-0005-0000-0000-0000B5AF0000}"/>
    <cellStyle name="Nota 5 2 2 2 2 4 2" xfId="45946" xr:uid="{00000000-0005-0000-0000-0000B6AF0000}"/>
    <cellStyle name="Nota 5 2 2 2 2 4 3" xfId="45947" xr:uid="{00000000-0005-0000-0000-0000B7AF0000}"/>
    <cellStyle name="Nota 5 2 2 2 2 5" xfId="45948" xr:uid="{00000000-0005-0000-0000-0000B8AF0000}"/>
    <cellStyle name="Nota 5 2 2 2 2 5 2" xfId="45949" xr:uid="{00000000-0005-0000-0000-0000B9AF0000}"/>
    <cellStyle name="Nota 5 2 2 2 2 5 3" xfId="45950" xr:uid="{00000000-0005-0000-0000-0000BAAF0000}"/>
    <cellStyle name="Nota 5 2 2 2 2 6" xfId="45951" xr:uid="{00000000-0005-0000-0000-0000BBAF0000}"/>
    <cellStyle name="Nota 5 2 2 2 2 6 2" xfId="45952" xr:uid="{00000000-0005-0000-0000-0000BCAF0000}"/>
    <cellStyle name="Nota 5 2 2 2 2 7" xfId="45953" xr:uid="{00000000-0005-0000-0000-0000BDAF0000}"/>
    <cellStyle name="Nota 5 2 2 2 2 7 2" xfId="45954" xr:uid="{00000000-0005-0000-0000-0000BEAF0000}"/>
    <cellStyle name="Nota 5 2 2 2 2 8" xfId="45955" xr:uid="{00000000-0005-0000-0000-0000BFAF0000}"/>
    <cellStyle name="Nota 5 2 2 2 2 8 2" xfId="45956" xr:uid="{00000000-0005-0000-0000-0000C0AF0000}"/>
    <cellStyle name="Nota 5 2 2 2 2 9" xfId="45957" xr:uid="{00000000-0005-0000-0000-0000C1AF0000}"/>
    <cellStyle name="Nota 5 2 2 2 2 9 2" xfId="45958" xr:uid="{00000000-0005-0000-0000-0000C2AF0000}"/>
    <cellStyle name="Nota 5 2 2 2 3" xfId="45959" xr:uid="{00000000-0005-0000-0000-0000C3AF0000}"/>
    <cellStyle name="Nota 5 2 2 2 3 2" xfId="45960" xr:uid="{00000000-0005-0000-0000-0000C4AF0000}"/>
    <cellStyle name="Nota 5 2 2 2 3 2 2" xfId="45961" xr:uid="{00000000-0005-0000-0000-0000C5AF0000}"/>
    <cellStyle name="Nota 5 2 2 2 3 2 3" xfId="45962" xr:uid="{00000000-0005-0000-0000-0000C6AF0000}"/>
    <cellStyle name="Nota 5 2 2 2 3 3" xfId="45963" xr:uid="{00000000-0005-0000-0000-0000C7AF0000}"/>
    <cellStyle name="Nota 5 2 2 2 3 3 2" xfId="45964" xr:uid="{00000000-0005-0000-0000-0000C8AF0000}"/>
    <cellStyle name="Nota 5 2 2 2 3 3 3" xfId="45965" xr:uid="{00000000-0005-0000-0000-0000C9AF0000}"/>
    <cellStyle name="Nota 5 2 2 2 3 4" xfId="45966" xr:uid="{00000000-0005-0000-0000-0000CAAF0000}"/>
    <cellStyle name="Nota 5 2 2 2 3 4 2" xfId="45967" xr:uid="{00000000-0005-0000-0000-0000CBAF0000}"/>
    <cellStyle name="Nota 5 2 2 2 3 5" xfId="45968" xr:uid="{00000000-0005-0000-0000-0000CCAF0000}"/>
    <cellStyle name="Nota 5 2 2 2 3 5 2" xfId="45969" xr:uid="{00000000-0005-0000-0000-0000CDAF0000}"/>
    <cellStyle name="Nota 5 2 2 2 3 6" xfId="45970" xr:uid="{00000000-0005-0000-0000-0000CEAF0000}"/>
    <cellStyle name="Nota 5 2 2 2 3 6 2" xfId="45971" xr:uid="{00000000-0005-0000-0000-0000CFAF0000}"/>
    <cellStyle name="Nota 5 2 2 2 3 7" xfId="45972" xr:uid="{00000000-0005-0000-0000-0000D0AF0000}"/>
    <cellStyle name="Nota 5 2 2 2 3 8" xfId="45973" xr:uid="{00000000-0005-0000-0000-0000D1AF0000}"/>
    <cellStyle name="Nota 5 2 2 2 4" xfId="45974" xr:uid="{00000000-0005-0000-0000-0000D2AF0000}"/>
    <cellStyle name="Nota 5 2 2 2 5" xfId="45975" xr:uid="{00000000-0005-0000-0000-0000D3AF0000}"/>
    <cellStyle name="Nota 5 2 2 3" xfId="45976" xr:uid="{00000000-0005-0000-0000-0000D4AF0000}"/>
    <cellStyle name="Nota 5 2 2 4" xfId="45977" xr:uid="{00000000-0005-0000-0000-0000D5AF0000}"/>
    <cellStyle name="Nota 5 2 3" xfId="45978" xr:uid="{00000000-0005-0000-0000-0000D6AF0000}"/>
    <cellStyle name="Nota 5 2 3 2" xfId="45979" xr:uid="{00000000-0005-0000-0000-0000D7AF0000}"/>
    <cellStyle name="Nota 5 2 3 2 2" xfId="45980" xr:uid="{00000000-0005-0000-0000-0000D8AF0000}"/>
    <cellStyle name="Nota 5 2 3 2 2 2" xfId="45981" xr:uid="{00000000-0005-0000-0000-0000D9AF0000}"/>
    <cellStyle name="Nota 5 2 3 2 2 2 2" xfId="45982" xr:uid="{00000000-0005-0000-0000-0000DAAF0000}"/>
    <cellStyle name="Nota 5 2 3 2 2 3" xfId="45983" xr:uid="{00000000-0005-0000-0000-0000DBAF0000}"/>
    <cellStyle name="Nota 5 2 3 2 2 3 2" xfId="45984" xr:uid="{00000000-0005-0000-0000-0000DCAF0000}"/>
    <cellStyle name="Nota 5 2 3 2 2 4" xfId="45985" xr:uid="{00000000-0005-0000-0000-0000DDAF0000}"/>
    <cellStyle name="Nota 5 2 3 2 2 5" xfId="45986" xr:uid="{00000000-0005-0000-0000-0000DEAF0000}"/>
    <cellStyle name="Nota 5 2 3 2 3" xfId="45987" xr:uid="{00000000-0005-0000-0000-0000DFAF0000}"/>
    <cellStyle name="Nota 5 2 3 2 3 2" xfId="45988" xr:uid="{00000000-0005-0000-0000-0000E0AF0000}"/>
    <cellStyle name="Nota 5 2 3 2 3 3" xfId="45989" xr:uid="{00000000-0005-0000-0000-0000E1AF0000}"/>
    <cellStyle name="Nota 5 2 3 2 4" xfId="45990" xr:uid="{00000000-0005-0000-0000-0000E2AF0000}"/>
    <cellStyle name="Nota 5 2 3 2 4 2" xfId="45991" xr:uid="{00000000-0005-0000-0000-0000E3AF0000}"/>
    <cellStyle name="Nota 5 2 3 2 5" xfId="45992" xr:uid="{00000000-0005-0000-0000-0000E4AF0000}"/>
    <cellStyle name="Nota 5 2 3 2 5 2" xfId="45993" xr:uid="{00000000-0005-0000-0000-0000E5AF0000}"/>
    <cellStyle name="Nota 5 2 3 2 6" xfId="45994" xr:uid="{00000000-0005-0000-0000-0000E6AF0000}"/>
    <cellStyle name="Nota 5 2 3 2 7" xfId="45995" xr:uid="{00000000-0005-0000-0000-0000E7AF0000}"/>
    <cellStyle name="Nota 5 2 3 3" xfId="45996" xr:uid="{00000000-0005-0000-0000-0000E8AF0000}"/>
    <cellStyle name="Nota 5 2 3 3 2" xfId="45997" xr:uid="{00000000-0005-0000-0000-0000E9AF0000}"/>
    <cellStyle name="Nota 5 2 3 3 2 2" xfId="45998" xr:uid="{00000000-0005-0000-0000-0000EAAF0000}"/>
    <cellStyle name="Nota 5 2 3 3 3" xfId="45999" xr:uid="{00000000-0005-0000-0000-0000EBAF0000}"/>
    <cellStyle name="Nota 5 2 3 3 3 2" xfId="46000" xr:uid="{00000000-0005-0000-0000-0000ECAF0000}"/>
    <cellStyle name="Nota 5 2 3 3 4" xfId="46001" xr:uid="{00000000-0005-0000-0000-0000EDAF0000}"/>
    <cellStyle name="Nota 5 2 3 3 5" xfId="46002" xr:uid="{00000000-0005-0000-0000-0000EEAF0000}"/>
    <cellStyle name="Nota 5 2 3 4" xfId="46003" xr:uid="{00000000-0005-0000-0000-0000EFAF0000}"/>
    <cellStyle name="Nota 5 2 3 4 2" xfId="46004" xr:uid="{00000000-0005-0000-0000-0000F0AF0000}"/>
    <cellStyle name="Nota 5 2 3 4 2 2" xfId="46005" xr:uid="{00000000-0005-0000-0000-0000F1AF0000}"/>
    <cellStyle name="Nota 5 2 3 4 3" xfId="46006" xr:uid="{00000000-0005-0000-0000-0000F2AF0000}"/>
    <cellStyle name="Nota 5 2 3 4 4" xfId="46007" xr:uid="{00000000-0005-0000-0000-0000F3AF0000}"/>
    <cellStyle name="Nota 5 2 3 5" xfId="46008" xr:uid="{00000000-0005-0000-0000-0000F4AF0000}"/>
    <cellStyle name="Nota 5 2 3 5 2" xfId="46009" xr:uid="{00000000-0005-0000-0000-0000F5AF0000}"/>
    <cellStyle name="Nota 5 2 3 6" xfId="46010" xr:uid="{00000000-0005-0000-0000-0000F6AF0000}"/>
    <cellStyle name="Nota 5 2 3 6 2" xfId="46011" xr:uid="{00000000-0005-0000-0000-0000F7AF0000}"/>
    <cellStyle name="Nota 5 2 3 7" xfId="46012" xr:uid="{00000000-0005-0000-0000-0000F8AF0000}"/>
    <cellStyle name="Nota 5 2 3 7 2" xfId="46013" xr:uid="{00000000-0005-0000-0000-0000F9AF0000}"/>
    <cellStyle name="Nota 5 2 3 8" xfId="46014" xr:uid="{00000000-0005-0000-0000-0000FAAF0000}"/>
    <cellStyle name="Nota 5 2 3 9" xfId="46015" xr:uid="{00000000-0005-0000-0000-0000FBAF0000}"/>
    <cellStyle name="Nota 5 2 4" xfId="46016" xr:uid="{00000000-0005-0000-0000-0000FCAF0000}"/>
    <cellStyle name="Nota 5 2 4 2" xfId="46017" xr:uid="{00000000-0005-0000-0000-0000FDAF0000}"/>
    <cellStyle name="Nota 5 2 4 2 10" xfId="46018" xr:uid="{00000000-0005-0000-0000-0000FEAF0000}"/>
    <cellStyle name="Nota 5 2 4 2 11" xfId="46019" xr:uid="{00000000-0005-0000-0000-0000FFAF0000}"/>
    <cellStyle name="Nota 5 2 4 2 12" xfId="46020" xr:uid="{00000000-0005-0000-0000-000000B00000}"/>
    <cellStyle name="Nota 5 2 4 2 13" xfId="46021" xr:uid="{00000000-0005-0000-0000-000001B00000}"/>
    <cellStyle name="Nota 5 2 4 2 2" xfId="46022" xr:uid="{00000000-0005-0000-0000-000002B00000}"/>
    <cellStyle name="Nota 5 2 4 2 2 2" xfId="46023" xr:uid="{00000000-0005-0000-0000-000003B00000}"/>
    <cellStyle name="Nota 5 2 4 2 2 2 2" xfId="46024" xr:uid="{00000000-0005-0000-0000-000004B00000}"/>
    <cellStyle name="Nota 5 2 4 2 2 2 3" xfId="46025" xr:uid="{00000000-0005-0000-0000-000005B00000}"/>
    <cellStyle name="Nota 5 2 4 2 2 3" xfId="46026" xr:uid="{00000000-0005-0000-0000-000006B00000}"/>
    <cellStyle name="Nota 5 2 4 2 2 3 2" xfId="46027" xr:uid="{00000000-0005-0000-0000-000007B00000}"/>
    <cellStyle name="Nota 5 2 4 2 2 3 3" xfId="46028" xr:uid="{00000000-0005-0000-0000-000008B00000}"/>
    <cellStyle name="Nota 5 2 4 2 2 4" xfId="46029" xr:uid="{00000000-0005-0000-0000-000009B00000}"/>
    <cellStyle name="Nota 5 2 4 2 2 4 2" xfId="46030" xr:uid="{00000000-0005-0000-0000-00000AB00000}"/>
    <cellStyle name="Nota 5 2 4 2 2 5" xfId="46031" xr:uid="{00000000-0005-0000-0000-00000BB00000}"/>
    <cellStyle name="Nota 5 2 4 2 2 5 2" xfId="46032" xr:uid="{00000000-0005-0000-0000-00000CB00000}"/>
    <cellStyle name="Nota 5 2 4 2 2 6" xfId="46033" xr:uid="{00000000-0005-0000-0000-00000DB00000}"/>
    <cellStyle name="Nota 5 2 4 2 2 6 2" xfId="46034" xr:uid="{00000000-0005-0000-0000-00000EB00000}"/>
    <cellStyle name="Nota 5 2 4 2 2 7" xfId="46035" xr:uid="{00000000-0005-0000-0000-00000FB00000}"/>
    <cellStyle name="Nota 5 2 4 2 2 8" xfId="46036" xr:uid="{00000000-0005-0000-0000-000010B00000}"/>
    <cellStyle name="Nota 5 2 4 2 3" xfId="46037" xr:uid="{00000000-0005-0000-0000-000011B00000}"/>
    <cellStyle name="Nota 5 2 4 2 3 2" xfId="46038" xr:uid="{00000000-0005-0000-0000-000012B00000}"/>
    <cellStyle name="Nota 5 2 4 2 3 3" xfId="46039" xr:uid="{00000000-0005-0000-0000-000013B00000}"/>
    <cellStyle name="Nota 5 2 4 2 4" xfId="46040" xr:uid="{00000000-0005-0000-0000-000014B00000}"/>
    <cellStyle name="Nota 5 2 4 2 4 2" xfId="46041" xr:uid="{00000000-0005-0000-0000-000015B00000}"/>
    <cellStyle name="Nota 5 2 4 2 4 3" xfId="46042" xr:uid="{00000000-0005-0000-0000-000016B00000}"/>
    <cellStyle name="Nota 5 2 4 2 5" xfId="46043" xr:uid="{00000000-0005-0000-0000-000017B00000}"/>
    <cellStyle name="Nota 5 2 4 2 5 2" xfId="46044" xr:uid="{00000000-0005-0000-0000-000018B00000}"/>
    <cellStyle name="Nota 5 2 4 2 5 3" xfId="46045" xr:uid="{00000000-0005-0000-0000-000019B00000}"/>
    <cellStyle name="Nota 5 2 4 2 6" xfId="46046" xr:uid="{00000000-0005-0000-0000-00001AB00000}"/>
    <cellStyle name="Nota 5 2 4 2 6 2" xfId="46047" xr:uid="{00000000-0005-0000-0000-00001BB00000}"/>
    <cellStyle name="Nota 5 2 4 2 7" xfId="46048" xr:uid="{00000000-0005-0000-0000-00001CB00000}"/>
    <cellStyle name="Nota 5 2 4 2 7 2" xfId="46049" xr:uid="{00000000-0005-0000-0000-00001DB00000}"/>
    <cellStyle name="Nota 5 2 4 2 8" xfId="46050" xr:uid="{00000000-0005-0000-0000-00001EB00000}"/>
    <cellStyle name="Nota 5 2 4 2 8 2" xfId="46051" xr:uid="{00000000-0005-0000-0000-00001FB00000}"/>
    <cellStyle name="Nota 5 2 4 2 9" xfId="46052" xr:uid="{00000000-0005-0000-0000-000020B00000}"/>
    <cellStyle name="Nota 5 2 4 2 9 2" xfId="46053" xr:uid="{00000000-0005-0000-0000-000021B00000}"/>
    <cellStyle name="Nota 5 2 4 3" xfId="46054" xr:uid="{00000000-0005-0000-0000-000022B00000}"/>
    <cellStyle name="Nota 5 2 4 3 2" xfId="46055" xr:uid="{00000000-0005-0000-0000-000023B00000}"/>
    <cellStyle name="Nota 5 2 4 3 2 2" xfId="46056" xr:uid="{00000000-0005-0000-0000-000024B00000}"/>
    <cellStyle name="Nota 5 2 4 3 2 3" xfId="46057" xr:uid="{00000000-0005-0000-0000-000025B00000}"/>
    <cellStyle name="Nota 5 2 4 3 3" xfId="46058" xr:uid="{00000000-0005-0000-0000-000026B00000}"/>
    <cellStyle name="Nota 5 2 4 3 3 2" xfId="46059" xr:uid="{00000000-0005-0000-0000-000027B00000}"/>
    <cellStyle name="Nota 5 2 4 3 3 3" xfId="46060" xr:uid="{00000000-0005-0000-0000-000028B00000}"/>
    <cellStyle name="Nota 5 2 4 3 4" xfId="46061" xr:uid="{00000000-0005-0000-0000-000029B00000}"/>
    <cellStyle name="Nota 5 2 4 3 4 2" xfId="46062" xr:uid="{00000000-0005-0000-0000-00002AB00000}"/>
    <cellStyle name="Nota 5 2 4 3 5" xfId="46063" xr:uid="{00000000-0005-0000-0000-00002BB00000}"/>
    <cellStyle name="Nota 5 2 4 3 5 2" xfId="46064" xr:uid="{00000000-0005-0000-0000-00002CB00000}"/>
    <cellStyle name="Nota 5 2 4 3 6" xfId="46065" xr:uid="{00000000-0005-0000-0000-00002DB00000}"/>
    <cellStyle name="Nota 5 2 4 3 6 2" xfId="46066" xr:uid="{00000000-0005-0000-0000-00002EB00000}"/>
    <cellStyle name="Nota 5 2 4 3 7" xfId="46067" xr:uid="{00000000-0005-0000-0000-00002FB00000}"/>
    <cellStyle name="Nota 5 2 4 3 8" xfId="46068" xr:uid="{00000000-0005-0000-0000-000030B00000}"/>
    <cellStyle name="Nota 5 2 4 4" xfId="46069" xr:uid="{00000000-0005-0000-0000-000031B00000}"/>
    <cellStyle name="Nota 5 2 4 5" xfId="46070" xr:uid="{00000000-0005-0000-0000-000032B00000}"/>
    <cellStyle name="Nota 5 2 5" xfId="46071" xr:uid="{00000000-0005-0000-0000-000033B00000}"/>
    <cellStyle name="Nota 5 2 5 10" xfId="46072" xr:uid="{00000000-0005-0000-0000-000034B00000}"/>
    <cellStyle name="Nota 5 2 5 10 2" xfId="46073" xr:uid="{00000000-0005-0000-0000-000035B00000}"/>
    <cellStyle name="Nota 5 2 5 11" xfId="46074" xr:uid="{00000000-0005-0000-0000-000036B00000}"/>
    <cellStyle name="Nota 5 2 5 12" xfId="46075" xr:uid="{00000000-0005-0000-0000-000037B00000}"/>
    <cellStyle name="Nota 5 2 5 13" xfId="46076" xr:uid="{00000000-0005-0000-0000-000038B00000}"/>
    <cellStyle name="Nota 5 2 5 14" xfId="46077" xr:uid="{00000000-0005-0000-0000-000039B00000}"/>
    <cellStyle name="Nota 5 2 5 2" xfId="46078" xr:uid="{00000000-0005-0000-0000-00003AB00000}"/>
    <cellStyle name="Nota 5 2 5 2 2" xfId="46079" xr:uid="{00000000-0005-0000-0000-00003BB00000}"/>
    <cellStyle name="Nota 5 2 5 2 2 2" xfId="46080" xr:uid="{00000000-0005-0000-0000-00003CB00000}"/>
    <cellStyle name="Nota 5 2 5 2 2 3" xfId="46081" xr:uid="{00000000-0005-0000-0000-00003DB00000}"/>
    <cellStyle name="Nota 5 2 5 2 3" xfId="46082" xr:uid="{00000000-0005-0000-0000-00003EB00000}"/>
    <cellStyle name="Nota 5 2 5 2 3 2" xfId="46083" xr:uid="{00000000-0005-0000-0000-00003FB00000}"/>
    <cellStyle name="Nota 5 2 5 2 3 3" xfId="46084" xr:uid="{00000000-0005-0000-0000-000040B00000}"/>
    <cellStyle name="Nota 5 2 5 2 4" xfId="46085" xr:uid="{00000000-0005-0000-0000-000041B00000}"/>
    <cellStyle name="Nota 5 2 5 2 4 2" xfId="46086" xr:uid="{00000000-0005-0000-0000-000042B00000}"/>
    <cellStyle name="Nota 5 2 5 2 5" xfId="46087" xr:uid="{00000000-0005-0000-0000-000043B00000}"/>
    <cellStyle name="Nota 5 2 5 2 5 2" xfId="46088" xr:uid="{00000000-0005-0000-0000-000044B00000}"/>
    <cellStyle name="Nota 5 2 5 2 6" xfId="46089" xr:uid="{00000000-0005-0000-0000-000045B00000}"/>
    <cellStyle name="Nota 5 2 5 2 6 2" xfId="46090" xr:uid="{00000000-0005-0000-0000-000046B00000}"/>
    <cellStyle name="Nota 5 2 5 2 7" xfId="46091" xr:uid="{00000000-0005-0000-0000-000047B00000}"/>
    <cellStyle name="Nota 5 2 5 2 8" xfId="46092" xr:uid="{00000000-0005-0000-0000-000048B00000}"/>
    <cellStyle name="Nota 5 2 5 3" xfId="46093" xr:uid="{00000000-0005-0000-0000-000049B00000}"/>
    <cellStyle name="Nota 5 2 5 3 2" xfId="46094" xr:uid="{00000000-0005-0000-0000-00004AB00000}"/>
    <cellStyle name="Nota 5 2 5 3 2 2" xfId="46095" xr:uid="{00000000-0005-0000-0000-00004BB00000}"/>
    <cellStyle name="Nota 5 2 5 3 3" xfId="46096" xr:uid="{00000000-0005-0000-0000-00004CB00000}"/>
    <cellStyle name="Nota 5 2 5 3 3 2" xfId="46097" xr:uid="{00000000-0005-0000-0000-00004DB00000}"/>
    <cellStyle name="Nota 5 2 5 3 4" xfId="46098" xr:uid="{00000000-0005-0000-0000-00004EB00000}"/>
    <cellStyle name="Nota 5 2 5 3 5" xfId="46099" xr:uid="{00000000-0005-0000-0000-00004FB00000}"/>
    <cellStyle name="Nota 5 2 5 4" xfId="46100" xr:uid="{00000000-0005-0000-0000-000050B00000}"/>
    <cellStyle name="Nota 5 2 5 4 2" xfId="46101" xr:uid="{00000000-0005-0000-0000-000051B00000}"/>
    <cellStyle name="Nota 5 2 5 4 3" xfId="46102" xr:uid="{00000000-0005-0000-0000-000052B00000}"/>
    <cellStyle name="Nota 5 2 5 5" xfId="46103" xr:uid="{00000000-0005-0000-0000-000053B00000}"/>
    <cellStyle name="Nota 5 2 5 5 2" xfId="46104" xr:uid="{00000000-0005-0000-0000-000054B00000}"/>
    <cellStyle name="Nota 5 2 5 5 3" xfId="46105" xr:uid="{00000000-0005-0000-0000-000055B00000}"/>
    <cellStyle name="Nota 5 2 5 6" xfId="46106" xr:uid="{00000000-0005-0000-0000-000056B00000}"/>
    <cellStyle name="Nota 5 2 5 6 2" xfId="46107" xr:uid="{00000000-0005-0000-0000-000057B00000}"/>
    <cellStyle name="Nota 5 2 5 7" xfId="46108" xr:uid="{00000000-0005-0000-0000-000058B00000}"/>
    <cellStyle name="Nota 5 2 5 7 2" xfId="46109" xr:uid="{00000000-0005-0000-0000-000059B00000}"/>
    <cellStyle name="Nota 5 2 5 8" xfId="46110" xr:uid="{00000000-0005-0000-0000-00005AB00000}"/>
    <cellStyle name="Nota 5 2 5 8 2" xfId="46111" xr:uid="{00000000-0005-0000-0000-00005BB00000}"/>
    <cellStyle name="Nota 5 2 5 9" xfId="46112" xr:uid="{00000000-0005-0000-0000-00005CB00000}"/>
    <cellStyle name="Nota 5 2 5 9 2" xfId="46113" xr:uid="{00000000-0005-0000-0000-00005DB00000}"/>
    <cellStyle name="Nota 5 2 6" xfId="46114" xr:uid="{00000000-0005-0000-0000-00005EB00000}"/>
    <cellStyle name="Nota 5 2 6 10" xfId="46115" xr:uid="{00000000-0005-0000-0000-00005FB00000}"/>
    <cellStyle name="Nota 5 2 6 11" xfId="46116" xr:uid="{00000000-0005-0000-0000-000060B00000}"/>
    <cellStyle name="Nota 5 2 6 12" xfId="46117" xr:uid="{00000000-0005-0000-0000-000061B00000}"/>
    <cellStyle name="Nota 5 2 6 13" xfId="46118" xr:uid="{00000000-0005-0000-0000-000062B00000}"/>
    <cellStyle name="Nota 5 2 6 2" xfId="46119" xr:uid="{00000000-0005-0000-0000-000063B00000}"/>
    <cellStyle name="Nota 5 2 6 2 2" xfId="46120" xr:uid="{00000000-0005-0000-0000-000064B00000}"/>
    <cellStyle name="Nota 5 2 6 2 2 2" xfId="46121" xr:uid="{00000000-0005-0000-0000-000065B00000}"/>
    <cellStyle name="Nota 5 2 6 2 2 3" xfId="46122" xr:uid="{00000000-0005-0000-0000-000066B00000}"/>
    <cellStyle name="Nota 5 2 6 2 3" xfId="46123" xr:uid="{00000000-0005-0000-0000-000067B00000}"/>
    <cellStyle name="Nota 5 2 6 2 3 2" xfId="46124" xr:uid="{00000000-0005-0000-0000-000068B00000}"/>
    <cellStyle name="Nota 5 2 6 2 3 3" xfId="46125" xr:uid="{00000000-0005-0000-0000-000069B00000}"/>
    <cellStyle name="Nota 5 2 6 2 4" xfId="46126" xr:uid="{00000000-0005-0000-0000-00006AB00000}"/>
    <cellStyle name="Nota 5 2 6 2 4 2" xfId="46127" xr:uid="{00000000-0005-0000-0000-00006BB00000}"/>
    <cellStyle name="Nota 5 2 6 2 5" xfId="46128" xr:uid="{00000000-0005-0000-0000-00006CB00000}"/>
    <cellStyle name="Nota 5 2 6 2 5 2" xfId="46129" xr:uid="{00000000-0005-0000-0000-00006DB00000}"/>
    <cellStyle name="Nota 5 2 6 2 6" xfId="46130" xr:uid="{00000000-0005-0000-0000-00006EB00000}"/>
    <cellStyle name="Nota 5 2 6 2 6 2" xfId="46131" xr:uid="{00000000-0005-0000-0000-00006FB00000}"/>
    <cellStyle name="Nota 5 2 6 2 7" xfId="46132" xr:uid="{00000000-0005-0000-0000-000070B00000}"/>
    <cellStyle name="Nota 5 2 6 2 8" xfId="46133" xr:uid="{00000000-0005-0000-0000-000071B00000}"/>
    <cellStyle name="Nota 5 2 6 3" xfId="46134" xr:uid="{00000000-0005-0000-0000-000072B00000}"/>
    <cellStyle name="Nota 5 2 6 3 2" xfId="46135" xr:uid="{00000000-0005-0000-0000-000073B00000}"/>
    <cellStyle name="Nota 5 2 6 3 3" xfId="46136" xr:uid="{00000000-0005-0000-0000-000074B00000}"/>
    <cellStyle name="Nota 5 2 6 4" xfId="46137" xr:uid="{00000000-0005-0000-0000-000075B00000}"/>
    <cellStyle name="Nota 5 2 6 4 2" xfId="46138" xr:uid="{00000000-0005-0000-0000-000076B00000}"/>
    <cellStyle name="Nota 5 2 6 4 3" xfId="46139" xr:uid="{00000000-0005-0000-0000-000077B00000}"/>
    <cellStyle name="Nota 5 2 6 5" xfId="46140" xr:uid="{00000000-0005-0000-0000-000078B00000}"/>
    <cellStyle name="Nota 5 2 6 5 2" xfId="46141" xr:uid="{00000000-0005-0000-0000-000079B00000}"/>
    <cellStyle name="Nota 5 2 6 5 3" xfId="46142" xr:uid="{00000000-0005-0000-0000-00007AB00000}"/>
    <cellStyle name="Nota 5 2 6 6" xfId="46143" xr:uid="{00000000-0005-0000-0000-00007BB00000}"/>
    <cellStyle name="Nota 5 2 6 6 2" xfId="46144" xr:uid="{00000000-0005-0000-0000-00007CB00000}"/>
    <cellStyle name="Nota 5 2 6 7" xfId="46145" xr:uid="{00000000-0005-0000-0000-00007DB00000}"/>
    <cellStyle name="Nota 5 2 6 7 2" xfId="46146" xr:uid="{00000000-0005-0000-0000-00007EB00000}"/>
    <cellStyle name="Nota 5 2 6 8" xfId="46147" xr:uid="{00000000-0005-0000-0000-00007FB00000}"/>
    <cellStyle name="Nota 5 2 6 8 2" xfId="46148" xr:uid="{00000000-0005-0000-0000-000080B00000}"/>
    <cellStyle name="Nota 5 2 6 9" xfId="46149" xr:uid="{00000000-0005-0000-0000-000081B00000}"/>
    <cellStyle name="Nota 5 2 6 9 2" xfId="46150" xr:uid="{00000000-0005-0000-0000-000082B00000}"/>
    <cellStyle name="Nota 5 2 7" xfId="46151" xr:uid="{00000000-0005-0000-0000-000083B00000}"/>
    <cellStyle name="Nota 5 3" xfId="46152" xr:uid="{00000000-0005-0000-0000-000084B00000}"/>
    <cellStyle name="Nota 5 3 2" xfId="46153" xr:uid="{00000000-0005-0000-0000-000085B00000}"/>
    <cellStyle name="Nota 5 3 3" xfId="46154" xr:uid="{00000000-0005-0000-0000-000086B00000}"/>
    <cellStyle name="Nota 5 3 4" xfId="46155" xr:uid="{00000000-0005-0000-0000-000087B00000}"/>
    <cellStyle name="Nota 5 4" xfId="46156" xr:uid="{00000000-0005-0000-0000-000088B00000}"/>
    <cellStyle name="Nota 5 4 2" xfId="46157" xr:uid="{00000000-0005-0000-0000-000089B00000}"/>
    <cellStyle name="Nota 5 4 2 2" xfId="46158" xr:uid="{00000000-0005-0000-0000-00008AB00000}"/>
    <cellStyle name="Nota 5 4 2 2 2" xfId="46159" xr:uid="{00000000-0005-0000-0000-00008BB00000}"/>
    <cellStyle name="Nota 5 4 2 2 2 2" xfId="46160" xr:uid="{00000000-0005-0000-0000-00008CB00000}"/>
    <cellStyle name="Nota 5 4 2 2 3" xfId="46161" xr:uid="{00000000-0005-0000-0000-00008DB00000}"/>
    <cellStyle name="Nota 5 4 2 2 3 2" xfId="46162" xr:uid="{00000000-0005-0000-0000-00008EB00000}"/>
    <cellStyle name="Nota 5 4 2 2 4" xfId="46163" xr:uid="{00000000-0005-0000-0000-00008FB00000}"/>
    <cellStyle name="Nota 5 4 2 2 5" xfId="46164" xr:uid="{00000000-0005-0000-0000-000090B00000}"/>
    <cellStyle name="Nota 5 4 2 3" xfId="46165" xr:uid="{00000000-0005-0000-0000-000091B00000}"/>
    <cellStyle name="Nota 5 4 2 3 2" xfId="46166" xr:uid="{00000000-0005-0000-0000-000092B00000}"/>
    <cellStyle name="Nota 5 4 2 3 3" xfId="46167" xr:uid="{00000000-0005-0000-0000-000093B00000}"/>
    <cellStyle name="Nota 5 4 2 4" xfId="46168" xr:uid="{00000000-0005-0000-0000-000094B00000}"/>
    <cellStyle name="Nota 5 4 2 4 2" xfId="46169" xr:uid="{00000000-0005-0000-0000-000095B00000}"/>
    <cellStyle name="Nota 5 4 2 5" xfId="46170" xr:uid="{00000000-0005-0000-0000-000096B00000}"/>
    <cellStyle name="Nota 5 4 2 5 2" xfId="46171" xr:uid="{00000000-0005-0000-0000-000097B00000}"/>
    <cellStyle name="Nota 5 4 2 6" xfId="46172" xr:uid="{00000000-0005-0000-0000-000098B00000}"/>
    <cellStyle name="Nota 5 4 2 7" xfId="46173" xr:uid="{00000000-0005-0000-0000-000099B00000}"/>
    <cellStyle name="Nota 5 4 3" xfId="46174" xr:uid="{00000000-0005-0000-0000-00009AB00000}"/>
    <cellStyle name="Nota 5 4 3 2" xfId="46175" xr:uid="{00000000-0005-0000-0000-00009BB00000}"/>
    <cellStyle name="Nota 5 4 3 2 2" xfId="46176" xr:uid="{00000000-0005-0000-0000-00009CB00000}"/>
    <cellStyle name="Nota 5 4 3 3" xfId="46177" xr:uid="{00000000-0005-0000-0000-00009DB00000}"/>
    <cellStyle name="Nota 5 4 3 3 2" xfId="46178" xr:uid="{00000000-0005-0000-0000-00009EB00000}"/>
    <cellStyle name="Nota 5 4 3 4" xfId="46179" xr:uid="{00000000-0005-0000-0000-00009FB00000}"/>
    <cellStyle name="Nota 5 4 3 5" xfId="46180" xr:uid="{00000000-0005-0000-0000-0000A0B00000}"/>
    <cellStyle name="Nota 5 4 4" xfId="46181" xr:uid="{00000000-0005-0000-0000-0000A1B00000}"/>
    <cellStyle name="Nota 5 4 4 2" xfId="46182" xr:uid="{00000000-0005-0000-0000-0000A2B00000}"/>
    <cellStyle name="Nota 5 4 4 2 2" xfId="46183" xr:uid="{00000000-0005-0000-0000-0000A3B00000}"/>
    <cellStyle name="Nota 5 4 4 3" xfId="46184" xr:uid="{00000000-0005-0000-0000-0000A4B00000}"/>
    <cellStyle name="Nota 5 4 4 4" xfId="46185" xr:uid="{00000000-0005-0000-0000-0000A5B00000}"/>
    <cellStyle name="Nota 5 4 5" xfId="46186" xr:uid="{00000000-0005-0000-0000-0000A6B00000}"/>
    <cellStyle name="Nota 5 4 5 2" xfId="46187" xr:uid="{00000000-0005-0000-0000-0000A7B00000}"/>
    <cellStyle name="Nota 5 4 6" xfId="46188" xr:uid="{00000000-0005-0000-0000-0000A8B00000}"/>
    <cellStyle name="Nota 5 4 6 2" xfId="46189" xr:uid="{00000000-0005-0000-0000-0000A9B00000}"/>
    <cellStyle name="Nota 5 4 7" xfId="46190" xr:uid="{00000000-0005-0000-0000-0000AAB00000}"/>
    <cellStyle name="Nota 5 4 7 2" xfId="46191" xr:uid="{00000000-0005-0000-0000-0000ABB00000}"/>
    <cellStyle name="Nota 5 4 8" xfId="46192" xr:uid="{00000000-0005-0000-0000-0000ACB00000}"/>
    <cellStyle name="Nota 5 4 9" xfId="46193" xr:uid="{00000000-0005-0000-0000-0000ADB00000}"/>
    <cellStyle name="Nota 50" xfId="46194" xr:uid="{00000000-0005-0000-0000-0000AEB00000}"/>
    <cellStyle name="Nota 50 2" xfId="46195" xr:uid="{00000000-0005-0000-0000-0000AFB00000}"/>
    <cellStyle name="Nota 50 3" xfId="46196" xr:uid="{00000000-0005-0000-0000-0000B0B00000}"/>
    <cellStyle name="Nota 51" xfId="46197" xr:uid="{00000000-0005-0000-0000-0000B1B00000}"/>
    <cellStyle name="Nota 51 2" xfId="46198" xr:uid="{00000000-0005-0000-0000-0000B2B00000}"/>
    <cellStyle name="Nota 51 2 2" xfId="46199" xr:uid="{00000000-0005-0000-0000-0000B3B00000}"/>
    <cellStyle name="Nota 51 2 2 2" xfId="46200" xr:uid="{00000000-0005-0000-0000-0000B4B00000}"/>
    <cellStyle name="Nota 51 2 2 2 2" xfId="46201" xr:uid="{00000000-0005-0000-0000-0000B5B00000}"/>
    <cellStyle name="Nota 51 2 2 3" xfId="46202" xr:uid="{00000000-0005-0000-0000-0000B6B00000}"/>
    <cellStyle name="Nota 51 2 2 3 2" xfId="46203" xr:uid="{00000000-0005-0000-0000-0000B7B00000}"/>
    <cellStyle name="Nota 51 2 2 4" xfId="46204" xr:uid="{00000000-0005-0000-0000-0000B8B00000}"/>
    <cellStyle name="Nota 51 2 2 5" xfId="46205" xr:uid="{00000000-0005-0000-0000-0000B9B00000}"/>
    <cellStyle name="Nota 51 2 3" xfId="46206" xr:uid="{00000000-0005-0000-0000-0000BAB00000}"/>
    <cellStyle name="Nota 51 2 3 2" xfId="46207" xr:uid="{00000000-0005-0000-0000-0000BBB00000}"/>
    <cellStyle name="Nota 51 2 3 3" xfId="46208" xr:uid="{00000000-0005-0000-0000-0000BCB00000}"/>
    <cellStyle name="Nota 51 2 4" xfId="46209" xr:uid="{00000000-0005-0000-0000-0000BDB00000}"/>
    <cellStyle name="Nota 51 2 4 2" xfId="46210" xr:uid="{00000000-0005-0000-0000-0000BEB00000}"/>
    <cellStyle name="Nota 51 2 5" xfId="46211" xr:uid="{00000000-0005-0000-0000-0000BFB00000}"/>
    <cellStyle name="Nota 51 2 5 2" xfId="46212" xr:uid="{00000000-0005-0000-0000-0000C0B00000}"/>
    <cellStyle name="Nota 51 2 6" xfId="46213" xr:uid="{00000000-0005-0000-0000-0000C1B00000}"/>
    <cellStyle name="Nota 51 2 7" xfId="46214" xr:uid="{00000000-0005-0000-0000-0000C2B00000}"/>
    <cellStyle name="Nota 51 3" xfId="46215" xr:uid="{00000000-0005-0000-0000-0000C3B00000}"/>
    <cellStyle name="Nota 51 3 2" xfId="46216" xr:uid="{00000000-0005-0000-0000-0000C4B00000}"/>
    <cellStyle name="Nota 51 3 2 2" xfId="46217" xr:uid="{00000000-0005-0000-0000-0000C5B00000}"/>
    <cellStyle name="Nota 51 3 3" xfId="46218" xr:uid="{00000000-0005-0000-0000-0000C6B00000}"/>
    <cellStyle name="Nota 51 3 3 2" xfId="46219" xr:uid="{00000000-0005-0000-0000-0000C7B00000}"/>
    <cellStyle name="Nota 51 3 4" xfId="46220" xr:uid="{00000000-0005-0000-0000-0000C8B00000}"/>
    <cellStyle name="Nota 51 3 5" xfId="46221" xr:uid="{00000000-0005-0000-0000-0000C9B00000}"/>
    <cellStyle name="Nota 51 4" xfId="46222" xr:uid="{00000000-0005-0000-0000-0000CAB00000}"/>
    <cellStyle name="Nota 51 4 2" xfId="46223" xr:uid="{00000000-0005-0000-0000-0000CBB00000}"/>
    <cellStyle name="Nota 51 4 2 2" xfId="46224" xr:uid="{00000000-0005-0000-0000-0000CCB00000}"/>
    <cellStyle name="Nota 51 4 3" xfId="46225" xr:uid="{00000000-0005-0000-0000-0000CDB00000}"/>
    <cellStyle name="Nota 51 4 4" xfId="46226" xr:uid="{00000000-0005-0000-0000-0000CEB00000}"/>
    <cellStyle name="Nota 51 5" xfId="46227" xr:uid="{00000000-0005-0000-0000-0000CFB00000}"/>
    <cellStyle name="Nota 51 5 2" xfId="46228" xr:uid="{00000000-0005-0000-0000-0000D0B00000}"/>
    <cellStyle name="Nota 51 6" xfId="46229" xr:uid="{00000000-0005-0000-0000-0000D1B00000}"/>
    <cellStyle name="Nota 51 6 2" xfId="46230" xr:uid="{00000000-0005-0000-0000-0000D2B00000}"/>
    <cellStyle name="Nota 51 7" xfId="46231" xr:uid="{00000000-0005-0000-0000-0000D3B00000}"/>
    <cellStyle name="Nota 51 7 2" xfId="46232" xr:uid="{00000000-0005-0000-0000-0000D4B00000}"/>
    <cellStyle name="Nota 51 8" xfId="46233" xr:uid="{00000000-0005-0000-0000-0000D5B00000}"/>
    <cellStyle name="Nota 51 9" xfId="46234" xr:uid="{00000000-0005-0000-0000-0000D6B00000}"/>
    <cellStyle name="Nota 52" xfId="46235" xr:uid="{00000000-0005-0000-0000-0000D7B00000}"/>
    <cellStyle name="Nota 52 2" xfId="46236" xr:uid="{00000000-0005-0000-0000-0000D8B00000}"/>
    <cellStyle name="Nota 53" xfId="46237" xr:uid="{00000000-0005-0000-0000-0000D9B00000}"/>
    <cellStyle name="Nota 53 2" xfId="46238" xr:uid="{00000000-0005-0000-0000-0000DAB00000}"/>
    <cellStyle name="Nota 6" xfId="1174" xr:uid="{00000000-0005-0000-0000-0000DBB00000}"/>
    <cellStyle name="Nota 6 2" xfId="1175" xr:uid="{00000000-0005-0000-0000-0000DCB00000}"/>
    <cellStyle name="Nota 6 2 2" xfId="46239" xr:uid="{00000000-0005-0000-0000-0000DDB00000}"/>
    <cellStyle name="Nota 6 2 2 2" xfId="46240" xr:uid="{00000000-0005-0000-0000-0000DEB00000}"/>
    <cellStyle name="Nota 6 2 2 2 2" xfId="46241" xr:uid="{00000000-0005-0000-0000-0000DFB00000}"/>
    <cellStyle name="Nota 6 2 2 2 2 10" xfId="46242" xr:uid="{00000000-0005-0000-0000-0000E0B00000}"/>
    <cellStyle name="Nota 6 2 2 2 2 11" xfId="46243" xr:uid="{00000000-0005-0000-0000-0000E1B00000}"/>
    <cellStyle name="Nota 6 2 2 2 2 12" xfId="46244" xr:uid="{00000000-0005-0000-0000-0000E2B00000}"/>
    <cellStyle name="Nota 6 2 2 2 2 13" xfId="46245" xr:uid="{00000000-0005-0000-0000-0000E3B00000}"/>
    <cellStyle name="Nota 6 2 2 2 2 2" xfId="46246" xr:uid="{00000000-0005-0000-0000-0000E4B00000}"/>
    <cellStyle name="Nota 6 2 2 2 2 2 2" xfId="46247" xr:uid="{00000000-0005-0000-0000-0000E5B00000}"/>
    <cellStyle name="Nota 6 2 2 2 2 2 2 2" xfId="46248" xr:uid="{00000000-0005-0000-0000-0000E6B00000}"/>
    <cellStyle name="Nota 6 2 2 2 2 2 2 3" xfId="46249" xr:uid="{00000000-0005-0000-0000-0000E7B00000}"/>
    <cellStyle name="Nota 6 2 2 2 2 2 3" xfId="46250" xr:uid="{00000000-0005-0000-0000-0000E8B00000}"/>
    <cellStyle name="Nota 6 2 2 2 2 2 3 2" xfId="46251" xr:uid="{00000000-0005-0000-0000-0000E9B00000}"/>
    <cellStyle name="Nota 6 2 2 2 2 2 3 3" xfId="46252" xr:uid="{00000000-0005-0000-0000-0000EAB00000}"/>
    <cellStyle name="Nota 6 2 2 2 2 2 4" xfId="46253" xr:uid="{00000000-0005-0000-0000-0000EBB00000}"/>
    <cellStyle name="Nota 6 2 2 2 2 2 4 2" xfId="46254" xr:uid="{00000000-0005-0000-0000-0000ECB00000}"/>
    <cellStyle name="Nota 6 2 2 2 2 2 5" xfId="46255" xr:uid="{00000000-0005-0000-0000-0000EDB00000}"/>
    <cellStyle name="Nota 6 2 2 2 2 2 5 2" xfId="46256" xr:uid="{00000000-0005-0000-0000-0000EEB00000}"/>
    <cellStyle name="Nota 6 2 2 2 2 2 6" xfId="46257" xr:uid="{00000000-0005-0000-0000-0000EFB00000}"/>
    <cellStyle name="Nota 6 2 2 2 2 2 6 2" xfId="46258" xr:uid="{00000000-0005-0000-0000-0000F0B00000}"/>
    <cellStyle name="Nota 6 2 2 2 2 2 7" xfId="46259" xr:uid="{00000000-0005-0000-0000-0000F1B00000}"/>
    <cellStyle name="Nota 6 2 2 2 2 2 8" xfId="46260" xr:uid="{00000000-0005-0000-0000-0000F2B00000}"/>
    <cellStyle name="Nota 6 2 2 2 2 3" xfId="46261" xr:uid="{00000000-0005-0000-0000-0000F3B00000}"/>
    <cellStyle name="Nota 6 2 2 2 2 3 2" xfId="46262" xr:uid="{00000000-0005-0000-0000-0000F4B00000}"/>
    <cellStyle name="Nota 6 2 2 2 2 3 3" xfId="46263" xr:uid="{00000000-0005-0000-0000-0000F5B00000}"/>
    <cellStyle name="Nota 6 2 2 2 2 4" xfId="46264" xr:uid="{00000000-0005-0000-0000-0000F6B00000}"/>
    <cellStyle name="Nota 6 2 2 2 2 4 2" xfId="46265" xr:uid="{00000000-0005-0000-0000-0000F7B00000}"/>
    <cellStyle name="Nota 6 2 2 2 2 4 3" xfId="46266" xr:uid="{00000000-0005-0000-0000-0000F8B00000}"/>
    <cellStyle name="Nota 6 2 2 2 2 5" xfId="46267" xr:uid="{00000000-0005-0000-0000-0000F9B00000}"/>
    <cellStyle name="Nota 6 2 2 2 2 5 2" xfId="46268" xr:uid="{00000000-0005-0000-0000-0000FAB00000}"/>
    <cellStyle name="Nota 6 2 2 2 2 5 3" xfId="46269" xr:uid="{00000000-0005-0000-0000-0000FBB00000}"/>
    <cellStyle name="Nota 6 2 2 2 2 6" xfId="46270" xr:uid="{00000000-0005-0000-0000-0000FCB00000}"/>
    <cellStyle name="Nota 6 2 2 2 2 6 2" xfId="46271" xr:uid="{00000000-0005-0000-0000-0000FDB00000}"/>
    <cellStyle name="Nota 6 2 2 2 2 7" xfId="46272" xr:uid="{00000000-0005-0000-0000-0000FEB00000}"/>
    <cellStyle name="Nota 6 2 2 2 2 7 2" xfId="46273" xr:uid="{00000000-0005-0000-0000-0000FFB00000}"/>
    <cellStyle name="Nota 6 2 2 2 2 8" xfId="46274" xr:uid="{00000000-0005-0000-0000-000000B10000}"/>
    <cellStyle name="Nota 6 2 2 2 2 8 2" xfId="46275" xr:uid="{00000000-0005-0000-0000-000001B10000}"/>
    <cellStyle name="Nota 6 2 2 2 2 9" xfId="46276" xr:uid="{00000000-0005-0000-0000-000002B10000}"/>
    <cellStyle name="Nota 6 2 2 2 2 9 2" xfId="46277" xr:uid="{00000000-0005-0000-0000-000003B10000}"/>
    <cellStyle name="Nota 6 2 2 2 3" xfId="46278" xr:uid="{00000000-0005-0000-0000-000004B10000}"/>
    <cellStyle name="Nota 6 2 2 2 3 2" xfId="46279" xr:uid="{00000000-0005-0000-0000-000005B10000}"/>
    <cellStyle name="Nota 6 2 2 2 3 2 2" xfId="46280" xr:uid="{00000000-0005-0000-0000-000006B10000}"/>
    <cellStyle name="Nota 6 2 2 2 3 2 3" xfId="46281" xr:uid="{00000000-0005-0000-0000-000007B10000}"/>
    <cellStyle name="Nota 6 2 2 2 3 3" xfId="46282" xr:uid="{00000000-0005-0000-0000-000008B10000}"/>
    <cellStyle name="Nota 6 2 2 2 3 3 2" xfId="46283" xr:uid="{00000000-0005-0000-0000-000009B10000}"/>
    <cellStyle name="Nota 6 2 2 2 3 3 3" xfId="46284" xr:uid="{00000000-0005-0000-0000-00000AB10000}"/>
    <cellStyle name="Nota 6 2 2 2 3 4" xfId="46285" xr:uid="{00000000-0005-0000-0000-00000BB10000}"/>
    <cellStyle name="Nota 6 2 2 2 3 4 2" xfId="46286" xr:uid="{00000000-0005-0000-0000-00000CB10000}"/>
    <cellStyle name="Nota 6 2 2 2 3 5" xfId="46287" xr:uid="{00000000-0005-0000-0000-00000DB10000}"/>
    <cellStyle name="Nota 6 2 2 2 3 5 2" xfId="46288" xr:uid="{00000000-0005-0000-0000-00000EB10000}"/>
    <cellStyle name="Nota 6 2 2 2 3 6" xfId="46289" xr:uid="{00000000-0005-0000-0000-00000FB10000}"/>
    <cellStyle name="Nota 6 2 2 2 3 6 2" xfId="46290" xr:uid="{00000000-0005-0000-0000-000010B10000}"/>
    <cellStyle name="Nota 6 2 2 2 3 7" xfId="46291" xr:uid="{00000000-0005-0000-0000-000011B10000}"/>
    <cellStyle name="Nota 6 2 2 2 3 8" xfId="46292" xr:uid="{00000000-0005-0000-0000-000012B10000}"/>
    <cellStyle name="Nota 6 2 2 2 4" xfId="46293" xr:uid="{00000000-0005-0000-0000-000013B10000}"/>
    <cellStyle name="Nota 6 2 2 2 5" xfId="46294" xr:uid="{00000000-0005-0000-0000-000014B10000}"/>
    <cellStyle name="Nota 6 2 2 3" xfId="46295" xr:uid="{00000000-0005-0000-0000-000015B10000}"/>
    <cellStyle name="Nota 6 2 2 4" xfId="46296" xr:uid="{00000000-0005-0000-0000-000016B10000}"/>
    <cellStyle name="Nota 6 2 3" xfId="46297" xr:uid="{00000000-0005-0000-0000-000017B10000}"/>
    <cellStyle name="Nota 6 2 3 2" xfId="46298" xr:uid="{00000000-0005-0000-0000-000018B10000}"/>
    <cellStyle name="Nota 6 2 3 2 2" xfId="46299" xr:uid="{00000000-0005-0000-0000-000019B10000}"/>
    <cellStyle name="Nota 6 2 3 2 2 2" xfId="46300" xr:uid="{00000000-0005-0000-0000-00001AB10000}"/>
    <cellStyle name="Nota 6 2 3 2 2 2 2" xfId="46301" xr:uid="{00000000-0005-0000-0000-00001BB10000}"/>
    <cellStyle name="Nota 6 2 3 2 2 3" xfId="46302" xr:uid="{00000000-0005-0000-0000-00001CB10000}"/>
    <cellStyle name="Nota 6 2 3 2 2 3 2" xfId="46303" xr:uid="{00000000-0005-0000-0000-00001DB10000}"/>
    <cellStyle name="Nota 6 2 3 2 2 4" xfId="46304" xr:uid="{00000000-0005-0000-0000-00001EB10000}"/>
    <cellStyle name="Nota 6 2 3 2 2 5" xfId="46305" xr:uid="{00000000-0005-0000-0000-00001FB10000}"/>
    <cellStyle name="Nota 6 2 3 2 3" xfId="46306" xr:uid="{00000000-0005-0000-0000-000020B10000}"/>
    <cellStyle name="Nota 6 2 3 2 3 2" xfId="46307" xr:uid="{00000000-0005-0000-0000-000021B10000}"/>
    <cellStyle name="Nota 6 2 3 2 3 3" xfId="46308" xr:uid="{00000000-0005-0000-0000-000022B10000}"/>
    <cellStyle name="Nota 6 2 3 2 4" xfId="46309" xr:uid="{00000000-0005-0000-0000-000023B10000}"/>
    <cellStyle name="Nota 6 2 3 2 4 2" xfId="46310" xr:uid="{00000000-0005-0000-0000-000024B10000}"/>
    <cellStyle name="Nota 6 2 3 2 5" xfId="46311" xr:uid="{00000000-0005-0000-0000-000025B10000}"/>
    <cellStyle name="Nota 6 2 3 2 5 2" xfId="46312" xr:uid="{00000000-0005-0000-0000-000026B10000}"/>
    <cellStyle name="Nota 6 2 3 2 6" xfId="46313" xr:uid="{00000000-0005-0000-0000-000027B10000}"/>
    <cellStyle name="Nota 6 2 3 2 7" xfId="46314" xr:uid="{00000000-0005-0000-0000-000028B10000}"/>
    <cellStyle name="Nota 6 2 3 3" xfId="46315" xr:uid="{00000000-0005-0000-0000-000029B10000}"/>
    <cellStyle name="Nota 6 2 3 3 2" xfId="46316" xr:uid="{00000000-0005-0000-0000-00002AB10000}"/>
    <cellStyle name="Nota 6 2 3 3 2 2" xfId="46317" xr:uid="{00000000-0005-0000-0000-00002BB10000}"/>
    <cellStyle name="Nota 6 2 3 3 3" xfId="46318" xr:uid="{00000000-0005-0000-0000-00002CB10000}"/>
    <cellStyle name="Nota 6 2 3 3 3 2" xfId="46319" xr:uid="{00000000-0005-0000-0000-00002DB10000}"/>
    <cellStyle name="Nota 6 2 3 3 4" xfId="46320" xr:uid="{00000000-0005-0000-0000-00002EB10000}"/>
    <cellStyle name="Nota 6 2 3 3 5" xfId="46321" xr:uid="{00000000-0005-0000-0000-00002FB10000}"/>
    <cellStyle name="Nota 6 2 3 4" xfId="46322" xr:uid="{00000000-0005-0000-0000-000030B10000}"/>
    <cellStyle name="Nota 6 2 3 4 2" xfId="46323" xr:uid="{00000000-0005-0000-0000-000031B10000}"/>
    <cellStyle name="Nota 6 2 3 4 2 2" xfId="46324" xr:uid="{00000000-0005-0000-0000-000032B10000}"/>
    <cellStyle name="Nota 6 2 3 4 3" xfId="46325" xr:uid="{00000000-0005-0000-0000-000033B10000}"/>
    <cellStyle name="Nota 6 2 3 4 4" xfId="46326" xr:uid="{00000000-0005-0000-0000-000034B10000}"/>
    <cellStyle name="Nota 6 2 3 5" xfId="46327" xr:uid="{00000000-0005-0000-0000-000035B10000}"/>
    <cellStyle name="Nota 6 2 3 5 2" xfId="46328" xr:uid="{00000000-0005-0000-0000-000036B10000}"/>
    <cellStyle name="Nota 6 2 3 6" xfId="46329" xr:uid="{00000000-0005-0000-0000-000037B10000}"/>
    <cellStyle name="Nota 6 2 3 6 2" xfId="46330" xr:uid="{00000000-0005-0000-0000-000038B10000}"/>
    <cellStyle name="Nota 6 2 3 7" xfId="46331" xr:uid="{00000000-0005-0000-0000-000039B10000}"/>
    <cellStyle name="Nota 6 2 3 7 2" xfId="46332" xr:uid="{00000000-0005-0000-0000-00003AB10000}"/>
    <cellStyle name="Nota 6 2 3 8" xfId="46333" xr:uid="{00000000-0005-0000-0000-00003BB10000}"/>
    <cellStyle name="Nota 6 2 3 9" xfId="46334" xr:uid="{00000000-0005-0000-0000-00003CB10000}"/>
    <cellStyle name="Nota 6 2 4" xfId="46335" xr:uid="{00000000-0005-0000-0000-00003DB10000}"/>
    <cellStyle name="Nota 6 2 4 2" xfId="46336" xr:uid="{00000000-0005-0000-0000-00003EB10000}"/>
    <cellStyle name="Nota 6 2 4 2 10" xfId="46337" xr:uid="{00000000-0005-0000-0000-00003FB10000}"/>
    <cellStyle name="Nota 6 2 4 2 11" xfId="46338" xr:uid="{00000000-0005-0000-0000-000040B10000}"/>
    <cellStyle name="Nota 6 2 4 2 12" xfId="46339" xr:uid="{00000000-0005-0000-0000-000041B10000}"/>
    <cellStyle name="Nota 6 2 4 2 13" xfId="46340" xr:uid="{00000000-0005-0000-0000-000042B10000}"/>
    <cellStyle name="Nota 6 2 4 2 2" xfId="46341" xr:uid="{00000000-0005-0000-0000-000043B10000}"/>
    <cellStyle name="Nota 6 2 4 2 2 2" xfId="46342" xr:uid="{00000000-0005-0000-0000-000044B10000}"/>
    <cellStyle name="Nota 6 2 4 2 2 2 2" xfId="46343" xr:uid="{00000000-0005-0000-0000-000045B10000}"/>
    <cellStyle name="Nota 6 2 4 2 2 2 3" xfId="46344" xr:uid="{00000000-0005-0000-0000-000046B10000}"/>
    <cellStyle name="Nota 6 2 4 2 2 3" xfId="46345" xr:uid="{00000000-0005-0000-0000-000047B10000}"/>
    <cellStyle name="Nota 6 2 4 2 2 3 2" xfId="46346" xr:uid="{00000000-0005-0000-0000-000048B10000}"/>
    <cellStyle name="Nota 6 2 4 2 2 3 3" xfId="46347" xr:uid="{00000000-0005-0000-0000-000049B10000}"/>
    <cellStyle name="Nota 6 2 4 2 2 4" xfId="46348" xr:uid="{00000000-0005-0000-0000-00004AB10000}"/>
    <cellStyle name="Nota 6 2 4 2 2 4 2" xfId="46349" xr:uid="{00000000-0005-0000-0000-00004BB10000}"/>
    <cellStyle name="Nota 6 2 4 2 2 5" xfId="46350" xr:uid="{00000000-0005-0000-0000-00004CB10000}"/>
    <cellStyle name="Nota 6 2 4 2 2 5 2" xfId="46351" xr:uid="{00000000-0005-0000-0000-00004DB10000}"/>
    <cellStyle name="Nota 6 2 4 2 2 6" xfId="46352" xr:uid="{00000000-0005-0000-0000-00004EB10000}"/>
    <cellStyle name="Nota 6 2 4 2 2 6 2" xfId="46353" xr:uid="{00000000-0005-0000-0000-00004FB10000}"/>
    <cellStyle name="Nota 6 2 4 2 2 7" xfId="46354" xr:uid="{00000000-0005-0000-0000-000050B10000}"/>
    <cellStyle name="Nota 6 2 4 2 2 8" xfId="46355" xr:uid="{00000000-0005-0000-0000-000051B10000}"/>
    <cellStyle name="Nota 6 2 4 2 3" xfId="46356" xr:uid="{00000000-0005-0000-0000-000052B10000}"/>
    <cellStyle name="Nota 6 2 4 2 3 2" xfId="46357" xr:uid="{00000000-0005-0000-0000-000053B10000}"/>
    <cellStyle name="Nota 6 2 4 2 3 3" xfId="46358" xr:uid="{00000000-0005-0000-0000-000054B10000}"/>
    <cellStyle name="Nota 6 2 4 2 4" xfId="46359" xr:uid="{00000000-0005-0000-0000-000055B10000}"/>
    <cellStyle name="Nota 6 2 4 2 4 2" xfId="46360" xr:uid="{00000000-0005-0000-0000-000056B10000}"/>
    <cellStyle name="Nota 6 2 4 2 4 3" xfId="46361" xr:uid="{00000000-0005-0000-0000-000057B10000}"/>
    <cellStyle name="Nota 6 2 4 2 5" xfId="46362" xr:uid="{00000000-0005-0000-0000-000058B10000}"/>
    <cellStyle name="Nota 6 2 4 2 5 2" xfId="46363" xr:uid="{00000000-0005-0000-0000-000059B10000}"/>
    <cellStyle name="Nota 6 2 4 2 5 3" xfId="46364" xr:uid="{00000000-0005-0000-0000-00005AB10000}"/>
    <cellStyle name="Nota 6 2 4 2 6" xfId="46365" xr:uid="{00000000-0005-0000-0000-00005BB10000}"/>
    <cellStyle name="Nota 6 2 4 2 6 2" xfId="46366" xr:uid="{00000000-0005-0000-0000-00005CB10000}"/>
    <cellStyle name="Nota 6 2 4 2 7" xfId="46367" xr:uid="{00000000-0005-0000-0000-00005DB10000}"/>
    <cellStyle name="Nota 6 2 4 2 7 2" xfId="46368" xr:uid="{00000000-0005-0000-0000-00005EB10000}"/>
    <cellStyle name="Nota 6 2 4 2 8" xfId="46369" xr:uid="{00000000-0005-0000-0000-00005FB10000}"/>
    <cellStyle name="Nota 6 2 4 2 8 2" xfId="46370" xr:uid="{00000000-0005-0000-0000-000060B10000}"/>
    <cellStyle name="Nota 6 2 4 2 9" xfId="46371" xr:uid="{00000000-0005-0000-0000-000061B10000}"/>
    <cellStyle name="Nota 6 2 4 2 9 2" xfId="46372" xr:uid="{00000000-0005-0000-0000-000062B10000}"/>
    <cellStyle name="Nota 6 2 4 3" xfId="46373" xr:uid="{00000000-0005-0000-0000-000063B10000}"/>
    <cellStyle name="Nota 6 2 4 3 2" xfId="46374" xr:uid="{00000000-0005-0000-0000-000064B10000}"/>
    <cellStyle name="Nota 6 2 4 3 2 2" xfId="46375" xr:uid="{00000000-0005-0000-0000-000065B10000}"/>
    <cellStyle name="Nota 6 2 4 3 2 3" xfId="46376" xr:uid="{00000000-0005-0000-0000-000066B10000}"/>
    <cellStyle name="Nota 6 2 4 3 3" xfId="46377" xr:uid="{00000000-0005-0000-0000-000067B10000}"/>
    <cellStyle name="Nota 6 2 4 3 3 2" xfId="46378" xr:uid="{00000000-0005-0000-0000-000068B10000}"/>
    <cellStyle name="Nota 6 2 4 3 3 3" xfId="46379" xr:uid="{00000000-0005-0000-0000-000069B10000}"/>
    <cellStyle name="Nota 6 2 4 3 4" xfId="46380" xr:uid="{00000000-0005-0000-0000-00006AB10000}"/>
    <cellStyle name="Nota 6 2 4 3 4 2" xfId="46381" xr:uid="{00000000-0005-0000-0000-00006BB10000}"/>
    <cellStyle name="Nota 6 2 4 3 5" xfId="46382" xr:uid="{00000000-0005-0000-0000-00006CB10000}"/>
    <cellStyle name="Nota 6 2 4 3 5 2" xfId="46383" xr:uid="{00000000-0005-0000-0000-00006DB10000}"/>
    <cellStyle name="Nota 6 2 4 3 6" xfId="46384" xr:uid="{00000000-0005-0000-0000-00006EB10000}"/>
    <cellStyle name="Nota 6 2 4 3 6 2" xfId="46385" xr:uid="{00000000-0005-0000-0000-00006FB10000}"/>
    <cellStyle name="Nota 6 2 4 3 7" xfId="46386" xr:uid="{00000000-0005-0000-0000-000070B10000}"/>
    <cellStyle name="Nota 6 2 4 3 8" xfId="46387" xr:uid="{00000000-0005-0000-0000-000071B10000}"/>
    <cellStyle name="Nota 6 2 4 4" xfId="46388" xr:uid="{00000000-0005-0000-0000-000072B10000}"/>
    <cellStyle name="Nota 6 2 4 5" xfId="46389" xr:uid="{00000000-0005-0000-0000-000073B10000}"/>
    <cellStyle name="Nota 6 2 5" xfId="46390" xr:uid="{00000000-0005-0000-0000-000074B10000}"/>
    <cellStyle name="Nota 6 2 5 10" xfId="46391" xr:uid="{00000000-0005-0000-0000-000075B10000}"/>
    <cellStyle name="Nota 6 2 5 10 2" xfId="46392" xr:uid="{00000000-0005-0000-0000-000076B10000}"/>
    <cellStyle name="Nota 6 2 5 11" xfId="46393" xr:uid="{00000000-0005-0000-0000-000077B10000}"/>
    <cellStyle name="Nota 6 2 5 12" xfId="46394" xr:uid="{00000000-0005-0000-0000-000078B10000}"/>
    <cellStyle name="Nota 6 2 5 13" xfId="46395" xr:uid="{00000000-0005-0000-0000-000079B10000}"/>
    <cellStyle name="Nota 6 2 5 14" xfId="46396" xr:uid="{00000000-0005-0000-0000-00007AB10000}"/>
    <cellStyle name="Nota 6 2 5 2" xfId="46397" xr:uid="{00000000-0005-0000-0000-00007BB10000}"/>
    <cellStyle name="Nota 6 2 5 2 2" xfId="46398" xr:uid="{00000000-0005-0000-0000-00007CB10000}"/>
    <cellStyle name="Nota 6 2 5 2 2 2" xfId="46399" xr:uid="{00000000-0005-0000-0000-00007DB10000}"/>
    <cellStyle name="Nota 6 2 5 2 2 3" xfId="46400" xr:uid="{00000000-0005-0000-0000-00007EB10000}"/>
    <cellStyle name="Nota 6 2 5 2 3" xfId="46401" xr:uid="{00000000-0005-0000-0000-00007FB10000}"/>
    <cellStyle name="Nota 6 2 5 2 3 2" xfId="46402" xr:uid="{00000000-0005-0000-0000-000080B10000}"/>
    <cellStyle name="Nota 6 2 5 2 3 3" xfId="46403" xr:uid="{00000000-0005-0000-0000-000081B10000}"/>
    <cellStyle name="Nota 6 2 5 2 4" xfId="46404" xr:uid="{00000000-0005-0000-0000-000082B10000}"/>
    <cellStyle name="Nota 6 2 5 2 4 2" xfId="46405" xr:uid="{00000000-0005-0000-0000-000083B10000}"/>
    <cellStyle name="Nota 6 2 5 2 5" xfId="46406" xr:uid="{00000000-0005-0000-0000-000084B10000}"/>
    <cellStyle name="Nota 6 2 5 2 5 2" xfId="46407" xr:uid="{00000000-0005-0000-0000-000085B10000}"/>
    <cellStyle name="Nota 6 2 5 2 6" xfId="46408" xr:uid="{00000000-0005-0000-0000-000086B10000}"/>
    <cellStyle name="Nota 6 2 5 2 6 2" xfId="46409" xr:uid="{00000000-0005-0000-0000-000087B10000}"/>
    <cellStyle name="Nota 6 2 5 2 7" xfId="46410" xr:uid="{00000000-0005-0000-0000-000088B10000}"/>
    <cellStyle name="Nota 6 2 5 2 8" xfId="46411" xr:uid="{00000000-0005-0000-0000-000089B10000}"/>
    <cellStyle name="Nota 6 2 5 3" xfId="46412" xr:uid="{00000000-0005-0000-0000-00008AB10000}"/>
    <cellStyle name="Nota 6 2 5 3 2" xfId="46413" xr:uid="{00000000-0005-0000-0000-00008BB10000}"/>
    <cellStyle name="Nota 6 2 5 3 2 2" xfId="46414" xr:uid="{00000000-0005-0000-0000-00008CB10000}"/>
    <cellStyle name="Nota 6 2 5 3 3" xfId="46415" xr:uid="{00000000-0005-0000-0000-00008DB10000}"/>
    <cellStyle name="Nota 6 2 5 3 3 2" xfId="46416" xr:uid="{00000000-0005-0000-0000-00008EB10000}"/>
    <cellStyle name="Nota 6 2 5 3 4" xfId="46417" xr:uid="{00000000-0005-0000-0000-00008FB10000}"/>
    <cellStyle name="Nota 6 2 5 3 5" xfId="46418" xr:uid="{00000000-0005-0000-0000-000090B10000}"/>
    <cellStyle name="Nota 6 2 5 4" xfId="46419" xr:uid="{00000000-0005-0000-0000-000091B10000}"/>
    <cellStyle name="Nota 6 2 5 4 2" xfId="46420" xr:uid="{00000000-0005-0000-0000-000092B10000}"/>
    <cellStyle name="Nota 6 2 5 4 3" xfId="46421" xr:uid="{00000000-0005-0000-0000-000093B10000}"/>
    <cellStyle name="Nota 6 2 5 5" xfId="46422" xr:uid="{00000000-0005-0000-0000-000094B10000}"/>
    <cellStyle name="Nota 6 2 5 5 2" xfId="46423" xr:uid="{00000000-0005-0000-0000-000095B10000}"/>
    <cellStyle name="Nota 6 2 5 5 3" xfId="46424" xr:uid="{00000000-0005-0000-0000-000096B10000}"/>
    <cellStyle name="Nota 6 2 5 6" xfId="46425" xr:uid="{00000000-0005-0000-0000-000097B10000}"/>
    <cellStyle name="Nota 6 2 5 6 2" xfId="46426" xr:uid="{00000000-0005-0000-0000-000098B10000}"/>
    <cellStyle name="Nota 6 2 5 7" xfId="46427" xr:uid="{00000000-0005-0000-0000-000099B10000}"/>
    <cellStyle name="Nota 6 2 5 7 2" xfId="46428" xr:uid="{00000000-0005-0000-0000-00009AB10000}"/>
    <cellStyle name="Nota 6 2 5 8" xfId="46429" xr:uid="{00000000-0005-0000-0000-00009BB10000}"/>
    <cellStyle name="Nota 6 2 5 8 2" xfId="46430" xr:uid="{00000000-0005-0000-0000-00009CB10000}"/>
    <cellStyle name="Nota 6 2 5 9" xfId="46431" xr:uid="{00000000-0005-0000-0000-00009DB10000}"/>
    <cellStyle name="Nota 6 2 5 9 2" xfId="46432" xr:uid="{00000000-0005-0000-0000-00009EB10000}"/>
    <cellStyle name="Nota 6 2 6" xfId="46433" xr:uid="{00000000-0005-0000-0000-00009FB10000}"/>
    <cellStyle name="Nota 6 2 6 10" xfId="46434" xr:uid="{00000000-0005-0000-0000-0000A0B10000}"/>
    <cellStyle name="Nota 6 2 6 11" xfId="46435" xr:uid="{00000000-0005-0000-0000-0000A1B10000}"/>
    <cellStyle name="Nota 6 2 6 12" xfId="46436" xr:uid="{00000000-0005-0000-0000-0000A2B10000}"/>
    <cellStyle name="Nota 6 2 6 13" xfId="46437" xr:uid="{00000000-0005-0000-0000-0000A3B10000}"/>
    <cellStyle name="Nota 6 2 6 2" xfId="46438" xr:uid="{00000000-0005-0000-0000-0000A4B10000}"/>
    <cellStyle name="Nota 6 2 6 2 2" xfId="46439" xr:uid="{00000000-0005-0000-0000-0000A5B10000}"/>
    <cellStyle name="Nota 6 2 6 2 2 2" xfId="46440" xr:uid="{00000000-0005-0000-0000-0000A6B10000}"/>
    <cellStyle name="Nota 6 2 6 2 2 3" xfId="46441" xr:uid="{00000000-0005-0000-0000-0000A7B10000}"/>
    <cellStyle name="Nota 6 2 6 2 3" xfId="46442" xr:uid="{00000000-0005-0000-0000-0000A8B10000}"/>
    <cellStyle name="Nota 6 2 6 2 3 2" xfId="46443" xr:uid="{00000000-0005-0000-0000-0000A9B10000}"/>
    <cellStyle name="Nota 6 2 6 2 3 3" xfId="46444" xr:uid="{00000000-0005-0000-0000-0000AAB10000}"/>
    <cellStyle name="Nota 6 2 6 2 4" xfId="46445" xr:uid="{00000000-0005-0000-0000-0000ABB10000}"/>
    <cellStyle name="Nota 6 2 6 2 4 2" xfId="46446" xr:uid="{00000000-0005-0000-0000-0000ACB10000}"/>
    <cellStyle name="Nota 6 2 6 2 5" xfId="46447" xr:uid="{00000000-0005-0000-0000-0000ADB10000}"/>
    <cellStyle name="Nota 6 2 6 2 5 2" xfId="46448" xr:uid="{00000000-0005-0000-0000-0000AEB10000}"/>
    <cellStyle name="Nota 6 2 6 2 6" xfId="46449" xr:uid="{00000000-0005-0000-0000-0000AFB10000}"/>
    <cellStyle name="Nota 6 2 6 2 6 2" xfId="46450" xr:uid="{00000000-0005-0000-0000-0000B0B10000}"/>
    <cellStyle name="Nota 6 2 6 2 7" xfId="46451" xr:uid="{00000000-0005-0000-0000-0000B1B10000}"/>
    <cellStyle name="Nota 6 2 6 2 8" xfId="46452" xr:uid="{00000000-0005-0000-0000-0000B2B10000}"/>
    <cellStyle name="Nota 6 2 6 3" xfId="46453" xr:uid="{00000000-0005-0000-0000-0000B3B10000}"/>
    <cellStyle name="Nota 6 2 6 3 2" xfId="46454" xr:uid="{00000000-0005-0000-0000-0000B4B10000}"/>
    <cellStyle name="Nota 6 2 6 3 3" xfId="46455" xr:uid="{00000000-0005-0000-0000-0000B5B10000}"/>
    <cellStyle name="Nota 6 2 6 4" xfId="46456" xr:uid="{00000000-0005-0000-0000-0000B6B10000}"/>
    <cellStyle name="Nota 6 2 6 4 2" xfId="46457" xr:uid="{00000000-0005-0000-0000-0000B7B10000}"/>
    <cellStyle name="Nota 6 2 6 4 3" xfId="46458" xr:uid="{00000000-0005-0000-0000-0000B8B10000}"/>
    <cellStyle name="Nota 6 2 6 5" xfId="46459" xr:uid="{00000000-0005-0000-0000-0000B9B10000}"/>
    <cellStyle name="Nota 6 2 6 5 2" xfId="46460" xr:uid="{00000000-0005-0000-0000-0000BAB10000}"/>
    <cellStyle name="Nota 6 2 6 5 3" xfId="46461" xr:uid="{00000000-0005-0000-0000-0000BBB10000}"/>
    <cellStyle name="Nota 6 2 6 6" xfId="46462" xr:uid="{00000000-0005-0000-0000-0000BCB10000}"/>
    <cellStyle name="Nota 6 2 6 6 2" xfId="46463" xr:uid="{00000000-0005-0000-0000-0000BDB10000}"/>
    <cellStyle name="Nota 6 2 6 7" xfId="46464" xr:uid="{00000000-0005-0000-0000-0000BEB10000}"/>
    <cellStyle name="Nota 6 2 6 7 2" xfId="46465" xr:uid="{00000000-0005-0000-0000-0000BFB10000}"/>
    <cellStyle name="Nota 6 2 6 8" xfId="46466" xr:uid="{00000000-0005-0000-0000-0000C0B10000}"/>
    <cellStyle name="Nota 6 2 6 8 2" xfId="46467" xr:uid="{00000000-0005-0000-0000-0000C1B10000}"/>
    <cellStyle name="Nota 6 2 6 9" xfId="46468" xr:uid="{00000000-0005-0000-0000-0000C2B10000}"/>
    <cellStyle name="Nota 6 2 6 9 2" xfId="46469" xr:uid="{00000000-0005-0000-0000-0000C3B10000}"/>
    <cellStyle name="Nota 6 2 7" xfId="46470" xr:uid="{00000000-0005-0000-0000-0000C4B10000}"/>
    <cellStyle name="Nota 6 3" xfId="46471" xr:uid="{00000000-0005-0000-0000-0000C5B10000}"/>
    <cellStyle name="Nota 6 3 2" xfId="46472" xr:uid="{00000000-0005-0000-0000-0000C6B10000}"/>
    <cellStyle name="Nota 6 3 3" xfId="46473" xr:uid="{00000000-0005-0000-0000-0000C7B10000}"/>
    <cellStyle name="Nota 6 3 4" xfId="46474" xr:uid="{00000000-0005-0000-0000-0000C8B10000}"/>
    <cellStyle name="Nota 6 4" xfId="46475" xr:uid="{00000000-0005-0000-0000-0000C9B10000}"/>
    <cellStyle name="Nota 6 4 2" xfId="46476" xr:uid="{00000000-0005-0000-0000-0000CAB10000}"/>
    <cellStyle name="Nota 6 4 2 2" xfId="46477" xr:uid="{00000000-0005-0000-0000-0000CBB10000}"/>
    <cellStyle name="Nota 6 4 2 2 2" xfId="46478" xr:uid="{00000000-0005-0000-0000-0000CCB10000}"/>
    <cellStyle name="Nota 6 4 2 2 2 2" xfId="46479" xr:uid="{00000000-0005-0000-0000-0000CDB10000}"/>
    <cellStyle name="Nota 6 4 2 2 3" xfId="46480" xr:uid="{00000000-0005-0000-0000-0000CEB10000}"/>
    <cellStyle name="Nota 6 4 2 2 3 2" xfId="46481" xr:uid="{00000000-0005-0000-0000-0000CFB10000}"/>
    <cellStyle name="Nota 6 4 2 2 4" xfId="46482" xr:uid="{00000000-0005-0000-0000-0000D0B10000}"/>
    <cellStyle name="Nota 6 4 2 2 5" xfId="46483" xr:uid="{00000000-0005-0000-0000-0000D1B10000}"/>
    <cellStyle name="Nota 6 4 2 3" xfId="46484" xr:uid="{00000000-0005-0000-0000-0000D2B10000}"/>
    <cellStyle name="Nota 6 4 2 3 2" xfId="46485" xr:uid="{00000000-0005-0000-0000-0000D3B10000}"/>
    <cellStyle name="Nota 6 4 2 3 3" xfId="46486" xr:uid="{00000000-0005-0000-0000-0000D4B10000}"/>
    <cellStyle name="Nota 6 4 2 4" xfId="46487" xr:uid="{00000000-0005-0000-0000-0000D5B10000}"/>
    <cellStyle name="Nota 6 4 2 4 2" xfId="46488" xr:uid="{00000000-0005-0000-0000-0000D6B10000}"/>
    <cellStyle name="Nota 6 4 2 5" xfId="46489" xr:uid="{00000000-0005-0000-0000-0000D7B10000}"/>
    <cellStyle name="Nota 6 4 2 5 2" xfId="46490" xr:uid="{00000000-0005-0000-0000-0000D8B10000}"/>
    <cellStyle name="Nota 6 4 2 6" xfId="46491" xr:uid="{00000000-0005-0000-0000-0000D9B10000}"/>
    <cellStyle name="Nota 6 4 2 7" xfId="46492" xr:uid="{00000000-0005-0000-0000-0000DAB10000}"/>
    <cellStyle name="Nota 6 4 3" xfId="46493" xr:uid="{00000000-0005-0000-0000-0000DBB10000}"/>
    <cellStyle name="Nota 6 4 3 2" xfId="46494" xr:uid="{00000000-0005-0000-0000-0000DCB10000}"/>
    <cellStyle name="Nota 6 4 3 2 2" xfId="46495" xr:uid="{00000000-0005-0000-0000-0000DDB10000}"/>
    <cellStyle name="Nota 6 4 3 3" xfId="46496" xr:uid="{00000000-0005-0000-0000-0000DEB10000}"/>
    <cellStyle name="Nota 6 4 3 3 2" xfId="46497" xr:uid="{00000000-0005-0000-0000-0000DFB10000}"/>
    <cellStyle name="Nota 6 4 3 4" xfId="46498" xr:uid="{00000000-0005-0000-0000-0000E0B10000}"/>
    <cellStyle name="Nota 6 4 3 5" xfId="46499" xr:uid="{00000000-0005-0000-0000-0000E1B10000}"/>
    <cellStyle name="Nota 6 4 4" xfId="46500" xr:uid="{00000000-0005-0000-0000-0000E2B10000}"/>
    <cellStyle name="Nota 6 4 4 2" xfId="46501" xr:uid="{00000000-0005-0000-0000-0000E3B10000}"/>
    <cellStyle name="Nota 6 4 4 2 2" xfId="46502" xr:uid="{00000000-0005-0000-0000-0000E4B10000}"/>
    <cellStyle name="Nota 6 4 4 3" xfId="46503" xr:uid="{00000000-0005-0000-0000-0000E5B10000}"/>
    <cellStyle name="Nota 6 4 4 4" xfId="46504" xr:uid="{00000000-0005-0000-0000-0000E6B10000}"/>
    <cellStyle name="Nota 6 4 5" xfId="46505" xr:uid="{00000000-0005-0000-0000-0000E7B10000}"/>
    <cellStyle name="Nota 6 4 5 2" xfId="46506" xr:uid="{00000000-0005-0000-0000-0000E8B10000}"/>
    <cellStyle name="Nota 6 4 6" xfId="46507" xr:uid="{00000000-0005-0000-0000-0000E9B10000}"/>
    <cellStyle name="Nota 6 4 6 2" xfId="46508" xr:uid="{00000000-0005-0000-0000-0000EAB10000}"/>
    <cellStyle name="Nota 6 4 7" xfId="46509" xr:uid="{00000000-0005-0000-0000-0000EBB10000}"/>
    <cellStyle name="Nota 6 4 7 2" xfId="46510" xr:uid="{00000000-0005-0000-0000-0000ECB10000}"/>
    <cellStyle name="Nota 6 4 8" xfId="46511" xr:uid="{00000000-0005-0000-0000-0000EDB10000}"/>
    <cellStyle name="Nota 6 4 9" xfId="46512" xr:uid="{00000000-0005-0000-0000-0000EEB10000}"/>
    <cellStyle name="Nota 7" xfId="1176" xr:uid="{00000000-0005-0000-0000-0000EFB10000}"/>
    <cellStyle name="Nota 7 2" xfId="1177" xr:uid="{00000000-0005-0000-0000-0000F0B10000}"/>
    <cellStyle name="Nota 7 2 2" xfId="46513" xr:uid="{00000000-0005-0000-0000-0000F1B10000}"/>
    <cellStyle name="Nota 7 2 2 2" xfId="46514" xr:uid="{00000000-0005-0000-0000-0000F2B10000}"/>
    <cellStyle name="Nota 7 2 2 2 2" xfId="46515" xr:uid="{00000000-0005-0000-0000-0000F3B10000}"/>
    <cellStyle name="Nota 7 2 2 2 2 10" xfId="46516" xr:uid="{00000000-0005-0000-0000-0000F4B10000}"/>
    <cellStyle name="Nota 7 2 2 2 2 11" xfId="46517" xr:uid="{00000000-0005-0000-0000-0000F5B10000}"/>
    <cellStyle name="Nota 7 2 2 2 2 12" xfId="46518" xr:uid="{00000000-0005-0000-0000-0000F6B10000}"/>
    <cellStyle name="Nota 7 2 2 2 2 13" xfId="46519" xr:uid="{00000000-0005-0000-0000-0000F7B10000}"/>
    <cellStyle name="Nota 7 2 2 2 2 2" xfId="46520" xr:uid="{00000000-0005-0000-0000-0000F8B10000}"/>
    <cellStyle name="Nota 7 2 2 2 2 2 2" xfId="46521" xr:uid="{00000000-0005-0000-0000-0000F9B10000}"/>
    <cellStyle name="Nota 7 2 2 2 2 2 2 2" xfId="46522" xr:uid="{00000000-0005-0000-0000-0000FAB10000}"/>
    <cellStyle name="Nota 7 2 2 2 2 2 2 3" xfId="46523" xr:uid="{00000000-0005-0000-0000-0000FBB10000}"/>
    <cellStyle name="Nota 7 2 2 2 2 2 3" xfId="46524" xr:uid="{00000000-0005-0000-0000-0000FCB10000}"/>
    <cellStyle name="Nota 7 2 2 2 2 2 3 2" xfId="46525" xr:uid="{00000000-0005-0000-0000-0000FDB10000}"/>
    <cellStyle name="Nota 7 2 2 2 2 2 3 3" xfId="46526" xr:uid="{00000000-0005-0000-0000-0000FEB10000}"/>
    <cellStyle name="Nota 7 2 2 2 2 2 4" xfId="46527" xr:uid="{00000000-0005-0000-0000-0000FFB10000}"/>
    <cellStyle name="Nota 7 2 2 2 2 2 4 2" xfId="46528" xr:uid="{00000000-0005-0000-0000-000000B20000}"/>
    <cellStyle name="Nota 7 2 2 2 2 2 5" xfId="46529" xr:uid="{00000000-0005-0000-0000-000001B20000}"/>
    <cellStyle name="Nota 7 2 2 2 2 2 5 2" xfId="46530" xr:uid="{00000000-0005-0000-0000-000002B20000}"/>
    <cellStyle name="Nota 7 2 2 2 2 2 6" xfId="46531" xr:uid="{00000000-0005-0000-0000-000003B20000}"/>
    <cellStyle name="Nota 7 2 2 2 2 2 6 2" xfId="46532" xr:uid="{00000000-0005-0000-0000-000004B20000}"/>
    <cellStyle name="Nota 7 2 2 2 2 2 7" xfId="46533" xr:uid="{00000000-0005-0000-0000-000005B20000}"/>
    <cellStyle name="Nota 7 2 2 2 2 2 8" xfId="46534" xr:uid="{00000000-0005-0000-0000-000006B20000}"/>
    <cellStyle name="Nota 7 2 2 2 2 3" xfId="46535" xr:uid="{00000000-0005-0000-0000-000007B20000}"/>
    <cellStyle name="Nota 7 2 2 2 2 3 2" xfId="46536" xr:uid="{00000000-0005-0000-0000-000008B20000}"/>
    <cellStyle name="Nota 7 2 2 2 2 3 3" xfId="46537" xr:uid="{00000000-0005-0000-0000-000009B20000}"/>
    <cellStyle name="Nota 7 2 2 2 2 4" xfId="46538" xr:uid="{00000000-0005-0000-0000-00000AB20000}"/>
    <cellStyle name="Nota 7 2 2 2 2 4 2" xfId="46539" xr:uid="{00000000-0005-0000-0000-00000BB20000}"/>
    <cellStyle name="Nota 7 2 2 2 2 4 3" xfId="46540" xr:uid="{00000000-0005-0000-0000-00000CB20000}"/>
    <cellStyle name="Nota 7 2 2 2 2 5" xfId="46541" xr:uid="{00000000-0005-0000-0000-00000DB20000}"/>
    <cellStyle name="Nota 7 2 2 2 2 5 2" xfId="46542" xr:uid="{00000000-0005-0000-0000-00000EB20000}"/>
    <cellStyle name="Nota 7 2 2 2 2 5 3" xfId="46543" xr:uid="{00000000-0005-0000-0000-00000FB20000}"/>
    <cellStyle name="Nota 7 2 2 2 2 6" xfId="46544" xr:uid="{00000000-0005-0000-0000-000010B20000}"/>
    <cellStyle name="Nota 7 2 2 2 2 6 2" xfId="46545" xr:uid="{00000000-0005-0000-0000-000011B20000}"/>
    <cellStyle name="Nota 7 2 2 2 2 7" xfId="46546" xr:uid="{00000000-0005-0000-0000-000012B20000}"/>
    <cellStyle name="Nota 7 2 2 2 2 7 2" xfId="46547" xr:uid="{00000000-0005-0000-0000-000013B20000}"/>
    <cellStyle name="Nota 7 2 2 2 2 8" xfId="46548" xr:uid="{00000000-0005-0000-0000-000014B20000}"/>
    <cellStyle name="Nota 7 2 2 2 2 8 2" xfId="46549" xr:uid="{00000000-0005-0000-0000-000015B20000}"/>
    <cellStyle name="Nota 7 2 2 2 2 9" xfId="46550" xr:uid="{00000000-0005-0000-0000-000016B20000}"/>
    <cellStyle name="Nota 7 2 2 2 2 9 2" xfId="46551" xr:uid="{00000000-0005-0000-0000-000017B20000}"/>
    <cellStyle name="Nota 7 2 2 2 3" xfId="46552" xr:uid="{00000000-0005-0000-0000-000018B20000}"/>
    <cellStyle name="Nota 7 2 2 2 3 2" xfId="46553" xr:uid="{00000000-0005-0000-0000-000019B20000}"/>
    <cellStyle name="Nota 7 2 2 2 3 2 2" xfId="46554" xr:uid="{00000000-0005-0000-0000-00001AB20000}"/>
    <cellStyle name="Nota 7 2 2 2 3 2 3" xfId="46555" xr:uid="{00000000-0005-0000-0000-00001BB20000}"/>
    <cellStyle name="Nota 7 2 2 2 3 3" xfId="46556" xr:uid="{00000000-0005-0000-0000-00001CB20000}"/>
    <cellStyle name="Nota 7 2 2 2 3 3 2" xfId="46557" xr:uid="{00000000-0005-0000-0000-00001DB20000}"/>
    <cellStyle name="Nota 7 2 2 2 3 3 3" xfId="46558" xr:uid="{00000000-0005-0000-0000-00001EB20000}"/>
    <cellStyle name="Nota 7 2 2 2 3 4" xfId="46559" xr:uid="{00000000-0005-0000-0000-00001FB20000}"/>
    <cellStyle name="Nota 7 2 2 2 3 4 2" xfId="46560" xr:uid="{00000000-0005-0000-0000-000020B20000}"/>
    <cellStyle name="Nota 7 2 2 2 3 5" xfId="46561" xr:uid="{00000000-0005-0000-0000-000021B20000}"/>
    <cellStyle name="Nota 7 2 2 2 3 5 2" xfId="46562" xr:uid="{00000000-0005-0000-0000-000022B20000}"/>
    <cellStyle name="Nota 7 2 2 2 3 6" xfId="46563" xr:uid="{00000000-0005-0000-0000-000023B20000}"/>
    <cellStyle name="Nota 7 2 2 2 3 6 2" xfId="46564" xr:uid="{00000000-0005-0000-0000-000024B20000}"/>
    <cellStyle name="Nota 7 2 2 2 3 7" xfId="46565" xr:uid="{00000000-0005-0000-0000-000025B20000}"/>
    <cellStyle name="Nota 7 2 2 2 3 8" xfId="46566" xr:uid="{00000000-0005-0000-0000-000026B20000}"/>
    <cellStyle name="Nota 7 2 2 2 4" xfId="46567" xr:uid="{00000000-0005-0000-0000-000027B20000}"/>
    <cellStyle name="Nota 7 2 2 2 5" xfId="46568" xr:uid="{00000000-0005-0000-0000-000028B20000}"/>
    <cellStyle name="Nota 7 2 2 3" xfId="46569" xr:uid="{00000000-0005-0000-0000-000029B20000}"/>
    <cellStyle name="Nota 7 2 2 4" xfId="46570" xr:uid="{00000000-0005-0000-0000-00002AB20000}"/>
    <cellStyle name="Nota 7 2 3" xfId="46571" xr:uid="{00000000-0005-0000-0000-00002BB20000}"/>
    <cellStyle name="Nota 7 2 3 2" xfId="46572" xr:uid="{00000000-0005-0000-0000-00002CB20000}"/>
    <cellStyle name="Nota 7 2 3 2 2" xfId="46573" xr:uid="{00000000-0005-0000-0000-00002DB20000}"/>
    <cellStyle name="Nota 7 2 3 2 2 2" xfId="46574" xr:uid="{00000000-0005-0000-0000-00002EB20000}"/>
    <cellStyle name="Nota 7 2 3 2 2 2 2" xfId="46575" xr:uid="{00000000-0005-0000-0000-00002FB20000}"/>
    <cellStyle name="Nota 7 2 3 2 2 3" xfId="46576" xr:uid="{00000000-0005-0000-0000-000030B20000}"/>
    <cellStyle name="Nota 7 2 3 2 2 3 2" xfId="46577" xr:uid="{00000000-0005-0000-0000-000031B20000}"/>
    <cellStyle name="Nota 7 2 3 2 2 4" xfId="46578" xr:uid="{00000000-0005-0000-0000-000032B20000}"/>
    <cellStyle name="Nota 7 2 3 2 2 5" xfId="46579" xr:uid="{00000000-0005-0000-0000-000033B20000}"/>
    <cellStyle name="Nota 7 2 3 2 3" xfId="46580" xr:uid="{00000000-0005-0000-0000-000034B20000}"/>
    <cellStyle name="Nota 7 2 3 2 3 2" xfId="46581" xr:uid="{00000000-0005-0000-0000-000035B20000}"/>
    <cellStyle name="Nota 7 2 3 2 3 3" xfId="46582" xr:uid="{00000000-0005-0000-0000-000036B20000}"/>
    <cellStyle name="Nota 7 2 3 2 4" xfId="46583" xr:uid="{00000000-0005-0000-0000-000037B20000}"/>
    <cellStyle name="Nota 7 2 3 2 4 2" xfId="46584" xr:uid="{00000000-0005-0000-0000-000038B20000}"/>
    <cellStyle name="Nota 7 2 3 2 5" xfId="46585" xr:uid="{00000000-0005-0000-0000-000039B20000}"/>
    <cellStyle name="Nota 7 2 3 2 5 2" xfId="46586" xr:uid="{00000000-0005-0000-0000-00003AB20000}"/>
    <cellStyle name="Nota 7 2 3 2 6" xfId="46587" xr:uid="{00000000-0005-0000-0000-00003BB20000}"/>
    <cellStyle name="Nota 7 2 3 2 7" xfId="46588" xr:uid="{00000000-0005-0000-0000-00003CB20000}"/>
    <cellStyle name="Nota 7 2 3 3" xfId="46589" xr:uid="{00000000-0005-0000-0000-00003DB20000}"/>
    <cellStyle name="Nota 7 2 3 3 2" xfId="46590" xr:uid="{00000000-0005-0000-0000-00003EB20000}"/>
    <cellStyle name="Nota 7 2 3 3 2 2" xfId="46591" xr:uid="{00000000-0005-0000-0000-00003FB20000}"/>
    <cellStyle name="Nota 7 2 3 3 3" xfId="46592" xr:uid="{00000000-0005-0000-0000-000040B20000}"/>
    <cellStyle name="Nota 7 2 3 3 3 2" xfId="46593" xr:uid="{00000000-0005-0000-0000-000041B20000}"/>
    <cellStyle name="Nota 7 2 3 3 4" xfId="46594" xr:uid="{00000000-0005-0000-0000-000042B20000}"/>
    <cellStyle name="Nota 7 2 3 3 5" xfId="46595" xr:uid="{00000000-0005-0000-0000-000043B20000}"/>
    <cellStyle name="Nota 7 2 3 4" xfId="46596" xr:uid="{00000000-0005-0000-0000-000044B20000}"/>
    <cellStyle name="Nota 7 2 3 4 2" xfId="46597" xr:uid="{00000000-0005-0000-0000-000045B20000}"/>
    <cellStyle name="Nota 7 2 3 4 2 2" xfId="46598" xr:uid="{00000000-0005-0000-0000-000046B20000}"/>
    <cellStyle name="Nota 7 2 3 4 3" xfId="46599" xr:uid="{00000000-0005-0000-0000-000047B20000}"/>
    <cellStyle name="Nota 7 2 3 4 4" xfId="46600" xr:uid="{00000000-0005-0000-0000-000048B20000}"/>
    <cellStyle name="Nota 7 2 3 5" xfId="46601" xr:uid="{00000000-0005-0000-0000-000049B20000}"/>
    <cellStyle name="Nota 7 2 3 5 2" xfId="46602" xr:uid="{00000000-0005-0000-0000-00004AB20000}"/>
    <cellStyle name="Nota 7 2 3 6" xfId="46603" xr:uid="{00000000-0005-0000-0000-00004BB20000}"/>
    <cellStyle name="Nota 7 2 3 6 2" xfId="46604" xr:uid="{00000000-0005-0000-0000-00004CB20000}"/>
    <cellStyle name="Nota 7 2 3 7" xfId="46605" xr:uid="{00000000-0005-0000-0000-00004DB20000}"/>
    <cellStyle name="Nota 7 2 3 7 2" xfId="46606" xr:uid="{00000000-0005-0000-0000-00004EB20000}"/>
    <cellStyle name="Nota 7 2 3 8" xfId="46607" xr:uid="{00000000-0005-0000-0000-00004FB20000}"/>
    <cellStyle name="Nota 7 2 3 9" xfId="46608" xr:uid="{00000000-0005-0000-0000-000050B20000}"/>
    <cellStyle name="Nota 7 2 4" xfId="46609" xr:uid="{00000000-0005-0000-0000-000051B20000}"/>
    <cellStyle name="Nota 7 2 4 2" xfId="46610" xr:uid="{00000000-0005-0000-0000-000052B20000}"/>
    <cellStyle name="Nota 7 2 4 2 10" xfId="46611" xr:uid="{00000000-0005-0000-0000-000053B20000}"/>
    <cellStyle name="Nota 7 2 4 2 11" xfId="46612" xr:uid="{00000000-0005-0000-0000-000054B20000}"/>
    <cellStyle name="Nota 7 2 4 2 12" xfId="46613" xr:uid="{00000000-0005-0000-0000-000055B20000}"/>
    <cellStyle name="Nota 7 2 4 2 13" xfId="46614" xr:uid="{00000000-0005-0000-0000-000056B20000}"/>
    <cellStyle name="Nota 7 2 4 2 2" xfId="46615" xr:uid="{00000000-0005-0000-0000-000057B20000}"/>
    <cellStyle name="Nota 7 2 4 2 2 2" xfId="46616" xr:uid="{00000000-0005-0000-0000-000058B20000}"/>
    <cellStyle name="Nota 7 2 4 2 2 2 2" xfId="46617" xr:uid="{00000000-0005-0000-0000-000059B20000}"/>
    <cellStyle name="Nota 7 2 4 2 2 2 3" xfId="46618" xr:uid="{00000000-0005-0000-0000-00005AB20000}"/>
    <cellStyle name="Nota 7 2 4 2 2 3" xfId="46619" xr:uid="{00000000-0005-0000-0000-00005BB20000}"/>
    <cellStyle name="Nota 7 2 4 2 2 3 2" xfId="46620" xr:uid="{00000000-0005-0000-0000-00005CB20000}"/>
    <cellStyle name="Nota 7 2 4 2 2 3 3" xfId="46621" xr:uid="{00000000-0005-0000-0000-00005DB20000}"/>
    <cellStyle name="Nota 7 2 4 2 2 4" xfId="46622" xr:uid="{00000000-0005-0000-0000-00005EB20000}"/>
    <cellStyle name="Nota 7 2 4 2 2 4 2" xfId="46623" xr:uid="{00000000-0005-0000-0000-00005FB20000}"/>
    <cellStyle name="Nota 7 2 4 2 2 5" xfId="46624" xr:uid="{00000000-0005-0000-0000-000060B20000}"/>
    <cellStyle name="Nota 7 2 4 2 2 5 2" xfId="46625" xr:uid="{00000000-0005-0000-0000-000061B20000}"/>
    <cellStyle name="Nota 7 2 4 2 2 6" xfId="46626" xr:uid="{00000000-0005-0000-0000-000062B20000}"/>
    <cellStyle name="Nota 7 2 4 2 2 6 2" xfId="46627" xr:uid="{00000000-0005-0000-0000-000063B20000}"/>
    <cellStyle name="Nota 7 2 4 2 2 7" xfId="46628" xr:uid="{00000000-0005-0000-0000-000064B20000}"/>
    <cellStyle name="Nota 7 2 4 2 2 8" xfId="46629" xr:uid="{00000000-0005-0000-0000-000065B20000}"/>
    <cellStyle name="Nota 7 2 4 2 3" xfId="46630" xr:uid="{00000000-0005-0000-0000-000066B20000}"/>
    <cellStyle name="Nota 7 2 4 2 3 2" xfId="46631" xr:uid="{00000000-0005-0000-0000-000067B20000}"/>
    <cellStyle name="Nota 7 2 4 2 3 3" xfId="46632" xr:uid="{00000000-0005-0000-0000-000068B20000}"/>
    <cellStyle name="Nota 7 2 4 2 4" xfId="46633" xr:uid="{00000000-0005-0000-0000-000069B20000}"/>
    <cellStyle name="Nota 7 2 4 2 4 2" xfId="46634" xr:uid="{00000000-0005-0000-0000-00006AB20000}"/>
    <cellStyle name="Nota 7 2 4 2 4 3" xfId="46635" xr:uid="{00000000-0005-0000-0000-00006BB20000}"/>
    <cellStyle name="Nota 7 2 4 2 5" xfId="46636" xr:uid="{00000000-0005-0000-0000-00006CB20000}"/>
    <cellStyle name="Nota 7 2 4 2 5 2" xfId="46637" xr:uid="{00000000-0005-0000-0000-00006DB20000}"/>
    <cellStyle name="Nota 7 2 4 2 5 3" xfId="46638" xr:uid="{00000000-0005-0000-0000-00006EB20000}"/>
    <cellStyle name="Nota 7 2 4 2 6" xfId="46639" xr:uid="{00000000-0005-0000-0000-00006FB20000}"/>
    <cellStyle name="Nota 7 2 4 2 6 2" xfId="46640" xr:uid="{00000000-0005-0000-0000-000070B20000}"/>
    <cellStyle name="Nota 7 2 4 2 7" xfId="46641" xr:uid="{00000000-0005-0000-0000-000071B20000}"/>
    <cellStyle name="Nota 7 2 4 2 7 2" xfId="46642" xr:uid="{00000000-0005-0000-0000-000072B20000}"/>
    <cellStyle name="Nota 7 2 4 2 8" xfId="46643" xr:uid="{00000000-0005-0000-0000-000073B20000}"/>
    <cellStyle name="Nota 7 2 4 2 8 2" xfId="46644" xr:uid="{00000000-0005-0000-0000-000074B20000}"/>
    <cellStyle name="Nota 7 2 4 2 9" xfId="46645" xr:uid="{00000000-0005-0000-0000-000075B20000}"/>
    <cellStyle name="Nota 7 2 4 2 9 2" xfId="46646" xr:uid="{00000000-0005-0000-0000-000076B20000}"/>
    <cellStyle name="Nota 7 2 4 3" xfId="46647" xr:uid="{00000000-0005-0000-0000-000077B20000}"/>
    <cellStyle name="Nota 7 2 4 3 2" xfId="46648" xr:uid="{00000000-0005-0000-0000-000078B20000}"/>
    <cellStyle name="Nota 7 2 4 3 2 2" xfId="46649" xr:uid="{00000000-0005-0000-0000-000079B20000}"/>
    <cellStyle name="Nota 7 2 4 3 2 3" xfId="46650" xr:uid="{00000000-0005-0000-0000-00007AB20000}"/>
    <cellStyle name="Nota 7 2 4 3 3" xfId="46651" xr:uid="{00000000-0005-0000-0000-00007BB20000}"/>
    <cellStyle name="Nota 7 2 4 3 3 2" xfId="46652" xr:uid="{00000000-0005-0000-0000-00007CB20000}"/>
    <cellStyle name="Nota 7 2 4 3 3 3" xfId="46653" xr:uid="{00000000-0005-0000-0000-00007DB20000}"/>
    <cellStyle name="Nota 7 2 4 3 4" xfId="46654" xr:uid="{00000000-0005-0000-0000-00007EB20000}"/>
    <cellStyle name="Nota 7 2 4 3 4 2" xfId="46655" xr:uid="{00000000-0005-0000-0000-00007FB20000}"/>
    <cellStyle name="Nota 7 2 4 3 5" xfId="46656" xr:uid="{00000000-0005-0000-0000-000080B20000}"/>
    <cellStyle name="Nota 7 2 4 3 5 2" xfId="46657" xr:uid="{00000000-0005-0000-0000-000081B20000}"/>
    <cellStyle name="Nota 7 2 4 3 6" xfId="46658" xr:uid="{00000000-0005-0000-0000-000082B20000}"/>
    <cellStyle name="Nota 7 2 4 3 6 2" xfId="46659" xr:uid="{00000000-0005-0000-0000-000083B20000}"/>
    <cellStyle name="Nota 7 2 4 3 7" xfId="46660" xr:uid="{00000000-0005-0000-0000-000084B20000}"/>
    <cellStyle name="Nota 7 2 4 3 8" xfId="46661" xr:uid="{00000000-0005-0000-0000-000085B20000}"/>
    <cellStyle name="Nota 7 2 4 4" xfId="46662" xr:uid="{00000000-0005-0000-0000-000086B20000}"/>
    <cellStyle name="Nota 7 2 4 5" xfId="46663" xr:uid="{00000000-0005-0000-0000-000087B20000}"/>
    <cellStyle name="Nota 7 2 5" xfId="46664" xr:uid="{00000000-0005-0000-0000-000088B20000}"/>
    <cellStyle name="Nota 7 2 5 10" xfId="46665" xr:uid="{00000000-0005-0000-0000-000089B20000}"/>
    <cellStyle name="Nota 7 2 5 10 2" xfId="46666" xr:uid="{00000000-0005-0000-0000-00008AB20000}"/>
    <cellStyle name="Nota 7 2 5 11" xfId="46667" xr:uid="{00000000-0005-0000-0000-00008BB20000}"/>
    <cellStyle name="Nota 7 2 5 12" xfId="46668" xr:uid="{00000000-0005-0000-0000-00008CB20000}"/>
    <cellStyle name="Nota 7 2 5 13" xfId="46669" xr:uid="{00000000-0005-0000-0000-00008DB20000}"/>
    <cellStyle name="Nota 7 2 5 14" xfId="46670" xr:uid="{00000000-0005-0000-0000-00008EB20000}"/>
    <cellStyle name="Nota 7 2 5 2" xfId="46671" xr:uid="{00000000-0005-0000-0000-00008FB20000}"/>
    <cellStyle name="Nota 7 2 5 2 2" xfId="46672" xr:uid="{00000000-0005-0000-0000-000090B20000}"/>
    <cellStyle name="Nota 7 2 5 2 2 2" xfId="46673" xr:uid="{00000000-0005-0000-0000-000091B20000}"/>
    <cellStyle name="Nota 7 2 5 2 2 3" xfId="46674" xr:uid="{00000000-0005-0000-0000-000092B20000}"/>
    <cellStyle name="Nota 7 2 5 2 3" xfId="46675" xr:uid="{00000000-0005-0000-0000-000093B20000}"/>
    <cellStyle name="Nota 7 2 5 2 3 2" xfId="46676" xr:uid="{00000000-0005-0000-0000-000094B20000}"/>
    <cellStyle name="Nota 7 2 5 2 3 3" xfId="46677" xr:uid="{00000000-0005-0000-0000-000095B20000}"/>
    <cellStyle name="Nota 7 2 5 2 4" xfId="46678" xr:uid="{00000000-0005-0000-0000-000096B20000}"/>
    <cellStyle name="Nota 7 2 5 2 4 2" xfId="46679" xr:uid="{00000000-0005-0000-0000-000097B20000}"/>
    <cellStyle name="Nota 7 2 5 2 5" xfId="46680" xr:uid="{00000000-0005-0000-0000-000098B20000}"/>
    <cellStyle name="Nota 7 2 5 2 5 2" xfId="46681" xr:uid="{00000000-0005-0000-0000-000099B20000}"/>
    <cellStyle name="Nota 7 2 5 2 6" xfId="46682" xr:uid="{00000000-0005-0000-0000-00009AB20000}"/>
    <cellStyle name="Nota 7 2 5 2 6 2" xfId="46683" xr:uid="{00000000-0005-0000-0000-00009BB20000}"/>
    <cellStyle name="Nota 7 2 5 2 7" xfId="46684" xr:uid="{00000000-0005-0000-0000-00009CB20000}"/>
    <cellStyle name="Nota 7 2 5 2 8" xfId="46685" xr:uid="{00000000-0005-0000-0000-00009DB20000}"/>
    <cellStyle name="Nota 7 2 5 3" xfId="46686" xr:uid="{00000000-0005-0000-0000-00009EB20000}"/>
    <cellStyle name="Nota 7 2 5 3 2" xfId="46687" xr:uid="{00000000-0005-0000-0000-00009FB20000}"/>
    <cellStyle name="Nota 7 2 5 3 2 2" xfId="46688" xr:uid="{00000000-0005-0000-0000-0000A0B20000}"/>
    <cellStyle name="Nota 7 2 5 3 3" xfId="46689" xr:uid="{00000000-0005-0000-0000-0000A1B20000}"/>
    <cellStyle name="Nota 7 2 5 3 3 2" xfId="46690" xr:uid="{00000000-0005-0000-0000-0000A2B20000}"/>
    <cellStyle name="Nota 7 2 5 3 4" xfId="46691" xr:uid="{00000000-0005-0000-0000-0000A3B20000}"/>
    <cellStyle name="Nota 7 2 5 3 5" xfId="46692" xr:uid="{00000000-0005-0000-0000-0000A4B20000}"/>
    <cellStyle name="Nota 7 2 5 4" xfId="46693" xr:uid="{00000000-0005-0000-0000-0000A5B20000}"/>
    <cellStyle name="Nota 7 2 5 4 2" xfId="46694" xr:uid="{00000000-0005-0000-0000-0000A6B20000}"/>
    <cellStyle name="Nota 7 2 5 4 3" xfId="46695" xr:uid="{00000000-0005-0000-0000-0000A7B20000}"/>
    <cellStyle name="Nota 7 2 5 5" xfId="46696" xr:uid="{00000000-0005-0000-0000-0000A8B20000}"/>
    <cellStyle name="Nota 7 2 5 5 2" xfId="46697" xr:uid="{00000000-0005-0000-0000-0000A9B20000}"/>
    <cellStyle name="Nota 7 2 5 5 3" xfId="46698" xr:uid="{00000000-0005-0000-0000-0000AAB20000}"/>
    <cellStyle name="Nota 7 2 5 6" xfId="46699" xr:uid="{00000000-0005-0000-0000-0000ABB20000}"/>
    <cellStyle name="Nota 7 2 5 6 2" xfId="46700" xr:uid="{00000000-0005-0000-0000-0000ACB20000}"/>
    <cellStyle name="Nota 7 2 5 7" xfId="46701" xr:uid="{00000000-0005-0000-0000-0000ADB20000}"/>
    <cellStyle name="Nota 7 2 5 7 2" xfId="46702" xr:uid="{00000000-0005-0000-0000-0000AEB20000}"/>
    <cellStyle name="Nota 7 2 5 8" xfId="46703" xr:uid="{00000000-0005-0000-0000-0000AFB20000}"/>
    <cellStyle name="Nota 7 2 5 8 2" xfId="46704" xr:uid="{00000000-0005-0000-0000-0000B0B20000}"/>
    <cellStyle name="Nota 7 2 5 9" xfId="46705" xr:uid="{00000000-0005-0000-0000-0000B1B20000}"/>
    <cellStyle name="Nota 7 2 5 9 2" xfId="46706" xr:uid="{00000000-0005-0000-0000-0000B2B20000}"/>
    <cellStyle name="Nota 7 2 6" xfId="46707" xr:uid="{00000000-0005-0000-0000-0000B3B20000}"/>
    <cellStyle name="Nota 7 2 6 10" xfId="46708" xr:uid="{00000000-0005-0000-0000-0000B4B20000}"/>
    <cellStyle name="Nota 7 2 6 11" xfId="46709" xr:uid="{00000000-0005-0000-0000-0000B5B20000}"/>
    <cellStyle name="Nota 7 2 6 12" xfId="46710" xr:uid="{00000000-0005-0000-0000-0000B6B20000}"/>
    <cellStyle name="Nota 7 2 6 13" xfId="46711" xr:uid="{00000000-0005-0000-0000-0000B7B20000}"/>
    <cellStyle name="Nota 7 2 6 2" xfId="46712" xr:uid="{00000000-0005-0000-0000-0000B8B20000}"/>
    <cellStyle name="Nota 7 2 6 2 2" xfId="46713" xr:uid="{00000000-0005-0000-0000-0000B9B20000}"/>
    <cellStyle name="Nota 7 2 6 2 2 2" xfId="46714" xr:uid="{00000000-0005-0000-0000-0000BAB20000}"/>
    <cellStyle name="Nota 7 2 6 2 2 3" xfId="46715" xr:uid="{00000000-0005-0000-0000-0000BBB20000}"/>
    <cellStyle name="Nota 7 2 6 2 3" xfId="46716" xr:uid="{00000000-0005-0000-0000-0000BCB20000}"/>
    <cellStyle name="Nota 7 2 6 2 3 2" xfId="46717" xr:uid="{00000000-0005-0000-0000-0000BDB20000}"/>
    <cellStyle name="Nota 7 2 6 2 3 3" xfId="46718" xr:uid="{00000000-0005-0000-0000-0000BEB20000}"/>
    <cellStyle name="Nota 7 2 6 2 4" xfId="46719" xr:uid="{00000000-0005-0000-0000-0000BFB20000}"/>
    <cellStyle name="Nota 7 2 6 2 4 2" xfId="46720" xr:uid="{00000000-0005-0000-0000-0000C0B20000}"/>
    <cellStyle name="Nota 7 2 6 2 5" xfId="46721" xr:uid="{00000000-0005-0000-0000-0000C1B20000}"/>
    <cellStyle name="Nota 7 2 6 2 5 2" xfId="46722" xr:uid="{00000000-0005-0000-0000-0000C2B20000}"/>
    <cellStyle name="Nota 7 2 6 2 6" xfId="46723" xr:uid="{00000000-0005-0000-0000-0000C3B20000}"/>
    <cellStyle name="Nota 7 2 6 2 6 2" xfId="46724" xr:uid="{00000000-0005-0000-0000-0000C4B20000}"/>
    <cellStyle name="Nota 7 2 6 2 7" xfId="46725" xr:uid="{00000000-0005-0000-0000-0000C5B20000}"/>
    <cellStyle name="Nota 7 2 6 2 8" xfId="46726" xr:uid="{00000000-0005-0000-0000-0000C6B20000}"/>
    <cellStyle name="Nota 7 2 6 3" xfId="46727" xr:uid="{00000000-0005-0000-0000-0000C7B20000}"/>
    <cellStyle name="Nota 7 2 6 3 2" xfId="46728" xr:uid="{00000000-0005-0000-0000-0000C8B20000}"/>
    <cellStyle name="Nota 7 2 6 3 3" xfId="46729" xr:uid="{00000000-0005-0000-0000-0000C9B20000}"/>
    <cellStyle name="Nota 7 2 6 4" xfId="46730" xr:uid="{00000000-0005-0000-0000-0000CAB20000}"/>
    <cellStyle name="Nota 7 2 6 4 2" xfId="46731" xr:uid="{00000000-0005-0000-0000-0000CBB20000}"/>
    <cellStyle name="Nota 7 2 6 4 3" xfId="46732" xr:uid="{00000000-0005-0000-0000-0000CCB20000}"/>
    <cellStyle name="Nota 7 2 6 5" xfId="46733" xr:uid="{00000000-0005-0000-0000-0000CDB20000}"/>
    <cellStyle name="Nota 7 2 6 5 2" xfId="46734" xr:uid="{00000000-0005-0000-0000-0000CEB20000}"/>
    <cellStyle name="Nota 7 2 6 5 3" xfId="46735" xr:uid="{00000000-0005-0000-0000-0000CFB20000}"/>
    <cellStyle name="Nota 7 2 6 6" xfId="46736" xr:uid="{00000000-0005-0000-0000-0000D0B20000}"/>
    <cellStyle name="Nota 7 2 6 6 2" xfId="46737" xr:uid="{00000000-0005-0000-0000-0000D1B20000}"/>
    <cellStyle name="Nota 7 2 6 7" xfId="46738" xr:uid="{00000000-0005-0000-0000-0000D2B20000}"/>
    <cellStyle name="Nota 7 2 6 7 2" xfId="46739" xr:uid="{00000000-0005-0000-0000-0000D3B20000}"/>
    <cellStyle name="Nota 7 2 6 8" xfId="46740" xr:uid="{00000000-0005-0000-0000-0000D4B20000}"/>
    <cellStyle name="Nota 7 2 6 8 2" xfId="46741" xr:uid="{00000000-0005-0000-0000-0000D5B20000}"/>
    <cellStyle name="Nota 7 2 6 9" xfId="46742" xr:uid="{00000000-0005-0000-0000-0000D6B20000}"/>
    <cellStyle name="Nota 7 2 6 9 2" xfId="46743" xr:uid="{00000000-0005-0000-0000-0000D7B20000}"/>
    <cellStyle name="Nota 7 2 7" xfId="46744" xr:uid="{00000000-0005-0000-0000-0000D8B20000}"/>
    <cellStyle name="Nota 7 3" xfId="46745" xr:uid="{00000000-0005-0000-0000-0000D9B20000}"/>
    <cellStyle name="Nota 7 3 2" xfId="46746" xr:uid="{00000000-0005-0000-0000-0000DAB20000}"/>
    <cellStyle name="Nota 7 3 3" xfId="46747" xr:uid="{00000000-0005-0000-0000-0000DBB20000}"/>
    <cellStyle name="Nota 7 3 4" xfId="46748" xr:uid="{00000000-0005-0000-0000-0000DCB20000}"/>
    <cellStyle name="Nota 7 4" xfId="46749" xr:uid="{00000000-0005-0000-0000-0000DDB20000}"/>
    <cellStyle name="Nota 7 4 2" xfId="46750" xr:uid="{00000000-0005-0000-0000-0000DEB20000}"/>
    <cellStyle name="Nota 7 4 2 2" xfId="46751" xr:uid="{00000000-0005-0000-0000-0000DFB20000}"/>
    <cellStyle name="Nota 7 4 2 2 2" xfId="46752" xr:uid="{00000000-0005-0000-0000-0000E0B20000}"/>
    <cellStyle name="Nota 7 4 2 2 2 2" xfId="46753" xr:uid="{00000000-0005-0000-0000-0000E1B20000}"/>
    <cellStyle name="Nota 7 4 2 2 3" xfId="46754" xr:uid="{00000000-0005-0000-0000-0000E2B20000}"/>
    <cellStyle name="Nota 7 4 2 2 3 2" xfId="46755" xr:uid="{00000000-0005-0000-0000-0000E3B20000}"/>
    <cellStyle name="Nota 7 4 2 2 4" xfId="46756" xr:uid="{00000000-0005-0000-0000-0000E4B20000}"/>
    <cellStyle name="Nota 7 4 2 2 5" xfId="46757" xr:uid="{00000000-0005-0000-0000-0000E5B20000}"/>
    <cellStyle name="Nota 7 4 2 3" xfId="46758" xr:uid="{00000000-0005-0000-0000-0000E6B20000}"/>
    <cellStyle name="Nota 7 4 2 3 2" xfId="46759" xr:uid="{00000000-0005-0000-0000-0000E7B20000}"/>
    <cellStyle name="Nota 7 4 2 3 3" xfId="46760" xr:uid="{00000000-0005-0000-0000-0000E8B20000}"/>
    <cellStyle name="Nota 7 4 2 4" xfId="46761" xr:uid="{00000000-0005-0000-0000-0000E9B20000}"/>
    <cellStyle name="Nota 7 4 2 4 2" xfId="46762" xr:uid="{00000000-0005-0000-0000-0000EAB20000}"/>
    <cellStyle name="Nota 7 4 2 5" xfId="46763" xr:uid="{00000000-0005-0000-0000-0000EBB20000}"/>
    <cellStyle name="Nota 7 4 2 5 2" xfId="46764" xr:uid="{00000000-0005-0000-0000-0000ECB20000}"/>
    <cellStyle name="Nota 7 4 2 6" xfId="46765" xr:uid="{00000000-0005-0000-0000-0000EDB20000}"/>
    <cellStyle name="Nota 7 4 2 7" xfId="46766" xr:uid="{00000000-0005-0000-0000-0000EEB20000}"/>
    <cellStyle name="Nota 7 4 3" xfId="46767" xr:uid="{00000000-0005-0000-0000-0000EFB20000}"/>
    <cellStyle name="Nota 7 4 3 2" xfId="46768" xr:uid="{00000000-0005-0000-0000-0000F0B20000}"/>
    <cellStyle name="Nota 7 4 3 2 2" xfId="46769" xr:uid="{00000000-0005-0000-0000-0000F1B20000}"/>
    <cellStyle name="Nota 7 4 3 3" xfId="46770" xr:uid="{00000000-0005-0000-0000-0000F2B20000}"/>
    <cellStyle name="Nota 7 4 3 3 2" xfId="46771" xr:uid="{00000000-0005-0000-0000-0000F3B20000}"/>
    <cellStyle name="Nota 7 4 3 4" xfId="46772" xr:uid="{00000000-0005-0000-0000-0000F4B20000}"/>
    <cellStyle name="Nota 7 4 3 5" xfId="46773" xr:uid="{00000000-0005-0000-0000-0000F5B20000}"/>
    <cellStyle name="Nota 7 4 4" xfId="46774" xr:uid="{00000000-0005-0000-0000-0000F6B20000}"/>
    <cellStyle name="Nota 7 4 4 2" xfId="46775" xr:uid="{00000000-0005-0000-0000-0000F7B20000}"/>
    <cellStyle name="Nota 7 4 4 2 2" xfId="46776" xr:uid="{00000000-0005-0000-0000-0000F8B20000}"/>
    <cellStyle name="Nota 7 4 4 3" xfId="46777" xr:uid="{00000000-0005-0000-0000-0000F9B20000}"/>
    <cellStyle name="Nota 7 4 4 4" xfId="46778" xr:uid="{00000000-0005-0000-0000-0000FAB20000}"/>
    <cellStyle name="Nota 7 4 5" xfId="46779" xr:uid="{00000000-0005-0000-0000-0000FBB20000}"/>
    <cellStyle name="Nota 7 4 5 2" xfId="46780" xr:uid="{00000000-0005-0000-0000-0000FCB20000}"/>
    <cellStyle name="Nota 7 4 6" xfId="46781" xr:uid="{00000000-0005-0000-0000-0000FDB20000}"/>
    <cellStyle name="Nota 7 4 6 2" xfId="46782" xr:uid="{00000000-0005-0000-0000-0000FEB20000}"/>
    <cellStyle name="Nota 7 4 7" xfId="46783" xr:uid="{00000000-0005-0000-0000-0000FFB20000}"/>
    <cellStyle name="Nota 7 4 7 2" xfId="46784" xr:uid="{00000000-0005-0000-0000-000000B30000}"/>
    <cellStyle name="Nota 7 4 8" xfId="46785" xr:uid="{00000000-0005-0000-0000-000001B30000}"/>
    <cellStyle name="Nota 7 4 9" xfId="46786" xr:uid="{00000000-0005-0000-0000-000002B30000}"/>
    <cellStyle name="Nota 8" xfId="1178" xr:uid="{00000000-0005-0000-0000-000003B30000}"/>
    <cellStyle name="Nota 8 2" xfId="1179" xr:uid="{00000000-0005-0000-0000-000004B30000}"/>
    <cellStyle name="Nota 8 2 2" xfId="46787" xr:uid="{00000000-0005-0000-0000-000005B30000}"/>
    <cellStyle name="Nota 8 2 2 2" xfId="46788" xr:uid="{00000000-0005-0000-0000-000006B30000}"/>
    <cellStyle name="Nota 8 2 2 2 2" xfId="46789" xr:uid="{00000000-0005-0000-0000-000007B30000}"/>
    <cellStyle name="Nota 8 2 2 2 2 10" xfId="46790" xr:uid="{00000000-0005-0000-0000-000008B30000}"/>
    <cellStyle name="Nota 8 2 2 2 2 11" xfId="46791" xr:uid="{00000000-0005-0000-0000-000009B30000}"/>
    <cellStyle name="Nota 8 2 2 2 2 12" xfId="46792" xr:uid="{00000000-0005-0000-0000-00000AB30000}"/>
    <cellStyle name="Nota 8 2 2 2 2 13" xfId="46793" xr:uid="{00000000-0005-0000-0000-00000BB30000}"/>
    <cellStyle name="Nota 8 2 2 2 2 2" xfId="46794" xr:uid="{00000000-0005-0000-0000-00000CB30000}"/>
    <cellStyle name="Nota 8 2 2 2 2 2 2" xfId="46795" xr:uid="{00000000-0005-0000-0000-00000DB30000}"/>
    <cellStyle name="Nota 8 2 2 2 2 2 2 2" xfId="46796" xr:uid="{00000000-0005-0000-0000-00000EB30000}"/>
    <cellStyle name="Nota 8 2 2 2 2 2 2 3" xfId="46797" xr:uid="{00000000-0005-0000-0000-00000FB30000}"/>
    <cellStyle name="Nota 8 2 2 2 2 2 3" xfId="46798" xr:uid="{00000000-0005-0000-0000-000010B30000}"/>
    <cellStyle name="Nota 8 2 2 2 2 2 3 2" xfId="46799" xr:uid="{00000000-0005-0000-0000-000011B30000}"/>
    <cellStyle name="Nota 8 2 2 2 2 2 3 3" xfId="46800" xr:uid="{00000000-0005-0000-0000-000012B30000}"/>
    <cellStyle name="Nota 8 2 2 2 2 2 4" xfId="46801" xr:uid="{00000000-0005-0000-0000-000013B30000}"/>
    <cellStyle name="Nota 8 2 2 2 2 2 4 2" xfId="46802" xr:uid="{00000000-0005-0000-0000-000014B30000}"/>
    <cellStyle name="Nota 8 2 2 2 2 2 5" xfId="46803" xr:uid="{00000000-0005-0000-0000-000015B30000}"/>
    <cellStyle name="Nota 8 2 2 2 2 2 5 2" xfId="46804" xr:uid="{00000000-0005-0000-0000-000016B30000}"/>
    <cellStyle name="Nota 8 2 2 2 2 2 6" xfId="46805" xr:uid="{00000000-0005-0000-0000-000017B30000}"/>
    <cellStyle name="Nota 8 2 2 2 2 2 6 2" xfId="46806" xr:uid="{00000000-0005-0000-0000-000018B30000}"/>
    <cellStyle name="Nota 8 2 2 2 2 2 7" xfId="46807" xr:uid="{00000000-0005-0000-0000-000019B30000}"/>
    <cellStyle name="Nota 8 2 2 2 2 2 8" xfId="46808" xr:uid="{00000000-0005-0000-0000-00001AB30000}"/>
    <cellStyle name="Nota 8 2 2 2 2 3" xfId="46809" xr:uid="{00000000-0005-0000-0000-00001BB30000}"/>
    <cellStyle name="Nota 8 2 2 2 2 3 2" xfId="46810" xr:uid="{00000000-0005-0000-0000-00001CB30000}"/>
    <cellStyle name="Nota 8 2 2 2 2 3 3" xfId="46811" xr:uid="{00000000-0005-0000-0000-00001DB30000}"/>
    <cellStyle name="Nota 8 2 2 2 2 4" xfId="46812" xr:uid="{00000000-0005-0000-0000-00001EB30000}"/>
    <cellStyle name="Nota 8 2 2 2 2 4 2" xfId="46813" xr:uid="{00000000-0005-0000-0000-00001FB30000}"/>
    <cellStyle name="Nota 8 2 2 2 2 4 3" xfId="46814" xr:uid="{00000000-0005-0000-0000-000020B30000}"/>
    <cellStyle name="Nota 8 2 2 2 2 5" xfId="46815" xr:uid="{00000000-0005-0000-0000-000021B30000}"/>
    <cellStyle name="Nota 8 2 2 2 2 5 2" xfId="46816" xr:uid="{00000000-0005-0000-0000-000022B30000}"/>
    <cellStyle name="Nota 8 2 2 2 2 5 3" xfId="46817" xr:uid="{00000000-0005-0000-0000-000023B30000}"/>
    <cellStyle name="Nota 8 2 2 2 2 6" xfId="46818" xr:uid="{00000000-0005-0000-0000-000024B30000}"/>
    <cellStyle name="Nota 8 2 2 2 2 6 2" xfId="46819" xr:uid="{00000000-0005-0000-0000-000025B30000}"/>
    <cellStyle name="Nota 8 2 2 2 2 7" xfId="46820" xr:uid="{00000000-0005-0000-0000-000026B30000}"/>
    <cellStyle name="Nota 8 2 2 2 2 7 2" xfId="46821" xr:uid="{00000000-0005-0000-0000-000027B30000}"/>
    <cellStyle name="Nota 8 2 2 2 2 8" xfId="46822" xr:uid="{00000000-0005-0000-0000-000028B30000}"/>
    <cellStyle name="Nota 8 2 2 2 2 8 2" xfId="46823" xr:uid="{00000000-0005-0000-0000-000029B30000}"/>
    <cellStyle name="Nota 8 2 2 2 2 9" xfId="46824" xr:uid="{00000000-0005-0000-0000-00002AB30000}"/>
    <cellStyle name="Nota 8 2 2 2 2 9 2" xfId="46825" xr:uid="{00000000-0005-0000-0000-00002BB30000}"/>
    <cellStyle name="Nota 8 2 2 2 3" xfId="46826" xr:uid="{00000000-0005-0000-0000-00002CB30000}"/>
    <cellStyle name="Nota 8 2 2 2 3 2" xfId="46827" xr:uid="{00000000-0005-0000-0000-00002DB30000}"/>
    <cellStyle name="Nota 8 2 2 2 3 2 2" xfId="46828" xr:uid="{00000000-0005-0000-0000-00002EB30000}"/>
    <cellStyle name="Nota 8 2 2 2 3 2 3" xfId="46829" xr:uid="{00000000-0005-0000-0000-00002FB30000}"/>
    <cellStyle name="Nota 8 2 2 2 3 3" xfId="46830" xr:uid="{00000000-0005-0000-0000-000030B30000}"/>
    <cellStyle name="Nota 8 2 2 2 3 3 2" xfId="46831" xr:uid="{00000000-0005-0000-0000-000031B30000}"/>
    <cellStyle name="Nota 8 2 2 2 3 3 3" xfId="46832" xr:uid="{00000000-0005-0000-0000-000032B30000}"/>
    <cellStyle name="Nota 8 2 2 2 3 4" xfId="46833" xr:uid="{00000000-0005-0000-0000-000033B30000}"/>
    <cellStyle name="Nota 8 2 2 2 3 4 2" xfId="46834" xr:uid="{00000000-0005-0000-0000-000034B30000}"/>
    <cellStyle name="Nota 8 2 2 2 3 5" xfId="46835" xr:uid="{00000000-0005-0000-0000-000035B30000}"/>
    <cellStyle name="Nota 8 2 2 2 3 5 2" xfId="46836" xr:uid="{00000000-0005-0000-0000-000036B30000}"/>
    <cellStyle name="Nota 8 2 2 2 3 6" xfId="46837" xr:uid="{00000000-0005-0000-0000-000037B30000}"/>
    <cellStyle name="Nota 8 2 2 2 3 6 2" xfId="46838" xr:uid="{00000000-0005-0000-0000-000038B30000}"/>
    <cellStyle name="Nota 8 2 2 2 3 7" xfId="46839" xr:uid="{00000000-0005-0000-0000-000039B30000}"/>
    <cellStyle name="Nota 8 2 2 2 3 8" xfId="46840" xr:uid="{00000000-0005-0000-0000-00003AB30000}"/>
    <cellStyle name="Nota 8 2 2 2 4" xfId="46841" xr:uid="{00000000-0005-0000-0000-00003BB30000}"/>
    <cellStyle name="Nota 8 2 2 2 5" xfId="46842" xr:uid="{00000000-0005-0000-0000-00003CB30000}"/>
    <cellStyle name="Nota 8 2 2 3" xfId="46843" xr:uid="{00000000-0005-0000-0000-00003DB30000}"/>
    <cellStyle name="Nota 8 2 2 4" xfId="46844" xr:uid="{00000000-0005-0000-0000-00003EB30000}"/>
    <cellStyle name="Nota 8 2 3" xfId="46845" xr:uid="{00000000-0005-0000-0000-00003FB30000}"/>
    <cellStyle name="Nota 8 2 3 2" xfId="46846" xr:uid="{00000000-0005-0000-0000-000040B30000}"/>
    <cellStyle name="Nota 8 2 3 2 2" xfId="46847" xr:uid="{00000000-0005-0000-0000-000041B30000}"/>
    <cellStyle name="Nota 8 2 3 2 2 2" xfId="46848" xr:uid="{00000000-0005-0000-0000-000042B30000}"/>
    <cellStyle name="Nota 8 2 3 2 2 2 2" xfId="46849" xr:uid="{00000000-0005-0000-0000-000043B30000}"/>
    <cellStyle name="Nota 8 2 3 2 2 3" xfId="46850" xr:uid="{00000000-0005-0000-0000-000044B30000}"/>
    <cellStyle name="Nota 8 2 3 2 2 3 2" xfId="46851" xr:uid="{00000000-0005-0000-0000-000045B30000}"/>
    <cellStyle name="Nota 8 2 3 2 2 4" xfId="46852" xr:uid="{00000000-0005-0000-0000-000046B30000}"/>
    <cellStyle name="Nota 8 2 3 2 2 5" xfId="46853" xr:uid="{00000000-0005-0000-0000-000047B30000}"/>
    <cellStyle name="Nota 8 2 3 2 3" xfId="46854" xr:uid="{00000000-0005-0000-0000-000048B30000}"/>
    <cellStyle name="Nota 8 2 3 2 3 2" xfId="46855" xr:uid="{00000000-0005-0000-0000-000049B30000}"/>
    <cellStyle name="Nota 8 2 3 2 3 3" xfId="46856" xr:uid="{00000000-0005-0000-0000-00004AB30000}"/>
    <cellStyle name="Nota 8 2 3 2 4" xfId="46857" xr:uid="{00000000-0005-0000-0000-00004BB30000}"/>
    <cellStyle name="Nota 8 2 3 2 4 2" xfId="46858" xr:uid="{00000000-0005-0000-0000-00004CB30000}"/>
    <cellStyle name="Nota 8 2 3 2 5" xfId="46859" xr:uid="{00000000-0005-0000-0000-00004DB30000}"/>
    <cellStyle name="Nota 8 2 3 2 5 2" xfId="46860" xr:uid="{00000000-0005-0000-0000-00004EB30000}"/>
    <cellStyle name="Nota 8 2 3 2 6" xfId="46861" xr:uid="{00000000-0005-0000-0000-00004FB30000}"/>
    <cellStyle name="Nota 8 2 3 2 7" xfId="46862" xr:uid="{00000000-0005-0000-0000-000050B30000}"/>
    <cellStyle name="Nota 8 2 3 3" xfId="46863" xr:uid="{00000000-0005-0000-0000-000051B30000}"/>
    <cellStyle name="Nota 8 2 3 3 2" xfId="46864" xr:uid="{00000000-0005-0000-0000-000052B30000}"/>
    <cellStyle name="Nota 8 2 3 3 2 2" xfId="46865" xr:uid="{00000000-0005-0000-0000-000053B30000}"/>
    <cellStyle name="Nota 8 2 3 3 3" xfId="46866" xr:uid="{00000000-0005-0000-0000-000054B30000}"/>
    <cellStyle name="Nota 8 2 3 3 3 2" xfId="46867" xr:uid="{00000000-0005-0000-0000-000055B30000}"/>
    <cellStyle name="Nota 8 2 3 3 4" xfId="46868" xr:uid="{00000000-0005-0000-0000-000056B30000}"/>
    <cellStyle name="Nota 8 2 3 3 5" xfId="46869" xr:uid="{00000000-0005-0000-0000-000057B30000}"/>
    <cellStyle name="Nota 8 2 3 4" xfId="46870" xr:uid="{00000000-0005-0000-0000-000058B30000}"/>
    <cellStyle name="Nota 8 2 3 4 2" xfId="46871" xr:uid="{00000000-0005-0000-0000-000059B30000}"/>
    <cellStyle name="Nota 8 2 3 4 2 2" xfId="46872" xr:uid="{00000000-0005-0000-0000-00005AB30000}"/>
    <cellStyle name="Nota 8 2 3 4 3" xfId="46873" xr:uid="{00000000-0005-0000-0000-00005BB30000}"/>
    <cellStyle name="Nota 8 2 3 4 4" xfId="46874" xr:uid="{00000000-0005-0000-0000-00005CB30000}"/>
    <cellStyle name="Nota 8 2 3 5" xfId="46875" xr:uid="{00000000-0005-0000-0000-00005DB30000}"/>
    <cellStyle name="Nota 8 2 3 5 2" xfId="46876" xr:uid="{00000000-0005-0000-0000-00005EB30000}"/>
    <cellStyle name="Nota 8 2 3 6" xfId="46877" xr:uid="{00000000-0005-0000-0000-00005FB30000}"/>
    <cellStyle name="Nota 8 2 3 6 2" xfId="46878" xr:uid="{00000000-0005-0000-0000-000060B30000}"/>
    <cellStyle name="Nota 8 2 3 7" xfId="46879" xr:uid="{00000000-0005-0000-0000-000061B30000}"/>
    <cellStyle name="Nota 8 2 3 7 2" xfId="46880" xr:uid="{00000000-0005-0000-0000-000062B30000}"/>
    <cellStyle name="Nota 8 2 3 8" xfId="46881" xr:uid="{00000000-0005-0000-0000-000063B30000}"/>
    <cellStyle name="Nota 8 2 3 9" xfId="46882" xr:uid="{00000000-0005-0000-0000-000064B30000}"/>
    <cellStyle name="Nota 8 2 4" xfId="46883" xr:uid="{00000000-0005-0000-0000-000065B30000}"/>
    <cellStyle name="Nota 8 2 4 2" xfId="46884" xr:uid="{00000000-0005-0000-0000-000066B30000}"/>
    <cellStyle name="Nota 8 2 4 2 10" xfId="46885" xr:uid="{00000000-0005-0000-0000-000067B30000}"/>
    <cellStyle name="Nota 8 2 4 2 11" xfId="46886" xr:uid="{00000000-0005-0000-0000-000068B30000}"/>
    <cellStyle name="Nota 8 2 4 2 12" xfId="46887" xr:uid="{00000000-0005-0000-0000-000069B30000}"/>
    <cellStyle name="Nota 8 2 4 2 13" xfId="46888" xr:uid="{00000000-0005-0000-0000-00006AB30000}"/>
    <cellStyle name="Nota 8 2 4 2 2" xfId="46889" xr:uid="{00000000-0005-0000-0000-00006BB30000}"/>
    <cellStyle name="Nota 8 2 4 2 2 2" xfId="46890" xr:uid="{00000000-0005-0000-0000-00006CB30000}"/>
    <cellStyle name="Nota 8 2 4 2 2 2 2" xfId="46891" xr:uid="{00000000-0005-0000-0000-00006DB30000}"/>
    <cellStyle name="Nota 8 2 4 2 2 2 3" xfId="46892" xr:uid="{00000000-0005-0000-0000-00006EB30000}"/>
    <cellStyle name="Nota 8 2 4 2 2 3" xfId="46893" xr:uid="{00000000-0005-0000-0000-00006FB30000}"/>
    <cellStyle name="Nota 8 2 4 2 2 3 2" xfId="46894" xr:uid="{00000000-0005-0000-0000-000070B30000}"/>
    <cellStyle name="Nota 8 2 4 2 2 3 3" xfId="46895" xr:uid="{00000000-0005-0000-0000-000071B30000}"/>
    <cellStyle name="Nota 8 2 4 2 2 4" xfId="46896" xr:uid="{00000000-0005-0000-0000-000072B30000}"/>
    <cellStyle name="Nota 8 2 4 2 2 4 2" xfId="46897" xr:uid="{00000000-0005-0000-0000-000073B30000}"/>
    <cellStyle name="Nota 8 2 4 2 2 5" xfId="46898" xr:uid="{00000000-0005-0000-0000-000074B30000}"/>
    <cellStyle name="Nota 8 2 4 2 2 5 2" xfId="46899" xr:uid="{00000000-0005-0000-0000-000075B30000}"/>
    <cellStyle name="Nota 8 2 4 2 2 6" xfId="46900" xr:uid="{00000000-0005-0000-0000-000076B30000}"/>
    <cellStyle name="Nota 8 2 4 2 2 6 2" xfId="46901" xr:uid="{00000000-0005-0000-0000-000077B30000}"/>
    <cellStyle name="Nota 8 2 4 2 2 7" xfId="46902" xr:uid="{00000000-0005-0000-0000-000078B30000}"/>
    <cellStyle name="Nota 8 2 4 2 2 8" xfId="46903" xr:uid="{00000000-0005-0000-0000-000079B30000}"/>
    <cellStyle name="Nota 8 2 4 2 3" xfId="46904" xr:uid="{00000000-0005-0000-0000-00007AB30000}"/>
    <cellStyle name="Nota 8 2 4 2 3 2" xfId="46905" xr:uid="{00000000-0005-0000-0000-00007BB30000}"/>
    <cellStyle name="Nota 8 2 4 2 3 3" xfId="46906" xr:uid="{00000000-0005-0000-0000-00007CB30000}"/>
    <cellStyle name="Nota 8 2 4 2 4" xfId="46907" xr:uid="{00000000-0005-0000-0000-00007DB30000}"/>
    <cellStyle name="Nota 8 2 4 2 4 2" xfId="46908" xr:uid="{00000000-0005-0000-0000-00007EB30000}"/>
    <cellStyle name="Nota 8 2 4 2 4 3" xfId="46909" xr:uid="{00000000-0005-0000-0000-00007FB30000}"/>
    <cellStyle name="Nota 8 2 4 2 5" xfId="46910" xr:uid="{00000000-0005-0000-0000-000080B30000}"/>
    <cellStyle name="Nota 8 2 4 2 5 2" xfId="46911" xr:uid="{00000000-0005-0000-0000-000081B30000}"/>
    <cellStyle name="Nota 8 2 4 2 5 3" xfId="46912" xr:uid="{00000000-0005-0000-0000-000082B30000}"/>
    <cellStyle name="Nota 8 2 4 2 6" xfId="46913" xr:uid="{00000000-0005-0000-0000-000083B30000}"/>
    <cellStyle name="Nota 8 2 4 2 6 2" xfId="46914" xr:uid="{00000000-0005-0000-0000-000084B30000}"/>
    <cellStyle name="Nota 8 2 4 2 7" xfId="46915" xr:uid="{00000000-0005-0000-0000-000085B30000}"/>
    <cellStyle name="Nota 8 2 4 2 7 2" xfId="46916" xr:uid="{00000000-0005-0000-0000-000086B30000}"/>
    <cellStyle name="Nota 8 2 4 2 8" xfId="46917" xr:uid="{00000000-0005-0000-0000-000087B30000}"/>
    <cellStyle name="Nota 8 2 4 2 8 2" xfId="46918" xr:uid="{00000000-0005-0000-0000-000088B30000}"/>
    <cellStyle name="Nota 8 2 4 2 9" xfId="46919" xr:uid="{00000000-0005-0000-0000-000089B30000}"/>
    <cellStyle name="Nota 8 2 4 2 9 2" xfId="46920" xr:uid="{00000000-0005-0000-0000-00008AB30000}"/>
    <cellStyle name="Nota 8 2 4 3" xfId="46921" xr:uid="{00000000-0005-0000-0000-00008BB30000}"/>
    <cellStyle name="Nota 8 2 4 3 2" xfId="46922" xr:uid="{00000000-0005-0000-0000-00008CB30000}"/>
    <cellStyle name="Nota 8 2 4 3 2 2" xfId="46923" xr:uid="{00000000-0005-0000-0000-00008DB30000}"/>
    <cellStyle name="Nota 8 2 4 3 2 3" xfId="46924" xr:uid="{00000000-0005-0000-0000-00008EB30000}"/>
    <cellStyle name="Nota 8 2 4 3 3" xfId="46925" xr:uid="{00000000-0005-0000-0000-00008FB30000}"/>
    <cellStyle name="Nota 8 2 4 3 3 2" xfId="46926" xr:uid="{00000000-0005-0000-0000-000090B30000}"/>
    <cellStyle name="Nota 8 2 4 3 3 3" xfId="46927" xr:uid="{00000000-0005-0000-0000-000091B30000}"/>
    <cellStyle name="Nota 8 2 4 3 4" xfId="46928" xr:uid="{00000000-0005-0000-0000-000092B30000}"/>
    <cellStyle name="Nota 8 2 4 3 4 2" xfId="46929" xr:uid="{00000000-0005-0000-0000-000093B30000}"/>
    <cellStyle name="Nota 8 2 4 3 5" xfId="46930" xr:uid="{00000000-0005-0000-0000-000094B30000}"/>
    <cellStyle name="Nota 8 2 4 3 5 2" xfId="46931" xr:uid="{00000000-0005-0000-0000-000095B30000}"/>
    <cellStyle name="Nota 8 2 4 3 6" xfId="46932" xr:uid="{00000000-0005-0000-0000-000096B30000}"/>
    <cellStyle name="Nota 8 2 4 3 6 2" xfId="46933" xr:uid="{00000000-0005-0000-0000-000097B30000}"/>
    <cellStyle name="Nota 8 2 4 3 7" xfId="46934" xr:uid="{00000000-0005-0000-0000-000098B30000}"/>
    <cellStyle name="Nota 8 2 4 3 8" xfId="46935" xr:uid="{00000000-0005-0000-0000-000099B30000}"/>
    <cellStyle name="Nota 8 2 4 4" xfId="46936" xr:uid="{00000000-0005-0000-0000-00009AB30000}"/>
    <cellStyle name="Nota 8 2 4 5" xfId="46937" xr:uid="{00000000-0005-0000-0000-00009BB30000}"/>
    <cellStyle name="Nota 8 2 5" xfId="46938" xr:uid="{00000000-0005-0000-0000-00009CB30000}"/>
    <cellStyle name="Nota 8 2 5 10" xfId="46939" xr:uid="{00000000-0005-0000-0000-00009DB30000}"/>
    <cellStyle name="Nota 8 2 5 10 2" xfId="46940" xr:uid="{00000000-0005-0000-0000-00009EB30000}"/>
    <cellStyle name="Nota 8 2 5 11" xfId="46941" xr:uid="{00000000-0005-0000-0000-00009FB30000}"/>
    <cellStyle name="Nota 8 2 5 12" xfId="46942" xr:uid="{00000000-0005-0000-0000-0000A0B30000}"/>
    <cellStyle name="Nota 8 2 5 13" xfId="46943" xr:uid="{00000000-0005-0000-0000-0000A1B30000}"/>
    <cellStyle name="Nota 8 2 5 14" xfId="46944" xr:uid="{00000000-0005-0000-0000-0000A2B30000}"/>
    <cellStyle name="Nota 8 2 5 2" xfId="46945" xr:uid="{00000000-0005-0000-0000-0000A3B30000}"/>
    <cellStyle name="Nota 8 2 5 2 2" xfId="46946" xr:uid="{00000000-0005-0000-0000-0000A4B30000}"/>
    <cellStyle name="Nota 8 2 5 2 2 2" xfId="46947" xr:uid="{00000000-0005-0000-0000-0000A5B30000}"/>
    <cellStyle name="Nota 8 2 5 2 2 3" xfId="46948" xr:uid="{00000000-0005-0000-0000-0000A6B30000}"/>
    <cellStyle name="Nota 8 2 5 2 3" xfId="46949" xr:uid="{00000000-0005-0000-0000-0000A7B30000}"/>
    <cellStyle name="Nota 8 2 5 2 3 2" xfId="46950" xr:uid="{00000000-0005-0000-0000-0000A8B30000}"/>
    <cellStyle name="Nota 8 2 5 2 3 3" xfId="46951" xr:uid="{00000000-0005-0000-0000-0000A9B30000}"/>
    <cellStyle name="Nota 8 2 5 2 4" xfId="46952" xr:uid="{00000000-0005-0000-0000-0000AAB30000}"/>
    <cellStyle name="Nota 8 2 5 2 4 2" xfId="46953" xr:uid="{00000000-0005-0000-0000-0000ABB30000}"/>
    <cellStyle name="Nota 8 2 5 2 5" xfId="46954" xr:uid="{00000000-0005-0000-0000-0000ACB30000}"/>
    <cellStyle name="Nota 8 2 5 2 5 2" xfId="46955" xr:uid="{00000000-0005-0000-0000-0000ADB30000}"/>
    <cellStyle name="Nota 8 2 5 2 6" xfId="46956" xr:uid="{00000000-0005-0000-0000-0000AEB30000}"/>
    <cellStyle name="Nota 8 2 5 2 6 2" xfId="46957" xr:uid="{00000000-0005-0000-0000-0000AFB30000}"/>
    <cellStyle name="Nota 8 2 5 2 7" xfId="46958" xr:uid="{00000000-0005-0000-0000-0000B0B30000}"/>
    <cellStyle name="Nota 8 2 5 2 8" xfId="46959" xr:uid="{00000000-0005-0000-0000-0000B1B30000}"/>
    <cellStyle name="Nota 8 2 5 3" xfId="46960" xr:uid="{00000000-0005-0000-0000-0000B2B30000}"/>
    <cellStyle name="Nota 8 2 5 3 2" xfId="46961" xr:uid="{00000000-0005-0000-0000-0000B3B30000}"/>
    <cellStyle name="Nota 8 2 5 3 2 2" xfId="46962" xr:uid="{00000000-0005-0000-0000-0000B4B30000}"/>
    <cellStyle name="Nota 8 2 5 3 3" xfId="46963" xr:uid="{00000000-0005-0000-0000-0000B5B30000}"/>
    <cellStyle name="Nota 8 2 5 3 3 2" xfId="46964" xr:uid="{00000000-0005-0000-0000-0000B6B30000}"/>
    <cellStyle name="Nota 8 2 5 3 4" xfId="46965" xr:uid="{00000000-0005-0000-0000-0000B7B30000}"/>
    <cellStyle name="Nota 8 2 5 3 5" xfId="46966" xr:uid="{00000000-0005-0000-0000-0000B8B30000}"/>
    <cellStyle name="Nota 8 2 5 4" xfId="46967" xr:uid="{00000000-0005-0000-0000-0000B9B30000}"/>
    <cellStyle name="Nota 8 2 5 4 2" xfId="46968" xr:uid="{00000000-0005-0000-0000-0000BAB30000}"/>
    <cellStyle name="Nota 8 2 5 4 3" xfId="46969" xr:uid="{00000000-0005-0000-0000-0000BBB30000}"/>
    <cellStyle name="Nota 8 2 5 5" xfId="46970" xr:uid="{00000000-0005-0000-0000-0000BCB30000}"/>
    <cellStyle name="Nota 8 2 5 5 2" xfId="46971" xr:uid="{00000000-0005-0000-0000-0000BDB30000}"/>
    <cellStyle name="Nota 8 2 5 5 3" xfId="46972" xr:uid="{00000000-0005-0000-0000-0000BEB30000}"/>
    <cellStyle name="Nota 8 2 5 6" xfId="46973" xr:uid="{00000000-0005-0000-0000-0000BFB30000}"/>
    <cellStyle name="Nota 8 2 5 6 2" xfId="46974" xr:uid="{00000000-0005-0000-0000-0000C0B30000}"/>
    <cellStyle name="Nota 8 2 5 7" xfId="46975" xr:uid="{00000000-0005-0000-0000-0000C1B30000}"/>
    <cellStyle name="Nota 8 2 5 7 2" xfId="46976" xr:uid="{00000000-0005-0000-0000-0000C2B30000}"/>
    <cellStyle name="Nota 8 2 5 8" xfId="46977" xr:uid="{00000000-0005-0000-0000-0000C3B30000}"/>
    <cellStyle name="Nota 8 2 5 8 2" xfId="46978" xr:uid="{00000000-0005-0000-0000-0000C4B30000}"/>
    <cellStyle name="Nota 8 2 5 9" xfId="46979" xr:uid="{00000000-0005-0000-0000-0000C5B30000}"/>
    <cellStyle name="Nota 8 2 5 9 2" xfId="46980" xr:uid="{00000000-0005-0000-0000-0000C6B30000}"/>
    <cellStyle name="Nota 8 2 6" xfId="46981" xr:uid="{00000000-0005-0000-0000-0000C7B30000}"/>
    <cellStyle name="Nota 8 2 6 10" xfId="46982" xr:uid="{00000000-0005-0000-0000-0000C8B30000}"/>
    <cellStyle name="Nota 8 2 6 11" xfId="46983" xr:uid="{00000000-0005-0000-0000-0000C9B30000}"/>
    <cellStyle name="Nota 8 2 6 12" xfId="46984" xr:uid="{00000000-0005-0000-0000-0000CAB30000}"/>
    <cellStyle name="Nota 8 2 6 13" xfId="46985" xr:uid="{00000000-0005-0000-0000-0000CBB30000}"/>
    <cellStyle name="Nota 8 2 6 2" xfId="46986" xr:uid="{00000000-0005-0000-0000-0000CCB30000}"/>
    <cellStyle name="Nota 8 2 6 2 2" xfId="46987" xr:uid="{00000000-0005-0000-0000-0000CDB30000}"/>
    <cellStyle name="Nota 8 2 6 2 2 2" xfId="46988" xr:uid="{00000000-0005-0000-0000-0000CEB30000}"/>
    <cellStyle name="Nota 8 2 6 2 2 3" xfId="46989" xr:uid="{00000000-0005-0000-0000-0000CFB30000}"/>
    <cellStyle name="Nota 8 2 6 2 3" xfId="46990" xr:uid="{00000000-0005-0000-0000-0000D0B30000}"/>
    <cellStyle name="Nota 8 2 6 2 3 2" xfId="46991" xr:uid="{00000000-0005-0000-0000-0000D1B30000}"/>
    <cellStyle name="Nota 8 2 6 2 3 3" xfId="46992" xr:uid="{00000000-0005-0000-0000-0000D2B30000}"/>
    <cellStyle name="Nota 8 2 6 2 4" xfId="46993" xr:uid="{00000000-0005-0000-0000-0000D3B30000}"/>
    <cellStyle name="Nota 8 2 6 2 4 2" xfId="46994" xr:uid="{00000000-0005-0000-0000-0000D4B30000}"/>
    <cellStyle name="Nota 8 2 6 2 5" xfId="46995" xr:uid="{00000000-0005-0000-0000-0000D5B30000}"/>
    <cellStyle name="Nota 8 2 6 2 5 2" xfId="46996" xr:uid="{00000000-0005-0000-0000-0000D6B30000}"/>
    <cellStyle name="Nota 8 2 6 2 6" xfId="46997" xr:uid="{00000000-0005-0000-0000-0000D7B30000}"/>
    <cellStyle name="Nota 8 2 6 2 6 2" xfId="46998" xr:uid="{00000000-0005-0000-0000-0000D8B30000}"/>
    <cellStyle name="Nota 8 2 6 2 7" xfId="46999" xr:uid="{00000000-0005-0000-0000-0000D9B30000}"/>
    <cellStyle name="Nota 8 2 6 2 8" xfId="47000" xr:uid="{00000000-0005-0000-0000-0000DAB30000}"/>
    <cellStyle name="Nota 8 2 6 3" xfId="47001" xr:uid="{00000000-0005-0000-0000-0000DBB30000}"/>
    <cellStyle name="Nota 8 2 6 3 2" xfId="47002" xr:uid="{00000000-0005-0000-0000-0000DCB30000}"/>
    <cellStyle name="Nota 8 2 6 3 3" xfId="47003" xr:uid="{00000000-0005-0000-0000-0000DDB30000}"/>
    <cellStyle name="Nota 8 2 6 4" xfId="47004" xr:uid="{00000000-0005-0000-0000-0000DEB30000}"/>
    <cellStyle name="Nota 8 2 6 4 2" xfId="47005" xr:uid="{00000000-0005-0000-0000-0000DFB30000}"/>
    <cellStyle name="Nota 8 2 6 4 3" xfId="47006" xr:uid="{00000000-0005-0000-0000-0000E0B30000}"/>
    <cellStyle name="Nota 8 2 6 5" xfId="47007" xr:uid="{00000000-0005-0000-0000-0000E1B30000}"/>
    <cellStyle name="Nota 8 2 6 5 2" xfId="47008" xr:uid="{00000000-0005-0000-0000-0000E2B30000}"/>
    <cellStyle name="Nota 8 2 6 5 3" xfId="47009" xr:uid="{00000000-0005-0000-0000-0000E3B30000}"/>
    <cellStyle name="Nota 8 2 6 6" xfId="47010" xr:uid="{00000000-0005-0000-0000-0000E4B30000}"/>
    <cellStyle name="Nota 8 2 6 6 2" xfId="47011" xr:uid="{00000000-0005-0000-0000-0000E5B30000}"/>
    <cellStyle name="Nota 8 2 6 7" xfId="47012" xr:uid="{00000000-0005-0000-0000-0000E6B30000}"/>
    <cellStyle name="Nota 8 2 6 7 2" xfId="47013" xr:uid="{00000000-0005-0000-0000-0000E7B30000}"/>
    <cellStyle name="Nota 8 2 6 8" xfId="47014" xr:uid="{00000000-0005-0000-0000-0000E8B30000}"/>
    <cellStyle name="Nota 8 2 6 8 2" xfId="47015" xr:uid="{00000000-0005-0000-0000-0000E9B30000}"/>
    <cellStyle name="Nota 8 2 6 9" xfId="47016" xr:uid="{00000000-0005-0000-0000-0000EAB30000}"/>
    <cellStyle name="Nota 8 2 6 9 2" xfId="47017" xr:uid="{00000000-0005-0000-0000-0000EBB30000}"/>
    <cellStyle name="Nota 8 2 7" xfId="47018" xr:uid="{00000000-0005-0000-0000-0000ECB30000}"/>
    <cellStyle name="Nota 8 3" xfId="47019" xr:uid="{00000000-0005-0000-0000-0000EDB30000}"/>
    <cellStyle name="Nota 8 3 2" xfId="47020" xr:uid="{00000000-0005-0000-0000-0000EEB30000}"/>
    <cellStyle name="Nota 8 3 3" xfId="47021" xr:uid="{00000000-0005-0000-0000-0000EFB30000}"/>
    <cellStyle name="Nota 8 3 4" xfId="47022" xr:uid="{00000000-0005-0000-0000-0000F0B30000}"/>
    <cellStyle name="Nota 8 4" xfId="47023" xr:uid="{00000000-0005-0000-0000-0000F1B30000}"/>
    <cellStyle name="Nota 8 4 2" xfId="47024" xr:uid="{00000000-0005-0000-0000-0000F2B30000}"/>
    <cellStyle name="Nota 8 4 2 2" xfId="47025" xr:uid="{00000000-0005-0000-0000-0000F3B30000}"/>
    <cellStyle name="Nota 8 4 2 2 2" xfId="47026" xr:uid="{00000000-0005-0000-0000-0000F4B30000}"/>
    <cellStyle name="Nota 8 4 2 2 2 2" xfId="47027" xr:uid="{00000000-0005-0000-0000-0000F5B30000}"/>
    <cellStyle name="Nota 8 4 2 2 3" xfId="47028" xr:uid="{00000000-0005-0000-0000-0000F6B30000}"/>
    <cellStyle name="Nota 8 4 2 2 3 2" xfId="47029" xr:uid="{00000000-0005-0000-0000-0000F7B30000}"/>
    <cellStyle name="Nota 8 4 2 2 4" xfId="47030" xr:uid="{00000000-0005-0000-0000-0000F8B30000}"/>
    <cellStyle name="Nota 8 4 2 2 5" xfId="47031" xr:uid="{00000000-0005-0000-0000-0000F9B30000}"/>
    <cellStyle name="Nota 8 4 2 3" xfId="47032" xr:uid="{00000000-0005-0000-0000-0000FAB30000}"/>
    <cellStyle name="Nota 8 4 2 3 2" xfId="47033" xr:uid="{00000000-0005-0000-0000-0000FBB30000}"/>
    <cellStyle name="Nota 8 4 2 3 3" xfId="47034" xr:uid="{00000000-0005-0000-0000-0000FCB30000}"/>
    <cellStyle name="Nota 8 4 2 4" xfId="47035" xr:uid="{00000000-0005-0000-0000-0000FDB30000}"/>
    <cellStyle name="Nota 8 4 2 4 2" xfId="47036" xr:uid="{00000000-0005-0000-0000-0000FEB30000}"/>
    <cellStyle name="Nota 8 4 2 5" xfId="47037" xr:uid="{00000000-0005-0000-0000-0000FFB30000}"/>
    <cellStyle name="Nota 8 4 2 5 2" xfId="47038" xr:uid="{00000000-0005-0000-0000-000000B40000}"/>
    <cellStyle name="Nota 8 4 2 6" xfId="47039" xr:uid="{00000000-0005-0000-0000-000001B40000}"/>
    <cellStyle name="Nota 8 4 2 7" xfId="47040" xr:uid="{00000000-0005-0000-0000-000002B40000}"/>
    <cellStyle name="Nota 8 4 3" xfId="47041" xr:uid="{00000000-0005-0000-0000-000003B40000}"/>
    <cellStyle name="Nota 8 4 3 2" xfId="47042" xr:uid="{00000000-0005-0000-0000-000004B40000}"/>
    <cellStyle name="Nota 8 4 3 2 2" xfId="47043" xr:uid="{00000000-0005-0000-0000-000005B40000}"/>
    <cellStyle name="Nota 8 4 3 3" xfId="47044" xr:uid="{00000000-0005-0000-0000-000006B40000}"/>
    <cellStyle name="Nota 8 4 3 3 2" xfId="47045" xr:uid="{00000000-0005-0000-0000-000007B40000}"/>
    <cellStyle name="Nota 8 4 3 4" xfId="47046" xr:uid="{00000000-0005-0000-0000-000008B40000}"/>
    <cellStyle name="Nota 8 4 3 5" xfId="47047" xr:uid="{00000000-0005-0000-0000-000009B40000}"/>
    <cellStyle name="Nota 8 4 4" xfId="47048" xr:uid="{00000000-0005-0000-0000-00000AB40000}"/>
    <cellStyle name="Nota 8 4 4 2" xfId="47049" xr:uid="{00000000-0005-0000-0000-00000BB40000}"/>
    <cellStyle name="Nota 8 4 4 2 2" xfId="47050" xr:uid="{00000000-0005-0000-0000-00000CB40000}"/>
    <cellStyle name="Nota 8 4 4 3" xfId="47051" xr:uid="{00000000-0005-0000-0000-00000DB40000}"/>
    <cellStyle name="Nota 8 4 4 4" xfId="47052" xr:uid="{00000000-0005-0000-0000-00000EB40000}"/>
    <cellStyle name="Nota 8 4 5" xfId="47053" xr:uid="{00000000-0005-0000-0000-00000FB40000}"/>
    <cellStyle name="Nota 8 4 5 2" xfId="47054" xr:uid="{00000000-0005-0000-0000-000010B40000}"/>
    <cellStyle name="Nota 8 4 6" xfId="47055" xr:uid="{00000000-0005-0000-0000-000011B40000}"/>
    <cellStyle name="Nota 8 4 6 2" xfId="47056" xr:uid="{00000000-0005-0000-0000-000012B40000}"/>
    <cellStyle name="Nota 8 4 7" xfId="47057" xr:uid="{00000000-0005-0000-0000-000013B40000}"/>
    <cellStyle name="Nota 8 4 7 2" xfId="47058" xr:uid="{00000000-0005-0000-0000-000014B40000}"/>
    <cellStyle name="Nota 8 4 8" xfId="47059" xr:uid="{00000000-0005-0000-0000-000015B40000}"/>
    <cellStyle name="Nota 8 4 9" xfId="47060" xr:uid="{00000000-0005-0000-0000-000016B40000}"/>
    <cellStyle name="Nota 9" xfId="1180" xr:uid="{00000000-0005-0000-0000-000017B40000}"/>
    <cellStyle name="Nota 9 2" xfId="1181" xr:uid="{00000000-0005-0000-0000-000018B40000}"/>
    <cellStyle name="Nota 9 2 2" xfId="47061" xr:uid="{00000000-0005-0000-0000-000019B40000}"/>
    <cellStyle name="Nota 9 2 2 2" xfId="47062" xr:uid="{00000000-0005-0000-0000-00001AB40000}"/>
    <cellStyle name="Nota 9 2 2 2 2" xfId="47063" xr:uid="{00000000-0005-0000-0000-00001BB40000}"/>
    <cellStyle name="Nota 9 2 2 2 2 10" xfId="47064" xr:uid="{00000000-0005-0000-0000-00001CB40000}"/>
    <cellStyle name="Nota 9 2 2 2 2 11" xfId="47065" xr:uid="{00000000-0005-0000-0000-00001DB40000}"/>
    <cellStyle name="Nota 9 2 2 2 2 12" xfId="47066" xr:uid="{00000000-0005-0000-0000-00001EB40000}"/>
    <cellStyle name="Nota 9 2 2 2 2 13" xfId="47067" xr:uid="{00000000-0005-0000-0000-00001FB40000}"/>
    <cellStyle name="Nota 9 2 2 2 2 2" xfId="47068" xr:uid="{00000000-0005-0000-0000-000020B40000}"/>
    <cellStyle name="Nota 9 2 2 2 2 2 2" xfId="47069" xr:uid="{00000000-0005-0000-0000-000021B40000}"/>
    <cellStyle name="Nota 9 2 2 2 2 2 2 2" xfId="47070" xr:uid="{00000000-0005-0000-0000-000022B40000}"/>
    <cellStyle name="Nota 9 2 2 2 2 2 2 3" xfId="47071" xr:uid="{00000000-0005-0000-0000-000023B40000}"/>
    <cellStyle name="Nota 9 2 2 2 2 2 3" xfId="47072" xr:uid="{00000000-0005-0000-0000-000024B40000}"/>
    <cellStyle name="Nota 9 2 2 2 2 2 3 2" xfId="47073" xr:uid="{00000000-0005-0000-0000-000025B40000}"/>
    <cellStyle name="Nota 9 2 2 2 2 2 3 3" xfId="47074" xr:uid="{00000000-0005-0000-0000-000026B40000}"/>
    <cellStyle name="Nota 9 2 2 2 2 2 4" xfId="47075" xr:uid="{00000000-0005-0000-0000-000027B40000}"/>
    <cellStyle name="Nota 9 2 2 2 2 2 4 2" xfId="47076" xr:uid="{00000000-0005-0000-0000-000028B40000}"/>
    <cellStyle name="Nota 9 2 2 2 2 2 5" xfId="47077" xr:uid="{00000000-0005-0000-0000-000029B40000}"/>
    <cellStyle name="Nota 9 2 2 2 2 2 5 2" xfId="47078" xr:uid="{00000000-0005-0000-0000-00002AB40000}"/>
    <cellStyle name="Nota 9 2 2 2 2 2 6" xfId="47079" xr:uid="{00000000-0005-0000-0000-00002BB40000}"/>
    <cellStyle name="Nota 9 2 2 2 2 2 6 2" xfId="47080" xr:uid="{00000000-0005-0000-0000-00002CB40000}"/>
    <cellStyle name="Nota 9 2 2 2 2 2 7" xfId="47081" xr:uid="{00000000-0005-0000-0000-00002DB40000}"/>
    <cellStyle name="Nota 9 2 2 2 2 2 8" xfId="47082" xr:uid="{00000000-0005-0000-0000-00002EB40000}"/>
    <cellStyle name="Nota 9 2 2 2 2 3" xfId="47083" xr:uid="{00000000-0005-0000-0000-00002FB40000}"/>
    <cellStyle name="Nota 9 2 2 2 2 3 2" xfId="47084" xr:uid="{00000000-0005-0000-0000-000030B40000}"/>
    <cellStyle name="Nota 9 2 2 2 2 3 3" xfId="47085" xr:uid="{00000000-0005-0000-0000-000031B40000}"/>
    <cellStyle name="Nota 9 2 2 2 2 4" xfId="47086" xr:uid="{00000000-0005-0000-0000-000032B40000}"/>
    <cellStyle name="Nota 9 2 2 2 2 4 2" xfId="47087" xr:uid="{00000000-0005-0000-0000-000033B40000}"/>
    <cellStyle name="Nota 9 2 2 2 2 4 3" xfId="47088" xr:uid="{00000000-0005-0000-0000-000034B40000}"/>
    <cellStyle name="Nota 9 2 2 2 2 5" xfId="47089" xr:uid="{00000000-0005-0000-0000-000035B40000}"/>
    <cellStyle name="Nota 9 2 2 2 2 5 2" xfId="47090" xr:uid="{00000000-0005-0000-0000-000036B40000}"/>
    <cellStyle name="Nota 9 2 2 2 2 5 3" xfId="47091" xr:uid="{00000000-0005-0000-0000-000037B40000}"/>
    <cellStyle name="Nota 9 2 2 2 2 6" xfId="47092" xr:uid="{00000000-0005-0000-0000-000038B40000}"/>
    <cellStyle name="Nota 9 2 2 2 2 6 2" xfId="47093" xr:uid="{00000000-0005-0000-0000-000039B40000}"/>
    <cellStyle name="Nota 9 2 2 2 2 7" xfId="47094" xr:uid="{00000000-0005-0000-0000-00003AB40000}"/>
    <cellStyle name="Nota 9 2 2 2 2 7 2" xfId="47095" xr:uid="{00000000-0005-0000-0000-00003BB40000}"/>
    <cellStyle name="Nota 9 2 2 2 2 8" xfId="47096" xr:uid="{00000000-0005-0000-0000-00003CB40000}"/>
    <cellStyle name="Nota 9 2 2 2 2 8 2" xfId="47097" xr:uid="{00000000-0005-0000-0000-00003DB40000}"/>
    <cellStyle name="Nota 9 2 2 2 2 9" xfId="47098" xr:uid="{00000000-0005-0000-0000-00003EB40000}"/>
    <cellStyle name="Nota 9 2 2 2 2 9 2" xfId="47099" xr:uid="{00000000-0005-0000-0000-00003FB40000}"/>
    <cellStyle name="Nota 9 2 2 2 3" xfId="47100" xr:uid="{00000000-0005-0000-0000-000040B40000}"/>
    <cellStyle name="Nota 9 2 2 2 3 2" xfId="47101" xr:uid="{00000000-0005-0000-0000-000041B40000}"/>
    <cellStyle name="Nota 9 2 2 2 3 2 2" xfId="47102" xr:uid="{00000000-0005-0000-0000-000042B40000}"/>
    <cellStyle name="Nota 9 2 2 2 3 2 3" xfId="47103" xr:uid="{00000000-0005-0000-0000-000043B40000}"/>
    <cellStyle name="Nota 9 2 2 2 3 3" xfId="47104" xr:uid="{00000000-0005-0000-0000-000044B40000}"/>
    <cellStyle name="Nota 9 2 2 2 3 3 2" xfId="47105" xr:uid="{00000000-0005-0000-0000-000045B40000}"/>
    <cellStyle name="Nota 9 2 2 2 3 3 3" xfId="47106" xr:uid="{00000000-0005-0000-0000-000046B40000}"/>
    <cellStyle name="Nota 9 2 2 2 3 4" xfId="47107" xr:uid="{00000000-0005-0000-0000-000047B40000}"/>
    <cellStyle name="Nota 9 2 2 2 3 4 2" xfId="47108" xr:uid="{00000000-0005-0000-0000-000048B40000}"/>
    <cellStyle name="Nota 9 2 2 2 3 5" xfId="47109" xr:uid="{00000000-0005-0000-0000-000049B40000}"/>
    <cellStyle name="Nota 9 2 2 2 3 5 2" xfId="47110" xr:uid="{00000000-0005-0000-0000-00004AB40000}"/>
    <cellStyle name="Nota 9 2 2 2 3 6" xfId="47111" xr:uid="{00000000-0005-0000-0000-00004BB40000}"/>
    <cellStyle name="Nota 9 2 2 2 3 6 2" xfId="47112" xr:uid="{00000000-0005-0000-0000-00004CB40000}"/>
    <cellStyle name="Nota 9 2 2 2 3 7" xfId="47113" xr:uid="{00000000-0005-0000-0000-00004DB40000}"/>
    <cellStyle name="Nota 9 2 2 2 3 8" xfId="47114" xr:uid="{00000000-0005-0000-0000-00004EB40000}"/>
    <cellStyle name="Nota 9 2 2 2 4" xfId="47115" xr:uid="{00000000-0005-0000-0000-00004FB40000}"/>
    <cellStyle name="Nota 9 2 2 2 5" xfId="47116" xr:uid="{00000000-0005-0000-0000-000050B40000}"/>
    <cellStyle name="Nota 9 2 2 3" xfId="47117" xr:uid="{00000000-0005-0000-0000-000051B40000}"/>
    <cellStyle name="Nota 9 2 2 4" xfId="47118" xr:uid="{00000000-0005-0000-0000-000052B40000}"/>
    <cellStyle name="Nota 9 2 3" xfId="47119" xr:uid="{00000000-0005-0000-0000-000053B40000}"/>
    <cellStyle name="Nota 9 2 3 2" xfId="47120" xr:uid="{00000000-0005-0000-0000-000054B40000}"/>
    <cellStyle name="Nota 9 2 3 2 2" xfId="47121" xr:uid="{00000000-0005-0000-0000-000055B40000}"/>
    <cellStyle name="Nota 9 2 3 2 2 2" xfId="47122" xr:uid="{00000000-0005-0000-0000-000056B40000}"/>
    <cellStyle name="Nota 9 2 3 2 2 2 2" xfId="47123" xr:uid="{00000000-0005-0000-0000-000057B40000}"/>
    <cellStyle name="Nota 9 2 3 2 2 3" xfId="47124" xr:uid="{00000000-0005-0000-0000-000058B40000}"/>
    <cellStyle name="Nota 9 2 3 2 2 3 2" xfId="47125" xr:uid="{00000000-0005-0000-0000-000059B40000}"/>
    <cellStyle name="Nota 9 2 3 2 2 4" xfId="47126" xr:uid="{00000000-0005-0000-0000-00005AB40000}"/>
    <cellStyle name="Nota 9 2 3 2 2 5" xfId="47127" xr:uid="{00000000-0005-0000-0000-00005BB40000}"/>
    <cellStyle name="Nota 9 2 3 2 3" xfId="47128" xr:uid="{00000000-0005-0000-0000-00005CB40000}"/>
    <cellStyle name="Nota 9 2 3 2 3 2" xfId="47129" xr:uid="{00000000-0005-0000-0000-00005DB40000}"/>
    <cellStyle name="Nota 9 2 3 2 3 3" xfId="47130" xr:uid="{00000000-0005-0000-0000-00005EB40000}"/>
    <cellStyle name="Nota 9 2 3 2 4" xfId="47131" xr:uid="{00000000-0005-0000-0000-00005FB40000}"/>
    <cellStyle name="Nota 9 2 3 2 4 2" xfId="47132" xr:uid="{00000000-0005-0000-0000-000060B40000}"/>
    <cellStyle name="Nota 9 2 3 2 5" xfId="47133" xr:uid="{00000000-0005-0000-0000-000061B40000}"/>
    <cellStyle name="Nota 9 2 3 2 5 2" xfId="47134" xr:uid="{00000000-0005-0000-0000-000062B40000}"/>
    <cellStyle name="Nota 9 2 3 2 6" xfId="47135" xr:uid="{00000000-0005-0000-0000-000063B40000}"/>
    <cellStyle name="Nota 9 2 3 2 7" xfId="47136" xr:uid="{00000000-0005-0000-0000-000064B40000}"/>
    <cellStyle name="Nota 9 2 3 3" xfId="47137" xr:uid="{00000000-0005-0000-0000-000065B40000}"/>
    <cellStyle name="Nota 9 2 3 3 2" xfId="47138" xr:uid="{00000000-0005-0000-0000-000066B40000}"/>
    <cellStyle name="Nota 9 2 3 3 2 2" xfId="47139" xr:uid="{00000000-0005-0000-0000-000067B40000}"/>
    <cellStyle name="Nota 9 2 3 3 3" xfId="47140" xr:uid="{00000000-0005-0000-0000-000068B40000}"/>
    <cellStyle name="Nota 9 2 3 3 3 2" xfId="47141" xr:uid="{00000000-0005-0000-0000-000069B40000}"/>
    <cellStyle name="Nota 9 2 3 3 4" xfId="47142" xr:uid="{00000000-0005-0000-0000-00006AB40000}"/>
    <cellStyle name="Nota 9 2 3 3 5" xfId="47143" xr:uid="{00000000-0005-0000-0000-00006BB40000}"/>
    <cellStyle name="Nota 9 2 3 4" xfId="47144" xr:uid="{00000000-0005-0000-0000-00006CB40000}"/>
    <cellStyle name="Nota 9 2 3 4 2" xfId="47145" xr:uid="{00000000-0005-0000-0000-00006DB40000}"/>
    <cellStyle name="Nota 9 2 3 4 2 2" xfId="47146" xr:uid="{00000000-0005-0000-0000-00006EB40000}"/>
    <cellStyle name="Nota 9 2 3 4 3" xfId="47147" xr:uid="{00000000-0005-0000-0000-00006FB40000}"/>
    <cellStyle name="Nota 9 2 3 4 4" xfId="47148" xr:uid="{00000000-0005-0000-0000-000070B40000}"/>
    <cellStyle name="Nota 9 2 3 5" xfId="47149" xr:uid="{00000000-0005-0000-0000-000071B40000}"/>
    <cellStyle name="Nota 9 2 3 5 2" xfId="47150" xr:uid="{00000000-0005-0000-0000-000072B40000}"/>
    <cellStyle name="Nota 9 2 3 6" xfId="47151" xr:uid="{00000000-0005-0000-0000-000073B40000}"/>
    <cellStyle name="Nota 9 2 3 6 2" xfId="47152" xr:uid="{00000000-0005-0000-0000-000074B40000}"/>
    <cellStyle name="Nota 9 2 3 7" xfId="47153" xr:uid="{00000000-0005-0000-0000-000075B40000}"/>
    <cellStyle name="Nota 9 2 3 7 2" xfId="47154" xr:uid="{00000000-0005-0000-0000-000076B40000}"/>
    <cellStyle name="Nota 9 2 3 8" xfId="47155" xr:uid="{00000000-0005-0000-0000-000077B40000}"/>
    <cellStyle name="Nota 9 2 3 9" xfId="47156" xr:uid="{00000000-0005-0000-0000-000078B40000}"/>
    <cellStyle name="Nota 9 2 4" xfId="47157" xr:uid="{00000000-0005-0000-0000-000079B40000}"/>
    <cellStyle name="Nota 9 2 4 2" xfId="47158" xr:uid="{00000000-0005-0000-0000-00007AB40000}"/>
    <cellStyle name="Nota 9 2 4 2 10" xfId="47159" xr:uid="{00000000-0005-0000-0000-00007BB40000}"/>
    <cellStyle name="Nota 9 2 4 2 11" xfId="47160" xr:uid="{00000000-0005-0000-0000-00007CB40000}"/>
    <cellStyle name="Nota 9 2 4 2 12" xfId="47161" xr:uid="{00000000-0005-0000-0000-00007DB40000}"/>
    <cellStyle name="Nota 9 2 4 2 13" xfId="47162" xr:uid="{00000000-0005-0000-0000-00007EB40000}"/>
    <cellStyle name="Nota 9 2 4 2 2" xfId="47163" xr:uid="{00000000-0005-0000-0000-00007FB40000}"/>
    <cellStyle name="Nota 9 2 4 2 2 2" xfId="47164" xr:uid="{00000000-0005-0000-0000-000080B40000}"/>
    <cellStyle name="Nota 9 2 4 2 2 2 2" xfId="47165" xr:uid="{00000000-0005-0000-0000-000081B40000}"/>
    <cellStyle name="Nota 9 2 4 2 2 2 3" xfId="47166" xr:uid="{00000000-0005-0000-0000-000082B40000}"/>
    <cellStyle name="Nota 9 2 4 2 2 3" xfId="47167" xr:uid="{00000000-0005-0000-0000-000083B40000}"/>
    <cellStyle name="Nota 9 2 4 2 2 3 2" xfId="47168" xr:uid="{00000000-0005-0000-0000-000084B40000}"/>
    <cellStyle name="Nota 9 2 4 2 2 3 3" xfId="47169" xr:uid="{00000000-0005-0000-0000-000085B40000}"/>
    <cellStyle name="Nota 9 2 4 2 2 4" xfId="47170" xr:uid="{00000000-0005-0000-0000-000086B40000}"/>
    <cellStyle name="Nota 9 2 4 2 2 4 2" xfId="47171" xr:uid="{00000000-0005-0000-0000-000087B40000}"/>
    <cellStyle name="Nota 9 2 4 2 2 5" xfId="47172" xr:uid="{00000000-0005-0000-0000-000088B40000}"/>
    <cellStyle name="Nota 9 2 4 2 2 5 2" xfId="47173" xr:uid="{00000000-0005-0000-0000-000089B40000}"/>
    <cellStyle name="Nota 9 2 4 2 2 6" xfId="47174" xr:uid="{00000000-0005-0000-0000-00008AB40000}"/>
    <cellStyle name="Nota 9 2 4 2 2 6 2" xfId="47175" xr:uid="{00000000-0005-0000-0000-00008BB40000}"/>
    <cellStyle name="Nota 9 2 4 2 2 7" xfId="47176" xr:uid="{00000000-0005-0000-0000-00008CB40000}"/>
    <cellStyle name="Nota 9 2 4 2 2 8" xfId="47177" xr:uid="{00000000-0005-0000-0000-00008DB40000}"/>
    <cellStyle name="Nota 9 2 4 2 3" xfId="47178" xr:uid="{00000000-0005-0000-0000-00008EB40000}"/>
    <cellStyle name="Nota 9 2 4 2 3 2" xfId="47179" xr:uid="{00000000-0005-0000-0000-00008FB40000}"/>
    <cellStyle name="Nota 9 2 4 2 3 3" xfId="47180" xr:uid="{00000000-0005-0000-0000-000090B40000}"/>
    <cellStyle name="Nota 9 2 4 2 4" xfId="47181" xr:uid="{00000000-0005-0000-0000-000091B40000}"/>
    <cellStyle name="Nota 9 2 4 2 4 2" xfId="47182" xr:uid="{00000000-0005-0000-0000-000092B40000}"/>
    <cellStyle name="Nota 9 2 4 2 4 3" xfId="47183" xr:uid="{00000000-0005-0000-0000-000093B40000}"/>
    <cellStyle name="Nota 9 2 4 2 5" xfId="47184" xr:uid="{00000000-0005-0000-0000-000094B40000}"/>
    <cellStyle name="Nota 9 2 4 2 5 2" xfId="47185" xr:uid="{00000000-0005-0000-0000-000095B40000}"/>
    <cellStyle name="Nota 9 2 4 2 5 3" xfId="47186" xr:uid="{00000000-0005-0000-0000-000096B40000}"/>
    <cellStyle name="Nota 9 2 4 2 6" xfId="47187" xr:uid="{00000000-0005-0000-0000-000097B40000}"/>
    <cellStyle name="Nota 9 2 4 2 6 2" xfId="47188" xr:uid="{00000000-0005-0000-0000-000098B40000}"/>
    <cellStyle name="Nota 9 2 4 2 7" xfId="47189" xr:uid="{00000000-0005-0000-0000-000099B40000}"/>
    <cellStyle name="Nota 9 2 4 2 7 2" xfId="47190" xr:uid="{00000000-0005-0000-0000-00009AB40000}"/>
    <cellStyle name="Nota 9 2 4 2 8" xfId="47191" xr:uid="{00000000-0005-0000-0000-00009BB40000}"/>
    <cellStyle name="Nota 9 2 4 2 8 2" xfId="47192" xr:uid="{00000000-0005-0000-0000-00009CB40000}"/>
    <cellStyle name="Nota 9 2 4 2 9" xfId="47193" xr:uid="{00000000-0005-0000-0000-00009DB40000}"/>
    <cellStyle name="Nota 9 2 4 2 9 2" xfId="47194" xr:uid="{00000000-0005-0000-0000-00009EB40000}"/>
    <cellStyle name="Nota 9 2 4 3" xfId="47195" xr:uid="{00000000-0005-0000-0000-00009FB40000}"/>
    <cellStyle name="Nota 9 2 4 3 2" xfId="47196" xr:uid="{00000000-0005-0000-0000-0000A0B40000}"/>
    <cellStyle name="Nota 9 2 4 3 2 2" xfId="47197" xr:uid="{00000000-0005-0000-0000-0000A1B40000}"/>
    <cellStyle name="Nota 9 2 4 3 2 3" xfId="47198" xr:uid="{00000000-0005-0000-0000-0000A2B40000}"/>
    <cellStyle name="Nota 9 2 4 3 3" xfId="47199" xr:uid="{00000000-0005-0000-0000-0000A3B40000}"/>
    <cellStyle name="Nota 9 2 4 3 3 2" xfId="47200" xr:uid="{00000000-0005-0000-0000-0000A4B40000}"/>
    <cellStyle name="Nota 9 2 4 3 3 3" xfId="47201" xr:uid="{00000000-0005-0000-0000-0000A5B40000}"/>
    <cellStyle name="Nota 9 2 4 3 4" xfId="47202" xr:uid="{00000000-0005-0000-0000-0000A6B40000}"/>
    <cellStyle name="Nota 9 2 4 3 4 2" xfId="47203" xr:uid="{00000000-0005-0000-0000-0000A7B40000}"/>
    <cellStyle name="Nota 9 2 4 3 5" xfId="47204" xr:uid="{00000000-0005-0000-0000-0000A8B40000}"/>
    <cellStyle name="Nota 9 2 4 3 5 2" xfId="47205" xr:uid="{00000000-0005-0000-0000-0000A9B40000}"/>
    <cellStyle name="Nota 9 2 4 3 6" xfId="47206" xr:uid="{00000000-0005-0000-0000-0000AAB40000}"/>
    <cellStyle name="Nota 9 2 4 3 6 2" xfId="47207" xr:uid="{00000000-0005-0000-0000-0000ABB40000}"/>
    <cellStyle name="Nota 9 2 4 3 7" xfId="47208" xr:uid="{00000000-0005-0000-0000-0000ACB40000}"/>
    <cellStyle name="Nota 9 2 4 3 8" xfId="47209" xr:uid="{00000000-0005-0000-0000-0000ADB40000}"/>
    <cellStyle name="Nota 9 2 4 4" xfId="47210" xr:uid="{00000000-0005-0000-0000-0000AEB40000}"/>
    <cellStyle name="Nota 9 2 4 5" xfId="47211" xr:uid="{00000000-0005-0000-0000-0000AFB40000}"/>
    <cellStyle name="Nota 9 2 5" xfId="47212" xr:uid="{00000000-0005-0000-0000-0000B0B40000}"/>
    <cellStyle name="Nota 9 2 5 10" xfId="47213" xr:uid="{00000000-0005-0000-0000-0000B1B40000}"/>
    <cellStyle name="Nota 9 2 5 10 2" xfId="47214" xr:uid="{00000000-0005-0000-0000-0000B2B40000}"/>
    <cellStyle name="Nota 9 2 5 11" xfId="47215" xr:uid="{00000000-0005-0000-0000-0000B3B40000}"/>
    <cellStyle name="Nota 9 2 5 12" xfId="47216" xr:uid="{00000000-0005-0000-0000-0000B4B40000}"/>
    <cellStyle name="Nota 9 2 5 13" xfId="47217" xr:uid="{00000000-0005-0000-0000-0000B5B40000}"/>
    <cellStyle name="Nota 9 2 5 14" xfId="47218" xr:uid="{00000000-0005-0000-0000-0000B6B40000}"/>
    <cellStyle name="Nota 9 2 5 2" xfId="47219" xr:uid="{00000000-0005-0000-0000-0000B7B40000}"/>
    <cellStyle name="Nota 9 2 5 2 2" xfId="47220" xr:uid="{00000000-0005-0000-0000-0000B8B40000}"/>
    <cellStyle name="Nota 9 2 5 2 2 2" xfId="47221" xr:uid="{00000000-0005-0000-0000-0000B9B40000}"/>
    <cellStyle name="Nota 9 2 5 2 2 3" xfId="47222" xr:uid="{00000000-0005-0000-0000-0000BAB40000}"/>
    <cellStyle name="Nota 9 2 5 2 3" xfId="47223" xr:uid="{00000000-0005-0000-0000-0000BBB40000}"/>
    <cellStyle name="Nota 9 2 5 2 3 2" xfId="47224" xr:uid="{00000000-0005-0000-0000-0000BCB40000}"/>
    <cellStyle name="Nota 9 2 5 2 3 3" xfId="47225" xr:uid="{00000000-0005-0000-0000-0000BDB40000}"/>
    <cellStyle name="Nota 9 2 5 2 4" xfId="47226" xr:uid="{00000000-0005-0000-0000-0000BEB40000}"/>
    <cellStyle name="Nota 9 2 5 2 4 2" xfId="47227" xr:uid="{00000000-0005-0000-0000-0000BFB40000}"/>
    <cellStyle name="Nota 9 2 5 2 5" xfId="47228" xr:uid="{00000000-0005-0000-0000-0000C0B40000}"/>
    <cellStyle name="Nota 9 2 5 2 5 2" xfId="47229" xr:uid="{00000000-0005-0000-0000-0000C1B40000}"/>
    <cellStyle name="Nota 9 2 5 2 6" xfId="47230" xr:uid="{00000000-0005-0000-0000-0000C2B40000}"/>
    <cellStyle name="Nota 9 2 5 2 6 2" xfId="47231" xr:uid="{00000000-0005-0000-0000-0000C3B40000}"/>
    <cellStyle name="Nota 9 2 5 2 7" xfId="47232" xr:uid="{00000000-0005-0000-0000-0000C4B40000}"/>
    <cellStyle name="Nota 9 2 5 2 8" xfId="47233" xr:uid="{00000000-0005-0000-0000-0000C5B40000}"/>
    <cellStyle name="Nota 9 2 5 3" xfId="47234" xr:uid="{00000000-0005-0000-0000-0000C6B40000}"/>
    <cellStyle name="Nota 9 2 5 3 2" xfId="47235" xr:uid="{00000000-0005-0000-0000-0000C7B40000}"/>
    <cellStyle name="Nota 9 2 5 3 2 2" xfId="47236" xr:uid="{00000000-0005-0000-0000-0000C8B40000}"/>
    <cellStyle name="Nota 9 2 5 3 3" xfId="47237" xr:uid="{00000000-0005-0000-0000-0000C9B40000}"/>
    <cellStyle name="Nota 9 2 5 3 3 2" xfId="47238" xr:uid="{00000000-0005-0000-0000-0000CAB40000}"/>
    <cellStyle name="Nota 9 2 5 3 4" xfId="47239" xr:uid="{00000000-0005-0000-0000-0000CBB40000}"/>
    <cellStyle name="Nota 9 2 5 3 5" xfId="47240" xr:uid="{00000000-0005-0000-0000-0000CCB40000}"/>
    <cellStyle name="Nota 9 2 5 4" xfId="47241" xr:uid="{00000000-0005-0000-0000-0000CDB40000}"/>
    <cellStyle name="Nota 9 2 5 4 2" xfId="47242" xr:uid="{00000000-0005-0000-0000-0000CEB40000}"/>
    <cellStyle name="Nota 9 2 5 4 3" xfId="47243" xr:uid="{00000000-0005-0000-0000-0000CFB40000}"/>
    <cellStyle name="Nota 9 2 5 5" xfId="47244" xr:uid="{00000000-0005-0000-0000-0000D0B40000}"/>
    <cellStyle name="Nota 9 2 5 5 2" xfId="47245" xr:uid="{00000000-0005-0000-0000-0000D1B40000}"/>
    <cellStyle name="Nota 9 2 5 5 3" xfId="47246" xr:uid="{00000000-0005-0000-0000-0000D2B40000}"/>
    <cellStyle name="Nota 9 2 5 6" xfId="47247" xr:uid="{00000000-0005-0000-0000-0000D3B40000}"/>
    <cellStyle name="Nota 9 2 5 6 2" xfId="47248" xr:uid="{00000000-0005-0000-0000-0000D4B40000}"/>
    <cellStyle name="Nota 9 2 5 7" xfId="47249" xr:uid="{00000000-0005-0000-0000-0000D5B40000}"/>
    <cellStyle name="Nota 9 2 5 7 2" xfId="47250" xr:uid="{00000000-0005-0000-0000-0000D6B40000}"/>
    <cellStyle name="Nota 9 2 5 8" xfId="47251" xr:uid="{00000000-0005-0000-0000-0000D7B40000}"/>
    <cellStyle name="Nota 9 2 5 8 2" xfId="47252" xr:uid="{00000000-0005-0000-0000-0000D8B40000}"/>
    <cellStyle name="Nota 9 2 5 9" xfId="47253" xr:uid="{00000000-0005-0000-0000-0000D9B40000}"/>
    <cellStyle name="Nota 9 2 5 9 2" xfId="47254" xr:uid="{00000000-0005-0000-0000-0000DAB40000}"/>
    <cellStyle name="Nota 9 2 6" xfId="47255" xr:uid="{00000000-0005-0000-0000-0000DBB40000}"/>
    <cellStyle name="Nota 9 2 6 10" xfId="47256" xr:uid="{00000000-0005-0000-0000-0000DCB40000}"/>
    <cellStyle name="Nota 9 2 6 11" xfId="47257" xr:uid="{00000000-0005-0000-0000-0000DDB40000}"/>
    <cellStyle name="Nota 9 2 6 12" xfId="47258" xr:uid="{00000000-0005-0000-0000-0000DEB40000}"/>
    <cellStyle name="Nota 9 2 6 13" xfId="47259" xr:uid="{00000000-0005-0000-0000-0000DFB40000}"/>
    <cellStyle name="Nota 9 2 6 2" xfId="47260" xr:uid="{00000000-0005-0000-0000-0000E0B40000}"/>
    <cellStyle name="Nota 9 2 6 2 2" xfId="47261" xr:uid="{00000000-0005-0000-0000-0000E1B40000}"/>
    <cellStyle name="Nota 9 2 6 2 2 2" xfId="47262" xr:uid="{00000000-0005-0000-0000-0000E2B40000}"/>
    <cellStyle name="Nota 9 2 6 2 2 3" xfId="47263" xr:uid="{00000000-0005-0000-0000-0000E3B40000}"/>
    <cellStyle name="Nota 9 2 6 2 3" xfId="47264" xr:uid="{00000000-0005-0000-0000-0000E4B40000}"/>
    <cellStyle name="Nota 9 2 6 2 3 2" xfId="47265" xr:uid="{00000000-0005-0000-0000-0000E5B40000}"/>
    <cellStyle name="Nota 9 2 6 2 3 3" xfId="47266" xr:uid="{00000000-0005-0000-0000-0000E6B40000}"/>
    <cellStyle name="Nota 9 2 6 2 4" xfId="47267" xr:uid="{00000000-0005-0000-0000-0000E7B40000}"/>
    <cellStyle name="Nota 9 2 6 2 4 2" xfId="47268" xr:uid="{00000000-0005-0000-0000-0000E8B40000}"/>
    <cellStyle name="Nota 9 2 6 2 5" xfId="47269" xr:uid="{00000000-0005-0000-0000-0000E9B40000}"/>
    <cellStyle name="Nota 9 2 6 2 5 2" xfId="47270" xr:uid="{00000000-0005-0000-0000-0000EAB40000}"/>
    <cellStyle name="Nota 9 2 6 2 6" xfId="47271" xr:uid="{00000000-0005-0000-0000-0000EBB40000}"/>
    <cellStyle name="Nota 9 2 6 2 6 2" xfId="47272" xr:uid="{00000000-0005-0000-0000-0000ECB40000}"/>
    <cellStyle name="Nota 9 2 6 2 7" xfId="47273" xr:uid="{00000000-0005-0000-0000-0000EDB40000}"/>
    <cellStyle name="Nota 9 2 6 2 8" xfId="47274" xr:uid="{00000000-0005-0000-0000-0000EEB40000}"/>
    <cellStyle name="Nota 9 2 6 3" xfId="47275" xr:uid="{00000000-0005-0000-0000-0000EFB40000}"/>
    <cellStyle name="Nota 9 2 6 3 2" xfId="47276" xr:uid="{00000000-0005-0000-0000-0000F0B40000}"/>
    <cellStyle name="Nota 9 2 6 3 3" xfId="47277" xr:uid="{00000000-0005-0000-0000-0000F1B40000}"/>
    <cellStyle name="Nota 9 2 6 4" xfId="47278" xr:uid="{00000000-0005-0000-0000-0000F2B40000}"/>
    <cellStyle name="Nota 9 2 6 4 2" xfId="47279" xr:uid="{00000000-0005-0000-0000-0000F3B40000}"/>
    <cellStyle name="Nota 9 2 6 4 3" xfId="47280" xr:uid="{00000000-0005-0000-0000-0000F4B40000}"/>
    <cellStyle name="Nota 9 2 6 5" xfId="47281" xr:uid="{00000000-0005-0000-0000-0000F5B40000}"/>
    <cellStyle name="Nota 9 2 6 5 2" xfId="47282" xr:uid="{00000000-0005-0000-0000-0000F6B40000}"/>
    <cellStyle name="Nota 9 2 6 5 3" xfId="47283" xr:uid="{00000000-0005-0000-0000-0000F7B40000}"/>
    <cellStyle name="Nota 9 2 6 6" xfId="47284" xr:uid="{00000000-0005-0000-0000-0000F8B40000}"/>
    <cellStyle name="Nota 9 2 6 6 2" xfId="47285" xr:uid="{00000000-0005-0000-0000-0000F9B40000}"/>
    <cellStyle name="Nota 9 2 6 7" xfId="47286" xr:uid="{00000000-0005-0000-0000-0000FAB40000}"/>
    <cellStyle name="Nota 9 2 6 7 2" xfId="47287" xr:uid="{00000000-0005-0000-0000-0000FBB40000}"/>
    <cellStyle name="Nota 9 2 6 8" xfId="47288" xr:uid="{00000000-0005-0000-0000-0000FCB40000}"/>
    <cellStyle name="Nota 9 2 6 8 2" xfId="47289" xr:uid="{00000000-0005-0000-0000-0000FDB40000}"/>
    <cellStyle name="Nota 9 2 6 9" xfId="47290" xr:uid="{00000000-0005-0000-0000-0000FEB40000}"/>
    <cellStyle name="Nota 9 2 6 9 2" xfId="47291" xr:uid="{00000000-0005-0000-0000-0000FFB40000}"/>
    <cellStyle name="Nota 9 2 7" xfId="47292" xr:uid="{00000000-0005-0000-0000-000000B50000}"/>
    <cellStyle name="Nota 9 3" xfId="47293" xr:uid="{00000000-0005-0000-0000-000001B50000}"/>
    <cellStyle name="Nota 9 3 2" xfId="47294" xr:uid="{00000000-0005-0000-0000-000002B50000}"/>
    <cellStyle name="Nota 9 3 3" xfId="47295" xr:uid="{00000000-0005-0000-0000-000003B50000}"/>
    <cellStyle name="Nota 9 3 4" xfId="47296" xr:uid="{00000000-0005-0000-0000-000004B50000}"/>
    <cellStyle name="Nota 9 4" xfId="47297" xr:uid="{00000000-0005-0000-0000-000005B50000}"/>
    <cellStyle name="Nota 9 4 2" xfId="47298" xr:uid="{00000000-0005-0000-0000-000006B50000}"/>
    <cellStyle name="Nota 9 4 2 2" xfId="47299" xr:uid="{00000000-0005-0000-0000-000007B50000}"/>
    <cellStyle name="Nota 9 4 2 2 2" xfId="47300" xr:uid="{00000000-0005-0000-0000-000008B50000}"/>
    <cellStyle name="Nota 9 4 2 2 2 2" xfId="47301" xr:uid="{00000000-0005-0000-0000-000009B50000}"/>
    <cellStyle name="Nota 9 4 2 2 3" xfId="47302" xr:uid="{00000000-0005-0000-0000-00000AB50000}"/>
    <cellStyle name="Nota 9 4 2 2 3 2" xfId="47303" xr:uid="{00000000-0005-0000-0000-00000BB50000}"/>
    <cellStyle name="Nota 9 4 2 2 4" xfId="47304" xr:uid="{00000000-0005-0000-0000-00000CB50000}"/>
    <cellStyle name="Nota 9 4 2 2 5" xfId="47305" xr:uid="{00000000-0005-0000-0000-00000DB50000}"/>
    <cellStyle name="Nota 9 4 2 3" xfId="47306" xr:uid="{00000000-0005-0000-0000-00000EB50000}"/>
    <cellStyle name="Nota 9 4 2 3 2" xfId="47307" xr:uid="{00000000-0005-0000-0000-00000FB50000}"/>
    <cellStyle name="Nota 9 4 2 3 3" xfId="47308" xr:uid="{00000000-0005-0000-0000-000010B50000}"/>
    <cellStyle name="Nota 9 4 2 4" xfId="47309" xr:uid="{00000000-0005-0000-0000-000011B50000}"/>
    <cellStyle name="Nota 9 4 2 4 2" xfId="47310" xr:uid="{00000000-0005-0000-0000-000012B50000}"/>
    <cellStyle name="Nota 9 4 2 5" xfId="47311" xr:uid="{00000000-0005-0000-0000-000013B50000}"/>
    <cellStyle name="Nota 9 4 2 5 2" xfId="47312" xr:uid="{00000000-0005-0000-0000-000014B50000}"/>
    <cellStyle name="Nota 9 4 2 6" xfId="47313" xr:uid="{00000000-0005-0000-0000-000015B50000}"/>
    <cellStyle name="Nota 9 4 2 7" xfId="47314" xr:uid="{00000000-0005-0000-0000-000016B50000}"/>
    <cellStyle name="Nota 9 4 3" xfId="47315" xr:uid="{00000000-0005-0000-0000-000017B50000}"/>
    <cellStyle name="Nota 9 4 3 2" xfId="47316" xr:uid="{00000000-0005-0000-0000-000018B50000}"/>
    <cellStyle name="Nota 9 4 3 2 2" xfId="47317" xr:uid="{00000000-0005-0000-0000-000019B50000}"/>
    <cellStyle name="Nota 9 4 3 3" xfId="47318" xr:uid="{00000000-0005-0000-0000-00001AB50000}"/>
    <cellStyle name="Nota 9 4 3 3 2" xfId="47319" xr:uid="{00000000-0005-0000-0000-00001BB50000}"/>
    <cellStyle name="Nota 9 4 3 4" xfId="47320" xr:uid="{00000000-0005-0000-0000-00001CB50000}"/>
    <cellStyle name="Nota 9 4 3 5" xfId="47321" xr:uid="{00000000-0005-0000-0000-00001DB50000}"/>
    <cellStyle name="Nota 9 4 4" xfId="47322" xr:uid="{00000000-0005-0000-0000-00001EB50000}"/>
    <cellStyle name="Nota 9 4 4 2" xfId="47323" xr:uid="{00000000-0005-0000-0000-00001FB50000}"/>
    <cellStyle name="Nota 9 4 4 2 2" xfId="47324" xr:uid="{00000000-0005-0000-0000-000020B50000}"/>
    <cellStyle name="Nota 9 4 4 3" xfId="47325" xr:uid="{00000000-0005-0000-0000-000021B50000}"/>
    <cellStyle name="Nota 9 4 4 4" xfId="47326" xr:uid="{00000000-0005-0000-0000-000022B50000}"/>
    <cellStyle name="Nota 9 4 5" xfId="47327" xr:uid="{00000000-0005-0000-0000-000023B50000}"/>
    <cellStyle name="Nota 9 4 5 2" xfId="47328" xr:uid="{00000000-0005-0000-0000-000024B50000}"/>
    <cellStyle name="Nota 9 4 6" xfId="47329" xr:uid="{00000000-0005-0000-0000-000025B50000}"/>
    <cellStyle name="Nota 9 4 6 2" xfId="47330" xr:uid="{00000000-0005-0000-0000-000026B50000}"/>
    <cellStyle name="Nota 9 4 7" xfId="47331" xr:uid="{00000000-0005-0000-0000-000027B50000}"/>
    <cellStyle name="Nota 9 4 7 2" xfId="47332" xr:uid="{00000000-0005-0000-0000-000028B50000}"/>
    <cellStyle name="Nota 9 4 8" xfId="47333" xr:uid="{00000000-0005-0000-0000-000029B50000}"/>
    <cellStyle name="Nota 9 4 9" xfId="47334" xr:uid="{00000000-0005-0000-0000-00002AB50000}"/>
    <cellStyle name="Note" xfId="2728" xr:uid="{00000000-0005-0000-0000-00002BB50000}"/>
    <cellStyle name="Note 2" xfId="2729" xr:uid="{00000000-0005-0000-0000-00002CB50000}"/>
    <cellStyle name="Note 2 2" xfId="47335" xr:uid="{00000000-0005-0000-0000-00002DB50000}"/>
    <cellStyle name="Note 2 2 2" xfId="47336" xr:uid="{00000000-0005-0000-0000-00002EB50000}"/>
    <cellStyle name="Note 2 2 2 10" xfId="47337" xr:uid="{00000000-0005-0000-0000-00002FB50000}"/>
    <cellStyle name="Note 2 2 2 11" xfId="47338" xr:uid="{00000000-0005-0000-0000-000030B50000}"/>
    <cellStyle name="Note 2 2 2 12" xfId="47339" xr:uid="{00000000-0005-0000-0000-000031B50000}"/>
    <cellStyle name="Note 2 2 2 13" xfId="47340" xr:uid="{00000000-0005-0000-0000-000032B50000}"/>
    <cellStyle name="Note 2 2 2 2" xfId="47341" xr:uid="{00000000-0005-0000-0000-000033B50000}"/>
    <cellStyle name="Note 2 2 2 2 2" xfId="47342" xr:uid="{00000000-0005-0000-0000-000034B50000}"/>
    <cellStyle name="Note 2 2 2 2 2 2" xfId="47343" xr:uid="{00000000-0005-0000-0000-000035B50000}"/>
    <cellStyle name="Note 2 2 2 2 2 3" xfId="47344" xr:uid="{00000000-0005-0000-0000-000036B50000}"/>
    <cellStyle name="Note 2 2 2 2 3" xfId="47345" xr:uid="{00000000-0005-0000-0000-000037B50000}"/>
    <cellStyle name="Note 2 2 2 2 3 2" xfId="47346" xr:uid="{00000000-0005-0000-0000-000038B50000}"/>
    <cellStyle name="Note 2 2 2 2 3 3" xfId="47347" xr:uid="{00000000-0005-0000-0000-000039B50000}"/>
    <cellStyle name="Note 2 2 2 2 4" xfId="47348" xr:uid="{00000000-0005-0000-0000-00003AB50000}"/>
    <cellStyle name="Note 2 2 2 2 4 2" xfId="47349" xr:uid="{00000000-0005-0000-0000-00003BB50000}"/>
    <cellStyle name="Note 2 2 2 2 5" xfId="47350" xr:uid="{00000000-0005-0000-0000-00003CB50000}"/>
    <cellStyle name="Note 2 2 2 2 5 2" xfId="47351" xr:uid="{00000000-0005-0000-0000-00003DB50000}"/>
    <cellStyle name="Note 2 2 2 2 6" xfId="47352" xr:uid="{00000000-0005-0000-0000-00003EB50000}"/>
    <cellStyle name="Note 2 2 2 2 6 2" xfId="47353" xr:uid="{00000000-0005-0000-0000-00003FB50000}"/>
    <cellStyle name="Note 2 2 2 2 7" xfId="47354" xr:uid="{00000000-0005-0000-0000-000040B50000}"/>
    <cellStyle name="Note 2 2 2 2 8" xfId="47355" xr:uid="{00000000-0005-0000-0000-000041B50000}"/>
    <cellStyle name="Note 2 2 2 3" xfId="47356" xr:uid="{00000000-0005-0000-0000-000042B50000}"/>
    <cellStyle name="Note 2 2 2 3 2" xfId="47357" xr:uid="{00000000-0005-0000-0000-000043B50000}"/>
    <cellStyle name="Note 2 2 2 3 3" xfId="47358" xr:uid="{00000000-0005-0000-0000-000044B50000}"/>
    <cellStyle name="Note 2 2 2 4" xfId="47359" xr:uid="{00000000-0005-0000-0000-000045B50000}"/>
    <cellStyle name="Note 2 2 2 4 2" xfId="47360" xr:uid="{00000000-0005-0000-0000-000046B50000}"/>
    <cellStyle name="Note 2 2 2 4 3" xfId="47361" xr:uid="{00000000-0005-0000-0000-000047B50000}"/>
    <cellStyle name="Note 2 2 2 5" xfId="47362" xr:uid="{00000000-0005-0000-0000-000048B50000}"/>
    <cellStyle name="Note 2 2 2 5 2" xfId="47363" xr:uid="{00000000-0005-0000-0000-000049B50000}"/>
    <cellStyle name="Note 2 2 2 5 3" xfId="47364" xr:uid="{00000000-0005-0000-0000-00004AB50000}"/>
    <cellStyle name="Note 2 2 2 6" xfId="47365" xr:uid="{00000000-0005-0000-0000-00004BB50000}"/>
    <cellStyle name="Note 2 2 2 6 2" xfId="47366" xr:uid="{00000000-0005-0000-0000-00004CB50000}"/>
    <cellStyle name="Note 2 2 2 7" xfId="47367" xr:uid="{00000000-0005-0000-0000-00004DB50000}"/>
    <cellStyle name="Note 2 2 2 7 2" xfId="47368" xr:uid="{00000000-0005-0000-0000-00004EB50000}"/>
    <cellStyle name="Note 2 2 2 8" xfId="47369" xr:uid="{00000000-0005-0000-0000-00004FB50000}"/>
    <cellStyle name="Note 2 2 2 8 2" xfId="47370" xr:uid="{00000000-0005-0000-0000-000050B50000}"/>
    <cellStyle name="Note 2 2 2 9" xfId="47371" xr:uid="{00000000-0005-0000-0000-000051B50000}"/>
    <cellStyle name="Note 2 2 2 9 2" xfId="47372" xr:uid="{00000000-0005-0000-0000-000052B50000}"/>
    <cellStyle name="Note 2 2 3" xfId="47373" xr:uid="{00000000-0005-0000-0000-000053B50000}"/>
    <cellStyle name="Note 2 2 3 2" xfId="47374" xr:uid="{00000000-0005-0000-0000-000054B50000}"/>
    <cellStyle name="Note 2 2 3 2 2" xfId="47375" xr:uid="{00000000-0005-0000-0000-000055B50000}"/>
    <cellStyle name="Note 2 2 3 2 3" xfId="47376" xr:uid="{00000000-0005-0000-0000-000056B50000}"/>
    <cellStyle name="Note 2 2 3 3" xfId="47377" xr:uid="{00000000-0005-0000-0000-000057B50000}"/>
    <cellStyle name="Note 2 2 3 3 2" xfId="47378" xr:uid="{00000000-0005-0000-0000-000058B50000}"/>
    <cellStyle name="Note 2 2 3 3 3" xfId="47379" xr:uid="{00000000-0005-0000-0000-000059B50000}"/>
    <cellStyle name="Note 2 2 3 4" xfId="47380" xr:uid="{00000000-0005-0000-0000-00005AB50000}"/>
    <cellStyle name="Note 2 2 3 4 2" xfId="47381" xr:uid="{00000000-0005-0000-0000-00005BB50000}"/>
    <cellStyle name="Note 2 2 3 5" xfId="47382" xr:uid="{00000000-0005-0000-0000-00005CB50000}"/>
    <cellStyle name="Note 2 2 3 5 2" xfId="47383" xr:uid="{00000000-0005-0000-0000-00005DB50000}"/>
    <cellStyle name="Note 2 2 3 6" xfId="47384" xr:uid="{00000000-0005-0000-0000-00005EB50000}"/>
    <cellStyle name="Note 2 2 3 6 2" xfId="47385" xr:uid="{00000000-0005-0000-0000-00005FB50000}"/>
    <cellStyle name="Note 2 2 3 7" xfId="47386" xr:uid="{00000000-0005-0000-0000-000060B50000}"/>
    <cellStyle name="Note 2 2 3 8" xfId="47387" xr:uid="{00000000-0005-0000-0000-000061B50000}"/>
    <cellStyle name="Note 2 2 4" xfId="47388" xr:uid="{00000000-0005-0000-0000-000062B50000}"/>
    <cellStyle name="Note 2 2 5" xfId="47389" xr:uid="{00000000-0005-0000-0000-000063B50000}"/>
    <cellStyle name="Note 2 3" xfId="47390" xr:uid="{00000000-0005-0000-0000-000064B50000}"/>
    <cellStyle name="Note 2 3 10" xfId="47391" xr:uid="{00000000-0005-0000-0000-000065B50000}"/>
    <cellStyle name="Note 2 3 10 2" xfId="47392" xr:uid="{00000000-0005-0000-0000-000066B50000}"/>
    <cellStyle name="Note 2 3 11" xfId="47393" xr:uid="{00000000-0005-0000-0000-000067B50000}"/>
    <cellStyle name="Note 2 3 12" xfId="47394" xr:uid="{00000000-0005-0000-0000-000068B50000}"/>
    <cellStyle name="Note 2 3 13" xfId="47395" xr:uid="{00000000-0005-0000-0000-000069B50000}"/>
    <cellStyle name="Note 2 3 14" xfId="47396" xr:uid="{00000000-0005-0000-0000-00006AB50000}"/>
    <cellStyle name="Note 2 3 2" xfId="47397" xr:uid="{00000000-0005-0000-0000-00006BB50000}"/>
    <cellStyle name="Note 2 3 2 2" xfId="47398" xr:uid="{00000000-0005-0000-0000-00006CB50000}"/>
    <cellStyle name="Note 2 3 2 2 2" xfId="47399" xr:uid="{00000000-0005-0000-0000-00006DB50000}"/>
    <cellStyle name="Note 2 3 2 2 3" xfId="47400" xr:uid="{00000000-0005-0000-0000-00006EB50000}"/>
    <cellStyle name="Note 2 3 2 3" xfId="47401" xr:uid="{00000000-0005-0000-0000-00006FB50000}"/>
    <cellStyle name="Note 2 3 2 3 2" xfId="47402" xr:uid="{00000000-0005-0000-0000-000070B50000}"/>
    <cellStyle name="Note 2 3 2 3 3" xfId="47403" xr:uid="{00000000-0005-0000-0000-000071B50000}"/>
    <cellStyle name="Note 2 3 2 4" xfId="47404" xr:uid="{00000000-0005-0000-0000-000072B50000}"/>
    <cellStyle name="Note 2 3 2 4 2" xfId="47405" xr:uid="{00000000-0005-0000-0000-000073B50000}"/>
    <cellStyle name="Note 2 3 2 5" xfId="47406" xr:uid="{00000000-0005-0000-0000-000074B50000}"/>
    <cellStyle name="Note 2 3 2 5 2" xfId="47407" xr:uid="{00000000-0005-0000-0000-000075B50000}"/>
    <cellStyle name="Note 2 3 2 6" xfId="47408" xr:uid="{00000000-0005-0000-0000-000076B50000}"/>
    <cellStyle name="Note 2 3 2 6 2" xfId="47409" xr:uid="{00000000-0005-0000-0000-000077B50000}"/>
    <cellStyle name="Note 2 3 2 7" xfId="47410" xr:uid="{00000000-0005-0000-0000-000078B50000}"/>
    <cellStyle name="Note 2 3 2 8" xfId="47411" xr:uid="{00000000-0005-0000-0000-000079B50000}"/>
    <cellStyle name="Note 2 3 3" xfId="47412" xr:uid="{00000000-0005-0000-0000-00007AB50000}"/>
    <cellStyle name="Note 2 3 3 2" xfId="47413" xr:uid="{00000000-0005-0000-0000-00007BB50000}"/>
    <cellStyle name="Note 2 3 3 2 2" xfId="47414" xr:uid="{00000000-0005-0000-0000-00007CB50000}"/>
    <cellStyle name="Note 2 3 3 3" xfId="47415" xr:uid="{00000000-0005-0000-0000-00007DB50000}"/>
    <cellStyle name="Note 2 3 3 3 2" xfId="47416" xr:uid="{00000000-0005-0000-0000-00007EB50000}"/>
    <cellStyle name="Note 2 3 3 4" xfId="47417" xr:uid="{00000000-0005-0000-0000-00007FB50000}"/>
    <cellStyle name="Note 2 3 3 5" xfId="47418" xr:uid="{00000000-0005-0000-0000-000080B50000}"/>
    <cellStyle name="Note 2 3 4" xfId="47419" xr:uid="{00000000-0005-0000-0000-000081B50000}"/>
    <cellStyle name="Note 2 3 4 2" xfId="47420" xr:uid="{00000000-0005-0000-0000-000082B50000}"/>
    <cellStyle name="Note 2 3 4 3" xfId="47421" xr:uid="{00000000-0005-0000-0000-000083B50000}"/>
    <cellStyle name="Note 2 3 5" xfId="47422" xr:uid="{00000000-0005-0000-0000-000084B50000}"/>
    <cellStyle name="Note 2 3 5 2" xfId="47423" xr:uid="{00000000-0005-0000-0000-000085B50000}"/>
    <cellStyle name="Note 2 3 5 3" xfId="47424" xr:uid="{00000000-0005-0000-0000-000086B50000}"/>
    <cellStyle name="Note 2 3 6" xfId="47425" xr:uid="{00000000-0005-0000-0000-000087B50000}"/>
    <cellStyle name="Note 2 3 6 2" xfId="47426" xr:uid="{00000000-0005-0000-0000-000088B50000}"/>
    <cellStyle name="Note 2 3 7" xfId="47427" xr:uid="{00000000-0005-0000-0000-000089B50000}"/>
    <cellStyle name="Note 2 3 7 2" xfId="47428" xr:uid="{00000000-0005-0000-0000-00008AB50000}"/>
    <cellStyle name="Note 2 3 8" xfId="47429" xr:uid="{00000000-0005-0000-0000-00008BB50000}"/>
    <cellStyle name="Note 2 3 8 2" xfId="47430" xr:uid="{00000000-0005-0000-0000-00008CB50000}"/>
    <cellStyle name="Note 2 3 9" xfId="47431" xr:uid="{00000000-0005-0000-0000-00008DB50000}"/>
    <cellStyle name="Note 2 3 9 2" xfId="47432" xr:uid="{00000000-0005-0000-0000-00008EB50000}"/>
    <cellStyle name="Note 2 4" xfId="47433" xr:uid="{00000000-0005-0000-0000-00008FB50000}"/>
    <cellStyle name="Note 2 4 10" xfId="47434" xr:uid="{00000000-0005-0000-0000-000090B50000}"/>
    <cellStyle name="Note 2 4 11" xfId="47435" xr:uid="{00000000-0005-0000-0000-000091B50000}"/>
    <cellStyle name="Note 2 4 12" xfId="47436" xr:uid="{00000000-0005-0000-0000-000092B50000}"/>
    <cellStyle name="Note 2 4 13" xfId="47437" xr:uid="{00000000-0005-0000-0000-000093B50000}"/>
    <cellStyle name="Note 2 4 2" xfId="47438" xr:uid="{00000000-0005-0000-0000-000094B50000}"/>
    <cellStyle name="Note 2 4 2 2" xfId="47439" xr:uid="{00000000-0005-0000-0000-000095B50000}"/>
    <cellStyle name="Note 2 4 2 2 2" xfId="47440" xr:uid="{00000000-0005-0000-0000-000096B50000}"/>
    <cellStyle name="Note 2 4 2 2 3" xfId="47441" xr:uid="{00000000-0005-0000-0000-000097B50000}"/>
    <cellStyle name="Note 2 4 2 3" xfId="47442" xr:uid="{00000000-0005-0000-0000-000098B50000}"/>
    <cellStyle name="Note 2 4 2 3 2" xfId="47443" xr:uid="{00000000-0005-0000-0000-000099B50000}"/>
    <cellStyle name="Note 2 4 2 3 3" xfId="47444" xr:uid="{00000000-0005-0000-0000-00009AB50000}"/>
    <cellStyle name="Note 2 4 2 4" xfId="47445" xr:uid="{00000000-0005-0000-0000-00009BB50000}"/>
    <cellStyle name="Note 2 4 2 4 2" xfId="47446" xr:uid="{00000000-0005-0000-0000-00009CB50000}"/>
    <cellStyle name="Note 2 4 2 5" xfId="47447" xr:uid="{00000000-0005-0000-0000-00009DB50000}"/>
    <cellStyle name="Note 2 4 2 5 2" xfId="47448" xr:uid="{00000000-0005-0000-0000-00009EB50000}"/>
    <cellStyle name="Note 2 4 2 6" xfId="47449" xr:uid="{00000000-0005-0000-0000-00009FB50000}"/>
    <cellStyle name="Note 2 4 2 6 2" xfId="47450" xr:uid="{00000000-0005-0000-0000-0000A0B50000}"/>
    <cellStyle name="Note 2 4 2 7" xfId="47451" xr:uid="{00000000-0005-0000-0000-0000A1B50000}"/>
    <cellStyle name="Note 2 4 2 8" xfId="47452" xr:uid="{00000000-0005-0000-0000-0000A2B50000}"/>
    <cellStyle name="Note 2 4 3" xfId="47453" xr:uid="{00000000-0005-0000-0000-0000A3B50000}"/>
    <cellStyle name="Note 2 4 3 2" xfId="47454" xr:uid="{00000000-0005-0000-0000-0000A4B50000}"/>
    <cellStyle name="Note 2 4 3 3" xfId="47455" xr:uid="{00000000-0005-0000-0000-0000A5B50000}"/>
    <cellStyle name="Note 2 4 4" xfId="47456" xr:uid="{00000000-0005-0000-0000-0000A6B50000}"/>
    <cellStyle name="Note 2 4 4 2" xfId="47457" xr:uid="{00000000-0005-0000-0000-0000A7B50000}"/>
    <cellStyle name="Note 2 4 4 3" xfId="47458" xr:uid="{00000000-0005-0000-0000-0000A8B50000}"/>
    <cellStyle name="Note 2 4 5" xfId="47459" xr:uid="{00000000-0005-0000-0000-0000A9B50000}"/>
    <cellStyle name="Note 2 4 5 2" xfId="47460" xr:uid="{00000000-0005-0000-0000-0000AAB50000}"/>
    <cellStyle name="Note 2 4 5 3" xfId="47461" xr:uid="{00000000-0005-0000-0000-0000ABB50000}"/>
    <cellStyle name="Note 2 4 6" xfId="47462" xr:uid="{00000000-0005-0000-0000-0000ACB50000}"/>
    <cellStyle name="Note 2 4 6 2" xfId="47463" xr:uid="{00000000-0005-0000-0000-0000ADB50000}"/>
    <cellStyle name="Note 2 4 7" xfId="47464" xr:uid="{00000000-0005-0000-0000-0000AEB50000}"/>
    <cellStyle name="Note 2 4 7 2" xfId="47465" xr:uid="{00000000-0005-0000-0000-0000AFB50000}"/>
    <cellStyle name="Note 2 4 8" xfId="47466" xr:uid="{00000000-0005-0000-0000-0000B0B50000}"/>
    <cellStyle name="Note 2 4 8 2" xfId="47467" xr:uid="{00000000-0005-0000-0000-0000B1B50000}"/>
    <cellStyle name="Note 2 4 9" xfId="47468" xr:uid="{00000000-0005-0000-0000-0000B2B50000}"/>
    <cellStyle name="Note 2 4 9 2" xfId="47469" xr:uid="{00000000-0005-0000-0000-0000B3B50000}"/>
    <cellStyle name="Note 2 5" xfId="47470" xr:uid="{00000000-0005-0000-0000-0000B4B50000}"/>
    <cellStyle name="Note 3" xfId="47471" xr:uid="{00000000-0005-0000-0000-0000B5B50000}"/>
    <cellStyle name="Note 3 2" xfId="47472" xr:uid="{00000000-0005-0000-0000-0000B6B50000}"/>
    <cellStyle name="Note 3 2 10" xfId="47473" xr:uid="{00000000-0005-0000-0000-0000B7B50000}"/>
    <cellStyle name="Note 3 2 11" xfId="47474" xr:uid="{00000000-0005-0000-0000-0000B8B50000}"/>
    <cellStyle name="Note 3 2 12" xfId="47475" xr:uid="{00000000-0005-0000-0000-0000B9B50000}"/>
    <cellStyle name="Note 3 2 13" xfId="47476" xr:uid="{00000000-0005-0000-0000-0000BAB50000}"/>
    <cellStyle name="Note 3 2 2" xfId="47477" xr:uid="{00000000-0005-0000-0000-0000BBB50000}"/>
    <cellStyle name="Note 3 2 2 2" xfId="47478" xr:uid="{00000000-0005-0000-0000-0000BCB50000}"/>
    <cellStyle name="Note 3 2 2 2 2" xfId="47479" xr:uid="{00000000-0005-0000-0000-0000BDB50000}"/>
    <cellStyle name="Note 3 2 2 2 3" xfId="47480" xr:uid="{00000000-0005-0000-0000-0000BEB50000}"/>
    <cellStyle name="Note 3 2 2 3" xfId="47481" xr:uid="{00000000-0005-0000-0000-0000BFB50000}"/>
    <cellStyle name="Note 3 2 2 3 2" xfId="47482" xr:uid="{00000000-0005-0000-0000-0000C0B50000}"/>
    <cellStyle name="Note 3 2 2 3 3" xfId="47483" xr:uid="{00000000-0005-0000-0000-0000C1B50000}"/>
    <cellStyle name="Note 3 2 2 4" xfId="47484" xr:uid="{00000000-0005-0000-0000-0000C2B50000}"/>
    <cellStyle name="Note 3 2 2 4 2" xfId="47485" xr:uid="{00000000-0005-0000-0000-0000C3B50000}"/>
    <cellStyle name="Note 3 2 2 5" xfId="47486" xr:uid="{00000000-0005-0000-0000-0000C4B50000}"/>
    <cellStyle name="Note 3 2 2 5 2" xfId="47487" xr:uid="{00000000-0005-0000-0000-0000C5B50000}"/>
    <cellStyle name="Note 3 2 2 6" xfId="47488" xr:uid="{00000000-0005-0000-0000-0000C6B50000}"/>
    <cellStyle name="Note 3 2 2 6 2" xfId="47489" xr:uid="{00000000-0005-0000-0000-0000C7B50000}"/>
    <cellStyle name="Note 3 2 2 7" xfId="47490" xr:uid="{00000000-0005-0000-0000-0000C8B50000}"/>
    <cellStyle name="Note 3 2 2 8" xfId="47491" xr:uid="{00000000-0005-0000-0000-0000C9B50000}"/>
    <cellStyle name="Note 3 2 3" xfId="47492" xr:uid="{00000000-0005-0000-0000-0000CAB50000}"/>
    <cellStyle name="Note 3 2 3 2" xfId="47493" xr:uid="{00000000-0005-0000-0000-0000CBB50000}"/>
    <cellStyle name="Note 3 2 3 3" xfId="47494" xr:uid="{00000000-0005-0000-0000-0000CCB50000}"/>
    <cellStyle name="Note 3 2 4" xfId="47495" xr:uid="{00000000-0005-0000-0000-0000CDB50000}"/>
    <cellStyle name="Note 3 2 4 2" xfId="47496" xr:uid="{00000000-0005-0000-0000-0000CEB50000}"/>
    <cellStyle name="Note 3 2 4 3" xfId="47497" xr:uid="{00000000-0005-0000-0000-0000CFB50000}"/>
    <cellStyle name="Note 3 2 5" xfId="47498" xr:uid="{00000000-0005-0000-0000-0000D0B50000}"/>
    <cellStyle name="Note 3 2 5 2" xfId="47499" xr:uid="{00000000-0005-0000-0000-0000D1B50000}"/>
    <cellStyle name="Note 3 2 5 3" xfId="47500" xr:uid="{00000000-0005-0000-0000-0000D2B50000}"/>
    <cellStyle name="Note 3 2 6" xfId="47501" xr:uid="{00000000-0005-0000-0000-0000D3B50000}"/>
    <cellStyle name="Note 3 2 6 2" xfId="47502" xr:uid="{00000000-0005-0000-0000-0000D4B50000}"/>
    <cellStyle name="Note 3 2 7" xfId="47503" xr:uid="{00000000-0005-0000-0000-0000D5B50000}"/>
    <cellStyle name="Note 3 2 7 2" xfId="47504" xr:uid="{00000000-0005-0000-0000-0000D6B50000}"/>
    <cellStyle name="Note 3 2 8" xfId="47505" xr:uid="{00000000-0005-0000-0000-0000D7B50000}"/>
    <cellStyle name="Note 3 2 8 2" xfId="47506" xr:uid="{00000000-0005-0000-0000-0000D8B50000}"/>
    <cellStyle name="Note 3 2 9" xfId="47507" xr:uid="{00000000-0005-0000-0000-0000D9B50000}"/>
    <cellStyle name="Note 3 2 9 2" xfId="47508" xr:uid="{00000000-0005-0000-0000-0000DAB50000}"/>
    <cellStyle name="Note 3 3" xfId="47509" xr:uid="{00000000-0005-0000-0000-0000DBB50000}"/>
    <cellStyle name="Note 3 3 2" xfId="47510" xr:uid="{00000000-0005-0000-0000-0000DCB50000}"/>
    <cellStyle name="Note 3 3 2 2" xfId="47511" xr:uid="{00000000-0005-0000-0000-0000DDB50000}"/>
    <cellStyle name="Note 3 3 2 3" xfId="47512" xr:uid="{00000000-0005-0000-0000-0000DEB50000}"/>
    <cellStyle name="Note 3 3 3" xfId="47513" xr:uid="{00000000-0005-0000-0000-0000DFB50000}"/>
    <cellStyle name="Note 3 3 3 2" xfId="47514" xr:uid="{00000000-0005-0000-0000-0000E0B50000}"/>
    <cellStyle name="Note 3 3 3 3" xfId="47515" xr:uid="{00000000-0005-0000-0000-0000E1B50000}"/>
    <cellStyle name="Note 3 3 4" xfId="47516" xr:uid="{00000000-0005-0000-0000-0000E2B50000}"/>
    <cellStyle name="Note 3 3 4 2" xfId="47517" xr:uid="{00000000-0005-0000-0000-0000E3B50000}"/>
    <cellStyle name="Note 3 3 5" xfId="47518" xr:uid="{00000000-0005-0000-0000-0000E4B50000}"/>
    <cellStyle name="Note 3 3 5 2" xfId="47519" xr:uid="{00000000-0005-0000-0000-0000E5B50000}"/>
    <cellStyle name="Note 3 3 6" xfId="47520" xr:uid="{00000000-0005-0000-0000-0000E6B50000}"/>
    <cellStyle name="Note 3 3 6 2" xfId="47521" xr:uid="{00000000-0005-0000-0000-0000E7B50000}"/>
    <cellStyle name="Note 3 3 7" xfId="47522" xr:uid="{00000000-0005-0000-0000-0000E8B50000}"/>
    <cellStyle name="Note 3 3 8" xfId="47523" xr:uid="{00000000-0005-0000-0000-0000E9B50000}"/>
    <cellStyle name="Note 3 4" xfId="47524" xr:uid="{00000000-0005-0000-0000-0000EAB50000}"/>
    <cellStyle name="Note 3 5" xfId="47525" xr:uid="{00000000-0005-0000-0000-0000EBB50000}"/>
    <cellStyle name="Note 4" xfId="47526" xr:uid="{00000000-0005-0000-0000-0000ECB50000}"/>
    <cellStyle name="Note 4 10" xfId="47527" xr:uid="{00000000-0005-0000-0000-0000EDB50000}"/>
    <cellStyle name="Note 4 10 2" xfId="47528" xr:uid="{00000000-0005-0000-0000-0000EEB50000}"/>
    <cellStyle name="Note 4 11" xfId="47529" xr:uid="{00000000-0005-0000-0000-0000EFB50000}"/>
    <cellStyle name="Note 4 12" xfId="47530" xr:uid="{00000000-0005-0000-0000-0000F0B50000}"/>
    <cellStyle name="Note 4 13" xfId="47531" xr:uid="{00000000-0005-0000-0000-0000F1B50000}"/>
    <cellStyle name="Note 4 14" xfId="47532" xr:uid="{00000000-0005-0000-0000-0000F2B50000}"/>
    <cellStyle name="Note 4 2" xfId="47533" xr:uid="{00000000-0005-0000-0000-0000F3B50000}"/>
    <cellStyle name="Note 4 2 2" xfId="47534" xr:uid="{00000000-0005-0000-0000-0000F4B50000}"/>
    <cellStyle name="Note 4 2 2 2" xfId="47535" xr:uid="{00000000-0005-0000-0000-0000F5B50000}"/>
    <cellStyle name="Note 4 2 2 3" xfId="47536" xr:uid="{00000000-0005-0000-0000-0000F6B50000}"/>
    <cellStyle name="Note 4 2 3" xfId="47537" xr:uid="{00000000-0005-0000-0000-0000F7B50000}"/>
    <cellStyle name="Note 4 2 3 2" xfId="47538" xr:uid="{00000000-0005-0000-0000-0000F8B50000}"/>
    <cellStyle name="Note 4 2 3 3" xfId="47539" xr:uid="{00000000-0005-0000-0000-0000F9B50000}"/>
    <cellStyle name="Note 4 2 4" xfId="47540" xr:uid="{00000000-0005-0000-0000-0000FAB50000}"/>
    <cellStyle name="Note 4 2 4 2" xfId="47541" xr:uid="{00000000-0005-0000-0000-0000FBB50000}"/>
    <cellStyle name="Note 4 2 5" xfId="47542" xr:uid="{00000000-0005-0000-0000-0000FCB50000}"/>
    <cellStyle name="Note 4 2 5 2" xfId="47543" xr:uid="{00000000-0005-0000-0000-0000FDB50000}"/>
    <cellStyle name="Note 4 2 6" xfId="47544" xr:uid="{00000000-0005-0000-0000-0000FEB50000}"/>
    <cellStyle name="Note 4 2 6 2" xfId="47545" xr:uid="{00000000-0005-0000-0000-0000FFB50000}"/>
    <cellStyle name="Note 4 2 7" xfId="47546" xr:uid="{00000000-0005-0000-0000-000000B60000}"/>
    <cellStyle name="Note 4 2 8" xfId="47547" xr:uid="{00000000-0005-0000-0000-000001B60000}"/>
    <cellStyle name="Note 4 3" xfId="47548" xr:uid="{00000000-0005-0000-0000-000002B60000}"/>
    <cellStyle name="Note 4 3 2" xfId="47549" xr:uid="{00000000-0005-0000-0000-000003B60000}"/>
    <cellStyle name="Note 4 3 2 2" xfId="47550" xr:uid="{00000000-0005-0000-0000-000004B60000}"/>
    <cellStyle name="Note 4 3 3" xfId="47551" xr:uid="{00000000-0005-0000-0000-000005B60000}"/>
    <cellStyle name="Note 4 3 3 2" xfId="47552" xr:uid="{00000000-0005-0000-0000-000006B60000}"/>
    <cellStyle name="Note 4 3 4" xfId="47553" xr:uid="{00000000-0005-0000-0000-000007B60000}"/>
    <cellStyle name="Note 4 3 5" xfId="47554" xr:uid="{00000000-0005-0000-0000-000008B60000}"/>
    <cellStyle name="Note 4 4" xfId="47555" xr:uid="{00000000-0005-0000-0000-000009B60000}"/>
    <cellStyle name="Note 4 4 2" xfId="47556" xr:uid="{00000000-0005-0000-0000-00000AB60000}"/>
    <cellStyle name="Note 4 4 3" xfId="47557" xr:uid="{00000000-0005-0000-0000-00000BB60000}"/>
    <cellStyle name="Note 4 5" xfId="47558" xr:uid="{00000000-0005-0000-0000-00000CB60000}"/>
    <cellStyle name="Note 4 5 2" xfId="47559" xr:uid="{00000000-0005-0000-0000-00000DB60000}"/>
    <cellStyle name="Note 4 5 3" xfId="47560" xr:uid="{00000000-0005-0000-0000-00000EB60000}"/>
    <cellStyle name="Note 4 6" xfId="47561" xr:uid="{00000000-0005-0000-0000-00000FB60000}"/>
    <cellStyle name="Note 4 6 2" xfId="47562" xr:uid="{00000000-0005-0000-0000-000010B60000}"/>
    <cellStyle name="Note 4 7" xfId="47563" xr:uid="{00000000-0005-0000-0000-000011B60000}"/>
    <cellStyle name="Note 4 7 2" xfId="47564" xr:uid="{00000000-0005-0000-0000-000012B60000}"/>
    <cellStyle name="Note 4 8" xfId="47565" xr:uid="{00000000-0005-0000-0000-000013B60000}"/>
    <cellStyle name="Note 4 8 2" xfId="47566" xr:uid="{00000000-0005-0000-0000-000014B60000}"/>
    <cellStyle name="Note 4 9" xfId="47567" xr:uid="{00000000-0005-0000-0000-000015B60000}"/>
    <cellStyle name="Note 4 9 2" xfId="47568" xr:uid="{00000000-0005-0000-0000-000016B60000}"/>
    <cellStyle name="Note 5" xfId="47569" xr:uid="{00000000-0005-0000-0000-000017B60000}"/>
    <cellStyle name="Note 5 10" xfId="47570" xr:uid="{00000000-0005-0000-0000-000018B60000}"/>
    <cellStyle name="Note 5 11" xfId="47571" xr:uid="{00000000-0005-0000-0000-000019B60000}"/>
    <cellStyle name="Note 5 12" xfId="47572" xr:uid="{00000000-0005-0000-0000-00001AB60000}"/>
    <cellStyle name="Note 5 13" xfId="47573" xr:uid="{00000000-0005-0000-0000-00001BB60000}"/>
    <cellStyle name="Note 5 2" xfId="47574" xr:uid="{00000000-0005-0000-0000-00001CB60000}"/>
    <cellStyle name="Note 5 2 2" xfId="47575" xr:uid="{00000000-0005-0000-0000-00001DB60000}"/>
    <cellStyle name="Note 5 2 2 2" xfId="47576" xr:uid="{00000000-0005-0000-0000-00001EB60000}"/>
    <cellStyle name="Note 5 2 2 3" xfId="47577" xr:uid="{00000000-0005-0000-0000-00001FB60000}"/>
    <cellStyle name="Note 5 2 3" xfId="47578" xr:uid="{00000000-0005-0000-0000-000020B60000}"/>
    <cellStyle name="Note 5 2 3 2" xfId="47579" xr:uid="{00000000-0005-0000-0000-000021B60000}"/>
    <cellStyle name="Note 5 2 3 3" xfId="47580" xr:uid="{00000000-0005-0000-0000-000022B60000}"/>
    <cellStyle name="Note 5 2 4" xfId="47581" xr:uid="{00000000-0005-0000-0000-000023B60000}"/>
    <cellStyle name="Note 5 2 4 2" xfId="47582" xr:uid="{00000000-0005-0000-0000-000024B60000}"/>
    <cellStyle name="Note 5 2 5" xfId="47583" xr:uid="{00000000-0005-0000-0000-000025B60000}"/>
    <cellStyle name="Note 5 2 5 2" xfId="47584" xr:uid="{00000000-0005-0000-0000-000026B60000}"/>
    <cellStyle name="Note 5 2 6" xfId="47585" xr:uid="{00000000-0005-0000-0000-000027B60000}"/>
    <cellStyle name="Note 5 2 6 2" xfId="47586" xr:uid="{00000000-0005-0000-0000-000028B60000}"/>
    <cellStyle name="Note 5 2 7" xfId="47587" xr:uid="{00000000-0005-0000-0000-000029B60000}"/>
    <cellStyle name="Note 5 2 8" xfId="47588" xr:uid="{00000000-0005-0000-0000-00002AB60000}"/>
    <cellStyle name="Note 5 3" xfId="47589" xr:uid="{00000000-0005-0000-0000-00002BB60000}"/>
    <cellStyle name="Note 5 3 2" xfId="47590" xr:uid="{00000000-0005-0000-0000-00002CB60000}"/>
    <cellStyle name="Note 5 3 3" xfId="47591" xr:uid="{00000000-0005-0000-0000-00002DB60000}"/>
    <cellStyle name="Note 5 4" xfId="47592" xr:uid="{00000000-0005-0000-0000-00002EB60000}"/>
    <cellStyle name="Note 5 4 2" xfId="47593" xr:uid="{00000000-0005-0000-0000-00002FB60000}"/>
    <cellStyle name="Note 5 4 3" xfId="47594" xr:uid="{00000000-0005-0000-0000-000030B60000}"/>
    <cellStyle name="Note 5 5" xfId="47595" xr:uid="{00000000-0005-0000-0000-000031B60000}"/>
    <cellStyle name="Note 5 5 2" xfId="47596" xr:uid="{00000000-0005-0000-0000-000032B60000}"/>
    <cellStyle name="Note 5 5 3" xfId="47597" xr:uid="{00000000-0005-0000-0000-000033B60000}"/>
    <cellStyle name="Note 5 6" xfId="47598" xr:uid="{00000000-0005-0000-0000-000034B60000}"/>
    <cellStyle name="Note 5 6 2" xfId="47599" xr:uid="{00000000-0005-0000-0000-000035B60000}"/>
    <cellStyle name="Note 5 7" xfId="47600" xr:uid="{00000000-0005-0000-0000-000036B60000}"/>
    <cellStyle name="Note 5 7 2" xfId="47601" xr:uid="{00000000-0005-0000-0000-000037B60000}"/>
    <cellStyle name="Note 5 8" xfId="47602" xr:uid="{00000000-0005-0000-0000-000038B60000}"/>
    <cellStyle name="Note 5 8 2" xfId="47603" xr:uid="{00000000-0005-0000-0000-000039B60000}"/>
    <cellStyle name="Note 5 9" xfId="47604" xr:uid="{00000000-0005-0000-0000-00003AB60000}"/>
    <cellStyle name="Note 5 9 2" xfId="47605" xr:uid="{00000000-0005-0000-0000-00003BB60000}"/>
    <cellStyle name="Note 6" xfId="47606" xr:uid="{00000000-0005-0000-0000-00003CB60000}"/>
    <cellStyle name="Output" xfId="2730" xr:uid="{00000000-0005-0000-0000-00003DB60000}"/>
    <cellStyle name="Output 2" xfId="47607" xr:uid="{00000000-0005-0000-0000-00003EB60000}"/>
    <cellStyle name="Output 2 2" xfId="47608" xr:uid="{00000000-0005-0000-0000-00003FB60000}"/>
    <cellStyle name="Output 2 2 10" xfId="47609" xr:uid="{00000000-0005-0000-0000-000040B60000}"/>
    <cellStyle name="Output 2 2 11" xfId="47610" xr:uid="{00000000-0005-0000-0000-000041B60000}"/>
    <cellStyle name="Output 2 2 12" xfId="47611" xr:uid="{00000000-0005-0000-0000-000042B60000}"/>
    <cellStyle name="Output 2 2 13" xfId="47612" xr:uid="{00000000-0005-0000-0000-000043B60000}"/>
    <cellStyle name="Output 2 2 2" xfId="47613" xr:uid="{00000000-0005-0000-0000-000044B60000}"/>
    <cellStyle name="Output 2 2 2 2" xfId="47614" xr:uid="{00000000-0005-0000-0000-000045B60000}"/>
    <cellStyle name="Output 2 2 2 2 2" xfId="47615" xr:uid="{00000000-0005-0000-0000-000046B60000}"/>
    <cellStyle name="Output 2 2 2 2 3" xfId="47616" xr:uid="{00000000-0005-0000-0000-000047B60000}"/>
    <cellStyle name="Output 2 2 2 3" xfId="47617" xr:uid="{00000000-0005-0000-0000-000048B60000}"/>
    <cellStyle name="Output 2 2 2 3 2" xfId="47618" xr:uid="{00000000-0005-0000-0000-000049B60000}"/>
    <cellStyle name="Output 2 2 2 3 3" xfId="47619" xr:uid="{00000000-0005-0000-0000-00004AB60000}"/>
    <cellStyle name="Output 2 2 2 4" xfId="47620" xr:uid="{00000000-0005-0000-0000-00004BB60000}"/>
    <cellStyle name="Output 2 2 2 4 2" xfId="47621" xr:uid="{00000000-0005-0000-0000-00004CB60000}"/>
    <cellStyle name="Output 2 2 2 5" xfId="47622" xr:uid="{00000000-0005-0000-0000-00004DB60000}"/>
    <cellStyle name="Output 2 2 2 5 2" xfId="47623" xr:uid="{00000000-0005-0000-0000-00004EB60000}"/>
    <cellStyle name="Output 2 2 2 6" xfId="47624" xr:uid="{00000000-0005-0000-0000-00004FB60000}"/>
    <cellStyle name="Output 2 2 2 6 2" xfId="47625" xr:uid="{00000000-0005-0000-0000-000050B60000}"/>
    <cellStyle name="Output 2 2 2 7" xfId="47626" xr:uid="{00000000-0005-0000-0000-000051B60000}"/>
    <cellStyle name="Output 2 2 2 8" xfId="47627" xr:uid="{00000000-0005-0000-0000-000052B60000}"/>
    <cellStyle name="Output 2 2 3" xfId="47628" xr:uid="{00000000-0005-0000-0000-000053B60000}"/>
    <cellStyle name="Output 2 2 3 2" xfId="47629" xr:uid="{00000000-0005-0000-0000-000054B60000}"/>
    <cellStyle name="Output 2 2 3 3" xfId="47630" xr:uid="{00000000-0005-0000-0000-000055B60000}"/>
    <cellStyle name="Output 2 2 4" xfId="47631" xr:uid="{00000000-0005-0000-0000-000056B60000}"/>
    <cellStyle name="Output 2 2 4 2" xfId="47632" xr:uid="{00000000-0005-0000-0000-000057B60000}"/>
    <cellStyle name="Output 2 2 4 3" xfId="47633" xr:uid="{00000000-0005-0000-0000-000058B60000}"/>
    <cellStyle name="Output 2 2 5" xfId="47634" xr:uid="{00000000-0005-0000-0000-000059B60000}"/>
    <cellStyle name="Output 2 2 5 2" xfId="47635" xr:uid="{00000000-0005-0000-0000-00005AB60000}"/>
    <cellStyle name="Output 2 2 5 3" xfId="47636" xr:uid="{00000000-0005-0000-0000-00005BB60000}"/>
    <cellStyle name="Output 2 2 6" xfId="47637" xr:uid="{00000000-0005-0000-0000-00005CB60000}"/>
    <cellStyle name="Output 2 2 6 2" xfId="47638" xr:uid="{00000000-0005-0000-0000-00005DB60000}"/>
    <cellStyle name="Output 2 2 7" xfId="47639" xr:uid="{00000000-0005-0000-0000-00005EB60000}"/>
    <cellStyle name="Output 2 2 7 2" xfId="47640" xr:uid="{00000000-0005-0000-0000-00005FB60000}"/>
    <cellStyle name="Output 2 2 8" xfId="47641" xr:uid="{00000000-0005-0000-0000-000060B60000}"/>
    <cellStyle name="Output 2 2 8 2" xfId="47642" xr:uid="{00000000-0005-0000-0000-000061B60000}"/>
    <cellStyle name="Output 2 2 9" xfId="47643" xr:uid="{00000000-0005-0000-0000-000062B60000}"/>
    <cellStyle name="Output 2 2 9 2" xfId="47644" xr:uid="{00000000-0005-0000-0000-000063B60000}"/>
    <cellStyle name="Output 2 3" xfId="47645" xr:uid="{00000000-0005-0000-0000-000064B60000}"/>
    <cellStyle name="Output 2 3 2" xfId="47646" xr:uid="{00000000-0005-0000-0000-000065B60000}"/>
    <cellStyle name="Output 2 3 2 2" xfId="47647" xr:uid="{00000000-0005-0000-0000-000066B60000}"/>
    <cellStyle name="Output 2 3 2 3" xfId="47648" xr:uid="{00000000-0005-0000-0000-000067B60000}"/>
    <cellStyle name="Output 2 3 3" xfId="47649" xr:uid="{00000000-0005-0000-0000-000068B60000}"/>
    <cellStyle name="Output 2 3 3 2" xfId="47650" xr:uid="{00000000-0005-0000-0000-000069B60000}"/>
    <cellStyle name="Output 2 3 3 3" xfId="47651" xr:uid="{00000000-0005-0000-0000-00006AB60000}"/>
    <cellStyle name="Output 2 3 4" xfId="47652" xr:uid="{00000000-0005-0000-0000-00006BB60000}"/>
    <cellStyle name="Output 2 3 4 2" xfId="47653" xr:uid="{00000000-0005-0000-0000-00006CB60000}"/>
    <cellStyle name="Output 2 3 5" xfId="47654" xr:uid="{00000000-0005-0000-0000-00006DB60000}"/>
    <cellStyle name="Output 2 3 5 2" xfId="47655" xr:uid="{00000000-0005-0000-0000-00006EB60000}"/>
    <cellStyle name="Output 2 3 6" xfId="47656" xr:uid="{00000000-0005-0000-0000-00006FB60000}"/>
    <cellStyle name="Output 2 3 6 2" xfId="47657" xr:uid="{00000000-0005-0000-0000-000070B60000}"/>
    <cellStyle name="Output 2 3 7" xfId="47658" xr:uid="{00000000-0005-0000-0000-000071B60000}"/>
    <cellStyle name="Output 2 3 8" xfId="47659" xr:uid="{00000000-0005-0000-0000-000072B60000}"/>
    <cellStyle name="Output 2 4" xfId="47660" xr:uid="{00000000-0005-0000-0000-000073B60000}"/>
    <cellStyle name="Output 2 5" xfId="47661" xr:uid="{00000000-0005-0000-0000-000074B60000}"/>
    <cellStyle name="Output 3" xfId="47662" xr:uid="{00000000-0005-0000-0000-000075B60000}"/>
    <cellStyle name="Output 3 10" xfId="47663" xr:uid="{00000000-0005-0000-0000-000076B60000}"/>
    <cellStyle name="Output 3 10 2" xfId="47664" xr:uid="{00000000-0005-0000-0000-000077B60000}"/>
    <cellStyle name="Output 3 11" xfId="47665" xr:uid="{00000000-0005-0000-0000-000078B60000}"/>
    <cellStyle name="Output 3 12" xfId="47666" xr:uid="{00000000-0005-0000-0000-000079B60000}"/>
    <cellStyle name="Output 3 13" xfId="47667" xr:uid="{00000000-0005-0000-0000-00007AB60000}"/>
    <cellStyle name="Output 3 14" xfId="47668" xr:uid="{00000000-0005-0000-0000-00007BB60000}"/>
    <cellStyle name="Output 3 2" xfId="47669" xr:uid="{00000000-0005-0000-0000-00007CB60000}"/>
    <cellStyle name="Output 3 2 2" xfId="47670" xr:uid="{00000000-0005-0000-0000-00007DB60000}"/>
    <cellStyle name="Output 3 2 2 2" xfId="47671" xr:uid="{00000000-0005-0000-0000-00007EB60000}"/>
    <cellStyle name="Output 3 2 2 3" xfId="47672" xr:uid="{00000000-0005-0000-0000-00007FB60000}"/>
    <cellStyle name="Output 3 2 3" xfId="47673" xr:uid="{00000000-0005-0000-0000-000080B60000}"/>
    <cellStyle name="Output 3 2 3 2" xfId="47674" xr:uid="{00000000-0005-0000-0000-000081B60000}"/>
    <cellStyle name="Output 3 2 3 3" xfId="47675" xr:uid="{00000000-0005-0000-0000-000082B60000}"/>
    <cellStyle name="Output 3 2 4" xfId="47676" xr:uid="{00000000-0005-0000-0000-000083B60000}"/>
    <cellStyle name="Output 3 2 4 2" xfId="47677" xr:uid="{00000000-0005-0000-0000-000084B60000}"/>
    <cellStyle name="Output 3 2 5" xfId="47678" xr:uid="{00000000-0005-0000-0000-000085B60000}"/>
    <cellStyle name="Output 3 2 5 2" xfId="47679" xr:uid="{00000000-0005-0000-0000-000086B60000}"/>
    <cellStyle name="Output 3 2 6" xfId="47680" xr:uid="{00000000-0005-0000-0000-000087B60000}"/>
    <cellStyle name="Output 3 2 6 2" xfId="47681" xr:uid="{00000000-0005-0000-0000-000088B60000}"/>
    <cellStyle name="Output 3 2 7" xfId="47682" xr:uid="{00000000-0005-0000-0000-000089B60000}"/>
    <cellStyle name="Output 3 2 8" xfId="47683" xr:uid="{00000000-0005-0000-0000-00008AB60000}"/>
    <cellStyle name="Output 3 3" xfId="47684" xr:uid="{00000000-0005-0000-0000-00008BB60000}"/>
    <cellStyle name="Output 3 3 2" xfId="47685" xr:uid="{00000000-0005-0000-0000-00008CB60000}"/>
    <cellStyle name="Output 3 3 2 2" xfId="47686" xr:uid="{00000000-0005-0000-0000-00008DB60000}"/>
    <cellStyle name="Output 3 3 3" xfId="47687" xr:uid="{00000000-0005-0000-0000-00008EB60000}"/>
    <cellStyle name="Output 3 3 3 2" xfId="47688" xr:uid="{00000000-0005-0000-0000-00008FB60000}"/>
    <cellStyle name="Output 3 3 4" xfId="47689" xr:uid="{00000000-0005-0000-0000-000090B60000}"/>
    <cellStyle name="Output 3 3 5" xfId="47690" xr:uid="{00000000-0005-0000-0000-000091B60000}"/>
    <cellStyle name="Output 3 4" xfId="47691" xr:uid="{00000000-0005-0000-0000-000092B60000}"/>
    <cellStyle name="Output 3 4 2" xfId="47692" xr:uid="{00000000-0005-0000-0000-000093B60000}"/>
    <cellStyle name="Output 3 4 3" xfId="47693" xr:uid="{00000000-0005-0000-0000-000094B60000}"/>
    <cellStyle name="Output 3 5" xfId="47694" xr:uid="{00000000-0005-0000-0000-000095B60000}"/>
    <cellStyle name="Output 3 5 2" xfId="47695" xr:uid="{00000000-0005-0000-0000-000096B60000}"/>
    <cellStyle name="Output 3 5 3" xfId="47696" xr:uid="{00000000-0005-0000-0000-000097B60000}"/>
    <cellStyle name="Output 3 6" xfId="47697" xr:uid="{00000000-0005-0000-0000-000098B60000}"/>
    <cellStyle name="Output 3 6 2" xfId="47698" xr:uid="{00000000-0005-0000-0000-000099B60000}"/>
    <cellStyle name="Output 3 7" xfId="47699" xr:uid="{00000000-0005-0000-0000-00009AB60000}"/>
    <cellStyle name="Output 3 7 2" xfId="47700" xr:uid="{00000000-0005-0000-0000-00009BB60000}"/>
    <cellStyle name="Output 3 8" xfId="47701" xr:uid="{00000000-0005-0000-0000-00009CB60000}"/>
    <cellStyle name="Output 3 8 2" xfId="47702" xr:uid="{00000000-0005-0000-0000-00009DB60000}"/>
    <cellStyle name="Output 3 9" xfId="47703" xr:uid="{00000000-0005-0000-0000-00009EB60000}"/>
    <cellStyle name="Output 3 9 2" xfId="47704" xr:uid="{00000000-0005-0000-0000-00009FB60000}"/>
    <cellStyle name="Output 4" xfId="47705" xr:uid="{00000000-0005-0000-0000-0000A0B60000}"/>
    <cellStyle name="Output 4 10" xfId="47706" xr:uid="{00000000-0005-0000-0000-0000A1B60000}"/>
    <cellStyle name="Output 4 11" xfId="47707" xr:uid="{00000000-0005-0000-0000-0000A2B60000}"/>
    <cellStyle name="Output 4 12" xfId="47708" xr:uid="{00000000-0005-0000-0000-0000A3B60000}"/>
    <cellStyle name="Output 4 13" xfId="47709" xr:uid="{00000000-0005-0000-0000-0000A4B60000}"/>
    <cellStyle name="Output 4 2" xfId="47710" xr:uid="{00000000-0005-0000-0000-0000A5B60000}"/>
    <cellStyle name="Output 4 2 2" xfId="47711" xr:uid="{00000000-0005-0000-0000-0000A6B60000}"/>
    <cellStyle name="Output 4 2 2 2" xfId="47712" xr:uid="{00000000-0005-0000-0000-0000A7B60000}"/>
    <cellStyle name="Output 4 2 2 3" xfId="47713" xr:uid="{00000000-0005-0000-0000-0000A8B60000}"/>
    <cellStyle name="Output 4 2 3" xfId="47714" xr:uid="{00000000-0005-0000-0000-0000A9B60000}"/>
    <cellStyle name="Output 4 2 3 2" xfId="47715" xr:uid="{00000000-0005-0000-0000-0000AAB60000}"/>
    <cellStyle name="Output 4 2 3 3" xfId="47716" xr:uid="{00000000-0005-0000-0000-0000ABB60000}"/>
    <cellStyle name="Output 4 2 4" xfId="47717" xr:uid="{00000000-0005-0000-0000-0000ACB60000}"/>
    <cellStyle name="Output 4 2 4 2" xfId="47718" xr:uid="{00000000-0005-0000-0000-0000ADB60000}"/>
    <cellStyle name="Output 4 2 5" xfId="47719" xr:uid="{00000000-0005-0000-0000-0000AEB60000}"/>
    <cellStyle name="Output 4 2 5 2" xfId="47720" xr:uid="{00000000-0005-0000-0000-0000AFB60000}"/>
    <cellStyle name="Output 4 2 6" xfId="47721" xr:uid="{00000000-0005-0000-0000-0000B0B60000}"/>
    <cellStyle name="Output 4 2 6 2" xfId="47722" xr:uid="{00000000-0005-0000-0000-0000B1B60000}"/>
    <cellStyle name="Output 4 2 7" xfId="47723" xr:uid="{00000000-0005-0000-0000-0000B2B60000}"/>
    <cellStyle name="Output 4 2 8" xfId="47724" xr:uid="{00000000-0005-0000-0000-0000B3B60000}"/>
    <cellStyle name="Output 4 3" xfId="47725" xr:uid="{00000000-0005-0000-0000-0000B4B60000}"/>
    <cellStyle name="Output 4 3 2" xfId="47726" xr:uid="{00000000-0005-0000-0000-0000B5B60000}"/>
    <cellStyle name="Output 4 3 3" xfId="47727" xr:uid="{00000000-0005-0000-0000-0000B6B60000}"/>
    <cellStyle name="Output 4 4" xfId="47728" xr:uid="{00000000-0005-0000-0000-0000B7B60000}"/>
    <cellStyle name="Output 4 4 2" xfId="47729" xr:uid="{00000000-0005-0000-0000-0000B8B60000}"/>
    <cellStyle name="Output 4 4 3" xfId="47730" xr:uid="{00000000-0005-0000-0000-0000B9B60000}"/>
    <cellStyle name="Output 4 5" xfId="47731" xr:uid="{00000000-0005-0000-0000-0000BAB60000}"/>
    <cellStyle name="Output 4 5 2" xfId="47732" xr:uid="{00000000-0005-0000-0000-0000BBB60000}"/>
    <cellStyle name="Output 4 5 3" xfId="47733" xr:uid="{00000000-0005-0000-0000-0000BCB60000}"/>
    <cellStyle name="Output 4 6" xfId="47734" xr:uid="{00000000-0005-0000-0000-0000BDB60000}"/>
    <cellStyle name="Output 4 6 2" xfId="47735" xr:uid="{00000000-0005-0000-0000-0000BEB60000}"/>
    <cellStyle name="Output 4 7" xfId="47736" xr:uid="{00000000-0005-0000-0000-0000BFB60000}"/>
    <cellStyle name="Output 4 7 2" xfId="47737" xr:uid="{00000000-0005-0000-0000-0000C0B60000}"/>
    <cellStyle name="Output 4 8" xfId="47738" xr:uid="{00000000-0005-0000-0000-0000C1B60000}"/>
    <cellStyle name="Output 4 8 2" xfId="47739" xr:uid="{00000000-0005-0000-0000-0000C2B60000}"/>
    <cellStyle name="Output 4 9" xfId="47740" xr:uid="{00000000-0005-0000-0000-0000C3B60000}"/>
    <cellStyle name="Output 4 9 2" xfId="47741" xr:uid="{00000000-0005-0000-0000-0000C4B60000}"/>
    <cellStyle name="Output 5" xfId="47742" xr:uid="{00000000-0005-0000-0000-0000C5B60000}"/>
    <cellStyle name="PERCENT" xfId="2731" xr:uid="{00000000-0005-0000-0000-0000C6B60000}"/>
    <cellStyle name="Percent 2" xfId="1182" xr:uid="{00000000-0005-0000-0000-0000C7B60000}"/>
    <cellStyle name="Porcentagem" xfId="1663" builtinId="5"/>
    <cellStyle name="Porcentagem 10" xfId="47743" xr:uid="{00000000-0005-0000-0000-0000C9B60000}"/>
    <cellStyle name="Porcentagem 10 10" xfId="47744" xr:uid="{00000000-0005-0000-0000-0000CAB60000}"/>
    <cellStyle name="Porcentagem 10 2" xfId="1183" xr:uid="{00000000-0005-0000-0000-0000CBB60000}"/>
    <cellStyle name="Porcentagem 10 2 2" xfId="2732" xr:uid="{00000000-0005-0000-0000-0000CCB60000}"/>
    <cellStyle name="Porcentagem 10 3" xfId="47745" xr:uid="{00000000-0005-0000-0000-0000CDB60000}"/>
    <cellStyle name="Porcentagem 10 3 2" xfId="47746" xr:uid="{00000000-0005-0000-0000-0000CEB60000}"/>
    <cellStyle name="Porcentagem 10 3 2 2" xfId="47747" xr:uid="{00000000-0005-0000-0000-0000CFB60000}"/>
    <cellStyle name="Porcentagem 10 3 2 2 2" xfId="47748" xr:uid="{00000000-0005-0000-0000-0000D0B60000}"/>
    <cellStyle name="Porcentagem 10 3 2 3" xfId="47749" xr:uid="{00000000-0005-0000-0000-0000D1B60000}"/>
    <cellStyle name="Porcentagem 10 3 2 3 2" xfId="47750" xr:uid="{00000000-0005-0000-0000-0000D2B60000}"/>
    <cellStyle name="Porcentagem 10 3 2 4" xfId="47751" xr:uid="{00000000-0005-0000-0000-0000D3B60000}"/>
    <cellStyle name="Porcentagem 10 3 2 5" xfId="47752" xr:uid="{00000000-0005-0000-0000-0000D4B60000}"/>
    <cellStyle name="Porcentagem 10 3 3" xfId="47753" xr:uid="{00000000-0005-0000-0000-0000D5B60000}"/>
    <cellStyle name="Porcentagem 10 3 3 2" xfId="47754" xr:uid="{00000000-0005-0000-0000-0000D6B60000}"/>
    <cellStyle name="Porcentagem 10 3 3 3" xfId="47755" xr:uid="{00000000-0005-0000-0000-0000D7B60000}"/>
    <cellStyle name="Porcentagem 10 3 4" xfId="47756" xr:uid="{00000000-0005-0000-0000-0000D8B60000}"/>
    <cellStyle name="Porcentagem 10 3 4 2" xfId="47757" xr:uid="{00000000-0005-0000-0000-0000D9B60000}"/>
    <cellStyle name="Porcentagem 10 3 5" xfId="47758" xr:uid="{00000000-0005-0000-0000-0000DAB60000}"/>
    <cellStyle name="Porcentagem 10 3 5 2" xfId="47759" xr:uid="{00000000-0005-0000-0000-0000DBB60000}"/>
    <cellStyle name="Porcentagem 10 3 6" xfId="47760" xr:uid="{00000000-0005-0000-0000-0000DCB60000}"/>
    <cellStyle name="Porcentagem 10 3 7" xfId="47761" xr:uid="{00000000-0005-0000-0000-0000DDB60000}"/>
    <cellStyle name="Porcentagem 10 4" xfId="47762" xr:uid="{00000000-0005-0000-0000-0000DEB60000}"/>
    <cellStyle name="Porcentagem 10 4 2" xfId="47763" xr:uid="{00000000-0005-0000-0000-0000DFB60000}"/>
    <cellStyle name="Porcentagem 10 4 2 2" xfId="47764" xr:uid="{00000000-0005-0000-0000-0000E0B60000}"/>
    <cellStyle name="Porcentagem 10 4 3" xfId="47765" xr:uid="{00000000-0005-0000-0000-0000E1B60000}"/>
    <cellStyle name="Porcentagem 10 4 3 2" xfId="47766" xr:uid="{00000000-0005-0000-0000-0000E2B60000}"/>
    <cellStyle name="Porcentagem 10 4 4" xfId="47767" xr:uid="{00000000-0005-0000-0000-0000E3B60000}"/>
    <cellStyle name="Porcentagem 10 4 5" xfId="47768" xr:uid="{00000000-0005-0000-0000-0000E4B60000}"/>
    <cellStyle name="Porcentagem 10 5" xfId="47769" xr:uid="{00000000-0005-0000-0000-0000E5B60000}"/>
    <cellStyle name="Porcentagem 10 5 2" xfId="47770" xr:uid="{00000000-0005-0000-0000-0000E6B60000}"/>
    <cellStyle name="Porcentagem 10 5 2 2" xfId="47771" xr:uid="{00000000-0005-0000-0000-0000E7B60000}"/>
    <cellStyle name="Porcentagem 10 5 3" xfId="47772" xr:uid="{00000000-0005-0000-0000-0000E8B60000}"/>
    <cellStyle name="Porcentagem 10 5 4" xfId="47773" xr:uid="{00000000-0005-0000-0000-0000E9B60000}"/>
    <cellStyle name="Porcentagem 10 6" xfId="47774" xr:uid="{00000000-0005-0000-0000-0000EAB60000}"/>
    <cellStyle name="Porcentagem 10 6 2" xfId="47775" xr:uid="{00000000-0005-0000-0000-0000EBB60000}"/>
    <cellStyle name="Porcentagem 10 7" xfId="47776" xr:uid="{00000000-0005-0000-0000-0000ECB60000}"/>
    <cellStyle name="Porcentagem 10 7 2" xfId="47777" xr:uid="{00000000-0005-0000-0000-0000EDB60000}"/>
    <cellStyle name="Porcentagem 10 8" xfId="47778" xr:uid="{00000000-0005-0000-0000-0000EEB60000}"/>
    <cellStyle name="Porcentagem 10 8 2" xfId="47779" xr:uid="{00000000-0005-0000-0000-0000EFB60000}"/>
    <cellStyle name="Porcentagem 10 9" xfId="47780" xr:uid="{00000000-0005-0000-0000-0000F0B60000}"/>
    <cellStyle name="Porcentagem 11" xfId="47781" xr:uid="{00000000-0005-0000-0000-0000F1B60000}"/>
    <cellStyle name="Porcentagem 11 2" xfId="47782" xr:uid="{00000000-0005-0000-0000-0000F2B60000}"/>
    <cellStyle name="Porcentagem 11 2 2" xfId="47783" xr:uid="{00000000-0005-0000-0000-0000F3B60000}"/>
    <cellStyle name="Porcentagem 11 2 2 2" xfId="47784" xr:uid="{00000000-0005-0000-0000-0000F4B60000}"/>
    <cellStyle name="Porcentagem 11 2 2 2 2" xfId="47785" xr:uid="{00000000-0005-0000-0000-0000F5B60000}"/>
    <cellStyle name="Porcentagem 11 2 2 3" xfId="47786" xr:uid="{00000000-0005-0000-0000-0000F6B60000}"/>
    <cellStyle name="Porcentagem 11 2 2 3 2" xfId="47787" xr:uid="{00000000-0005-0000-0000-0000F7B60000}"/>
    <cellStyle name="Porcentagem 11 2 2 4" xfId="47788" xr:uid="{00000000-0005-0000-0000-0000F8B60000}"/>
    <cellStyle name="Porcentagem 11 2 2 5" xfId="47789" xr:uid="{00000000-0005-0000-0000-0000F9B60000}"/>
    <cellStyle name="Porcentagem 11 2 3" xfId="47790" xr:uid="{00000000-0005-0000-0000-0000FAB60000}"/>
    <cellStyle name="Porcentagem 11 2 3 2" xfId="47791" xr:uid="{00000000-0005-0000-0000-0000FBB60000}"/>
    <cellStyle name="Porcentagem 11 2 3 3" xfId="47792" xr:uid="{00000000-0005-0000-0000-0000FCB60000}"/>
    <cellStyle name="Porcentagem 11 2 4" xfId="47793" xr:uid="{00000000-0005-0000-0000-0000FDB60000}"/>
    <cellStyle name="Porcentagem 11 2 4 2" xfId="47794" xr:uid="{00000000-0005-0000-0000-0000FEB60000}"/>
    <cellStyle name="Porcentagem 11 2 5" xfId="47795" xr:uid="{00000000-0005-0000-0000-0000FFB60000}"/>
    <cellStyle name="Porcentagem 11 2 5 2" xfId="47796" xr:uid="{00000000-0005-0000-0000-000000B70000}"/>
    <cellStyle name="Porcentagem 11 2 6" xfId="47797" xr:uid="{00000000-0005-0000-0000-000001B70000}"/>
    <cellStyle name="Porcentagem 11 2 7" xfId="47798" xr:uid="{00000000-0005-0000-0000-000002B70000}"/>
    <cellStyle name="Porcentagem 11 3" xfId="47799" xr:uid="{00000000-0005-0000-0000-000003B70000}"/>
    <cellStyle name="Porcentagem 11 3 2" xfId="47800" xr:uid="{00000000-0005-0000-0000-000004B70000}"/>
    <cellStyle name="Porcentagem 11 3 2 2" xfId="47801" xr:uid="{00000000-0005-0000-0000-000005B70000}"/>
    <cellStyle name="Porcentagem 11 3 3" xfId="47802" xr:uid="{00000000-0005-0000-0000-000006B70000}"/>
    <cellStyle name="Porcentagem 11 3 3 2" xfId="47803" xr:uid="{00000000-0005-0000-0000-000007B70000}"/>
    <cellStyle name="Porcentagem 11 3 4" xfId="47804" xr:uid="{00000000-0005-0000-0000-000008B70000}"/>
    <cellStyle name="Porcentagem 11 3 5" xfId="47805" xr:uid="{00000000-0005-0000-0000-000009B70000}"/>
    <cellStyle name="Porcentagem 11 4" xfId="47806" xr:uid="{00000000-0005-0000-0000-00000AB70000}"/>
    <cellStyle name="Porcentagem 11 4 2" xfId="47807" xr:uid="{00000000-0005-0000-0000-00000BB70000}"/>
    <cellStyle name="Porcentagem 11 4 2 2" xfId="47808" xr:uid="{00000000-0005-0000-0000-00000CB70000}"/>
    <cellStyle name="Porcentagem 11 4 3" xfId="47809" xr:uid="{00000000-0005-0000-0000-00000DB70000}"/>
    <cellStyle name="Porcentagem 11 4 4" xfId="47810" xr:uid="{00000000-0005-0000-0000-00000EB70000}"/>
    <cellStyle name="Porcentagem 11 5" xfId="47811" xr:uid="{00000000-0005-0000-0000-00000FB70000}"/>
    <cellStyle name="Porcentagem 11 5 2" xfId="47812" xr:uid="{00000000-0005-0000-0000-000010B70000}"/>
    <cellStyle name="Porcentagem 11 6" xfId="47813" xr:uid="{00000000-0005-0000-0000-000011B70000}"/>
    <cellStyle name="Porcentagem 11 6 2" xfId="47814" xr:uid="{00000000-0005-0000-0000-000012B70000}"/>
    <cellStyle name="Porcentagem 11 7" xfId="47815" xr:uid="{00000000-0005-0000-0000-000013B70000}"/>
    <cellStyle name="Porcentagem 11 7 2" xfId="47816" xr:uid="{00000000-0005-0000-0000-000014B70000}"/>
    <cellStyle name="Porcentagem 11 8" xfId="47817" xr:uid="{00000000-0005-0000-0000-000015B70000}"/>
    <cellStyle name="Porcentagem 11 9" xfId="47818" xr:uid="{00000000-0005-0000-0000-000016B70000}"/>
    <cellStyle name="Porcentagem 12" xfId="47819" xr:uid="{00000000-0005-0000-0000-000017B70000}"/>
    <cellStyle name="Porcentagem 12 2" xfId="1184" xr:uid="{00000000-0005-0000-0000-000018B70000}"/>
    <cellStyle name="Porcentagem 12 3" xfId="47820" xr:uid="{00000000-0005-0000-0000-000019B70000}"/>
    <cellStyle name="Porcentagem 12 4" xfId="47821" xr:uid="{00000000-0005-0000-0000-00001AB70000}"/>
    <cellStyle name="Porcentagem 13" xfId="47822" xr:uid="{00000000-0005-0000-0000-00001BB70000}"/>
    <cellStyle name="Porcentagem 13 2" xfId="47823" xr:uid="{00000000-0005-0000-0000-00001CB70000}"/>
    <cellStyle name="Porcentagem 14" xfId="47824" xr:uid="{00000000-0005-0000-0000-00001DB70000}"/>
    <cellStyle name="Porcentagem 14 2" xfId="47825" xr:uid="{00000000-0005-0000-0000-00001EB70000}"/>
    <cellStyle name="Porcentagem 15" xfId="47826" xr:uid="{00000000-0005-0000-0000-00001FB70000}"/>
    <cellStyle name="Porcentagem 15 2" xfId="47827" xr:uid="{00000000-0005-0000-0000-000020B70000}"/>
    <cellStyle name="Porcentagem 2" xfId="1185" xr:uid="{00000000-0005-0000-0000-000021B70000}"/>
    <cellStyle name="Porcentagem 2 10" xfId="47828" xr:uid="{00000000-0005-0000-0000-000022B70000}"/>
    <cellStyle name="Porcentagem 2 11" xfId="47829" xr:uid="{00000000-0005-0000-0000-000023B70000}"/>
    <cellStyle name="Porcentagem 2 2" xfId="1677" xr:uid="{00000000-0005-0000-0000-000024B70000}"/>
    <cellStyle name="Porcentagem 2 2 2" xfId="47830" xr:uid="{00000000-0005-0000-0000-000025B70000}"/>
    <cellStyle name="Porcentagem 2 2 2 2" xfId="47831" xr:uid="{00000000-0005-0000-0000-000026B70000}"/>
    <cellStyle name="Porcentagem 2 2 2 2 2" xfId="47832" xr:uid="{00000000-0005-0000-0000-000027B70000}"/>
    <cellStyle name="Porcentagem 2 2 2 2 2 2" xfId="47833" xr:uid="{00000000-0005-0000-0000-000028B70000}"/>
    <cellStyle name="Porcentagem 2 2 2 2 2 2 2" xfId="47834" xr:uid="{00000000-0005-0000-0000-000029B70000}"/>
    <cellStyle name="Porcentagem 2 2 2 2 2 2 2 2" xfId="47835" xr:uid="{00000000-0005-0000-0000-00002AB70000}"/>
    <cellStyle name="Porcentagem 2 2 2 2 2 2 3" xfId="47836" xr:uid="{00000000-0005-0000-0000-00002BB70000}"/>
    <cellStyle name="Porcentagem 2 2 2 2 2 2 3 2" xfId="47837" xr:uid="{00000000-0005-0000-0000-00002CB70000}"/>
    <cellStyle name="Porcentagem 2 2 2 2 2 2 4" xfId="47838" xr:uid="{00000000-0005-0000-0000-00002DB70000}"/>
    <cellStyle name="Porcentagem 2 2 2 2 2 2 5" xfId="47839" xr:uid="{00000000-0005-0000-0000-00002EB70000}"/>
    <cellStyle name="Porcentagem 2 2 2 2 2 3" xfId="47840" xr:uid="{00000000-0005-0000-0000-00002FB70000}"/>
    <cellStyle name="Porcentagem 2 2 2 2 2 3 2" xfId="47841" xr:uid="{00000000-0005-0000-0000-000030B70000}"/>
    <cellStyle name="Porcentagem 2 2 2 2 2 3 3" xfId="47842" xr:uid="{00000000-0005-0000-0000-000031B70000}"/>
    <cellStyle name="Porcentagem 2 2 2 2 2 4" xfId="47843" xr:uid="{00000000-0005-0000-0000-000032B70000}"/>
    <cellStyle name="Porcentagem 2 2 2 2 2 4 2" xfId="47844" xr:uid="{00000000-0005-0000-0000-000033B70000}"/>
    <cellStyle name="Porcentagem 2 2 2 2 2 5" xfId="47845" xr:uid="{00000000-0005-0000-0000-000034B70000}"/>
    <cellStyle name="Porcentagem 2 2 2 2 2 5 2" xfId="47846" xr:uid="{00000000-0005-0000-0000-000035B70000}"/>
    <cellStyle name="Porcentagem 2 2 2 2 2 6" xfId="47847" xr:uid="{00000000-0005-0000-0000-000036B70000}"/>
    <cellStyle name="Porcentagem 2 2 2 2 2 7" xfId="47848" xr:uid="{00000000-0005-0000-0000-000037B70000}"/>
    <cellStyle name="Porcentagem 2 2 2 2 3" xfId="47849" xr:uid="{00000000-0005-0000-0000-000038B70000}"/>
    <cellStyle name="Porcentagem 2 2 2 2 3 2" xfId="47850" xr:uid="{00000000-0005-0000-0000-000039B70000}"/>
    <cellStyle name="Porcentagem 2 2 2 2 3 2 2" xfId="47851" xr:uid="{00000000-0005-0000-0000-00003AB70000}"/>
    <cellStyle name="Porcentagem 2 2 2 2 3 3" xfId="47852" xr:uid="{00000000-0005-0000-0000-00003BB70000}"/>
    <cellStyle name="Porcentagem 2 2 2 2 3 3 2" xfId="47853" xr:uid="{00000000-0005-0000-0000-00003CB70000}"/>
    <cellStyle name="Porcentagem 2 2 2 2 3 4" xfId="47854" xr:uid="{00000000-0005-0000-0000-00003DB70000}"/>
    <cellStyle name="Porcentagem 2 2 2 2 3 5" xfId="47855" xr:uid="{00000000-0005-0000-0000-00003EB70000}"/>
    <cellStyle name="Porcentagem 2 2 2 2 4" xfId="47856" xr:uid="{00000000-0005-0000-0000-00003FB70000}"/>
    <cellStyle name="Porcentagem 2 2 2 2 4 2" xfId="47857" xr:uid="{00000000-0005-0000-0000-000040B70000}"/>
    <cellStyle name="Porcentagem 2 2 2 2 4 2 2" xfId="47858" xr:uid="{00000000-0005-0000-0000-000041B70000}"/>
    <cellStyle name="Porcentagem 2 2 2 2 4 3" xfId="47859" xr:uid="{00000000-0005-0000-0000-000042B70000}"/>
    <cellStyle name="Porcentagem 2 2 2 2 4 4" xfId="47860" xr:uid="{00000000-0005-0000-0000-000043B70000}"/>
    <cellStyle name="Porcentagem 2 2 2 2 5" xfId="47861" xr:uid="{00000000-0005-0000-0000-000044B70000}"/>
    <cellStyle name="Porcentagem 2 2 2 2 5 2" xfId="47862" xr:uid="{00000000-0005-0000-0000-000045B70000}"/>
    <cellStyle name="Porcentagem 2 2 2 2 6" xfId="47863" xr:uid="{00000000-0005-0000-0000-000046B70000}"/>
    <cellStyle name="Porcentagem 2 2 2 2 6 2" xfId="47864" xr:uid="{00000000-0005-0000-0000-000047B70000}"/>
    <cellStyle name="Porcentagem 2 2 2 2 7" xfId="47865" xr:uid="{00000000-0005-0000-0000-000048B70000}"/>
    <cellStyle name="Porcentagem 2 2 2 2 7 2" xfId="47866" xr:uid="{00000000-0005-0000-0000-000049B70000}"/>
    <cellStyle name="Porcentagem 2 2 2 2 8" xfId="47867" xr:uid="{00000000-0005-0000-0000-00004AB70000}"/>
    <cellStyle name="Porcentagem 2 2 2 2 9" xfId="47868" xr:uid="{00000000-0005-0000-0000-00004BB70000}"/>
    <cellStyle name="Porcentagem 2 2 3" xfId="47869" xr:uid="{00000000-0005-0000-0000-00004CB70000}"/>
    <cellStyle name="Porcentagem 2 2 4" xfId="47870" xr:uid="{00000000-0005-0000-0000-00004DB70000}"/>
    <cellStyle name="Porcentagem 2 2 4 2" xfId="47871" xr:uid="{00000000-0005-0000-0000-00004EB70000}"/>
    <cellStyle name="Porcentagem 2 2 4 2 2" xfId="47872" xr:uid="{00000000-0005-0000-0000-00004FB70000}"/>
    <cellStyle name="Porcentagem 2 2 4 2 2 2" xfId="47873" xr:uid="{00000000-0005-0000-0000-000050B70000}"/>
    <cellStyle name="Porcentagem 2 2 4 2 2 2 2" xfId="47874" xr:uid="{00000000-0005-0000-0000-000051B70000}"/>
    <cellStyle name="Porcentagem 2 2 4 2 2 3" xfId="47875" xr:uid="{00000000-0005-0000-0000-000052B70000}"/>
    <cellStyle name="Porcentagem 2 2 4 2 2 3 2" xfId="47876" xr:uid="{00000000-0005-0000-0000-000053B70000}"/>
    <cellStyle name="Porcentagem 2 2 4 2 2 4" xfId="47877" xr:uid="{00000000-0005-0000-0000-000054B70000}"/>
    <cellStyle name="Porcentagem 2 2 4 2 2 5" xfId="47878" xr:uid="{00000000-0005-0000-0000-000055B70000}"/>
    <cellStyle name="Porcentagem 2 2 4 2 3" xfId="47879" xr:uid="{00000000-0005-0000-0000-000056B70000}"/>
    <cellStyle name="Porcentagem 2 2 4 2 3 2" xfId="47880" xr:uid="{00000000-0005-0000-0000-000057B70000}"/>
    <cellStyle name="Porcentagem 2 2 4 2 3 3" xfId="47881" xr:uid="{00000000-0005-0000-0000-000058B70000}"/>
    <cellStyle name="Porcentagem 2 2 4 2 4" xfId="47882" xr:uid="{00000000-0005-0000-0000-000059B70000}"/>
    <cellStyle name="Porcentagem 2 2 4 2 4 2" xfId="47883" xr:uid="{00000000-0005-0000-0000-00005AB70000}"/>
    <cellStyle name="Porcentagem 2 2 4 2 5" xfId="47884" xr:uid="{00000000-0005-0000-0000-00005BB70000}"/>
    <cellStyle name="Porcentagem 2 2 4 2 5 2" xfId="47885" xr:uid="{00000000-0005-0000-0000-00005CB70000}"/>
    <cellStyle name="Porcentagem 2 2 4 2 6" xfId="47886" xr:uid="{00000000-0005-0000-0000-00005DB70000}"/>
    <cellStyle name="Porcentagem 2 2 4 2 7" xfId="47887" xr:uid="{00000000-0005-0000-0000-00005EB70000}"/>
    <cellStyle name="Porcentagem 2 2 4 3" xfId="47888" xr:uid="{00000000-0005-0000-0000-00005FB70000}"/>
    <cellStyle name="Porcentagem 2 2 4 3 2" xfId="47889" xr:uid="{00000000-0005-0000-0000-000060B70000}"/>
    <cellStyle name="Porcentagem 2 2 4 3 2 2" xfId="47890" xr:uid="{00000000-0005-0000-0000-000061B70000}"/>
    <cellStyle name="Porcentagem 2 2 4 3 3" xfId="47891" xr:uid="{00000000-0005-0000-0000-000062B70000}"/>
    <cellStyle name="Porcentagem 2 2 4 3 3 2" xfId="47892" xr:uid="{00000000-0005-0000-0000-000063B70000}"/>
    <cellStyle name="Porcentagem 2 2 4 3 4" xfId="47893" xr:uid="{00000000-0005-0000-0000-000064B70000}"/>
    <cellStyle name="Porcentagem 2 2 4 3 5" xfId="47894" xr:uid="{00000000-0005-0000-0000-000065B70000}"/>
    <cellStyle name="Porcentagem 2 2 4 4" xfId="47895" xr:uid="{00000000-0005-0000-0000-000066B70000}"/>
    <cellStyle name="Porcentagem 2 2 4 4 2" xfId="47896" xr:uid="{00000000-0005-0000-0000-000067B70000}"/>
    <cellStyle name="Porcentagem 2 2 4 4 2 2" xfId="47897" xr:uid="{00000000-0005-0000-0000-000068B70000}"/>
    <cellStyle name="Porcentagem 2 2 4 4 3" xfId="47898" xr:uid="{00000000-0005-0000-0000-000069B70000}"/>
    <cellStyle name="Porcentagem 2 2 4 4 4" xfId="47899" xr:uid="{00000000-0005-0000-0000-00006AB70000}"/>
    <cellStyle name="Porcentagem 2 2 4 5" xfId="47900" xr:uid="{00000000-0005-0000-0000-00006BB70000}"/>
    <cellStyle name="Porcentagem 2 2 4 5 2" xfId="47901" xr:uid="{00000000-0005-0000-0000-00006CB70000}"/>
    <cellStyle name="Porcentagem 2 2 4 6" xfId="47902" xr:uid="{00000000-0005-0000-0000-00006DB70000}"/>
    <cellStyle name="Porcentagem 2 2 4 6 2" xfId="47903" xr:uid="{00000000-0005-0000-0000-00006EB70000}"/>
    <cellStyle name="Porcentagem 2 2 4 7" xfId="47904" xr:uid="{00000000-0005-0000-0000-00006FB70000}"/>
    <cellStyle name="Porcentagem 2 2 4 7 2" xfId="47905" xr:uid="{00000000-0005-0000-0000-000070B70000}"/>
    <cellStyle name="Porcentagem 2 2 4 8" xfId="47906" xr:uid="{00000000-0005-0000-0000-000071B70000}"/>
    <cellStyle name="Porcentagem 2 2 4 9" xfId="47907" xr:uid="{00000000-0005-0000-0000-000072B70000}"/>
    <cellStyle name="Porcentagem 2 2 5" xfId="47908" xr:uid="{00000000-0005-0000-0000-000073B70000}"/>
    <cellStyle name="Porcentagem 2 2 5 2" xfId="47909" xr:uid="{00000000-0005-0000-0000-000074B70000}"/>
    <cellStyle name="Porcentagem 2 2 5 2 2" xfId="47910" xr:uid="{00000000-0005-0000-0000-000075B70000}"/>
    <cellStyle name="Porcentagem 2 2 5 2 2 2" xfId="47911" xr:uid="{00000000-0005-0000-0000-000076B70000}"/>
    <cellStyle name="Porcentagem 2 2 5 2 2 2 2" xfId="47912" xr:uid="{00000000-0005-0000-0000-000077B70000}"/>
    <cellStyle name="Porcentagem 2 2 5 2 2 3" xfId="47913" xr:uid="{00000000-0005-0000-0000-000078B70000}"/>
    <cellStyle name="Porcentagem 2 2 5 2 2 3 2" xfId="47914" xr:uid="{00000000-0005-0000-0000-000079B70000}"/>
    <cellStyle name="Porcentagem 2 2 5 2 2 4" xfId="47915" xr:uid="{00000000-0005-0000-0000-00007AB70000}"/>
    <cellStyle name="Porcentagem 2 2 5 2 2 5" xfId="47916" xr:uid="{00000000-0005-0000-0000-00007BB70000}"/>
    <cellStyle name="Porcentagem 2 2 5 2 3" xfId="47917" xr:uid="{00000000-0005-0000-0000-00007CB70000}"/>
    <cellStyle name="Porcentagem 2 2 5 2 3 2" xfId="47918" xr:uid="{00000000-0005-0000-0000-00007DB70000}"/>
    <cellStyle name="Porcentagem 2 2 5 2 3 3" xfId="47919" xr:uid="{00000000-0005-0000-0000-00007EB70000}"/>
    <cellStyle name="Porcentagem 2 2 5 2 4" xfId="47920" xr:uid="{00000000-0005-0000-0000-00007FB70000}"/>
    <cellStyle name="Porcentagem 2 2 5 2 4 2" xfId="47921" xr:uid="{00000000-0005-0000-0000-000080B70000}"/>
    <cellStyle name="Porcentagem 2 2 5 2 5" xfId="47922" xr:uid="{00000000-0005-0000-0000-000081B70000}"/>
    <cellStyle name="Porcentagem 2 2 5 2 5 2" xfId="47923" xr:uid="{00000000-0005-0000-0000-000082B70000}"/>
    <cellStyle name="Porcentagem 2 2 5 2 6" xfId="47924" xr:uid="{00000000-0005-0000-0000-000083B70000}"/>
    <cellStyle name="Porcentagem 2 2 5 2 7" xfId="47925" xr:uid="{00000000-0005-0000-0000-000084B70000}"/>
    <cellStyle name="Porcentagem 2 2 5 3" xfId="47926" xr:uid="{00000000-0005-0000-0000-000085B70000}"/>
    <cellStyle name="Porcentagem 2 2 5 3 2" xfId="47927" xr:uid="{00000000-0005-0000-0000-000086B70000}"/>
    <cellStyle name="Porcentagem 2 2 5 3 2 2" xfId="47928" xr:uid="{00000000-0005-0000-0000-000087B70000}"/>
    <cellStyle name="Porcentagem 2 2 5 3 3" xfId="47929" xr:uid="{00000000-0005-0000-0000-000088B70000}"/>
    <cellStyle name="Porcentagem 2 2 5 3 3 2" xfId="47930" xr:uid="{00000000-0005-0000-0000-000089B70000}"/>
    <cellStyle name="Porcentagem 2 2 5 3 4" xfId="47931" xr:uid="{00000000-0005-0000-0000-00008AB70000}"/>
    <cellStyle name="Porcentagem 2 2 5 3 5" xfId="47932" xr:uid="{00000000-0005-0000-0000-00008BB70000}"/>
    <cellStyle name="Porcentagem 2 2 5 4" xfId="47933" xr:uid="{00000000-0005-0000-0000-00008CB70000}"/>
    <cellStyle name="Porcentagem 2 2 5 4 2" xfId="47934" xr:uid="{00000000-0005-0000-0000-00008DB70000}"/>
    <cellStyle name="Porcentagem 2 2 5 4 2 2" xfId="47935" xr:uid="{00000000-0005-0000-0000-00008EB70000}"/>
    <cellStyle name="Porcentagem 2 2 5 4 3" xfId="47936" xr:uid="{00000000-0005-0000-0000-00008FB70000}"/>
    <cellStyle name="Porcentagem 2 2 5 4 4" xfId="47937" xr:uid="{00000000-0005-0000-0000-000090B70000}"/>
    <cellStyle name="Porcentagem 2 2 5 5" xfId="47938" xr:uid="{00000000-0005-0000-0000-000091B70000}"/>
    <cellStyle name="Porcentagem 2 2 5 5 2" xfId="47939" xr:uid="{00000000-0005-0000-0000-000092B70000}"/>
    <cellStyle name="Porcentagem 2 2 5 6" xfId="47940" xr:uid="{00000000-0005-0000-0000-000093B70000}"/>
    <cellStyle name="Porcentagem 2 2 5 6 2" xfId="47941" xr:uid="{00000000-0005-0000-0000-000094B70000}"/>
    <cellStyle name="Porcentagem 2 2 5 7" xfId="47942" xr:uid="{00000000-0005-0000-0000-000095B70000}"/>
    <cellStyle name="Porcentagem 2 2 5 7 2" xfId="47943" xr:uid="{00000000-0005-0000-0000-000096B70000}"/>
    <cellStyle name="Porcentagem 2 2 5 8" xfId="47944" xr:uid="{00000000-0005-0000-0000-000097B70000}"/>
    <cellStyle name="Porcentagem 2 2 5 9" xfId="47945" xr:uid="{00000000-0005-0000-0000-000098B70000}"/>
    <cellStyle name="Porcentagem 2 2 6" xfId="47946" xr:uid="{00000000-0005-0000-0000-000099B70000}"/>
    <cellStyle name="Porcentagem 2 2 7" xfId="47947" xr:uid="{00000000-0005-0000-0000-00009AB70000}"/>
    <cellStyle name="Porcentagem 2 2 8" xfId="47948" xr:uid="{00000000-0005-0000-0000-00009BB70000}"/>
    <cellStyle name="Porcentagem 2 2 8 2" xfId="47949" xr:uid="{00000000-0005-0000-0000-00009CB70000}"/>
    <cellStyle name="Porcentagem 2 2 9" xfId="47950" xr:uid="{00000000-0005-0000-0000-00009DB70000}"/>
    <cellStyle name="Porcentagem 2 2 9 2" xfId="47951" xr:uid="{00000000-0005-0000-0000-00009EB70000}"/>
    <cellStyle name="Porcentagem 2 3" xfId="2733" xr:uid="{00000000-0005-0000-0000-00009FB70000}"/>
    <cellStyle name="Porcentagem 2 4" xfId="2734" xr:uid="{00000000-0005-0000-0000-0000A0B70000}"/>
    <cellStyle name="Porcentagem 2 5" xfId="2735" xr:uid="{00000000-0005-0000-0000-0000A1B70000}"/>
    <cellStyle name="Porcentagem 2 6" xfId="2736" xr:uid="{00000000-0005-0000-0000-0000A2B70000}"/>
    <cellStyle name="Porcentagem 2 7" xfId="2737" xr:uid="{00000000-0005-0000-0000-0000A3B70000}"/>
    <cellStyle name="Porcentagem 2 8" xfId="2738" xr:uid="{00000000-0005-0000-0000-0000A4B70000}"/>
    <cellStyle name="Porcentagem 2 9" xfId="47952" xr:uid="{00000000-0005-0000-0000-0000A5B70000}"/>
    <cellStyle name="Porcentagem 2 9 2" xfId="47953" xr:uid="{00000000-0005-0000-0000-0000A6B70000}"/>
    <cellStyle name="Porcentagem 3" xfId="1186" xr:uid="{00000000-0005-0000-0000-0000A7B70000}"/>
    <cellStyle name="Porcentagem 3 2" xfId="1187" xr:uid="{00000000-0005-0000-0000-0000A8B70000}"/>
    <cellStyle name="Porcentagem 3 2 2" xfId="1188" xr:uid="{00000000-0005-0000-0000-0000A9B70000}"/>
    <cellStyle name="Porcentagem 3 2 3" xfId="2739" xr:uid="{00000000-0005-0000-0000-0000AAB70000}"/>
    <cellStyle name="Porcentagem 3 2 4" xfId="47954" xr:uid="{00000000-0005-0000-0000-0000ABB70000}"/>
    <cellStyle name="Porcentagem 3 3" xfId="1189" xr:uid="{00000000-0005-0000-0000-0000ACB70000}"/>
    <cellStyle name="Porcentagem 3 3 2" xfId="1190" xr:uid="{00000000-0005-0000-0000-0000ADB70000}"/>
    <cellStyle name="Porcentagem 3 3 2 2" xfId="47955" xr:uid="{00000000-0005-0000-0000-0000AEB70000}"/>
    <cellStyle name="Porcentagem 3 3 2 2 2" xfId="47956" xr:uid="{00000000-0005-0000-0000-0000AFB70000}"/>
    <cellStyle name="Porcentagem 3 3 2 2 2 2" xfId="47957" xr:uid="{00000000-0005-0000-0000-0000B0B70000}"/>
    <cellStyle name="Porcentagem 3 3 2 2 2 2 2" xfId="47958" xr:uid="{00000000-0005-0000-0000-0000B1B70000}"/>
    <cellStyle name="Porcentagem 3 3 2 2 2 2 2 2" xfId="47959" xr:uid="{00000000-0005-0000-0000-0000B2B70000}"/>
    <cellStyle name="Porcentagem 3 3 2 2 2 2 2 2 2" xfId="47960" xr:uid="{00000000-0005-0000-0000-0000B3B70000}"/>
    <cellStyle name="Porcentagem 3 3 2 2 2 2 2 3" xfId="47961" xr:uid="{00000000-0005-0000-0000-0000B4B70000}"/>
    <cellStyle name="Porcentagem 3 3 2 2 2 2 2 3 2" xfId="47962" xr:uid="{00000000-0005-0000-0000-0000B5B70000}"/>
    <cellStyle name="Porcentagem 3 3 2 2 2 2 2 4" xfId="47963" xr:uid="{00000000-0005-0000-0000-0000B6B70000}"/>
    <cellStyle name="Porcentagem 3 3 2 2 2 2 2 5" xfId="47964" xr:uid="{00000000-0005-0000-0000-0000B7B70000}"/>
    <cellStyle name="Porcentagem 3 3 2 2 2 2 3" xfId="47965" xr:uid="{00000000-0005-0000-0000-0000B8B70000}"/>
    <cellStyle name="Porcentagem 3 3 2 2 2 2 3 2" xfId="47966" xr:uid="{00000000-0005-0000-0000-0000B9B70000}"/>
    <cellStyle name="Porcentagem 3 3 2 2 2 2 3 3" xfId="47967" xr:uid="{00000000-0005-0000-0000-0000BAB70000}"/>
    <cellStyle name="Porcentagem 3 3 2 2 2 2 4" xfId="47968" xr:uid="{00000000-0005-0000-0000-0000BBB70000}"/>
    <cellStyle name="Porcentagem 3 3 2 2 2 2 4 2" xfId="47969" xr:uid="{00000000-0005-0000-0000-0000BCB70000}"/>
    <cellStyle name="Porcentagem 3 3 2 2 2 2 5" xfId="47970" xr:uid="{00000000-0005-0000-0000-0000BDB70000}"/>
    <cellStyle name="Porcentagem 3 3 2 2 2 2 5 2" xfId="47971" xr:uid="{00000000-0005-0000-0000-0000BEB70000}"/>
    <cellStyle name="Porcentagem 3 3 2 2 2 2 6" xfId="47972" xr:uid="{00000000-0005-0000-0000-0000BFB70000}"/>
    <cellStyle name="Porcentagem 3 3 2 2 2 2 7" xfId="47973" xr:uid="{00000000-0005-0000-0000-0000C0B70000}"/>
    <cellStyle name="Porcentagem 3 3 2 2 2 3" xfId="47974" xr:uid="{00000000-0005-0000-0000-0000C1B70000}"/>
    <cellStyle name="Porcentagem 3 3 2 2 2 3 2" xfId="47975" xr:uid="{00000000-0005-0000-0000-0000C2B70000}"/>
    <cellStyle name="Porcentagem 3 3 2 2 2 3 2 2" xfId="47976" xr:uid="{00000000-0005-0000-0000-0000C3B70000}"/>
    <cellStyle name="Porcentagem 3 3 2 2 2 3 3" xfId="47977" xr:uid="{00000000-0005-0000-0000-0000C4B70000}"/>
    <cellStyle name="Porcentagem 3 3 2 2 2 3 3 2" xfId="47978" xr:uid="{00000000-0005-0000-0000-0000C5B70000}"/>
    <cellStyle name="Porcentagem 3 3 2 2 2 3 4" xfId="47979" xr:uid="{00000000-0005-0000-0000-0000C6B70000}"/>
    <cellStyle name="Porcentagem 3 3 2 2 2 3 5" xfId="47980" xr:uid="{00000000-0005-0000-0000-0000C7B70000}"/>
    <cellStyle name="Porcentagem 3 3 2 2 2 4" xfId="47981" xr:uid="{00000000-0005-0000-0000-0000C8B70000}"/>
    <cellStyle name="Porcentagem 3 3 2 2 2 4 2" xfId="47982" xr:uid="{00000000-0005-0000-0000-0000C9B70000}"/>
    <cellStyle name="Porcentagem 3 3 2 2 2 4 2 2" xfId="47983" xr:uid="{00000000-0005-0000-0000-0000CAB70000}"/>
    <cellStyle name="Porcentagem 3 3 2 2 2 4 3" xfId="47984" xr:uid="{00000000-0005-0000-0000-0000CBB70000}"/>
    <cellStyle name="Porcentagem 3 3 2 2 2 4 4" xfId="47985" xr:uid="{00000000-0005-0000-0000-0000CCB70000}"/>
    <cellStyle name="Porcentagem 3 3 2 2 2 5" xfId="47986" xr:uid="{00000000-0005-0000-0000-0000CDB70000}"/>
    <cellStyle name="Porcentagem 3 3 2 2 2 5 2" xfId="47987" xr:uid="{00000000-0005-0000-0000-0000CEB70000}"/>
    <cellStyle name="Porcentagem 3 3 2 2 2 6" xfId="47988" xr:uid="{00000000-0005-0000-0000-0000CFB70000}"/>
    <cellStyle name="Porcentagem 3 3 2 2 2 6 2" xfId="47989" xr:uid="{00000000-0005-0000-0000-0000D0B70000}"/>
    <cellStyle name="Porcentagem 3 3 2 2 2 7" xfId="47990" xr:uid="{00000000-0005-0000-0000-0000D1B70000}"/>
    <cellStyle name="Porcentagem 3 3 2 2 2 7 2" xfId="47991" xr:uid="{00000000-0005-0000-0000-0000D2B70000}"/>
    <cellStyle name="Porcentagem 3 3 2 2 2 8" xfId="47992" xr:uid="{00000000-0005-0000-0000-0000D3B70000}"/>
    <cellStyle name="Porcentagem 3 3 2 2 2 9" xfId="47993" xr:uid="{00000000-0005-0000-0000-0000D4B70000}"/>
    <cellStyle name="Porcentagem 3 3 2 2 3" xfId="47994" xr:uid="{00000000-0005-0000-0000-0000D5B70000}"/>
    <cellStyle name="Porcentagem 3 3 2 2 4" xfId="47995" xr:uid="{00000000-0005-0000-0000-0000D6B70000}"/>
    <cellStyle name="Porcentagem 3 3 2 3" xfId="47996" xr:uid="{00000000-0005-0000-0000-0000D7B70000}"/>
    <cellStyle name="Porcentagem 3 3 2 3 2" xfId="47997" xr:uid="{00000000-0005-0000-0000-0000D8B70000}"/>
    <cellStyle name="Porcentagem 3 3 2 3 2 2" xfId="47998" xr:uid="{00000000-0005-0000-0000-0000D9B70000}"/>
    <cellStyle name="Porcentagem 3 3 2 3 2 2 2" xfId="47999" xr:uid="{00000000-0005-0000-0000-0000DAB70000}"/>
    <cellStyle name="Porcentagem 3 3 2 3 2 2 2 2" xfId="48000" xr:uid="{00000000-0005-0000-0000-0000DBB70000}"/>
    <cellStyle name="Porcentagem 3 3 2 3 2 2 3" xfId="48001" xr:uid="{00000000-0005-0000-0000-0000DCB70000}"/>
    <cellStyle name="Porcentagem 3 3 2 3 2 2 3 2" xfId="48002" xr:uid="{00000000-0005-0000-0000-0000DDB70000}"/>
    <cellStyle name="Porcentagem 3 3 2 3 2 2 4" xfId="48003" xr:uid="{00000000-0005-0000-0000-0000DEB70000}"/>
    <cellStyle name="Porcentagem 3 3 2 3 2 2 5" xfId="48004" xr:uid="{00000000-0005-0000-0000-0000DFB70000}"/>
    <cellStyle name="Porcentagem 3 3 2 3 2 3" xfId="48005" xr:uid="{00000000-0005-0000-0000-0000E0B70000}"/>
    <cellStyle name="Porcentagem 3 3 2 3 2 3 2" xfId="48006" xr:uid="{00000000-0005-0000-0000-0000E1B70000}"/>
    <cellStyle name="Porcentagem 3 3 2 3 2 3 3" xfId="48007" xr:uid="{00000000-0005-0000-0000-0000E2B70000}"/>
    <cellStyle name="Porcentagem 3 3 2 3 2 4" xfId="48008" xr:uid="{00000000-0005-0000-0000-0000E3B70000}"/>
    <cellStyle name="Porcentagem 3 3 2 3 2 4 2" xfId="48009" xr:uid="{00000000-0005-0000-0000-0000E4B70000}"/>
    <cellStyle name="Porcentagem 3 3 2 3 2 5" xfId="48010" xr:uid="{00000000-0005-0000-0000-0000E5B70000}"/>
    <cellStyle name="Porcentagem 3 3 2 3 2 5 2" xfId="48011" xr:uid="{00000000-0005-0000-0000-0000E6B70000}"/>
    <cellStyle name="Porcentagem 3 3 2 3 2 6" xfId="48012" xr:uid="{00000000-0005-0000-0000-0000E7B70000}"/>
    <cellStyle name="Porcentagem 3 3 2 3 2 7" xfId="48013" xr:uid="{00000000-0005-0000-0000-0000E8B70000}"/>
    <cellStyle name="Porcentagem 3 3 2 3 3" xfId="48014" xr:uid="{00000000-0005-0000-0000-0000E9B70000}"/>
    <cellStyle name="Porcentagem 3 3 2 3 3 2" xfId="48015" xr:uid="{00000000-0005-0000-0000-0000EAB70000}"/>
    <cellStyle name="Porcentagem 3 3 2 3 3 2 2" xfId="48016" xr:uid="{00000000-0005-0000-0000-0000EBB70000}"/>
    <cellStyle name="Porcentagem 3 3 2 3 3 3" xfId="48017" xr:uid="{00000000-0005-0000-0000-0000ECB70000}"/>
    <cellStyle name="Porcentagem 3 3 2 3 3 3 2" xfId="48018" xr:uid="{00000000-0005-0000-0000-0000EDB70000}"/>
    <cellStyle name="Porcentagem 3 3 2 3 3 4" xfId="48019" xr:uid="{00000000-0005-0000-0000-0000EEB70000}"/>
    <cellStyle name="Porcentagem 3 3 2 3 3 5" xfId="48020" xr:uid="{00000000-0005-0000-0000-0000EFB70000}"/>
    <cellStyle name="Porcentagem 3 3 2 3 4" xfId="48021" xr:uid="{00000000-0005-0000-0000-0000F0B70000}"/>
    <cellStyle name="Porcentagem 3 3 2 3 4 2" xfId="48022" xr:uid="{00000000-0005-0000-0000-0000F1B70000}"/>
    <cellStyle name="Porcentagem 3 3 2 3 4 2 2" xfId="48023" xr:uid="{00000000-0005-0000-0000-0000F2B70000}"/>
    <cellStyle name="Porcentagem 3 3 2 3 4 3" xfId="48024" xr:uid="{00000000-0005-0000-0000-0000F3B70000}"/>
    <cellStyle name="Porcentagem 3 3 2 3 4 4" xfId="48025" xr:uid="{00000000-0005-0000-0000-0000F4B70000}"/>
    <cellStyle name="Porcentagem 3 3 2 3 5" xfId="48026" xr:uid="{00000000-0005-0000-0000-0000F5B70000}"/>
    <cellStyle name="Porcentagem 3 3 2 3 5 2" xfId="48027" xr:uid="{00000000-0005-0000-0000-0000F6B70000}"/>
    <cellStyle name="Porcentagem 3 3 2 3 6" xfId="48028" xr:uid="{00000000-0005-0000-0000-0000F7B70000}"/>
    <cellStyle name="Porcentagem 3 3 2 3 6 2" xfId="48029" xr:uid="{00000000-0005-0000-0000-0000F8B70000}"/>
    <cellStyle name="Porcentagem 3 3 2 3 7" xfId="48030" xr:uid="{00000000-0005-0000-0000-0000F9B70000}"/>
    <cellStyle name="Porcentagem 3 3 2 3 7 2" xfId="48031" xr:uid="{00000000-0005-0000-0000-0000FAB70000}"/>
    <cellStyle name="Porcentagem 3 3 2 3 8" xfId="48032" xr:uid="{00000000-0005-0000-0000-0000FBB70000}"/>
    <cellStyle name="Porcentagem 3 3 2 3 9" xfId="48033" xr:uid="{00000000-0005-0000-0000-0000FCB70000}"/>
    <cellStyle name="Porcentagem 3 3 2 4" xfId="48034" xr:uid="{00000000-0005-0000-0000-0000FDB70000}"/>
    <cellStyle name="Porcentagem 3 3 2 4 2" xfId="48035" xr:uid="{00000000-0005-0000-0000-0000FEB70000}"/>
    <cellStyle name="Porcentagem 3 3 2 4 2 2" xfId="48036" xr:uid="{00000000-0005-0000-0000-0000FFB70000}"/>
    <cellStyle name="Porcentagem 3 3 2 4 2 2 2" xfId="48037" xr:uid="{00000000-0005-0000-0000-000000B80000}"/>
    <cellStyle name="Porcentagem 3 3 2 4 2 2 2 2" xfId="48038" xr:uid="{00000000-0005-0000-0000-000001B80000}"/>
    <cellStyle name="Porcentagem 3 3 2 4 2 2 3" xfId="48039" xr:uid="{00000000-0005-0000-0000-000002B80000}"/>
    <cellStyle name="Porcentagem 3 3 2 4 2 2 3 2" xfId="48040" xr:uid="{00000000-0005-0000-0000-000003B80000}"/>
    <cellStyle name="Porcentagem 3 3 2 4 2 2 4" xfId="48041" xr:uid="{00000000-0005-0000-0000-000004B80000}"/>
    <cellStyle name="Porcentagem 3 3 2 4 2 2 5" xfId="48042" xr:uid="{00000000-0005-0000-0000-000005B80000}"/>
    <cellStyle name="Porcentagem 3 3 2 4 2 3" xfId="48043" xr:uid="{00000000-0005-0000-0000-000006B80000}"/>
    <cellStyle name="Porcentagem 3 3 2 4 2 3 2" xfId="48044" xr:uid="{00000000-0005-0000-0000-000007B80000}"/>
    <cellStyle name="Porcentagem 3 3 2 4 2 3 3" xfId="48045" xr:uid="{00000000-0005-0000-0000-000008B80000}"/>
    <cellStyle name="Porcentagem 3 3 2 4 2 4" xfId="48046" xr:uid="{00000000-0005-0000-0000-000009B80000}"/>
    <cellStyle name="Porcentagem 3 3 2 4 2 4 2" xfId="48047" xr:uid="{00000000-0005-0000-0000-00000AB80000}"/>
    <cellStyle name="Porcentagem 3 3 2 4 2 5" xfId="48048" xr:uid="{00000000-0005-0000-0000-00000BB80000}"/>
    <cellStyle name="Porcentagem 3 3 2 4 2 5 2" xfId="48049" xr:uid="{00000000-0005-0000-0000-00000CB80000}"/>
    <cellStyle name="Porcentagem 3 3 2 4 2 6" xfId="48050" xr:uid="{00000000-0005-0000-0000-00000DB80000}"/>
    <cellStyle name="Porcentagem 3 3 2 4 2 7" xfId="48051" xr:uid="{00000000-0005-0000-0000-00000EB80000}"/>
    <cellStyle name="Porcentagem 3 3 2 4 3" xfId="48052" xr:uid="{00000000-0005-0000-0000-00000FB80000}"/>
    <cellStyle name="Porcentagem 3 3 2 4 3 2" xfId="48053" xr:uid="{00000000-0005-0000-0000-000010B80000}"/>
    <cellStyle name="Porcentagem 3 3 2 4 3 2 2" xfId="48054" xr:uid="{00000000-0005-0000-0000-000011B80000}"/>
    <cellStyle name="Porcentagem 3 3 2 4 3 3" xfId="48055" xr:uid="{00000000-0005-0000-0000-000012B80000}"/>
    <cellStyle name="Porcentagem 3 3 2 4 3 3 2" xfId="48056" xr:uid="{00000000-0005-0000-0000-000013B80000}"/>
    <cellStyle name="Porcentagem 3 3 2 4 3 4" xfId="48057" xr:uid="{00000000-0005-0000-0000-000014B80000}"/>
    <cellStyle name="Porcentagem 3 3 2 4 3 5" xfId="48058" xr:uid="{00000000-0005-0000-0000-000015B80000}"/>
    <cellStyle name="Porcentagem 3 3 2 4 4" xfId="48059" xr:uid="{00000000-0005-0000-0000-000016B80000}"/>
    <cellStyle name="Porcentagem 3 3 2 4 4 2" xfId="48060" xr:uid="{00000000-0005-0000-0000-000017B80000}"/>
    <cellStyle name="Porcentagem 3 3 2 4 4 2 2" xfId="48061" xr:uid="{00000000-0005-0000-0000-000018B80000}"/>
    <cellStyle name="Porcentagem 3 3 2 4 4 3" xfId="48062" xr:uid="{00000000-0005-0000-0000-000019B80000}"/>
    <cellStyle name="Porcentagem 3 3 2 4 4 4" xfId="48063" xr:uid="{00000000-0005-0000-0000-00001AB80000}"/>
    <cellStyle name="Porcentagem 3 3 2 4 5" xfId="48064" xr:uid="{00000000-0005-0000-0000-00001BB80000}"/>
    <cellStyle name="Porcentagem 3 3 2 4 5 2" xfId="48065" xr:uid="{00000000-0005-0000-0000-00001CB80000}"/>
    <cellStyle name="Porcentagem 3 3 2 4 6" xfId="48066" xr:uid="{00000000-0005-0000-0000-00001DB80000}"/>
    <cellStyle name="Porcentagem 3 3 2 4 6 2" xfId="48067" xr:uid="{00000000-0005-0000-0000-00001EB80000}"/>
    <cellStyle name="Porcentagem 3 3 2 4 7" xfId="48068" xr:uid="{00000000-0005-0000-0000-00001FB80000}"/>
    <cellStyle name="Porcentagem 3 3 2 4 7 2" xfId="48069" xr:uid="{00000000-0005-0000-0000-000020B80000}"/>
    <cellStyle name="Porcentagem 3 3 2 4 8" xfId="48070" xr:uid="{00000000-0005-0000-0000-000021B80000}"/>
    <cellStyle name="Porcentagem 3 3 2 4 9" xfId="48071" xr:uid="{00000000-0005-0000-0000-000022B80000}"/>
    <cellStyle name="Porcentagem 3 3 2 5" xfId="48072" xr:uid="{00000000-0005-0000-0000-000023B80000}"/>
    <cellStyle name="Porcentagem 3 3 2 6" xfId="48073" xr:uid="{00000000-0005-0000-0000-000024B80000}"/>
    <cellStyle name="Porcentagem 3 3 2 7" xfId="48074" xr:uid="{00000000-0005-0000-0000-000025B80000}"/>
    <cellStyle name="Porcentagem 3 3 2 7 2" xfId="48075" xr:uid="{00000000-0005-0000-0000-000026B80000}"/>
    <cellStyle name="Porcentagem 3 3 2 8" xfId="48076" xr:uid="{00000000-0005-0000-0000-000027B80000}"/>
    <cellStyle name="Porcentagem 3 3 2 8 2" xfId="48077" xr:uid="{00000000-0005-0000-0000-000028B80000}"/>
    <cellStyle name="Porcentagem 3 3 3" xfId="48078" xr:uid="{00000000-0005-0000-0000-000029B80000}"/>
    <cellStyle name="Porcentagem 3 4" xfId="48079" xr:uid="{00000000-0005-0000-0000-00002AB80000}"/>
    <cellStyle name="Porcentagem 3 5" xfId="48080" xr:uid="{00000000-0005-0000-0000-00002BB80000}"/>
    <cellStyle name="Porcentagem 3 5 2" xfId="48081" xr:uid="{00000000-0005-0000-0000-00002CB80000}"/>
    <cellStyle name="Porcentagem 3 5 2 2" xfId="48082" xr:uid="{00000000-0005-0000-0000-00002DB80000}"/>
    <cellStyle name="Porcentagem 3 5 2 2 2" xfId="48083" xr:uid="{00000000-0005-0000-0000-00002EB80000}"/>
    <cellStyle name="Porcentagem 3 5 2 2 2 2" xfId="48084" xr:uid="{00000000-0005-0000-0000-00002FB80000}"/>
    <cellStyle name="Porcentagem 3 5 2 2 3" xfId="48085" xr:uid="{00000000-0005-0000-0000-000030B80000}"/>
    <cellStyle name="Porcentagem 3 5 2 2 3 2" xfId="48086" xr:uid="{00000000-0005-0000-0000-000031B80000}"/>
    <cellStyle name="Porcentagem 3 5 2 2 4" xfId="48087" xr:uid="{00000000-0005-0000-0000-000032B80000}"/>
    <cellStyle name="Porcentagem 3 5 2 2 5" xfId="48088" xr:uid="{00000000-0005-0000-0000-000033B80000}"/>
    <cellStyle name="Porcentagem 3 5 2 3" xfId="48089" xr:uid="{00000000-0005-0000-0000-000034B80000}"/>
    <cellStyle name="Porcentagem 3 5 2 3 2" xfId="48090" xr:uid="{00000000-0005-0000-0000-000035B80000}"/>
    <cellStyle name="Porcentagem 3 5 2 3 3" xfId="48091" xr:uid="{00000000-0005-0000-0000-000036B80000}"/>
    <cellStyle name="Porcentagem 3 5 2 4" xfId="48092" xr:uid="{00000000-0005-0000-0000-000037B80000}"/>
    <cellStyle name="Porcentagem 3 5 2 4 2" xfId="48093" xr:uid="{00000000-0005-0000-0000-000038B80000}"/>
    <cellStyle name="Porcentagem 3 5 2 5" xfId="48094" xr:uid="{00000000-0005-0000-0000-000039B80000}"/>
    <cellStyle name="Porcentagem 3 5 2 5 2" xfId="48095" xr:uid="{00000000-0005-0000-0000-00003AB80000}"/>
    <cellStyle name="Porcentagem 3 5 2 6" xfId="48096" xr:uid="{00000000-0005-0000-0000-00003BB80000}"/>
    <cellStyle name="Porcentagem 3 5 2 7" xfId="48097" xr:uid="{00000000-0005-0000-0000-00003CB80000}"/>
    <cellStyle name="Porcentagem 3 5 3" xfId="48098" xr:uid="{00000000-0005-0000-0000-00003DB80000}"/>
    <cellStyle name="Porcentagem 3 5 3 2" xfId="48099" xr:uid="{00000000-0005-0000-0000-00003EB80000}"/>
    <cellStyle name="Porcentagem 3 5 3 2 2" xfId="48100" xr:uid="{00000000-0005-0000-0000-00003FB80000}"/>
    <cellStyle name="Porcentagem 3 5 3 3" xfId="48101" xr:uid="{00000000-0005-0000-0000-000040B80000}"/>
    <cellStyle name="Porcentagem 3 5 3 3 2" xfId="48102" xr:uid="{00000000-0005-0000-0000-000041B80000}"/>
    <cellStyle name="Porcentagem 3 5 3 4" xfId="48103" xr:uid="{00000000-0005-0000-0000-000042B80000}"/>
    <cellStyle name="Porcentagem 3 5 3 5" xfId="48104" xr:uid="{00000000-0005-0000-0000-000043B80000}"/>
    <cellStyle name="Porcentagem 3 5 4" xfId="48105" xr:uid="{00000000-0005-0000-0000-000044B80000}"/>
    <cellStyle name="Porcentagem 3 5 4 2" xfId="48106" xr:uid="{00000000-0005-0000-0000-000045B80000}"/>
    <cellStyle name="Porcentagem 3 5 4 2 2" xfId="48107" xr:uid="{00000000-0005-0000-0000-000046B80000}"/>
    <cellStyle name="Porcentagem 3 5 4 3" xfId="48108" xr:uid="{00000000-0005-0000-0000-000047B80000}"/>
    <cellStyle name="Porcentagem 3 5 4 4" xfId="48109" xr:uid="{00000000-0005-0000-0000-000048B80000}"/>
    <cellStyle name="Porcentagem 3 5 5" xfId="48110" xr:uid="{00000000-0005-0000-0000-000049B80000}"/>
    <cellStyle name="Porcentagem 3 5 5 2" xfId="48111" xr:uid="{00000000-0005-0000-0000-00004AB80000}"/>
    <cellStyle name="Porcentagem 3 5 6" xfId="48112" xr:uid="{00000000-0005-0000-0000-00004BB80000}"/>
    <cellStyle name="Porcentagem 3 5 6 2" xfId="48113" xr:uid="{00000000-0005-0000-0000-00004CB80000}"/>
    <cellStyle name="Porcentagem 3 5 7" xfId="48114" xr:uid="{00000000-0005-0000-0000-00004DB80000}"/>
    <cellStyle name="Porcentagem 3 5 7 2" xfId="48115" xr:uid="{00000000-0005-0000-0000-00004EB80000}"/>
    <cellStyle name="Porcentagem 3 5 8" xfId="48116" xr:uid="{00000000-0005-0000-0000-00004FB80000}"/>
    <cellStyle name="Porcentagem 3 5 9" xfId="48117" xr:uid="{00000000-0005-0000-0000-000050B80000}"/>
    <cellStyle name="Porcentagem 3 6" xfId="48118" xr:uid="{00000000-0005-0000-0000-000051B80000}"/>
    <cellStyle name="Porcentagem 3 6 2" xfId="48119" xr:uid="{00000000-0005-0000-0000-000052B80000}"/>
    <cellStyle name="Porcentagem 3 7" xfId="48120" xr:uid="{00000000-0005-0000-0000-000053B80000}"/>
    <cellStyle name="Porcentagem 3 7 2" xfId="48121" xr:uid="{00000000-0005-0000-0000-000054B80000}"/>
    <cellStyle name="Porcentagem 4" xfId="1668" xr:uid="{00000000-0005-0000-0000-000055B80000}"/>
    <cellStyle name="Porcentagem 4 2" xfId="2740" xr:uid="{00000000-0005-0000-0000-000056B80000}"/>
    <cellStyle name="Porcentagem 4 2 2" xfId="48122" xr:uid="{00000000-0005-0000-0000-000057B80000}"/>
    <cellStyle name="Porcentagem 4 2 2 2" xfId="48123" xr:uid="{00000000-0005-0000-0000-000058B80000}"/>
    <cellStyle name="Porcentagem 4 2 2 2 2" xfId="48124" xr:uid="{00000000-0005-0000-0000-000059B80000}"/>
    <cellStyle name="Porcentagem 4 2 2 2 2 2" xfId="48125" xr:uid="{00000000-0005-0000-0000-00005AB80000}"/>
    <cellStyle name="Porcentagem 4 2 2 2 2 2 2" xfId="48126" xr:uid="{00000000-0005-0000-0000-00005BB80000}"/>
    <cellStyle name="Porcentagem 4 2 2 2 2 3" xfId="48127" xr:uid="{00000000-0005-0000-0000-00005CB80000}"/>
    <cellStyle name="Porcentagem 4 2 2 2 2 3 2" xfId="48128" xr:uid="{00000000-0005-0000-0000-00005DB80000}"/>
    <cellStyle name="Porcentagem 4 2 2 2 2 4" xfId="48129" xr:uid="{00000000-0005-0000-0000-00005EB80000}"/>
    <cellStyle name="Porcentagem 4 2 2 2 2 5" xfId="48130" xr:uid="{00000000-0005-0000-0000-00005FB80000}"/>
    <cellStyle name="Porcentagem 4 2 2 2 3" xfId="48131" xr:uid="{00000000-0005-0000-0000-000060B80000}"/>
    <cellStyle name="Porcentagem 4 2 2 2 3 2" xfId="48132" xr:uid="{00000000-0005-0000-0000-000061B80000}"/>
    <cellStyle name="Porcentagem 4 2 2 2 3 3" xfId="48133" xr:uid="{00000000-0005-0000-0000-000062B80000}"/>
    <cellStyle name="Porcentagem 4 2 2 2 4" xfId="48134" xr:uid="{00000000-0005-0000-0000-000063B80000}"/>
    <cellStyle name="Porcentagem 4 2 2 2 4 2" xfId="48135" xr:uid="{00000000-0005-0000-0000-000064B80000}"/>
    <cellStyle name="Porcentagem 4 2 2 2 5" xfId="48136" xr:uid="{00000000-0005-0000-0000-000065B80000}"/>
    <cellStyle name="Porcentagem 4 2 2 2 5 2" xfId="48137" xr:uid="{00000000-0005-0000-0000-000066B80000}"/>
    <cellStyle name="Porcentagem 4 2 2 2 6" xfId="48138" xr:uid="{00000000-0005-0000-0000-000067B80000}"/>
    <cellStyle name="Porcentagem 4 2 2 2 7" xfId="48139" xr:uid="{00000000-0005-0000-0000-000068B80000}"/>
    <cellStyle name="Porcentagem 4 2 2 3" xfId="48140" xr:uid="{00000000-0005-0000-0000-000069B80000}"/>
    <cellStyle name="Porcentagem 4 2 2 3 2" xfId="48141" xr:uid="{00000000-0005-0000-0000-00006AB80000}"/>
    <cellStyle name="Porcentagem 4 2 2 3 2 2" xfId="48142" xr:uid="{00000000-0005-0000-0000-00006BB80000}"/>
    <cellStyle name="Porcentagem 4 2 2 3 3" xfId="48143" xr:uid="{00000000-0005-0000-0000-00006CB80000}"/>
    <cellStyle name="Porcentagem 4 2 2 3 3 2" xfId="48144" xr:uid="{00000000-0005-0000-0000-00006DB80000}"/>
    <cellStyle name="Porcentagem 4 2 2 3 4" xfId="48145" xr:uid="{00000000-0005-0000-0000-00006EB80000}"/>
    <cellStyle name="Porcentagem 4 2 2 3 5" xfId="48146" xr:uid="{00000000-0005-0000-0000-00006FB80000}"/>
    <cellStyle name="Porcentagem 4 2 2 4" xfId="48147" xr:uid="{00000000-0005-0000-0000-000070B80000}"/>
    <cellStyle name="Porcentagem 4 2 2 4 2" xfId="48148" xr:uid="{00000000-0005-0000-0000-000071B80000}"/>
    <cellStyle name="Porcentagem 4 2 2 4 2 2" xfId="48149" xr:uid="{00000000-0005-0000-0000-000072B80000}"/>
    <cellStyle name="Porcentagem 4 2 2 4 3" xfId="48150" xr:uid="{00000000-0005-0000-0000-000073B80000}"/>
    <cellStyle name="Porcentagem 4 2 2 4 4" xfId="48151" xr:uid="{00000000-0005-0000-0000-000074B80000}"/>
    <cellStyle name="Porcentagem 4 2 2 5" xfId="48152" xr:uid="{00000000-0005-0000-0000-000075B80000}"/>
    <cellStyle name="Porcentagem 4 2 2 5 2" xfId="48153" xr:uid="{00000000-0005-0000-0000-000076B80000}"/>
    <cellStyle name="Porcentagem 4 2 2 6" xfId="48154" xr:uid="{00000000-0005-0000-0000-000077B80000}"/>
    <cellStyle name="Porcentagem 4 2 2 6 2" xfId="48155" xr:uid="{00000000-0005-0000-0000-000078B80000}"/>
    <cellStyle name="Porcentagem 4 2 2 7" xfId="48156" xr:uid="{00000000-0005-0000-0000-000079B80000}"/>
    <cellStyle name="Porcentagem 4 2 2 7 2" xfId="48157" xr:uid="{00000000-0005-0000-0000-00007AB80000}"/>
    <cellStyle name="Porcentagem 4 2 2 8" xfId="48158" xr:uid="{00000000-0005-0000-0000-00007BB80000}"/>
    <cellStyle name="Porcentagem 4 2 2 9" xfId="48159" xr:uid="{00000000-0005-0000-0000-00007CB80000}"/>
    <cellStyle name="Porcentagem 4 2 3" xfId="48160" xr:uid="{00000000-0005-0000-0000-00007DB80000}"/>
    <cellStyle name="Porcentagem 4 2 4" xfId="48161" xr:uid="{00000000-0005-0000-0000-00007EB80000}"/>
    <cellStyle name="Porcentagem 4 3" xfId="48162" xr:uid="{00000000-0005-0000-0000-00007FB80000}"/>
    <cellStyle name="Porcentagem 4 3 2" xfId="48163" xr:uid="{00000000-0005-0000-0000-000080B80000}"/>
    <cellStyle name="Porcentagem 4 3 3" xfId="48164" xr:uid="{00000000-0005-0000-0000-000081B80000}"/>
    <cellStyle name="Porcentagem 4 3 4" xfId="48165" xr:uid="{00000000-0005-0000-0000-000082B80000}"/>
    <cellStyle name="Porcentagem 4 4" xfId="48166" xr:uid="{00000000-0005-0000-0000-000083B80000}"/>
    <cellStyle name="Porcentagem 4 4 2" xfId="48167" xr:uid="{00000000-0005-0000-0000-000084B80000}"/>
    <cellStyle name="Porcentagem 4 4 2 2" xfId="48168" xr:uid="{00000000-0005-0000-0000-000085B80000}"/>
    <cellStyle name="Porcentagem 4 4 2 2 2" xfId="48169" xr:uid="{00000000-0005-0000-0000-000086B80000}"/>
    <cellStyle name="Porcentagem 4 4 2 2 2 2" xfId="48170" xr:uid="{00000000-0005-0000-0000-000087B80000}"/>
    <cellStyle name="Porcentagem 4 4 2 2 3" xfId="48171" xr:uid="{00000000-0005-0000-0000-000088B80000}"/>
    <cellStyle name="Porcentagem 4 4 2 2 3 2" xfId="48172" xr:uid="{00000000-0005-0000-0000-000089B80000}"/>
    <cellStyle name="Porcentagem 4 4 2 2 4" xfId="48173" xr:uid="{00000000-0005-0000-0000-00008AB80000}"/>
    <cellStyle name="Porcentagem 4 4 2 2 5" xfId="48174" xr:uid="{00000000-0005-0000-0000-00008BB80000}"/>
    <cellStyle name="Porcentagem 4 4 2 3" xfId="48175" xr:uid="{00000000-0005-0000-0000-00008CB80000}"/>
    <cellStyle name="Porcentagem 4 4 2 3 2" xfId="48176" xr:uid="{00000000-0005-0000-0000-00008DB80000}"/>
    <cellStyle name="Porcentagem 4 4 2 3 3" xfId="48177" xr:uid="{00000000-0005-0000-0000-00008EB80000}"/>
    <cellStyle name="Porcentagem 4 4 2 4" xfId="48178" xr:uid="{00000000-0005-0000-0000-00008FB80000}"/>
    <cellStyle name="Porcentagem 4 4 2 4 2" xfId="48179" xr:uid="{00000000-0005-0000-0000-000090B80000}"/>
    <cellStyle name="Porcentagem 4 4 2 5" xfId="48180" xr:uid="{00000000-0005-0000-0000-000091B80000}"/>
    <cellStyle name="Porcentagem 4 4 2 5 2" xfId="48181" xr:uid="{00000000-0005-0000-0000-000092B80000}"/>
    <cellStyle name="Porcentagem 4 4 2 6" xfId="48182" xr:uid="{00000000-0005-0000-0000-000093B80000}"/>
    <cellStyle name="Porcentagem 4 4 2 7" xfId="48183" xr:uid="{00000000-0005-0000-0000-000094B80000}"/>
    <cellStyle name="Porcentagem 4 4 3" xfId="48184" xr:uid="{00000000-0005-0000-0000-000095B80000}"/>
    <cellStyle name="Porcentagem 4 4 3 2" xfId="48185" xr:uid="{00000000-0005-0000-0000-000096B80000}"/>
    <cellStyle name="Porcentagem 4 4 3 2 2" xfId="48186" xr:uid="{00000000-0005-0000-0000-000097B80000}"/>
    <cellStyle name="Porcentagem 4 4 3 3" xfId="48187" xr:uid="{00000000-0005-0000-0000-000098B80000}"/>
    <cellStyle name="Porcentagem 4 4 3 3 2" xfId="48188" xr:uid="{00000000-0005-0000-0000-000099B80000}"/>
    <cellStyle name="Porcentagem 4 4 3 4" xfId="48189" xr:uid="{00000000-0005-0000-0000-00009AB80000}"/>
    <cellStyle name="Porcentagem 4 4 3 5" xfId="48190" xr:uid="{00000000-0005-0000-0000-00009BB80000}"/>
    <cellStyle name="Porcentagem 4 4 4" xfId="48191" xr:uid="{00000000-0005-0000-0000-00009CB80000}"/>
    <cellStyle name="Porcentagem 4 4 4 2" xfId="48192" xr:uid="{00000000-0005-0000-0000-00009DB80000}"/>
    <cellStyle name="Porcentagem 4 4 4 2 2" xfId="48193" xr:uid="{00000000-0005-0000-0000-00009EB80000}"/>
    <cellStyle name="Porcentagem 4 4 4 3" xfId="48194" xr:uid="{00000000-0005-0000-0000-00009FB80000}"/>
    <cellStyle name="Porcentagem 4 4 4 4" xfId="48195" xr:uid="{00000000-0005-0000-0000-0000A0B80000}"/>
    <cellStyle name="Porcentagem 4 4 5" xfId="48196" xr:uid="{00000000-0005-0000-0000-0000A1B80000}"/>
    <cellStyle name="Porcentagem 4 4 5 2" xfId="48197" xr:uid="{00000000-0005-0000-0000-0000A2B80000}"/>
    <cellStyle name="Porcentagem 4 4 6" xfId="48198" xr:uid="{00000000-0005-0000-0000-0000A3B80000}"/>
    <cellStyle name="Porcentagem 4 4 6 2" xfId="48199" xr:uid="{00000000-0005-0000-0000-0000A4B80000}"/>
    <cellStyle name="Porcentagem 4 4 7" xfId="48200" xr:uid="{00000000-0005-0000-0000-0000A5B80000}"/>
    <cellStyle name="Porcentagem 4 4 7 2" xfId="48201" xr:uid="{00000000-0005-0000-0000-0000A6B80000}"/>
    <cellStyle name="Porcentagem 4 4 8" xfId="48202" xr:uid="{00000000-0005-0000-0000-0000A7B80000}"/>
    <cellStyle name="Porcentagem 4 4 9" xfId="48203" xr:uid="{00000000-0005-0000-0000-0000A8B80000}"/>
    <cellStyle name="Porcentagem 4 5" xfId="48204" xr:uid="{00000000-0005-0000-0000-0000A9B80000}"/>
    <cellStyle name="Porcentagem 4 5 2" xfId="48205" xr:uid="{00000000-0005-0000-0000-0000AAB80000}"/>
    <cellStyle name="Porcentagem 4 5 2 2" xfId="48206" xr:uid="{00000000-0005-0000-0000-0000ABB80000}"/>
    <cellStyle name="Porcentagem 4 5 2 2 2" xfId="48207" xr:uid="{00000000-0005-0000-0000-0000ACB80000}"/>
    <cellStyle name="Porcentagem 4 5 2 2 2 2" xfId="48208" xr:uid="{00000000-0005-0000-0000-0000ADB80000}"/>
    <cellStyle name="Porcentagem 4 5 2 2 3" xfId="48209" xr:uid="{00000000-0005-0000-0000-0000AEB80000}"/>
    <cellStyle name="Porcentagem 4 5 2 2 3 2" xfId="48210" xr:uid="{00000000-0005-0000-0000-0000AFB80000}"/>
    <cellStyle name="Porcentagem 4 5 2 2 4" xfId="48211" xr:uid="{00000000-0005-0000-0000-0000B0B80000}"/>
    <cellStyle name="Porcentagem 4 5 2 2 5" xfId="48212" xr:uid="{00000000-0005-0000-0000-0000B1B80000}"/>
    <cellStyle name="Porcentagem 4 5 2 3" xfId="48213" xr:uid="{00000000-0005-0000-0000-0000B2B80000}"/>
    <cellStyle name="Porcentagem 4 5 2 3 2" xfId="48214" xr:uid="{00000000-0005-0000-0000-0000B3B80000}"/>
    <cellStyle name="Porcentagem 4 5 2 3 3" xfId="48215" xr:uid="{00000000-0005-0000-0000-0000B4B80000}"/>
    <cellStyle name="Porcentagem 4 5 2 4" xfId="48216" xr:uid="{00000000-0005-0000-0000-0000B5B80000}"/>
    <cellStyle name="Porcentagem 4 5 2 4 2" xfId="48217" xr:uid="{00000000-0005-0000-0000-0000B6B80000}"/>
    <cellStyle name="Porcentagem 4 5 2 5" xfId="48218" xr:uid="{00000000-0005-0000-0000-0000B7B80000}"/>
    <cellStyle name="Porcentagem 4 5 2 5 2" xfId="48219" xr:uid="{00000000-0005-0000-0000-0000B8B80000}"/>
    <cellStyle name="Porcentagem 4 5 2 6" xfId="48220" xr:uid="{00000000-0005-0000-0000-0000B9B80000}"/>
    <cellStyle name="Porcentagem 4 5 2 7" xfId="48221" xr:uid="{00000000-0005-0000-0000-0000BAB80000}"/>
    <cellStyle name="Porcentagem 4 5 3" xfId="48222" xr:uid="{00000000-0005-0000-0000-0000BBB80000}"/>
    <cellStyle name="Porcentagem 4 5 3 2" xfId="48223" xr:uid="{00000000-0005-0000-0000-0000BCB80000}"/>
    <cellStyle name="Porcentagem 4 5 3 2 2" xfId="48224" xr:uid="{00000000-0005-0000-0000-0000BDB80000}"/>
    <cellStyle name="Porcentagem 4 5 3 3" xfId="48225" xr:uid="{00000000-0005-0000-0000-0000BEB80000}"/>
    <cellStyle name="Porcentagem 4 5 3 3 2" xfId="48226" xr:uid="{00000000-0005-0000-0000-0000BFB80000}"/>
    <cellStyle name="Porcentagem 4 5 3 4" xfId="48227" xr:uid="{00000000-0005-0000-0000-0000C0B80000}"/>
    <cellStyle name="Porcentagem 4 5 3 5" xfId="48228" xr:uid="{00000000-0005-0000-0000-0000C1B80000}"/>
    <cellStyle name="Porcentagem 4 5 4" xfId="48229" xr:uid="{00000000-0005-0000-0000-0000C2B80000}"/>
    <cellStyle name="Porcentagem 4 5 4 2" xfId="48230" xr:uid="{00000000-0005-0000-0000-0000C3B80000}"/>
    <cellStyle name="Porcentagem 4 5 4 2 2" xfId="48231" xr:uid="{00000000-0005-0000-0000-0000C4B80000}"/>
    <cellStyle name="Porcentagem 4 5 4 3" xfId="48232" xr:uid="{00000000-0005-0000-0000-0000C5B80000}"/>
    <cellStyle name="Porcentagem 4 5 4 4" xfId="48233" xr:uid="{00000000-0005-0000-0000-0000C6B80000}"/>
    <cellStyle name="Porcentagem 4 5 5" xfId="48234" xr:uid="{00000000-0005-0000-0000-0000C7B80000}"/>
    <cellStyle name="Porcentagem 4 5 5 2" xfId="48235" xr:uid="{00000000-0005-0000-0000-0000C8B80000}"/>
    <cellStyle name="Porcentagem 4 5 6" xfId="48236" xr:uid="{00000000-0005-0000-0000-0000C9B80000}"/>
    <cellStyle name="Porcentagem 4 5 6 2" xfId="48237" xr:uid="{00000000-0005-0000-0000-0000CAB80000}"/>
    <cellStyle name="Porcentagem 4 5 7" xfId="48238" xr:uid="{00000000-0005-0000-0000-0000CBB80000}"/>
    <cellStyle name="Porcentagem 4 5 7 2" xfId="48239" xr:uid="{00000000-0005-0000-0000-0000CCB80000}"/>
    <cellStyle name="Porcentagem 4 5 8" xfId="48240" xr:uid="{00000000-0005-0000-0000-0000CDB80000}"/>
    <cellStyle name="Porcentagem 4 5 9" xfId="48241" xr:uid="{00000000-0005-0000-0000-0000CEB80000}"/>
    <cellStyle name="Porcentagem 4 6" xfId="48242" xr:uid="{00000000-0005-0000-0000-0000CFB80000}"/>
    <cellStyle name="Porcentagem 4 7" xfId="48243" xr:uid="{00000000-0005-0000-0000-0000D0B80000}"/>
    <cellStyle name="Porcentagem 4 8" xfId="48244" xr:uid="{00000000-0005-0000-0000-0000D1B80000}"/>
    <cellStyle name="Porcentagem 4 8 2" xfId="48245" xr:uid="{00000000-0005-0000-0000-0000D2B80000}"/>
    <cellStyle name="Porcentagem 4 9" xfId="48246" xr:uid="{00000000-0005-0000-0000-0000D3B80000}"/>
    <cellStyle name="Porcentagem 4 9 2" xfId="48247" xr:uid="{00000000-0005-0000-0000-0000D4B80000}"/>
    <cellStyle name="Porcentagem 5" xfId="1678" xr:uid="{00000000-0005-0000-0000-0000D5B80000}"/>
    <cellStyle name="Porcentagem 5 2" xfId="1191" xr:uid="{00000000-0005-0000-0000-0000D6B80000}"/>
    <cellStyle name="Porcentagem 5 3" xfId="48248" xr:uid="{00000000-0005-0000-0000-0000D7B80000}"/>
    <cellStyle name="Porcentagem 5 3 2" xfId="48249" xr:uid="{00000000-0005-0000-0000-0000D8B80000}"/>
    <cellStyle name="Porcentagem 5 3 2 2" xfId="48250" xr:uid="{00000000-0005-0000-0000-0000D9B80000}"/>
    <cellStyle name="Porcentagem 5 3 2 2 2" xfId="48251" xr:uid="{00000000-0005-0000-0000-0000DAB80000}"/>
    <cellStyle name="Porcentagem 5 3 2 2 2 2" xfId="48252" xr:uid="{00000000-0005-0000-0000-0000DBB80000}"/>
    <cellStyle name="Porcentagem 5 3 2 2 3" xfId="48253" xr:uid="{00000000-0005-0000-0000-0000DCB80000}"/>
    <cellStyle name="Porcentagem 5 3 2 2 3 2" xfId="48254" xr:uid="{00000000-0005-0000-0000-0000DDB80000}"/>
    <cellStyle name="Porcentagem 5 3 2 2 4" xfId="48255" xr:uid="{00000000-0005-0000-0000-0000DEB80000}"/>
    <cellStyle name="Porcentagem 5 3 2 2 5" xfId="48256" xr:uid="{00000000-0005-0000-0000-0000DFB80000}"/>
    <cellStyle name="Porcentagem 5 3 2 3" xfId="48257" xr:uid="{00000000-0005-0000-0000-0000E0B80000}"/>
    <cellStyle name="Porcentagem 5 3 2 3 2" xfId="48258" xr:uid="{00000000-0005-0000-0000-0000E1B80000}"/>
    <cellStyle name="Porcentagem 5 3 2 3 3" xfId="48259" xr:uid="{00000000-0005-0000-0000-0000E2B80000}"/>
    <cellStyle name="Porcentagem 5 3 2 4" xfId="48260" xr:uid="{00000000-0005-0000-0000-0000E3B80000}"/>
    <cellStyle name="Porcentagem 5 3 2 4 2" xfId="48261" xr:uid="{00000000-0005-0000-0000-0000E4B80000}"/>
    <cellStyle name="Porcentagem 5 3 2 5" xfId="48262" xr:uid="{00000000-0005-0000-0000-0000E5B80000}"/>
    <cellStyle name="Porcentagem 5 3 2 5 2" xfId="48263" xr:uid="{00000000-0005-0000-0000-0000E6B80000}"/>
    <cellStyle name="Porcentagem 5 3 2 6" xfId="48264" xr:uid="{00000000-0005-0000-0000-0000E7B80000}"/>
    <cellStyle name="Porcentagem 5 3 2 7" xfId="48265" xr:uid="{00000000-0005-0000-0000-0000E8B80000}"/>
    <cellStyle name="Porcentagem 5 3 3" xfId="48266" xr:uid="{00000000-0005-0000-0000-0000E9B80000}"/>
    <cellStyle name="Porcentagem 5 3 3 2" xfId="48267" xr:uid="{00000000-0005-0000-0000-0000EAB80000}"/>
    <cellStyle name="Porcentagem 5 3 3 2 2" xfId="48268" xr:uid="{00000000-0005-0000-0000-0000EBB80000}"/>
    <cellStyle name="Porcentagem 5 3 3 3" xfId="48269" xr:uid="{00000000-0005-0000-0000-0000ECB80000}"/>
    <cellStyle name="Porcentagem 5 3 3 3 2" xfId="48270" xr:uid="{00000000-0005-0000-0000-0000EDB80000}"/>
    <cellStyle name="Porcentagem 5 3 3 4" xfId="48271" xr:uid="{00000000-0005-0000-0000-0000EEB80000}"/>
    <cellStyle name="Porcentagem 5 3 3 5" xfId="48272" xr:uid="{00000000-0005-0000-0000-0000EFB80000}"/>
    <cellStyle name="Porcentagem 5 3 4" xfId="48273" xr:uid="{00000000-0005-0000-0000-0000F0B80000}"/>
    <cellStyle name="Porcentagem 5 3 4 2" xfId="48274" xr:uid="{00000000-0005-0000-0000-0000F1B80000}"/>
    <cellStyle name="Porcentagem 5 3 4 2 2" xfId="48275" xr:uid="{00000000-0005-0000-0000-0000F2B80000}"/>
    <cellStyle name="Porcentagem 5 3 4 3" xfId="48276" xr:uid="{00000000-0005-0000-0000-0000F3B80000}"/>
    <cellStyle name="Porcentagem 5 3 4 4" xfId="48277" xr:uid="{00000000-0005-0000-0000-0000F4B80000}"/>
    <cellStyle name="Porcentagem 5 3 5" xfId="48278" xr:uid="{00000000-0005-0000-0000-0000F5B80000}"/>
    <cellStyle name="Porcentagem 5 3 5 2" xfId="48279" xr:uid="{00000000-0005-0000-0000-0000F6B80000}"/>
    <cellStyle name="Porcentagem 5 3 6" xfId="48280" xr:uid="{00000000-0005-0000-0000-0000F7B80000}"/>
    <cellStyle name="Porcentagem 5 3 6 2" xfId="48281" xr:uid="{00000000-0005-0000-0000-0000F8B80000}"/>
    <cellStyle name="Porcentagem 5 3 7" xfId="48282" xr:uid="{00000000-0005-0000-0000-0000F9B80000}"/>
    <cellStyle name="Porcentagem 5 3 7 2" xfId="48283" xr:uid="{00000000-0005-0000-0000-0000FAB80000}"/>
    <cellStyle name="Porcentagem 5 3 8" xfId="48284" xr:uid="{00000000-0005-0000-0000-0000FBB80000}"/>
    <cellStyle name="Porcentagem 5 3 9" xfId="48285" xr:uid="{00000000-0005-0000-0000-0000FCB80000}"/>
    <cellStyle name="Porcentagem 5 4" xfId="48286" xr:uid="{00000000-0005-0000-0000-0000FDB80000}"/>
    <cellStyle name="Porcentagem 5 4 2" xfId="48287" xr:uid="{00000000-0005-0000-0000-0000FEB80000}"/>
    <cellStyle name="Porcentagem 5 4 2 2" xfId="48288" xr:uid="{00000000-0005-0000-0000-0000FFB80000}"/>
    <cellStyle name="Porcentagem 5 4 2 2 2" xfId="48289" xr:uid="{00000000-0005-0000-0000-000000B90000}"/>
    <cellStyle name="Porcentagem 5 4 2 2 2 2" xfId="48290" xr:uid="{00000000-0005-0000-0000-000001B90000}"/>
    <cellStyle name="Porcentagem 5 4 2 2 3" xfId="48291" xr:uid="{00000000-0005-0000-0000-000002B90000}"/>
    <cellStyle name="Porcentagem 5 4 2 2 3 2" xfId="48292" xr:uid="{00000000-0005-0000-0000-000003B90000}"/>
    <cellStyle name="Porcentagem 5 4 2 2 4" xfId="48293" xr:uid="{00000000-0005-0000-0000-000004B90000}"/>
    <cellStyle name="Porcentagem 5 4 2 2 5" xfId="48294" xr:uid="{00000000-0005-0000-0000-000005B90000}"/>
    <cellStyle name="Porcentagem 5 4 2 3" xfId="48295" xr:uid="{00000000-0005-0000-0000-000006B90000}"/>
    <cellStyle name="Porcentagem 5 4 2 3 2" xfId="48296" xr:uid="{00000000-0005-0000-0000-000007B90000}"/>
    <cellStyle name="Porcentagem 5 4 2 3 3" xfId="48297" xr:uid="{00000000-0005-0000-0000-000008B90000}"/>
    <cellStyle name="Porcentagem 5 4 2 4" xfId="48298" xr:uid="{00000000-0005-0000-0000-000009B90000}"/>
    <cellStyle name="Porcentagem 5 4 2 4 2" xfId="48299" xr:uid="{00000000-0005-0000-0000-00000AB90000}"/>
    <cellStyle name="Porcentagem 5 4 2 5" xfId="48300" xr:uid="{00000000-0005-0000-0000-00000BB90000}"/>
    <cellStyle name="Porcentagem 5 4 2 5 2" xfId="48301" xr:uid="{00000000-0005-0000-0000-00000CB90000}"/>
    <cellStyle name="Porcentagem 5 4 2 6" xfId="48302" xr:uid="{00000000-0005-0000-0000-00000DB90000}"/>
    <cellStyle name="Porcentagem 5 4 2 7" xfId="48303" xr:uid="{00000000-0005-0000-0000-00000EB90000}"/>
    <cellStyle name="Porcentagem 5 4 3" xfId="48304" xr:uid="{00000000-0005-0000-0000-00000FB90000}"/>
    <cellStyle name="Porcentagem 5 4 3 2" xfId="48305" xr:uid="{00000000-0005-0000-0000-000010B90000}"/>
    <cellStyle name="Porcentagem 5 4 3 2 2" xfId="48306" xr:uid="{00000000-0005-0000-0000-000011B90000}"/>
    <cellStyle name="Porcentagem 5 4 3 3" xfId="48307" xr:uid="{00000000-0005-0000-0000-000012B90000}"/>
    <cellStyle name="Porcentagem 5 4 3 3 2" xfId="48308" xr:uid="{00000000-0005-0000-0000-000013B90000}"/>
    <cellStyle name="Porcentagem 5 4 3 4" xfId="48309" xr:uid="{00000000-0005-0000-0000-000014B90000}"/>
    <cellStyle name="Porcentagem 5 4 3 5" xfId="48310" xr:uid="{00000000-0005-0000-0000-000015B90000}"/>
    <cellStyle name="Porcentagem 5 4 4" xfId="48311" xr:uid="{00000000-0005-0000-0000-000016B90000}"/>
    <cellStyle name="Porcentagem 5 4 4 2" xfId="48312" xr:uid="{00000000-0005-0000-0000-000017B90000}"/>
    <cellStyle name="Porcentagem 5 4 4 2 2" xfId="48313" xr:uid="{00000000-0005-0000-0000-000018B90000}"/>
    <cellStyle name="Porcentagem 5 4 4 3" xfId="48314" xr:uid="{00000000-0005-0000-0000-000019B90000}"/>
    <cellStyle name="Porcentagem 5 4 4 4" xfId="48315" xr:uid="{00000000-0005-0000-0000-00001AB90000}"/>
    <cellStyle name="Porcentagem 5 4 5" xfId="48316" xr:uid="{00000000-0005-0000-0000-00001BB90000}"/>
    <cellStyle name="Porcentagem 5 4 5 2" xfId="48317" xr:uid="{00000000-0005-0000-0000-00001CB90000}"/>
    <cellStyle name="Porcentagem 5 4 6" xfId="48318" xr:uid="{00000000-0005-0000-0000-00001DB90000}"/>
    <cellStyle name="Porcentagem 5 4 6 2" xfId="48319" xr:uid="{00000000-0005-0000-0000-00001EB90000}"/>
    <cellStyle name="Porcentagem 5 4 7" xfId="48320" xr:uid="{00000000-0005-0000-0000-00001FB90000}"/>
    <cellStyle name="Porcentagem 5 4 7 2" xfId="48321" xr:uid="{00000000-0005-0000-0000-000020B90000}"/>
    <cellStyle name="Porcentagem 5 4 8" xfId="48322" xr:uid="{00000000-0005-0000-0000-000021B90000}"/>
    <cellStyle name="Porcentagem 5 4 9" xfId="48323" xr:uid="{00000000-0005-0000-0000-000022B90000}"/>
    <cellStyle name="Porcentagem 5 5" xfId="48324" xr:uid="{00000000-0005-0000-0000-000023B90000}"/>
    <cellStyle name="Porcentagem 5 6" xfId="48325" xr:uid="{00000000-0005-0000-0000-000024B90000}"/>
    <cellStyle name="Porcentagem 5 7" xfId="48326" xr:uid="{00000000-0005-0000-0000-000025B90000}"/>
    <cellStyle name="Porcentagem 5 7 2" xfId="48327" xr:uid="{00000000-0005-0000-0000-000026B90000}"/>
    <cellStyle name="Porcentagem 5 8" xfId="48328" xr:uid="{00000000-0005-0000-0000-000027B90000}"/>
    <cellStyle name="Porcentagem 5 8 2" xfId="48329" xr:uid="{00000000-0005-0000-0000-000028B90000}"/>
    <cellStyle name="Porcentagem 6" xfId="2741" xr:uid="{00000000-0005-0000-0000-000029B90000}"/>
    <cellStyle name="Porcentagem 7" xfId="2742" xr:uid="{00000000-0005-0000-0000-00002AB90000}"/>
    <cellStyle name="Porcentagem 7 2" xfId="1192" xr:uid="{00000000-0005-0000-0000-00002BB90000}"/>
    <cellStyle name="Porcentagem 8" xfId="2743" xr:uid="{00000000-0005-0000-0000-00002CB90000}"/>
    <cellStyle name="Porcentagem 8 2" xfId="1193" xr:uid="{00000000-0005-0000-0000-00002DB90000}"/>
    <cellStyle name="Porcentagem 9" xfId="48330" xr:uid="{00000000-0005-0000-0000-00002EB90000}"/>
    <cellStyle name="Porcentagem 9 10" xfId="48331" xr:uid="{00000000-0005-0000-0000-00002FB90000}"/>
    <cellStyle name="Porcentagem 9 2" xfId="1194" xr:uid="{00000000-0005-0000-0000-000030B90000}"/>
    <cellStyle name="Porcentagem 9 3" xfId="48332" xr:uid="{00000000-0005-0000-0000-000031B90000}"/>
    <cellStyle name="Porcentagem 9 3 2" xfId="48333" xr:uid="{00000000-0005-0000-0000-000032B90000}"/>
    <cellStyle name="Porcentagem 9 3 2 2" xfId="48334" xr:uid="{00000000-0005-0000-0000-000033B90000}"/>
    <cellStyle name="Porcentagem 9 3 2 2 2" xfId="48335" xr:uid="{00000000-0005-0000-0000-000034B90000}"/>
    <cellStyle name="Porcentagem 9 3 2 3" xfId="48336" xr:uid="{00000000-0005-0000-0000-000035B90000}"/>
    <cellStyle name="Porcentagem 9 3 2 3 2" xfId="48337" xr:uid="{00000000-0005-0000-0000-000036B90000}"/>
    <cellStyle name="Porcentagem 9 3 2 4" xfId="48338" xr:uid="{00000000-0005-0000-0000-000037B90000}"/>
    <cellStyle name="Porcentagem 9 3 2 5" xfId="48339" xr:uid="{00000000-0005-0000-0000-000038B90000}"/>
    <cellStyle name="Porcentagem 9 3 3" xfId="48340" xr:uid="{00000000-0005-0000-0000-000039B90000}"/>
    <cellStyle name="Porcentagem 9 3 3 2" xfId="48341" xr:uid="{00000000-0005-0000-0000-00003AB90000}"/>
    <cellStyle name="Porcentagem 9 3 3 3" xfId="48342" xr:uid="{00000000-0005-0000-0000-00003BB90000}"/>
    <cellStyle name="Porcentagem 9 3 4" xfId="48343" xr:uid="{00000000-0005-0000-0000-00003CB90000}"/>
    <cellStyle name="Porcentagem 9 3 4 2" xfId="48344" xr:uid="{00000000-0005-0000-0000-00003DB90000}"/>
    <cellStyle name="Porcentagem 9 3 5" xfId="48345" xr:uid="{00000000-0005-0000-0000-00003EB90000}"/>
    <cellStyle name="Porcentagem 9 3 5 2" xfId="48346" xr:uid="{00000000-0005-0000-0000-00003FB90000}"/>
    <cellStyle name="Porcentagem 9 3 6" xfId="48347" xr:uid="{00000000-0005-0000-0000-000040B90000}"/>
    <cellStyle name="Porcentagem 9 3 7" xfId="48348" xr:uid="{00000000-0005-0000-0000-000041B90000}"/>
    <cellStyle name="Porcentagem 9 4" xfId="48349" xr:uid="{00000000-0005-0000-0000-000042B90000}"/>
    <cellStyle name="Porcentagem 9 4 2" xfId="48350" xr:uid="{00000000-0005-0000-0000-000043B90000}"/>
    <cellStyle name="Porcentagem 9 4 2 2" xfId="48351" xr:uid="{00000000-0005-0000-0000-000044B90000}"/>
    <cellStyle name="Porcentagem 9 4 3" xfId="48352" xr:uid="{00000000-0005-0000-0000-000045B90000}"/>
    <cellStyle name="Porcentagem 9 4 3 2" xfId="48353" xr:uid="{00000000-0005-0000-0000-000046B90000}"/>
    <cellStyle name="Porcentagem 9 4 4" xfId="48354" xr:uid="{00000000-0005-0000-0000-000047B90000}"/>
    <cellStyle name="Porcentagem 9 4 5" xfId="48355" xr:uid="{00000000-0005-0000-0000-000048B90000}"/>
    <cellStyle name="Porcentagem 9 5" xfId="48356" xr:uid="{00000000-0005-0000-0000-000049B90000}"/>
    <cellStyle name="Porcentagem 9 5 2" xfId="48357" xr:uid="{00000000-0005-0000-0000-00004AB90000}"/>
    <cellStyle name="Porcentagem 9 5 2 2" xfId="48358" xr:uid="{00000000-0005-0000-0000-00004BB90000}"/>
    <cellStyle name="Porcentagem 9 5 3" xfId="48359" xr:uid="{00000000-0005-0000-0000-00004CB90000}"/>
    <cellStyle name="Porcentagem 9 5 4" xfId="48360" xr:uid="{00000000-0005-0000-0000-00004DB90000}"/>
    <cellStyle name="Porcentagem 9 6" xfId="48361" xr:uid="{00000000-0005-0000-0000-00004EB90000}"/>
    <cellStyle name="Porcentagem 9 6 2" xfId="48362" xr:uid="{00000000-0005-0000-0000-00004FB90000}"/>
    <cellStyle name="Porcentagem 9 7" xfId="48363" xr:uid="{00000000-0005-0000-0000-000050B90000}"/>
    <cellStyle name="Porcentagem 9 7 2" xfId="48364" xr:uid="{00000000-0005-0000-0000-000051B90000}"/>
    <cellStyle name="Porcentagem 9 8" xfId="48365" xr:uid="{00000000-0005-0000-0000-000052B90000}"/>
    <cellStyle name="Porcentagem 9 8 2" xfId="48366" xr:uid="{00000000-0005-0000-0000-000053B90000}"/>
    <cellStyle name="Porcentagem 9 9" xfId="48367" xr:uid="{00000000-0005-0000-0000-000054B90000}"/>
    <cellStyle name="Ruim" xfId="30" builtinId="27" customBuiltin="1"/>
    <cellStyle name="Saída" xfId="33" builtinId="21" customBuiltin="1"/>
    <cellStyle name="Saída 10 2" xfId="1195" xr:uid="{00000000-0005-0000-0000-000056B90000}"/>
    <cellStyle name="Saída 10 2 2" xfId="48368" xr:uid="{00000000-0005-0000-0000-000057B90000}"/>
    <cellStyle name="Saída 10 2 2 2" xfId="48369" xr:uid="{00000000-0005-0000-0000-000058B90000}"/>
    <cellStyle name="Saída 10 2 2 2 10" xfId="48370" xr:uid="{00000000-0005-0000-0000-000059B90000}"/>
    <cellStyle name="Saída 10 2 2 2 11" xfId="48371" xr:uid="{00000000-0005-0000-0000-00005AB90000}"/>
    <cellStyle name="Saída 10 2 2 2 12" xfId="48372" xr:uid="{00000000-0005-0000-0000-00005BB90000}"/>
    <cellStyle name="Saída 10 2 2 2 13" xfId="48373" xr:uid="{00000000-0005-0000-0000-00005CB90000}"/>
    <cellStyle name="Saída 10 2 2 2 2" xfId="48374" xr:uid="{00000000-0005-0000-0000-00005DB90000}"/>
    <cellStyle name="Saída 10 2 2 2 2 2" xfId="48375" xr:uid="{00000000-0005-0000-0000-00005EB90000}"/>
    <cellStyle name="Saída 10 2 2 2 2 2 2" xfId="48376" xr:uid="{00000000-0005-0000-0000-00005FB90000}"/>
    <cellStyle name="Saída 10 2 2 2 2 2 3" xfId="48377" xr:uid="{00000000-0005-0000-0000-000060B90000}"/>
    <cellStyle name="Saída 10 2 2 2 2 3" xfId="48378" xr:uid="{00000000-0005-0000-0000-000061B90000}"/>
    <cellStyle name="Saída 10 2 2 2 2 3 2" xfId="48379" xr:uid="{00000000-0005-0000-0000-000062B90000}"/>
    <cellStyle name="Saída 10 2 2 2 2 3 3" xfId="48380" xr:uid="{00000000-0005-0000-0000-000063B90000}"/>
    <cellStyle name="Saída 10 2 2 2 2 4" xfId="48381" xr:uid="{00000000-0005-0000-0000-000064B90000}"/>
    <cellStyle name="Saída 10 2 2 2 2 4 2" xfId="48382" xr:uid="{00000000-0005-0000-0000-000065B90000}"/>
    <cellStyle name="Saída 10 2 2 2 2 5" xfId="48383" xr:uid="{00000000-0005-0000-0000-000066B90000}"/>
    <cellStyle name="Saída 10 2 2 2 2 5 2" xfId="48384" xr:uid="{00000000-0005-0000-0000-000067B90000}"/>
    <cellStyle name="Saída 10 2 2 2 2 6" xfId="48385" xr:uid="{00000000-0005-0000-0000-000068B90000}"/>
    <cellStyle name="Saída 10 2 2 2 2 6 2" xfId="48386" xr:uid="{00000000-0005-0000-0000-000069B90000}"/>
    <cellStyle name="Saída 10 2 2 2 2 7" xfId="48387" xr:uid="{00000000-0005-0000-0000-00006AB90000}"/>
    <cellStyle name="Saída 10 2 2 2 2 8" xfId="48388" xr:uid="{00000000-0005-0000-0000-00006BB90000}"/>
    <cellStyle name="Saída 10 2 2 2 3" xfId="48389" xr:uid="{00000000-0005-0000-0000-00006CB90000}"/>
    <cellStyle name="Saída 10 2 2 2 3 2" xfId="48390" xr:uid="{00000000-0005-0000-0000-00006DB90000}"/>
    <cellStyle name="Saída 10 2 2 2 3 3" xfId="48391" xr:uid="{00000000-0005-0000-0000-00006EB90000}"/>
    <cellStyle name="Saída 10 2 2 2 4" xfId="48392" xr:uid="{00000000-0005-0000-0000-00006FB90000}"/>
    <cellStyle name="Saída 10 2 2 2 4 2" xfId="48393" xr:uid="{00000000-0005-0000-0000-000070B90000}"/>
    <cellStyle name="Saída 10 2 2 2 4 3" xfId="48394" xr:uid="{00000000-0005-0000-0000-000071B90000}"/>
    <cellStyle name="Saída 10 2 2 2 5" xfId="48395" xr:uid="{00000000-0005-0000-0000-000072B90000}"/>
    <cellStyle name="Saída 10 2 2 2 5 2" xfId="48396" xr:uid="{00000000-0005-0000-0000-000073B90000}"/>
    <cellStyle name="Saída 10 2 2 2 5 3" xfId="48397" xr:uid="{00000000-0005-0000-0000-000074B90000}"/>
    <cellStyle name="Saída 10 2 2 2 6" xfId="48398" xr:uid="{00000000-0005-0000-0000-000075B90000}"/>
    <cellStyle name="Saída 10 2 2 2 6 2" xfId="48399" xr:uid="{00000000-0005-0000-0000-000076B90000}"/>
    <cellStyle name="Saída 10 2 2 2 7" xfId="48400" xr:uid="{00000000-0005-0000-0000-000077B90000}"/>
    <cellStyle name="Saída 10 2 2 2 7 2" xfId="48401" xr:uid="{00000000-0005-0000-0000-000078B90000}"/>
    <cellStyle name="Saída 10 2 2 2 8" xfId="48402" xr:uid="{00000000-0005-0000-0000-000079B90000}"/>
    <cellStyle name="Saída 10 2 2 2 8 2" xfId="48403" xr:uid="{00000000-0005-0000-0000-00007AB90000}"/>
    <cellStyle name="Saída 10 2 2 2 9" xfId="48404" xr:uid="{00000000-0005-0000-0000-00007BB90000}"/>
    <cellStyle name="Saída 10 2 2 2 9 2" xfId="48405" xr:uid="{00000000-0005-0000-0000-00007CB90000}"/>
    <cellStyle name="Saída 10 2 2 3" xfId="48406" xr:uid="{00000000-0005-0000-0000-00007DB90000}"/>
    <cellStyle name="Saída 10 2 2 3 2" xfId="48407" xr:uid="{00000000-0005-0000-0000-00007EB90000}"/>
    <cellStyle name="Saída 10 2 2 3 2 2" xfId="48408" xr:uid="{00000000-0005-0000-0000-00007FB90000}"/>
    <cellStyle name="Saída 10 2 2 3 2 3" xfId="48409" xr:uid="{00000000-0005-0000-0000-000080B90000}"/>
    <cellStyle name="Saída 10 2 2 3 3" xfId="48410" xr:uid="{00000000-0005-0000-0000-000081B90000}"/>
    <cellStyle name="Saída 10 2 2 3 3 2" xfId="48411" xr:uid="{00000000-0005-0000-0000-000082B90000}"/>
    <cellStyle name="Saída 10 2 2 3 3 3" xfId="48412" xr:uid="{00000000-0005-0000-0000-000083B90000}"/>
    <cellStyle name="Saída 10 2 2 3 4" xfId="48413" xr:uid="{00000000-0005-0000-0000-000084B90000}"/>
    <cellStyle name="Saída 10 2 2 3 4 2" xfId="48414" xr:uid="{00000000-0005-0000-0000-000085B90000}"/>
    <cellStyle name="Saída 10 2 2 3 5" xfId="48415" xr:uid="{00000000-0005-0000-0000-000086B90000}"/>
    <cellStyle name="Saída 10 2 2 3 5 2" xfId="48416" xr:uid="{00000000-0005-0000-0000-000087B90000}"/>
    <cellStyle name="Saída 10 2 2 3 6" xfId="48417" xr:uid="{00000000-0005-0000-0000-000088B90000}"/>
    <cellStyle name="Saída 10 2 2 3 6 2" xfId="48418" xr:uid="{00000000-0005-0000-0000-000089B90000}"/>
    <cellStyle name="Saída 10 2 2 3 7" xfId="48419" xr:uid="{00000000-0005-0000-0000-00008AB90000}"/>
    <cellStyle name="Saída 10 2 2 3 8" xfId="48420" xr:uid="{00000000-0005-0000-0000-00008BB90000}"/>
    <cellStyle name="Saída 10 2 2 4" xfId="48421" xr:uid="{00000000-0005-0000-0000-00008CB90000}"/>
    <cellStyle name="Saída 10 2 2 5" xfId="48422" xr:uid="{00000000-0005-0000-0000-00008DB90000}"/>
    <cellStyle name="Saída 10 2 3" xfId="48423" xr:uid="{00000000-0005-0000-0000-00008EB90000}"/>
    <cellStyle name="Saída 10 2 3 10" xfId="48424" xr:uid="{00000000-0005-0000-0000-00008FB90000}"/>
    <cellStyle name="Saída 10 2 3 10 2" xfId="48425" xr:uid="{00000000-0005-0000-0000-000090B90000}"/>
    <cellStyle name="Saída 10 2 3 11" xfId="48426" xr:uid="{00000000-0005-0000-0000-000091B90000}"/>
    <cellStyle name="Saída 10 2 3 12" xfId="48427" xr:uid="{00000000-0005-0000-0000-000092B90000}"/>
    <cellStyle name="Saída 10 2 3 13" xfId="48428" xr:uid="{00000000-0005-0000-0000-000093B90000}"/>
    <cellStyle name="Saída 10 2 3 14" xfId="48429" xr:uid="{00000000-0005-0000-0000-000094B90000}"/>
    <cellStyle name="Saída 10 2 3 2" xfId="48430" xr:uid="{00000000-0005-0000-0000-000095B90000}"/>
    <cellStyle name="Saída 10 2 3 2 2" xfId="48431" xr:uid="{00000000-0005-0000-0000-000096B90000}"/>
    <cellStyle name="Saída 10 2 3 2 2 2" xfId="48432" xr:uid="{00000000-0005-0000-0000-000097B90000}"/>
    <cellStyle name="Saída 10 2 3 2 2 3" xfId="48433" xr:uid="{00000000-0005-0000-0000-000098B90000}"/>
    <cellStyle name="Saída 10 2 3 2 3" xfId="48434" xr:uid="{00000000-0005-0000-0000-000099B90000}"/>
    <cellStyle name="Saída 10 2 3 2 3 2" xfId="48435" xr:uid="{00000000-0005-0000-0000-00009AB90000}"/>
    <cellStyle name="Saída 10 2 3 2 3 3" xfId="48436" xr:uid="{00000000-0005-0000-0000-00009BB90000}"/>
    <cellStyle name="Saída 10 2 3 2 4" xfId="48437" xr:uid="{00000000-0005-0000-0000-00009CB90000}"/>
    <cellStyle name="Saída 10 2 3 2 4 2" xfId="48438" xr:uid="{00000000-0005-0000-0000-00009DB90000}"/>
    <cellStyle name="Saída 10 2 3 2 5" xfId="48439" xr:uid="{00000000-0005-0000-0000-00009EB90000}"/>
    <cellStyle name="Saída 10 2 3 2 5 2" xfId="48440" xr:uid="{00000000-0005-0000-0000-00009FB90000}"/>
    <cellStyle name="Saída 10 2 3 2 6" xfId="48441" xr:uid="{00000000-0005-0000-0000-0000A0B90000}"/>
    <cellStyle name="Saída 10 2 3 2 6 2" xfId="48442" xr:uid="{00000000-0005-0000-0000-0000A1B90000}"/>
    <cellStyle name="Saída 10 2 3 2 7" xfId="48443" xr:uid="{00000000-0005-0000-0000-0000A2B90000}"/>
    <cellStyle name="Saída 10 2 3 2 8" xfId="48444" xr:uid="{00000000-0005-0000-0000-0000A3B90000}"/>
    <cellStyle name="Saída 10 2 3 3" xfId="48445" xr:uid="{00000000-0005-0000-0000-0000A4B90000}"/>
    <cellStyle name="Saída 10 2 3 3 2" xfId="48446" xr:uid="{00000000-0005-0000-0000-0000A5B90000}"/>
    <cellStyle name="Saída 10 2 3 3 2 2" xfId="48447" xr:uid="{00000000-0005-0000-0000-0000A6B90000}"/>
    <cellStyle name="Saída 10 2 3 3 3" xfId="48448" xr:uid="{00000000-0005-0000-0000-0000A7B90000}"/>
    <cellStyle name="Saída 10 2 3 3 3 2" xfId="48449" xr:uid="{00000000-0005-0000-0000-0000A8B90000}"/>
    <cellStyle name="Saída 10 2 3 3 4" xfId="48450" xr:uid="{00000000-0005-0000-0000-0000A9B90000}"/>
    <cellStyle name="Saída 10 2 3 3 5" xfId="48451" xr:uid="{00000000-0005-0000-0000-0000AAB90000}"/>
    <cellStyle name="Saída 10 2 3 4" xfId="48452" xr:uid="{00000000-0005-0000-0000-0000ABB90000}"/>
    <cellStyle name="Saída 10 2 3 4 2" xfId="48453" xr:uid="{00000000-0005-0000-0000-0000ACB90000}"/>
    <cellStyle name="Saída 10 2 3 4 3" xfId="48454" xr:uid="{00000000-0005-0000-0000-0000ADB90000}"/>
    <cellStyle name="Saída 10 2 3 5" xfId="48455" xr:uid="{00000000-0005-0000-0000-0000AEB90000}"/>
    <cellStyle name="Saída 10 2 3 5 2" xfId="48456" xr:uid="{00000000-0005-0000-0000-0000AFB90000}"/>
    <cellStyle name="Saída 10 2 3 5 3" xfId="48457" xr:uid="{00000000-0005-0000-0000-0000B0B90000}"/>
    <cellStyle name="Saída 10 2 3 6" xfId="48458" xr:uid="{00000000-0005-0000-0000-0000B1B90000}"/>
    <cellStyle name="Saída 10 2 3 6 2" xfId="48459" xr:uid="{00000000-0005-0000-0000-0000B2B90000}"/>
    <cellStyle name="Saída 10 2 3 7" xfId="48460" xr:uid="{00000000-0005-0000-0000-0000B3B90000}"/>
    <cellStyle name="Saída 10 2 3 7 2" xfId="48461" xr:uid="{00000000-0005-0000-0000-0000B4B90000}"/>
    <cellStyle name="Saída 10 2 3 8" xfId="48462" xr:uid="{00000000-0005-0000-0000-0000B5B90000}"/>
    <cellStyle name="Saída 10 2 3 8 2" xfId="48463" xr:uid="{00000000-0005-0000-0000-0000B6B90000}"/>
    <cellStyle name="Saída 10 2 3 9" xfId="48464" xr:uid="{00000000-0005-0000-0000-0000B7B90000}"/>
    <cellStyle name="Saída 10 2 3 9 2" xfId="48465" xr:uid="{00000000-0005-0000-0000-0000B8B90000}"/>
    <cellStyle name="Saída 10 2 4" xfId="48466" xr:uid="{00000000-0005-0000-0000-0000B9B90000}"/>
    <cellStyle name="Saída 10 2 4 10" xfId="48467" xr:uid="{00000000-0005-0000-0000-0000BAB90000}"/>
    <cellStyle name="Saída 10 2 4 11" xfId="48468" xr:uid="{00000000-0005-0000-0000-0000BBB90000}"/>
    <cellStyle name="Saída 10 2 4 12" xfId="48469" xr:uid="{00000000-0005-0000-0000-0000BCB90000}"/>
    <cellStyle name="Saída 10 2 4 13" xfId="48470" xr:uid="{00000000-0005-0000-0000-0000BDB90000}"/>
    <cellStyle name="Saída 10 2 4 2" xfId="48471" xr:uid="{00000000-0005-0000-0000-0000BEB90000}"/>
    <cellStyle name="Saída 10 2 4 2 2" xfId="48472" xr:uid="{00000000-0005-0000-0000-0000BFB90000}"/>
    <cellStyle name="Saída 10 2 4 2 2 2" xfId="48473" xr:uid="{00000000-0005-0000-0000-0000C0B90000}"/>
    <cellStyle name="Saída 10 2 4 2 2 3" xfId="48474" xr:uid="{00000000-0005-0000-0000-0000C1B90000}"/>
    <cellStyle name="Saída 10 2 4 2 3" xfId="48475" xr:uid="{00000000-0005-0000-0000-0000C2B90000}"/>
    <cellStyle name="Saída 10 2 4 2 3 2" xfId="48476" xr:uid="{00000000-0005-0000-0000-0000C3B90000}"/>
    <cellStyle name="Saída 10 2 4 2 3 3" xfId="48477" xr:uid="{00000000-0005-0000-0000-0000C4B90000}"/>
    <cellStyle name="Saída 10 2 4 2 4" xfId="48478" xr:uid="{00000000-0005-0000-0000-0000C5B90000}"/>
    <cellStyle name="Saída 10 2 4 2 4 2" xfId="48479" xr:uid="{00000000-0005-0000-0000-0000C6B90000}"/>
    <cellStyle name="Saída 10 2 4 2 5" xfId="48480" xr:uid="{00000000-0005-0000-0000-0000C7B90000}"/>
    <cellStyle name="Saída 10 2 4 2 5 2" xfId="48481" xr:uid="{00000000-0005-0000-0000-0000C8B90000}"/>
    <cellStyle name="Saída 10 2 4 2 6" xfId="48482" xr:uid="{00000000-0005-0000-0000-0000C9B90000}"/>
    <cellStyle name="Saída 10 2 4 2 6 2" xfId="48483" xr:uid="{00000000-0005-0000-0000-0000CAB90000}"/>
    <cellStyle name="Saída 10 2 4 2 7" xfId="48484" xr:uid="{00000000-0005-0000-0000-0000CBB90000}"/>
    <cellStyle name="Saída 10 2 4 2 8" xfId="48485" xr:uid="{00000000-0005-0000-0000-0000CCB90000}"/>
    <cellStyle name="Saída 10 2 4 3" xfId="48486" xr:uid="{00000000-0005-0000-0000-0000CDB90000}"/>
    <cellStyle name="Saída 10 2 4 3 2" xfId="48487" xr:uid="{00000000-0005-0000-0000-0000CEB90000}"/>
    <cellStyle name="Saída 10 2 4 3 3" xfId="48488" xr:uid="{00000000-0005-0000-0000-0000CFB90000}"/>
    <cellStyle name="Saída 10 2 4 4" xfId="48489" xr:uid="{00000000-0005-0000-0000-0000D0B90000}"/>
    <cellStyle name="Saída 10 2 4 4 2" xfId="48490" xr:uid="{00000000-0005-0000-0000-0000D1B90000}"/>
    <cellStyle name="Saída 10 2 4 4 3" xfId="48491" xr:uid="{00000000-0005-0000-0000-0000D2B90000}"/>
    <cellStyle name="Saída 10 2 4 5" xfId="48492" xr:uid="{00000000-0005-0000-0000-0000D3B90000}"/>
    <cellStyle name="Saída 10 2 4 5 2" xfId="48493" xr:uid="{00000000-0005-0000-0000-0000D4B90000}"/>
    <cellStyle name="Saída 10 2 4 5 3" xfId="48494" xr:uid="{00000000-0005-0000-0000-0000D5B90000}"/>
    <cellStyle name="Saída 10 2 4 6" xfId="48495" xr:uid="{00000000-0005-0000-0000-0000D6B90000}"/>
    <cellStyle name="Saída 10 2 4 6 2" xfId="48496" xr:uid="{00000000-0005-0000-0000-0000D7B90000}"/>
    <cellStyle name="Saída 10 2 4 7" xfId="48497" xr:uid="{00000000-0005-0000-0000-0000D8B90000}"/>
    <cellStyle name="Saída 10 2 4 7 2" xfId="48498" xr:uid="{00000000-0005-0000-0000-0000D9B90000}"/>
    <cellStyle name="Saída 10 2 4 8" xfId="48499" xr:uid="{00000000-0005-0000-0000-0000DAB90000}"/>
    <cellStyle name="Saída 10 2 4 8 2" xfId="48500" xr:uid="{00000000-0005-0000-0000-0000DBB90000}"/>
    <cellStyle name="Saída 10 2 4 9" xfId="48501" xr:uid="{00000000-0005-0000-0000-0000DCB90000}"/>
    <cellStyle name="Saída 10 2 4 9 2" xfId="48502" xr:uid="{00000000-0005-0000-0000-0000DDB90000}"/>
    <cellStyle name="Saída 10 2 5" xfId="48503" xr:uid="{00000000-0005-0000-0000-0000DEB90000}"/>
    <cellStyle name="Saída 11 2" xfId="1196" xr:uid="{00000000-0005-0000-0000-0000DFB90000}"/>
    <cellStyle name="Saída 11 2 2" xfId="48504" xr:uid="{00000000-0005-0000-0000-0000E0B90000}"/>
    <cellStyle name="Saída 11 2 2 2" xfId="48505" xr:uid="{00000000-0005-0000-0000-0000E1B90000}"/>
    <cellStyle name="Saída 11 2 2 2 10" xfId="48506" xr:uid="{00000000-0005-0000-0000-0000E2B90000}"/>
    <cellStyle name="Saída 11 2 2 2 11" xfId="48507" xr:uid="{00000000-0005-0000-0000-0000E3B90000}"/>
    <cellStyle name="Saída 11 2 2 2 12" xfId="48508" xr:uid="{00000000-0005-0000-0000-0000E4B90000}"/>
    <cellStyle name="Saída 11 2 2 2 13" xfId="48509" xr:uid="{00000000-0005-0000-0000-0000E5B90000}"/>
    <cellStyle name="Saída 11 2 2 2 2" xfId="48510" xr:uid="{00000000-0005-0000-0000-0000E6B90000}"/>
    <cellStyle name="Saída 11 2 2 2 2 2" xfId="48511" xr:uid="{00000000-0005-0000-0000-0000E7B90000}"/>
    <cellStyle name="Saída 11 2 2 2 2 2 2" xfId="48512" xr:uid="{00000000-0005-0000-0000-0000E8B90000}"/>
    <cellStyle name="Saída 11 2 2 2 2 2 3" xfId="48513" xr:uid="{00000000-0005-0000-0000-0000E9B90000}"/>
    <cellStyle name="Saída 11 2 2 2 2 3" xfId="48514" xr:uid="{00000000-0005-0000-0000-0000EAB90000}"/>
    <cellStyle name="Saída 11 2 2 2 2 3 2" xfId="48515" xr:uid="{00000000-0005-0000-0000-0000EBB90000}"/>
    <cellStyle name="Saída 11 2 2 2 2 3 3" xfId="48516" xr:uid="{00000000-0005-0000-0000-0000ECB90000}"/>
    <cellStyle name="Saída 11 2 2 2 2 4" xfId="48517" xr:uid="{00000000-0005-0000-0000-0000EDB90000}"/>
    <cellStyle name="Saída 11 2 2 2 2 4 2" xfId="48518" xr:uid="{00000000-0005-0000-0000-0000EEB90000}"/>
    <cellStyle name="Saída 11 2 2 2 2 5" xfId="48519" xr:uid="{00000000-0005-0000-0000-0000EFB90000}"/>
    <cellStyle name="Saída 11 2 2 2 2 5 2" xfId="48520" xr:uid="{00000000-0005-0000-0000-0000F0B90000}"/>
    <cellStyle name="Saída 11 2 2 2 2 6" xfId="48521" xr:uid="{00000000-0005-0000-0000-0000F1B90000}"/>
    <cellStyle name="Saída 11 2 2 2 2 6 2" xfId="48522" xr:uid="{00000000-0005-0000-0000-0000F2B90000}"/>
    <cellStyle name="Saída 11 2 2 2 2 7" xfId="48523" xr:uid="{00000000-0005-0000-0000-0000F3B90000}"/>
    <cellStyle name="Saída 11 2 2 2 2 8" xfId="48524" xr:uid="{00000000-0005-0000-0000-0000F4B90000}"/>
    <cellStyle name="Saída 11 2 2 2 3" xfId="48525" xr:uid="{00000000-0005-0000-0000-0000F5B90000}"/>
    <cellStyle name="Saída 11 2 2 2 3 2" xfId="48526" xr:uid="{00000000-0005-0000-0000-0000F6B90000}"/>
    <cellStyle name="Saída 11 2 2 2 3 3" xfId="48527" xr:uid="{00000000-0005-0000-0000-0000F7B90000}"/>
    <cellStyle name="Saída 11 2 2 2 4" xfId="48528" xr:uid="{00000000-0005-0000-0000-0000F8B90000}"/>
    <cellStyle name="Saída 11 2 2 2 4 2" xfId="48529" xr:uid="{00000000-0005-0000-0000-0000F9B90000}"/>
    <cellStyle name="Saída 11 2 2 2 4 3" xfId="48530" xr:uid="{00000000-0005-0000-0000-0000FAB90000}"/>
    <cellStyle name="Saída 11 2 2 2 5" xfId="48531" xr:uid="{00000000-0005-0000-0000-0000FBB90000}"/>
    <cellStyle name="Saída 11 2 2 2 5 2" xfId="48532" xr:uid="{00000000-0005-0000-0000-0000FCB90000}"/>
    <cellStyle name="Saída 11 2 2 2 5 3" xfId="48533" xr:uid="{00000000-0005-0000-0000-0000FDB90000}"/>
    <cellStyle name="Saída 11 2 2 2 6" xfId="48534" xr:uid="{00000000-0005-0000-0000-0000FEB90000}"/>
    <cellStyle name="Saída 11 2 2 2 6 2" xfId="48535" xr:uid="{00000000-0005-0000-0000-0000FFB90000}"/>
    <cellStyle name="Saída 11 2 2 2 7" xfId="48536" xr:uid="{00000000-0005-0000-0000-000000BA0000}"/>
    <cellStyle name="Saída 11 2 2 2 7 2" xfId="48537" xr:uid="{00000000-0005-0000-0000-000001BA0000}"/>
    <cellStyle name="Saída 11 2 2 2 8" xfId="48538" xr:uid="{00000000-0005-0000-0000-000002BA0000}"/>
    <cellStyle name="Saída 11 2 2 2 8 2" xfId="48539" xr:uid="{00000000-0005-0000-0000-000003BA0000}"/>
    <cellStyle name="Saída 11 2 2 2 9" xfId="48540" xr:uid="{00000000-0005-0000-0000-000004BA0000}"/>
    <cellStyle name="Saída 11 2 2 2 9 2" xfId="48541" xr:uid="{00000000-0005-0000-0000-000005BA0000}"/>
    <cellStyle name="Saída 11 2 2 3" xfId="48542" xr:uid="{00000000-0005-0000-0000-000006BA0000}"/>
    <cellStyle name="Saída 11 2 2 3 2" xfId="48543" xr:uid="{00000000-0005-0000-0000-000007BA0000}"/>
    <cellStyle name="Saída 11 2 2 3 2 2" xfId="48544" xr:uid="{00000000-0005-0000-0000-000008BA0000}"/>
    <cellStyle name="Saída 11 2 2 3 2 3" xfId="48545" xr:uid="{00000000-0005-0000-0000-000009BA0000}"/>
    <cellStyle name="Saída 11 2 2 3 3" xfId="48546" xr:uid="{00000000-0005-0000-0000-00000ABA0000}"/>
    <cellStyle name="Saída 11 2 2 3 3 2" xfId="48547" xr:uid="{00000000-0005-0000-0000-00000BBA0000}"/>
    <cellStyle name="Saída 11 2 2 3 3 3" xfId="48548" xr:uid="{00000000-0005-0000-0000-00000CBA0000}"/>
    <cellStyle name="Saída 11 2 2 3 4" xfId="48549" xr:uid="{00000000-0005-0000-0000-00000DBA0000}"/>
    <cellStyle name="Saída 11 2 2 3 4 2" xfId="48550" xr:uid="{00000000-0005-0000-0000-00000EBA0000}"/>
    <cellStyle name="Saída 11 2 2 3 5" xfId="48551" xr:uid="{00000000-0005-0000-0000-00000FBA0000}"/>
    <cellStyle name="Saída 11 2 2 3 5 2" xfId="48552" xr:uid="{00000000-0005-0000-0000-000010BA0000}"/>
    <cellStyle name="Saída 11 2 2 3 6" xfId="48553" xr:uid="{00000000-0005-0000-0000-000011BA0000}"/>
    <cellStyle name="Saída 11 2 2 3 6 2" xfId="48554" xr:uid="{00000000-0005-0000-0000-000012BA0000}"/>
    <cellStyle name="Saída 11 2 2 3 7" xfId="48555" xr:uid="{00000000-0005-0000-0000-000013BA0000}"/>
    <cellStyle name="Saída 11 2 2 3 8" xfId="48556" xr:uid="{00000000-0005-0000-0000-000014BA0000}"/>
    <cellStyle name="Saída 11 2 2 4" xfId="48557" xr:uid="{00000000-0005-0000-0000-000015BA0000}"/>
    <cellStyle name="Saída 11 2 2 5" xfId="48558" xr:uid="{00000000-0005-0000-0000-000016BA0000}"/>
    <cellStyle name="Saída 11 2 3" xfId="48559" xr:uid="{00000000-0005-0000-0000-000017BA0000}"/>
    <cellStyle name="Saída 11 2 3 10" xfId="48560" xr:uid="{00000000-0005-0000-0000-000018BA0000}"/>
    <cellStyle name="Saída 11 2 3 10 2" xfId="48561" xr:uid="{00000000-0005-0000-0000-000019BA0000}"/>
    <cellStyle name="Saída 11 2 3 11" xfId="48562" xr:uid="{00000000-0005-0000-0000-00001ABA0000}"/>
    <cellStyle name="Saída 11 2 3 12" xfId="48563" xr:uid="{00000000-0005-0000-0000-00001BBA0000}"/>
    <cellStyle name="Saída 11 2 3 13" xfId="48564" xr:uid="{00000000-0005-0000-0000-00001CBA0000}"/>
    <cellStyle name="Saída 11 2 3 14" xfId="48565" xr:uid="{00000000-0005-0000-0000-00001DBA0000}"/>
    <cellStyle name="Saída 11 2 3 2" xfId="48566" xr:uid="{00000000-0005-0000-0000-00001EBA0000}"/>
    <cellStyle name="Saída 11 2 3 2 2" xfId="48567" xr:uid="{00000000-0005-0000-0000-00001FBA0000}"/>
    <cellStyle name="Saída 11 2 3 2 2 2" xfId="48568" xr:uid="{00000000-0005-0000-0000-000020BA0000}"/>
    <cellStyle name="Saída 11 2 3 2 2 3" xfId="48569" xr:uid="{00000000-0005-0000-0000-000021BA0000}"/>
    <cellStyle name="Saída 11 2 3 2 3" xfId="48570" xr:uid="{00000000-0005-0000-0000-000022BA0000}"/>
    <cellStyle name="Saída 11 2 3 2 3 2" xfId="48571" xr:uid="{00000000-0005-0000-0000-000023BA0000}"/>
    <cellStyle name="Saída 11 2 3 2 3 3" xfId="48572" xr:uid="{00000000-0005-0000-0000-000024BA0000}"/>
    <cellStyle name="Saída 11 2 3 2 4" xfId="48573" xr:uid="{00000000-0005-0000-0000-000025BA0000}"/>
    <cellStyle name="Saída 11 2 3 2 4 2" xfId="48574" xr:uid="{00000000-0005-0000-0000-000026BA0000}"/>
    <cellStyle name="Saída 11 2 3 2 5" xfId="48575" xr:uid="{00000000-0005-0000-0000-000027BA0000}"/>
    <cellStyle name="Saída 11 2 3 2 5 2" xfId="48576" xr:uid="{00000000-0005-0000-0000-000028BA0000}"/>
    <cellStyle name="Saída 11 2 3 2 6" xfId="48577" xr:uid="{00000000-0005-0000-0000-000029BA0000}"/>
    <cellStyle name="Saída 11 2 3 2 6 2" xfId="48578" xr:uid="{00000000-0005-0000-0000-00002ABA0000}"/>
    <cellStyle name="Saída 11 2 3 2 7" xfId="48579" xr:uid="{00000000-0005-0000-0000-00002BBA0000}"/>
    <cellStyle name="Saída 11 2 3 2 8" xfId="48580" xr:uid="{00000000-0005-0000-0000-00002CBA0000}"/>
    <cellStyle name="Saída 11 2 3 3" xfId="48581" xr:uid="{00000000-0005-0000-0000-00002DBA0000}"/>
    <cellStyle name="Saída 11 2 3 3 2" xfId="48582" xr:uid="{00000000-0005-0000-0000-00002EBA0000}"/>
    <cellStyle name="Saída 11 2 3 3 2 2" xfId="48583" xr:uid="{00000000-0005-0000-0000-00002FBA0000}"/>
    <cellStyle name="Saída 11 2 3 3 3" xfId="48584" xr:uid="{00000000-0005-0000-0000-000030BA0000}"/>
    <cellStyle name="Saída 11 2 3 3 3 2" xfId="48585" xr:uid="{00000000-0005-0000-0000-000031BA0000}"/>
    <cellStyle name="Saída 11 2 3 3 4" xfId="48586" xr:uid="{00000000-0005-0000-0000-000032BA0000}"/>
    <cellStyle name="Saída 11 2 3 3 5" xfId="48587" xr:uid="{00000000-0005-0000-0000-000033BA0000}"/>
    <cellStyle name="Saída 11 2 3 4" xfId="48588" xr:uid="{00000000-0005-0000-0000-000034BA0000}"/>
    <cellStyle name="Saída 11 2 3 4 2" xfId="48589" xr:uid="{00000000-0005-0000-0000-000035BA0000}"/>
    <cellStyle name="Saída 11 2 3 4 3" xfId="48590" xr:uid="{00000000-0005-0000-0000-000036BA0000}"/>
    <cellStyle name="Saída 11 2 3 5" xfId="48591" xr:uid="{00000000-0005-0000-0000-000037BA0000}"/>
    <cellStyle name="Saída 11 2 3 5 2" xfId="48592" xr:uid="{00000000-0005-0000-0000-000038BA0000}"/>
    <cellStyle name="Saída 11 2 3 5 3" xfId="48593" xr:uid="{00000000-0005-0000-0000-000039BA0000}"/>
    <cellStyle name="Saída 11 2 3 6" xfId="48594" xr:uid="{00000000-0005-0000-0000-00003ABA0000}"/>
    <cellStyle name="Saída 11 2 3 6 2" xfId="48595" xr:uid="{00000000-0005-0000-0000-00003BBA0000}"/>
    <cellStyle name="Saída 11 2 3 7" xfId="48596" xr:uid="{00000000-0005-0000-0000-00003CBA0000}"/>
    <cellStyle name="Saída 11 2 3 7 2" xfId="48597" xr:uid="{00000000-0005-0000-0000-00003DBA0000}"/>
    <cellStyle name="Saída 11 2 3 8" xfId="48598" xr:uid="{00000000-0005-0000-0000-00003EBA0000}"/>
    <cellStyle name="Saída 11 2 3 8 2" xfId="48599" xr:uid="{00000000-0005-0000-0000-00003FBA0000}"/>
    <cellStyle name="Saída 11 2 3 9" xfId="48600" xr:uid="{00000000-0005-0000-0000-000040BA0000}"/>
    <cellStyle name="Saída 11 2 3 9 2" xfId="48601" xr:uid="{00000000-0005-0000-0000-000041BA0000}"/>
    <cellStyle name="Saída 11 2 4" xfId="48602" xr:uid="{00000000-0005-0000-0000-000042BA0000}"/>
    <cellStyle name="Saída 11 2 4 10" xfId="48603" xr:uid="{00000000-0005-0000-0000-000043BA0000}"/>
    <cellStyle name="Saída 11 2 4 11" xfId="48604" xr:uid="{00000000-0005-0000-0000-000044BA0000}"/>
    <cellStyle name="Saída 11 2 4 12" xfId="48605" xr:uid="{00000000-0005-0000-0000-000045BA0000}"/>
    <cellStyle name="Saída 11 2 4 13" xfId="48606" xr:uid="{00000000-0005-0000-0000-000046BA0000}"/>
    <cellStyle name="Saída 11 2 4 2" xfId="48607" xr:uid="{00000000-0005-0000-0000-000047BA0000}"/>
    <cellStyle name="Saída 11 2 4 2 2" xfId="48608" xr:uid="{00000000-0005-0000-0000-000048BA0000}"/>
    <cellStyle name="Saída 11 2 4 2 2 2" xfId="48609" xr:uid="{00000000-0005-0000-0000-000049BA0000}"/>
    <cellStyle name="Saída 11 2 4 2 2 3" xfId="48610" xr:uid="{00000000-0005-0000-0000-00004ABA0000}"/>
    <cellStyle name="Saída 11 2 4 2 3" xfId="48611" xr:uid="{00000000-0005-0000-0000-00004BBA0000}"/>
    <cellStyle name="Saída 11 2 4 2 3 2" xfId="48612" xr:uid="{00000000-0005-0000-0000-00004CBA0000}"/>
    <cellStyle name="Saída 11 2 4 2 3 3" xfId="48613" xr:uid="{00000000-0005-0000-0000-00004DBA0000}"/>
    <cellStyle name="Saída 11 2 4 2 4" xfId="48614" xr:uid="{00000000-0005-0000-0000-00004EBA0000}"/>
    <cellStyle name="Saída 11 2 4 2 4 2" xfId="48615" xr:uid="{00000000-0005-0000-0000-00004FBA0000}"/>
    <cellStyle name="Saída 11 2 4 2 5" xfId="48616" xr:uid="{00000000-0005-0000-0000-000050BA0000}"/>
    <cellStyle name="Saída 11 2 4 2 5 2" xfId="48617" xr:uid="{00000000-0005-0000-0000-000051BA0000}"/>
    <cellStyle name="Saída 11 2 4 2 6" xfId="48618" xr:uid="{00000000-0005-0000-0000-000052BA0000}"/>
    <cellStyle name="Saída 11 2 4 2 6 2" xfId="48619" xr:uid="{00000000-0005-0000-0000-000053BA0000}"/>
    <cellStyle name="Saída 11 2 4 2 7" xfId="48620" xr:uid="{00000000-0005-0000-0000-000054BA0000}"/>
    <cellStyle name="Saída 11 2 4 2 8" xfId="48621" xr:uid="{00000000-0005-0000-0000-000055BA0000}"/>
    <cellStyle name="Saída 11 2 4 3" xfId="48622" xr:uid="{00000000-0005-0000-0000-000056BA0000}"/>
    <cellStyle name="Saída 11 2 4 3 2" xfId="48623" xr:uid="{00000000-0005-0000-0000-000057BA0000}"/>
    <cellStyle name="Saída 11 2 4 3 3" xfId="48624" xr:uid="{00000000-0005-0000-0000-000058BA0000}"/>
    <cellStyle name="Saída 11 2 4 4" xfId="48625" xr:uid="{00000000-0005-0000-0000-000059BA0000}"/>
    <cellStyle name="Saída 11 2 4 4 2" xfId="48626" xr:uid="{00000000-0005-0000-0000-00005ABA0000}"/>
    <cellStyle name="Saída 11 2 4 4 3" xfId="48627" xr:uid="{00000000-0005-0000-0000-00005BBA0000}"/>
    <cellStyle name="Saída 11 2 4 5" xfId="48628" xr:uid="{00000000-0005-0000-0000-00005CBA0000}"/>
    <cellStyle name="Saída 11 2 4 5 2" xfId="48629" xr:uid="{00000000-0005-0000-0000-00005DBA0000}"/>
    <cellStyle name="Saída 11 2 4 5 3" xfId="48630" xr:uid="{00000000-0005-0000-0000-00005EBA0000}"/>
    <cellStyle name="Saída 11 2 4 6" xfId="48631" xr:uid="{00000000-0005-0000-0000-00005FBA0000}"/>
    <cellStyle name="Saída 11 2 4 6 2" xfId="48632" xr:uid="{00000000-0005-0000-0000-000060BA0000}"/>
    <cellStyle name="Saída 11 2 4 7" xfId="48633" xr:uid="{00000000-0005-0000-0000-000061BA0000}"/>
    <cellStyle name="Saída 11 2 4 7 2" xfId="48634" xr:uid="{00000000-0005-0000-0000-000062BA0000}"/>
    <cellStyle name="Saída 11 2 4 8" xfId="48635" xr:uid="{00000000-0005-0000-0000-000063BA0000}"/>
    <cellStyle name="Saída 11 2 4 8 2" xfId="48636" xr:uid="{00000000-0005-0000-0000-000064BA0000}"/>
    <cellStyle name="Saída 11 2 4 9" xfId="48637" xr:uid="{00000000-0005-0000-0000-000065BA0000}"/>
    <cellStyle name="Saída 11 2 4 9 2" xfId="48638" xr:uid="{00000000-0005-0000-0000-000066BA0000}"/>
    <cellStyle name="Saída 11 2 5" xfId="48639" xr:uid="{00000000-0005-0000-0000-000067BA0000}"/>
    <cellStyle name="Saída 12 2" xfId="1197" xr:uid="{00000000-0005-0000-0000-000068BA0000}"/>
    <cellStyle name="Saída 12 2 2" xfId="48640" xr:uid="{00000000-0005-0000-0000-000069BA0000}"/>
    <cellStyle name="Saída 12 2 2 2" xfId="48641" xr:uid="{00000000-0005-0000-0000-00006ABA0000}"/>
    <cellStyle name="Saída 12 2 2 2 10" xfId="48642" xr:uid="{00000000-0005-0000-0000-00006BBA0000}"/>
    <cellStyle name="Saída 12 2 2 2 11" xfId="48643" xr:uid="{00000000-0005-0000-0000-00006CBA0000}"/>
    <cellStyle name="Saída 12 2 2 2 12" xfId="48644" xr:uid="{00000000-0005-0000-0000-00006DBA0000}"/>
    <cellStyle name="Saída 12 2 2 2 13" xfId="48645" xr:uid="{00000000-0005-0000-0000-00006EBA0000}"/>
    <cellStyle name="Saída 12 2 2 2 2" xfId="48646" xr:uid="{00000000-0005-0000-0000-00006FBA0000}"/>
    <cellStyle name="Saída 12 2 2 2 2 2" xfId="48647" xr:uid="{00000000-0005-0000-0000-000070BA0000}"/>
    <cellStyle name="Saída 12 2 2 2 2 2 2" xfId="48648" xr:uid="{00000000-0005-0000-0000-000071BA0000}"/>
    <cellStyle name="Saída 12 2 2 2 2 2 3" xfId="48649" xr:uid="{00000000-0005-0000-0000-000072BA0000}"/>
    <cellStyle name="Saída 12 2 2 2 2 3" xfId="48650" xr:uid="{00000000-0005-0000-0000-000073BA0000}"/>
    <cellStyle name="Saída 12 2 2 2 2 3 2" xfId="48651" xr:uid="{00000000-0005-0000-0000-000074BA0000}"/>
    <cellStyle name="Saída 12 2 2 2 2 3 3" xfId="48652" xr:uid="{00000000-0005-0000-0000-000075BA0000}"/>
    <cellStyle name="Saída 12 2 2 2 2 4" xfId="48653" xr:uid="{00000000-0005-0000-0000-000076BA0000}"/>
    <cellStyle name="Saída 12 2 2 2 2 4 2" xfId="48654" xr:uid="{00000000-0005-0000-0000-000077BA0000}"/>
    <cellStyle name="Saída 12 2 2 2 2 5" xfId="48655" xr:uid="{00000000-0005-0000-0000-000078BA0000}"/>
    <cellStyle name="Saída 12 2 2 2 2 5 2" xfId="48656" xr:uid="{00000000-0005-0000-0000-000079BA0000}"/>
    <cellStyle name="Saída 12 2 2 2 2 6" xfId="48657" xr:uid="{00000000-0005-0000-0000-00007ABA0000}"/>
    <cellStyle name="Saída 12 2 2 2 2 6 2" xfId="48658" xr:uid="{00000000-0005-0000-0000-00007BBA0000}"/>
    <cellStyle name="Saída 12 2 2 2 2 7" xfId="48659" xr:uid="{00000000-0005-0000-0000-00007CBA0000}"/>
    <cellStyle name="Saída 12 2 2 2 2 8" xfId="48660" xr:uid="{00000000-0005-0000-0000-00007DBA0000}"/>
    <cellStyle name="Saída 12 2 2 2 3" xfId="48661" xr:uid="{00000000-0005-0000-0000-00007EBA0000}"/>
    <cellStyle name="Saída 12 2 2 2 3 2" xfId="48662" xr:uid="{00000000-0005-0000-0000-00007FBA0000}"/>
    <cellStyle name="Saída 12 2 2 2 3 3" xfId="48663" xr:uid="{00000000-0005-0000-0000-000080BA0000}"/>
    <cellStyle name="Saída 12 2 2 2 4" xfId="48664" xr:uid="{00000000-0005-0000-0000-000081BA0000}"/>
    <cellStyle name="Saída 12 2 2 2 4 2" xfId="48665" xr:uid="{00000000-0005-0000-0000-000082BA0000}"/>
    <cellStyle name="Saída 12 2 2 2 4 3" xfId="48666" xr:uid="{00000000-0005-0000-0000-000083BA0000}"/>
    <cellStyle name="Saída 12 2 2 2 5" xfId="48667" xr:uid="{00000000-0005-0000-0000-000084BA0000}"/>
    <cellStyle name="Saída 12 2 2 2 5 2" xfId="48668" xr:uid="{00000000-0005-0000-0000-000085BA0000}"/>
    <cellStyle name="Saída 12 2 2 2 5 3" xfId="48669" xr:uid="{00000000-0005-0000-0000-000086BA0000}"/>
    <cellStyle name="Saída 12 2 2 2 6" xfId="48670" xr:uid="{00000000-0005-0000-0000-000087BA0000}"/>
    <cellStyle name="Saída 12 2 2 2 6 2" xfId="48671" xr:uid="{00000000-0005-0000-0000-000088BA0000}"/>
    <cellStyle name="Saída 12 2 2 2 7" xfId="48672" xr:uid="{00000000-0005-0000-0000-000089BA0000}"/>
    <cellStyle name="Saída 12 2 2 2 7 2" xfId="48673" xr:uid="{00000000-0005-0000-0000-00008ABA0000}"/>
    <cellStyle name="Saída 12 2 2 2 8" xfId="48674" xr:uid="{00000000-0005-0000-0000-00008BBA0000}"/>
    <cellStyle name="Saída 12 2 2 2 8 2" xfId="48675" xr:uid="{00000000-0005-0000-0000-00008CBA0000}"/>
    <cellStyle name="Saída 12 2 2 2 9" xfId="48676" xr:uid="{00000000-0005-0000-0000-00008DBA0000}"/>
    <cellStyle name="Saída 12 2 2 2 9 2" xfId="48677" xr:uid="{00000000-0005-0000-0000-00008EBA0000}"/>
    <cellStyle name="Saída 12 2 2 3" xfId="48678" xr:uid="{00000000-0005-0000-0000-00008FBA0000}"/>
    <cellStyle name="Saída 12 2 2 3 2" xfId="48679" xr:uid="{00000000-0005-0000-0000-000090BA0000}"/>
    <cellStyle name="Saída 12 2 2 3 2 2" xfId="48680" xr:uid="{00000000-0005-0000-0000-000091BA0000}"/>
    <cellStyle name="Saída 12 2 2 3 2 3" xfId="48681" xr:uid="{00000000-0005-0000-0000-000092BA0000}"/>
    <cellStyle name="Saída 12 2 2 3 3" xfId="48682" xr:uid="{00000000-0005-0000-0000-000093BA0000}"/>
    <cellStyle name="Saída 12 2 2 3 3 2" xfId="48683" xr:uid="{00000000-0005-0000-0000-000094BA0000}"/>
    <cellStyle name="Saída 12 2 2 3 3 3" xfId="48684" xr:uid="{00000000-0005-0000-0000-000095BA0000}"/>
    <cellStyle name="Saída 12 2 2 3 4" xfId="48685" xr:uid="{00000000-0005-0000-0000-000096BA0000}"/>
    <cellStyle name="Saída 12 2 2 3 4 2" xfId="48686" xr:uid="{00000000-0005-0000-0000-000097BA0000}"/>
    <cellStyle name="Saída 12 2 2 3 5" xfId="48687" xr:uid="{00000000-0005-0000-0000-000098BA0000}"/>
    <cellStyle name="Saída 12 2 2 3 5 2" xfId="48688" xr:uid="{00000000-0005-0000-0000-000099BA0000}"/>
    <cellStyle name="Saída 12 2 2 3 6" xfId="48689" xr:uid="{00000000-0005-0000-0000-00009ABA0000}"/>
    <cellStyle name="Saída 12 2 2 3 6 2" xfId="48690" xr:uid="{00000000-0005-0000-0000-00009BBA0000}"/>
    <cellStyle name="Saída 12 2 2 3 7" xfId="48691" xr:uid="{00000000-0005-0000-0000-00009CBA0000}"/>
    <cellStyle name="Saída 12 2 2 3 8" xfId="48692" xr:uid="{00000000-0005-0000-0000-00009DBA0000}"/>
    <cellStyle name="Saída 12 2 2 4" xfId="48693" xr:uid="{00000000-0005-0000-0000-00009EBA0000}"/>
    <cellStyle name="Saída 12 2 2 5" xfId="48694" xr:uid="{00000000-0005-0000-0000-00009FBA0000}"/>
    <cellStyle name="Saída 12 2 3" xfId="48695" xr:uid="{00000000-0005-0000-0000-0000A0BA0000}"/>
    <cellStyle name="Saída 12 2 3 10" xfId="48696" xr:uid="{00000000-0005-0000-0000-0000A1BA0000}"/>
    <cellStyle name="Saída 12 2 3 10 2" xfId="48697" xr:uid="{00000000-0005-0000-0000-0000A2BA0000}"/>
    <cellStyle name="Saída 12 2 3 11" xfId="48698" xr:uid="{00000000-0005-0000-0000-0000A3BA0000}"/>
    <cellStyle name="Saída 12 2 3 12" xfId="48699" xr:uid="{00000000-0005-0000-0000-0000A4BA0000}"/>
    <cellStyle name="Saída 12 2 3 13" xfId="48700" xr:uid="{00000000-0005-0000-0000-0000A5BA0000}"/>
    <cellStyle name="Saída 12 2 3 14" xfId="48701" xr:uid="{00000000-0005-0000-0000-0000A6BA0000}"/>
    <cellStyle name="Saída 12 2 3 2" xfId="48702" xr:uid="{00000000-0005-0000-0000-0000A7BA0000}"/>
    <cellStyle name="Saída 12 2 3 2 2" xfId="48703" xr:uid="{00000000-0005-0000-0000-0000A8BA0000}"/>
    <cellStyle name="Saída 12 2 3 2 2 2" xfId="48704" xr:uid="{00000000-0005-0000-0000-0000A9BA0000}"/>
    <cellStyle name="Saída 12 2 3 2 2 3" xfId="48705" xr:uid="{00000000-0005-0000-0000-0000AABA0000}"/>
    <cellStyle name="Saída 12 2 3 2 3" xfId="48706" xr:uid="{00000000-0005-0000-0000-0000ABBA0000}"/>
    <cellStyle name="Saída 12 2 3 2 3 2" xfId="48707" xr:uid="{00000000-0005-0000-0000-0000ACBA0000}"/>
    <cellStyle name="Saída 12 2 3 2 3 3" xfId="48708" xr:uid="{00000000-0005-0000-0000-0000ADBA0000}"/>
    <cellStyle name="Saída 12 2 3 2 4" xfId="48709" xr:uid="{00000000-0005-0000-0000-0000AEBA0000}"/>
    <cellStyle name="Saída 12 2 3 2 4 2" xfId="48710" xr:uid="{00000000-0005-0000-0000-0000AFBA0000}"/>
    <cellStyle name="Saída 12 2 3 2 5" xfId="48711" xr:uid="{00000000-0005-0000-0000-0000B0BA0000}"/>
    <cellStyle name="Saída 12 2 3 2 5 2" xfId="48712" xr:uid="{00000000-0005-0000-0000-0000B1BA0000}"/>
    <cellStyle name="Saída 12 2 3 2 6" xfId="48713" xr:uid="{00000000-0005-0000-0000-0000B2BA0000}"/>
    <cellStyle name="Saída 12 2 3 2 6 2" xfId="48714" xr:uid="{00000000-0005-0000-0000-0000B3BA0000}"/>
    <cellStyle name="Saída 12 2 3 2 7" xfId="48715" xr:uid="{00000000-0005-0000-0000-0000B4BA0000}"/>
    <cellStyle name="Saída 12 2 3 2 8" xfId="48716" xr:uid="{00000000-0005-0000-0000-0000B5BA0000}"/>
    <cellStyle name="Saída 12 2 3 3" xfId="48717" xr:uid="{00000000-0005-0000-0000-0000B6BA0000}"/>
    <cellStyle name="Saída 12 2 3 3 2" xfId="48718" xr:uid="{00000000-0005-0000-0000-0000B7BA0000}"/>
    <cellStyle name="Saída 12 2 3 3 2 2" xfId="48719" xr:uid="{00000000-0005-0000-0000-0000B8BA0000}"/>
    <cellStyle name="Saída 12 2 3 3 3" xfId="48720" xr:uid="{00000000-0005-0000-0000-0000B9BA0000}"/>
    <cellStyle name="Saída 12 2 3 3 3 2" xfId="48721" xr:uid="{00000000-0005-0000-0000-0000BABA0000}"/>
    <cellStyle name="Saída 12 2 3 3 4" xfId="48722" xr:uid="{00000000-0005-0000-0000-0000BBBA0000}"/>
    <cellStyle name="Saída 12 2 3 3 5" xfId="48723" xr:uid="{00000000-0005-0000-0000-0000BCBA0000}"/>
    <cellStyle name="Saída 12 2 3 4" xfId="48724" xr:uid="{00000000-0005-0000-0000-0000BDBA0000}"/>
    <cellStyle name="Saída 12 2 3 4 2" xfId="48725" xr:uid="{00000000-0005-0000-0000-0000BEBA0000}"/>
    <cellStyle name="Saída 12 2 3 4 3" xfId="48726" xr:uid="{00000000-0005-0000-0000-0000BFBA0000}"/>
    <cellStyle name="Saída 12 2 3 5" xfId="48727" xr:uid="{00000000-0005-0000-0000-0000C0BA0000}"/>
    <cellStyle name="Saída 12 2 3 5 2" xfId="48728" xr:uid="{00000000-0005-0000-0000-0000C1BA0000}"/>
    <cellStyle name="Saída 12 2 3 5 3" xfId="48729" xr:uid="{00000000-0005-0000-0000-0000C2BA0000}"/>
    <cellStyle name="Saída 12 2 3 6" xfId="48730" xr:uid="{00000000-0005-0000-0000-0000C3BA0000}"/>
    <cellStyle name="Saída 12 2 3 6 2" xfId="48731" xr:uid="{00000000-0005-0000-0000-0000C4BA0000}"/>
    <cellStyle name="Saída 12 2 3 7" xfId="48732" xr:uid="{00000000-0005-0000-0000-0000C5BA0000}"/>
    <cellStyle name="Saída 12 2 3 7 2" xfId="48733" xr:uid="{00000000-0005-0000-0000-0000C6BA0000}"/>
    <cellStyle name="Saída 12 2 3 8" xfId="48734" xr:uid="{00000000-0005-0000-0000-0000C7BA0000}"/>
    <cellStyle name="Saída 12 2 3 8 2" xfId="48735" xr:uid="{00000000-0005-0000-0000-0000C8BA0000}"/>
    <cellStyle name="Saída 12 2 3 9" xfId="48736" xr:uid="{00000000-0005-0000-0000-0000C9BA0000}"/>
    <cellStyle name="Saída 12 2 3 9 2" xfId="48737" xr:uid="{00000000-0005-0000-0000-0000CABA0000}"/>
    <cellStyle name="Saída 12 2 4" xfId="48738" xr:uid="{00000000-0005-0000-0000-0000CBBA0000}"/>
    <cellStyle name="Saída 12 2 4 10" xfId="48739" xr:uid="{00000000-0005-0000-0000-0000CCBA0000}"/>
    <cellStyle name="Saída 12 2 4 11" xfId="48740" xr:uid="{00000000-0005-0000-0000-0000CDBA0000}"/>
    <cellStyle name="Saída 12 2 4 12" xfId="48741" xr:uid="{00000000-0005-0000-0000-0000CEBA0000}"/>
    <cellStyle name="Saída 12 2 4 13" xfId="48742" xr:uid="{00000000-0005-0000-0000-0000CFBA0000}"/>
    <cellStyle name="Saída 12 2 4 2" xfId="48743" xr:uid="{00000000-0005-0000-0000-0000D0BA0000}"/>
    <cellStyle name="Saída 12 2 4 2 2" xfId="48744" xr:uid="{00000000-0005-0000-0000-0000D1BA0000}"/>
    <cellStyle name="Saída 12 2 4 2 2 2" xfId="48745" xr:uid="{00000000-0005-0000-0000-0000D2BA0000}"/>
    <cellStyle name="Saída 12 2 4 2 2 3" xfId="48746" xr:uid="{00000000-0005-0000-0000-0000D3BA0000}"/>
    <cellStyle name="Saída 12 2 4 2 3" xfId="48747" xr:uid="{00000000-0005-0000-0000-0000D4BA0000}"/>
    <cellStyle name="Saída 12 2 4 2 3 2" xfId="48748" xr:uid="{00000000-0005-0000-0000-0000D5BA0000}"/>
    <cellStyle name="Saída 12 2 4 2 3 3" xfId="48749" xr:uid="{00000000-0005-0000-0000-0000D6BA0000}"/>
    <cellStyle name="Saída 12 2 4 2 4" xfId="48750" xr:uid="{00000000-0005-0000-0000-0000D7BA0000}"/>
    <cellStyle name="Saída 12 2 4 2 4 2" xfId="48751" xr:uid="{00000000-0005-0000-0000-0000D8BA0000}"/>
    <cellStyle name="Saída 12 2 4 2 5" xfId="48752" xr:uid="{00000000-0005-0000-0000-0000D9BA0000}"/>
    <cellStyle name="Saída 12 2 4 2 5 2" xfId="48753" xr:uid="{00000000-0005-0000-0000-0000DABA0000}"/>
    <cellStyle name="Saída 12 2 4 2 6" xfId="48754" xr:uid="{00000000-0005-0000-0000-0000DBBA0000}"/>
    <cellStyle name="Saída 12 2 4 2 6 2" xfId="48755" xr:uid="{00000000-0005-0000-0000-0000DCBA0000}"/>
    <cellStyle name="Saída 12 2 4 2 7" xfId="48756" xr:uid="{00000000-0005-0000-0000-0000DDBA0000}"/>
    <cellStyle name="Saída 12 2 4 2 8" xfId="48757" xr:uid="{00000000-0005-0000-0000-0000DEBA0000}"/>
    <cellStyle name="Saída 12 2 4 3" xfId="48758" xr:uid="{00000000-0005-0000-0000-0000DFBA0000}"/>
    <cellStyle name="Saída 12 2 4 3 2" xfId="48759" xr:uid="{00000000-0005-0000-0000-0000E0BA0000}"/>
    <cellStyle name="Saída 12 2 4 3 3" xfId="48760" xr:uid="{00000000-0005-0000-0000-0000E1BA0000}"/>
    <cellStyle name="Saída 12 2 4 4" xfId="48761" xr:uid="{00000000-0005-0000-0000-0000E2BA0000}"/>
    <cellStyle name="Saída 12 2 4 4 2" xfId="48762" xr:uid="{00000000-0005-0000-0000-0000E3BA0000}"/>
    <cellStyle name="Saída 12 2 4 4 3" xfId="48763" xr:uid="{00000000-0005-0000-0000-0000E4BA0000}"/>
    <cellStyle name="Saída 12 2 4 5" xfId="48764" xr:uid="{00000000-0005-0000-0000-0000E5BA0000}"/>
    <cellStyle name="Saída 12 2 4 5 2" xfId="48765" xr:uid="{00000000-0005-0000-0000-0000E6BA0000}"/>
    <cellStyle name="Saída 12 2 4 5 3" xfId="48766" xr:uid="{00000000-0005-0000-0000-0000E7BA0000}"/>
    <cellStyle name="Saída 12 2 4 6" xfId="48767" xr:uid="{00000000-0005-0000-0000-0000E8BA0000}"/>
    <cellStyle name="Saída 12 2 4 6 2" xfId="48768" xr:uid="{00000000-0005-0000-0000-0000E9BA0000}"/>
    <cellStyle name="Saída 12 2 4 7" xfId="48769" xr:uid="{00000000-0005-0000-0000-0000EABA0000}"/>
    <cellStyle name="Saída 12 2 4 7 2" xfId="48770" xr:uid="{00000000-0005-0000-0000-0000EBBA0000}"/>
    <cellStyle name="Saída 12 2 4 8" xfId="48771" xr:uid="{00000000-0005-0000-0000-0000ECBA0000}"/>
    <cellStyle name="Saída 12 2 4 8 2" xfId="48772" xr:uid="{00000000-0005-0000-0000-0000EDBA0000}"/>
    <cellStyle name="Saída 12 2 4 9" xfId="48773" xr:uid="{00000000-0005-0000-0000-0000EEBA0000}"/>
    <cellStyle name="Saída 12 2 4 9 2" xfId="48774" xr:uid="{00000000-0005-0000-0000-0000EFBA0000}"/>
    <cellStyle name="Saída 12 2 5" xfId="48775" xr:uid="{00000000-0005-0000-0000-0000F0BA0000}"/>
    <cellStyle name="Saída 13 2" xfId="1198" xr:uid="{00000000-0005-0000-0000-0000F1BA0000}"/>
    <cellStyle name="Saída 13 2 2" xfId="48776" xr:uid="{00000000-0005-0000-0000-0000F2BA0000}"/>
    <cellStyle name="Saída 13 2 2 2" xfId="48777" xr:uid="{00000000-0005-0000-0000-0000F3BA0000}"/>
    <cellStyle name="Saída 13 2 2 2 10" xfId="48778" xr:uid="{00000000-0005-0000-0000-0000F4BA0000}"/>
    <cellStyle name="Saída 13 2 2 2 11" xfId="48779" xr:uid="{00000000-0005-0000-0000-0000F5BA0000}"/>
    <cellStyle name="Saída 13 2 2 2 12" xfId="48780" xr:uid="{00000000-0005-0000-0000-0000F6BA0000}"/>
    <cellStyle name="Saída 13 2 2 2 13" xfId="48781" xr:uid="{00000000-0005-0000-0000-0000F7BA0000}"/>
    <cellStyle name="Saída 13 2 2 2 2" xfId="48782" xr:uid="{00000000-0005-0000-0000-0000F8BA0000}"/>
    <cellStyle name="Saída 13 2 2 2 2 2" xfId="48783" xr:uid="{00000000-0005-0000-0000-0000F9BA0000}"/>
    <cellStyle name="Saída 13 2 2 2 2 2 2" xfId="48784" xr:uid="{00000000-0005-0000-0000-0000FABA0000}"/>
    <cellStyle name="Saída 13 2 2 2 2 2 3" xfId="48785" xr:uid="{00000000-0005-0000-0000-0000FBBA0000}"/>
    <cellStyle name="Saída 13 2 2 2 2 3" xfId="48786" xr:uid="{00000000-0005-0000-0000-0000FCBA0000}"/>
    <cellStyle name="Saída 13 2 2 2 2 3 2" xfId="48787" xr:uid="{00000000-0005-0000-0000-0000FDBA0000}"/>
    <cellStyle name="Saída 13 2 2 2 2 3 3" xfId="48788" xr:uid="{00000000-0005-0000-0000-0000FEBA0000}"/>
    <cellStyle name="Saída 13 2 2 2 2 4" xfId="48789" xr:uid="{00000000-0005-0000-0000-0000FFBA0000}"/>
    <cellStyle name="Saída 13 2 2 2 2 4 2" xfId="48790" xr:uid="{00000000-0005-0000-0000-000000BB0000}"/>
    <cellStyle name="Saída 13 2 2 2 2 5" xfId="48791" xr:uid="{00000000-0005-0000-0000-000001BB0000}"/>
    <cellStyle name="Saída 13 2 2 2 2 5 2" xfId="48792" xr:uid="{00000000-0005-0000-0000-000002BB0000}"/>
    <cellStyle name="Saída 13 2 2 2 2 6" xfId="48793" xr:uid="{00000000-0005-0000-0000-000003BB0000}"/>
    <cellStyle name="Saída 13 2 2 2 2 6 2" xfId="48794" xr:uid="{00000000-0005-0000-0000-000004BB0000}"/>
    <cellStyle name="Saída 13 2 2 2 2 7" xfId="48795" xr:uid="{00000000-0005-0000-0000-000005BB0000}"/>
    <cellStyle name="Saída 13 2 2 2 2 8" xfId="48796" xr:uid="{00000000-0005-0000-0000-000006BB0000}"/>
    <cellStyle name="Saída 13 2 2 2 3" xfId="48797" xr:uid="{00000000-0005-0000-0000-000007BB0000}"/>
    <cellStyle name="Saída 13 2 2 2 3 2" xfId="48798" xr:uid="{00000000-0005-0000-0000-000008BB0000}"/>
    <cellStyle name="Saída 13 2 2 2 3 3" xfId="48799" xr:uid="{00000000-0005-0000-0000-000009BB0000}"/>
    <cellStyle name="Saída 13 2 2 2 4" xfId="48800" xr:uid="{00000000-0005-0000-0000-00000ABB0000}"/>
    <cellStyle name="Saída 13 2 2 2 4 2" xfId="48801" xr:uid="{00000000-0005-0000-0000-00000BBB0000}"/>
    <cellStyle name="Saída 13 2 2 2 4 3" xfId="48802" xr:uid="{00000000-0005-0000-0000-00000CBB0000}"/>
    <cellStyle name="Saída 13 2 2 2 5" xfId="48803" xr:uid="{00000000-0005-0000-0000-00000DBB0000}"/>
    <cellStyle name="Saída 13 2 2 2 5 2" xfId="48804" xr:uid="{00000000-0005-0000-0000-00000EBB0000}"/>
    <cellStyle name="Saída 13 2 2 2 5 3" xfId="48805" xr:uid="{00000000-0005-0000-0000-00000FBB0000}"/>
    <cellStyle name="Saída 13 2 2 2 6" xfId="48806" xr:uid="{00000000-0005-0000-0000-000010BB0000}"/>
    <cellStyle name="Saída 13 2 2 2 6 2" xfId="48807" xr:uid="{00000000-0005-0000-0000-000011BB0000}"/>
    <cellStyle name="Saída 13 2 2 2 7" xfId="48808" xr:uid="{00000000-0005-0000-0000-000012BB0000}"/>
    <cellStyle name="Saída 13 2 2 2 7 2" xfId="48809" xr:uid="{00000000-0005-0000-0000-000013BB0000}"/>
    <cellStyle name="Saída 13 2 2 2 8" xfId="48810" xr:uid="{00000000-0005-0000-0000-000014BB0000}"/>
    <cellStyle name="Saída 13 2 2 2 8 2" xfId="48811" xr:uid="{00000000-0005-0000-0000-000015BB0000}"/>
    <cellStyle name="Saída 13 2 2 2 9" xfId="48812" xr:uid="{00000000-0005-0000-0000-000016BB0000}"/>
    <cellStyle name="Saída 13 2 2 2 9 2" xfId="48813" xr:uid="{00000000-0005-0000-0000-000017BB0000}"/>
    <cellStyle name="Saída 13 2 2 3" xfId="48814" xr:uid="{00000000-0005-0000-0000-000018BB0000}"/>
    <cellStyle name="Saída 13 2 2 3 2" xfId="48815" xr:uid="{00000000-0005-0000-0000-000019BB0000}"/>
    <cellStyle name="Saída 13 2 2 3 2 2" xfId="48816" xr:uid="{00000000-0005-0000-0000-00001ABB0000}"/>
    <cellStyle name="Saída 13 2 2 3 2 3" xfId="48817" xr:uid="{00000000-0005-0000-0000-00001BBB0000}"/>
    <cellStyle name="Saída 13 2 2 3 3" xfId="48818" xr:uid="{00000000-0005-0000-0000-00001CBB0000}"/>
    <cellStyle name="Saída 13 2 2 3 3 2" xfId="48819" xr:uid="{00000000-0005-0000-0000-00001DBB0000}"/>
    <cellStyle name="Saída 13 2 2 3 3 3" xfId="48820" xr:uid="{00000000-0005-0000-0000-00001EBB0000}"/>
    <cellStyle name="Saída 13 2 2 3 4" xfId="48821" xr:uid="{00000000-0005-0000-0000-00001FBB0000}"/>
    <cellStyle name="Saída 13 2 2 3 4 2" xfId="48822" xr:uid="{00000000-0005-0000-0000-000020BB0000}"/>
    <cellStyle name="Saída 13 2 2 3 5" xfId="48823" xr:uid="{00000000-0005-0000-0000-000021BB0000}"/>
    <cellStyle name="Saída 13 2 2 3 5 2" xfId="48824" xr:uid="{00000000-0005-0000-0000-000022BB0000}"/>
    <cellStyle name="Saída 13 2 2 3 6" xfId="48825" xr:uid="{00000000-0005-0000-0000-000023BB0000}"/>
    <cellStyle name="Saída 13 2 2 3 6 2" xfId="48826" xr:uid="{00000000-0005-0000-0000-000024BB0000}"/>
    <cellStyle name="Saída 13 2 2 3 7" xfId="48827" xr:uid="{00000000-0005-0000-0000-000025BB0000}"/>
    <cellStyle name="Saída 13 2 2 3 8" xfId="48828" xr:uid="{00000000-0005-0000-0000-000026BB0000}"/>
    <cellStyle name="Saída 13 2 2 4" xfId="48829" xr:uid="{00000000-0005-0000-0000-000027BB0000}"/>
    <cellStyle name="Saída 13 2 2 5" xfId="48830" xr:uid="{00000000-0005-0000-0000-000028BB0000}"/>
    <cellStyle name="Saída 13 2 3" xfId="48831" xr:uid="{00000000-0005-0000-0000-000029BB0000}"/>
    <cellStyle name="Saída 13 2 3 10" xfId="48832" xr:uid="{00000000-0005-0000-0000-00002ABB0000}"/>
    <cellStyle name="Saída 13 2 3 10 2" xfId="48833" xr:uid="{00000000-0005-0000-0000-00002BBB0000}"/>
    <cellStyle name="Saída 13 2 3 11" xfId="48834" xr:uid="{00000000-0005-0000-0000-00002CBB0000}"/>
    <cellStyle name="Saída 13 2 3 12" xfId="48835" xr:uid="{00000000-0005-0000-0000-00002DBB0000}"/>
    <cellStyle name="Saída 13 2 3 13" xfId="48836" xr:uid="{00000000-0005-0000-0000-00002EBB0000}"/>
    <cellStyle name="Saída 13 2 3 14" xfId="48837" xr:uid="{00000000-0005-0000-0000-00002FBB0000}"/>
    <cellStyle name="Saída 13 2 3 2" xfId="48838" xr:uid="{00000000-0005-0000-0000-000030BB0000}"/>
    <cellStyle name="Saída 13 2 3 2 2" xfId="48839" xr:uid="{00000000-0005-0000-0000-000031BB0000}"/>
    <cellStyle name="Saída 13 2 3 2 2 2" xfId="48840" xr:uid="{00000000-0005-0000-0000-000032BB0000}"/>
    <cellStyle name="Saída 13 2 3 2 2 3" xfId="48841" xr:uid="{00000000-0005-0000-0000-000033BB0000}"/>
    <cellStyle name="Saída 13 2 3 2 3" xfId="48842" xr:uid="{00000000-0005-0000-0000-000034BB0000}"/>
    <cellStyle name="Saída 13 2 3 2 3 2" xfId="48843" xr:uid="{00000000-0005-0000-0000-000035BB0000}"/>
    <cellStyle name="Saída 13 2 3 2 3 3" xfId="48844" xr:uid="{00000000-0005-0000-0000-000036BB0000}"/>
    <cellStyle name="Saída 13 2 3 2 4" xfId="48845" xr:uid="{00000000-0005-0000-0000-000037BB0000}"/>
    <cellStyle name="Saída 13 2 3 2 4 2" xfId="48846" xr:uid="{00000000-0005-0000-0000-000038BB0000}"/>
    <cellStyle name="Saída 13 2 3 2 5" xfId="48847" xr:uid="{00000000-0005-0000-0000-000039BB0000}"/>
    <cellStyle name="Saída 13 2 3 2 5 2" xfId="48848" xr:uid="{00000000-0005-0000-0000-00003ABB0000}"/>
    <cellStyle name="Saída 13 2 3 2 6" xfId="48849" xr:uid="{00000000-0005-0000-0000-00003BBB0000}"/>
    <cellStyle name="Saída 13 2 3 2 6 2" xfId="48850" xr:uid="{00000000-0005-0000-0000-00003CBB0000}"/>
    <cellStyle name="Saída 13 2 3 2 7" xfId="48851" xr:uid="{00000000-0005-0000-0000-00003DBB0000}"/>
    <cellStyle name="Saída 13 2 3 2 8" xfId="48852" xr:uid="{00000000-0005-0000-0000-00003EBB0000}"/>
    <cellStyle name="Saída 13 2 3 3" xfId="48853" xr:uid="{00000000-0005-0000-0000-00003FBB0000}"/>
    <cellStyle name="Saída 13 2 3 3 2" xfId="48854" xr:uid="{00000000-0005-0000-0000-000040BB0000}"/>
    <cellStyle name="Saída 13 2 3 3 2 2" xfId="48855" xr:uid="{00000000-0005-0000-0000-000041BB0000}"/>
    <cellStyle name="Saída 13 2 3 3 3" xfId="48856" xr:uid="{00000000-0005-0000-0000-000042BB0000}"/>
    <cellStyle name="Saída 13 2 3 3 3 2" xfId="48857" xr:uid="{00000000-0005-0000-0000-000043BB0000}"/>
    <cellStyle name="Saída 13 2 3 3 4" xfId="48858" xr:uid="{00000000-0005-0000-0000-000044BB0000}"/>
    <cellStyle name="Saída 13 2 3 3 5" xfId="48859" xr:uid="{00000000-0005-0000-0000-000045BB0000}"/>
    <cellStyle name="Saída 13 2 3 4" xfId="48860" xr:uid="{00000000-0005-0000-0000-000046BB0000}"/>
    <cellStyle name="Saída 13 2 3 4 2" xfId="48861" xr:uid="{00000000-0005-0000-0000-000047BB0000}"/>
    <cellStyle name="Saída 13 2 3 4 3" xfId="48862" xr:uid="{00000000-0005-0000-0000-000048BB0000}"/>
    <cellStyle name="Saída 13 2 3 5" xfId="48863" xr:uid="{00000000-0005-0000-0000-000049BB0000}"/>
    <cellStyle name="Saída 13 2 3 5 2" xfId="48864" xr:uid="{00000000-0005-0000-0000-00004ABB0000}"/>
    <cellStyle name="Saída 13 2 3 5 3" xfId="48865" xr:uid="{00000000-0005-0000-0000-00004BBB0000}"/>
    <cellStyle name="Saída 13 2 3 6" xfId="48866" xr:uid="{00000000-0005-0000-0000-00004CBB0000}"/>
    <cellStyle name="Saída 13 2 3 6 2" xfId="48867" xr:uid="{00000000-0005-0000-0000-00004DBB0000}"/>
    <cellStyle name="Saída 13 2 3 7" xfId="48868" xr:uid="{00000000-0005-0000-0000-00004EBB0000}"/>
    <cellStyle name="Saída 13 2 3 7 2" xfId="48869" xr:uid="{00000000-0005-0000-0000-00004FBB0000}"/>
    <cellStyle name="Saída 13 2 3 8" xfId="48870" xr:uid="{00000000-0005-0000-0000-000050BB0000}"/>
    <cellStyle name="Saída 13 2 3 8 2" xfId="48871" xr:uid="{00000000-0005-0000-0000-000051BB0000}"/>
    <cellStyle name="Saída 13 2 3 9" xfId="48872" xr:uid="{00000000-0005-0000-0000-000052BB0000}"/>
    <cellStyle name="Saída 13 2 3 9 2" xfId="48873" xr:uid="{00000000-0005-0000-0000-000053BB0000}"/>
    <cellStyle name="Saída 13 2 4" xfId="48874" xr:uid="{00000000-0005-0000-0000-000054BB0000}"/>
    <cellStyle name="Saída 13 2 4 10" xfId="48875" xr:uid="{00000000-0005-0000-0000-000055BB0000}"/>
    <cellStyle name="Saída 13 2 4 11" xfId="48876" xr:uid="{00000000-0005-0000-0000-000056BB0000}"/>
    <cellStyle name="Saída 13 2 4 12" xfId="48877" xr:uid="{00000000-0005-0000-0000-000057BB0000}"/>
    <cellStyle name="Saída 13 2 4 13" xfId="48878" xr:uid="{00000000-0005-0000-0000-000058BB0000}"/>
    <cellStyle name="Saída 13 2 4 2" xfId="48879" xr:uid="{00000000-0005-0000-0000-000059BB0000}"/>
    <cellStyle name="Saída 13 2 4 2 2" xfId="48880" xr:uid="{00000000-0005-0000-0000-00005ABB0000}"/>
    <cellStyle name="Saída 13 2 4 2 2 2" xfId="48881" xr:uid="{00000000-0005-0000-0000-00005BBB0000}"/>
    <cellStyle name="Saída 13 2 4 2 2 3" xfId="48882" xr:uid="{00000000-0005-0000-0000-00005CBB0000}"/>
    <cellStyle name="Saída 13 2 4 2 3" xfId="48883" xr:uid="{00000000-0005-0000-0000-00005DBB0000}"/>
    <cellStyle name="Saída 13 2 4 2 3 2" xfId="48884" xr:uid="{00000000-0005-0000-0000-00005EBB0000}"/>
    <cellStyle name="Saída 13 2 4 2 3 3" xfId="48885" xr:uid="{00000000-0005-0000-0000-00005FBB0000}"/>
    <cellStyle name="Saída 13 2 4 2 4" xfId="48886" xr:uid="{00000000-0005-0000-0000-000060BB0000}"/>
    <cellStyle name="Saída 13 2 4 2 4 2" xfId="48887" xr:uid="{00000000-0005-0000-0000-000061BB0000}"/>
    <cellStyle name="Saída 13 2 4 2 5" xfId="48888" xr:uid="{00000000-0005-0000-0000-000062BB0000}"/>
    <cellStyle name="Saída 13 2 4 2 5 2" xfId="48889" xr:uid="{00000000-0005-0000-0000-000063BB0000}"/>
    <cellStyle name="Saída 13 2 4 2 6" xfId="48890" xr:uid="{00000000-0005-0000-0000-000064BB0000}"/>
    <cellStyle name="Saída 13 2 4 2 6 2" xfId="48891" xr:uid="{00000000-0005-0000-0000-000065BB0000}"/>
    <cellStyle name="Saída 13 2 4 2 7" xfId="48892" xr:uid="{00000000-0005-0000-0000-000066BB0000}"/>
    <cellStyle name="Saída 13 2 4 2 8" xfId="48893" xr:uid="{00000000-0005-0000-0000-000067BB0000}"/>
    <cellStyle name="Saída 13 2 4 3" xfId="48894" xr:uid="{00000000-0005-0000-0000-000068BB0000}"/>
    <cellStyle name="Saída 13 2 4 3 2" xfId="48895" xr:uid="{00000000-0005-0000-0000-000069BB0000}"/>
    <cellStyle name="Saída 13 2 4 3 3" xfId="48896" xr:uid="{00000000-0005-0000-0000-00006ABB0000}"/>
    <cellStyle name="Saída 13 2 4 4" xfId="48897" xr:uid="{00000000-0005-0000-0000-00006BBB0000}"/>
    <cellStyle name="Saída 13 2 4 4 2" xfId="48898" xr:uid="{00000000-0005-0000-0000-00006CBB0000}"/>
    <cellStyle name="Saída 13 2 4 4 3" xfId="48899" xr:uid="{00000000-0005-0000-0000-00006DBB0000}"/>
    <cellStyle name="Saída 13 2 4 5" xfId="48900" xr:uid="{00000000-0005-0000-0000-00006EBB0000}"/>
    <cellStyle name="Saída 13 2 4 5 2" xfId="48901" xr:uid="{00000000-0005-0000-0000-00006FBB0000}"/>
    <cellStyle name="Saída 13 2 4 5 3" xfId="48902" xr:uid="{00000000-0005-0000-0000-000070BB0000}"/>
    <cellStyle name="Saída 13 2 4 6" xfId="48903" xr:uid="{00000000-0005-0000-0000-000071BB0000}"/>
    <cellStyle name="Saída 13 2 4 6 2" xfId="48904" xr:uid="{00000000-0005-0000-0000-000072BB0000}"/>
    <cellStyle name="Saída 13 2 4 7" xfId="48905" xr:uid="{00000000-0005-0000-0000-000073BB0000}"/>
    <cellStyle name="Saída 13 2 4 7 2" xfId="48906" xr:uid="{00000000-0005-0000-0000-000074BB0000}"/>
    <cellStyle name="Saída 13 2 4 8" xfId="48907" xr:uid="{00000000-0005-0000-0000-000075BB0000}"/>
    <cellStyle name="Saída 13 2 4 8 2" xfId="48908" xr:uid="{00000000-0005-0000-0000-000076BB0000}"/>
    <cellStyle name="Saída 13 2 4 9" xfId="48909" xr:uid="{00000000-0005-0000-0000-000077BB0000}"/>
    <cellStyle name="Saída 13 2 4 9 2" xfId="48910" xr:uid="{00000000-0005-0000-0000-000078BB0000}"/>
    <cellStyle name="Saída 13 2 5" xfId="48911" xr:uid="{00000000-0005-0000-0000-000079BB0000}"/>
    <cellStyle name="Saída 14 2" xfId="1199" xr:uid="{00000000-0005-0000-0000-00007ABB0000}"/>
    <cellStyle name="Saída 14 2 2" xfId="48912" xr:uid="{00000000-0005-0000-0000-00007BBB0000}"/>
    <cellStyle name="Saída 14 2 2 2" xfId="48913" xr:uid="{00000000-0005-0000-0000-00007CBB0000}"/>
    <cellStyle name="Saída 14 2 2 2 10" xfId="48914" xr:uid="{00000000-0005-0000-0000-00007DBB0000}"/>
    <cellStyle name="Saída 14 2 2 2 11" xfId="48915" xr:uid="{00000000-0005-0000-0000-00007EBB0000}"/>
    <cellStyle name="Saída 14 2 2 2 12" xfId="48916" xr:uid="{00000000-0005-0000-0000-00007FBB0000}"/>
    <cellStyle name="Saída 14 2 2 2 13" xfId="48917" xr:uid="{00000000-0005-0000-0000-000080BB0000}"/>
    <cellStyle name="Saída 14 2 2 2 2" xfId="48918" xr:uid="{00000000-0005-0000-0000-000081BB0000}"/>
    <cellStyle name="Saída 14 2 2 2 2 2" xfId="48919" xr:uid="{00000000-0005-0000-0000-000082BB0000}"/>
    <cellStyle name="Saída 14 2 2 2 2 2 2" xfId="48920" xr:uid="{00000000-0005-0000-0000-000083BB0000}"/>
    <cellStyle name="Saída 14 2 2 2 2 2 3" xfId="48921" xr:uid="{00000000-0005-0000-0000-000084BB0000}"/>
    <cellStyle name="Saída 14 2 2 2 2 3" xfId="48922" xr:uid="{00000000-0005-0000-0000-000085BB0000}"/>
    <cellStyle name="Saída 14 2 2 2 2 3 2" xfId="48923" xr:uid="{00000000-0005-0000-0000-000086BB0000}"/>
    <cellStyle name="Saída 14 2 2 2 2 3 3" xfId="48924" xr:uid="{00000000-0005-0000-0000-000087BB0000}"/>
    <cellStyle name="Saída 14 2 2 2 2 4" xfId="48925" xr:uid="{00000000-0005-0000-0000-000088BB0000}"/>
    <cellStyle name="Saída 14 2 2 2 2 4 2" xfId="48926" xr:uid="{00000000-0005-0000-0000-000089BB0000}"/>
    <cellStyle name="Saída 14 2 2 2 2 5" xfId="48927" xr:uid="{00000000-0005-0000-0000-00008ABB0000}"/>
    <cellStyle name="Saída 14 2 2 2 2 5 2" xfId="48928" xr:uid="{00000000-0005-0000-0000-00008BBB0000}"/>
    <cellStyle name="Saída 14 2 2 2 2 6" xfId="48929" xr:uid="{00000000-0005-0000-0000-00008CBB0000}"/>
    <cellStyle name="Saída 14 2 2 2 2 6 2" xfId="48930" xr:uid="{00000000-0005-0000-0000-00008DBB0000}"/>
    <cellStyle name="Saída 14 2 2 2 2 7" xfId="48931" xr:uid="{00000000-0005-0000-0000-00008EBB0000}"/>
    <cellStyle name="Saída 14 2 2 2 2 8" xfId="48932" xr:uid="{00000000-0005-0000-0000-00008FBB0000}"/>
    <cellStyle name="Saída 14 2 2 2 3" xfId="48933" xr:uid="{00000000-0005-0000-0000-000090BB0000}"/>
    <cellStyle name="Saída 14 2 2 2 3 2" xfId="48934" xr:uid="{00000000-0005-0000-0000-000091BB0000}"/>
    <cellStyle name="Saída 14 2 2 2 3 3" xfId="48935" xr:uid="{00000000-0005-0000-0000-000092BB0000}"/>
    <cellStyle name="Saída 14 2 2 2 4" xfId="48936" xr:uid="{00000000-0005-0000-0000-000093BB0000}"/>
    <cellStyle name="Saída 14 2 2 2 4 2" xfId="48937" xr:uid="{00000000-0005-0000-0000-000094BB0000}"/>
    <cellStyle name="Saída 14 2 2 2 4 3" xfId="48938" xr:uid="{00000000-0005-0000-0000-000095BB0000}"/>
    <cellStyle name="Saída 14 2 2 2 5" xfId="48939" xr:uid="{00000000-0005-0000-0000-000096BB0000}"/>
    <cellStyle name="Saída 14 2 2 2 5 2" xfId="48940" xr:uid="{00000000-0005-0000-0000-000097BB0000}"/>
    <cellStyle name="Saída 14 2 2 2 5 3" xfId="48941" xr:uid="{00000000-0005-0000-0000-000098BB0000}"/>
    <cellStyle name="Saída 14 2 2 2 6" xfId="48942" xr:uid="{00000000-0005-0000-0000-000099BB0000}"/>
    <cellStyle name="Saída 14 2 2 2 6 2" xfId="48943" xr:uid="{00000000-0005-0000-0000-00009ABB0000}"/>
    <cellStyle name="Saída 14 2 2 2 7" xfId="48944" xr:uid="{00000000-0005-0000-0000-00009BBB0000}"/>
    <cellStyle name="Saída 14 2 2 2 7 2" xfId="48945" xr:uid="{00000000-0005-0000-0000-00009CBB0000}"/>
    <cellStyle name="Saída 14 2 2 2 8" xfId="48946" xr:uid="{00000000-0005-0000-0000-00009DBB0000}"/>
    <cellStyle name="Saída 14 2 2 2 8 2" xfId="48947" xr:uid="{00000000-0005-0000-0000-00009EBB0000}"/>
    <cellStyle name="Saída 14 2 2 2 9" xfId="48948" xr:uid="{00000000-0005-0000-0000-00009FBB0000}"/>
    <cellStyle name="Saída 14 2 2 2 9 2" xfId="48949" xr:uid="{00000000-0005-0000-0000-0000A0BB0000}"/>
    <cellStyle name="Saída 14 2 2 3" xfId="48950" xr:uid="{00000000-0005-0000-0000-0000A1BB0000}"/>
    <cellStyle name="Saída 14 2 2 3 2" xfId="48951" xr:uid="{00000000-0005-0000-0000-0000A2BB0000}"/>
    <cellStyle name="Saída 14 2 2 3 2 2" xfId="48952" xr:uid="{00000000-0005-0000-0000-0000A3BB0000}"/>
    <cellStyle name="Saída 14 2 2 3 2 3" xfId="48953" xr:uid="{00000000-0005-0000-0000-0000A4BB0000}"/>
    <cellStyle name="Saída 14 2 2 3 3" xfId="48954" xr:uid="{00000000-0005-0000-0000-0000A5BB0000}"/>
    <cellStyle name="Saída 14 2 2 3 3 2" xfId="48955" xr:uid="{00000000-0005-0000-0000-0000A6BB0000}"/>
    <cellStyle name="Saída 14 2 2 3 3 3" xfId="48956" xr:uid="{00000000-0005-0000-0000-0000A7BB0000}"/>
    <cellStyle name="Saída 14 2 2 3 4" xfId="48957" xr:uid="{00000000-0005-0000-0000-0000A8BB0000}"/>
    <cellStyle name="Saída 14 2 2 3 4 2" xfId="48958" xr:uid="{00000000-0005-0000-0000-0000A9BB0000}"/>
    <cellStyle name="Saída 14 2 2 3 5" xfId="48959" xr:uid="{00000000-0005-0000-0000-0000AABB0000}"/>
    <cellStyle name="Saída 14 2 2 3 5 2" xfId="48960" xr:uid="{00000000-0005-0000-0000-0000ABBB0000}"/>
    <cellStyle name="Saída 14 2 2 3 6" xfId="48961" xr:uid="{00000000-0005-0000-0000-0000ACBB0000}"/>
    <cellStyle name="Saída 14 2 2 3 6 2" xfId="48962" xr:uid="{00000000-0005-0000-0000-0000ADBB0000}"/>
    <cellStyle name="Saída 14 2 2 3 7" xfId="48963" xr:uid="{00000000-0005-0000-0000-0000AEBB0000}"/>
    <cellStyle name="Saída 14 2 2 3 8" xfId="48964" xr:uid="{00000000-0005-0000-0000-0000AFBB0000}"/>
    <cellStyle name="Saída 14 2 2 4" xfId="48965" xr:uid="{00000000-0005-0000-0000-0000B0BB0000}"/>
    <cellStyle name="Saída 14 2 2 5" xfId="48966" xr:uid="{00000000-0005-0000-0000-0000B1BB0000}"/>
    <cellStyle name="Saída 14 2 3" xfId="48967" xr:uid="{00000000-0005-0000-0000-0000B2BB0000}"/>
    <cellStyle name="Saída 14 2 3 10" xfId="48968" xr:uid="{00000000-0005-0000-0000-0000B3BB0000}"/>
    <cellStyle name="Saída 14 2 3 10 2" xfId="48969" xr:uid="{00000000-0005-0000-0000-0000B4BB0000}"/>
    <cellStyle name="Saída 14 2 3 11" xfId="48970" xr:uid="{00000000-0005-0000-0000-0000B5BB0000}"/>
    <cellStyle name="Saída 14 2 3 12" xfId="48971" xr:uid="{00000000-0005-0000-0000-0000B6BB0000}"/>
    <cellStyle name="Saída 14 2 3 13" xfId="48972" xr:uid="{00000000-0005-0000-0000-0000B7BB0000}"/>
    <cellStyle name="Saída 14 2 3 14" xfId="48973" xr:uid="{00000000-0005-0000-0000-0000B8BB0000}"/>
    <cellStyle name="Saída 14 2 3 2" xfId="48974" xr:uid="{00000000-0005-0000-0000-0000B9BB0000}"/>
    <cellStyle name="Saída 14 2 3 2 2" xfId="48975" xr:uid="{00000000-0005-0000-0000-0000BABB0000}"/>
    <cellStyle name="Saída 14 2 3 2 2 2" xfId="48976" xr:uid="{00000000-0005-0000-0000-0000BBBB0000}"/>
    <cellStyle name="Saída 14 2 3 2 2 3" xfId="48977" xr:uid="{00000000-0005-0000-0000-0000BCBB0000}"/>
    <cellStyle name="Saída 14 2 3 2 3" xfId="48978" xr:uid="{00000000-0005-0000-0000-0000BDBB0000}"/>
    <cellStyle name="Saída 14 2 3 2 3 2" xfId="48979" xr:uid="{00000000-0005-0000-0000-0000BEBB0000}"/>
    <cellStyle name="Saída 14 2 3 2 3 3" xfId="48980" xr:uid="{00000000-0005-0000-0000-0000BFBB0000}"/>
    <cellStyle name="Saída 14 2 3 2 4" xfId="48981" xr:uid="{00000000-0005-0000-0000-0000C0BB0000}"/>
    <cellStyle name="Saída 14 2 3 2 4 2" xfId="48982" xr:uid="{00000000-0005-0000-0000-0000C1BB0000}"/>
    <cellStyle name="Saída 14 2 3 2 5" xfId="48983" xr:uid="{00000000-0005-0000-0000-0000C2BB0000}"/>
    <cellStyle name="Saída 14 2 3 2 5 2" xfId="48984" xr:uid="{00000000-0005-0000-0000-0000C3BB0000}"/>
    <cellStyle name="Saída 14 2 3 2 6" xfId="48985" xr:uid="{00000000-0005-0000-0000-0000C4BB0000}"/>
    <cellStyle name="Saída 14 2 3 2 6 2" xfId="48986" xr:uid="{00000000-0005-0000-0000-0000C5BB0000}"/>
    <cellStyle name="Saída 14 2 3 2 7" xfId="48987" xr:uid="{00000000-0005-0000-0000-0000C6BB0000}"/>
    <cellStyle name="Saída 14 2 3 2 8" xfId="48988" xr:uid="{00000000-0005-0000-0000-0000C7BB0000}"/>
    <cellStyle name="Saída 14 2 3 3" xfId="48989" xr:uid="{00000000-0005-0000-0000-0000C8BB0000}"/>
    <cellStyle name="Saída 14 2 3 3 2" xfId="48990" xr:uid="{00000000-0005-0000-0000-0000C9BB0000}"/>
    <cellStyle name="Saída 14 2 3 3 2 2" xfId="48991" xr:uid="{00000000-0005-0000-0000-0000CABB0000}"/>
    <cellStyle name="Saída 14 2 3 3 3" xfId="48992" xr:uid="{00000000-0005-0000-0000-0000CBBB0000}"/>
    <cellStyle name="Saída 14 2 3 3 3 2" xfId="48993" xr:uid="{00000000-0005-0000-0000-0000CCBB0000}"/>
    <cellStyle name="Saída 14 2 3 3 4" xfId="48994" xr:uid="{00000000-0005-0000-0000-0000CDBB0000}"/>
    <cellStyle name="Saída 14 2 3 3 5" xfId="48995" xr:uid="{00000000-0005-0000-0000-0000CEBB0000}"/>
    <cellStyle name="Saída 14 2 3 4" xfId="48996" xr:uid="{00000000-0005-0000-0000-0000CFBB0000}"/>
    <cellStyle name="Saída 14 2 3 4 2" xfId="48997" xr:uid="{00000000-0005-0000-0000-0000D0BB0000}"/>
    <cellStyle name="Saída 14 2 3 4 3" xfId="48998" xr:uid="{00000000-0005-0000-0000-0000D1BB0000}"/>
    <cellStyle name="Saída 14 2 3 5" xfId="48999" xr:uid="{00000000-0005-0000-0000-0000D2BB0000}"/>
    <cellStyle name="Saída 14 2 3 5 2" xfId="49000" xr:uid="{00000000-0005-0000-0000-0000D3BB0000}"/>
    <cellStyle name="Saída 14 2 3 5 3" xfId="49001" xr:uid="{00000000-0005-0000-0000-0000D4BB0000}"/>
    <cellStyle name="Saída 14 2 3 6" xfId="49002" xr:uid="{00000000-0005-0000-0000-0000D5BB0000}"/>
    <cellStyle name="Saída 14 2 3 6 2" xfId="49003" xr:uid="{00000000-0005-0000-0000-0000D6BB0000}"/>
    <cellStyle name="Saída 14 2 3 7" xfId="49004" xr:uid="{00000000-0005-0000-0000-0000D7BB0000}"/>
    <cellStyle name="Saída 14 2 3 7 2" xfId="49005" xr:uid="{00000000-0005-0000-0000-0000D8BB0000}"/>
    <cellStyle name="Saída 14 2 3 8" xfId="49006" xr:uid="{00000000-0005-0000-0000-0000D9BB0000}"/>
    <cellStyle name="Saída 14 2 3 8 2" xfId="49007" xr:uid="{00000000-0005-0000-0000-0000DABB0000}"/>
    <cellStyle name="Saída 14 2 3 9" xfId="49008" xr:uid="{00000000-0005-0000-0000-0000DBBB0000}"/>
    <cellStyle name="Saída 14 2 3 9 2" xfId="49009" xr:uid="{00000000-0005-0000-0000-0000DCBB0000}"/>
    <cellStyle name="Saída 14 2 4" xfId="49010" xr:uid="{00000000-0005-0000-0000-0000DDBB0000}"/>
    <cellStyle name="Saída 14 2 4 10" xfId="49011" xr:uid="{00000000-0005-0000-0000-0000DEBB0000}"/>
    <cellStyle name="Saída 14 2 4 11" xfId="49012" xr:uid="{00000000-0005-0000-0000-0000DFBB0000}"/>
    <cellStyle name="Saída 14 2 4 12" xfId="49013" xr:uid="{00000000-0005-0000-0000-0000E0BB0000}"/>
    <cellStyle name="Saída 14 2 4 13" xfId="49014" xr:uid="{00000000-0005-0000-0000-0000E1BB0000}"/>
    <cellStyle name="Saída 14 2 4 2" xfId="49015" xr:uid="{00000000-0005-0000-0000-0000E2BB0000}"/>
    <cellStyle name="Saída 14 2 4 2 2" xfId="49016" xr:uid="{00000000-0005-0000-0000-0000E3BB0000}"/>
    <cellStyle name="Saída 14 2 4 2 2 2" xfId="49017" xr:uid="{00000000-0005-0000-0000-0000E4BB0000}"/>
    <cellStyle name="Saída 14 2 4 2 2 3" xfId="49018" xr:uid="{00000000-0005-0000-0000-0000E5BB0000}"/>
    <cellStyle name="Saída 14 2 4 2 3" xfId="49019" xr:uid="{00000000-0005-0000-0000-0000E6BB0000}"/>
    <cellStyle name="Saída 14 2 4 2 3 2" xfId="49020" xr:uid="{00000000-0005-0000-0000-0000E7BB0000}"/>
    <cellStyle name="Saída 14 2 4 2 3 3" xfId="49021" xr:uid="{00000000-0005-0000-0000-0000E8BB0000}"/>
    <cellStyle name="Saída 14 2 4 2 4" xfId="49022" xr:uid="{00000000-0005-0000-0000-0000E9BB0000}"/>
    <cellStyle name="Saída 14 2 4 2 4 2" xfId="49023" xr:uid="{00000000-0005-0000-0000-0000EABB0000}"/>
    <cellStyle name="Saída 14 2 4 2 5" xfId="49024" xr:uid="{00000000-0005-0000-0000-0000EBBB0000}"/>
    <cellStyle name="Saída 14 2 4 2 5 2" xfId="49025" xr:uid="{00000000-0005-0000-0000-0000ECBB0000}"/>
    <cellStyle name="Saída 14 2 4 2 6" xfId="49026" xr:uid="{00000000-0005-0000-0000-0000EDBB0000}"/>
    <cellStyle name="Saída 14 2 4 2 6 2" xfId="49027" xr:uid="{00000000-0005-0000-0000-0000EEBB0000}"/>
    <cellStyle name="Saída 14 2 4 2 7" xfId="49028" xr:uid="{00000000-0005-0000-0000-0000EFBB0000}"/>
    <cellStyle name="Saída 14 2 4 2 8" xfId="49029" xr:uid="{00000000-0005-0000-0000-0000F0BB0000}"/>
    <cellStyle name="Saída 14 2 4 3" xfId="49030" xr:uid="{00000000-0005-0000-0000-0000F1BB0000}"/>
    <cellStyle name="Saída 14 2 4 3 2" xfId="49031" xr:uid="{00000000-0005-0000-0000-0000F2BB0000}"/>
    <cellStyle name="Saída 14 2 4 3 3" xfId="49032" xr:uid="{00000000-0005-0000-0000-0000F3BB0000}"/>
    <cellStyle name="Saída 14 2 4 4" xfId="49033" xr:uid="{00000000-0005-0000-0000-0000F4BB0000}"/>
    <cellStyle name="Saída 14 2 4 4 2" xfId="49034" xr:uid="{00000000-0005-0000-0000-0000F5BB0000}"/>
    <cellStyle name="Saída 14 2 4 4 3" xfId="49035" xr:uid="{00000000-0005-0000-0000-0000F6BB0000}"/>
    <cellStyle name="Saída 14 2 4 5" xfId="49036" xr:uid="{00000000-0005-0000-0000-0000F7BB0000}"/>
    <cellStyle name="Saída 14 2 4 5 2" xfId="49037" xr:uid="{00000000-0005-0000-0000-0000F8BB0000}"/>
    <cellStyle name="Saída 14 2 4 5 3" xfId="49038" xr:uid="{00000000-0005-0000-0000-0000F9BB0000}"/>
    <cellStyle name="Saída 14 2 4 6" xfId="49039" xr:uid="{00000000-0005-0000-0000-0000FABB0000}"/>
    <cellStyle name="Saída 14 2 4 6 2" xfId="49040" xr:uid="{00000000-0005-0000-0000-0000FBBB0000}"/>
    <cellStyle name="Saída 14 2 4 7" xfId="49041" xr:uid="{00000000-0005-0000-0000-0000FCBB0000}"/>
    <cellStyle name="Saída 14 2 4 7 2" xfId="49042" xr:uid="{00000000-0005-0000-0000-0000FDBB0000}"/>
    <cellStyle name="Saída 14 2 4 8" xfId="49043" xr:uid="{00000000-0005-0000-0000-0000FEBB0000}"/>
    <cellStyle name="Saída 14 2 4 8 2" xfId="49044" xr:uid="{00000000-0005-0000-0000-0000FFBB0000}"/>
    <cellStyle name="Saída 14 2 4 9" xfId="49045" xr:uid="{00000000-0005-0000-0000-000000BC0000}"/>
    <cellStyle name="Saída 14 2 4 9 2" xfId="49046" xr:uid="{00000000-0005-0000-0000-000001BC0000}"/>
    <cellStyle name="Saída 14 2 5" xfId="49047" xr:uid="{00000000-0005-0000-0000-000002BC0000}"/>
    <cellStyle name="Saída 15 2" xfId="1200" xr:uid="{00000000-0005-0000-0000-000003BC0000}"/>
    <cellStyle name="Saída 15 2 2" xfId="49048" xr:uid="{00000000-0005-0000-0000-000004BC0000}"/>
    <cellStyle name="Saída 15 2 2 2" xfId="49049" xr:uid="{00000000-0005-0000-0000-000005BC0000}"/>
    <cellStyle name="Saída 15 2 2 2 10" xfId="49050" xr:uid="{00000000-0005-0000-0000-000006BC0000}"/>
    <cellStyle name="Saída 15 2 2 2 11" xfId="49051" xr:uid="{00000000-0005-0000-0000-000007BC0000}"/>
    <cellStyle name="Saída 15 2 2 2 12" xfId="49052" xr:uid="{00000000-0005-0000-0000-000008BC0000}"/>
    <cellStyle name="Saída 15 2 2 2 13" xfId="49053" xr:uid="{00000000-0005-0000-0000-000009BC0000}"/>
    <cellStyle name="Saída 15 2 2 2 2" xfId="49054" xr:uid="{00000000-0005-0000-0000-00000ABC0000}"/>
    <cellStyle name="Saída 15 2 2 2 2 2" xfId="49055" xr:uid="{00000000-0005-0000-0000-00000BBC0000}"/>
    <cellStyle name="Saída 15 2 2 2 2 2 2" xfId="49056" xr:uid="{00000000-0005-0000-0000-00000CBC0000}"/>
    <cellStyle name="Saída 15 2 2 2 2 2 3" xfId="49057" xr:uid="{00000000-0005-0000-0000-00000DBC0000}"/>
    <cellStyle name="Saída 15 2 2 2 2 3" xfId="49058" xr:uid="{00000000-0005-0000-0000-00000EBC0000}"/>
    <cellStyle name="Saída 15 2 2 2 2 3 2" xfId="49059" xr:uid="{00000000-0005-0000-0000-00000FBC0000}"/>
    <cellStyle name="Saída 15 2 2 2 2 3 3" xfId="49060" xr:uid="{00000000-0005-0000-0000-000010BC0000}"/>
    <cellStyle name="Saída 15 2 2 2 2 4" xfId="49061" xr:uid="{00000000-0005-0000-0000-000011BC0000}"/>
    <cellStyle name="Saída 15 2 2 2 2 4 2" xfId="49062" xr:uid="{00000000-0005-0000-0000-000012BC0000}"/>
    <cellStyle name="Saída 15 2 2 2 2 5" xfId="49063" xr:uid="{00000000-0005-0000-0000-000013BC0000}"/>
    <cellStyle name="Saída 15 2 2 2 2 5 2" xfId="49064" xr:uid="{00000000-0005-0000-0000-000014BC0000}"/>
    <cellStyle name="Saída 15 2 2 2 2 6" xfId="49065" xr:uid="{00000000-0005-0000-0000-000015BC0000}"/>
    <cellStyle name="Saída 15 2 2 2 2 6 2" xfId="49066" xr:uid="{00000000-0005-0000-0000-000016BC0000}"/>
    <cellStyle name="Saída 15 2 2 2 2 7" xfId="49067" xr:uid="{00000000-0005-0000-0000-000017BC0000}"/>
    <cellStyle name="Saída 15 2 2 2 2 8" xfId="49068" xr:uid="{00000000-0005-0000-0000-000018BC0000}"/>
    <cellStyle name="Saída 15 2 2 2 3" xfId="49069" xr:uid="{00000000-0005-0000-0000-000019BC0000}"/>
    <cellStyle name="Saída 15 2 2 2 3 2" xfId="49070" xr:uid="{00000000-0005-0000-0000-00001ABC0000}"/>
    <cellStyle name="Saída 15 2 2 2 3 3" xfId="49071" xr:uid="{00000000-0005-0000-0000-00001BBC0000}"/>
    <cellStyle name="Saída 15 2 2 2 4" xfId="49072" xr:uid="{00000000-0005-0000-0000-00001CBC0000}"/>
    <cellStyle name="Saída 15 2 2 2 4 2" xfId="49073" xr:uid="{00000000-0005-0000-0000-00001DBC0000}"/>
    <cellStyle name="Saída 15 2 2 2 4 3" xfId="49074" xr:uid="{00000000-0005-0000-0000-00001EBC0000}"/>
    <cellStyle name="Saída 15 2 2 2 5" xfId="49075" xr:uid="{00000000-0005-0000-0000-00001FBC0000}"/>
    <cellStyle name="Saída 15 2 2 2 5 2" xfId="49076" xr:uid="{00000000-0005-0000-0000-000020BC0000}"/>
    <cellStyle name="Saída 15 2 2 2 5 3" xfId="49077" xr:uid="{00000000-0005-0000-0000-000021BC0000}"/>
    <cellStyle name="Saída 15 2 2 2 6" xfId="49078" xr:uid="{00000000-0005-0000-0000-000022BC0000}"/>
    <cellStyle name="Saída 15 2 2 2 6 2" xfId="49079" xr:uid="{00000000-0005-0000-0000-000023BC0000}"/>
    <cellStyle name="Saída 15 2 2 2 7" xfId="49080" xr:uid="{00000000-0005-0000-0000-000024BC0000}"/>
    <cellStyle name="Saída 15 2 2 2 7 2" xfId="49081" xr:uid="{00000000-0005-0000-0000-000025BC0000}"/>
    <cellStyle name="Saída 15 2 2 2 8" xfId="49082" xr:uid="{00000000-0005-0000-0000-000026BC0000}"/>
    <cellStyle name="Saída 15 2 2 2 8 2" xfId="49083" xr:uid="{00000000-0005-0000-0000-000027BC0000}"/>
    <cellStyle name="Saída 15 2 2 2 9" xfId="49084" xr:uid="{00000000-0005-0000-0000-000028BC0000}"/>
    <cellStyle name="Saída 15 2 2 2 9 2" xfId="49085" xr:uid="{00000000-0005-0000-0000-000029BC0000}"/>
    <cellStyle name="Saída 15 2 2 3" xfId="49086" xr:uid="{00000000-0005-0000-0000-00002ABC0000}"/>
    <cellStyle name="Saída 15 2 2 3 2" xfId="49087" xr:uid="{00000000-0005-0000-0000-00002BBC0000}"/>
    <cellStyle name="Saída 15 2 2 3 2 2" xfId="49088" xr:uid="{00000000-0005-0000-0000-00002CBC0000}"/>
    <cellStyle name="Saída 15 2 2 3 2 3" xfId="49089" xr:uid="{00000000-0005-0000-0000-00002DBC0000}"/>
    <cellStyle name="Saída 15 2 2 3 3" xfId="49090" xr:uid="{00000000-0005-0000-0000-00002EBC0000}"/>
    <cellStyle name="Saída 15 2 2 3 3 2" xfId="49091" xr:uid="{00000000-0005-0000-0000-00002FBC0000}"/>
    <cellStyle name="Saída 15 2 2 3 3 3" xfId="49092" xr:uid="{00000000-0005-0000-0000-000030BC0000}"/>
    <cellStyle name="Saída 15 2 2 3 4" xfId="49093" xr:uid="{00000000-0005-0000-0000-000031BC0000}"/>
    <cellStyle name="Saída 15 2 2 3 4 2" xfId="49094" xr:uid="{00000000-0005-0000-0000-000032BC0000}"/>
    <cellStyle name="Saída 15 2 2 3 5" xfId="49095" xr:uid="{00000000-0005-0000-0000-000033BC0000}"/>
    <cellStyle name="Saída 15 2 2 3 5 2" xfId="49096" xr:uid="{00000000-0005-0000-0000-000034BC0000}"/>
    <cellStyle name="Saída 15 2 2 3 6" xfId="49097" xr:uid="{00000000-0005-0000-0000-000035BC0000}"/>
    <cellStyle name="Saída 15 2 2 3 6 2" xfId="49098" xr:uid="{00000000-0005-0000-0000-000036BC0000}"/>
    <cellStyle name="Saída 15 2 2 3 7" xfId="49099" xr:uid="{00000000-0005-0000-0000-000037BC0000}"/>
    <cellStyle name="Saída 15 2 2 3 8" xfId="49100" xr:uid="{00000000-0005-0000-0000-000038BC0000}"/>
    <cellStyle name="Saída 15 2 2 4" xfId="49101" xr:uid="{00000000-0005-0000-0000-000039BC0000}"/>
    <cellStyle name="Saída 15 2 2 5" xfId="49102" xr:uid="{00000000-0005-0000-0000-00003ABC0000}"/>
    <cellStyle name="Saída 15 2 3" xfId="49103" xr:uid="{00000000-0005-0000-0000-00003BBC0000}"/>
    <cellStyle name="Saída 15 2 3 10" xfId="49104" xr:uid="{00000000-0005-0000-0000-00003CBC0000}"/>
    <cellStyle name="Saída 15 2 3 10 2" xfId="49105" xr:uid="{00000000-0005-0000-0000-00003DBC0000}"/>
    <cellStyle name="Saída 15 2 3 11" xfId="49106" xr:uid="{00000000-0005-0000-0000-00003EBC0000}"/>
    <cellStyle name="Saída 15 2 3 12" xfId="49107" xr:uid="{00000000-0005-0000-0000-00003FBC0000}"/>
    <cellStyle name="Saída 15 2 3 13" xfId="49108" xr:uid="{00000000-0005-0000-0000-000040BC0000}"/>
    <cellStyle name="Saída 15 2 3 14" xfId="49109" xr:uid="{00000000-0005-0000-0000-000041BC0000}"/>
    <cellStyle name="Saída 15 2 3 2" xfId="49110" xr:uid="{00000000-0005-0000-0000-000042BC0000}"/>
    <cellStyle name="Saída 15 2 3 2 2" xfId="49111" xr:uid="{00000000-0005-0000-0000-000043BC0000}"/>
    <cellStyle name="Saída 15 2 3 2 2 2" xfId="49112" xr:uid="{00000000-0005-0000-0000-000044BC0000}"/>
    <cellStyle name="Saída 15 2 3 2 2 3" xfId="49113" xr:uid="{00000000-0005-0000-0000-000045BC0000}"/>
    <cellStyle name="Saída 15 2 3 2 3" xfId="49114" xr:uid="{00000000-0005-0000-0000-000046BC0000}"/>
    <cellStyle name="Saída 15 2 3 2 3 2" xfId="49115" xr:uid="{00000000-0005-0000-0000-000047BC0000}"/>
    <cellStyle name="Saída 15 2 3 2 3 3" xfId="49116" xr:uid="{00000000-0005-0000-0000-000048BC0000}"/>
    <cellStyle name="Saída 15 2 3 2 4" xfId="49117" xr:uid="{00000000-0005-0000-0000-000049BC0000}"/>
    <cellStyle name="Saída 15 2 3 2 4 2" xfId="49118" xr:uid="{00000000-0005-0000-0000-00004ABC0000}"/>
    <cellStyle name="Saída 15 2 3 2 5" xfId="49119" xr:uid="{00000000-0005-0000-0000-00004BBC0000}"/>
    <cellStyle name="Saída 15 2 3 2 5 2" xfId="49120" xr:uid="{00000000-0005-0000-0000-00004CBC0000}"/>
    <cellStyle name="Saída 15 2 3 2 6" xfId="49121" xr:uid="{00000000-0005-0000-0000-00004DBC0000}"/>
    <cellStyle name="Saída 15 2 3 2 6 2" xfId="49122" xr:uid="{00000000-0005-0000-0000-00004EBC0000}"/>
    <cellStyle name="Saída 15 2 3 2 7" xfId="49123" xr:uid="{00000000-0005-0000-0000-00004FBC0000}"/>
    <cellStyle name="Saída 15 2 3 2 8" xfId="49124" xr:uid="{00000000-0005-0000-0000-000050BC0000}"/>
    <cellStyle name="Saída 15 2 3 3" xfId="49125" xr:uid="{00000000-0005-0000-0000-000051BC0000}"/>
    <cellStyle name="Saída 15 2 3 3 2" xfId="49126" xr:uid="{00000000-0005-0000-0000-000052BC0000}"/>
    <cellStyle name="Saída 15 2 3 3 2 2" xfId="49127" xr:uid="{00000000-0005-0000-0000-000053BC0000}"/>
    <cellStyle name="Saída 15 2 3 3 3" xfId="49128" xr:uid="{00000000-0005-0000-0000-000054BC0000}"/>
    <cellStyle name="Saída 15 2 3 3 3 2" xfId="49129" xr:uid="{00000000-0005-0000-0000-000055BC0000}"/>
    <cellStyle name="Saída 15 2 3 3 4" xfId="49130" xr:uid="{00000000-0005-0000-0000-000056BC0000}"/>
    <cellStyle name="Saída 15 2 3 3 5" xfId="49131" xr:uid="{00000000-0005-0000-0000-000057BC0000}"/>
    <cellStyle name="Saída 15 2 3 4" xfId="49132" xr:uid="{00000000-0005-0000-0000-000058BC0000}"/>
    <cellStyle name="Saída 15 2 3 4 2" xfId="49133" xr:uid="{00000000-0005-0000-0000-000059BC0000}"/>
    <cellStyle name="Saída 15 2 3 4 3" xfId="49134" xr:uid="{00000000-0005-0000-0000-00005ABC0000}"/>
    <cellStyle name="Saída 15 2 3 5" xfId="49135" xr:uid="{00000000-0005-0000-0000-00005BBC0000}"/>
    <cellStyle name="Saída 15 2 3 5 2" xfId="49136" xr:uid="{00000000-0005-0000-0000-00005CBC0000}"/>
    <cellStyle name="Saída 15 2 3 5 3" xfId="49137" xr:uid="{00000000-0005-0000-0000-00005DBC0000}"/>
    <cellStyle name="Saída 15 2 3 6" xfId="49138" xr:uid="{00000000-0005-0000-0000-00005EBC0000}"/>
    <cellStyle name="Saída 15 2 3 6 2" xfId="49139" xr:uid="{00000000-0005-0000-0000-00005FBC0000}"/>
    <cellStyle name="Saída 15 2 3 7" xfId="49140" xr:uid="{00000000-0005-0000-0000-000060BC0000}"/>
    <cellStyle name="Saída 15 2 3 7 2" xfId="49141" xr:uid="{00000000-0005-0000-0000-000061BC0000}"/>
    <cellStyle name="Saída 15 2 3 8" xfId="49142" xr:uid="{00000000-0005-0000-0000-000062BC0000}"/>
    <cellStyle name="Saída 15 2 3 8 2" xfId="49143" xr:uid="{00000000-0005-0000-0000-000063BC0000}"/>
    <cellStyle name="Saída 15 2 3 9" xfId="49144" xr:uid="{00000000-0005-0000-0000-000064BC0000}"/>
    <cellStyle name="Saída 15 2 3 9 2" xfId="49145" xr:uid="{00000000-0005-0000-0000-000065BC0000}"/>
    <cellStyle name="Saída 15 2 4" xfId="49146" xr:uid="{00000000-0005-0000-0000-000066BC0000}"/>
    <cellStyle name="Saída 15 2 4 10" xfId="49147" xr:uid="{00000000-0005-0000-0000-000067BC0000}"/>
    <cellStyle name="Saída 15 2 4 11" xfId="49148" xr:uid="{00000000-0005-0000-0000-000068BC0000}"/>
    <cellStyle name="Saída 15 2 4 12" xfId="49149" xr:uid="{00000000-0005-0000-0000-000069BC0000}"/>
    <cellStyle name="Saída 15 2 4 13" xfId="49150" xr:uid="{00000000-0005-0000-0000-00006ABC0000}"/>
    <cellStyle name="Saída 15 2 4 2" xfId="49151" xr:uid="{00000000-0005-0000-0000-00006BBC0000}"/>
    <cellStyle name="Saída 15 2 4 2 2" xfId="49152" xr:uid="{00000000-0005-0000-0000-00006CBC0000}"/>
    <cellStyle name="Saída 15 2 4 2 2 2" xfId="49153" xr:uid="{00000000-0005-0000-0000-00006DBC0000}"/>
    <cellStyle name="Saída 15 2 4 2 2 3" xfId="49154" xr:uid="{00000000-0005-0000-0000-00006EBC0000}"/>
    <cellStyle name="Saída 15 2 4 2 3" xfId="49155" xr:uid="{00000000-0005-0000-0000-00006FBC0000}"/>
    <cellStyle name="Saída 15 2 4 2 3 2" xfId="49156" xr:uid="{00000000-0005-0000-0000-000070BC0000}"/>
    <cellStyle name="Saída 15 2 4 2 3 3" xfId="49157" xr:uid="{00000000-0005-0000-0000-000071BC0000}"/>
    <cellStyle name="Saída 15 2 4 2 4" xfId="49158" xr:uid="{00000000-0005-0000-0000-000072BC0000}"/>
    <cellStyle name="Saída 15 2 4 2 4 2" xfId="49159" xr:uid="{00000000-0005-0000-0000-000073BC0000}"/>
    <cellStyle name="Saída 15 2 4 2 5" xfId="49160" xr:uid="{00000000-0005-0000-0000-000074BC0000}"/>
    <cellStyle name="Saída 15 2 4 2 5 2" xfId="49161" xr:uid="{00000000-0005-0000-0000-000075BC0000}"/>
    <cellStyle name="Saída 15 2 4 2 6" xfId="49162" xr:uid="{00000000-0005-0000-0000-000076BC0000}"/>
    <cellStyle name="Saída 15 2 4 2 6 2" xfId="49163" xr:uid="{00000000-0005-0000-0000-000077BC0000}"/>
    <cellStyle name="Saída 15 2 4 2 7" xfId="49164" xr:uid="{00000000-0005-0000-0000-000078BC0000}"/>
    <cellStyle name="Saída 15 2 4 2 8" xfId="49165" xr:uid="{00000000-0005-0000-0000-000079BC0000}"/>
    <cellStyle name="Saída 15 2 4 3" xfId="49166" xr:uid="{00000000-0005-0000-0000-00007ABC0000}"/>
    <cellStyle name="Saída 15 2 4 3 2" xfId="49167" xr:uid="{00000000-0005-0000-0000-00007BBC0000}"/>
    <cellStyle name="Saída 15 2 4 3 3" xfId="49168" xr:uid="{00000000-0005-0000-0000-00007CBC0000}"/>
    <cellStyle name="Saída 15 2 4 4" xfId="49169" xr:uid="{00000000-0005-0000-0000-00007DBC0000}"/>
    <cellStyle name="Saída 15 2 4 4 2" xfId="49170" xr:uid="{00000000-0005-0000-0000-00007EBC0000}"/>
    <cellStyle name="Saída 15 2 4 4 3" xfId="49171" xr:uid="{00000000-0005-0000-0000-00007FBC0000}"/>
    <cellStyle name="Saída 15 2 4 5" xfId="49172" xr:uid="{00000000-0005-0000-0000-000080BC0000}"/>
    <cellStyle name="Saída 15 2 4 5 2" xfId="49173" xr:uid="{00000000-0005-0000-0000-000081BC0000}"/>
    <cellStyle name="Saída 15 2 4 5 3" xfId="49174" xr:uid="{00000000-0005-0000-0000-000082BC0000}"/>
    <cellStyle name="Saída 15 2 4 6" xfId="49175" xr:uid="{00000000-0005-0000-0000-000083BC0000}"/>
    <cellStyle name="Saída 15 2 4 6 2" xfId="49176" xr:uid="{00000000-0005-0000-0000-000084BC0000}"/>
    <cellStyle name="Saída 15 2 4 7" xfId="49177" xr:uid="{00000000-0005-0000-0000-000085BC0000}"/>
    <cellStyle name="Saída 15 2 4 7 2" xfId="49178" xr:uid="{00000000-0005-0000-0000-000086BC0000}"/>
    <cellStyle name="Saída 15 2 4 8" xfId="49179" xr:uid="{00000000-0005-0000-0000-000087BC0000}"/>
    <cellStyle name="Saída 15 2 4 8 2" xfId="49180" xr:uid="{00000000-0005-0000-0000-000088BC0000}"/>
    <cellStyle name="Saída 15 2 4 9" xfId="49181" xr:uid="{00000000-0005-0000-0000-000089BC0000}"/>
    <cellStyle name="Saída 15 2 4 9 2" xfId="49182" xr:uid="{00000000-0005-0000-0000-00008ABC0000}"/>
    <cellStyle name="Saída 15 2 5" xfId="49183" xr:uid="{00000000-0005-0000-0000-00008BBC0000}"/>
    <cellStyle name="Saída 16 2" xfId="1201" xr:uid="{00000000-0005-0000-0000-00008CBC0000}"/>
    <cellStyle name="Saída 16 2 2" xfId="49184" xr:uid="{00000000-0005-0000-0000-00008DBC0000}"/>
    <cellStyle name="Saída 16 2 2 2" xfId="49185" xr:uid="{00000000-0005-0000-0000-00008EBC0000}"/>
    <cellStyle name="Saída 16 2 2 2 10" xfId="49186" xr:uid="{00000000-0005-0000-0000-00008FBC0000}"/>
    <cellStyle name="Saída 16 2 2 2 11" xfId="49187" xr:uid="{00000000-0005-0000-0000-000090BC0000}"/>
    <cellStyle name="Saída 16 2 2 2 12" xfId="49188" xr:uid="{00000000-0005-0000-0000-000091BC0000}"/>
    <cellStyle name="Saída 16 2 2 2 13" xfId="49189" xr:uid="{00000000-0005-0000-0000-000092BC0000}"/>
    <cellStyle name="Saída 16 2 2 2 2" xfId="49190" xr:uid="{00000000-0005-0000-0000-000093BC0000}"/>
    <cellStyle name="Saída 16 2 2 2 2 2" xfId="49191" xr:uid="{00000000-0005-0000-0000-000094BC0000}"/>
    <cellStyle name="Saída 16 2 2 2 2 2 2" xfId="49192" xr:uid="{00000000-0005-0000-0000-000095BC0000}"/>
    <cellStyle name="Saída 16 2 2 2 2 2 3" xfId="49193" xr:uid="{00000000-0005-0000-0000-000096BC0000}"/>
    <cellStyle name="Saída 16 2 2 2 2 3" xfId="49194" xr:uid="{00000000-0005-0000-0000-000097BC0000}"/>
    <cellStyle name="Saída 16 2 2 2 2 3 2" xfId="49195" xr:uid="{00000000-0005-0000-0000-000098BC0000}"/>
    <cellStyle name="Saída 16 2 2 2 2 3 3" xfId="49196" xr:uid="{00000000-0005-0000-0000-000099BC0000}"/>
    <cellStyle name="Saída 16 2 2 2 2 4" xfId="49197" xr:uid="{00000000-0005-0000-0000-00009ABC0000}"/>
    <cellStyle name="Saída 16 2 2 2 2 4 2" xfId="49198" xr:uid="{00000000-0005-0000-0000-00009BBC0000}"/>
    <cellStyle name="Saída 16 2 2 2 2 5" xfId="49199" xr:uid="{00000000-0005-0000-0000-00009CBC0000}"/>
    <cellStyle name="Saída 16 2 2 2 2 5 2" xfId="49200" xr:uid="{00000000-0005-0000-0000-00009DBC0000}"/>
    <cellStyle name="Saída 16 2 2 2 2 6" xfId="49201" xr:uid="{00000000-0005-0000-0000-00009EBC0000}"/>
    <cellStyle name="Saída 16 2 2 2 2 6 2" xfId="49202" xr:uid="{00000000-0005-0000-0000-00009FBC0000}"/>
    <cellStyle name="Saída 16 2 2 2 2 7" xfId="49203" xr:uid="{00000000-0005-0000-0000-0000A0BC0000}"/>
    <cellStyle name="Saída 16 2 2 2 2 8" xfId="49204" xr:uid="{00000000-0005-0000-0000-0000A1BC0000}"/>
    <cellStyle name="Saída 16 2 2 2 3" xfId="49205" xr:uid="{00000000-0005-0000-0000-0000A2BC0000}"/>
    <cellStyle name="Saída 16 2 2 2 3 2" xfId="49206" xr:uid="{00000000-0005-0000-0000-0000A3BC0000}"/>
    <cellStyle name="Saída 16 2 2 2 3 3" xfId="49207" xr:uid="{00000000-0005-0000-0000-0000A4BC0000}"/>
    <cellStyle name="Saída 16 2 2 2 4" xfId="49208" xr:uid="{00000000-0005-0000-0000-0000A5BC0000}"/>
    <cellStyle name="Saída 16 2 2 2 4 2" xfId="49209" xr:uid="{00000000-0005-0000-0000-0000A6BC0000}"/>
    <cellStyle name="Saída 16 2 2 2 4 3" xfId="49210" xr:uid="{00000000-0005-0000-0000-0000A7BC0000}"/>
    <cellStyle name="Saída 16 2 2 2 5" xfId="49211" xr:uid="{00000000-0005-0000-0000-0000A8BC0000}"/>
    <cellStyle name="Saída 16 2 2 2 5 2" xfId="49212" xr:uid="{00000000-0005-0000-0000-0000A9BC0000}"/>
    <cellStyle name="Saída 16 2 2 2 5 3" xfId="49213" xr:uid="{00000000-0005-0000-0000-0000AABC0000}"/>
    <cellStyle name="Saída 16 2 2 2 6" xfId="49214" xr:uid="{00000000-0005-0000-0000-0000ABBC0000}"/>
    <cellStyle name="Saída 16 2 2 2 6 2" xfId="49215" xr:uid="{00000000-0005-0000-0000-0000ACBC0000}"/>
    <cellStyle name="Saída 16 2 2 2 7" xfId="49216" xr:uid="{00000000-0005-0000-0000-0000ADBC0000}"/>
    <cellStyle name="Saída 16 2 2 2 7 2" xfId="49217" xr:uid="{00000000-0005-0000-0000-0000AEBC0000}"/>
    <cellStyle name="Saída 16 2 2 2 8" xfId="49218" xr:uid="{00000000-0005-0000-0000-0000AFBC0000}"/>
    <cellStyle name="Saída 16 2 2 2 8 2" xfId="49219" xr:uid="{00000000-0005-0000-0000-0000B0BC0000}"/>
    <cellStyle name="Saída 16 2 2 2 9" xfId="49220" xr:uid="{00000000-0005-0000-0000-0000B1BC0000}"/>
    <cellStyle name="Saída 16 2 2 2 9 2" xfId="49221" xr:uid="{00000000-0005-0000-0000-0000B2BC0000}"/>
    <cellStyle name="Saída 16 2 2 3" xfId="49222" xr:uid="{00000000-0005-0000-0000-0000B3BC0000}"/>
    <cellStyle name="Saída 16 2 2 3 2" xfId="49223" xr:uid="{00000000-0005-0000-0000-0000B4BC0000}"/>
    <cellStyle name="Saída 16 2 2 3 2 2" xfId="49224" xr:uid="{00000000-0005-0000-0000-0000B5BC0000}"/>
    <cellStyle name="Saída 16 2 2 3 2 3" xfId="49225" xr:uid="{00000000-0005-0000-0000-0000B6BC0000}"/>
    <cellStyle name="Saída 16 2 2 3 3" xfId="49226" xr:uid="{00000000-0005-0000-0000-0000B7BC0000}"/>
    <cellStyle name="Saída 16 2 2 3 3 2" xfId="49227" xr:uid="{00000000-0005-0000-0000-0000B8BC0000}"/>
    <cellStyle name="Saída 16 2 2 3 3 3" xfId="49228" xr:uid="{00000000-0005-0000-0000-0000B9BC0000}"/>
    <cellStyle name="Saída 16 2 2 3 4" xfId="49229" xr:uid="{00000000-0005-0000-0000-0000BABC0000}"/>
    <cellStyle name="Saída 16 2 2 3 4 2" xfId="49230" xr:uid="{00000000-0005-0000-0000-0000BBBC0000}"/>
    <cellStyle name="Saída 16 2 2 3 5" xfId="49231" xr:uid="{00000000-0005-0000-0000-0000BCBC0000}"/>
    <cellStyle name="Saída 16 2 2 3 5 2" xfId="49232" xr:uid="{00000000-0005-0000-0000-0000BDBC0000}"/>
    <cellStyle name="Saída 16 2 2 3 6" xfId="49233" xr:uid="{00000000-0005-0000-0000-0000BEBC0000}"/>
    <cellStyle name="Saída 16 2 2 3 6 2" xfId="49234" xr:uid="{00000000-0005-0000-0000-0000BFBC0000}"/>
    <cellStyle name="Saída 16 2 2 3 7" xfId="49235" xr:uid="{00000000-0005-0000-0000-0000C0BC0000}"/>
    <cellStyle name="Saída 16 2 2 3 8" xfId="49236" xr:uid="{00000000-0005-0000-0000-0000C1BC0000}"/>
    <cellStyle name="Saída 16 2 2 4" xfId="49237" xr:uid="{00000000-0005-0000-0000-0000C2BC0000}"/>
    <cellStyle name="Saída 16 2 2 5" xfId="49238" xr:uid="{00000000-0005-0000-0000-0000C3BC0000}"/>
    <cellStyle name="Saída 16 2 3" xfId="49239" xr:uid="{00000000-0005-0000-0000-0000C4BC0000}"/>
    <cellStyle name="Saída 16 2 3 10" xfId="49240" xr:uid="{00000000-0005-0000-0000-0000C5BC0000}"/>
    <cellStyle name="Saída 16 2 3 10 2" xfId="49241" xr:uid="{00000000-0005-0000-0000-0000C6BC0000}"/>
    <cellStyle name="Saída 16 2 3 11" xfId="49242" xr:uid="{00000000-0005-0000-0000-0000C7BC0000}"/>
    <cellStyle name="Saída 16 2 3 12" xfId="49243" xr:uid="{00000000-0005-0000-0000-0000C8BC0000}"/>
    <cellStyle name="Saída 16 2 3 13" xfId="49244" xr:uid="{00000000-0005-0000-0000-0000C9BC0000}"/>
    <cellStyle name="Saída 16 2 3 14" xfId="49245" xr:uid="{00000000-0005-0000-0000-0000CABC0000}"/>
    <cellStyle name="Saída 16 2 3 2" xfId="49246" xr:uid="{00000000-0005-0000-0000-0000CBBC0000}"/>
    <cellStyle name="Saída 16 2 3 2 2" xfId="49247" xr:uid="{00000000-0005-0000-0000-0000CCBC0000}"/>
    <cellStyle name="Saída 16 2 3 2 2 2" xfId="49248" xr:uid="{00000000-0005-0000-0000-0000CDBC0000}"/>
    <cellStyle name="Saída 16 2 3 2 2 3" xfId="49249" xr:uid="{00000000-0005-0000-0000-0000CEBC0000}"/>
    <cellStyle name="Saída 16 2 3 2 3" xfId="49250" xr:uid="{00000000-0005-0000-0000-0000CFBC0000}"/>
    <cellStyle name="Saída 16 2 3 2 3 2" xfId="49251" xr:uid="{00000000-0005-0000-0000-0000D0BC0000}"/>
    <cellStyle name="Saída 16 2 3 2 3 3" xfId="49252" xr:uid="{00000000-0005-0000-0000-0000D1BC0000}"/>
    <cellStyle name="Saída 16 2 3 2 4" xfId="49253" xr:uid="{00000000-0005-0000-0000-0000D2BC0000}"/>
    <cellStyle name="Saída 16 2 3 2 4 2" xfId="49254" xr:uid="{00000000-0005-0000-0000-0000D3BC0000}"/>
    <cellStyle name="Saída 16 2 3 2 5" xfId="49255" xr:uid="{00000000-0005-0000-0000-0000D4BC0000}"/>
    <cellStyle name="Saída 16 2 3 2 5 2" xfId="49256" xr:uid="{00000000-0005-0000-0000-0000D5BC0000}"/>
    <cellStyle name="Saída 16 2 3 2 6" xfId="49257" xr:uid="{00000000-0005-0000-0000-0000D6BC0000}"/>
    <cellStyle name="Saída 16 2 3 2 6 2" xfId="49258" xr:uid="{00000000-0005-0000-0000-0000D7BC0000}"/>
    <cellStyle name="Saída 16 2 3 2 7" xfId="49259" xr:uid="{00000000-0005-0000-0000-0000D8BC0000}"/>
    <cellStyle name="Saída 16 2 3 2 8" xfId="49260" xr:uid="{00000000-0005-0000-0000-0000D9BC0000}"/>
    <cellStyle name="Saída 16 2 3 3" xfId="49261" xr:uid="{00000000-0005-0000-0000-0000DABC0000}"/>
    <cellStyle name="Saída 16 2 3 3 2" xfId="49262" xr:uid="{00000000-0005-0000-0000-0000DBBC0000}"/>
    <cellStyle name="Saída 16 2 3 3 2 2" xfId="49263" xr:uid="{00000000-0005-0000-0000-0000DCBC0000}"/>
    <cellStyle name="Saída 16 2 3 3 3" xfId="49264" xr:uid="{00000000-0005-0000-0000-0000DDBC0000}"/>
    <cellStyle name="Saída 16 2 3 3 3 2" xfId="49265" xr:uid="{00000000-0005-0000-0000-0000DEBC0000}"/>
    <cellStyle name="Saída 16 2 3 3 4" xfId="49266" xr:uid="{00000000-0005-0000-0000-0000DFBC0000}"/>
    <cellStyle name="Saída 16 2 3 3 5" xfId="49267" xr:uid="{00000000-0005-0000-0000-0000E0BC0000}"/>
    <cellStyle name="Saída 16 2 3 4" xfId="49268" xr:uid="{00000000-0005-0000-0000-0000E1BC0000}"/>
    <cellStyle name="Saída 16 2 3 4 2" xfId="49269" xr:uid="{00000000-0005-0000-0000-0000E2BC0000}"/>
    <cellStyle name="Saída 16 2 3 4 3" xfId="49270" xr:uid="{00000000-0005-0000-0000-0000E3BC0000}"/>
    <cellStyle name="Saída 16 2 3 5" xfId="49271" xr:uid="{00000000-0005-0000-0000-0000E4BC0000}"/>
    <cellStyle name="Saída 16 2 3 5 2" xfId="49272" xr:uid="{00000000-0005-0000-0000-0000E5BC0000}"/>
    <cellStyle name="Saída 16 2 3 5 3" xfId="49273" xr:uid="{00000000-0005-0000-0000-0000E6BC0000}"/>
    <cellStyle name="Saída 16 2 3 6" xfId="49274" xr:uid="{00000000-0005-0000-0000-0000E7BC0000}"/>
    <cellStyle name="Saída 16 2 3 6 2" xfId="49275" xr:uid="{00000000-0005-0000-0000-0000E8BC0000}"/>
    <cellStyle name="Saída 16 2 3 7" xfId="49276" xr:uid="{00000000-0005-0000-0000-0000E9BC0000}"/>
    <cellStyle name="Saída 16 2 3 7 2" xfId="49277" xr:uid="{00000000-0005-0000-0000-0000EABC0000}"/>
    <cellStyle name="Saída 16 2 3 8" xfId="49278" xr:uid="{00000000-0005-0000-0000-0000EBBC0000}"/>
    <cellStyle name="Saída 16 2 3 8 2" xfId="49279" xr:uid="{00000000-0005-0000-0000-0000ECBC0000}"/>
    <cellStyle name="Saída 16 2 3 9" xfId="49280" xr:uid="{00000000-0005-0000-0000-0000EDBC0000}"/>
    <cellStyle name="Saída 16 2 3 9 2" xfId="49281" xr:uid="{00000000-0005-0000-0000-0000EEBC0000}"/>
    <cellStyle name="Saída 16 2 4" xfId="49282" xr:uid="{00000000-0005-0000-0000-0000EFBC0000}"/>
    <cellStyle name="Saída 16 2 4 10" xfId="49283" xr:uid="{00000000-0005-0000-0000-0000F0BC0000}"/>
    <cellStyle name="Saída 16 2 4 11" xfId="49284" xr:uid="{00000000-0005-0000-0000-0000F1BC0000}"/>
    <cellStyle name="Saída 16 2 4 12" xfId="49285" xr:uid="{00000000-0005-0000-0000-0000F2BC0000}"/>
    <cellStyle name="Saída 16 2 4 13" xfId="49286" xr:uid="{00000000-0005-0000-0000-0000F3BC0000}"/>
    <cellStyle name="Saída 16 2 4 2" xfId="49287" xr:uid="{00000000-0005-0000-0000-0000F4BC0000}"/>
    <cellStyle name="Saída 16 2 4 2 2" xfId="49288" xr:uid="{00000000-0005-0000-0000-0000F5BC0000}"/>
    <cellStyle name="Saída 16 2 4 2 2 2" xfId="49289" xr:uid="{00000000-0005-0000-0000-0000F6BC0000}"/>
    <cellStyle name="Saída 16 2 4 2 2 3" xfId="49290" xr:uid="{00000000-0005-0000-0000-0000F7BC0000}"/>
    <cellStyle name="Saída 16 2 4 2 3" xfId="49291" xr:uid="{00000000-0005-0000-0000-0000F8BC0000}"/>
    <cellStyle name="Saída 16 2 4 2 3 2" xfId="49292" xr:uid="{00000000-0005-0000-0000-0000F9BC0000}"/>
    <cellStyle name="Saída 16 2 4 2 3 3" xfId="49293" xr:uid="{00000000-0005-0000-0000-0000FABC0000}"/>
    <cellStyle name="Saída 16 2 4 2 4" xfId="49294" xr:uid="{00000000-0005-0000-0000-0000FBBC0000}"/>
    <cellStyle name="Saída 16 2 4 2 4 2" xfId="49295" xr:uid="{00000000-0005-0000-0000-0000FCBC0000}"/>
    <cellStyle name="Saída 16 2 4 2 5" xfId="49296" xr:uid="{00000000-0005-0000-0000-0000FDBC0000}"/>
    <cellStyle name="Saída 16 2 4 2 5 2" xfId="49297" xr:uid="{00000000-0005-0000-0000-0000FEBC0000}"/>
    <cellStyle name="Saída 16 2 4 2 6" xfId="49298" xr:uid="{00000000-0005-0000-0000-0000FFBC0000}"/>
    <cellStyle name="Saída 16 2 4 2 6 2" xfId="49299" xr:uid="{00000000-0005-0000-0000-000000BD0000}"/>
    <cellStyle name="Saída 16 2 4 2 7" xfId="49300" xr:uid="{00000000-0005-0000-0000-000001BD0000}"/>
    <cellStyle name="Saída 16 2 4 2 8" xfId="49301" xr:uid="{00000000-0005-0000-0000-000002BD0000}"/>
    <cellStyle name="Saída 16 2 4 3" xfId="49302" xr:uid="{00000000-0005-0000-0000-000003BD0000}"/>
    <cellStyle name="Saída 16 2 4 3 2" xfId="49303" xr:uid="{00000000-0005-0000-0000-000004BD0000}"/>
    <cellStyle name="Saída 16 2 4 3 3" xfId="49304" xr:uid="{00000000-0005-0000-0000-000005BD0000}"/>
    <cellStyle name="Saída 16 2 4 4" xfId="49305" xr:uid="{00000000-0005-0000-0000-000006BD0000}"/>
    <cellStyle name="Saída 16 2 4 4 2" xfId="49306" xr:uid="{00000000-0005-0000-0000-000007BD0000}"/>
    <cellStyle name="Saída 16 2 4 4 3" xfId="49307" xr:uid="{00000000-0005-0000-0000-000008BD0000}"/>
    <cellStyle name="Saída 16 2 4 5" xfId="49308" xr:uid="{00000000-0005-0000-0000-000009BD0000}"/>
    <cellStyle name="Saída 16 2 4 5 2" xfId="49309" xr:uid="{00000000-0005-0000-0000-00000ABD0000}"/>
    <cellStyle name="Saída 16 2 4 5 3" xfId="49310" xr:uid="{00000000-0005-0000-0000-00000BBD0000}"/>
    <cellStyle name="Saída 16 2 4 6" xfId="49311" xr:uid="{00000000-0005-0000-0000-00000CBD0000}"/>
    <cellStyle name="Saída 16 2 4 6 2" xfId="49312" xr:uid="{00000000-0005-0000-0000-00000DBD0000}"/>
    <cellStyle name="Saída 16 2 4 7" xfId="49313" xr:uid="{00000000-0005-0000-0000-00000EBD0000}"/>
    <cellStyle name="Saída 16 2 4 7 2" xfId="49314" xr:uid="{00000000-0005-0000-0000-00000FBD0000}"/>
    <cellStyle name="Saída 16 2 4 8" xfId="49315" xr:uid="{00000000-0005-0000-0000-000010BD0000}"/>
    <cellStyle name="Saída 16 2 4 8 2" xfId="49316" xr:uid="{00000000-0005-0000-0000-000011BD0000}"/>
    <cellStyle name="Saída 16 2 4 9" xfId="49317" xr:uid="{00000000-0005-0000-0000-000012BD0000}"/>
    <cellStyle name="Saída 16 2 4 9 2" xfId="49318" xr:uid="{00000000-0005-0000-0000-000013BD0000}"/>
    <cellStyle name="Saída 16 2 5" xfId="49319" xr:uid="{00000000-0005-0000-0000-000014BD0000}"/>
    <cellStyle name="Saída 17 2" xfId="1202" xr:uid="{00000000-0005-0000-0000-000015BD0000}"/>
    <cellStyle name="Saída 17 2 2" xfId="49320" xr:uid="{00000000-0005-0000-0000-000016BD0000}"/>
    <cellStyle name="Saída 17 2 2 2" xfId="49321" xr:uid="{00000000-0005-0000-0000-000017BD0000}"/>
    <cellStyle name="Saída 17 2 2 2 10" xfId="49322" xr:uid="{00000000-0005-0000-0000-000018BD0000}"/>
    <cellStyle name="Saída 17 2 2 2 11" xfId="49323" xr:uid="{00000000-0005-0000-0000-000019BD0000}"/>
    <cellStyle name="Saída 17 2 2 2 12" xfId="49324" xr:uid="{00000000-0005-0000-0000-00001ABD0000}"/>
    <cellStyle name="Saída 17 2 2 2 13" xfId="49325" xr:uid="{00000000-0005-0000-0000-00001BBD0000}"/>
    <cellStyle name="Saída 17 2 2 2 2" xfId="49326" xr:uid="{00000000-0005-0000-0000-00001CBD0000}"/>
    <cellStyle name="Saída 17 2 2 2 2 2" xfId="49327" xr:uid="{00000000-0005-0000-0000-00001DBD0000}"/>
    <cellStyle name="Saída 17 2 2 2 2 2 2" xfId="49328" xr:uid="{00000000-0005-0000-0000-00001EBD0000}"/>
    <cellStyle name="Saída 17 2 2 2 2 2 3" xfId="49329" xr:uid="{00000000-0005-0000-0000-00001FBD0000}"/>
    <cellStyle name="Saída 17 2 2 2 2 3" xfId="49330" xr:uid="{00000000-0005-0000-0000-000020BD0000}"/>
    <cellStyle name="Saída 17 2 2 2 2 3 2" xfId="49331" xr:uid="{00000000-0005-0000-0000-000021BD0000}"/>
    <cellStyle name="Saída 17 2 2 2 2 3 3" xfId="49332" xr:uid="{00000000-0005-0000-0000-000022BD0000}"/>
    <cellStyle name="Saída 17 2 2 2 2 4" xfId="49333" xr:uid="{00000000-0005-0000-0000-000023BD0000}"/>
    <cellStyle name="Saída 17 2 2 2 2 4 2" xfId="49334" xr:uid="{00000000-0005-0000-0000-000024BD0000}"/>
    <cellStyle name="Saída 17 2 2 2 2 5" xfId="49335" xr:uid="{00000000-0005-0000-0000-000025BD0000}"/>
    <cellStyle name="Saída 17 2 2 2 2 5 2" xfId="49336" xr:uid="{00000000-0005-0000-0000-000026BD0000}"/>
    <cellStyle name="Saída 17 2 2 2 2 6" xfId="49337" xr:uid="{00000000-0005-0000-0000-000027BD0000}"/>
    <cellStyle name="Saída 17 2 2 2 2 6 2" xfId="49338" xr:uid="{00000000-0005-0000-0000-000028BD0000}"/>
    <cellStyle name="Saída 17 2 2 2 2 7" xfId="49339" xr:uid="{00000000-0005-0000-0000-000029BD0000}"/>
    <cellStyle name="Saída 17 2 2 2 2 8" xfId="49340" xr:uid="{00000000-0005-0000-0000-00002ABD0000}"/>
    <cellStyle name="Saída 17 2 2 2 3" xfId="49341" xr:uid="{00000000-0005-0000-0000-00002BBD0000}"/>
    <cellStyle name="Saída 17 2 2 2 3 2" xfId="49342" xr:uid="{00000000-0005-0000-0000-00002CBD0000}"/>
    <cellStyle name="Saída 17 2 2 2 3 3" xfId="49343" xr:uid="{00000000-0005-0000-0000-00002DBD0000}"/>
    <cellStyle name="Saída 17 2 2 2 4" xfId="49344" xr:uid="{00000000-0005-0000-0000-00002EBD0000}"/>
    <cellStyle name="Saída 17 2 2 2 4 2" xfId="49345" xr:uid="{00000000-0005-0000-0000-00002FBD0000}"/>
    <cellStyle name="Saída 17 2 2 2 4 3" xfId="49346" xr:uid="{00000000-0005-0000-0000-000030BD0000}"/>
    <cellStyle name="Saída 17 2 2 2 5" xfId="49347" xr:uid="{00000000-0005-0000-0000-000031BD0000}"/>
    <cellStyle name="Saída 17 2 2 2 5 2" xfId="49348" xr:uid="{00000000-0005-0000-0000-000032BD0000}"/>
    <cellStyle name="Saída 17 2 2 2 5 3" xfId="49349" xr:uid="{00000000-0005-0000-0000-000033BD0000}"/>
    <cellStyle name="Saída 17 2 2 2 6" xfId="49350" xr:uid="{00000000-0005-0000-0000-000034BD0000}"/>
    <cellStyle name="Saída 17 2 2 2 6 2" xfId="49351" xr:uid="{00000000-0005-0000-0000-000035BD0000}"/>
    <cellStyle name="Saída 17 2 2 2 7" xfId="49352" xr:uid="{00000000-0005-0000-0000-000036BD0000}"/>
    <cellStyle name="Saída 17 2 2 2 7 2" xfId="49353" xr:uid="{00000000-0005-0000-0000-000037BD0000}"/>
    <cellStyle name="Saída 17 2 2 2 8" xfId="49354" xr:uid="{00000000-0005-0000-0000-000038BD0000}"/>
    <cellStyle name="Saída 17 2 2 2 8 2" xfId="49355" xr:uid="{00000000-0005-0000-0000-000039BD0000}"/>
    <cellStyle name="Saída 17 2 2 2 9" xfId="49356" xr:uid="{00000000-0005-0000-0000-00003ABD0000}"/>
    <cellStyle name="Saída 17 2 2 2 9 2" xfId="49357" xr:uid="{00000000-0005-0000-0000-00003BBD0000}"/>
    <cellStyle name="Saída 17 2 2 3" xfId="49358" xr:uid="{00000000-0005-0000-0000-00003CBD0000}"/>
    <cellStyle name="Saída 17 2 2 3 2" xfId="49359" xr:uid="{00000000-0005-0000-0000-00003DBD0000}"/>
    <cellStyle name="Saída 17 2 2 3 2 2" xfId="49360" xr:uid="{00000000-0005-0000-0000-00003EBD0000}"/>
    <cellStyle name="Saída 17 2 2 3 2 3" xfId="49361" xr:uid="{00000000-0005-0000-0000-00003FBD0000}"/>
    <cellStyle name="Saída 17 2 2 3 3" xfId="49362" xr:uid="{00000000-0005-0000-0000-000040BD0000}"/>
    <cellStyle name="Saída 17 2 2 3 3 2" xfId="49363" xr:uid="{00000000-0005-0000-0000-000041BD0000}"/>
    <cellStyle name="Saída 17 2 2 3 3 3" xfId="49364" xr:uid="{00000000-0005-0000-0000-000042BD0000}"/>
    <cellStyle name="Saída 17 2 2 3 4" xfId="49365" xr:uid="{00000000-0005-0000-0000-000043BD0000}"/>
    <cellStyle name="Saída 17 2 2 3 4 2" xfId="49366" xr:uid="{00000000-0005-0000-0000-000044BD0000}"/>
    <cellStyle name="Saída 17 2 2 3 5" xfId="49367" xr:uid="{00000000-0005-0000-0000-000045BD0000}"/>
    <cellStyle name="Saída 17 2 2 3 5 2" xfId="49368" xr:uid="{00000000-0005-0000-0000-000046BD0000}"/>
    <cellStyle name="Saída 17 2 2 3 6" xfId="49369" xr:uid="{00000000-0005-0000-0000-000047BD0000}"/>
    <cellStyle name="Saída 17 2 2 3 6 2" xfId="49370" xr:uid="{00000000-0005-0000-0000-000048BD0000}"/>
    <cellStyle name="Saída 17 2 2 3 7" xfId="49371" xr:uid="{00000000-0005-0000-0000-000049BD0000}"/>
    <cellStyle name="Saída 17 2 2 3 8" xfId="49372" xr:uid="{00000000-0005-0000-0000-00004ABD0000}"/>
    <cellStyle name="Saída 17 2 2 4" xfId="49373" xr:uid="{00000000-0005-0000-0000-00004BBD0000}"/>
    <cellStyle name="Saída 17 2 2 5" xfId="49374" xr:uid="{00000000-0005-0000-0000-00004CBD0000}"/>
    <cellStyle name="Saída 17 2 3" xfId="49375" xr:uid="{00000000-0005-0000-0000-00004DBD0000}"/>
    <cellStyle name="Saída 17 2 3 10" xfId="49376" xr:uid="{00000000-0005-0000-0000-00004EBD0000}"/>
    <cellStyle name="Saída 17 2 3 10 2" xfId="49377" xr:uid="{00000000-0005-0000-0000-00004FBD0000}"/>
    <cellStyle name="Saída 17 2 3 11" xfId="49378" xr:uid="{00000000-0005-0000-0000-000050BD0000}"/>
    <cellStyle name="Saída 17 2 3 12" xfId="49379" xr:uid="{00000000-0005-0000-0000-000051BD0000}"/>
    <cellStyle name="Saída 17 2 3 13" xfId="49380" xr:uid="{00000000-0005-0000-0000-000052BD0000}"/>
    <cellStyle name="Saída 17 2 3 14" xfId="49381" xr:uid="{00000000-0005-0000-0000-000053BD0000}"/>
    <cellStyle name="Saída 17 2 3 2" xfId="49382" xr:uid="{00000000-0005-0000-0000-000054BD0000}"/>
    <cellStyle name="Saída 17 2 3 2 2" xfId="49383" xr:uid="{00000000-0005-0000-0000-000055BD0000}"/>
    <cellStyle name="Saída 17 2 3 2 2 2" xfId="49384" xr:uid="{00000000-0005-0000-0000-000056BD0000}"/>
    <cellStyle name="Saída 17 2 3 2 2 3" xfId="49385" xr:uid="{00000000-0005-0000-0000-000057BD0000}"/>
    <cellStyle name="Saída 17 2 3 2 3" xfId="49386" xr:uid="{00000000-0005-0000-0000-000058BD0000}"/>
    <cellStyle name="Saída 17 2 3 2 3 2" xfId="49387" xr:uid="{00000000-0005-0000-0000-000059BD0000}"/>
    <cellStyle name="Saída 17 2 3 2 3 3" xfId="49388" xr:uid="{00000000-0005-0000-0000-00005ABD0000}"/>
    <cellStyle name="Saída 17 2 3 2 4" xfId="49389" xr:uid="{00000000-0005-0000-0000-00005BBD0000}"/>
    <cellStyle name="Saída 17 2 3 2 4 2" xfId="49390" xr:uid="{00000000-0005-0000-0000-00005CBD0000}"/>
    <cellStyle name="Saída 17 2 3 2 5" xfId="49391" xr:uid="{00000000-0005-0000-0000-00005DBD0000}"/>
    <cellStyle name="Saída 17 2 3 2 5 2" xfId="49392" xr:uid="{00000000-0005-0000-0000-00005EBD0000}"/>
    <cellStyle name="Saída 17 2 3 2 6" xfId="49393" xr:uid="{00000000-0005-0000-0000-00005FBD0000}"/>
    <cellStyle name="Saída 17 2 3 2 6 2" xfId="49394" xr:uid="{00000000-0005-0000-0000-000060BD0000}"/>
    <cellStyle name="Saída 17 2 3 2 7" xfId="49395" xr:uid="{00000000-0005-0000-0000-000061BD0000}"/>
    <cellStyle name="Saída 17 2 3 2 8" xfId="49396" xr:uid="{00000000-0005-0000-0000-000062BD0000}"/>
    <cellStyle name="Saída 17 2 3 3" xfId="49397" xr:uid="{00000000-0005-0000-0000-000063BD0000}"/>
    <cellStyle name="Saída 17 2 3 3 2" xfId="49398" xr:uid="{00000000-0005-0000-0000-000064BD0000}"/>
    <cellStyle name="Saída 17 2 3 3 2 2" xfId="49399" xr:uid="{00000000-0005-0000-0000-000065BD0000}"/>
    <cellStyle name="Saída 17 2 3 3 3" xfId="49400" xr:uid="{00000000-0005-0000-0000-000066BD0000}"/>
    <cellStyle name="Saída 17 2 3 3 3 2" xfId="49401" xr:uid="{00000000-0005-0000-0000-000067BD0000}"/>
    <cellStyle name="Saída 17 2 3 3 4" xfId="49402" xr:uid="{00000000-0005-0000-0000-000068BD0000}"/>
    <cellStyle name="Saída 17 2 3 3 5" xfId="49403" xr:uid="{00000000-0005-0000-0000-000069BD0000}"/>
    <cellStyle name="Saída 17 2 3 4" xfId="49404" xr:uid="{00000000-0005-0000-0000-00006ABD0000}"/>
    <cellStyle name="Saída 17 2 3 4 2" xfId="49405" xr:uid="{00000000-0005-0000-0000-00006BBD0000}"/>
    <cellStyle name="Saída 17 2 3 4 3" xfId="49406" xr:uid="{00000000-0005-0000-0000-00006CBD0000}"/>
    <cellStyle name="Saída 17 2 3 5" xfId="49407" xr:uid="{00000000-0005-0000-0000-00006DBD0000}"/>
    <cellStyle name="Saída 17 2 3 5 2" xfId="49408" xr:uid="{00000000-0005-0000-0000-00006EBD0000}"/>
    <cellStyle name="Saída 17 2 3 5 3" xfId="49409" xr:uid="{00000000-0005-0000-0000-00006FBD0000}"/>
    <cellStyle name="Saída 17 2 3 6" xfId="49410" xr:uid="{00000000-0005-0000-0000-000070BD0000}"/>
    <cellStyle name="Saída 17 2 3 6 2" xfId="49411" xr:uid="{00000000-0005-0000-0000-000071BD0000}"/>
    <cellStyle name="Saída 17 2 3 7" xfId="49412" xr:uid="{00000000-0005-0000-0000-000072BD0000}"/>
    <cellStyle name="Saída 17 2 3 7 2" xfId="49413" xr:uid="{00000000-0005-0000-0000-000073BD0000}"/>
    <cellStyle name="Saída 17 2 3 8" xfId="49414" xr:uid="{00000000-0005-0000-0000-000074BD0000}"/>
    <cellStyle name="Saída 17 2 3 8 2" xfId="49415" xr:uid="{00000000-0005-0000-0000-000075BD0000}"/>
    <cellStyle name="Saída 17 2 3 9" xfId="49416" xr:uid="{00000000-0005-0000-0000-000076BD0000}"/>
    <cellStyle name="Saída 17 2 3 9 2" xfId="49417" xr:uid="{00000000-0005-0000-0000-000077BD0000}"/>
    <cellStyle name="Saída 17 2 4" xfId="49418" xr:uid="{00000000-0005-0000-0000-000078BD0000}"/>
    <cellStyle name="Saída 17 2 4 10" xfId="49419" xr:uid="{00000000-0005-0000-0000-000079BD0000}"/>
    <cellStyle name="Saída 17 2 4 11" xfId="49420" xr:uid="{00000000-0005-0000-0000-00007ABD0000}"/>
    <cellStyle name="Saída 17 2 4 12" xfId="49421" xr:uid="{00000000-0005-0000-0000-00007BBD0000}"/>
    <cellStyle name="Saída 17 2 4 13" xfId="49422" xr:uid="{00000000-0005-0000-0000-00007CBD0000}"/>
    <cellStyle name="Saída 17 2 4 2" xfId="49423" xr:uid="{00000000-0005-0000-0000-00007DBD0000}"/>
    <cellStyle name="Saída 17 2 4 2 2" xfId="49424" xr:uid="{00000000-0005-0000-0000-00007EBD0000}"/>
    <cellStyle name="Saída 17 2 4 2 2 2" xfId="49425" xr:uid="{00000000-0005-0000-0000-00007FBD0000}"/>
    <cellStyle name="Saída 17 2 4 2 2 3" xfId="49426" xr:uid="{00000000-0005-0000-0000-000080BD0000}"/>
    <cellStyle name="Saída 17 2 4 2 3" xfId="49427" xr:uid="{00000000-0005-0000-0000-000081BD0000}"/>
    <cellStyle name="Saída 17 2 4 2 3 2" xfId="49428" xr:uid="{00000000-0005-0000-0000-000082BD0000}"/>
    <cellStyle name="Saída 17 2 4 2 3 3" xfId="49429" xr:uid="{00000000-0005-0000-0000-000083BD0000}"/>
    <cellStyle name="Saída 17 2 4 2 4" xfId="49430" xr:uid="{00000000-0005-0000-0000-000084BD0000}"/>
    <cellStyle name="Saída 17 2 4 2 4 2" xfId="49431" xr:uid="{00000000-0005-0000-0000-000085BD0000}"/>
    <cellStyle name="Saída 17 2 4 2 5" xfId="49432" xr:uid="{00000000-0005-0000-0000-000086BD0000}"/>
    <cellStyle name="Saída 17 2 4 2 5 2" xfId="49433" xr:uid="{00000000-0005-0000-0000-000087BD0000}"/>
    <cellStyle name="Saída 17 2 4 2 6" xfId="49434" xr:uid="{00000000-0005-0000-0000-000088BD0000}"/>
    <cellStyle name="Saída 17 2 4 2 6 2" xfId="49435" xr:uid="{00000000-0005-0000-0000-000089BD0000}"/>
    <cellStyle name="Saída 17 2 4 2 7" xfId="49436" xr:uid="{00000000-0005-0000-0000-00008ABD0000}"/>
    <cellStyle name="Saída 17 2 4 2 8" xfId="49437" xr:uid="{00000000-0005-0000-0000-00008BBD0000}"/>
    <cellStyle name="Saída 17 2 4 3" xfId="49438" xr:uid="{00000000-0005-0000-0000-00008CBD0000}"/>
    <cellStyle name="Saída 17 2 4 3 2" xfId="49439" xr:uid="{00000000-0005-0000-0000-00008DBD0000}"/>
    <cellStyle name="Saída 17 2 4 3 3" xfId="49440" xr:uid="{00000000-0005-0000-0000-00008EBD0000}"/>
    <cellStyle name="Saída 17 2 4 4" xfId="49441" xr:uid="{00000000-0005-0000-0000-00008FBD0000}"/>
    <cellStyle name="Saída 17 2 4 4 2" xfId="49442" xr:uid="{00000000-0005-0000-0000-000090BD0000}"/>
    <cellStyle name="Saída 17 2 4 4 3" xfId="49443" xr:uid="{00000000-0005-0000-0000-000091BD0000}"/>
    <cellStyle name="Saída 17 2 4 5" xfId="49444" xr:uid="{00000000-0005-0000-0000-000092BD0000}"/>
    <cellStyle name="Saída 17 2 4 5 2" xfId="49445" xr:uid="{00000000-0005-0000-0000-000093BD0000}"/>
    <cellStyle name="Saída 17 2 4 5 3" xfId="49446" xr:uid="{00000000-0005-0000-0000-000094BD0000}"/>
    <cellStyle name="Saída 17 2 4 6" xfId="49447" xr:uid="{00000000-0005-0000-0000-000095BD0000}"/>
    <cellStyle name="Saída 17 2 4 6 2" xfId="49448" xr:uid="{00000000-0005-0000-0000-000096BD0000}"/>
    <cellStyle name="Saída 17 2 4 7" xfId="49449" xr:uid="{00000000-0005-0000-0000-000097BD0000}"/>
    <cellStyle name="Saída 17 2 4 7 2" xfId="49450" xr:uid="{00000000-0005-0000-0000-000098BD0000}"/>
    <cellStyle name="Saída 17 2 4 8" xfId="49451" xr:uid="{00000000-0005-0000-0000-000099BD0000}"/>
    <cellStyle name="Saída 17 2 4 8 2" xfId="49452" xr:uid="{00000000-0005-0000-0000-00009ABD0000}"/>
    <cellStyle name="Saída 17 2 4 9" xfId="49453" xr:uid="{00000000-0005-0000-0000-00009BBD0000}"/>
    <cellStyle name="Saída 17 2 4 9 2" xfId="49454" xr:uid="{00000000-0005-0000-0000-00009CBD0000}"/>
    <cellStyle name="Saída 17 2 5" xfId="49455" xr:uid="{00000000-0005-0000-0000-00009DBD0000}"/>
    <cellStyle name="Saída 2" xfId="1203" xr:uid="{00000000-0005-0000-0000-00009EBD0000}"/>
    <cellStyle name="Saída 2 2" xfId="1204" xr:uid="{00000000-0005-0000-0000-00009FBD0000}"/>
    <cellStyle name="Saída 2 2 2" xfId="49456" xr:uid="{00000000-0005-0000-0000-0000A0BD0000}"/>
    <cellStyle name="Saída 2 2 2 2" xfId="49457" xr:uid="{00000000-0005-0000-0000-0000A1BD0000}"/>
    <cellStyle name="Saída 2 2 2 2 10" xfId="49458" xr:uid="{00000000-0005-0000-0000-0000A2BD0000}"/>
    <cellStyle name="Saída 2 2 2 2 11" xfId="49459" xr:uid="{00000000-0005-0000-0000-0000A3BD0000}"/>
    <cellStyle name="Saída 2 2 2 2 12" xfId="49460" xr:uid="{00000000-0005-0000-0000-0000A4BD0000}"/>
    <cellStyle name="Saída 2 2 2 2 13" xfId="49461" xr:uid="{00000000-0005-0000-0000-0000A5BD0000}"/>
    <cellStyle name="Saída 2 2 2 2 2" xfId="49462" xr:uid="{00000000-0005-0000-0000-0000A6BD0000}"/>
    <cellStyle name="Saída 2 2 2 2 2 2" xfId="49463" xr:uid="{00000000-0005-0000-0000-0000A7BD0000}"/>
    <cellStyle name="Saída 2 2 2 2 2 2 2" xfId="49464" xr:uid="{00000000-0005-0000-0000-0000A8BD0000}"/>
    <cellStyle name="Saída 2 2 2 2 2 2 3" xfId="49465" xr:uid="{00000000-0005-0000-0000-0000A9BD0000}"/>
    <cellStyle name="Saída 2 2 2 2 2 3" xfId="49466" xr:uid="{00000000-0005-0000-0000-0000AABD0000}"/>
    <cellStyle name="Saída 2 2 2 2 2 3 2" xfId="49467" xr:uid="{00000000-0005-0000-0000-0000ABBD0000}"/>
    <cellStyle name="Saída 2 2 2 2 2 3 3" xfId="49468" xr:uid="{00000000-0005-0000-0000-0000ACBD0000}"/>
    <cellStyle name="Saída 2 2 2 2 2 4" xfId="49469" xr:uid="{00000000-0005-0000-0000-0000ADBD0000}"/>
    <cellStyle name="Saída 2 2 2 2 2 4 2" xfId="49470" xr:uid="{00000000-0005-0000-0000-0000AEBD0000}"/>
    <cellStyle name="Saída 2 2 2 2 2 5" xfId="49471" xr:uid="{00000000-0005-0000-0000-0000AFBD0000}"/>
    <cellStyle name="Saída 2 2 2 2 2 5 2" xfId="49472" xr:uid="{00000000-0005-0000-0000-0000B0BD0000}"/>
    <cellStyle name="Saída 2 2 2 2 2 6" xfId="49473" xr:uid="{00000000-0005-0000-0000-0000B1BD0000}"/>
    <cellStyle name="Saída 2 2 2 2 2 6 2" xfId="49474" xr:uid="{00000000-0005-0000-0000-0000B2BD0000}"/>
    <cellStyle name="Saída 2 2 2 2 2 7" xfId="49475" xr:uid="{00000000-0005-0000-0000-0000B3BD0000}"/>
    <cellStyle name="Saída 2 2 2 2 2 8" xfId="49476" xr:uid="{00000000-0005-0000-0000-0000B4BD0000}"/>
    <cellStyle name="Saída 2 2 2 2 3" xfId="49477" xr:uid="{00000000-0005-0000-0000-0000B5BD0000}"/>
    <cellStyle name="Saída 2 2 2 2 3 2" xfId="49478" xr:uid="{00000000-0005-0000-0000-0000B6BD0000}"/>
    <cellStyle name="Saída 2 2 2 2 3 3" xfId="49479" xr:uid="{00000000-0005-0000-0000-0000B7BD0000}"/>
    <cellStyle name="Saída 2 2 2 2 4" xfId="49480" xr:uid="{00000000-0005-0000-0000-0000B8BD0000}"/>
    <cellStyle name="Saída 2 2 2 2 4 2" xfId="49481" xr:uid="{00000000-0005-0000-0000-0000B9BD0000}"/>
    <cellStyle name="Saída 2 2 2 2 4 3" xfId="49482" xr:uid="{00000000-0005-0000-0000-0000BABD0000}"/>
    <cellStyle name="Saída 2 2 2 2 5" xfId="49483" xr:uid="{00000000-0005-0000-0000-0000BBBD0000}"/>
    <cellStyle name="Saída 2 2 2 2 5 2" xfId="49484" xr:uid="{00000000-0005-0000-0000-0000BCBD0000}"/>
    <cellStyle name="Saída 2 2 2 2 5 3" xfId="49485" xr:uid="{00000000-0005-0000-0000-0000BDBD0000}"/>
    <cellStyle name="Saída 2 2 2 2 6" xfId="49486" xr:uid="{00000000-0005-0000-0000-0000BEBD0000}"/>
    <cellStyle name="Saída 2 2 2 2 6 2" xfId="49487" xr:uid="{00000000-0005-0000-0000-0000BFBD0000}"/>
    <cellStyle name="Saída 2 2 2 2 7" xfId="49488" xr:uid="{00000000-0005-0000-0000-0000C0BD0000}"/>
    <cellStyle name="Saída 2 2 2 2 7 2" xfId="49489" xr:uid="{00000000-0005-0000-0000-0000C1BD0000}"/>
    <cellStyle name="Saída 2 2 2 2 8" xfId="49490" xr:uid="{00000000-0005-0000-0000-0000C2BD0000}"/>
    <cellStyle name="Saída 2 2 2 2 8 2" xfId="49491" xr:uid="{00000000-0005-0000-0000-0000C3BD0000}"/>
    <cellStyle name="Saída 2 2 2 2 9" xfId="49492" xr:uid="{00000000-0005-0000-0000-0000C4BD0000}"/>
    <cellStyle name="Saída 2 2 2 2 9 2" xfId="49493" xr:uid="{00000000-0005-0000-0000-0000C5BD0000}"/>
    <cellStyle name="Saída 2 2 2 3" xfId="49494" xr:uid="{00000000-0005-0000-0000-0000C6BD0000}"/>
    <cellStyle name="Saída 2 2 2 3 2" xfId="49495" xr:uid="{00000000-0005-0000-0000-0000C7BD0000}"/>
    <cellStyle name="Saída 2 2 2 3 2 2" xfId="49496" xr:uid="{00000000-0005-0000-0000-0000C8BD0000}"/>
    <cellStyle name="Saída 2 2 2 3 2 3" xfId="49497" xr:uid="{00000000-0005-0000-0000-0000C9BD0000}"/>
    <cellStyle name="Saída 2 2 2 3 3" xfId="49498" xr:uid="{00000000-0005-0000-0000-0000CABD0000}"/>
    <cellStyle name="Saída 2 2 2 3 3 2" xfId="49499" xr:uid="{00000000-0005-0000-0000-0000CBBD0000}"/>
    <cellStyle name="Saída 2 2 2 3 3 3" xfId="49500" xr:uid="{00000000-0005-0000-0000-0000CCBD0000}"/>
    <cellStyle name="Saída 2 2 2 3 4" xfId="49501" xr:uid="{00000000-0005-0000-0000-0000CDBD0000}"/>
    <cellStyle name="Saída 2 2 2 3 4 2" xfId="49502" xr:uid="{00000000-0005-0000-0000-0000CEBD0000}"/>
    <cellStyle name="Saída 2 2 2 3 5" xfId="49503" xr:uid="{00000000-0005-0000-0000-0000CFBD0000}"/>
    <cellStyle name="Saída 2 2 2 3 5 2" xfId="49504" xr:uid="{00000000-0005-0000-0000-0000D0BD0000}"/>
    <cellStyle name="Saída 2 2 2 3 6" xfId="49505" xr:uid="{00000000-0005-0000-0000-0000D1BD0000}"/>
    <cellStyle name="Saída 2 2 2 3 6 2" xfId="49506" xr:uid="{00000000-0005-0000-0000-0000D2BD0000}"/>
    <cellStyle name="Saída 2 2 2 3 7" xfId="49507" xr:uid="{00000000-0005-0000-0000-0000D3BD0000}"/>
    <cellStyle name="Saída 2 2 2 3 8" xfId="49508" xr:uid="{00000000-0005-0000-0000-0000D4BD0000}"/>
    <cellStyle name="Saída 2 2 2 4" xfId="49509" xr:uid="{00000000-0005-0000-0000-0000D5BD0000}"/>
    <cellStyle name="Saída 2 2 2 5" xfId="49510" xr:uid="{00000000-0005-0000-0000-0000D6BD0000}"/>
    <cellStyle name="Saída 2 2 3" xfId="49511" xr:uid="{00000000-0005-0000-0000-0000D7BD0000}"/>
    <cellStyle name="Saída 2 2 4" xfId="49512" xr:uid="{00000000-0005-0000-0000-0000D8BD0000}"/>
    <cellStyle name="Saída 2 2 4 10" xfId="49513" xr:uid="{00000000-0005-0000-0000-0000D9BD0000}"/>
    <cellStyle name="Saída 2 2 4 10 2" xfId="49514" xr:uid="{00000000-0005-0000-0000-0000DABD0000}"/>
    <cellStyle name="Saída 2 2 4 11" xfId="49515" xr:uid="{00000000-0005-0000-0000-0000DBBD0000}"/>
    <cellStyle name="Saída 2 2 4 12" xfId="49516" xr:uid="{00000000-0005-0000-0000-0000DCBD0000}"/>
    <cellStyle name="Saída 2 2 4 13" xfId="49517" xr:uid="{00000000-0005-0000-0000-0000DDBD0000}"/>
    <cellStyle name="Saída 2 2 4 14" xfId="49518" xr:uid="{00000000-0005-0000-0000-0000DEBD0000}"/>
    <cellStyle name="Saída 2 2 4 2" xfId="49519" xr:uid="{00000000-0005-0000-0000-0000DFBD0000}"/>
    <cellStyle name="Saída 2 2 4 2 2" xfId="49520" xr:uid="{00000000-0005-0000-0000-0000E0BD0000}"/>
    <cellStyle name="Saída 2 2 4 2 2 2" xfId="49521" xr:uid="{00000000-0005-0000-0000-0000E1BD0000}"/>
    <cellStyle name="Saída 2 2 4 2 2 3" xfId="49522" xr:uid="{00000000-0005-0000-0000-0000E2BD0000}"/>
    <cellStyle name="Saída 2 2 4 2 3" xfId="49523" xr:uid="{00000000-0005-0000-0000-0000E3BD0000}"/>
    <cellStyle name="Saída 2 2 4 2 3 2" xfId="49524" xr:uid="{00000000-0005-0000-0000-0000E4BD0000}"/>
    <cellStyle name="Saída 2 2 4 2 3 3" xfId="49525" xr:uid="{00000000-0005-0000-0000-0000E5BD0000}"/>
    <cellStyle name="Saída 2 2 4 2 4" xfId="49526" xr:uid="{00000000-0005-0000-0000-0000E6BD0000}"/>
    <cellStyle name="Saída 2 2 4 2 4 2" xfId="49527" xr:uid="{00000000-0005-0000-0000-0000E7BD0000}"/>
    <cellStyle name="Saída 2 2 4 2 5" xfId="49528" xr:uid="{00000000-0005-0000-0000-0000E8BD0000}"/>
    <cellStyle name="Saída 2 2 4 2 5 2" xfId="49529" xr:uid="{00000000-0005-0000-0000-0000E9BD0000}"/>
    <cellStyle name="Saída 2 2 4 2 6" xfId="49530" xr:uid="{00000000-0005-0000-0000-0000EABD0000}"/>
    <cellStyle name="Saída 2 2 4 2 6 2" xfId="49531" xr:uid="{00000000-0005-0000-0000-0000EBBD0000}"/>
    <cellStyle name="Saída 2 2 4 2 7" xfId="49532" xr:uid="{00000000-0005-0000-0000-0000ECBD0000}"/>
    <cellStyle name="Saída 2 2 4 2 8" xfId="49533" xr:uid="{00000000-0005-0000-0000-0000EDBD0000}"/>
    <cellStyle name="Saída 2 2 4 3" xfId="49534" xr:uid="{00000000-0005-0000-0000-0000EEBD0000}"/>
    <cellStyle name="Saída 2 2 4 3 2" xfId="49535" xr:uid="{00000000-0005-0000-0000-0000EFBD0000}"/>
    <cellStyle name="Saída 2 2 4 3 2 2" xfId="49536" xr:uid="{00000000-0005-0000-0000-0000F0BD0000}"/>
    <cellStyle name="Saída 2 2 4 3 3" xfId="49537" xr:uid="{00000000-0005-0000-0000-0000F1BD0000}"/>
    <cellStyle name="Saída 2 2 4 3 3 2" xfId="49538" xr:uid="{00000000-0005-0000-0000-0000F2BD0000}"/>
    <cellStyle name="Saída 2 2 4 3 4" xfId="49539" xr:uid="{00000000-0005-0000-0000-0000F3BD0000}"/>
    <cellStyle name="Saída 2 2 4 3 5" xfId="49540" xr:uid="{00000000-0005-0000-0000-0000F4BD0000}"/>
    <cellStyle name="Saída 2 2 4 4" xfId="49541" xr:uid="{00000000-0005-0000-0000-0000F5BD0000}"/>
    <cellStyle name="Saída 2 2 4 4 2" xfId="49542" xr:uid="{00000000-0005-0000-0000-0000F6BD0000}"/>
    <cellStyle name="Saída 2 2 4 4 3" xfId="49543" xr:uid="{00000000-0005-0000-0000-0000F7BD0000}"/>
    <cellStyle name="Saída 2 2 4 5" xfId="49544" xr:uid="{00000000-0005-0000-0000-0000F8BD0000}"/>
    <cellStyle name="Saída 2 2 4 5 2" xfId="49545" xr:uid="{00000000-0005-0000-0000-0000F9BD0000}"/>
    <cellStyle name="Saída 2 2 4 5 3" xfId="49546" xr:uid="{00000000-0005-0000-0000-0000FABD0000}"/>
    <cellStyle name="Saída 2 2 4 6" xfId="49547" xr:uid="{00000000-0005-0000-0000-0000FBBD0000}"/>
    <cellStyle name="Saída 2 2 4 6 2" xfId="49548" xr:uid="{00000000-0005-0000-0000-0000FCBD0000}"/>
    <cellStyle name="Saída 2 2 4 7" xfId="49549" xr:uid="{00000000-0005-0000-0000-0000FDBD0000}"/>
    <cellStyle name="Saída 2 2 4 7 2" xfId="49550" xr:uid="{00000000-0005-0000-0000-0000FEBD0000}"/>
    <cellStyle name="Saída 2 2 4 8" xfId="49551" xr:uid="{00000000-0005-0000-0000-0000FFBD0000}"/>
    <cellStyle name="Saída 2 2 4 8 2" xfId="49552" xr:uid="{00000000-0005-0000-0000-000000BE0000}"/>
    <cellStyle name="Saída 2 2 4 9" xfId="49553" xr:uid="{00000000-0005-0000-0000-000001BE0000}"/>
    <cellStyle name="Saída 2 2 4 9 2" xfId="49554" xr:uid="{00000000-0005-0000-0000-000002BE0000}"/>
    <cellStyle name="Saída 2 2 5" xfId="49555" xr:uid="{00000000-0005-0000-0000-000003BE0000}"/>
    <cellStyle name="Saída 2 2 5 10" xfId="49556" xr:uid="{00000000-0005-0000-0000-000004BE0000}"/>
    <cellStyle name="Saída 2 2 5 11" xfId="49557" xr:uid="{00000000-0005-0000-0000-000005BE0000}"/>
    <cellStyle name="Saída 2 2 5 12" xfId="49558" xr:uid="{00000000-0005-0000-0000-000006BE0000}"/>
    <cellStyle name="Saída 2 2 5 13" xfId="49559" xr:uid="{00000000-0005-0000-0000-000007BE0000}"/>
    <cellStyle name="Saída 2 2 5 2" xfId="49560" xr:uid="{00000000-0005-0000-0000-000008BE0000}"/>
    <cellStyle name="Saída 2 2 5 2 2" xfId="49561" xr:uid="{00000000-0005-0000-0000-000009BE0000}"/>
    <cellStyle name="Saída 2 2 5 2 2 2" xfId="49562" xr:uid="{00000000-0005-0000-0000-00000ABE0000}"/>
    <cellStyle name="Saída 2 2 5 2 2 3" xfId="49563" xr:uid="{00000000-0005-0000-0000-00000BBE0000}"/>
    <cellStyle name="Saída 2 2 5 2 3" xfId="49564" xr:uid="{00000000-0005-0000-0000-00000CBE0000}"/>
    <cellStyle name="Saída 2 2 5 2 3 2" xfId="49565" xr:uid="{00000000-0005-0000-0000-00000DBE0000}"/>
    <cellStyle name="Saída 2 2 5 2 3 3" xfId="49566" xr:uid="{00000000-0005-0000-0000-00000EBE0000}"/>
    <cellStyle name="Saída 2 2 5 2 4" xfId="49567" xr:uid="{00000000-0005-0000-0000-00000FBE0000}"/>
    <cellStyle name="Saída 2 2 5 2 4 2" xfId="49568" xr:uid="{00000000-0005-0000-0000-000010BE0000}"/>
    <cellStyle name="Saída 2 2 5 2 5" xfId="49569" xr:uid="{00000000-0005-0000-0000-000011BE0000}"/>
    <cellStyle name="Saída 2 2 5 2 5 2" xfId="49570" xr:uid="{00000000-0005-0000-0000-000012BE0000}"/>
    <cellStyle name="Saída 2 2 5 2 6" xfId="49571" xr:uid="{00000000-0005-0000-0000-000013BE0000}"/>
    <cellStyle name="Saída 2 2 5 2 6 2" xfId="49572" xr:uid="{00000000-0005-0000-0000-000014BE0000}"/>
    <cellStyle name="Saída 2 2 5 2 7" xfId="49573" xr:uid="{00000000-0005-0000-0000-000015BE0000}"/>
    <cellStyle name="Saída 2 2 5 2 8" xfId="49574" xr:uid="{00000000-0005-0000-0000-000016BE0000}"/>
    <cellStyle name="Saída 2 2 5 3" xfId="49575" xr:uid="{00000000-0005-0000-0000-000017BE0000}"/>
    <cellStyle name="Saída 2 2 5 3 2" xfId="49576" xr:uid="{00000000-0005-0000-0000-000018BE0000}"/>
    <cellStyle name="Saída 2 2 5 3 3" xfId="49577" xr:uid="{00000000-0005-0000-0000-000019BE0000}"/>
    <cellStyle name="Saída 2 2 5 4" xfId="49578" xr:uid="{00000000-0005-0000-0000-00001ABE0000}"/>
    <cellStyle name="Saída 2 2 5 4 2" xfId="49579" xr:uid="{00000000-0005-0000-0000-00001BBE0000}"/>
    <cellStyle name="Saída 2 2 5 4 3" xfId="49580" xr:uid="{00000000-0005-0000-0000-00001CBE0000}"/>
    <cellStyle name="Saída 2 2 5 5" xfId="49581" xr:uid="{00000000-0005-0000-0000-00001DBE0000}"/>
    <cellStyle name="Saída 2 2 5 5 2" xfId="49582" xr:uid="{00000000-0005-0000-0000-00001EBE0000}"/>
    <cellStyle name="Saída 2 2 5 5 3" xfId="49583" xr:uid="{00000000-0005-0000-0000-00001FBE0000}"/>
    <cellStyle name="Saída 2 2 5 6" xfId="49584" xr:uid="{00000000-0005-0000-0000-000020BE0000}"/>
    <cellStyle name="Saída 2 2 5 6 2" xfId="49585" xr:uid="{00000000-0005-0000-0000-000021BE0000}"/>
    <cellStyle name="Saída 2 2 5 7" xfId="49586" xr:uid="{00000000-0005-0000-0000-000022BE0000}"/>
    <cellStyle name="Saída 2 2 5 7 2" xfId="49587" xr:uid="{00000000-0005-0000-0000-000023BE0000}"/>
    <cellStyle name="Saída 2 2 5 8" xfId="49588" xr:uid="{00000000-0005-0000-0000-000024BE0000}"/>
    <cellStyle name="Saída 2 2 5 8 2" xfId="49589" xr:uid="{00000000-0005-0000-0000-000025BE0000}"/>
    <cellStyle name="Saída 2 2 5 9" xfId="49590" xr:uid="{00000000-0005-0000-0000-000026BE0000}"/>
    <cellStyle name="Saída 2 2 5 9 2" xfId="49591" xr:uid="{00000000-0005-0000-0000-000027BE0000}"/>
    <cellStyle name="Saída 2 2 6" xfId="49592" xr:uid="{00000000-0005-0000-0000-000028BE0000}"/>
    <cellStyle name="Saída 3" xfId="1205" xr:uid="{00000000-0005-0000-0000-000029BE0000}"/>
    <cellStyle name="Saída 3 2" xfId="1206" xr:uid="{00000000-0005-0000-0000-00002ABE0000}"/>
    <cellStyle name="Saída 3 2 2" xfId="49593" xr:uid="{00000000-0005-0000-0000-00002BBE0000}"/>
    <cellStyle name="Saída 3 2 2 2" xfId="49594" xr:uid="{00000000-0005-0000-0000-00002CBE0000}"/>
    <cellStyle name="Saída 3 2 2 2 10" xfId="49595" xr:uid="{00000000-0005-0000-0000-00002DBE0000}"/>
    <cellStyle name="Saída 3 2 2 2 11" xfId="49596" xr:uid="{00000000-0005-0000-0000-00002EBE0000}"/>
    <cellStyle name="Saída 3 2 2 2 12" xfId="49597" xr:uid="{00000000-0005-0000-0000-00002FBE0000}"/>
    <cellStyle name="Saída 3 2 2 2 13" xfId="49598" xr:uid="{00000000-0005-0000-0000-000030BE0000}"/>
    <cellStyle name="Saída 3 2 2 2 2" xfId="49599" xr:uid="{00000000-0005-0000-0000-000031BE0000}"/>
    <cellStyle name="Saída 3 2 2 2 2 2" xfId="49600" xr:uid="{00000000-0005-0000-0000-000032BE0000}"/>
    <cellStyle name="Saída 3 2 2 2 2 2 2" xfId="49601" xr:uid="{00000000-0005-0000-0000-000033BE0000}"/>
    <cellStyle name="Saída 3 2 2 2 2 2 3" xfId="49602" xr:uid="{00000000-0005-0000-0000-000034BE0000}"/>
    <cellStyle name="Saída 3 2 2 2 2 3" xfId="49603" xr:uid="{00000000-0005-0000-0000-000035BE0000}"/>
    <cellStyle name="Saída 3 2 2 2 2 3 2" xfId="49604" xr:uid="{00000000-0005-0000-0000-000036BE0000}"/>
    <cellStyle name="Saída 3 2 2 2 2 3 3" xfId="49605" xr:uid="{00000000-0005-0000-0000-000037BE0000}"/>
    <cellStyle name="Saída 3 2 2 2 2 4" xfId="49606" xr:uid="{00000000-0005-0000-0000-000038BE0000}"/>
    <cellStyle name="Saída 3 2 2 2 2 4 2" xfId="49607" xr:uid="{00000000-0005-0000-0000-000039BE0000}"/>
    <cellStyle name="Saída 3 2 2 2 2 5" xfId="49608" xr:uid="{00000000-0005-0000-0000-00003ABE0000}"/>
    <cellStyle name="Saída 3 2 2 2 2 5 2" xfId="49609" xr:uid="{00000000-0005-0000-0000-00003BBE0000}"/>
    <cellStyle name="Saída 3 2 2 2 2 6" xfId="49610" xr:uid="{00000000-0005-0000-0000-00003CBE0000}"/>
    <cellStyle name="Saída 3 2 2 2 2 6 2" xfId="49611" xr:uid="{00000000-0005-0000-0000-00003DBE0000}"/>
    <cellStyle name="Saída 3 2 2 2 2 7" xfId="49612" xr:uid="{00000000-0005-0000-0000-00003EBE0000}"/>
    <cellStyle name="Saída 3 2 2 2 2 8" xfId="49613" xr:uid="{00000000-0005-0000-0000-00003FBE0000}"/>
    <cellStyle name="Saída 3 2 2 2 3" xfId="49614" xr:uid="{00000000-0005-0000-0000-000040BE0000}"/>
    <cellStyle name="Saída 3 2 2 2 3 2" xfId="49615" xr:uid="{00000000-0005-0000-0000-000041BE0000}"/>
    <cellStyle name="Saída 3 2 2 2 3 3" xfId="49616" xr:uid="{00000000-0005-0000-0000-000042BE0000}"/>
    <cellStyle name="Saída 3 2 2 2 4" xfId="49617" xr:uid="{00000000-0005-0000-0000-000043BE0000}"/>
    <cellStyle name="Saída 3 2 2 2 4 2" xfId="49618" xr:uid="{00000000-0005-0000-0000-000044BE0000}"/>
    <cellStyle name="Saída 3 2 2 2 4 3" xfId="49619" xr:uid="{00000000-0005-0000-0000-000045BE0000}"/>
    <cellStyle name="Saída 3 2 2 2 5" xfId="49620" xr:uid="{00000000-0005-0000-0000-000046BE0000}"/>
    <cellStyle name="Saída 3 2 2 2 5 2" xfId="49621" xr:uid="{00000000-0005-0000-0000-000047BE0000}"/>
    <cellStyle name="Saída 3 2 2 2 5 3" xfId="49622" xr:uid="{00000000-0005-0000-0000-000048BE0000}"/>
    <cellStyle name="Saída 3 2 2 2 6" xfId="49623" xr:uid="{00000000-0005-0000-0000-000049BE0000}"/>
    <cellStyle name="Saída 3 2 2 2 6 2" xfId="49624" xr:uid="{00000000-0005-0000-0000-00004ABE0000}"/>
    <cellStyle name="Saída 3 2 2 2 7" xfId="49625" xr:uid="{00000000-0005-0000-0000-00004BBE0000}"/>
    <cellStyle name="Saída 3 2 2 2 7 2" xfId="49626" xr:uid="{00000000-0005-0000-0000-00004CBE0000}"/>
    <cellStyle name="Saída 3 2 2 2 8" xfId="49627" xr:uid="{00000000-0005-0000-0000-00004DBE0000}"/>
    <cellStyle name="Saída 3 2 2 2 8 2" xfId="49628" xr:uid="{00000000-0005-0000-0000-00004EBE0000}"/>
    <cellStyle name="Saída 3 2 2 2 9" xfId="49629" xr:uid="{00000000-0005-0000-0000-00004FBE0000}"/>
    <cellStyle name="Saída 3 2 2 2 9 2" xfId="49630" xr:uid="{00000000-0005-0000-0000-000050BE0000}"/>
    <cellStyle name="Saída 3 2 2 3" xfId="49631" xr:uid="{00000000-0005-0000-0000-000051BE0000}"/>
    <cellStyle name="Saída 3 2 2 3 2" xfId="49632" xr:uid="{00000000-0005-0000-0000-000052BE0000}"/>
    <cellStyle name="Saída 3 2 2 3 2 2" xfId="49633" xr:uid="{00000000-0005-0000-0000-000053BE0000}"/>
    <cellStyle name="Saída 3 2 2 3 2 3" xfId="49634" xr:uid="{00000000-0005-0000-0000-000054BE0000}"/>
    <cellStyle name="Saída 3 2 2 3 3" xfId="49635" xr:uid="{00000000-0005-0000-0000-000055BE0000}"/>
    <cellStyle name="Saída 3 2 2 3 3 2" xfId="49636" xr:uid="{00000000-0005-0000-0000-000056BE0000}"/>
    <cellStyle name="Saída 3 2 2 3 3 3" xfId="49637" xr:uid="{00000000-0005-0000-0000-000057BE0000}"/>
    <cellStyle name="Saída 3 2 2 3 4" xfId="49638" xr:uid="{00000000-0005-0000-0000-000058BE0000}"/>
    <cellStyle name="Saída 3 2 2 3 4 2" xfId="49639" xr:uid="{00000000-0005-0000-0000-000059BE0000}"/>
    <cellStyle name="Saída 3 2 2 3 5" xfId="49640" xr:uid="{00000000-0005-0000-0000-00005ABE0000}"/>
    <cellStyle name="Saída 3 2 2 3 5 2" xfId="49641" xr:uid="{00000000-0005-0000-0000-00005BBE0000}"/>
    <cellStyle name="Saída 3 2 2 3 6" xfId="49642" xr:uid="{00000000-0005-0000-0000-00005CBE0000}"/>
    <cellStyle name="Saída 3 2 2 3 6 2" xfId="49643" xr:uid="{00000000-0005-0000-0000-00005DBE0000}"/>
    <cellStyle name="Saída 3 2 2 3 7" xfId="49644" xr:uid="{00000000-0005-0000-0000-00005EBE0000}"/>
    <cellStyle name="Saída 3 2 2 3 8" xfId="49645" xr:uid="{00000000-0005-0000-0000-00005FBE0000}"/>
    <cellStyle name="Saída 3 2 2 4" xfId="49646" xr:uid="{00000000-0005-0000-0000-000060BE0000}"/>
    <cellStyle name="Saída 3 2 2 5" xfId="49647" xr:uid="{00000000-0005-0000-0000-000061BE0000}"/>
    <cellStyle name="Saída 3 2 3" xfId="49648" xr:uid="{00000000-0005-0000-0000-000062BE0000}"/>
    <cellStyle name="Saída 3 2 4" xfId="49649" xr:uid="{00000000-0005-0000-0000-000063BE0000}"/>
    <cellStyle name="Saída 3 2 4 10" xfId="49650" xr:uid="{00000000-0005-0000-0000-000064BE0000}"/>
    <cellStyle name="Saída 3 2 4 10 2" xfId="49651" xr:uid="{00000000-0005-0000-0000-000065BE0000}"/>
    <cellStyle name="Saída 3 2 4 11" xfId="49652" xr:uid="{00000000-0005-0000-0000-000066BE0000}"/>
    <cellStyle name="Saída 3 2 4 12" xfId="49653" xr:uid="{00000000-0005-0000-0000-000067BE0000}"/>
    <cellStyle name="Saída 3 2 4 13" xfId="49654" xr:uid="{00000000-0005-0000-0000-000068BE0000}"/>
    <cellStyle name="Saída 3 2 4 14" xfId="49655" xr:uid="{00000000-0005-0000-0000-000069BE0000}"/>
    <cellStyle name="Saída 3 2 4 2" xfId="49656" xr:uid="{00000000-0005-0000-0000-00006ABE0000}"/>
    <cellStyle name="Saída 3 2 4 2 2" xfId="49657" xr:uid="{00000000-0005-0000-0000-00006BBE0000}"/>
    <cellStyle name="Saída 3 2 4 2 2 2" xfId="49658" xr:uid="{00000000-0005-0000-0000-00006CBE0000}"/>
    <cellStyle name="Saída 3 2 4 2 2 3" xfId="49659" xr:uid="{00000000-0005-0000-0000-00006DBE0000}"/>
    <cellStyle name="Saída 3 2 4 2 3" xfId="49660" xr:uid="{00000000-0005-0000-0000-00006EBE0000}"/>
    <cellStyle name="Saída 3 2 4 2 3 2" xfId="49661" xr:uid="{00000000-0005-0000-0000-00006FBE0000}"/>
    <cellStyle name="Saída 3 2 4 2 3 3" xfId="49662" xr:uid="{00000000-0005-0000-0000-000070BE0000}"/>
    <cellStyle name="Saída 3 2 4 2 4" xfId="49663" xr:uid="{00000000-0005-0000-0000-000071BE0000}"/>
    <cellStyle name="Saída 3 2 4 2 4 2" xfId="49664" xr:uid="{00000000-0005-0000-0000-000072BE0000}"/>
    <cellStyle name="Saída 3 2 4 2 5" xfId="49665" xr:uid="{00000000-0005-0000-0000-000073BE0000}"/>
    <cellStyle name="Saída 3 2 4 2 5 2" xfId="49666" xr:uid="{00000000-0005-0000-0000-000074BE0000}"/>
    <cellStyle name="Saída 3 2 4 2 6" xfId="49667" xr:uid="{00000000-0005-0000-0000-000075BE0000}"/>
    <cellStyle name="Saída 3 2 4 2 6 2" xfId="49668" xr:uid="{00000000-0005-0000-0000-000076BE0000}"/>
    <cellStyle name="Saída 3 2 4 2 7" xfId="49669" xr:uid="{00000000-0005-0000-0000-000077BE0000}"/>
    <cellStyle name="Saída 3 2 4 2 8" xfId="49670" xr:uid="{00000000-0005-0000-0000-000078BE0000}"/>
    <cellStyle name="Saída 3 2 4 3" xfId="49671" xr:uid="{00000000-0005-0000-0000-000079BE0000}"/>
    <cellStyle name="Saída 3 2 4 3 2" xfId="49672" xr:uid="{00000000-0005-0000-0000-00007ABE0000}"/>
    <cellStyle name="Saída 3 2 4 3 2 2" xfId="49673" xr:uid="{00000000-0005-0000-0000-00007BBE0000}"/>
    <cellStyle name="Saída 3 2 4 3 3" xfId="49674" xr:uid="{00000000-0005-0000-0000-00007CBE0000}"/>
    <cellStyle name="Saída 3 2 4 3 3 2" xfId="49675" xr:uid="{00000000-0005-0000-0000-00007DBE0000}"/>
    <cellStyle name="Saída 3 2 4 3 4" xfId="49676" xr:uid="{00000000-0005-0000-0000-00007EBE0000}"/>
    <cellStyle name="Saída 3 2 4 3 5" xfId="49677" xr:uid="{00000000-0005-0000-0000-00007FBE0000}"/>
    <cellStyle name="Saída 3 2 4 4" xfId="49678" xr:uid="{00000000-0005-0000-0000-000080BE0000}"/>
    <cellStyle name="Saída 3 2 4 4 2" xfId="49679" xr:uid="{00000000-0005-0000-0000-000081BE0000}"/>
    <cellStyle name="Saída 3 2 4 4 3" xfId="49680" xr:uid="{00000000-0005-0000-0000-000082BE0000}"/>
    <cellStyle name="Saída 3 2 4 5" xfId="49681" xr:uid="{00000000-0005-0000-0000-000083BE0000}"/>
    <cellStyle name="Saída 3 2 4 5 2" xfId="49682" xr:uid="{00000000-0005-0000-0000-000084BE0000}"/>
    <cellStyle name="Saída 3 2 4 5 3" xfId="49683" xr:uid="{00000000-0005-0000-0000-000085BE0000}"/>
    <cellStyle name="Saída 3 2 4 6" xfId="49684" xr:uid="{00000000-0005-0000-0000-000086BE0000}"/>
    <cellStyle name="Saída 3 2 4 6 2" xfId="49685" xr:uid="{00000000-0005-0000-0000-000087BE0000}"/>
    <cellStyle name="Saída 3 2 4 7" xfId="49686" xr:uid="{00000000-0005-0000-0000-000088BE0000}"/>
    <cellStyle name="Saída 3 2 4 7 2" xfId="49687" xr:uid="{00000000-0005-0000-0000-000089BE0000}"/>
    <cellStyle name="Saída 3 2 4 8" xfId="49688" xr:uid="{00000000-0005-0000-0000-00008ABE0000}"/>
    <cellStyle name="Saída 3 2 4 8 2" xfId="49689" xr:uid="{00000000-0005-0000-0000-00008BBE0000}"/>
    <cellStyle name="Saída 3 2 4 9" xfId="49690" xr:uid="{00000000-0005-0000-0000-00008CBE0000}"/>
    <cellStyle name="Saída 3 2 4 9 2" xfId="49691" xr:uid="{00000000-0005-0000-0000-00008DBE0000}"/>
    <cellStyle name="Saída 3 2 5" xfId="49692" xr:uid="{00000000-0005-0000-0000-00008EBE0000}"/>
    <cellStyle name="Saída 3 2 5 10" xfId="49693" xr:uid="{00000000-0005-0000-0000-00008FBE0000}"/>
    <cellStyle name="Saída 3 2 5 11" xfId="49694" xr:uid="{00000000-0005-0000-0000-000090BE0000}"/>
    <cellStyle name="Saída 3 2 5 12" xfId="49695" xr:uid="{00000000-0005-0000-0000-000091BE0000}"/>
    <cellStyle name="Saída 3 2 5 13" xfId="49696" xr:uid="{00000000-0005-0000-0000-000092BE0000}"/>
    <cellStyle name="Saída 3 2 5 2" xfId="49697" xr:uid="{00000000-0005-0000-0000-000093BE0000}"/>
    <cellStyle name="Saída 3 2 5 2 2" xfId="49698" xr:uid="{00000000-0005-0000-0000-000094BE0000}"/>
    <cellStyle name="Saída 3 2 5 2 2 2" xfId="49699" xr:uid="{00000000-0005-0000-0000-000095BE0000}"/>
    <cellStyle name="Saída 3 2 5 2 2 3" xfId="49700" xr:uid="{00000000-0005-0000-0000-000096BE0000}"/>
    <cellStyle name="Saída 3 2 5 2 3" xfId="49701" xr:uid="{00000000-0005-0000-0000-000097BE0000}"/>
    <cellStyle name="Saída 3 2 5 2 3 2" xfId="49702" xr:uid="{00000000-0005-0000-0000-000098BE0000}"/>
    <cellStyle name="Saída 3 2 5 2 3 3" xfId="49703" xr:uid="{00000000-0005-0000-0000-000099BE0000}"/>
    <cellStyle name="Saída 3 2 5 2 4" xfId="49704" xr:uid="{00000000-0005-0000-0000-00009ABE0000}"/>
    <cellStyle name="Saída 3 2 5 2 4 2" xfId="49705" xr:uid="{00000000-0005-0000-0000-00009BBE0000}"/>
    <cellStyle name="Saída 3 2 5 2 5" xfId="49706" xr:uid="{00000000-0005-0000-0000-00009CBE0000}"/>
    <cellStyle name="Saída 3 2 5 2 5 2" xfId="49707" xr:uid="{00000000-0005-0000-0000-00009DBE0000}"/>
    <cellStyle name="Saída 3 2 5 2 6" xfId="49708" xr:uid="{00000000-0005-0000-0000-00009EBE0000}"/>
    <cellStyle name="Saída 3 2 5 2 6 2" xfId="49709" xr:uid="{00000000-0005-0000-0000-00009FBE0000}"/>
    <cellStyle name="Saída 3 2 5 2 7" xfId="49710" xr:uid="{00000000-0005-0000-0000-0000A0BE0000}"/>
    <cellStyle name="Saída 3 2 5 2 8" xfId="49711" xr:uid="{00000000-0005-0000-0000-0000A1BE0000}"/>
    <cellStyle name="Saída 3 2 5 3" xfId="49712" xr:uid="{00000000-0005-0000-0000-0000A2BE0000}"/>
    <cellStyle name="Saída 3 2 5 3 2" xfId="49713" xr:uid="{00000000-0005-0000-0000-0000A3BE0000}"/>
    <cellStyle name="Saída 3 2 5 3 3" xfId="49714" xr:uid="{00000000-0005-0000-0000-0000A4BE0000}"/>
    <cellStyle name="Saída 3 2 5 4" xfId="49715" xr:uid="{00000000-0005-0000-0000-0000A5BE0000}"/>
    <cellStyle name="Saída 3 2 5 4 2" xfId="49716" xr:uid="{00000000-0005-0000-0000-0000A6BE0000}"/>
    <cellStyle name="Saída 3 2 5 4 3" xfId="49717" xr:uid="{00000000-0005-0000-0000-0000A7BE0000}"/>
    <cellStyle name="Saída 3 2 5 5" xfId="49718" xr:uid="{00000000-0005-0000-0000-0000A8BE0000}"/>
    <cellStyle name="Saída 3 2 5 5 2" xfId="49719" xr:uid="{00000000-0005-0000-0000-0000A9BE0000}"/>
    <cellStyle name="Saída 3 2 5 5 3" xfId="49720" xr:uid="{00000000-0005-0000-0000-0000AABE0000}"/>
    <cellStyle name="Saída 3 2 5 6" xfId="49721" xr:uid="{00000000-0005-0000-0000-0000ABBE0000}"/>
    <cellStyle name="Saída 3 2 5 6 2" xfId="49722" xr:uid="{00000000-0005-0000-0000-0000ACBE0000}"/>
    <cellStyle name="Saída 3 2 5 7" xfId="49723" xr:uid="{00000000-0005-0000-0000-0000ADBE0000}"/>
    <cellStyle name="Saída 3 2 5 7 2" xfId="49724" xr:uid="{00000000-0005-0000-0000-0000AEBE0000}"/>
    <cellStyle name="Saída 3 2 5 8" xfId="49725" xr:uid="{00000000-0005-0000-0000-0000AFBE0000}"/>
    <cellStyle name="Saída 3 2 5 8 2" xfId="49726" xr:uid="{00000000-0005-0000-0000-0000B0BE0000}"/>
    <cellStyle name="Saída 3 2 5 9" xfId="49727" xr:uid="{00000000-0005-0000-0000-0000B1BE0000}"/>
    <cellStyle name="Saída 3 2 5 9 2" xfId="49728" xr:uid="{00000000-0005-0000-0000-0000B2BE0000}"/>
    <cellStyle name="Saída 3 2 6" xfId="49729" xr:uid="{00000000-0005-0000-0000-0000B3BE0000}"/>
    <cellStyle name="Saída 4" xfId="1207" xr:uid="{00000000-0005-0000-0000-0000B4BE0000}"/>
    <cellStyle name="Saída 4 2" xfId="1208" xr:uid="{00000000-0005-0000-0000-0000B5BE0000}"/>
    <cellStyle name="Saída 4 2 2" xfId="49730" xr:uid="{00000000-0005-0000-0000-0000B6BE0000}"/>
    <cellStyle name="Saída 4 2 2 2" xfId="49731" xr:uid="{00000000-0005-0000-0000-0000B7BE0000}"/>
    <cellStyle name="Saída 4 2 2 2 10" xfId="49732" xr:uid="{00000000-0005-0000-0000-0000B8BE0000}"/>
    <cellStyle name="Saída 4 2 2 2 11" xfId="49733" xr:uid="{00000000-0005-0000-0000-0000B9BE0000}"/>
    <cellStyle name="Saída 4 2 2 2 12" xfId="49734" xr:uid="{00000000-0005-0000-0000-0000BABE0000}"/>
    <cellStyle name="Saída 4 2 2 2 13" xfId="49735" xr:uid="{00000000-0005-0000-0000-0000BBBE0000}"/>
    <cellStyle name="Saída 4 2 2 2 2" xfId="49736" xr:uid="{00000000-0005-0000-0000-0000BCBE0000}"/>
    <cellStyle name="Saída 4 2 2 2 2 2" xfId="49737" xr:uid="{00000000-0005-0000-0000-0000BDBE0000}"/>
    <cellStyle name="Saída 4 2 2 2 2 2 2" xfId="49738" xr:uid="{00000000-0005-0000-0000-0000BEBE0000}"/>
    <cellStyle name="Saída 4 2 2 2 2 2 3" xfId="49739" xr:uid="{00000000-0005-0000-0000-0000BFBE0000}"/>
    <cellStyle name="Saída 4 2 2 2 2 3" xfId="49740" xr:uid="{00000000-0005-0000-0000-0000C0BE0000}"/>
    <cellStyle name="Saída 4 2 2 2 2 3 2" xfId="49741" xr:uid="{00000000-0005-0000-0000-0000C1BE0000}"/>
    <cellStyle name="Saída 4 2 2 2 2 3 3" xfId="49742" xr:uid="{00000000-0005-0000-0000-0000C2BE0000}"/>
    <cellStyle name="Saída 4 2 2 2 2 4" xfId="49743" xr:uid="{00000000-0005-0000-0000-0000C3BE0000}"/>
    <cellStyle name="Saída 4 2 2 2 2 4 2" xfId="49744" xr:uid="{00000000-0005-0000-0000-0000C4BE0000}"/>
    <cellStyle name="Saída 4 2 2 2 2 5" xfId="49745" xr:uid="{00000000-0005-0000-0000-0000C5BE0000}"/>
    <cellStyle name="Saída 4 2 2 2 2 5 2" xfId="49746" xr:uid="{00000000-0005-0000-0000-0000C6BE0000}"/>
    <cellStyle name="Saída 4 2 2 2 2 6" xfId="49747" xr:uid="{00000000-0005-0000-0000-0000C7BE0000}"/>
    <cellStyle name="Saída 4 2 2 2 2 6 2" xfId="49748" xr:uid="{00000000-0005-0000-0000-0000C8BE0000}"/>
    <cellStyle name="Saída 4 2 2 2 2 7" xfId="49749" xr:uid="{00000000-0005-0000-0000-0000C9BE0000}"/>
    <cellStyle name="Saída 4 2 2 2 2 8" xfId="49750" xr:uid="{00000000-0005-0000-0000-0000CABE0000}"/>
    <cellStyle name="Saída 4 2 2 2 3" xfId="49751" xr:uid="{00000000-0005-0000-0000-0000CBBE0000}"/>
    <cellStyle name="Saída 4 2 2 2 3 2" xfId="49752" xr:uid="{00000000-0005-0000-0000-0000CCBE0000}"/>
    <cellStyle name="Saída 4 2 2 2 3 3" xfId="49753" xr:uid="{00000000-0005-0000-0000-0000CDBE0000}"/>
    <cellStyle name="Saída 4 2 2 2 4" xfId="49754" xr:uid="{00000000-0005-0000-0000-0000CEBE0000}"/>
    <cellStyle name="Saída 4 2 2 2 4 2" xfId="49755" xr:uid="{00000000-0005-0000-0000-0000CFBE0000}"/>
    <cellStyle name="Saída 4 2 2 2 4 3" xfId="49756" xr:uid="{00000000-0005-0000-0000-0000D0BE0000}"/>
    <cellStyle name="Saída 4 2 2 2 5" xfId="49757" xr:uid="{00000000-0005-0000-0000-0000D1BE0000}"/>
    <cellStyle name="Saída 4 2 2 2 5 2" xfId="49758" xr:uid="{00000000-0005-0000-0000-0000D2BE0000}"/>
    <cellStyle name="Saída 4 2 2 2 5 3" xfId="49759" xr:uid="{00000000-0005-0000-0000-0000D3BE0000}"/>
    <cellStyle name="Saída 4 2 2 2 6" xfId="49760" xr:uid="{00000000-0005-0000-0000-0000D4BE0000}"/>
    <cellStyle name="Saída 4 2 2 2 6 2" xfId="49761" xr:uid="{00000000-0005-0000-0000-0000D5BE0000}"/>
    <cellStyle name="Saída 4 2 2 2 7" xfId="49762" xr:uid="{00000000-0005-0000-0000-0000D6BE0000}"/>
    <cellStyle name="Saída 4 2 2 2 7 2" xfId="49763" xr:uid="{00000000-0005-0000-0000-0000D7BE0000}"/>
    <cellStyle name="Saída 4 2 2 2 8" xfId="49764" xr:uid="{00000000-0005-0000-0000-0000D8BE0000}"/>
    <cellStyle name="Saída 4 2 2 2 8 2" xfId="49765" xr:uid="{00000000-0005-0000-0000-0000D9BE0000}"/>
    <cellStyle name="Saída 4 2 2 2 9" xfId="49766" xr:uid="{00000000-0005-0000-0000-0000DABE0000}"/>
    <cellStyle name="Saída 4 2 2 2 9 2" xfId="49767" xr:uid="{00000000-0005-0000-0000-0000DBBE0000}"/>
    <cellStyle name="Saída 4 2 2 3" xfId="49768" xr:uid="{00000000-0005-0000-0000-0000DCBE0000}"/>
    <cellStyle name="Saída 4 2 2 3 2" xfId="49769" xr:uid="{00000000-0005-0000-0000-0000DDBE0000}"/>
    <cellStyle name="Saída 4 2 2 3 2 2" xfId="49770" xr:uid="{00000000-0005-0000-0000-0000DEBE0000}"/>
    <cellStyle name="Saída 4 2 2 3 2 3" xfId="49771" xr:uid="{00000000-0005-0000-0000-0000DFBE0000}"/>
    <cellStyle name="Saída 4 2 2 3 3" xfId="49772" xr:uid="{00000000-0005-0000-0000-0000E0BE0000}"/>
    <cellStyle name="Saída 4 2 2 3 3 2" xfId="49773" xr:uid="{00000000-0005-0000-0000-0000E1BE0000}"/>
    <cellStyle name="Saída 4 2 2 3 3 3" xfId="49774" xr:uid="{00000000-0005-0000-0000-0000E2BE0000}"/>
    <cellStyle name="Saída 4 2 2 3 4" xfId="49775" xr:uid="{00000000-0005-0000-0000-0000E3BE0000}"/>
    <cellStyle name="Saída 4 2 2 3 4 2" xfId="49776" xr:uid="{00000000-0005-0000-0000-0000E4BE0000}"/>
    <cellStyle name="Saída 4 2 2 3 5" xfId="49777" xr:uid="{00000000-0005-0000-0000-0000E5BE0000}"/>
    <cellStyle name="Saída 4 2 2 3 5 2" xfId="49778" xr:uid="{00000000-0005-0000-0000-0000E6BE0000}"/>
    <cellStyle name="Saída 4 2 2 3 6" xfId="49779" xr:uid="{00000000-0005-0000-0000-0000E7BE0000}"/>
    <cellStyle name="Saída 4 2 2 3 6 2" xfId="49780" xr:uid="{00000000-0005-0000-0000-0000E8BE0000}"/>
    <cellStyle name="Saída 4 2 2 3 7" xfId="49781" xr:uid="{00000000-0005-0000-0000-0000E9BE0000}"/>
    <cellStyle name="Saída 4 2 2 3 8" xfId="49782" xr:uid="{00000000-0005-0000-0000-0000EABE0000}"/>
    <cellStyle name="Saída 4 2 2 4" xfId="49783" xr:uid="{00000000-0005-0000-0000-0000EBBE0000}"/>
    <cellStyle name="Saída 4 2 2 5" xfId="49784" xr:uid="{00000000-0005-0000-0000-0000ECBE0000}"/>
    <cellStyle name="Saída 4 2 3" xfId="49785" xr:uid="{00000000-0005-0000-0000-0000EDBE0000}"/>
    <cellStyle name="Saída 4 2 3 10" xfId="49786" xr:uid="{00000000-0005-0000-0000-0000EEBE0000}"/>
    <cellStyle name="Saída 4 2 3 10 2" xfId="49787" xr:uid="{00000000-0005-0000-0000-0000EFBE0000}"/>
    <cellStyle name="Saída 4 2 3 11" xfId="49788" xr:uid="{00000000-0005-0000-0000-0000F0BE0000}"/>
    <cellStyle name="Saída 4 2 3 12" xfId="49789" xr:uid="{00000000-0005-0000-0000-0000F1BE0000}"/>
    <cellStyle name="Saída 4 2 3 13" xfId="49790" xr:uid="{00000000-0005-0000-0000-0000F2BE0000}"/>
    <cellStyle name="Saída 4 2 3 14" xfId="49791" xr:uid="{00000000-0005-0000-0000-0000F3BE0000}"/>
    <cellStyle name="Saída 4 2 3 2" xfId="49792" xr:uid="{00000000-0005-0000-0000-0000F4BE0000}"/>
    <cellStyle name="Saída 4 2 3 2 2" xfId="49793" xr:uid="{00000000-0005-0000-0000-0000F5BE0000}"/>
    <cellStyle name="Saída 4 2 3 2 2 2" xfId="49794" xr:uid="{00000000-0005-0000-0000-0000F6BE0000}"/>
    <cellStyle name="Saída 4 2 3 2 2 3" xfId="49795" xr:uid="{00000000-0005-0000-0000-0000F7BE0000}"/>
    <cellStyle name="Saída 4 2 3 2 3" xfId="49796" xr:uid="{00000000-0005-0000-0000-0000F8BE0000}"/>
    <cellStyle name="Saída 4 2 3 2 3 2" xfId="49797" xr:uid="{00000000-0005-0000-0000-0000F9BE0000}"/>
    <cellStyle name="Saída 4 2 3 2 3 3" xfId="49798" xr:uid="{00000000-0005-0000-0000-0000FABE0000}"/>
    <cellStyle name="Saída 4 2 3 2 4" xfId="49799" xr:uid="{00000000-0005-0000-0000-0000FBBE0000}"/>
    <cellStyle name="Saída 4 2 3 2 4 2" xfId="49800" xr:uid="{00000000-0005-0000-0000-0000FCBE0000}"/>
    <cellStyle name="Saída 4 2 3 2 5" xfId="49801" xr:uid="{00000000-0005-0000-0000-0000FDBE0000}"/>
    <cellStyle name="Saída 4 2 3 2 5 2" xfId="49802" xr:uid="{00000000-0005-0000-0000-0000FEBE0000}"/>
    <cellStyle name="Saída 4 2 3 2 6" xfId="49803" xr:uid="{00000000-0005-0000-0000-0000FFBE0000}"/>
    <cellStyle name="Saída 4 2 3 2 6 2" xfId="49804" xr:uid="{00000000-0005-0000-0000-000000BF0000}"/>
    <cellStyle name="Saída 4 2 3 2 7" xfId="49805" xr:uid="{00000000-0005-0000-0000-000001BF0000}"/>
    <cellStyle name="Saída 4 2 3 2 8" xfId="49806" xr:uid="{00000000-0005-0000-0000-000002BF0000}"/>
    <cellStyle name="Saída 4 2 3 3" xfId="49807" xr:uid="{00000000-0005-0000-0000-000003BF0000}"/>
    <cellStyle name="Saída 4 2 3 3 2" xfId="49808" xr:uid="{00000000-0005-0000-0000-000004BF0000}"/>
    <cellStyle name="Saída 4 2 3 3 2 2" xfId="49809" xr:uid="{00000000-0005-0000-0000-000005BF0000}"/>
    <cellStyle name="Saída 4 2 3 3 3" xfId="49810" xr:uid="{00000000-0005-0000-0000-000006BF0000}"/>
    <cellStyle name="Saída 4 2 3 3 3 2" xfId="49811" xr:uid="{00000000-0005-0000-0000-000007BF0000}"/>
    <cellStyle name="Saída 4 2 3 3 4" xfId="49812" xr:uid="{00000000-0005-0000-0000-000008BF0000}"/>
    <cellStyle name="Saída 4 2 3 3 5" xfId="49813" xr:uid="{00000000-0005-0000-0000-000009BF0000}"/>
    <cellStyle name="Saída 4 2 3 4" xfId="49814" xr:uid="{00000000-0005-0000-0000-00000ABF0000}"/>
    <cellStyle name="Saída 4 2 3 4 2" xfId="49815" xr:uid="{00000000-0005-0000-0000-00000BBF0000}"/>
    <cellStyle name="Saída 4 2 3 4 3" xfId="49816" xr:uid="{00000000-0005-0000-0000-00000CBF0000}"/>
    <cellStyle name="Saída 4 2 3 5" xfId="49817" xr:uid="{00000000-0005-0000-0000-00000DBF0000}"/>
    <cellStyle name="Saída 4 2 3 5 2" xfId="49818" xr:uid="{00000000-0005-0000-0000-00000EBF0000}"/>
    <cellStyle name="Saída 4 2 3 5 3" xfId="49819" xr:uid="{00000000-0005-0000-0000-00000FBF0000}"/>
    <cellStyle name="Saída 4 2 3 6" xfId="49820" xr:uid="{00000000-0005-0000-0000-000010BF0000}"/>
    <cellStyle name="Saída 4 2 3 6 2" xfId="49821" xr:uid="{00000000-0005-0000-0000-000011BF0000}"/>
    <cellStyle name="Saída 4 2 3 7" xfId="49822" xr:uid="{00000000-0005-0000-0000-000012BF0000}"/>
    <cellStyle name="Saída 4 2 3 7 2" xfId="49823" xr:uid="{00000000-0005-0000-0000-000013BF0000}"/>
    <cellStyle name="Saída 4 2 3 8" xfId="49824" xr:uid="{00000000-0005-0000-0000-000014BF0000}"/>
    <cellStyle name="Saída 4 2 3 8 2" xfId="49825" xr:uid="{00000000-0005-0000-0000-000015BF0000}"/>
    <cellStyle name="Saída 4 2 3 9" xfId="49826" xr:uid="{00000000-0005-0000-0000-000016BF0000}"/>
    <cellStyle name="Saída 4 2 3 9 2" xfId="49827" xr:uid="{00000000-0005-0000-0000-000017BF0000}"/>
    <cellStyle name="Saída 4 2 4" xfId="49828" xr:uid="{00000000-0005-0000-0000-000018BF0000}"/>
    <cellStyle name="Saída 4 2 4 10" xfId="49829" xr:uid="{00000000-0005-0000-0000-000019BF0000}"/>
    <cellStyle name="Saída 4 2 4 11" xfId="49830" xr:uid="{00000000-0005-0000-0000-00001ABF0000}"/>
    <cellStyle name="Saída 4 2 4 12" xfId="49831" xr:uid="{00000000-0005-0000-0000-00001BBF0000}"/>
    <cellStyle name="Saída 4 2 4 13" xfId="49832" xr:uid="{00000000-0005-0000-0000-00001CBF0000}"/>
    <cellStyle name="Saída 4 2 4 2" xfId="49833" xr:uid="{00000000-0005-0000-0000-00001DBF0000}"/>
    <cellStyle name="Saída 4 2 4 2 2" xfId="49834" xr:uid="{00000000-0005-0000-0000-00001EBF0000}"/>
    <cellStyle name="Saída 4 2 4 2 2 2" xfId="49835" xr:uid="{00000000-0005-0000-0000-00001FBF0000}"/>
    <cellStyle name="Saída 4 2 4 2 2 3" xfId="49836" xr:uid="{00000000-0005-0000-0000-000020BF0000}"/>
    <cellStyle name="Saída 4 2 4 2 3" xfId="49837" xr:uid="{00000000-0005-0000-0000-000021BF0000}"/>
    <cellStyle name="Saída 4 2 4 2 3 2" xfId="49838" xr:uid="{00000000-0005-0000-0000-000022BF0000}"/>
    <cellStyle name="Saída 4 2 4 2 3 3" xfId="49839" xr:uid="{00000000-0005-0000-0000-000023BF0000}"/>
    <cellStyle name="Saída 4 2 4 2 4" xfId="49840" xr:uid="{00000000-0005-0000-0000-000024BF0000}"/>
    <cellStyle name="Saída 4 2 4 2 4 2" xfId="49841" xr:uid="{00000000-0005-0000-0000-000025BF0000}"/>
    <cellStyle name="Saída 4 2 4 2 5" xfId="49842" xr:uid="{00000000-0005-0000-0000-000026BF0000}"/>
    <cellStyle name="Saída 4 2 4 2 5 2" xfId="49843" xr:uid="{00000000-0005-0000-0000-000027BF0000}"/>
    <cellStyle name="Saída 4 2 4 2 6" xfId="49844" xr:uid="{00000000-0005-0000-0000-000028BF0000}"/>
    <cellStyle name="Saída 4 2 4 2 6 2" xfId="49845" xr:uid="{00000000-0005-0000-0000-000029BF0000}"/>
    <cellStyle name="Saída 4 2 4 2 7" xfId="49846" xr:uid="{00000000-0005-0000-0000-00002ABF0000}"/>
    <cellStyle name="Saída 4 2 4 2 8" xfId="49847" xr:uid="{00000000-0005-0000-0000-00002BBF0000}"/>
    <cellStyle name="Saída 4 2 4 3" xfId="49848" xr:uid="{00000000-0005-0000-0000-00002CBF0000}"/>
    <cellStyle name="Saída 4 2 4 3 2" xfId="49849" xr:uid="{00000000-0005-0000-0000-00002DBF0000}"/>
    <cellStyle name="Saída 4 2 4 3 3" xfId="49850" xr:uid="{00000000-0005-0000-0000-00002EBF0000}"/>
    <cellStyle name="Saída 4 2 4 4" xfId="49851" xr:uid="{00000000-0005-0000-0000-00002FBF0000}"/>
    <cellStyle name="Saída 4 2 4 4 2" xfId="49852" xr:uid="{00000000-0005-0000-0000-000030BF0000}"/>
    <cellStyle name="Saída 4 2 4 4 3" xfId="49853" xr:uid="{00000000-0005-0000-0000-000031BF0000}"/>
    <cellStyle name="Saída 4 2 4 5" xfId="49854" xr:uid="{00000000-0005-0000-0000-000032BF0000}"/>
    <cellStyle name="Saída 4 2 4 5 2" xfId="49855" xr:uid="{00000000-0005-0000-0000-000033BF0000}"/>
    <cellStyle name="Saída 4 2 4 5 3" xfId="49856" xr:uid="{00000000-0005-0000-0000-000034BF0000}"/>
    <cellStyle name="Saída 4 2 4 6" xfId="49857" xr:uid="{00000000-0005-0000-0000-000035BF0000}"/>
    <cellStyle name="Saída 4 2 4 6 2" xfId="49858" xr:uid="{00000000-0005-0000-0000-000036BF0000}"/>
    <cellStyle name="Saída 4 2 4 7" xfId="49859" xr:uid="{00000000-0005-0000-0000-000037BF0000}"/>
    <cellStyle name="Saída 4 2 4 7 2" xfId="49860" xr:uid="{00000000-0005-0000-0000-000038BF0000}"/>
    <cellStyle name="Saída 4 2 4 8" xfId="49861" xr:uid="{00000000-0005-0000-0000-000039BF0000}"/>
    <cellStyle name="Saída 4 2 4 8 2" xfId="49862" xr:uid="{00000000-0005-0000-0000-00003ABF0000}"/>
    <cellStyle name="Saída 4 2 4 9" xfId="49863" xr:uid="{00000000-0005-0000-0000-00003BBF0000}"/>
    <cellStyle name="Saída 4 2 4 9 2" xfId="49864" xr:uid="{00000000-0005-0000-0000-00003CBF0000}"/>
    <cellStyle name="Saída 4 2 5" xfId="49865" xr:uid="{00000000-0005-0000-0000-00003DBF0000}"/>
    <cellStyle name="Saída 5" xfId="1209" xr:uid="{00000000-0005-0000-0000-00003EBF0000}"/>
    <cellStyle name="Saída 5 2" xfId="1210" xr:uid="{00000000-0005-0000-0000-00003FBF0000}"/>
    <cellStyle name="Saída 5 2 2" xfId="49866" xr:uid="{00000000-0005-0000-0000-000040BF0000}"/>
    <cellStyle name="Saída 5 2 2 2" xfId="49867" xr:uid="{00000000-0005-0000-0000-000041BF0000}"/>
    <cellStyle name="Saída 5 2 2 2 10" xfId="49868" xr:uid="{00000000-0005-0000-0000-000042BF0000}"/>
    <cellStyle name="Saída 5 2 2 2 11" xfId="49869" xr:uid="{00000000-0005-0000-0000-000043BF0000}"/>
    <cellStyle name="Saída 5 2 2 2 12" xfId="49870" xr:uid="{00000000-0005-0000-0000-000044BF0000}"/>
    <cellStyle name="Saída 5 2 2 2 13" xfId="49871" xr:uid="{00000000-0005-0000-0000-000045BF0000}"/>
    <cellStyle name="Saída 5 2 2 2 2" xfId="49872" xr:uid="{00000000-0005-0000-0000-000046BF0000}"/>
    <cellStyle name="Saída 5 2 2 2 2 2" xfId="49873" xr:uid="{00000000-0005-0000-0000-000047BF0000}"/>
    <cellStyle name="Saída 5 2 2 2 2 2 2" xfId="49874" xr:uid="{00000000-0005-0000-0000-000048BF0000}"/>
    <cellStyle name="Saída 5 2 2 2 2 2 3" xfId="49875" xr:uid="{00000000-0005-0000-0000-000049BF0000}"/>
    <cellStyle name="Saída 5 2 2 2 2 3" xfId="49876" xr:uid="{00000000-0005-0000-0000-00004ABF0000}"/>
    <cellStyle name="Saída 5 2 2 2 2 3 2" xfId="49877" xr:uid="{00000000-0005-0000-0000-00004BBF0000}"/>
    <cellStyle name="Saída 5 2 2 2 2 3 3" xfId="49878" xr:uid="{00000000-0005-0000-0000-00004CBF0000}"/>
    <cellStyle name="Saída 5 2 2 2 2 4" xfId="49879" xr:uid="{00000000-0005-0000-0000-00004DBF0000}"/>
    <cellStyle name="Saída 5 2 2 2 2 4 2" xfId="49880" xr:uid="{00000000-0005-0000-0000-00004EBF0000}"/>
    <cellStyle name="Saída 5 2 2 2 2 5" xfId="49881" xr:uid="{00000000-0005-0000-0000-00004FBF0000}"/>
    <cellStyle name="Saída 5 2 2 2 2 5 2" xfId="49882" xr:uid="{00000000-0005-0000-0000-000050BF0000}"/>
    <cellStyle name="Saída 5 2 2 2 2 6" xfId="49883" xr:uid="{00000000-0005-0000-0000-000051BF0000}"/>
    <cellStyle name="Saída 5 2 2 2 2 6 2" xfId="49884" xr:uid="{00000000-0005-0000-0000-000052BF0000}"/>
    <cellStyle name="Saída 5 2 2 2 2 7" xfId="49885" xr:uid="{00000000-0005-0000-0000-000053BF0000}"/>
    <cellStyle name="Saída 5 2 2 2 2 8" xfId="49886" xr:uid="{00000000-0005-0000-0000-000054BF0000}"/>
    <cellStyle name="Saída 5 2 2 2 3" xfId="49887" xr:uid="{00000000-0005-0000-0000-000055BF0000}"/>
    <cellStyle name="Saída 5 2 2 2 3 2" xfId="49888" xr:uid="{00000000-0005-0000-0000-000056BF0000}"/>
    <cellStyle name="Saída 5 2 2 2 3 3" xfId="49889" xr:uid="{00000000-0005-0000-0000-000057BF0000}"/>
    <cellStyle name="Saída 5 2 2 2 4" xfId="49890" xr:uid="{00000000-0005-0000-0000-000058BF0000}"/>
    <cellStyle name="Saída 5 2 2 2 4 2" xfId="49891" xr:uid="{00000000-0005-0000-0000-000059BF0000}"/>
    <cellStyle name="Saída 5 2 2 2 4 3" xfId="49892" xr:uid="{00000000-0005-0000-0000-00005ABF0000}"/>
    <cellStyle name="Saída 5 2 2 2 5" xfId="49893" xr:uid="{00000000-0005-0000-0000-00005BBF0000}"/>
    <cellStyle name="Saída 5 2 2 2 5 2" xfId="49894" xr:uid="{00000000-0005-0000-0000-00005CBF0000}"/>
    <cellStyle name="Saída 5 2 2 2 5 3" xfId="49895" xr:uid="{00000000-0005-0000-0000-00005DBF0000}"/>
    <cellStyle name="Saída 5 2 2 2 6" xfId="49896" xr:uid="{00000000-0005-0000-0000-00005EBF0000}"/>
    <cellStyle name="Saída 5 2 2 2 6 2" xfId="49897" xr:uid="{00000000-0005-0000-0000-00005FBF0000}"/>
    <cellStyle name="Saída 5 2 2 2 7" xfId="49898" xr:uid="{00000000-0005-0000-0000-000060BF0000}"/>
    <cellStyle name="Saída 5 2 2 2 7 2" xfId="49899" xr:uid="{00000000-0005-0000-0000-000061BF0000}"/>
    <cellStyle name="Saída 5 2 2 2 8" xfId="49900" xr:uid="{00000000-0005-0000-0000-000062BF0000}"/>
    <cellStyle name="Saída 5 2 2 2 8 2" xfId="49901" xr:uid="{00000000-0005-0000-0000-000063BF0000}"/>
    <cellStyle name="Saída 5 2 2 2 9" xfId="49902" xr:uid="{00000000-0005-0000-0000-000064BF0000}"/>
    <cellStyle name="Saída 5 2 2 2 9 2" xfId="49903" xr:uid="{00000000-0005-0000-0000-000065BF0000}"/>
    <cellStyle name="Saída 5 2 2 3" xfId="49904" xr:uid="{00000000-0005-0000-0000-000066BF0000}"/>
    <cellStyle name="Saída 5 2 2 3 2" xfId="49905" xr:uid="{00000000-0005-0000-0000-000067BF0000}"/>
    <cellStyle name="Saída 5 2 2 3 2 2" xfId="49906" xr:uid="{00000000-0005-0000-0000-000068BF0000}"/>
    <cellStyle name="Saída 5 2 2 3 2 3" xfId="49907" xr:uid="{00000000-0005-0000-0000-000069BF0000}"/>
    <cellStyle name="Saída 5 2 2 3 3" xfId="49908" xr:uid="{00000000-0005-0000-0000-00006ABF0000}"/>
    <cellStyle name="Saída 5 2 2 3 3 2" xfId="49909" xr:uid="{00000000-0005-0000-0000-00006BBF0000}"/>
    <cellStyle name="Saída 5 2 2 3 3 3" xfId="49910" xr:uid="{00000000-0005-0000-0000-00006CBF0000}"/>
    <cellStyle name="Saída 5 2 2 3 4" xfId="49911" xr:uid="{00000000-0005-0000-0000-00006DBF0000}"/>
    <cellStyle name="Saída 5 2 2 3 4 2" xfId="49912" xr:uid="{00000000-0005-0000-0000-00006EBF0000}"/>
    <cellStyle name="Saída 5 2 2 3 5" xfId="49913" xr:uid="{00000000-0005-0000-0000-00006FBF0000}"/>
    <cellStyle name="Saída 5 2 2 3 5 2" xfId="49914" xr:uid="{00000000-0005-0000-0000-000070BF0000}"/>
    <cellStyle name="Saída 5 2 2 3 6" xfId="49915" xr:uid="{00000000-0005-0000-0000-000071BF0000}"/>
    <cellStyle name="Saída 5 2 2 3 6 2" xfId="49916" xr:uid="{00000000-0005-0000-0000-000072BF0000}"/>
    <cellStyle name="Saída 5 2 2 3 7" xfId="49917" xr:uid="{00000000-0005-0000-0000-000073BF0000}"/>
    <cellStyle name="Saída 5 2 2 3 8" xfId="49918" xr:uid="{00000000-0005-0000-0000-000074BF0000}"/>
    <cellStyle name="Saída 5 2 2 4" xfId="49919" xr:uid="{00000000-0005-0000-0000-000075BF0000}"/>
    <cellStyle name="Saída 5 2 2 5" xfId="49920" xr:uid="{00000000-0005-0000-0000-000076BF0000}"/>
    <cellStyle name="Saída 5 2 3" xfId="49921" xr:uid="{00000000-0005-0000-0000-000077BF0000}"/>
    <cellStyle name="Saída 5 2 3 10" xfId="49922" xr:uid="{00000000-0005-0000-0000-000078BF0000}"/>
    <cellStyle name="Saída 5 2 3 10 2" xfId="49923" xr:uid="{00000000-0005-0000-0000-000079BF0000}"/>
    <cellStyle name="Saída 5 2 3 11" xfId="49924" xr:uid="{00000000-0005-0000-0000-00007ABF0000}"/>
    <cellStyle name="Saída 5 2 3 12" xfId="49925" xr:uid="{00000000-0005-0000-0000-00007BBF0000}"/>
    <cellStyle name="Saída 5 2 3 13" xfId="49926" xr:uid="{00000000-0005-0000-0000-00007CBF0000}"/>
    <cellStyle name="Saída 5 2 3 14" xfId="49927" xr:uid="{00000000-0005-0000-0000-00007DBF0000}"/>
    <cellStyle name="Saída 5 2 3 2" xfId="49928" xr:uid="{00000000-0005-0000-0000-00007EBF0000}"/>
    <cellStyle name="Saída 5 2 3 2 2" xfId="49929" xr:uid="{00000000-0005-0000-0000-00007FBF0000}"/>
    <cellStyle name="Saída 5 2 3 2 2 2" xfId="49930" xr:uid="{00000000-0005-0000-0000-000080BF0000}"/>
    <cellStyle name="Saída 5 2 3 2 2 3" xfId="49931" xr:uid="{00000000-0005-0000-0000-000081BF0000}"/>
    <cellStyle name="Saída 5 2 3 2 3" xfId="49932" xr:uid="{00000000-0005-0000-0000-000082BF0000}"/>
    <cellStyle name="Saída 5 2 3 2 3 2" xfId="49933" xr:uid="{00000000-0005-0000-0000-000083BF0000}"/>
    <cellStyle name="Saída 5 2 3 2 3 3" xfId="49934" xr:uid="{00000000-0005-0000-0000-000084BF0000}"/>
    <cellStyle name="Saída 5 2 3 2 4" xfId="49935" xr:uid="{00000000-0005-0000-0000-000085BF0000}"/>
    <cellStyle name="Saída 5 2 3 2 4 2" xfId="49936" xr:uid="{00000000-0005-0000-0000-000086BF0000}"/>
    <cellStyle name="Saída 5 2 3 2 5" xfId="49937" xr:uid="{00000000-0005-0000-0000-000087BF0000}"/>
    <cellStyle name="Saída 5 2 3 2 5 2" xfId="49938" xr:uid="{00000000-0005-0000-0000-000088BF0000}"/>
    <cellStyle name="Saída 5 2 3 2 6" xfId="49939" xr:uid="{00000000-0005-0000-0000-000089BF0000}"/>
    <cellStyle name="Saída 5 2 3 2 6 2" xfId="49940" xr:uid="{00000000-0005-0000-0000-00008ABF0000}"/>
    <cellStyle name="Saída 5 2 3 2 7" xfId="49941" xr:uid="{00000000-0005-0000-0000-00008BBF0000}"/>
    <cellStyle name="Saída 5 2 3 2 8" xfId="49942" xr:uid="{00000000-0005-0000-0000-00008CBF0000}"/>
    <cellStyle name="Saída 5 2 3 3" xfId="49943" xr:uid="{00000000-0005-0000-0000-00008DBF0000}"/>
    <cellStyle name="Saída 5 2 3 3 2" xfId="49944" xr:uid="{00000000-0005-0000-0000-00008EBF0000}"/>
    <cellStyle name="Saída 5 2 3 3 2 2" xfId="49945" xr:uid="{00000000-0005-0000-0000-00008FBF0000}"/>
    <cellStyle name="Saída 5 2 3 3 3" xfId="49946" xr:uid="{00000000-0005-0000-0000-000090BF0000}"/>
    <cellStyle name="Saída 5 2 3 3 3 2" xfId="49947" xr:uid="{00000000-0005-0000-0000-000091BF0000}"/>
    <cellStyle name="Saída 5 2 3 3 4" xfId="49948" xr:uid="{00000000-0005-0000-0000-000092BF0000}"/>
    <cellStyle name="Saída 5 2 3 3 5" xfId="49949" xr:uid="{00000000-0005-0000-0000-000093BF0000}"/>
    <cellStyle name="Saída 5 2 3 4" xfId="49950" xr:uid="{00000000-0005-0000-0000-000094BF0000}"/>
    <cellStyle name="Saída 5 2 3 4 2" xfId="49951" xr:uid="{00000000-0005-0000-0000-000095BF0000}"/>
    <cellStyle name="Saída 5 2 3 4 3" xfId="49952" xr:uid="{00000000-0005-0000-0000-000096BF0000}"/>
    <cellStyle name="Saída 5 2 3 5" xfId="49953" xr:uid="{00000000-0005-0000-0000-000097BF0000}"/>
    <cellStyle name="Saída 5 2 3 5 2" xfId="49954" xr:uid="{00000000-0005-0000-0000-000098BF0000}"/>
    <cellStyle name="Saída 5 2 3 5 3" xfId="49955" xr:uid="{00000000-0005-0000-0000-000099BF0000}"/>
    <cellStyle name="Saída 5 2 3 6" xfId="49956" xr:uid="{00000000-0005-0000-0000-00009ABF0000}"/>
    <cellStyle name="Saída 5 2 3 6 2" xfId="49957" xr:uid="{00000000-0005-0000-0000-00009BBF0000}"/>
    <cellStyle name="Saída 5 2 3 7" xfId="49958" xr:uid="{00000000-0005-0000-0000-00009CBF0000}"/>
    <cellStyle name="Saída 5 2 3 7 2" xfId="49959" xr:uid="{00000000-0005-0000-0000-00009DBF0000}"/>
    <cellStyle name="Saída 5 2 3 8" xfId="49960" xr:uid="{00000000-0005-0000-0000-00009EBF0000}"/>
    <cellStyle name="Saída 5 2 3 8 2" xfId="49961" xr:uid="{00000000-0005-0000-0000-00009FBF0000}"/>
    <cellStyle name="Saída 5 2 3 9" xfId="49962" xr:uid="{00000000-0005-0000-0000-0000A0BF0000}"/>
    <cellStyle name="Saída 5 2 3 9 2" xfId="49963" xr:uid="{00000000-0005-0000-0000-0000A1BF0000}"/>
    <cellStyle name="Saída 5 2 4" xfId="49964" xr:uid="{00000000-0005-0000-0000-0000A2BF0000}"/>
    <cellStyle name="Saída 5 2 4 10" xfId="49965" xr:uid="{00000000-0005-0000-0000-0000A3BF0000}"/>
    <cellStyle name="Saída 5 2 4 11" xfId="49966" xr:uid="{00000000-0005-0000-0000-0000A4BF0000}"/>
    <cellStyle name="Saída 5 2 4 12" xfId="49967" xr:uid="{00000000-0005-0000-0000-0000A5BF0000}"/>
    <cellStyle name="Saída 5 2 4 13" xfId="49968" xr:uid="{00000000-0005-0000-0000-0000A6BF0000}"/>
    <cellStyle name="Saída 5 2 4 2" xfId="49969" xr:uid="{00000000-0005-0000-0000-0000A7BF0000}"/>
    <cellStyle name="Saída 5 2 4 2 2" xfId="49970" xr:uid="{00000000-0005-0000-0000-0000A8BF0000}"/>
    <cellStyle name="Saída 5 2 4 2 2 2" xfId="49971" xr:uid="{00000000-0005-0000-0000-0000A9BF0000}"/>
    <cellStyle name="Saída 5 2 4 2 2 3" xfId="49972" xr:uid="{00000000-0005-0000-0000-0000AABF0000}"/>
    <cellStyle name="Saída 5 2 4 2 3" xfId="49973" xr:uid="{00000000-0005-0000-0000-0000ABBF0000}"/>
    <cellStyle name="Saída 5 2 4 2 3 2" xfId="49974" xr:uid="{00000000-0005-0000-0000-0000ACBF0000}"/>
    <cellStyle name="Saída 5 2 4 2 3 3" xfId="49975" xr:uid="{00000000-0005-0000-0000-0000ADBF0000}"/>
    <cellStyle name="Saída 5 2 4 2 4" xfId="49976" xr:uid="{00000000-0005-0000-0000-0000AEBF0000}"/>
    <cellStyle name="Saída 5 2 4 2 4 2" xfId="49977" xr:uid="{00000000-0005-0000-0000-0000AFBF0000}"/>
    <cellStyle name="Saída 5 2 4 2 5" xfId="49978" xr:uid="{00000000-0005-0000-0000-0000B0BF0000}"/>
    <cellStyle name="Saída 5 2 4 2 5 2" xfId="49979" xr:uid="{00000000-0005-0000-0000-0000B1BF0000}"/>
    <cellStyle name="Saída 5 2 4 2 6" xfId="49980" xr:uid="{00000000-0005-0000-0000-0000B2BF0000}"/>
    <cellStyle name="Saída 5 2 4 2 6 2" xfId="49981" xr:uid="{00000000-0005-0000-0000-0000B3BF0000}"/>
    <cellStyle name="Saída 5 2 4 2 7" xfId="49982" xr:uid="{00000000-0005-0000-0000-0000B4BF0000}"/>
    <cellStyle name="Saída 5 2 4 2 8" xfId="49983" xr:uid="{00000000-0005-0000-0000-0000B5BF0000}"/>
    <cellStyle name="Saída 5 2 4 3" xfId="49984" xr:uid="{00000000-0005-0000-0000-0000B6BF0000}"/>
    <cellStyle name="Saída 5 2 4 3 2" xfId="49985" xr:uid="{00000000-0005-0000-0000-0000B7BF0000}"/>
    <cellStyle name="Saída 5 2 4 3 3" xfId="49986" xr:uid="{00000000-0005-0000-0000-0000B8BF0000}"/>
    <cellStyle name="Saída 5 2 4 4" xfId="49987" xr:uid="{00000000-0005-0000-0000-0000B9BF0000}"/>
    <cellStyle name="Saída 5 2 4 4 2" xfId="49988" xr:uid="{00000000-0005-0000-0000-0000BABF0000}"/>
    <cellStyle name="Saída 5 2 4 4 3" xfId="49989" xr:uid="{00000000-0005-0000-0000-0000BBBF0000}"/>
    <cellStyle name="Saída 5 2 4 5" xfId="49990" xr:uid="{00000000-0005-0000-0000-0000BCBF0000}"/>
    <cellStyle name="Saída 5 2 4 5 2" xfId="49991" xr:uid="{00000000-0005-0000-0000-0000BDBF0000}"/>
    <cellStyle name="Saída 5 2 4 5 3" xfId="49992" xr:uid="{00000000-0005-0000-0000-0000BEBF0000}"/>
    <cellStyle name="Saída 5 2 4 6" xfId="49993" xr:uid="{00000000-0005-0000-0000-0000BFBF0000}"/>
    <cellStyle name="Saída 5 2 4 6 2" xfId="49994" xr:uid="{00000000-0005-0000-0000-0000C0BF0000}"/>
    <cellStyle name="Saída 5 2 4 7" xfId="49995" xr:uid="{00000000-0005-0000-0000-0000C1BF0000}"/>
    <cellStyle name="Saída 5 2 4 7 2" xfId="49996" xr:uid="{00000000-0005-0000-0000-0000C2BF0000}"/>
    <cellStyle name="Saída 5 2 4 8" xfId="49997" xr:uid="{00000000-0005-0000-0000-0000C3BF0000}"/>
    <cellStyle name="Saída 5 2 4 8 2" xfId="49998" xr:uid="{00000000-0005-0000-0000-0000C4BF0000}"/>
    <cellStyle name="Saída 5 2 4 9" xfId="49999" xr:uid="{00000000-0005-0000-0000-0000C5BF0000}"/>
    <cellStyle name="Saída 5 2 4 9 2" xfId="50000" xr:uid="{00000000-0005-0000-0000-0000C6BF0000}"/>
    <cellStyle name="Saída 5 2 5" xfId="50001" xr:uid="{00000000-0005-0000-0000-0000C7BF0000}"/>
    <cellStyle name="Saída 6" xfId="2744" xr:uid="{00000000-0005-0000-0000-0000C8BF0000}"/>
    <cellStyle name="Saída 6 2" xfId="1211" xr:uid="{00000000-0005-0000-0000-0000C9BF0000}"/>
    <cellStyle name="Saída 6 2 2" xfId="50002" xr:uid="{00000000-0005-0000-0000-0000CABF0000}"/>
    <cellStyle name="Saída 6 2 2 2" xfId="50003" xr:uid="{00000000-0005-0000-0000-0000CBBF0000}"/>
    <cellStyle name="Saída 6 2 2 2 10" xfId="50004" xr:uid="{00000000-0005-0000-0000-0000CCBF0000}"/>
    <cellStyle name="Saída 6 2 2 2 11" xfId="50005" xr:uid="{00000000-0005-0000-0000-0000CDBF0000}"/>
    <cellStyle name="Saída 6 2 2 2 12" xfId="50006" xr:uid="{00000000-0005-0000-0000-0000CEBF0000}"/>
    <cellStyle name="Saída 6 2 2 2 13" xfId="50007" xr:uid="{00000000-0005-0000-0000-0000CFBF0000}"/>
    <cellStyle name="Saída 6 2 2 2 2" xfId="50008" xr:uid="{00000000-0005-0000-0000-0000D0BF0000}"/>
    <cellStyle name="Saída 6 2 2 2 2 2" xfId="50009" xr:uid="{00000000-0005-0000-0000-0000D1BF0000}"/>
    <cellStyle name="Saída 6 2 2 2 2 2 2" xfId="50010" xr:uid="{00000000-0005-0000-0000-0000D2BF0000}"/>
    <cellStyle name="Saída 6 2 2 2 2 2 3" xfId="50011" xr:uid="{00000000-0005-0000-0000-0000D3BF0000}"/>
    <cellStyle name="Saída 6 2 2 2 2 3" xfId="50012" xr:uid="{00000000-0005-0000-0000-0000D4BF0000}"/>
    <cellStyle name="Saída 6 2 2 2 2 3 2" xfId="50013" xr:uid="{00000000-0005-0000-0000-0000D5BF0000}"/>
    <cellStyle name="Saída 6 2 2 2 2 3 3" xfId="50014" xr:uid="{00000000-0005-0000-0000-0000D6BF0000}"/>
    <cellStyle name="Saída 6 2 2 2 2 4" xfId="50015" xr:uid="{00000000-0005-0000-0000-0000D7BF0000}"/>
    <cellStyle name="Saída 6 2 2 2 2 4 2" xfId="50016" xr:uid="{00000000-0005-0000-0000-0000D8BF0000}"/>
    <cellStyle name="Saída 6 2 2 2 2 5" xfId="50017" xr:uid="{00000000-0005-0000-0000-0000D9BF0000}"/>
    <cellStyle name="Saída 6 2 2 2 2 5 2" xfId="50018" xr:uid="{00000000-0005-0000-0000-0000DABF0000}"/>
    <cellStyle name="Saída 6 2 2 2 2 6" xfId="50019" xr:uid="{00000000-0005-0000-0000-0000DBBF0000}"/>
    <cellStyle name="Saída 6 2 2 2 2 6 2" xfId="50020" xr:uid="{00000000-0005-0000-0000-0000DCBF0000}"/>
    <cellStyle name="Saída 6 2 2 2 2 7" xfId="50021" xr:uid="{00000000-0005-0000-0000-0000DDBF0000}"/>
    <cellStyle name="Saída 6 2 2 2 2 8" xfId="50022" xr:uid="{00000000-0005-0000-0000-0000DEBF0000}"/>
    <cellStyle name="Saída 6 2 2 2 3" xfId="50023" xr:uid="{00000000-0005-0000-0000-0000DFBF0000}"/>
    <cellStyle name="Saída 6 2 2 2 3 2" xfId="50024" xr:uid="{00000000-0005-0000-0000-0000E0BF0000}"/>
    <cellStyle name="Saída 6 2 2 2 3 3" xfId="50025" xr:uid="{00000000-0005-0000-0000-0000E1BF0000}"/>
    <cellStyle name="Saída 6 2 2 2 4" xfId="50026" xr:uid="{00000000-0005-0000-0000-0000E2BF0000}"/>
    <cellStyle name="Saída 6 2 2 2 4 2" xfId="50027" xr:uid="{00000000-0005-0000-0000-0000E3BF0000}"/>
    <cellStyle name="Saída 6 2 2 2 4 3" xfId="50028" xr:uid="{00000000-0005-0000-0000-0000E4BF0000}"/>
    <cellStyle name="Saída 6 2 2 2 5" xfId="50029" xr:uid="{00000000-0005-0000-0000-0000E5BF0000}"/>
    <cellStyle name="Saída 6 2 2 2 5 2" xfId="50030" xr:uid="{00000000-0005-0000-0000-0000E6BF0000}"/>
    <cellStyle name="Saída 6 2 2 2 5 3" xfId="50031" xr:uid="{00000000-0005-0000-0000-0000E7BF0000}"/>
    <cellStyle name="Saída 6 2 2 2 6" xfId="50032" xr:uid="{00000000-0005-0000-0000-0000E8BF0000}"/>
    <cellStyle name="Saída 6 2 2 2 6 2" xfId="50033" xr:uid="{00000000-0005-0000-0000-0000E9BF0000}"/>
    <cellStyle name="Saída 6 2 2 2 7" xfId="50034" xr:uid="{00000000-0005-0000-0000-0000EABF0000}"/>
    <cellStyle name="Saída 6 2 2 2 7 2" xfId="50035" xr:uid="{00000000-0005-0000-0000-0000EBBF0000}"/>
    <cellStyle name="Saída 6 2 2 2 8" xfId="50036" xr:uid="{00000000-0005-0000-0000-0000ECBF0000}"/>
    <cellStyle name="Saída 6 2 2 2 8 2" xfId="50037" xr:uid="{00000000-0005-0000-0000-0000EDBF0000}"/>
    <cellStyle name="Saída 6 2 2 2 9" xfId="50038" xr:uid="{00000000-0005-0000-0000-0000EEBF0000}"/>
    <cellStyle name="Saída 6 2 2 2 9 2" xfId="50039" xr:uid="{00000000-0005-0000-0000-0000EFBF0000}"/>
    <cellStyle name="Saída 6 2 2 3" xfId="50040" xr:uid="{00000000-0005-0000-0000-0000F0BF0000}"/>
    <cellStyle name="Saída 6 2 2 3 2" xfId="50041" xr:uid="{00000000-0005-0000-0000-0000F1BF0000}"/>
    <cellStyle name="Saída 6 2 2 3 2 2" xfId="50042" xr:uid="{00000000-0005-0000-0000-0000F2BF0000}"/>
    <cellStyle name="Saída 6 2 2 3 2 3" xfId="50043" xr:uid="{00000000-0005-0000-0000-0000F3BF0000}"/>
    <cellStyle name="Saída 6 2 2 3 3" xfId="50044" xr:uid="{00000000-0005-0000-0000-0000F4BF0000}"/>
    <cellStyle name="Saída 6 2 2 3 3 2" xfId="50045" xr:uid="{00000000-0005-0000-0000-0000F5BF0000}"/>
    <cellStyle name="Saída 6 2 2 3 3 3" xfId="50046" xr:uid="{00000000-0005-0000-0000-0000F6BF0000}"/>
    <cellStyle name="Saída 6 2 2 3 4" xfId="50047" xr:uid="{00000000-0005-0000-0000-0000F7BF0000}"/>
    <cellStyle name="Saída 6 2 2 3 4 2" xfId="50048" xr:uid="{00000000-0005-0000-0000-0000F8BF0000}"/>
    <cellStyle name="Saída 6 2 2 3 5" xfId="50049" xr:uid="{00000000-0005-0000-0000-0000F9BF0000}"/>
    <cellStyle name="Saída 6 2 2 3 5 2" xfId="50050" xr:uid="{00000000-0005-0000-0000-0000FABF0000}"/>
    <cellStyle name="Saída 6 2 2 3 6" xfId="50051" xr:uid="{00000000-0005-0000-0000-0000FBBF0000}"/>
    <cellStyle name="Saída 6 2 2 3 6 2" xfId="50052" xr:uid="{00000000-0005-0000-0000-0000FCBF0000}"/>
    <cellStyle name="Saída 6 2 2 3 7" xfId="50053" xr:uid="{00000000-0005-0000-0000-0000FDBF0000}"/>
    <cellStyle name="Saída 6 2 2 3 8" xfId="50054" xr:uid="{00000000-0005-0000-0000-0000FEBF0000}"/>
    <cellStyle name="Saída 6 2 2 4" xfId="50055" xr:uid="{00000000-0005-0000-0000-0000FFBF0000}"/>
    <cellStyle name="Saída 6 2 2 5" xfId="50056" xr:uid="{00000000-0005-0000-0000-000000C00000}"/>
    <cellStyle name="Saída 6 2 3" xfId="50057" xr:uid="{00000000-0005-0000-0000-000001C00000}"/>
    <cellStyle name="Saída 6 2 3 10" xfId="50058" xr:uid="{00000000-0005-0000-0000-000002C00000}"/>
    <cellStyle name="Saída 6 2 3 10 2" xfId="50059" xr:uid="{00000000-0005-0000-0000-000003C00000}"/>
    <cellStyle name="Saída 6 2 3 11" xfId="50060" xr:uid="{00000000-0005-0000-0000-000004C00000}"/>
    <cellStyle name="Saída 6 2 3 12" xfId="50061" xr:uid="{00000000-0005-0000-0000-000005C00000}"/>
    <cellStyle name="Saída 6 2 3 13" xfId="50062" xr:uid="{00000000-0005-0000-0000-000006C00000}"/>
    <cellStyle name="Saída 6 2 3 14" xfId="50063" xr:uid="{00000000-0005-0000-0000-000007C00000}"/>
    <cellStyle name="Saída 6 2 3 2" xfId="50064" xr:uid="{00000000-0005-0000-0000-000008C00000}"/>
    <cellStyle name="Saída 6 2 3 2 2" xfId="50065" xr:uid="{00000000-0005-0000-0000-000009C00000}"/>
    <cellStyle name="Saída 6 2 3 2 2 2" xfId="50066" xr:uid="{00000000-0005-0000-0000-00000AC00000}"/>
    <cellStyle name="Saída 6 2 3 2 2 3" xfId="50067" xr:uid="{00000000-0005-0000-0000-00000BC00000}"/>
    <cellStyle name="Saída 6 2 3 2 3" xfId="50068" xr:uid="{00000000-0005-0000-0000-00000CC00000}"/>
    <cellStyle name="Saída 6 2 3 2 3 2" xfId="50069" xr:uid="{00000000-0005-0000-0000-00000DC00000}"/>
    <cellStyle name="Saída 6 2 3 2 3 3" xfId="50070" xr:uid="{00000000-0005-0000-0000-00000EC00000}"/>
    <cellStyle name="Saída 6 2 3 2 4" xfId="50071" xr:uid="{00000000-0005-0000-0000-00000FC00000}"/>
    <cellStyle name="Saída 6 2 3 2 4 2" xfId="50072" xr:uid="{00000000-0005-0000-0000-000010C00000}"/>
    <cellStyle name="Saída 6 2 3 2 5" xfId="50073" xr:uid="{00000000-0005-0000-0000-000011C00000}"/>
    <cellStyle name="Saída 6 2 3 2 5 2" xfId="50074" xr:uid="{00000000-0005-0000-0000-000012C00000}"/>
    <cellStyle name="Saída 6 2 3 2 6" xfId="50075" xr:uid="{00000000-0005-0000-0000-000013C00000}"/>
    <cellStyle name="Saída 6 2 3 2 6 2" xfId="50076" xr:uid="{00000000-0005-0000-0000-000014C00000}"/>
    <cellStyle name="Saída 6 2 3 2 7" xfId="50077" xr:uid="{00000000-0005-0000-0000-000015C00000}"/>
    <cellStyle name="Saída 6 2 3 2 8" xfId="50078" xr:uid="{00000000-0005-0000-0000-000016C00000}"/>
    <cellStyle name="Saída 6 2 3 3" xfId="50079" xr:uid="{00000000-0005-0000-0000-000017C00000}"/>
    <cellStyle name="Saída 6 2 3 3 2" xfId="50080" xr:uid="{00000000-0005-0000-0000-000018C00000}"/>
    <cellStyle name="Saída 6 2 3 3 2 2" xfId="50081" xr:uid="{00000000-0005-0000-0000-000019C00000}"/>
    <cellStyle name="Saída 6 2 3 3 3" xfId="50082" xr:uid="{00000000-0005-0000-0000-00001AC00000}"/>
    <cellStyle name="Saída 6 2 3 3 3 2" xfId="50083" xr:uid="{00000000-0005-0000-0000-00001BC00000}"/>
    <cellStyle name="Saída 6 2 3 3 4" xfId="50084" xr:uid="{00000000-0005-0000-0000-00001CC00000}"/>
    <cellStyle name="Saída 6 2 3 3 5" xfId="50085" xr:uid="{00000000-0005-0000-0000-00001DC00000}"/>
    <cellStyle name="Saída 6 2 3 4" xfId="50086" xr:uid="{00000000-0005-0000-0000-00001EC00000}"/>
    <cellStyle name="Saída 6 2 3 4 2" xfId="50087" xr:uid="{00000000-0005-0000-0000-00001FC00000}"/>
    <cellStyle name="Saída 6 2 3 4 3" xfId="50088" xr:uid="{00000000-0005-0000-0000-000020C00000}"/>
    <cellStyle name="Saída 6 2 3 5" xfId="50089" xr:uid="{00000000-0005-0000-0000-000021C00000}"/>
    <cellStyle name="Saída 6 2 3 5 2" xfId="50090" xr:uid="{00000000-0005-0000-0000-000022C00000}"/>
    <cellStyle name="Saída 6 2 3 5 3" xfId="50091" xr:uid="{00000000-0005-0000-0000-000023C00000}"/>
    <cellStyle name="Saída 6 2 3 6" xfId="50092" xr:uid="{00000000-0005-0000-0000-000024C00000}"/>
    <cellStyle name="Saída 6 2 3 6 2" xfId="50093" xr:uid="{00000000-0005-0000-0000-000025C00000}"/>
    <cellStyle name="Saída 6 2 3 7" xfId="50094" xr:uid="{00000000-0005-0000-0000-000026C00000}"/>
    <cellStyle name="Saída 6 2 3 7 2" xfId="50095" xr:uid="{00000000-0005-0000-0000-000027C00000}"/>
    <cellStyle name="Saída 6 2 3 8" xfId="50096" xr:uid="{00000000-0005-0000-0000-000028C00000}"/>
    <cellStyle name="Saída 6 2 3 8 2" xfId="50097" xr:uid="{00000000-0005-0000-0000-000029C00000}"/>
    <cellStyle name="Saída 6 2 3 9" xfId="50098" xr:uid="{00000000-0005-0000-0000-00002AC00000}"/>
    <cellStyle name="Saída 6 2 3 9 2" xfId="50099" xr:uid="{00000000-0005-0000-0000-00002BC00000}"/>
    <cellStyle name="Saída 6 2 4" xfId="50100" xr:uid="{00000000-0005-0000-0000-00002CC00000}"/>
    <cellStyle name="Saída 6 2 4 10" xfId="50101" xr:uid="{00000000-0005-0000-0000-00002DC00000}"/>
    <cellStyle name="Saída 6 2 4 11" xfId="50102" xr:uid="{00000000-0005-0000-0000-00002EC00000}"/>
    <cellStyle name="Saída 6 2 4 12" xfId="50103" xr:uid="{00000000-0005-0000-0000-00002FC00000}"/>
    <cellStyle name="Saída 6 2 4 13" xfId="50104" xr:uid="{00000000-0005-0000-0000-000030C00000}"/>
    <cellStyle name="Saída 6 2 4 2" xfId="50105" xr:uid="{00000000-0005-0000-0000-000031C00000}"/>
    <cellStyle name="Saída 6 2 4 2 2" xfId="50106" xr:uid="{00000000-0005-0000-0000-000032C00000}"/>
    <cellStyle name="Saída 6 2 4 2 2 2" xfId="50107" xr:uid="{00000000-0005-0000-0000-000033C00000}"/>
    <cellStyle name="Saída 6 2 4 2 2 3" xfId="50108" xr:uid="{00000000-0005-0000-0000-000034C00000}"/>
    <cellStyle name="Saída 6 2 4 2 3" xfId="50109" xr:uid="{00000000-0005-0000-0000-000035C00000}"/>
    <cellStyle name="Saída 6 2 4 2 3 2" xfId="50110" xr:uid="{00000000-0005-0000-0000-000036C00000}"/>
    <cellStyle name="Saída 6 2 4 2 3 3" xfId="50111" xr:uid="{00000000-0005-0000-0000-000037C00000}"/>
    <cellStyle name="Saída 6 2 4 2 4" xfId="50112" xr:uid="{00000000-0005-0000-0000-000038C00000}"/>
    <cellStyle name="Saída 6 2 4 2 4 2" xfId="50113" xr:uid="{00000000-0005-0000-0000-000039C00000}"/>
    <cellStyle name="Saída 6 2 4 2 5" xfId="50114" xr:uid="{00000000-0005-0000-0000-00003AC00000}"/>
    <cellStyle name="Saída 6 2 4 2 5 2" xfId="50115" xr:uid="{00000000-0005-0000-0000-00003BC00000}"/>
    <cellStyle name="Saída 6 2 4 2 6" xfId="50116" xr:uid="{00000000-0005-0000-0000-00003CC00000}"/>
    <cellStyle name="Saída 6 2 4 2 6 2" xfId="50117" xr:uid="{00000000-0005-0000-0000-00003DC00000}"/>
    <cellStyle name="Saída 6 2 4 2 7" xfId="50118" xr:uid="{00000000-0005-0000-0000-00003EC00000}"/>
    <cellStyle name="Saída 6 2 4 2 8" xfId="50119" xr:uid="{00000000-0005-0000-0000-00003FC00000}"/>
    <cellStyle name="Saída 6 2 4 3" xfId="50120" xr:uid="{00000000-0005-0000-0000-000040C00000}"/>
    <cellStyle name="Saída 6 2 4 3 2" xfId="50121" xr:uid="{00000000-0005-0000-0000-000041C00000}"/>
    <cellStyle name="Saída 6 2 4 3 3" xfId="50122" xr:uid="{00000000-0005-0000-0000-000042C00000}"/>
    <cellStyle name="Saída 6 2 4 4" xfId="50123" xr:uid="{00000000-0005-0000-0000-000043C00000}"/>
    <cellStyle name="Saída 6 2 4 4 2" xfId="50124" xr:uid="{00000000-0005-0000-0000-000044C00000}"/>
    <cellStyle name="Saída 6 2 4 4 3" xfId="50125" xr:uid="{00000000-0005-0000-0000-000045C00000}"/>
    <cellStyle name="Saída 6 2 4 5" xfId="50126" xr:uid="{00000000-0005-0000-0000-000046C00000}"/>
    <cellStyle name="Saída 6 2 4 5 2" xfId="50127" xr:uid="{00000000-0005-0000-0000-000047C00000}"/>
    <cellStyle name="Saída 6 2 4 5 3" xfId="50128" xr:uid="{00000000-0005-0000-0000-000048C00000}"/>
    <cellStyle name="Saída 6 2 4 6" xfId="50129" xr:uid="{00000000-0005-0000-0000-000049C00000}"/>
    <cellStyle name="Saída 6 2 4 6 2" xfId="50130" xr:uid="{00000000-0005-0000-0000-00004AC00000}"/>
    <cellStyle name="Saída 6 2 4 7" xfId="50131" xr:uid="{00000000-0005-0000-0000-00004BC00000}"/>
    <cellStyle name="Saída 6 2 4 7 2" xfId="50132" xr:uid="{00000000-0005-0000-0000-00004CC00000}"/>
    <cellStyle name="Saída 6 2 4 8" xfId="50133" xr:uid="{00000000-0005-0000-0000-00004DC00000}"/>
    <cellStyle name="Saída 6 2 4 8 2" xfId="50134" xr:uid="{00000000-0005-0000-0000-00004EC00000}"/>
    <cellStyle name="Saída 6 2 4 9" xfId="50135" xr:uid="{00000000-0005-0000-0000-00004FC00000}"/>
    <cellStyle name="Saída 6 2 4 9 2" xfId="50136" xr:uid="{00000000-0005-0000-0000-000050C00000}"/>
    <cellStyle name="Saída 6 2 5" xfId="50137" xr:uid="{00000000-0005-0000-0000-000051C00000}"/>
    <cellStyle name="Saída 6 3" xfId="50138" xr:uid="{00000000-0005-0000-0000-000052C00000}"/>
    <cellStyle name="Saída 6 3 2" xfId="50139" xr:uid="{00000000-0005-0000-0000-000053C00000}"/>
    <cellStyle name="Saída 6 3 2 10" xfId="50140" xr:uid="{00000000-0005-0000-0000-000054C00000}"/>
    <cellStyle name="Saída 6 3 2 11" xfId="50141" xr:uid="{00000000-0005-0000-0000-000055C00000}"/>
    <cellStyle name="Saída 6 3 2 12" xfId="50142" xr:uid="{00000000-0005-0000-0000-000056C00000}"/>
    <cellStyle name="Saída 6 3 2 13" xfId="50143" xr:uid="{00000000-0005-0000-0000-000057C00000}"/>
    <cellStyle name="Saída 6 3 2 2" xfId="50144" xr:uid="{00000000-0005-0000-0000-000058C00000}"/>
    <cellStyle name="Saída 6 3 2 2 2" xfId="50145" xr:uid="{00000000-0005-0000-0000-000059C00000}"/>
    <cellStyle name="Saída 6 3 2 2 2 2" xfId="50146" xr:uid="{00000000-0005-0000-0000-00005AC00000}"/>
    <cellStyle name="Saída 6 3 2 2 2 3" xfId="50147" xr:uid="{00000000-0005-0000-0000-00005BC00000}"/>
    <cellStyle name="Saída 6 3 2 2 3" xfId="50148" xr:uid="{00000000-0005-0000-0000-00005CC00000}"/>
    <cellStyle name="Saída 6 3 2 2 3 2" xfId="50149" xr:uid="{00000000-0005-0000-0000-00005DC00000}"/>
    <cellStyle name="Saída 6 3 2 2 3 3" xfId="50150" xr:uid="{00000000-0005-0000-0000-00005EC00000}"/>
    <cellStyle name="Saída 6 3 2 2 4" xfId="50151" xr:uid="{00000000-0005-0000-0000-00005FC00000}"/>
    <cellStyle name="Saída 6 3 2 2 4 2" xfId="50152" xr:uid="{00000000-0005-0000-0000-000060C00000}"/>
    <cellStyle name="Saída 6 3 2 2 5" xfId="50153" xr:uid="{00000000-0005-0000-0000-000061C00000}"/>
    <cellStyle name="Saída 6 3 2 2 5 2" xfId="50154" xr:uid="{00000000-0005-0000-0000-000062C00000}"/>
    <cellStyle name="Saída 6 3 2 2 6" xfId="50155" xr:uid="{00000000-0005-0000-0000-000063C00000}"/>
    <cellStyle name="Saída 6 3 2 2 6 2" xfId="50156" xr:uid="{00000000-0005-0000-0000-000064C00000}"/>
    <cellStyle name="Saída 6 3 2 2 7" xfId="50157" xr:uid="{00000000-0005-0000-0000-000065C00000}"/>
    <cellStyle name="Saída 6 3 2 2 8" xfId="50158" xr:uid="{00000000-0005-0000-0000-000066C00000}"/>
    <cellStyle name="Saída 6 3 2 3" xfId="50159" xr:uid="{00000000-0005-0000-0000-000067C00000}"/>
    <cellStyle name="Saída 6 3 2 3 2" xfId="50160" xr:uid="{00000000-0005-0000-0000-000068C00000}"/>
    <cellStyle name="Saída 6 3 2 3 3" xfId="50161" xr:uid="{00000000-0005-0000-0000-000069C00000}"/>
    <cellStyle name="Saída 6 3 2 4" xfId="50162" xr:uid="{00000000-0005-0000-0000-00006AC00000}"/>
    <cellStyle name="Saída 6 3 2 4 2" xfId="50163" xr:uid="{00000000-0005-0000-0000-00006BC00000}"/>
    <cellStyle name="Saída 6 3 2 4 3" xfId="50164" xr:uid="{00000000-0005-0000-0000-00006CC00000}"/>
    <cellStyle name="Saída 6 3 2 5" xfId="50165" xr:uid="{00000000-0005-0000-0000-00006DC00000}"/>
    <cellStyle name="Saída 6 3 2 5 2" xfId="50166" xr:uid="{00000000-0005-0000-0000-00006EC00000}"/>
    <cellStyle name="Saída 6 3 2 5 3" xfId="50167" xr:uid="{00000000-0005-0000-0000-00006FC00000}"/>
    <cellStyle name="Saída 6 3 2 6" xfId="50168" xr:uid="{00000000-0005-0000-0000-000070C00000}"/>
    <cellStyle name="Saída 6 3 2 6 2" xfId="50169" xr:uid="{00000000-0005-0000-0000-000071C00000}"/>
    <cellStyle name="Saída 6 3 2 7" xfId="50170" xr:uid="{00000000-0005-0000-0000-000072C00000}"/>
    <cellStyle name="Saída 6 3 2 7 2" xfId="50171" xr:uid="{00000000-0005-0000-0000-000073C00000}"/>
    <cellStyle name="Saída 6 3 2 8" xfId="50172" xr:uid="{00000000-0005-0000-0000-000074C00000}"/>
    <cellStyle name="Saída 6 3 2 8 2" xfId="50173" xr:uid="{00000000-0005-0000-0000-000075C00000}"/>
    <cellStyle name="Saída 6 3 2 9" xfId="50174" xr:uid="{00000000-0005-0000-0000-000076C00000}"/>
    <cellStyle name="Saída 6 3 2 9 2" xfId="50175" xr:uid="{00000000-0005-0000-0000-000077C00000}"/>
    <cellStyle name="Saída 6 3 3" xfId="50176" xr:uid="{00000000-0005-0000-0000-000078C00000}"/>
    <cellStyle name="Saída 6 3 3 2" xfId="50177" xr:uid="{00000000-0005-0000-0000-000079C00000}"/>
    <cellStyle name="Saída 6 3 3 2 2" xfId="50178" xr:uid="{00000000-0005-0000-0000-00007AC00000}"/>
    <cellStyle name="Saída 6 3 3 2 3" xfId="50179" xr:uid="{00000000-0005-0000-0000-00007BC00000}"/>
    <cellStyle name="Saída 6 3 3 3" xfId="50180" xr:uid="{00000000-0005-0000-0000-00007CC00000}"/>
    <cellStyle name="Saída 6 3 3 3 2" xfId="50181" xr:uid="{00000000-0005-0000-0000-00007DC00000}"/>
    <cellStyle name="Saída 6 3 3 3 3" xfId="50182" xr:uid="{00000000-0005-0000-0000-00007EC00000}"/>
    <cellStyle name="Saída 6 3 3 4" xfId="50183" xr:uid="{00000000-0005-0000-0000-00007FC00000}"/>
    <cellStyle name="Saída 6 3 3 4 2" xfId="50184" xr:uid="{00000000-0005-0000-0000-000080C00000}"/>
    <cellStyle name="Saída 6 3 3 5" xfId="50185" xr:uid="{00000000-0005-0000-0000-000081C00000}"/>
    <cellStyle name="Saída 6 3 3 5 2" xfId="50186" xr:uid="{00000000-0005-0000-0000-000082C00000}"/>
    <cellStyle name="Saída 6 3 3 6" xfId="50187" xr:uid="{00000000-0005-0000-0000-000083C00000}"/>
    <cellStyle name="Saída 6 3 3 6 2" xfId="50188" xr:uid="{00000000-0005-0000-0000-000084C00000}"/>
    <cellStyle name="Saída 6 3 3 7" xfId="50189" xr:uid="{00000000-0005-0000-0000-000085C00000}"/>
    <cellStyle name="Saída 6 3 3 8" xfId="50190" xr:uid="{00000000-0005-0000-0000-000086C00000}"/>
    <cellStyle name="Saída 6 3 4" xfId="50191" xr:uid="{00000000-0005-0000-0000-000087C00000}"/>
    <cellStyle name="Saída 6 3 5" xfId="50192" xr:uid="{00000000-0005-0000-0000-000088C00000}"/>
    <cellStyle name="Saída 6 4" xfId="50193" xr:uid="{00000000-0005-0000-0000-000089C00000}"/>
    <cellStyle name="Saída 6 4 10" xfId="50194" xr:uid="{00000000-0005-0000-0000-00008AC00000}"/>
    <cellStyle name="Saída 6 4 10 2" xfId="50195" xr:uid="{00000000-0005-0000-0000-00008BC00000}"/>
    <cellStyle name="Saída 6 4 11" xfId="50196" xr:uid="{00000000-0005-0000-0000-00008CC00000}"/>
    <cellStyle name="Saída 6 4 12" xfId="50197" xr:uid="{00000000-0005-0000-0000-00008DC00000}"/>
    <cellStyle name="Saída 6 4 13" xfId="50198" xr:uid="{00000000-0005-0000-0000-00008EC00000}"/>
    <cellStyle name="Saída 6 4 14" xfId="50199" xr:uid="{00000000-0005-0000-0000-00008FC00000}"/>
    <cellStyle name="Saída 6 4 2" xfId="50200" xr:uid="{00000000-0005-0000-0000-000090C00000}"/>
    <cellStyle name="Saída 6 4 2 2" xfId="50201" xr:uid="{00000000-0005-0000-0000-000091C00000}"/>
    <cellStyle name="Saída 6 4 2 2 2" xfId="50202" xr:uid="{00000000-0005-0000-0000-000092C00000}"/>
    <cellStyle name="Saída 6 4 2 2 3" xfId="50203" xr:uid="{00000000-0005-0000-0000-000093C00000}"/>
    <cellStyle name="Saída 6 4 2 3" xfId="50204" xr:uid="{00000000-0005-0000-0000-000094C00000}"/>
    <cellStyle name="Saída 6 4 2 3 2" xfId="50205" xr:uid="{00000000-0005-0000-0000-000095C00000}"/>
    <cellStyle name="Saída 6 4 2 3 3" xfId="50206" xr:uid="{00000000-0005-0000-0000-000096C00000}"/>
    <cellStyle name="Saída 6 4 2 4" xfId="50207" xr:uid="{00000000-0005-0000-0000-000097C00000}"/>
    <cellStyle name="Saída 6 4 2 4 2" xfId="50208" xr:uid="{00000000-0005-0000-0000-000098C00000}"/>
    <cellStyle name="Saída 6 4 2 5" xfId="50209" xr:uid="{00000000-0005-0000-0000-000099C00000}"/>
    <cellStyle name="Saída 6 4 2 5 2" xfId="50210" xr:uid="{00000000-0005-0000-0000-00009AC00000}"/>
    <cellStyle name="Saída 6 4 2 6" xfId="50211" xr:uid="{00000000-0005-0000-0000-00009BC00000}"/>
    <cellStyle name="Saída 6 4 2 6 2" xfId="50212" xr:uid="{00000000-0005-0000-0000-00009CC00000}"/>
    <cellStyle name="Saída 6 4 2 7" xfId="50213" xr:uid="{00000000-0005-0000-0000-00009DC00000}"/>
    <cellStyle name="Saída 6 4 2 8" xfId="50214" xr:uid="{00000000-0005-0000-0000-00009EC00000}"/>
    <cellStyle name="Saída 6 4 3" xfId="50215" xr:uid="{00000000-0005-0000-0000-00009FC00000}"/>
    <cellStyle name="Saída 6 4 3 2" xfId="50216" xr:uid="{00000000-0005-0000-0000-0000A0C00000}"/>
    <cellStyle name="Saída 6 4 3 2 2" xfId="50217" xr:uid="{00000000-0005-0000-0000-0000A1C00000}"/>
    <cellStyle name="Saída 6 4 3 3" xfId="50218" xr:uid="{00000000-0005-0000-0000-0000A2C00000}"/>
    <cellStyle name="Saída 6 4 3 3 2" xfId="50219" xr:uid="{00000000-0005-0000-0000-0000A3C00000}"/>
    <cellStyle name="Saída 6 4 3 4" xfId="50220" xr:uid="{00000000-0005-0000-0000-0000A4C00000}"/>
    <cellStyle name="Saída 6 4 3 5" xfId="50221" xr:uid="{00000000-0005-0000-0000-0000A5C00000}"/>
    <cellStyle name="Saída 6 4 4" xfId="50222" xr:uid="{00000000-0005-0000-0000-0000A6C00000}"/>
    <cellStyle name="Saída 6 4 4 2" xfId="50223" xr:uid="{00000000-0005-0000-0000-0000A7C00000}"/>
    <cellStyle name="Saída 6 4 4 3" xfId="50224" xr:uid="{00000000-0005-0000-0000-0000A8C00000}"/>
    <cellStyle name="Saída 6 4 5" xfId="50225" xr:uid="{00000000-0005-0000-0000-0000A9C00000}"/>
    <cellStyle name="Saída 6 4 5 2" xfId="50226" xr:uid="{00000000-0005-0000-0000-0000AAC00000}"/>
    <cellStyle name="Saída 6 4 5 3" xfId="50227" xr:uid="{00000000-0005-0000-0000-0000ABC00000}"/>
    <cellStyle name="Saída 6 4 6" xfId="50228" xr:uid="{00000000-0005-0000-0000-0000ACC00000}"/>
    <cellStyle name="Saída 6 4 6 2" xfId="50229" xr:uid="{00000000-0005-0000-0000-0000ADC00000}"/>
    <cellStyle name="Saída 6 4 7" xfId="50230" xr:uid="{00000000-0005-0000-0000-0000AEC00000}"/>
    <cellStyle name="Saída 6 4 7 2" xfId="50231" xr:uid="{00000000-0005-0000-0000-0000AFC00000}"/>
    <cellStyle name="Saída 6 4 8" xfId="50232" xr:uid="{00000000-0005-0000-0000-0000B0C00000}"/>
    <cellStyle name="Saída 6 4 8 2" xfId="50233" xr:uid="{00000000-0005-0000-0000-0000B1C00000}"/>
    <cellStyle name="Saída 6 4 9" xfId="50234" xr:uid="{00000000-0005-0000-0000-0000B2C00000}"/>
    <cellStyle name="Saída 6 4 9 2" xfId="50235" xr:uid="{00000000-0005-0000-0000-0000B3C00000}"/>
    <cellStyle name="Saída 6 5" xfId="50236" xr:uid="{00000000-0005-0000-0000-0000B4C00000}"/>
    <cellStyle name="Saída 6 5 10" xfId="50237" xr:uid="{00000000-0005-0000-0000-0000B5C00000}"/>
    <cellStyle name="Saída 6 5 11" xfId="50238" xr:uid="{00000000-0005-0000-0000-0000B6C00000}"/>
    <cellStyle name="Saída 6 5 12" xfId="50239" xr:uid="{00000000-0005-0000-0000-0000B7C00000}"/>
    <cellStyle name="Saída 6 5 13" xfId="50240" xr:uid="{00000000-0005-0000-0000-0000B8C00000}"/>
    <cellStyle name="Saída 6 5 2" xfId="50241" xr:uid="{00000000-0005-0000-0000-0000B9C00000}"/>
    <cellStyle name="Saída 6 5 2 2" xfId="50242" xr:uid="{00000000-0005-0000-0000-0000BAC00000}"/>
    <cellStyle name="Saída 6 5 2 2 2" xfId="50243" xr:uid="{00000000-0005-0000-0000-0000BBC00000}"/>
    <cellStyle name="Saída 6 5 2 2 3" xfId="50244" xr:uid="{00000000-0005-0000-0000-0000BCC00000}"/>
    <cellStyle name="Saída 6 5 2 3" xfId="50245" xr:uid="{00000000-0005-0000-0000-0000BDC00000}"/>
    <cellStyle name="Saída 6 5 2 3 2" xfId="50246" xr:uid="{00000000-0005-0000-0000-0000BEC00000}"/>
    <cellStyle name="Saída 6 5 2 3 3" xfId="50247" xr:uid="{00000000-0005-0000-0000-0000BFC00000}"/>
    <cellStyle name="Saída 6 5 2 4" xfId="50248" xr:uid="{00000000-0005-0000-0000-0000C0C00000}"/>
    <cellStyle name="Saída 6 5 2 4 2" xfId="50249" xr:uid="{00000000-0005-0000-0000-0000C1C00000}"/>
    <cellStyle name="Saída 6 5 2 5" xfId="50250" xr:uid="{00000000-0005-0000-0000-0000C2C00000}"/>
    <cellStyle name="Saída 6 5 2 5 2" xfId="50251" xr:uid="{00000000-0005-0000-0000-0000C3C00000}"/>
    <cellStyle name="Saída 6 5 2 6" xfId="50252" xr:uid="{00000000-0005-0000-0000-0000C4C00000}"/>
    <cellStyle name="Saída 6 5 2 6 2" xfId="50253" xr:uid="{00000000-0005-0000-0000-0000C5C00000}"/>
    <cellStyle name="Saída 6 5 2 7" xfId="50254" xr:uid="{00000000-0005-0000-0000-0000C6C00000}"/>
    <cellStyle name="Saída 6 5 2 8" xfId="50255" xr:uid="{00000000-0005-0000-0000-0000C7C00000}"/>
    <cellStyle name="Saída 6 5 3" xfId="50256" xr:uid="{00000000-0005-0000-0000-0000C8C00000}"/>
    <cellStyle name="Saída 6 5 3 2" xfId="50257" xr:uid="{00000000-0005-0000-0000-0000C9C00000}"/>
    <cellStyle name="Saída 6 5 3 3" xfId="50258" xr:uid="{00000000-0005-0000-0000-0000CAC00000}"/>
    <cellStyle name="Saída 6 5 4" xfId="50259" xr:uid="{00000000-0005-0000-0000-0000CBC00000}"/>
    <cellStyle name="Saída 6 5 4 2" xfId="50260" xr:uid="{00000000-0005-0000-0000-0000CCC00000}"/>
    <cellStyle name="Saída 6 5 4 3" xfId="50261" xr:uid="{00000000-0005-0000-0000-0000CDC00000}"/>
    <cellStyle name="Saída 6 5 5" xfId="50262" xr:uid="{00000000-0005-0000-0000-0000CEC00000}"/>
    <cellStyle name="Saída 6 5 5 2" xfId="50263" xr:uid="{00000000-0005-0000-0000-0000CFC00000}"/>
    <cellStyle name="Saída 6 5 5 3" xfId="50264" xr:uid="{00000000-0005-0000-0000-0000D0C00000}"/>
    <cellStyle name="Saída 6 5 6" xfId="50265" xr:uid="{00000000-0005-0000-0000-0000D1C00000}"/>
    <cellStyle name="Saída 6 5 6 2" xfId="50266" xr:uid="{00000000-0005-0000-0000-0000D2C00000}"/>
    <cellStyle name="Saída 6 5 7" xfId="50267" xr:uid="{00000000-0005-0000-0000-0000D3C00000}"/>
    <cellStyle name="Saída 6 5 7 2" xfId="50268" xr:uid="{00000000-0005-0000-0000-0000D4C00000}"/>
    <cellStyle name="Saída 6 5 8" xfId="50269" xr:uid="{00000000-0005-0000-0000-0000D5C00000}"/>
    <cellStyle name="Saída 6 5 8 2" xfId="50270" xr:uid="{00000000-0005-0000-0000-0000D6C00000}"/>
    <cellStyle name="Saída 6 5 9" xfId="50271" xr:uid="{00000000-0005-0000-0000-0000D7C00000}"/>
    <cellStyle name="Saída 6 5 9 2" xfId="50272" xr:uid="{00000000-0005-0000-0000-0000D8C00000}"/>
    <cellStyle name="Saída 6 6" xfId="50273" xr:uid="{00000000-0005-0000-0000-0000D9C00000}"/>
    <cellStyle name="Saída 7 2" xfId="1212" xr:uid="{00000000-0005-0000-0000-0000DAC00000}"/>
    <cellStyle name="Saída 7 2 2" xfId="50274" xr:uid="{00000000-0005-0000-0000-0000DBC00000}"/>
    <cellStyle name="Saída 7 2 2 2" xfId="50275" xr:uid="{00000000-0005-0000-0000-0000DCC00000}"/>
    <cellStyle name="Saída 7 2 2 2 10" xfId="50276" xr:uid="{00000000-0005-0000-0000-0000DDC00000}"/>
    <cellStyle name="Saída 7 2 2 2 11" xfId="50277" xr:uid="{00000000-0005-0000-0000-0000DEC00000}"/>
    <cellStyle name="Saída 7 2 2 2 12" xfId="50278" xr:uid="{00000000-0005-0000-0000-0000DFC00000}"/>
    <cellStyle name="Saída 7 2 2 2 13" xfId="50279" xr:uid="{00000000-0005-0000-0000-0000E0C00000}"/>
    <cellStyle name="Saída 7 2 2 2 2" xfId="50280" xr:uid="{00000000-0005-0000-0000-0000E1C00000}"/>
    <cellStyle name="Saída 7 2 2 2 2 2" xfId="50281" xr:uid="{00000000-0005-0000-0000-0000E2C00000}"/>
    <cellStyle name="Saída 7 2 2 2 2 2 2" xfId="50282" xr:uid="{00000000-0005-0000-0000-0000E3C00000}"/>
    <cellStyle name="Saída 7 2 2 2 2 2 3" xfId="50283" xr:uid="{00000000-0005-0000-0000-0000E4C00000}"/>
    <cellStyle name="Saída 7 2 2 2 2 3" xfId="50284" xr:uid="{00000000-0005-0000-0000-0000E5C00000}"/>
    <cellStyle name="Saída 7 2 2 2 2 3 2" xfId="50285" xr:uid="{00000000-0005-0000-0000-0000E6C00000}"/>
    <cellStyle name="Saída 7 2 2 2 2 3 3" xfId="50286" xr:uid="{00000000-0005-0000-0000-0000E7C00000}"/>
    <cellStyle name="Saída 7 2 2 2 2 4" xfId="50287" xr:uid="{00000000-0005-0000-0000-0000E8C00000}"/>
    <cellStyle name="Saída 7 2 2 2 2 4 2" xfId="50288" xr:uid="{00000000-0005-0000-0000-0000E9C00000}"/>
    <cellStyle name="Saída 7 2 2 2 2 5" xfId="50289" xr:uid="{00000000-0005-0000-0000-0000EAC00000}"/>
    <cellStyle name="Saída 7 2 2 2 2 5 2" xfId="50290" xr:uid="{00000000-0005-0000-0000-0000EBC00000}"/>
    <cellStyle name="Saída 7 2 2 2 2 6" xfId="50291" xr:uid="{00000000-0005-0000-0000-0000ECC00000}"/>
    <cellStyle name="Saída 7 2 2 2 2 6 2" xfId="50292" xr:uid="{00000000-0005-0000-0000-0000EDC00000}"/>
    <cellStyle name="Saída 7 2 2 2 2 7" xfId="50293" xr:uid="{00000000-0005-0000-0000-0000EEC00000}"/>
    <cellStyle name="Saída 7 2 2 2 2 8" xfId="50294" xr:uid="{00000000-0005-0000-0000-0000EFC00000}"/>
    <cellStyle name="Saída 7 2 2 2 3" xfId="50295" xr:uid="{00000000-0005-0000-0000-0000F0C00000}"/>
    <cellStyle name="Saída 7 2 2 2 3 2" xfId="50296" xr:uid="{00000000-0005-0000-0000-0000F1C00000}"/>
    <cellStyle name="Saída 7 2 2 2 3 3" xfId="50297" xr:uid="{00000000-0005-0000-0000-0000F2C00000}"/>
    <cellStyle name="Saída 7 2 2 2 4" xfId="50298" xr:uid="{00000000-0005-0000-0000-0000F3C00000}"/>
    <cellStyle name="Saída 7 2 2 2 4 2" xfId="50299" xr:uid="{00000000-0005-0000-0000-0000F4C00000}"/>
    <cellStyle name="Saída 7 2 2 2 4 3" xfId="50300" xr:uid="{00000000-0005-0000-0000-0000F5C00000}"/>
    <cellStyle name="Saída 7 2 2 2 5" xfId="50301" xr:uid="{00000000-0005-0000-0000-0000F6C00000}"/>
    <cellStyle name="Saída 7 2 2 2 5 2" xfId="50302" xr:uid="{00000000-0005-0000-0000-0000F7C00000}"/>
    <cellStyle name="Saída 7 2 2 2 5 3" xfId="50303" xr:uid="{00000000-0005-0000-0000-0000F8C00000}"/>
    <cellStyle name="Saída 7 2 2 2 6" xfId="50304" xr:uid="{00000000-0005-0000-0000-0000F9C00000}"/>
    <cellStyle name="Saída 7 2 2 2 6 2" xfId="50305" xr:uid="{00000000-0005-0000-0000-0000FAC00000}"/>
    <cellStyle name="Saída 7 2 2 2 7" xfId="50306" xr:uid="{00000000-0005-0000-0000-0000FBC00000}"/>
    <cellStyle name="Saída 7 2 2 2 7 2" xfId="50307" xr:uid="{00000000-0005-0000-0000-0000FCC00000}"/>
    <cellStyle name="Saída 7 2 2 2 8" xfId="50308" xr:uid="{00000000-0005-0000-0000-0000FDC00000}"/>
    <cellStyle name="Saída 7 2 2 2 8 2" xfId="50309" xr:uid="{00000000-0005-0000-0000-0000FEC00000}"/>
    <cellStyle name="Saída 7 2 2 2 9" xfId="50310" xr:uid="{00000000-0005-0000-0000-0000FFC00000}"/>
    <cellStyle name="Saída 7 2 2 2 9 2" xfId="50311" xr:uid="{00000000-0005-0000-0000-000000C10000}"/>
    <cellStyle name="Saída 7 2 2 3" xfId="50312" xr:uid="{00000000-0005-0000-0000-000001C10000}"/>
    <cellStyle name="Saída 7 2 2 3 2" xfId="50313" xr:uid="{00000000-0005-0000-0000-000002C10000}"/>
    <cellStyle name="Saída 7 2 2 3 2 2" xfId="50314" xr:uid="{00000000-0005-0000-0000-000003C10000}"/>
    <cellStyle name="Saída 7 2 2 3 2 3" xfId="50315" xr:uid="{00000000-0005-0000-0000-000004C10000}"/>
    <cellStyle name="Saída 7 2 2 3 3" xfId="50316" xr:uid="{00000000-0005-0000-0000-000005C10000}"/>
    <cellStyle name="Saída 7 2 2 3 3 2" xfId="50317" xr:uid="{00000000-0005-0000-0000-000006C10000}"/>
    <cellStyle name="Saída 7 2 2 3 3 3" xfId="50318" xr:uid="{00000000-0005-0000-0000-000007C10000}"/>
    <cellStyle name="Saída 7 2 2 3 4" xfId="50319" xr:uid="{00000000-0005-0000-0000-000008C10000}"/>
    <cellStyle name="Saída 7 2 2 3 4 2" xfId="50320" xr:uid="{00000000-0005-0000-0000-000009C10000}"/>
    <cellStyle name="Saída 7 2 2 3 5" xfId="50321" xr:uid="{00000000-0005-0000-0000-00000AC10000}"/>
    <cellStyle name="Saída 7 2 2 3 5 2" xfId="50322" xr:uid="{00000000-0005-0000-0000-00000BC10000}"/>
    <cellStyle name="Saída 7 2 2 3 6" xfId="50323" xr:uid="{00000000-0005-0000-0000-00000CC10000}"/>
    <cellStyle name="Saída 7 2 2 3 6 2" xfId="50324" xr:uid="{00000000-0005-0000-0000-00000DC10000}"/>
    <cellStyle name="Saída 7 2 2 3 7" xfId="50325" xr:uid="{00000000-0005-0000-0000-00000EC10000}"/>
    <cellStyle name="Saída 7 2 2 3 8" xfId="50326" xr:uid="{00000000-0005-0000-0000-00000FC10000}"/>
    <cellStyle name="Saída 7 2 2 4" xfId="50327" xr:uid="{00000000-0005-0000-0000-000010C10000}"/>
    <cellStyle name="Saída 7 2 2 5" xfId="50328" xr:uid="{00000000-0005-0000-0000-000011C10000}"/>
    <cellStyle name="Saída 7 2 3" xfId="50329" xr:uid="{00000000-0005-0000-0000-000012C10000}"/>
    <cellStyle name="Saída 7 2 3 10" xfId="50330" xr:uid="{00000000-0005-0000-0000-000013C10000}"/>
    <cellStyle name="Saída 7 2 3 10 2" xfId="50331" xr:uid="{00000000-0005-0000-0000-000014C10000}"/>
    <cellStyle name="Saída 7 2 3 11" xfId="50332" xr:uid="{00000000-0005-0000-0000-000015C10000}"/>
    <cellStyle name="Saída 7 2 3 12" xfId="50333" xr:uid="{00000000-0005-0000-0000-000016C10000}"/>
    <cellStyle name="Saída 7 2 3 13" xfId="50334" xr:uid="{00000000-0005-0000-0000-000017C10000}"/>
    <cellStyle name="Saída 7 2 3 14" xfId="50335" xr:uid="{00000000-0005-0000-0000-000018C10000}"/>
    <cellStyle name="Saída 7 2 3 2" xfId="50336" xr:uid="{00000000-0005-0000-0000-000019C10000}"/>
    <cellStyle name="Saída 7 2 3 2 2" xfId="50337" xr:uid="{00000000-0005-0000-0000-00001AC10000}"/>
    <cellStyle name="Saída 7 2 3 2 2 2" xfId="50338" xr:uid="{00000000-0005-0000-0000-00001BC10000}"/>
    <cellStyle name="Saída 7 2 3 2 2 3" xfId="50339" xr:uid="{00000000-0005-0000-0000-00001CC10000}"/>
    <cellStyle name="Saída 7 2 3 2 3" xfId="50340" xr:uid="{00000000-0005-0000-0000-00001DC10000}"/>
    <cellStyle name="Saída 7 2 3 2 3 2" xfId="50341" xr:uid="{00000000-0005-0000-0000-00001EC10000}"/>
    <cellStyle name="Saída 7 2 3 2 3 3" xfId="50342" xr:uid="{00000000-0005-0000-0000-00001FC10000}"/>
    <cellStyle name="Saída 7 2 3 2 4" xfId="50343" xr:uid="{00000000-0005-0000-0000-000020C10000}"/>
    <cellStyle name="Saída 7 2 3 2 4 2" xfId="50344" xr:uid="{00000000-0005-0000-0000-000021C10000}"/>
    <cellStyle name="Saída 7 2 3 2 5" xfId="50345" xr:uid="{00000000-0005-0000-0000-000022C10000}"/>
    <cellStyle name="Saída 7 2 3 2 5 2" xfId="50346" xr:uid="{00000000-0005-0000-0000-000023C10000}"/>
    <cellStyle name="Saída 7 2 3 2 6" xfId="50347" xr:uid="{00000000-0005-0000-0000-000024C10000}"/>
    <cellStyle name="Saída 7 2 3 2 6 2" xfId="50348" xr:uid="{00000000-0005-0000-0000-000025C10000}"/>
    <cellStyle name="Saída 7 2 3 2 7" xfId="50349" xr:uid="{00000000-0005-0000-0000-000026C10000}"/>
    <cellStyle name="Saída 7 2 3 2 8" xfId="50350" xr:uid="{00000000-0005-0000-0000-000027C10000}"/>
    <cellStyle name="Saída 7 2 3 3" xfId="50351" xr:uid="{00000000-0005-0000-0000-000028C10000}"/>
    <cellStyle name="Saída 7 2 3 3 2" xfId="50352" xr:uid="{00000000-0005-0000-0000-000029C10000}"/>
    <cellStyle name="Saída 7 2 3 3 2 2" xfId="50353" xr:uid="{00000000-0005-0000-0000-00002AC10000}"/>
    <cellStyle name="Saída 7 2 3 3 3" xfId="50354" xr:uid="{00000000-0005-0000-0000-00002BC10000}"/>
    <cellStyle name="Saída 7 2 3 3 3 2" xfId="50355" xr:uid="{00000000-0005-0000-0000-00002CC10000}"/>
    <cellStyle name="Saída 7 2 3 3 4" xfId="50356" xr:uid="{00000000-0005-0000-0000-00002DC10000}"/>
    <cellStyle name="Saída 7 2 3 3 5" xfId="50357" xr:uid="{00000000-0005-0000-0000-00002EC10000}"/>
    <cellStyle name="Saída 7 2 3 4" xfId="50358" xr:uid="{00000000-0005-0000-0000-00002FC10000}"/>
    <cellStyle name="Saída 7 2 3 4 2" xfId="50359" xr:uid="{00000000-0005-0000-0000-000030C10000}"/>
    <cellStyle name="Saída 7 2 3 4 3" xfId="50360" xr:uid="{00000000-0005-0000-0000-000031C10000}"/>
    <cellStyle name="Saída 7 2 3 5" xfId="50361" xr:uid="{00000000-0005-0000-0000-000032C10000}"/>
    <cellStyle name="Saída 7 2 3 5 2" xfId="50362" xr:uid="{00000000-0005-0000-0000-000033C10000}"/>
    <cellStyle name="Saída 7 2 3 5 3" xfId="50363" xr:uid="{00000000-0005-0000-0000-000034C10000}"/>
    <cellStyle name="Saída 7 2 3 6" xfId="50364" xr:uid="{00000000-0005-0000-0000-000035C10000}"/>
    <cellStyle name="Saída 7 2 3 6 2" xfId="50365" xr:uid="{00000000-0005-0000-0000-000036C10000}"/>
    <cellStyle name="Saída 7 2 3 7" xfId="50366" xr:uid="{00000000-0005-0000-0000-000037C10000}"/>
    <cellStyle name="Saída 7 2 3 7 2" xfId="50367" xr:uid="{00000000-0005-0000-0000-000038C10000}"/>
    <cellStyle name="Saída 7 2 3 8" xfId="50368" xr:uid="{00000000-0005-0000-0000-000039C10000}"/>
    <cellStyle name="Saída 7 2 3 8 2" xfId="50369" xr:uid="{00000000-0005-0000-0000-00003AC10000}"/>
    <cellStyle name="Saída 7 2 3 9" xfId="50370" xr:uid="{00000000-0005-0000-0000-00003BC10000}"/>
    <cellStyle name="Saída 7 2 3 9 2" xfId="50371" xr:uid="{00000000-0005-0000-0000-00003CC10000}"/>
    <cellStyle name="Saída 7 2 4" xfId="50372" xr:uid="{00000000-0005-0000-0000-00003DC10000}"/>
    <cellStyle name="Saída 7 2 4 10" xfId="50373" xr:uid="{00000000-0005-0000-0000-00003EC10000}"/>
    <cellStyle name="Saída 7 2 4 11" xfId="50374" xr:uid="{00000000-0005-0000-0000-00003FC10000}"/>
    <cellStyle name="Saída 7 2 4 12" xfId="50375" xr:uid="{00000000-0005-0000-0000-000040C10000}"/>
    <cellStyle name="Saída 7 2 4 13" xfId="50376" xr:uid="{00000000-0005-0000-0000-000041C10000}"/>
    <cellStyle name="Saída 7 2 4 2" xfId="50377" xr:uid="{00000000-0005-0000-0000-000042C10000}"/>
    <cellStyle name="Saída 7 2 4 2 2" xfId="50378" xr:uid="{00000000-0005-0000-0000-000043C10000}"/>
    <cellStyle name="Saída 7 2 4 2 2 2" xfId="50379" xr:uid="{00000000-0005-0000-0000-000044C10000}"/>
    <cellStyle name="Saída 7 2 4 2 2 3" xfId="50380" xr:uid="{00000000-0005-0000-0000-000045C10000}"/>
    <cellStyle name="Saída 7 2 4 2 3" xfId="50381" xr:uid="{00000000-0005-0000-0000-000046C10000}"/>
    <cellStyle name="Saída 7 2 4 2 3 2" xfId="50382" xr:uid="{00000000-0005-0000-0000-000047C10000}"/>
    <cellStyle name="Saída 7 2 4 2 3 3" xfId="50383" xr:uid="{00000000-0005-0000-0000-000048C10000}"/>
    <cellStyle name="Saída 7 2 4 2 4" xfId="50384" xr:uid="{00000000-0005-0000-0000-000049C10000}"/>
    <cellStyle name="Saída 7 2 4 2 4 2" xfId="50385" xr:uid="{00000000-0005-0000-0000-00004AC10000}"/>
    <cellStyle name="Saída 7 2 4 2 5" xfId="50386" xr:uid="{00000000-0005-0000-0000-00004BC10000}"/>
    <cellStyle name="Saída 7 2 4 2 5 2" xfId="50387" xr:uid="{00000000-0005-0000-0000-00004CC10000}"/>
    <cellStyle name="Saída 7 2 4 2 6" xfId="50388" xr:uid="{00000000-0005-0000-0000-00004DC10000}"/>
    <cellStyle name="Saída 7 2 4 2 6 2" xfId="50389" xr:uid="{00000000-0005-0000-0000-00004EC10000}"/>
    <cellStyle name="Saída 7 2 4 2 7" xfId="50390" xr:uid="{00000000-0005-0000-0000-00004FC10000}"/>
    <cellStyle name="Saída 7 2 4 2 8" xfId="50391" xr:uid="{00000000-0005-0000-0000-000050C10000}"/>
    <cellStyle name="Saída 7 2 4 3" xfId="50392" xr:uid="{00000000-0005-0000-0000-000051C10000}"/>
    <cellStyle name="Saída 7 2 4 3 2" xfId="50393" xr:uid="{00000000-0005-0000-0000-000052C10000}"/>
    <cellStyle name="Saída 7 2 4 3 3" xfId="50394" xr:uid="{00000000-0005-0000-0000-000053C10000}"/>
    <cellStyle name="Saída 7 2 4 4" xfId="50395" xr:uid="{00000000-0005-0000-0000-000054C10000}"/>
    <cellStyle name="Saída 7 2 4 4 2" xfId="50396" xr:uid="{00000000-0005-0000-0000-000055C10000}"/>
    <cellStyle name="Saída 7 2 4 4 3" xfId="50397" xr:uid="{00000000-0005-0000-0000-000056C10000}"/>
    <cellStyle name="Saída 7 2 4 5" xfId="50398" xr:uid="{00000000-0005-0000-0000-000057C10000}"/>
    <cellStyle name="Saída 7 2 4 5 2" xfId="50399" xr:uid="{00000000-0005-0000-0000-000058C10000}"/>
    <cellStyle name="Saída 7 2 4 5 3" xfId="50400" xr:uid="{00000000-0005-0000-0000-000059C10000}"/>
    <cellStyle name="Saída 7 2 4 6" xfId="50401" xr:uid="{00000000-0005-0000-0000-00005AC10000}"/>
    <cellStyle name="Saída 7 2 4 6 2" xfId="50402" xr:uid="{00000000-0005-0000-0000-00005BC10000}"/>
    <cellStyle name="Saída 7 2 4 7" xfId="50403" xr:uid="{00000000-0005-0000-0000-00005CC10000}"/>
    <cellStyle name="Saída 7 2 4 7 2" xfId="50404" xr:uid="{00000000-0005-0000-0000-00005DC10000}"/>
    <cellStyle name="Saída 7 2 4 8" xfId="50405" xr:uid="{00000000-0005-0000-0000-00005EC10000}"/>
    <cellStyle name="Saída 7 2 4 8 2" xfId="50406" xr:uid="{00000000-0005-0000-0000-00005FC10000}"/>
    <cellStyle name="Saída 7 2 4 9" xfId="50407" xr:uid="{00000000-0005-0000-0000-000060C10000}"/>
    <cellStyle name="Saída 7 2 4 9 2" xfId="50408" xr:uid="{00000000-0005-0000-0000-000061C10000}"/>
    <cellStyle name="Saída 7 2 5" xfId="50409" xr:uid="{00000000-0005-0000-0000-000062C10000}"/>
    <cellStyle name="Saída 8 2" xfId="1213" xr:uid="{00000000-0005-0000-0000-000063C10000}"/>
    <cellStyle name="Saída 8 2 2" xfId="50410" xr:uid="{00000000-0005-0000-0000-000064C10000}"/>
    <cellStyle name="Saída 8 2 2 2" xfId="50411" xr:uid="{00000000-0005-0000-0000-000065C10000}"/>
    <cellStyle name="Saída 8 2 2 2 10" xfId="50412" xr:uid="{00000000-0005-0000-0000-000066C10000}"/>
    <cellStyle name="Saída 8 2 2 2 11" xfId="50413" xr:uid="{00000000-0005-0000-0000-000067C10000}"/>
    <cellStyle name="Saída 8 2 2 2 12" xfId="50414" xr:uid="{00000000-0005-0000-0000-000068C10000}"/>
    <cellStyle name="Saída 8 2 2 2 13" xfId="50415" xr:uid="{00000000-0005-0000-0000-000069C10000}"/>
    <cellStyle name="Saída 8 2 2 2 2" xfId="50416" xr:uid="{00000000-0005-0000-0000-00006AC10000}"/>
    <cellStyle name="Saída 8 2 2 2 2 2" xfId="50417" xr:uid="{00000000-0005-0000-0000-00006BC10000}"/>
    <cellStyle name="Saída 8 2 2 2 2 2 2" xfId="50418" xr:uid="{00000000-0005-0000-0000-00006CC10000}"/>
    <cellStyle name="Saída 8 2 2 2 2 2 3" xfId="50419" xr:uid="{00000000-0005-0000-0000-00006DC10000}"/>
    <cellStyle name="Saída 8 2 2 2 2 3" xfId="50420" xr:uid="{00000000-0005-0000-0000-00006EC10000}"/>
    <cellStyle name="Saída 8 2 2 2 2 3 2" xfId="50421" xr:uid="{00000000-0005-0000-0000-00006FC10000}"/>
    <cellStyle name="Saída 8 2 2 2 2 3 3" xfId="50422" xr:uid="{00000000-0005-0000-0000-000070C10000}"/>
    <cellStyle name="Saída 8 2 2 2 2 4" xfId="50423" xr:uid="{00000000-0005-0000-0000-000071C10000}"/>
    <cellStyle name="Saída 8 2 2 2 2 4 2" xfId="50424" xr:uid="{00000000-0005-0000-0000-000072C10000}"/>
    <cellStyle name="Saída 8 2 2 2 2 5" xfId="50425" xr:uid="{00000000-0005-0000-0000-000073C10000}"/>
    <cellStyle name="Saída 8 2 2 2 2 5 2" xfId="50426" xr:uid="{00000000-0005-0000-0000-000074C10000}"/>
    <cellStyle name="Saída 8 2 2 2 2 6" xfId="50427" xr:uid="{00000000-0005-0000-0000-000075C10000}"/>
    <cellStyle name="Saída 8 2 2 2 2 6 2" xfId="50428" xr:uid="{00000000-0005-0000-0000-000076C10000}"/>
    <cellStyle name="Saída 8 2 2 2 2 7" xfId="50429" xr:uid="{00000000-0005-0000-0000-000077C10000}"/>
    <cellStyle name="Saída 8 2 2 2 2 8" xfId="50430" xr:uid="{00000000-0005-0000-0000-000078C10000}"/>
    <cellStyle name="Saída 8 2 2 2 3" xfId="50431" xr:uid="{00000000-0005-0000-0000-000079C10000}"/>
    <cellStyle name="Saída 8 2 2 2 3 2" xfId="50432" xr:uid="{00000000-0005-0000-0000-00007AC10000}"/>
    <cellStyle name="Saída 8 2 2 2 3 3" xfId="50433" xr:uid="{00000000-0005-0000-0000-00007BC10000}"/>
    <cellStyle name="Saída 8 2 2 2 4" xfId="50434" xr:uid="{00000000-0005-0000-0000-00007CC10000}"/>
    <cellStyle name="Saída 8 2 2 2 4 2" xfId="50435" xr:uid="{00000000-0005-0000-0000-00007DC10000}"/>
    <cellStyle name="Saída 8 2 2 2 4 3" xfId="50436" xr:uid="{00000000-0005-0000-0000-00007EC10000}"/>
    <cellStyle name="Saída 8 2 2 2 5" xfId="50437" xr:uid="{00000000-0005-0000-0000-00007FC10000}"/>
    <cellStyle name="Saída 8 2 2 2 5 2" xfId="50438" xr:uid="{00000000-0005-0000-0000-000080C10000}"/>
    <cellStyle name="Saída 8 2 2 2 5 3" xfId="50439" xr:uid="{00000000-0005-0000-0000-000081C10000}"/>
    <cellStyle name="Saída 8 2 2 2 6" xfId="50440" xr:uid="{00000000-0005-0000-0000-000082C10000}"/>
    <cellStyle name="Saída 8 2 2 2 6 2" xfId="50441" xr:uid="{00000000-0005-0000-0000-000083C10000}"/>
    <cellStyle name="Saída 8 2 2 2 7" xfId="50442" xr:uid="{00000000-0005-0000-0000-000084C10000}"/>
    <cellStyle name="Saída 8 2 2 2 7 2" xfId="50443" xr:uid="{00000000-0005-0000-0000-000085C10000}"/>
    <cellStyle name="Saída 8 2 2 2 8" xfId="50444" xr:uid="{00000000-0005-0000-0000-000086C10000}"/>
    <cellStyle name="Saída 8 2 2 2 8 2" xfId="50445" xr:uid="{00000000-0005-0000-0000-000087C10000}"/>
    <cellStyle name="Saída 8 2 2 2 9" xfId="50446" xr:uid="{00000000-0005-0000-0000-000088C10000}"/>
    <cellStyle name="Saída 8 2 2 2 9 2" xfId="50447" xr:uid="{00000000-0005-0000-0000-000089C10000}"/>
    <cellStyle name="Saída 8 2 2 3" xfId="50448" xr:uid="{00000000-0005-0000-0000-00008AC10000}"/>
    <cellStyle name="Saída 8 2 2 3 2" xfId="50449" xr:uid="{00000000-0005-0000-0000-00008BC10000}"/>
    <cellStyle name="Saída 8 2 2 3 2 2" xfId="50450" xr:uid="{00000000-0005-0000-0000-00008CC10000}"/>
    <cellStyle name="Saída 8 2 2 3 2 3" xfId="50451" xr:uid="{00000000-0005-0000-0000-00008DC10000}"/>
    <cellStyle name="Saída 8 2 2 3 3" xfId="50452" xr:uid="{00000000-0005-0000-0000-00008EC10000}"/>
    <cellStyle name="Saída 8 2 2 3 3 2" xfId="50453" xr:uid="{00000000-0005-0000-0000-00008FC10000}"/>
    <cellStyle name="Saída 8 2 2 3 3 3" xfId="50454" xr:uid="{00000000-0005-0000-0000-000090C10000}"/>
    <cellStyle name="Saída 8 2 2 3 4" xfId="50455" xr:uid="{00000000-0005-0000-0000-000091C10000}"/>
    <cellStyle name="Saída 8 2 2 3 4 2" xfId="50456" xr:uid="{00000000-0005-0000-0000-000092C10000}"/>
    <cellStyle name="Saída 8 2 2 3 5" xfId="50457" xr:uid="{00000000-0005-0000-0000-000093C10000}"/>
    <cellStyle name="Saída 8 2 2 3 5 2" xfId="50458" xr:uid="{00000000-0005-0000-0000-000094C10000}"/>
    <cellStyle name="Saída 8 2 2 3 6" xfId="50459" xr:uid="{00000000-0005-0000-0000-000095C10000}"/>
    <cellStyle name="Saída 8 2 2 3 6 2" xfId="50460" xr:uid="{00000000-0005-0000-0000-000096C10000}"/>
    <cellStyle name="Saída 8 2 2 3 7" xfId="50461" xr:uid="{00000000-0005-0000-0000-000097C10000}"/>
    <cellStyle name="Saída 8 2 2 3 8" xfId="50462" xr:uid="{00000000-0005-0000-0000-000098C10000}"/>
    <cellStyle name="Saída 8 2 2 4" xfId="50463" xr:uid="{00000000-0005-0000-0000-000099C10000}"/>
    <cellStyle name="Saída 8 2 2 5" xfId="50464" xr:uid="{00000000-0005-0000-0000-00009AC10000}"/>
    <cellStyle name="Saída 8 2 3" xfId="50465" xr:uid="{00000000-0005-0000-0000-00009BC10000}"/>
    <cellStyle name="Saída 8 2 3 10" xfId="50466" xr:uid="{00000000-0005-0000-0000-00009CC10000}"/>
    <cellStyle name="Saída 8 2 3 10 2" xfId="50467" xr:uid="{00000000-0005-0000-0000-00009DC10000}"/>
    <cellStyle name="Saída 8 2 3 11" xfId="50468" xr:uid="{00000000-0005-0000-0000-00009EC10000}"/>
    <cellStyle name="Saída 8 2 3 12" xfId="50469" xr:uid="{00000000-0005-0000-0000-00009FC10000}"/>
    <cellStyle name="Saída 8 2 3 13" xfId="50470" xr:uid="{00000000-0005-0000-0000-0000A0C10000}"/>
    <cellStyle name="Saída 8 2 3 14" xfId="50471" xr:uid="{00000000-0005-0000-0000-0000A1C10000}"/>
    <cellStyle name="Saída 8 2 3 2" xfId="50472" xr:uid="{00000000-0005-0000-0000-0000A2C10000}"/>
    <cellStyle name="Saída 8 2 3 2 2" xfId="50473" xr:uid="{00000000-0005-0000-0000-0000A3C10000}"/>
    <cellStyle name="Saída 8 2 3 2 2 2" xfId="50474" xr:uid="{00000000-0005-0000-0000-0000A4C10000}"/>
    <cellStyle name="Saída 8 2 3 2 2 3" xfId="50475" xr:uid="{00000000-0005-0000-0000-0000A5C10000}"/>
    <cellStyle name="Saída 8 2 3 2 3" xfId="50476" xr:uid="{00000000-0005-0000-0000-0000A6C10000}"/>
    <cellStyle name="Saída 8 2 3 2 3 2" xfId="50477" xr:uid="{00000000-0005-0000-0000-0000A7C10000}"/>
    <cellStyle name="Saída 8 2 3 2 3 3" xfId="50478" xr:uid="{00000000-0005-0000-0000-0000A8C10000}"/>
    <cellStyle name="Saída 8 2 3 2 4" xfId="50479" xr:uid="{00000000-0005-0000-0000-0000A9C10000}"/>
    <cellStyle name="Saída 8 2 3 2 4 2" xfId="50480" xr:uid="{00000000-0005-0000-0000-0000AAC10000}"/>
    <cellStyle name="Saída 8 2 3 2 5" xfId="50481" xr:uid="{00000000-0005-0000-0000-0000ABC10000}"/>
    <cellStyle name="Saída 8 2 3 2 5 2" xfId="50482" xr:uid="{00000000-0005-0000-0000-0000ACC10000}"/>
    <cellStyle name="Saída 8 2 3 2 6" xfId="50483" xr:uid="{00000000-0005-0000-0000-0000ADC10000}"/>
    <cellStyle name="Saída 8 2 3 2 6 2" xfId="50484" xr:uid="{00000000-0005-0000-0000-0000AEC10000}"/>
    <cellStyle name="Saída 8 2 3 2 7" xfId="50485" xr:uid="{00000000-0005-0000-0000-0000AFC10000}"/>
    <cellStyle name="Saída 8 2 3 2 8" xfId="50486" xr:uid="{00000000-0005-0000-0000-0000B0C10000}"/>
    <cellStyle name="Saída 8 2 3 3" xfId="50487" xr:uid="{00000000-0005-0000-0000-0000B1C10000}"/>
    <cellStyle name="Saída 8 2 3 3 2" xfId="50488" xr:uid="{00000000-0005-0000-0000-0000B2C10000}"/>
    <cellStyle name="Saída 8 2 3 3 2 2" xfId="50489" xr:uid="{00000000-0005-0000-0000-0000B3C10000}"/>
    <cellStyle name="Saída 8 2 3 3 3" xfId="50490" xr:uid="{00000000-0005-0000-0000-0000B4C10000}"/>
    <cellStyle name="Saída 8 2 3 3 3 2" xfId="50491" xr:uid="{00000000-0005-0000-0000-0000B5C10000}"/>
    <cellStyle name="Saída 8 2 3 3 4" xfId="50492" xr:uid="{00000000-0005-0000-0000-0000B6C10000}"/>
    <cellStyle name="Saída 8 2 3 3 5" xfId="50493" xr:uid="{00000000-0005-0000-0000-0000B7C10000}"/>
    <cellStyle name="Saída 8 2 3 4" xfId="50494" xr:uid="{00000000-0005-0000-0000-0000B8C10000}"/>
    <cellStyle name="Saída 8 2 3 4 2" xfId="50495" xr:uid="{00000000-0005-0000-0000-0000B9C10000}"/>
    <cellStyle name="Saída 8 2 3 4 3" xfId="50496" xr:uid="{00000000-0005-0000-0000-0000BAC10000}"/>
    <cellStyle name="Saída 8 2 3 5" xfId="50497" xr:uid="{00000000-0005-0000-0000-0000BBC10000}"/>
    <cellStyle name="Saída 8 2 3 5 2" xfId="50498" xr:uid="{00000000-0005-0000-0000-0000BCC10000}"/>
    <cellStyle name="Saída 8 2 3 5 3" xfId="50499" xr:uid="{00000000-0005-0000-0000-0000BDC10000}"/>
    <cellStyle name="Saída 8 2 3 6" xfId="50500" xr:uid="{00000000-0005-0000-0000-0000BEC10000}"/>
    <cellStyle name="Saída 8 2 3 6 2" xfId="50501" xr:uid="{00000000-0005-0000-0000-0000BFC10000}"/>
    <cellStyle name="Saída 8 2 3 7" xfId="50502" xr:uid="{00000000-0005-0000-0000-0000C0C10000}"/>
    <cellStyle name="Saída 8 2 3 7 2" xfId="50503" xr:uid="{00000000-0005-0000-0000-0000C1C10000}"/>
    <cellStyle name="Saída 8 2 3 8" xfId="50504" xr:uid="{00000000-0005-0000-0000-0000C2C10000}"/>
    <cellStyle name="Saída 8 2 3 8 2" xfId="50505" xr:uid="{00000000-0005-0000-0000-0000C3C10000}"/>
    <cellStyle name="Saída 8 2 3 9" xfId="50506" xr:uid="{00000000-0005-0000-0000-0000C4C10000}"/>
    <cellStyle name="Saída 8 2 3 9 2" xfId="50507" xr:uid="{00000000-0005-0000-0000-0000C5C10000}"/>
    <cellStyle name="Saída 8 2 4" xfId="50508" xr:uid="{00000000-0005-0000-0000-0000C6C10000}"/>
    <cellStyle name="Saída 8 2 4 10" xfId="50509" xr:uid="{00000000-0005-0000-0000-0000C7C10000}"/>
    <cellStyle name="Saída 8 2 4 11" xfId="50510" xr:uid="{00000000-0005-0000-0000-0000C8C10000}"/>
    <cellStyle name="Saída 8 2 4 12" xfId="50511" xr:uid="{00000000-0005-0000-0000-0000C9C10000}"/>
    <cellStyle name="Saída 8 2 4 13" xfId="50512" xr:uid="{00000000-0005-0000-0000-0000CAC10000}"/>
    <cellStyle name="Saída 8 2 4 2" xfId="50513" xr:uid="{00000000-0005-0000-0000-0000CBC10000}"/>
    <cellStyle name="Saída 8 2 4 2 2" xfId="50514" xr:uid="{00000000-0005-0000-0000-0000CCC10000}"/>
    <cellStyle name="Saída 8 2 4 2 2 2" xfId="50515" xr:uid="{00000000-0005-0000-0000-0000CDC10000}"/>
    <cellStyle name="Saída 8 2 4 2 2 3" xfId="50516" xr:uid="{00000000-0005-0000-0000-0000CEC10000}"/>
    <cellStyle name="Saída 8 2 4 2 3" xfId="50517" xr:uid="{00000000-0005-0000-0000-0000CFC10000}"/>
    <cellStyle name="Saída 8 2 4 2 3 2" xfId="50518" xr:uid="{00000000-0005-0000-0000-0000D0C10000}"/>
    <cellStyle name="Saída 8 2 4 2 3 3" xfId="50519" xr:uid="{00000000-0005-0000-0000-0000D1C10000}"/>
    <cellStyle name="Saída 8 2 4 2 4" xfId="50520" xr:uid="{00000000-0005-0000-0000-0000D2C10000}"/>
    <cellStyle name="Saída 8 2 4 2 4 2" xfId="50521" xr:uid="{00000000-0005-0000-0000-0000D3C10000}"/>
    <cellStyle name="Saída 8 2 4 2 5" xfId="50522" xr:uid="{00000000-0005-0000-0000-0000D4C10000}"/>
    <cellStyle name="Saída 8 2 4 2 5 2" xfId="50523" xr:uid="{00000000-0005-0000-0000-0000D5C10000}"/>
    <cellStyle name="Saída 8 2 4 2 6" xfId="50524" xr:uid="{00000000-0005-0000-0000-0000D6C10000}"/>
    <cellStyle name="Saída 8 2 4 2 6 2" xfId="50525" xr:uid="{00000000-0005-0000-0000-0000D7C10000}"/>
    <cellStyle name="Saída 8 2 4 2 7" xfId="50526" xr:uid="{00000000-0005-0000-0000-0000D8C10000}"/>
    <cellStyle name="Saída 8 2 4 2 8" xfId="50527" xr:uid="{00000000-0005-0000-0000-0000D9C10000}"/>
    <cellStyle name="Saída 8 2 4 3" xfId="50528" xr:uid="{00000000-0005-0000-0000-0000DAC10000}"/>
    <cellStyle name="Saída 8 2 4 3 2" xfId="50529" xr:uid="{00000000-0005-0000-0000-0000DBC10000}"/>
    <cellStyle name="Saída 8 2 4 3 3" xfId="50530" xr:uid="{00000000-0005-0000-0000-0000DCC10000}"/>
    <cellStyle name="Saída 8 2 4 4" xfId="50531" xr:uid="{00000000-0005-0000-0000-0000DDC10000}"/>
    <cellStyle name="Saída 8 2 4 4 2" xfId="50532" xr:uid="{00000000-0005-0000-0000-0000DEC10000}"/>
    <cellStyle name="Saída 8 2 4 4 3" xfId="50533" xr:uid="{00000000-0005-0000-0000-0000DFC10000}"/>
    <cellStyle name="Saída 8 2 4 5" xfId="50534" xr:uid="{00000000-0005-0000-0000-0000E0C10000}"/>
    <cellStyle name="Saída 8 2 4 5 2" xfId="50535" xr:uid="{00000000-0005-0000-0000-0000E1C10000}"/>
    <cellStyle name="Saída 8 2 4 5 3" xfId="50536" xr:uid="{00000000-0005-0000-0000-0000E2C10000}"/>
    <cellStyle name="Saída 8 2 4 6" xfId="50537" xr:uid="{00000000-0005-0000-0000-0000E3C10000}"/>
    <cellStyle name="Saída 8 2 4 6 2" xfId="50538" xr:uid="{00000000-0005-0000-0000-0000E4C10000}"/>
    <cellStyle name="Saída 8 2 4 7" xfId="50539" xr:uid="{00000000-0005-0000-0000-0000E5C10000}"/>
    <cellStyle name="Saída 8 2 4 7 2" xfId="50540" xr:uid="{00000000-0005-0000-0000-0000E6C10000}"/>
    <cellStyle name="Saída 8 2 4 8" xfId="50541" xr:uid="{00000000-0005-0000-0000-0000E7C10000}"/>
    <cellStyle name="Saída 8 2 4 8 2" xfId="50542" xr:uid="{00000000-0005-0000-0000-0000E8C10000}"/>
    <cellStyle name="Saída 8 2 4 9" xfId="50543" xr:uid="{00000000-0005-0000-0000-0000E9C10000}"/>
    <cellStyle name="Saída 8 2 4 9 2" xfId="50544" xr:uid="{00000000-0005-0000-0000-0000EAC10000}"/>
    <cellStyle name="Saída 8 2 5" xfId="50545" xr:uid="{00000000-0005-0000-0000-0000EBC10000}"/>
    <cellStyle name="Saída 9 2" xfId="1214" xr:uid="{00000000-0005-0000-0000-0000ECC10000}"/>
    <cellStyle name="Saída 9 2 2" xfId="50546" xr:uid="{00000000-0005-0000-0000-0000EDC10000}"/>
    <cellStyle name="Saída 9 2 2 2" xfId="50547" xr:uid="{00000000-0005-0000-0000-0000EEC10000}"/>
    <cellStyle name="Saída 9 2 2 2 10" xfId="50548" xr:uid="{00000000-0005-0000-0000-0000EFC10000}"/>
    <cellStyle name="Saída 9 2 2 2 11" xfId="50549" xr:uid="{00000000-0005-0000-0000-0000F0C10000}"/>
    <cellStyle name="Saída 9 2 2 2 12" xfId="50550" xr:uid="{00000000-0005-0000-0000-0000F1C10000}"/>
    <cellStyle name="Saída 9 2 2 2 13" xfId="50551" xr:uid="{00000000-0005-0000-0000-0000F2C10000}"/>
    <cellStyle name="Saída 9 2 2 2 2" xfId="50552" xr:uid="{00000000-0005-0000-0000-0000F3C10000}"/>
    <cellStyle name="Saída 9 2 2 2 2 2" xfId="50553" xr:uid="{00000000-0005-0000-0000-0000F4C10000}"/>
    <cellStyle name="Saída 9 2 2 2 2 2 2" xfId="50554" xr:uid="{00000000-0005-0000-0000-0000F5C10000}"/>
    <cellStyle name="Saída 9 2 2 2 2 2 3" xfId="50555" xr:uid="{00000000-0005-0000-0000-0000F6C10000}"/>
    <cellStyle name="Saída 9 2 2 2 2 3" xfId="50556" xr:uid="{00000000-0005-0000-0000-0000F7C10000}"/>
    <cellStyle name="Saída 9 2 2 2 2 3 2" xfId="50557" xr:uid="{00000000-0005-0000-0000-0000F8C10000}"/>
    <cellStyle name="Saída 9 2 2 2 2 3 3" xfId="50558" xr:uid="{00000000-0005-0000-0000-0000F9C10000}"/>
    <cellStyle name="Saída 9 2 2 2 2 4" xfId="50559" xr:uid="{00000000-0005-0000-0000-0000FAC10000}"/>
    <cellStyle name="Saída 9 2 2 2 2 4 2" xfId="50560" xr:uid="{00000000-0005-0000-0000-0000FBC10000}"/>
    <cellStyle name="Saída 9 2 2 2 2 5" xfId="50561" xr:uid="{00000000-0005-0000-0000-0000FCC10000}"/>
    <cellStyle name="Saída 9 2 2 2 2 5 2" xfId="50562" xr:uid="{00000000-0005-0000-0000-0000FDC10000}"/>
    <cellStyle name="Saída 9 2 2 2 2 6" xfId="50563" xr:uid="{00000000-0005-0000-0000-0000FEC10000}"/>
    <cellStyle name="Saída 9 2 2 2 2 6 2" xfId="50564" xr:uid="{00000000-0005-0000-0000-0000FFC10000}"/>
    <cellStyle name="Saída 9 2 2 2 2 7" xfId="50565" xr:uid="{00000000-0005-0000-0000-000000C20000}"/>
    <cellStyle name="Saída 9 2 2 2 2 8" xfId="50566" xr:uid="{00000000-0005-0000-0000-000001C20000}"/>
    <cellStyle name="Saída 9 2 2 2 3" xfId="50567" xr:uid="{00000000-0005-0000-0000-000002C20000}"/>
    <cellStyle name="Saída 9 2 2 2 3 2" xfId="50568" xr:uid="{00000000-0005-0000-0000-000003C20000}"/>
    <cellStyle name="Saída 9 2 2 2 3 3" xfId="50569" xr:uid="{00000000-0005-0000-0000-000004C20000}"/>
    <cellStyle name="Saída 9 2 2 2 4" xfId="50570" xr:uid="{00000000-0005-0000-0000-000005C20000}"/>
    <cellStyle name="Saída 9 2 2 2 4 2" xfId="50571" xr:uid="{00000000-0005-0000-0000-000006C20000}"/>
    <cellStyle name="Saída 9 2 2 2 4 3" xfId="50572" xr:uid="{00000000-0005-0000-0000-000007C20000}"/>
    <cellStyle name="Saída 9 2 2 2 5" xfId="50573" xr:uid="{00000000-0005-0000-0000-000008C20000}"/>
    <cellStyle name="Saída 9 2 2 2 5 2" xfId="50574" xr:uid="{00000000-0005-0000-0000-000009C20000}"/>
    <cellStyle name="Saída 9 2 2 2 5 3" xfId="50575" xr:uid="{00000000-0005-0000-0000-00000AC20000}"/>
    <cellStyle name="Saída 9 2 2 2 6" xfId="50576" xr:uid="{00000000-0005-0000-0000-00000BC20000}"/>
    <cellStyle name="Saída 9 2 2 2 6 2" xfId="50577" xr:uid="{00000000-0005-0000-0000-00000CC20000}"/>
    <cellStyle name="Saída 9 2 2 2 7" xfId="50578" xr:uid="{00000000-0005-0000-0000-00000DC20000}"/>
    <cellStyle name="Saída 9 2 2 2 7 2" xfId="50579" xr:uid="{00000000-0005-0000-0000-00000EC20000}"/>
    <cellStyle name="Saída 9 2 2 2 8" xfId="50580" xr:uid="{00000000-0005-0000-0000-00000FC20000}"/>
    <cellStyle name="Saída 9 2 2 2 8 2" xfId="50581" xr:uid="{00000000-0005-0000-0000-000010C20000}"/>
    <cellStyle name="Saída 9 2 2 2 9" xfId="50582" xr:uid="{00000000-0005-0000-0000-000011C20000}"/>
    <cellStyle name="Saída 9 2 2 2 9 2" xfId="50583" xr:uid="{00000000-0005-0000-0000-000012C20000}"/>
    <cellStyle name="Saída 9 2 2 3" xfId="50584" xr:uid="{00000000-0005-0000-0000-000013C20000}"/>
    <cellStyle name="Saída 9 2 2 3 2" xfId="50585" xr:uid="{00000000-0005-0000-0000-000014C20000}"/>
    <cellStyle name="Saída 9 2 2 3 2 2" xfId="50586" xr:uid="{00000000-0005-0000-0000-000015C20000}"/>
    <cellStyle name="Saída 9 2 2 3 2 3" xfId="50587" xr:uid="{00000000-0005-0000-0000-000016C20000}"/>
    <cellStyle name="Saída 9 2 2 3 3" xfId="50588" xr:uid="{00000000-0005-0000-0000-000017C20000}"/>
    <cellStyle name="Saída 9 2 2 3 3 2" xfId="50589" xr:uid="{00000000-0005-0000-0000-000018C20000}"/>
    <cellStyle name="Saída 9 2 2 3 3 3" xfId="50590" xr:uid="{00000000-0005-0000-0000-000019C20000}"/>
    <cellStyle name="Saída 9 2 2 3 4" xfId="50591" xr:uid="{00000000-0005-0000-0000-00001AC20000}"/>
    <cellStyle name="Saída 9 2 2 3 4 2" xfId="50592" xr:uid="{00000000-0005-0000-0000-00001BC20000}"/>
    <cellStyle name="Saída 9 2 2 3 5" xfId="50593" xr:uid="{00000000-0005-0000-0000-00001CC20000}"/>
    <cellStyle name="Saída 9 2 2 3 5 2" xfId="50594" xr:uid="{00000000-0005-0000-0000-00001DC20000}"/>
    <cellStyle name="Saída 9 2 2 3 6" xfId="50595" xr:uid="{00000000-0005-0000-0000-00001EC20000}"/>
    <cellStyle name="Saída 9 2 2 3 6 2" xfId="50596" xr:uid="{00000000-0005-0000-0000-00001FC20000}"/>
    <cellStyle name="Saída 9 2 2 3 7" xfId="50597" xr:uid="{00000000-0005-0000-0000-000020C20000}"/>
    <cellStyle name="Saída 9 2 2 3 8" xfId="50598" xr:uid="{00000000-0005-0000-0000-000021C20000}"/>
    <cellStyle name="Saída 9 2 2 4" xfId="50599" xr:uid="{00000000-0005-0000-0000-000022C20000}"/>
    <cellStyle name="Saída 9 2 2 5" xfId="50600" xr:uid="{00000000-0005-0000-0000-000023C20000}"/>
    <cellStyle name="Saída 9 2 3" xfId="50601" xr:uid="{00000000-0005-0000-0000-000024C20000}"/>
    <cellStyle name="Saída 9 2 3 10" xfId="50602" xr:uid="{00000000-0005-0000-0000-000025C20000}"/>
    <cellStyle name="Saída 9 2 3 10 2" xfId="50603" xr:uid="{00000000-0005-0000-0000-000026C20000}"/>
    <cellStyle name="Saída 9 2 3 11" xfId="50604" xr:uid="{00000000-0005-0000-0000-000027C20000}"/>
    <cellStyle name="Saída 9 2 3 12" xfId="50605" xr:uid="{00000000-0005-0000-0000-000028C20000}"/>
    <cellStyle name="Saída 9 2 3 13" xfId="50606" xr:uid="{00000000-0005-0000-0000-000029C20000}"/>
    <cellStyle name="Saída 9 2 3 14" xfId="50607" xr:uid="{00000000-0005-0000-0000-00002AC20000}"/>
    <cellStyle name="Saída 9 2 3 2" xfId="50608" xr:uid="{00000000-0005-0000-0000-00002BC20000}"/>
    <cellStyle name="Saída 9 2 3 2 2" xfId="50609" xr:uid="{00000000-0005-0000-0000-00002CC20000}"/>
    <cellStyle name="Saída 9 2 3 2 2 2" xfId="50610" xr:uid="{00000000-0005-0000-0000-00002DC20000}"/>
    <cellStyle name="Saída 9 2 3 2 2 3" xfId="50611" xr:uid="{00000000-0005-0000-0000-00002EC20000}"/>
    <cellStyle name="Saída 9 2 3 2 3" xfId="50612" xr:uid="{00000000-0005-0000-0000-00002FC20000}"/>
    <cellStyle name="Saída 9 2 3 2 3 2" xfId="50613" xr:uid="{00000000-0005-0000-0000-000030C20000}"/>
    <cellStyle name="Saída 9 2 3 2 3 3" xfId="50614" xr:uid="{00000000-0005-0000-0000-000031C20000}"/>
    <cellStyle name="Saída 9 2 3 2 4" xfId="50615" xr:uid="{00000000-0005-0000-0000-000032C20000}"/>
    <cellStyle name="Saída 9 2 3 2 4 2" xfId="50616" xr:uid="{00000000-0005-0000-0000-000033C20000}"/>
    <cellStyle name="Saída 9 2 3 2 5" xfId="50617" xr:uid="{00000000-0005-0000-0000-000034C20000}"/>
    <cellStyle name="Saída 9 2 3 2 5 2" xfId="50618" xr:uid="{00000000-0005-0000-0000-000035C20000}"/>
    <cellStyle name="Saída 9 2 3 2 6" xfId="50619" xr:uid="{00000000-0005-0000-0000-000036C20000}"/>
    <cellStyle name="Saída 9 2 3 2 6 2" xfId="50620" xr:uid="{00000000-0005-0000-0000-000037C20000}"/>
    <cellStyle name="Saída 9 2 3 2 7" xfId="50621" xr:uid="{00000000-0005-0000-0000-000038C20000}"/>
    <cellStyle name="Saída 9 2 3 2 8" xfId="50622" xr:uid="{00000000-0005-0000-0000-000039C20000}"/>
    <cellStyle name="Saída 9 2 3 3" xfId="50623" xr:uid="{00000000-0005-0000-0000-00003AC20000}"/>
    <cellStyle name="Saída 9 2 3 3 2" xfId="50624" xr:uid="{00000000-0005-0000-0000-00003BC20000}"/>
    <cellStyle name="Saída 9 2 3 3 2 2" xfId="50625" xr:uid="{00000000-0005-0000-0000-00003CC20000}"/>
    <cellStyle name="Saída 9 2 3 3 3" xfId="50626" xr:uid="{00000000-0005-0000-0000-00003DC20000}"/>
    <cellStyle name="Saída 9 2 3 3 3 2" xfId="50627" xr:uid="{00000000-0005-0000-0000-00003EC20000}"/>
    <cellStyle name="Saída 9 2 3 3 4" xfId="50628" xr:uid="{00000000-0005-0000-0000-00003FC20000}"/>
    <cellStyle name="Saída 9 2 3 3 5" xfId="50629" xr:uid="{00000000-0005-0000-0000-000040C20000}"/>
    <cellStyle name="Saída 9 2 3 4" xfId="50630" xr:uid="{00000000-0005-0000-0000-000041C20000}"/>
    <cellStyle name="Saída 9 2 3 4 2" xfId="50631" xr:uid="{00000000-0005-0000-0000-000042C20000}"/>
    <cellStyle name="Saída 9 2 3 4 3" xfId="50632" xr:uid="{00000000-0005-0000-0000-000043C20000}"/>
    <cellStyle name="Saída 9 2 3 5" xfId="50633" xr:uid="{00000000-0005-0000-0000-000044C20000}"/>
    <cellStyle name="Saída 9 2 3 5 2" xfId="50634" xr:uid="{00000000-0005-0000-0000-000045C20000}"/>
    <cellStyle name="Saída 9 2 3 5 3" xfId="50635" xr:uid="{00000000-0005-0000-0000-000046C20000}"/>
    <cellStyle name="Saída 9 2 3 6" xfId="50636" xr:uid="{00000000-0005-0000-0000-000047C20000}"/>
    <cellStyle name="Saída 9 2 3 6 2" xfId="50637" xr:uid="{00000000-0005-0000-0000-000048C20000}"/>
    <cellStyle name="Saída 9 2 3 7" xfId="50638" xr:uid="{00000000-0005-0000-0000-000049C20000}"/>
    <cellStyle name="Saída 9 2 3 7 2" xfId="50639" xr:uid="{00000000-0005-0000-0000-00004AC20000}"/>
    <cellStyle name="Saída 9 2 3 8" xfId="50640" xr:uid="{00000000-0005-0000-0000-00004BC20000}"/>
    <cellStyle name="Saída 9 2 3 8 2" xfId="50641" xr:uid="{00000000-0005-0000-0000-00004CC20000}"/>
    <cellStyle name="Saída 9 2 3 9" xfId="50642" xr:uid="{00000000-0005-0000-0000-00004DC20000}"/>
    <cellStyle name="Saída 9 2 3 9 2" xfId="50643" xr:uid="{00000000-0005-0000-0000-00004EC20000}"/>
    <cellStyle name="Saída 9 2 4" xfId="50644" xr:uid="{00000000-0005-0000-0000-00004FC20000}"/>
    <cellStyle name="Saída 9 2 4 10" xfId="50645" xr:uid="{00000000-0005-0000-0000-000050C20000}"/>
    <cellStyle name="Saída 9 2 4 11" xfId="50646" xr:uid="{00000000-0005-0000-0000-000051C20000}"/>
    <cellStyle name="Saída 9 2 4 12" xfId="50647" xr:uid="{00000000-0005-0000-0000-000052C20000}"/>
    <cellStyle name="Saída 9 2 4 13" xfId="50648" xr:uid="{00000000-0005-0000-0000-000053C20000}"/>
    <cellStyle name="Saída 9 2 4 2" xfId="50649" xr:uid="{00000000-0005-0000-0000-000054C20000}"/>
    <cellStyle name="Saída 9 2 4 2 2" xfId="50650" xr:uid="{00000000-0005-0000-0000-000055C20000}"/>
    <cellStyle name="Saída 9 2 4 2 2 2" xfId="50651" xr:uid="{00000000-0005-0000-0000-000056C20000}"/>
    <cellStyle name="Saída 9 2 4 2 2 3" xfId="50652" xr:uid="{00000000-0005-0000-0000-000057C20000}"/>
    <cellStyle name="Saída 9 2 4 2 3" xfId="50653" xr:uid="{00000000-0005-0000-0000-000058C20000}"/>
    <cellStyle name="Saída 9 2 4 2 3 2" xfId="50654" xr:uid="{00000000-0005-0000-0000-000059C20000}"/>
    <cellStyle name="Saída 9 2 4 2 3 3" xfId="50655" xr:uid="{00000000-0005-0000-0000-00005AC20000}"/>
    <cellStyle name="Saída 9 2 4 2 4" xfId="50656" xr:uid="{00000000-0005-0000-0000-00005BC20000}"/>
    <cellStyle name="Saída 9 2 4 2 4 2" xfId="50657" xr:uid="{00000000-0005-0000-0000-00005CC20000}"/>
    <cellStyle name="Saída 9 2 4 2 5" xfId="50658" xr:uid="{00000000-0005-0000-0000-00005DC20000}"/>
    <cellStyle name="Saída 9 2 4 2 5 2" xfId="50659" xr:uid="{00000000-0005-0000-0000-00005EC20000}"/>
    <cellStyle name="Saída 9 2 4 2 6" xfId="50660" xr:uid="{00000000-0005-0000-0000-00005FC20000}"/>
    <cellStyle name="Saída 9 2 4 2 6 2" xfId="50661" xr:uid="{00000000-0005-0000-0000-000060C20000}"/>
    <cellStyle name="Saída 9 2 4 2 7" xfId="50662" xr:uid="{00000000-0005-0000-0000-000061C20000}"/>
    <cellStyle name="Saída 9 2 4 2 8" xfId="50663" xr:uid="{00000000-0005-0000-0000-000062C20000}"/>
    <cellStyle name="Saída 9 2 4 3" xfId="50664" xr:uid="{00000000-0005-0000-0000-000063C20000}"/>
    <cellStyle name="Saída 9 2 4 3 2" xfId="50665" xr:uid="{00000000-0005-0000-0000-000064C20000}"/>
    <cellStyle name="Saída 9 2 4 3 3" xfId="50666" xr:uid="{00000000-0005-0000-0000-000065C20000}"/>
    <cellStyle name="Saída 9 2 4 4" xfId="50667" xr:uid="{00000000-0005-0000-0000-000066C20000}"/>
    <cellStyle name="Saída 9 2 4 4 2" xfId="50668" xr:uid="{00000000-0005-0000-0000-000067C20000}"/>
    <cellStyle name="Saída 9 2 4 4 3" xfId="50669" xr:uid="{00000000-0005-0000-0000-000068C20000}"/>
    <cellStyle name="Saída 9 2 4 5" xfId="50670" xr:uid="{00000000-0005-0000-0000-000069C20000}"/>
    <cellStyle name="Saída 9 2 4 5 2" xfId="50671" xr:uid="{00000000-0005-0000-0000-00006AC20000}"/>
    <cellStyle name="Saída 9 2 4 5 3" xfId="50672" xr:uid="{00000000-0005-0000-0000-00006BC20000}"/>
    <cellStyle name="Saída 9 2 4 6" xfId="50673" xr:uid="{00000000-0005-0000-0000-00006CC20000}"/>
    <cellStyle name="Saída 9 2 4 6 2" xfId="50674" xr:uid="{00000000-0005-0000-0000-00006DC20000}"/>
    <cellStyle name="Saída 9 2 4 7" xfId="50675" xr:uid="{00000000-0005-0000-0000-00006EC20000}"/>
    <cellStyle name="Saída 9 2 4 7 2" xfId="50676" xr:uid="{00000000-0005-0000-0000-00006FC20000}"/>
    <cellStyle name="Saída 9 2 4 8" xfId="50677" xr:uid="{00000000-0005-0000-0000-000070C20000}"/>
    <cellStyle name="Saída 9 2 4 8 2" xfId="50678" xr:uid="{00000000-0005-0000-0000-000071C20000}"/>
    <cellStyle name="Saída 9 2 4 9" xfId="50679" xr:uid="{00000000-0005-0000-0000-000072C20000}"/>
    <cellStyle name="Saída 9 2 4 9 2" xfId="50680" xr:uid="{00000000-0005-0000-0000-000073C20000}"/>
    <cellStyle name="Saída 9 2 5" xfId="50681" xr:uid="{00000000-0005-0000-0000-000074C20000}"/>
    <cellStyle name="Separador de milhares [0] 2" xfId="2745" xr:uid="{00000000-0005-0000-0000-000075C20000}"/>
    <cellStyle name="Separador de milhares 10" xfId="1215" xr:uid="{00000000-0005-0000-0000-000076C20000}"/>
    <cellStyle name="Separador de milhares 10 10" xfId="1216" xr:uid="{00000000-0005-0000-0000-000077C20000}"/>
    <cellStyle name="Separador de milhares 10 10 2" xfId="1679" xr:uid="{00000000-0005-0000-0000-000078C20000}"/>
    <cellStyle name="Separador de milhares 10 10 2 2" xfId="1968" xr:uid="{00000000-0005-0000-0000-000079C20000}"/>
    <cellStyle name="Separador de milhares 10 10 2 2 2" xfId="50682" xr:uid="{00000000-0005-0000-0000-00007AC20000}"/>
    <cellStyle name="Separador de milhares 10 10 2 2 3" xfId="50683" xr:uid="{00000000-0005-0000-0000-00007BC20000}"/>
    <cellStyle name="Separador de milhares 10 10 2 3" xfId="50684" xr:uid="{00000000-0005-0000-0000-00007CC20000}"/>
    <cellStyle name="Separador de milhares 10 10 2 4" xfId="50685" xr:uid="{00000000-0005-0000-0000-00007DC20000}"/>
    <cellStyle name="Separador de milhares 10 11" xfId="1217" xr:uid="{00000000-0005-0000-0000-00007EC20000}"/>
    <cellStyle name="Separador de milhares 10 11 2" xfId="1680" xr:uid="{00000000-0005-0000-0000-00007FC20000}"/>
    <cellStyle name="Separador de milhares 10 11 2 2" xfId="1969" xr:uid="{00000000-0005-0000-0000-000080C20000}"/>
    <cellStyle name="Separador de milhares 10 11 2 2 2" xfId="50686" xr:uid="{00000000-0005-0000-0000-000081C20000}"/>
    <cellStyle name="Separador de milhares 10 11 2 2 3" xfId="50687" xr:uid="{00000000-0005-0000-0000-000082C20000}"/>
    <cellStyle name="Separador de milhares 10 11 2 3" xfId="50688" xr:uid="{00000000-0005-0000-0000-000083C20000}"/>
    <cellStyle name="Separador de milhares 10 11 2 4" xfId="50689" xr:uid="{00000000-0005-0000-0000-000084C20000}"/>
    <cellStyle name="Separador de milhares 10 12" xfId="1218" xr:uid="{00000000-0005-0000-0000-000085C20000}"/>
    <cellStyle name="Separador de milhares 10 12 2" xfId="1681" xr:uid="{00000000-0005-0000-0000-000086C20000}"/>
    <cellStyle name="Separador de milhares 10 12 2 2" xfId="1970" xr:uid="{00000000-0005-0000-0000-000087C20000}"/>
    <cellStyle name="Separador de milhares 10 12 2 2 2" xfId="50690" xr:uid="{00000000-0005-0000-0000-000088C20000}"/>
    <cellStyle name="Separador de milhares 10 12 2 2 3" xfId="50691" xr:uid="{00000000-0005-0000-0000-000089C20000}"/>
    <cellStyle name="Separador de milhares 10 12 2 3" xfId="50692" xr:uid="{00000000-0005-0000-0000-00008AC20000}"/>
    <cellStyle name="Separador de milhares 10 12 2 4" xfId="50693" xr:uid="{00000000-0005-0000-0000-00008BC20000}"/>
    <cellStyle name="Separador de milhares 10 13" xfId="1219" xr:uid="{00000000-0005-0000-0000-00008CC20000}"/>
    <cellStyle name="Separador de milhares 10 13 2" xfId="1682" xr:uid="{00000000-0005-0000-0000-00008DC20000}"/>
    <cellStyle name="Separador de milhares 10 13 2 2" xfId="1971" xr:uid="{00000000-0005-0000-0000-00008EC20000}"/>
    <cellStyle name="Separador de milhares 10 13 2 2 2" xfId="50694" xr:uid="{00000000-0005-0000-0000-00008FC20000}"/>
    <cellStyle name="Separador de milhares 10 13 2 2 3" xfId="50695" xr:uid="{00000000-0005-0000-0000-000090C20000}"/>
    <cellStyle name="Separador de milhares 10 13 2 3" xfId="50696" xr:uid="{00000000-0005-0000-0000-000091C20000}"/>
    <cellStyle name="Separador de milhares 10 13 2 4" xfId="50697" xr:uid="{00000000-0005-0000-0000-000092C20000}"/>
    <cellStyle name="Separador de milhares 10 14" xfId="1220" xr:uid="{00000000-0005-0000-0000-000093C20000}"/>
    <cellStyle name="Separador de milhares 10 14 2" xfId="1683" xr:uid="{00000000-0005-0000-0000-000094C20000}"/>
    <cellStyle name="Separador de milhares 10 14 2 2" xfId="1972" xr:uid="{00000000-0005-0000-0000-000095C20000}"/>
    <cellStyle name="Separador de milhares 10 14 2 2 2" xfId="50698" xr:uid="{00000000-0005-0000-0000-000096C20000}"/>
    <cellStyle name="Separador de milhares 10 14 2 2 3" xfId="50699" xr:uid="{00000000-0005-0000-0000-000097C20000}"/>
    <cellStyle name="Separador de milhares 10 14 2 3" xfId="50700" xr:uid="{00000000-0005-0000-0000-000098C20000}"/>
    <cellStyle name="Separador de milhares 10 14 2 4" xfId="50701" xr:uid="{00000000-0005-0000-0000-000099C20000}"/>
    <cellStyle name="Separador de milhares 10 15" xfId="1684" xr:uid="{00000000-0005-0000-0000-00009AC20000}"/>
    <cellStyle name="Separador de milhares 10 15 2" xfId="1973" xr:uid="{00000000-0005-0000-0000-00009BC20000}"/>
    <cellStyle name="Separador de milhares 10 15 2 2" xfId="50702" xr:uid="{00000000-0005-0000-0000-00009CC20000}"/>
    <cellStyle name="Separador de milhares 10 15 2 3" xfId="50703" xr:uid="{00000000-0005-0000-0000-00009DC20000}"/>
    <cellStyle name="Separador de milhares 10 15 3" xfId="50704" xr:uid="{00000000-0005-0000-0000-00009EC20000}"/>
    <cellStyle name="Separador de milhares 10 15 4" xfId="50705" xr:uid="{00000000-0005-0000-0000-00009FC20000}"/>
    <cellStyle name="Separador de milhares 10 2" xfId="1221" xr:uid="{00000000-0005-0000-0000-0000A0C20000}"/>
    <cellStyle name="Separador de milhares 10 2 2" xfId="1685" xr:uid="{00000000-0005-0000-0000-0000A1C20000}"/>
    <cellStyle name="Separador de milhares 10 2 2 2" xfId="1974" xr:uid="{00000000-0005-0000-0000-0000A2C20000}"/>
    <cellStyle name="Separador de milhares 10 2 2 2 2" xfId="50706" xr:uid="{00000000-0005-0000-0000-0000A3C20000}"/>
    <cellStyle name="Separador de milhares 10 2 2 2 3" xfId="50707" xr:uid="{00000000-0005-0000-0000-0000A4C20000}"/>
    <cellStyle name="Separador de milhares 10 2 2 3" xfId="50708" xr:uid="{00000000-0005-0000-0000-0000A5C20000}"/>
    <cellStyle name="Separador de milhares 10 2 2 4" xfId="50709" xr:uid="{00000000-0005-0000-0000-0000A6C20000}"/>
    <cellStyle name="Separador de milhares 10 2 3" xfId="55797" xr:uid="{00000000-0005-0000-0000-0000A7C20000}"/>
    <cellStyle name="Separador de milhares 10 2 3 2" xfId="55798" xr:uid="{00000000-0005-0000-0000-0000A8C20000}"/>
    <cellStyle name="Separador de milhares 10 2 4" xfId="55799" xr:uid="{00000000-0005-0000-0000-0000A9C20000}"/>
    <cellStyle name="Separador de milhares 10 3" xfId="1222" xr:uid="{00000000-0005-0000-0000-0000AAC20000}"/>
    <cellStyle name="Separador de milhares 10 3 2" xfId="1686" xr:uid="{00000000-0005-0000-0000-0000ABC20000}"/>
    <cellStyle name="Separador de milhares 10 3 2 2" xfId="1975" xr:uid="{00000000-0005-0000-0000-0000ACC20000}"/>
    <cellStyle name="Separador de milhares 10 3 2 2 2" xfId="50710" xr:uid="{00000000-0005-0000-0000-0000ADC20000}"/>
    <cellStyle name="Separador de milhares 10 3 2 2 3" xfId="50711" xr:uid="{00000000-0005-0000-0000-0000AEC20000}"/>
    <cellStyle name="Separador de milhares 10 3 2 3" xfId="50712" xr:uid="{00000000-0005-0000-0000-0000AFC20000}"/>
    <cellStyle name="Separador de milhares 10 3 2 4" xfId="50713" xr:uid="{00000000-0005-0000-0000-0000B0C20000}"/>
    <cellStyle name="Separador de milhares 10 3 3" xfId="55800" xr:uid="{00000000-0005-0000-0000-0000B1C20000}"/>
    <cellStyle name="Separador de milhares 10 3 3 2" xfId="55801" xr:uid="{00000000-0005-0000-0000-0000B2C20000}"/>
    <cellStyle name="Separador de milhares 10 3 4" xfId="55802" xr:uid="{00000000-0005-0000-0000-0000B3C20000}"/>
    <cellStyle name="Separador de milhares 10 4" xfId="1223" xr:uid="{00000000-0005-0000-0000-0000B4C20000}"/>
    <cellStyle name="Separador de milhares 10 4 2" xfId="1687" xr:uid="{00000000-0005-0000-0000-0000B5C20000}"/>
    <cellStyle name="Separador de milhares 10 4 2 2" xfId="1976" xr:uid="{00000000-0005-0000-0000-0000B6C20000}"/>
    <cellStyle name="Separador de milhares 10 4 2 2 2" xfId="50714" xr:uid="{00000000-0005-0000-0000-0000B7C20000}"/>
    <cellStyle name="Separador de milhares 10 4 2 2 3" xfId="50715" xr:uid="{00000000-0005-0000-0000-0000B8C20000}"/>
    <cellStyle name="Separador de milhares 10 4 2 3" xfId="50716" xr:uid="{00000000-0005-0000-0000-0000B9C20000}"/>
    <cellStyle name="Separador de milhares 10 4 2 4" xfId="50717" xr:uid="{00000000-0005-0000-0000-0000BAC20000}"/>
    <cellStyle name="Separador de milhares 10 4 3" xfId="55803" xr:uid="{00000000-0005-0000-0000-0000BBC20000}"/>
    <cellStyle name="Separador de milhares 10 5" xfId="1224" xr:uid="{00000000-0005-0000-0000-0000BCC20000}"/>
    <cellStyle name="Separador de milhares 10 5 2" xfId="1688" xr:uid="{00000000-0005-0000-0000-0000BDC20000}"/>
    <cellStyle name="Separador de milhares 10 5 2 2" xfId="1977" xr:uid="{00000000-0005-0000-0000-0000BEC20000}"/>
    <cellStyle name="Separador de milhares 10 5 2 2 2" xfId="50718" xr:uid="{00000000-0005-0000-0000-0000BFC20000}"/>
    <cellStyle name="Separador de milhares 10 5 2 2 3" xfId="50719" xr:uid="{00000000-0005-0000-0000-0000C0C20000}"/>
    <cellStyle name="Separador de milhares 10 5 2 3" xfId="50720" xr:uid="{00000000-0005-0000-0000-0000C1C20000}"/>
    <cellStyle name="Separador de milhares 10 5 2 4" xfId="50721" xr:uid="{00000000-0005-0000-0000-0000C2C20000}"/>
    <cellStyle name="Separador de milhares 10 6" xfId="1225" xr:uid="{00000000-0005-0000-0000-0000C3C20000}"/>
    <cellStyle name="Separador de milhares 10 6 2" xfId="1689" xr:uid="{00000000-0005-0000-0000-0000C4C20000}"/>
    <cellStyle name="Separador de milhares 10 6 2 2" xfId="1978" xr:uid="{00000000-0005-0000-0000-0000C5C20000}"/>
    <cellStyle name="Separador de milhares 10 6 2 2 2" xfId="50722" xr:uid="{00000000-0005-0000-0000-0000C6C20000}"/>
    <cellStyle name="Separador de milhares 10 6 2 2 3" xfId="50723" xr:uid="{00000000-0005-0000-0000-0000C7C20000}"/>
    <cellStyle name="Separador de milhares 10 6 2 3" xfId="50724" xr:uid="{00000000-0005-0000-0000-0000C8C20000}"/>
    <cellStyle name="Separador de milhares 10 6 2 4" xfId="50725" xr:uid="{00000000-0005-0000-0000-0000C9C20000}"/>
    <cellStyle name="Separador de milhares 10 7" xfId="1226" xr:uid="{00000000-0005-0000-0000-0000CAC20000}"/>
    <cellStyle name="Separador de milhares 10 7 2" xfId="1690" xr:uid="{00000000-0005-0000-0000-0000CBC20000}"/>
    <cellStyle name="Separador de milhares 10 7 2 2" xfId="1979" xr:uid="{00000000-0005-0000-0000-0000CCC20000}"/>
    <cellStyle name="Separador de milhares 10 7 2 2 2" xfId="50726" xr:uid="{00000000-0005-0000-0000-0000CDC20000}"/>
    <cellStyle name="Separador de milhares 10 7 2 2 3" xfId="50727" xr:uid="{00000000-0005-0000-0000-0000CEC20000}"/>
    <cellStyle name="Separador de milhares 10 7 2 3" xfId="50728" xr:uid="{00000000-0005-0000-0000-0000CFC20000}"/>
    <cellStyle name="Separador de milhares 10 7 2 4" xfId="50729" xr:uid="{00000000-0005-0000-0000-0000D0C20000}"/>
    <cellStyle name="Separador de milhares 10 8" xfId="1227" xr:uid="{00000000-0005-0000-0000-0000D1C20000}"/>
    <cellStyle name="Separador de milhares 10 8 2" xfId="1691" xr:uid="{00000000-0005-0000-0000-0000D2C20000}"/>
    <cellStyle name="Separador de milhares 10 8 2 2" xfId="1980" xr:uid="{00000000-0005-0000-0000-0000D3C20000}"/>
    <cellStyle name="Separador de milhares 10 8 2 2 2" xfId="50730" xr:uid="{00000000-0005-0000-0000-0000D4C20000}"/>
    <cellStyle name="Separador de milhares 10 8 2 2 3" xfId="50731" xr:uid="{00000000-0005-0000-0000-0000D5C20000}"/>
    <cellStyle name="Separador de milhares 10 8 2 3" xfId="50732" xr:uid="{00000000-0005-0000-0000-0000D6C20000}"/>
    <cellStyle name="Separador de milhares 10 8 2 4" xfId="50733" xr:uid="{00000000-0005-0000-0000-0000D7C20000}"/>
    <cellStyle name="Separador de milhares 10 9" xfId="1228" xr:uid="{00000000-0005-0000-0000-0000D8C20000}"/>
    <cellStyle name="Separador de milhares 10 9 2" xfId="1692" xr:uid="{00000000-0005-0000-0000-0000D9C20000}"/>
    <cellStyle name="Separador de milhares 10 9 2 2" xfId="1981" xr:uid="{00000000-0005-0000-0000-0000DAC20000}"/>
    <cellStyle name="Separador de milhares 10 9 2 2 2" xfId="50734" xr:uid="{00000000-0005-0000-0000-0000DBC20000}"/>
    <cellStyle name="Separador de milhares 10 9 2 2 3" xfId="50735" xr:uid="{00000000-0005-0000-0000-0000DCC20000}"/>
    <cellStyle name="Separador de milhares 10 9 2 3" xfId="50736" xr:uid="{00000000-0005-0000-0000-0000DDC20000}"/>
    <cellStyle name="Separador de milhares 10 9 2 4" xfId="50737" xr:uid="{00000000-0005-0000-0000-0000DEC20000}"/>
    <cellStyle name="Separador de milhares 100" xfId="1229" xr:uid="{00000000-0005-0000-0000-0000DFC20000}"/>
    <cellStyle name="Separador de milhares 100 2" xfId="1693" xr:uid="{00000000-0005-0000-0000-0000E0C20000}"/>
    <cellStyle name="Separador de milhares 100 2 2" xfId="1982" xr:uid="{00000000-0005-0000-0000-0000E1C20000}"/>
    <cellStyle name="Separador de milhares 100 2 2 2" xfId="50738" xr:uid="{00000000-0005-0000-0000-0000E2C20000}"/>
    <cellStyle name="Separador de milhares 100 2 2 3" xfId="50739" xr:uid="{00000000-0005-0000-0000-0000E3C20000}"/>
    <cellStyle name="Separador de milhares 100 2 3" xfId="50740" xr:uid="{00000000-0005-0000-0000-0000E4C20000}"/>
    <cellStyle name="Separador de milhares 100 2 4" xfId="50741" xr:uid="{00000000-0005-0000-0000-0000E5C20000}"/>
    <cellStyle name="Separador de milhares 101" xfId="1230" xr:uid="{00000000-0005-0000-0000-0000E6C20000}"/>
    <cellStyle name="Separador de milhares 101 2" xfId="1694" xr:uid="{00000000-0005-0000-0000-0000E7C20000}"/>
    <cellStyle name="Separador de milhares 101 2 2" xfId="1983" xr:uid="{00000000-0005-0000-0000-0000E8C20000}"/>
    <cellStyle name="Separador de milhares 101 2 2 2" xfId="50742" xr:uid="{00000000-0005-0000-0000-0000E9C20000}"/>
    <cellStyle name="Separador de milhares 101 2 2 3" xfId="50743" xr:uid="{00000000-0005-0000-0000-0000EAC20000}"/>
    <cellStyle name="Separador de milhares 101 2 3" xfId="50744" xr:uid="{00000000-0005-0000-0000-0000EBC20000}"/>
    <cellStyle name="Separador de milhares 101 2 4" xfId="50745" xr:uid="{00000000-0005-0000-0000-0000ECC20000}"/>
    <cellStyle name="Separador de milhares 102" xfId="1231" xr:uid="{00000000-0005-0000-0000-0000EDC20000}"/>
    <cellStyle name="Separador de milhares 102 2" xfId="1695" xr:uid="{00000000-0005-0000-0000-0000EEC20000}"/>
    <cellStyle name="Separador de milhares 102 2 2" xfId="1984" xr:uid="{00000000-0005-0000-0000-0000EFC20000}"/>
    <cellStyle name="Separador de milhares 102 2 2 2" xfId="50746" xr:uid="{00000000-0005-0000-0000-0000F0C20000}"/>
    <cellStyle name="Separador de milhares 102 2 2 3" xfId="50747" xr:uid="{00000000-0005-0000-0000-0000F1C20000}"/>
    <cellStyle name="Separador de milhares 102 2 3" xfId="50748" xr:uid="{00000000-0005-0000-0000-0000F2C20000}"/>
    <cellStyle name="Separador de milhares 102 2 4" xfId="50749" xr:uid="{00000000-0005-0000-0000-0000F3C20000}"/>
    <cellStyle name="Separador de milhares 103" xfId="1232" xr:uid="{00000000-0005-0000-0000-0000F4C20000}"/>
    <cellStyle name="Separador de milhares 103 2" xfId="1696" xr:uid="{00000000-0005-0000-0000-0000F5C20000}"/>
    <cellStyle name="Separador de milhares 103 2 2" xfId="1985" xr:uid="{00000000-0005-0000-0000-0000F6C20000}"/>
    <cellStyle name="Separador de milhares 103 2 2 2" xfId="50750" xr:uid="{00000000-0005-0000-0000-0000F7C20000}"/>
    <cellStyle name="Separador de milhares 103 2 2 3" xfId="50751" xr:uid="{00000000-0005-0000-0000-0000F8C20000}"/>
    <cellStyle name="Separador de milhares 103 2 3" xfId="50752" xr:uid="{00000000-0005-0000-0000-0000F9C20000}"/>
    <cellStyle name="Separador de milhares 103 2 4" xfId="50753" xr:uid="{00000000-0005-0000-0000-0000FAC20000}"/>
    <cellStyle name="Separador de milhares 104" xfId="1233" xr:uid="{00000000-0005-0000-0000-0000FBC20000}"/>
    <cellStyle name="Separador de milhares 104 2" xfId="1697" xr:uid="{00000000-0005-0000-0000-0000FCC20000}"/>
    <cellStyle name="Separador de milhares 104 2 2" xfId="1986" xr:uid="{00000000-0005-0000-0000-0000FDC20000}"/>
    <cellStyle name="Separador de milhares 104 2 2 2" xfId="50754" xr:uid="{00000000-0005-0000-0000-0000FEC20000}"/>
    <cellStyle name="Separador de milhares 104 2 2 3" xfId="50755" xr:uid="{00000000-0005-0000-0000-0000FFC20000}"/>
    <cellStyle name="Separador de milhares 104 2 3" xfId="50756" xr:uid="{00000000-0005-0000-0000-000000C30000}"/>
    <cellStyle name="Separador de milhares 104 2 4" xfId="50757" xr:uid="{00000000-0005-0000-0000-000001C30000}"/>
    <cellStyle name="Separador de milhares 105" xfId="1234" xr:uid="{00000000-0005-0000-0000-000002C30000}"/>
    <cellStyle name="Separador de milhares 105 2" xfId="1698" xr:uid="{00000000-0005-0000-0000-000003C30000}"/>
    <cellStyle name="Separador de milhares 105 2 2" xfId="1987" xr:uid="{00000000-0005-0000-0000-000004C30000}"/>
    <cellStyle name="Separador de milhares 105 2 2 2" xfId="50758" xr:uid="{00000000-0005-0000-0000-000005C30000}"/>
    <cellStyle name="Separador de milhares 105 2 2 3" xfId="50759" xr:uid="{00000000-0005-0000-0000-000006C30000}"/>
    <cellStyle name="Separador de milhares 105 2 3" xfId="50760" xr:uid="{00000000-0005-0000-0000-000007C30000}"/>
    <cellStyle name="Separador de milhares 105 2 4" xfId="50761" xr:uid="{00000000-0005-0000-0000-000008C30000}"/>
    <cellStyle name="Separador de milhares 106" xfId="1235" xr:uid="{00000000-0005-0000-0000-000009C30000}"/>
    <cellStyle name="Separador de milhares 106 2" xfId="1699" xr:uid="{00000000-0005-0000-0000-00000AC30000}"/>
    <cellStyle name="Separador de milhares 106 2 2" xfId="1988" xr:uid="{00000000-0005-0000-0000-00000BC30000}"/>
    <cellStyle name="Separador de milhares 106 2 2 2" xfId="50762" xr:uid="{00000000-0005-0000-0000-00000CC30000}"/>
    <cellStyle name="Separador de milhares 106 2 2 3" xfId="50763" xr:uid="{00000000-0005-0000-0000-00000DC30000}"/>
    <cellStyle name="Separador de milhares 106 2 3" xfId="50764" xr:uid="{00000000-0005-0000-0000-00000EC30000}"/>
    <cellStyle name="Separador de milhares 106 2 4" xfId="50765" xr:uid="{00000000-0005-0000-0000-00000FC30000}"/>
    <cellStyle name="Separador de milhares 107" xfId="1236" xr:uid="{00000000-0005-0000-0000-000010C30000}"/>
    <cellStyle name="Separador de milhares 107 2" xfId="1700" xr:uid="{00000000-0005-0000-0000-000011C30000}"/>
    <cellStyle name="Separador de milhares 107 2 2" xfId="1989" xr:uid="{00000000-0005-0000-0000-000012C30000}"/>
    <cellStyle name="Separador de milhares 107 2 2 2" xfId="50766" xr:uid="{00000000-0005-0000-0000-000013C30000}"/>
    <cellStyle name="Separador de milhares 107 2 2 3" xfId="50767" xr:uid="{00000000-0005-0000-0000-000014C30000}"/>
    <cellStyle name="Separador de milhares 107 2 3" xfId="50768" xr:uid="{00000000-0005-0000-0000-000015C30000}"/>
    <cellStyle name="Separador de milhares 107 2 4" xfId="50769" xr:uid="{00000000-0005-0000-0000-000016C30000}"/>
    <cellStyle name="Separador de milhares 108" xfId="1237" xr:uid="{00000000-0005-0000-0000-000017C30000}"/>
    <cellStyle name="Separador de milhares 108 2" xfId="1701" xr:uid="{00000000-0005-0000-0000-000018C30000}"/>
    <cellStyle name="Separador de milhares 108 2 2" xfId="1990" xr:uid="{00000000-0005-0000-0000-000019C30000}"/>
    <cellStyle name="Separador de milhares 108 2 2 2" xfId="50770" xr:uid="{00000000-0005-0000-0000-00001AC30000}"/>
    <cellStyle name="Separador de milhares 108 2 2 3" xfId="50771" xr:uid="{00000000-0005-0000-0000-00001BC30000}"/>
    <cellStyle name="Separador de milhares 108 2 3" xfId="50772" xr:uid="{00000000-0005-0000-0000-00001CC30000}"/>
    <cellStyle name="Separador de milhares 108 2 4" xfId="50773" xr:uid="{00000000-0005-0000-0000-00001DC30000}"/>
    <cellStyle name="Separador de milhares 109" xfId="1238" xr:uid="{00000000-0005-0000-0000-00001EC30000}"/>
    <cellStyle name="Separador de milhares 109 2" xfId="1702" xr:uid="{00000000-0005-0000-0000-00001FC30000}"/>
    <cellStyle name="Separador de milhares 109 2 2" xfId="1991" xr:uid="{00000000-0005-0000-0000-000020C30000}"/>
    <cellStyle name="Separador de milhares 109 2 2 2" xfId="50774" xr:uid="{00000000-0005-0000-0000-000021C30000}"/>
    <cellStyle name="Separador de milhares 109 2 2 3" xfId="50775" xr:uid="{00000000-0005-0000-0000-000022C30000}"/>
    <cellStyle name="Separador de milhares 109 2 3" xfId="50776" xr:uid="{00000000-0005-0000-0000-000023C30000}"/>
    <cellStyle name="Separador de milhares 109 2 4" xfId="50777" xr:uid="{00000000-0005-0000-0000-000024C30000}"/>
    <cellStyle name="Separador de milhares 11" xfId="1239" xr:uid="{00000000-0005-0000-0000-000025C30000}"/>
    <cellStyle name="Separador de milhares 11 2" xfId="1240" xr:uid="{00000000-0005-0000-0000-000026C30000}"/>
    <cellStyle name="Separador de milhares 11 2 2" xfId="1703" xr:uid="{00000000-0005-0000-0000-000027C30000}"/>
    <cellStyle name="Separador de milhares 11 2 2 2" xfId="1992" xr:uid="{00000000-0005-0000-0000-000028C30000}"/>
    <cellStyle name="Separador de milhares 11 2 2 2 2" xfId="50778" xr:uid="{00000000-0005-0000-0000-000029C30000}"/>
    <cellStyle name="Separador de milhares 11 2 2 2 3" xfId="50779" xr:uid="{00000000-0005-0000-0000-00002AC30000}"/>
    <cellStyle name="Separador de milhares 11 2 2 3" xfId="50780" xr:uid="{00000000-0005-0000-0000-00002BC30000}"/>
    <cellStyle name="Separador de milhares 11 2 2 4" xfId="50781" xr:uid="{00000000-0005-0000-0000-00002CC30000}"/>
    <cellStyle name="Separador de milhares 11 3" xfId="1704" xr:uid="{00000000-0005-0000-0000-00002DC30000}"/>
    <cellStyle name="Separador de milhares 11 3 2" xfId="1993" xr:uid="{00000000-0005-0000-0000-00002EC30000}"/>
    <cellStyle name="Separador de milhares 11 3 2 2" xfId="50782" xr:uid="{00000000-0005-0000-0000-00002FC30000}"/>
    <cellStyle name="Separador de milhares 11 3 2 3" xfId="50783" xr:uid="{00000000-0005-0000-0000-000030C30000}"/>
    <cellStyle name="Separador de milhares 11 3 3" xfId="50784" xr:uid="{00000000-0005-0000-0000-000031C30000}"/>
    <cellStyle name="Separador de milhares 11 3 4" xfId="50785" xr:uid="{00000000-0005-0000-0000-000032C30000}"/>
    <cellStyle name="Separador de milhares 110" xfId="1241" xr:uid="{00000000-0005-0000-0000-000033C30000}"/>
    <cellStyle name="Separador de milhares 110 2" xfId="1705" xr:uid="{00000000-0005-0000-0000-000034C30000}"/>
    <cellStyle name="Separador de milhares 110 2 2" xfId="1994" xr:uid="{00000000-0005-0000-0000-000035C30000}"/>
    <cellStyle name="Separador de milhares 110 2 2 2" xfId="50786" xr:uid="{00000000-0005-0000-0000-000036C30000}"/>
    <cellStyle name="Separador de milhares 110 2 2 3" xfId="50787" xr:uid="{00000000-0005-0000-0000-000037C30000}"/>
    <cellStyle name="Separador de milhares 110 2 3" xfId="50788" xr:uid="{00000000-0005-0000-0000-000038C30000}"/>
    <cellStyle name="Separador de milhares 110 2 4" xfId="50789" xr:uid="{00000000-0005-0000-0000-000039C30000}"/>
    <cellStyle name="Separador de milhares 111" xfId="1242" xr:uid="{00000000-0005-0000-0000-00003AC30000}"/>
    <cellStyle name="Separador de milhares 111 2" xfId="1706" xr:uid="{00000000-0005-0000-0000-00003BC30000}"/>
    <cellStyle name="Separador de milhares 111 2 2" xfId="1995" xr:uid="{00000000-0005-0000-0000-00003CC30000}"/>
    <cellStyle name="Separador de milhares 111 2 2 2" xfId="50790" xr:uid="{00000000-0005-0000-0000-00003DC30000}"/>
    <cellStyle name="Separador de milhares 111 2 2 3" xfId="50791" xr:uid="{00000000-0005-0000-0000-00003EC30000}"/>
    <cellStyle name="Separador de milhares 111 2 3" xfId="50792" xr:uid="{00000000-0005-0000-0000-00003FC30000}"/>
    <cellStyle name="Separador de milhares 111 2 4" xfId="50793" xr:uid="{00000000-0005-0000-0000-000040C30000}"/>
    <cellStyle name="Separador de milhares 112" xfId="1243" xr:uid="{00000000-0005-0000-0000-000041C30000}"/>
    <cellStyle name="Separador de milhares 112 2" xfId="1707" xr:uid="{00000000-0005-0000-0000-000042C30000}"/>
    <cellStyle name="Separador de milhares 112 2 2" xfId="1996" xr:uid="{00000000-0005-0000-0000-000043C30000}"/>
    <cellStyle name="Separador de milhares 112 2 2 2" xfId="50794" xr:uid="{00000000-0005-0000-0000-000044C30000}"/>
    <cellStyle name="Separador de milhares 112 2 2 3" xfId="50795" xr:uid="{00000000-0005-0000-0000-000045C30000}"/>
    <cellStyle name="Separador de milhares 112 2 3" xfId="50796" xr:uid="{00000000-0005-0000-0000-000046C30000}"/>
    <cellStyle name="Separador de milhares 112 2 4" xfId="50797" xr:uid="{00000000-0005-0000-0000-000047C30000}"/>
    <cellStyle name="Separador de milhares 113" xfId="1244" xr:uid="{00000000-0005-0000-0000-000048C30000}"/>
    <cellStyle name="Separador de milhares 113 2" xfId="1708" xr:uid="{00000000-0005-0000-0000-000049C30000}"/>
    <cellStyle name="Separador de milhares 113 2 2" xfId="1997" xr:uid="{00000000-0005-0000-0000-00004AC30000}"/>
    <cellStyle name="Separador de milhares 113 2 2 2" xfId="50798" xr:uid="{00000000-0005-0000-0000-00004BC30000}"/>
    <cellStyle name="Separador de milhares 113 2 2 3" xfId="50799" xr:uid="{00000000-0005-0000-0000-00004CC30000}"/>
    <cellStyle name="Separador de milhares 113 2 3" xfId="50800" xr:uid="{00000000-0005-0000-0000-00004DC30000}"/>
    <cellStyle name="Separador de milhares 113 2 4" xfId="50801" xr:uid="{00000000-0005-0000-0000-00004EC30000}"/>
    <cellStyle name="Separador de milhares 114" xfId="1245" xr:uid="{00000000-0005-0000-0000-00004FC30000}"/>
    <cellStyle name="Separador de milhares 114 2" xfId="1709" xr:uid="{00000000-0005-0000-0000-000050C30000}"/>
    <cellStyle name="Separador de milhares 114 2 2" xfId="1998" xr:uid="{00000000-0005-0000-0000-000051C30000}"/>
    <cellStyle name="Separador de milhares 114 2 2 2" xfId="50802" xr:uid="{00000000-0005-0000-0000-000052C30000}"/>
    <cellStyle name="Separador de milhares 114 2 2 3" xfId="50803" xr:uid="{00000000-0005-0000-0000-000053C30000}"/>
    <cellStyle name="Separador de milhares 114 2 3" xfId="50804" xr:uid="{00000000-0005-0000-0000-000054C30000}"/>
    <cellStyle name="Separador de milhares 114 2 4" xfId="50805" xr:uid="{00000000-0005-0000-0000-000055C30000}"/>
    <cellStyle name="Separador de milhares 115" xfId="1246" xr:uid="{00000000-0005-0000-0000-000056C30000}"/>
    <cellStyle name="Separador de milhares 115 2" xfId="1710" xr:uid="{00000000-0005-0000-0000-000057C30000}"/>
    <cellStyle name="Separador de milhares 115 2 2" xfId="1999" xr:uid="{00000000-0005-0000-0000-000058C30000}"/>
    <cellStyle name="Separador de milhares 115 2 2 2" xfId="50806" xr:uid="{00000000-0005-0000-0000-000059C30000}"/>
    <cellStyle name="Separador de milhares 115 2 2 3" xfId="50807" xr:uid="{00000000-0005-0000-0000-00005AC30000}"/>
    <cellStyle name="Separador de milhares 115 2 3" xfId="50808" xr:uid="{00000000-0005-0000-0000-00005BC30000}"/>
    <cellStyle name="Separador de milhares 115 2 4" xfId="50809" xr:uid="{00000000-0005-0000-0000-00005CC30000}"/>
    <cellStyle name="Separador de milhares 116" xfId="1247" xr:uid="{00000000-0005-0000-0000-00005DC30000}"/>
    <cellStyle name="Separador de milhares 116 2" xfId="1711" xr:uid="{00000000-0005-0000-0000-00005EC30000}"/>
    <cellStyle name="Separador de milhares 116 2 2" xfId="2000" xr:uid="{00000000-0005-0000-0000-00005FC30000}"/>
    <cellStyle name="Separador de milhares 116 2 2 2" xfId="50810" xr:uid="{00000000-0005-0000-0000-000060C30000}"/>
    <cellStyle name="Separador de milhares 116 2 2 3" xfId="50811" xr:uid="{00000000-0005-0000-0000-000061C30000}"/>
    <cellStyle name="Separador de milhares 116 2 3" xfId="50812" xr:uid="{00000000-0005-0000-0000-000062C30000}"/>
    <cellStyle name="Separador de milhares 116 2 4" xfId="50813" xr:uid="{00000000-0005-0000-0000-000063C30000}"/>
    <cellStyle name="Separador de milhares 117" xfId="1248" xr:uid="{00000000-0005-0000-0000-000064C30000}"/>
    <cellStyle name="Separador de milhares 117 2" xfId="1712" xr:uid="{00000000-0005-0000-0000-000065C30000}"/>
    <cellStyle name="Separador de milhares 117 2 2" xfId="2001" xr:uid="{00000000-0005-0000-0000-000066C30000}"/>
    <cellStyle name="Separador de milhares 117 2 2 2" xfId="50814" xr:uid="{00000000-0005-0000-0000-000067C30000}"/>
    <cellStyle name="Separador de milhares 117 2 2 3" xfId="50815" xr:uid="{00000000-0005-0000-0000-000068C30000}"/>
    <cellStyle name="Separador de milhares 117 2 3" xfId="50816" xr:uid="{00000000-0005-0000-0000-000069C30000}"/>
    <cellStyle name="Separador de milhares 117 2 4" xfId="50817" xr:uid="{00000000-0005-0000-0000-00006AC30000}"/>
    <cellStyle name="Separador de milhares 118" xfId="1249" xr:uid="{00000000-0005-0000-0000-00006BC30000}"/>
    <cellStyle name="Separador de milhares 118 2" xfId="1713" xr:uid="{00000000-0005-0000-0000-00006CC30000}"/>
    <cellStyle name="Separador de milhares 118 2 2" xfId="2002" xr:uid="{00000000-0005-0000-0000-00006DC30000}"/>
    <cellStyle name="Separador de milhares 118 2 2 2" xfId="50818" xr:uid="{00000000-0005-0000-0000-00006EC30000}"/>
    <cellStyle name="Separador de milhares 118 2 2 3" xfId="50819" xr:uid="{00000000-0005-0000-0000-00006FC30000}"/>
    <cellStyle name="Separador de milhares 118 2 3" xfId="50820" xr:uid="{00000000-0005-0000-0000-000070C30000}"/>
    <cellStyle name="Separador de milhares 118 2 4" xfId="50821" xr:uid="{00000000-0005-0000-0000-000071C30000}"/>
    <cellStyle name="Separador de milhares 119" xfId="1250" xr:uid="{00000000-0005-0000-0000-000072C30000}"/>
    <cellStyle name="Separador de milhares 119 2" xfId="1714" xr:uid="{00000000-0005-0000-0000-000073C30000}"/>
    <cellStyle name="Separador de milhares 119 2 2" xfId="2003" xr:uid="{00000000-0005-0000-0000-000074C30000}"/>
    <cellStyle name="Separador de milhares 119 2 2 2" xfId="50822" xr:uid="{00000000-0005-0000-0000-000075C30000}"/>
    <cellStyle name="Separador de milhares 119 2 2 3" xfId="50823" xr:uid="{00000000-0005-0000-0000-000076C30000}"/>
    <cellStyle name="Separador de milhares 119 2 3" xfId="50824" xr:uid="{00000000-0005-0000-0000-000077C30000}"/>
    <cellStyle name="Separador de milhares 119 2 4" xfId="50825" xr:uid="{00000000-0005-0000-0000-000078C30000}"/>
    <cellStyle name="Separador de milhares 12" xfId="1251" xr:uid="{00000000-0005-0000-0000-000079C30000}"/>
    <cellStyle name="Separador de milhares 12 2" xfId="1252" xr:uid="{00000000-0005-0000-0000-00007AC30000}"/>
    <cellStyle name="Separador de milhares 12 2 2" xfId="1715" xr:uid="{00000000-0005-0000-0000-00007BC30000}"/>
    <cellStyle name="Separador de milhares 12 2 2 2" xfId="2004" xr:uid="{00000000-0005-0000-0000-00007CC30000}"/>
    <cellStyle name="Separador de milhares 12 2 2 2 2" xfId="50826" xr:uid="{00000000-0005-0000-0000-00007DC30000}"/>
    <cellStyle name="Separador de milhares 12 2 2 2 3" xfId="50827" xr:uid="{00000000-0005-0000-0000-00007EC30000}"/>
    <cellStyle name="Separador de milhares 12 2 2 3" xfId="50828" xr:uid="{00000000-0005-0000-0000-00007FC30000}"/>
    <cellStyle name="Separador de milhares 12 2 2 4" xfId="50829" xr:uid="{00000000-0005-0000-0000-000080C30000}"/>
    <cellStyle name="Separador de milhares 12 3" xfId="1716" xr:uid="{00000000-0005-0000-0000-000081C30000}"/>
    <cellStyle name="Separador de milhares 12 3 2" xfId="2005" xr:uid="{00000000-0005-0000-0000-000082C30000}"/>
    <cellStyle name="Separador de milhares 12 3 2 2" xfId="50830" xr:uid="{00000000-0005-0000-0000-000083C30000}"/>
    <cellStyle name="Separador de milhares 12 3 2 3" xfId="50831" xr:uid="{00000000-0005-0000-0000-000084C30000}"/>
    <cellStyle name="Separador de milhares 12 3 3" xfId="50832" xr:uid="{00000000-0005-0000-0000-000085C30000}"/>
    <cellStyle name="Separador de milhares 12 3 4" xfId="50833" xr:uid="{00000000-0005-0000-0000-000086C30000}"/>
    <cellStyle name="Separador de milhares 120" xfId="1253" xr:uid="{00000000-0005-0000-0000-000087C30000}"/>
    <cellStyle name="Separador de milhares 120 2" xfId="1717" xr:uid="{00000000-0005-0000-0000-000088C30000}"/>
    <cellStyle name="Separador de milhares 120 2 2" xfId="2006" xr:uid="{00000000-0005-0000-0000-000089C30000}"/>
    <cellStyle name="Separador de milhares 120 2 2 2" xfId="50834" xr:uid="{00000000-0005-0000-0000-00008AC30000}"/>
    <cellStyle name="Separador de milhares 120 2 2 3" xfId="50835" xr:uid="{00000000-0005-0000-0000-00008BC30000}"/>
    <cellStyle name="Separador de milhares 120 2 3" xfId="50836" xr:uid="{00000000-0005-0000-0000-00008CC30000}"/>
    <cellStyle name="Separador de milhares 120 2 4" xfId="50837" xr:uid="{00000000-0005-0000-0000-00008DC30000}"/>
    <cellStyle name="Separador de milhares 121" xfId="1254" xr:uid="{00000000-0005-0000-0000-00008EC30000}"/>
    <cellStyle name="Separador de milhares 121 2" xfId="1718" xr:uid="{00000000-0005-0000-0000-00008FC30000}"/>
    <cellStyle name="Separador de milhares 121 2 2" xfId="2007" xr:uid="{00000000-0005-0000-0000-000090C30000}"/>
    <cellStyle name="Separador de milhares 121 2 2 2" xfId="50838" xr:uid="{00000000-0005-0000-0000-000091C30000}"/>
    <cellStyle name="Separador de milhares 121 2 2 3" xfId="50839" xr:uid="{00000000-0005-0000-0000-000092C30000}"/>
    <cellStyle name="Separador de milhares 121 2 3" xfId="50840" xr:uid="{00000000-0005-0000-0000-000093C30000}"/>
    <cellStyle name="Separador de milhares 121 2 4" xfId="50841" xr:uid="{00000000-0005-0000-0000-000094C30000}"/>
    <cellStyle name="Separador de milhares 122" xfId="1255" xr:uid="{00000000-0005-0000-0000-000095C30000}"/>
    <cellStyle name="Separador de milhares 122 2" xfId="1719" xr:uid="{00000000-0005-0000-0000-000096C30000}"/>
    <cellStyle name="Separador de milhares 122 2 2" xfId="2008" xr:uid="{00000000-0005-0000-0000-000097C30000}"/>
    <cellStyle name="Separador de milhares 122 2 2 2" xfId="50842" xr:uid="{00000000-0005-0000-0000-000098C30000}"/>
    <cellStyle name="Separador de milhares 122 2 2 3" xfId="50843" xr:uid="{00000000-0005-0000-0000-000099C30000}"/>
    <cellStyle name="Separador de milhares 122 2 3" xfId="50844" xr:uid="{00000000-0005-0000-0000-00009AC30000}"/>
    <cellStyle name="Separador de milhares 122 2 4" xfId="50845" xr:uid="{00000000-0005-0000-0000-00009BC30000}"/>
    <cellStyle name="Separador de milhares 123" xfId="1256" xr:uid="{00000000-0005-0000-0000-00009CC30000}"/>
    <cellStyle name="Separador de milhares 123 2" xfId="1720" xr:uid="{00000000-0005-0000-0000-00009DC30000}"/>
    <cellStyle name="Separador de milhares 123 2 2" xfId="2009" xr:uid="{00000000-0005-0000-0000-00009EC30000}"/>
    <cellStyle name="Separador de milhares 123 2 2 2" xfId="50846" xr:uid="{00000000-0005-0000-0000-00009FC30000}"/>
    <cellStyle name="Separador de milhares 123 2 2 3" xfId="50847" xr:uid="{00000000-0005-0000-0000-0000A0C30000}"/>
    <cellStyle name="Separador de milhares 123 2 3" xfId="50848" xr:uid="{00000000-0005-0000-0000-0000A1C30000}"/>
    <cellStyle name="Separador de milhares 123 2 4" xfId="50849" xr:uid="{00000000-0005-0000-0000-0000A2C30000}"/>
    <cellStyle name="Separador de milhares 124" xfId="1257" xr:uid="{00000000-0005-0000-0000-0000A3C30000}"/>
    <cellStyle name="Separador de milhares 124 2" xfId="1721" xr:uid="{00000000-0005-0000-0000-0000A4C30000}"/>
    <cellStyle name="Separador de milhares 124 2 2" xfId="2010" xr:uid="{00000000-0005-0000-0000-0000A5C30000}"/>
    <cellStyle name="Separador de milhares 124 2 2 2" xfId="50850" xr:uid="{00000000-0005-0000-0000-0000A6C30000}"/>
    <cellStyle name="Separador de milhares 124 2 2 3" xfId="50851" xr:uid="{00000000-0005-0000-0000-0000A7C30000}"/>
    <cellStyle name="Separador de milhares 124 2 3" xfId="50852" xr:uid="{00000000-0005-0000-0000-0000A8C30000}"/>
    <cellStyle name="Separador de milhares 124 2 4" xfId="50853" xr:uid="{00000000-0005-0000-0000-0000A9C30000}"/>
    <cellStyle name="Separador de milhares 125" xfId="1258" xr:uid="{00000000-0005-0000-0000-0000AAC30000}"/>
    <cellStyle name="Separador de milhares 125 2" xfId="1722" xr:uid="{00000000-0005-0000-0000-0000ABC30000}"/>
    <cellStyle name="Separador de milhares 125 2 2" xfId="2011" xr:uid="{00000000-0005-0000-0000-0000ACC30000}"/>
    <cellStyle name="Separador de milhares 125 2 2 2" xfId="50854" xr:uid="{00000000-0005-0000-0000-0000ADC30000}"/>
    <cellStyle name="Separador de milhares 125 2 2 3" xfId="50855" xr:uid="{00000000-0005-0000-0000-0000AEC30000}"/>
    <cellStyle name="Separador de milhares 125 2 3" xfId="50856" xr:uid="{00000000-0005-0000-0000-0000AFC30000}"/>
    <cellStyle name="Separador de milhares 125 2 4" xfId="50857" xr:uid="{00000000-0005-0000-0000-0000B0C30000}"/>
    <cellStyle name="Separador de milhares 126" xfId="1259" xr:uid="{00000000-0005-0000-0000-0000B1C30000}"/>
    <cellStyle name="Separador de milhares 126 2" xfId="1723" xr:uid="{00000000-0005-0000-0000-0000B2C30000}"/>
    <cellStyle name="Separador de milhares 126 2 2" xfId="2012" xr:uid="{00000000-0005-0000-0000-0000B3C30000}"/>
    <cellStyle name="Separador de milhares 126 2 2 2" xfId="50858" xr:uid="{00000000-0005-0000-0000-0000B4C30000}"/>
    <cellStyle name="Separador de milhares 126 2 2 3" xfId="50859" xr:uid="{00000000-0005-0000-0000-0000B5C30000}"/>
    <cellStyle name="Separador de milhares 126 2 3" xfId="50860" xr:uid="{00000000-0005-0000-0000-0000B6C30000}"/>
    <cellStyle name="Separador de milhares 126 2 4" xfId="50861" xr:uid="{00000000-0005-0000-0000-0000B7C30000}"/>
    <cellStyle name="Separador de milhares 127" xfId="1260" xr:uid="{00000000-0005-0000-0000-0000B8C30000}"/>
    <cellStyle name="Separador de milhares 127 2" xfId="1724" xr:uid="{00000000-0005-0000-0000-0000B9C30000}"/>
    <cellStyle name="Separador de milhares 127 2 2" xfId="2013" xr:uid="{00000000-0005-0000-0000-0000BAC30000}"/>
    <cellStyle name="Separador de milhares 127 2 2 2" xfId="50862" xr:uid="{00000000-0005-0000-0000-0000BBC30000}"/>
    <cellStyle name="Separador de milhares 127 2 2 3" xfId="50863" xr:uid="{00000000-0005-0000-0000-0000BCC30000}"/>
    <cellStyle name="Separador de milhares 127 2 3" xfId="50864" xr:uid="{00000000-0005-0000-0000-0000BDC30000}"/>
    <cellStyle name="Separador de milhares 127 2 4" xfId="50865" xr:uid="{00000000-0005-0000-0000-0000BEC30000}"/>
    <cellStyle name="Separador de milhares 128" xfId="1261" xr:uid="{00000000-0005-0000-0000-0000BFC30000}"/>
    <cellStyle name="Separador de milhares 128 2" xfId="1725" xr:uid="{00000000-0005-0000-0000-0000C0C30000}"/>
    <cellStyle name="Separador de milhares 128 2 2" xfId="2014" xr:uid="{00000000-0005-0000-0000-0000C1C30000}"/>
    <cellStyle name="Separador de milhares 128 2 2 2" xfId="50866" xr:uid="{00000000-0005-0000-0000-0000C2C30000}"/>
    <cellStyle name="Separador de milhares 128 2 2 3" xfId="50867" xr:uid="{00000000-0005-0000-0000-0000C3C30000}"/>
    <cellStyle name="Separador de milhares 128 2 3" xfId="50868" xr:uid="{00000000-0005-0000-0000-0000C4C30000}"/>
    <cellStyle name="Separador de milhares 128 2 4" xfId="50869" xr:uid="{00000000-0005-0000-0000-0000C5C30000}"/>
    <cellStyle name="Separador de milhares 129" xfId="1262" xr:uid="{00000000-0005-0000-0000-0000C6C30000}"/>
    <cellStyle name="Separador de milhares 129 2" xfId="1726" xr:uid="{00000000-0005-0000-0000-0000C7C30000}"/>
    <cellStyle name="Separador de milhares 129 2 2" xfId="2015" xr:uid="{00000000-0005-0000-0000-0000C8C30000}"/>
    <cellStyle name="Separador de milhares 129 2 2 2" xfId="50870" xr:uid="{00000000-0005-0000-0000-0000C9C30000}"/>
    <cellStyle name="Separador de milhares 129 2 2 3" xfId="50871" xr:uid="{00000000-0005-0000-0000-0000CAC30000}"/>
    <cellStyle name="Separador de milhares 129 2 3" xfId="50872" xr:uid="{00000000-0005-0000-0000-0000CBC30000}"/>
    <cellStyle name="Separador de milhares 129 2 4" xfId="50873" xr:uid="{00000000-0005-0000-0000-0000CCC30000}"/>
    <cellStyle name="Separador de milhares 13" xfId="1263" xr:uid="{00000000-0005-0000-0000-0000CDC30000}"/>
    <cellStyle name="Separador de milhares 13 2" xfId="1264" xr:uid="{00000000-0005-0000-0000-0000CEC30000}"/>
    <cellStyle name="Separador de milhares 13 2 2" xfId="1727" xr:uid="{00000000-0005-0000-0000-0000CFC30000}"/>
    <cellStyle name="Separador de milhares 13 2 2 2" xfId="2016" xr:uid="{00000000-0005-0000-0000-0000D0C30000}"/>
    <cellStyle name="Separador de milhares 13 2 2 2 2" xfId="50874" xr:uid="{00000000-0005-0000-0000-0000D1C30000}"/>
    <cellStyle name="Separador de milhares 13 2 2 2 3" xfId="50875" xr:uid="{00000000-0005-0000-0000-0000D2C30000}"/>
    <cellStyle name="Separador de milhares 13 2 2 3" xfId="50876" xr:uid="{00000000-0005-0000-0000-0000D3C30000}"/>
    <cellStyle name="Separador de milhares 13 2 2 4" xfId="50877" xr:uid="{00000000-0005-0000-0000-0000D4C30000}"/>
    <cellStyle name="Separador de milhares 13 3" xfId="1728" xr:uid="{00000000-0005-0000-0000-0000D5C30000}"/>
    <cellStyle name="Separador de milhares 13 3 2" xfId="2017" xr:uid="{00000000-0005-0000-0000-0000D6C30000}"/>
    <cellStyle name="Separador de milhares 13 3 2 2" xfId="50878" xr:uid="{00000000-0005-0000-0000-0000D7C30000}"/>
    <cellStyle name="Separador de milhares 13 3 2 3" xfId="50879" xr:uid="{00000000-0005-0000-0000-0000D8C30000}"/>
    <cellStyle name="Separador de milhares 13 3 3" xfId="50880" xr:uid="{00000000-0005-0000-0000-0000D9C30000}"/>
    <cellStyle name="Separador de milhares 13 3 4" xfId="50881" xr:uid="{00000000-0005-0000-0000-0000DAC30000}"/>
    <cellStyle name="Separador de milhares 130" xfId="1265" xr:uid="{00000000-0005-0000-0000-0000DBC30000}"/>
    <cellStyle name="Separador de milhares 130 2" xfId="1729" xr:uid="{00000000-0005-0000-0000-0000DCC30000}"/>
    <cellStyle name="Separador de milhares 130 2 2" xfId="2018" xr:uid="{00000000-0005-0000-0000-0000DDC30000}"/>
    <cellStyle name="Separador de milhares 130 2 2 2" xfId="50882" xr:uid="{00000000-0005-0000-0000-0000DEC30000}"/>
    <cellStyle name="Separador de milhares 130 2 2 3" xfId="50883" xr:uid="{00000000-0005-0000-0000-0000DFC30000}"/>
    <cellStyle name="Separador de milhares 130 2 3" xfId="50884" xr:uid="{00000000-0005-0000-0000-0000E0C30000}"/>
    <cellStyle name="Separador de milhares 130 2 4" xfId="50885" xr:uid="{00000000-0005-0000-0000-0000E1C30000}"/>
    <cellStyle name="Separador de milhares 131" xfId="1266" xr:uid="{00000000-0005-0000-0000-0000E2C30000}"/>
    <cellStyle name="Separador de milhares 131 2" xfId="1730" xr:uid="{00000000-0005-0000-0000-0000E3C30000}"/>
    <cellStyle name="Separador de milhares 131 2 2" xfId="2019" xr:uid="{00000000-0005-0000-0000-0000E4C30000}"/>
    <cellStyle name="Separador de milhares 131 2 2 2" xfId="50886" xr:uid="{00000000-0005-0000-0000-0000E5C30000}"/>
    <cellStyle name="Separador de milhares 131 2 2 3" xfId="50887" xr:uid="{00000000-0005-0000-0000-0000E6C30000}"/>
    <cellStyle name="Separador de milhares 131 2 3" xfId="50888" xr:uid="{00000000-0005-0000-0000-0000E7C30000}"/>
    <cellStyle name="Separador de milhares 131 2 4" xfId="50889" xr:uid="{00000000-0005-0000-0000-0000E8C30000}"/>
    <cellStyle name="Separador de milhares 132" xfId="1267" xr:uid="{00000000-0005-0000-0000-0000E9C30000}"/>
    <cellStyle name="Separador de milhares 132 2" xfId="1731" xr:uid="{00000000-0005-0000-0000-0000EAC30000}"/>
    <cellStyle name="Separador de milhares 132 2 2" xfId="2020" xr:uid="{00000000-0005-0000-0000-0000EBC30000}"/>
    <cellStyle name="Separador de milhares 132 2 2 2" xfId="50890" xr:uid="{00000000-0005-0000-0000-0000ECC30000}"/>
    <cellStyle name="Separador de milhares 132 2 2 3" xfId="50891" xr:uid="{00000000-0005-0000-0000-0000EDC30000}"/>
    <cellStyle name="Separador de milhares 132 2 3" xfId="50892" xr:uid="{00000000-0005-0000-0000-0000EEC30000}"/>
    <cellStyle name="Separador de milhares 132 2 4" xfId="50893" xr:uid="{00000000-0005-0000-0000-0000EFC30000}"/>
    <cellStyle name="Separador de milhares 133" xfId="1268" xr:uid="{00000000-0005-0000-0000-0000F0C30000}"/>
    <cellStyle name="Separador de milhares 133 2" xfId="1732" xr:uid="{00000000-0005-0000-0000-0000F1C30000}"/>
    <cellStyle name="Separador de milhares 133 2 2" xfId="2021" xr:uid="{00000000-0005-0000-0000-0000F2C30000}"/>
    <cellStyle name="Separador de milhares 133 2 2 2" xfId="50894" xr:uid="{00000000-0005-0000-0000-0000F3C30000}"/>
    <cellStyle name="Separador de milhares 133 2 2 3" xfId="50895" xr:uid="{00000000-0005-0000-0000-0000F4C30000}"/>
    <cellStyle name="Separador de milhares 133 2 3" xfId="50896" xr:uid="{00000000-0005-0000-0000-0000F5C30000}"/>
    <cellStyle name="Separador de milhares 133 2 4" xfId="50897" xr:uid="{00000000-0005-0000-0000-0000F6C30000}"/>
    <cellStyle name="Separador de milhares 134" xfId="1269" xr:uid="{00000000-0005-0000-0000-0000F7C30000}"/>
    <cellStyle name="Separador de milhares 134 2" xfId="1733" xr:uid="{00000000-0005-0000-0000-0000F8C30000}"/>
    <cellStyle name="Separador de milhares 134 2 2" xfId="2022" xr:uid="{00000000-0005-0000-0000-0000F9C30000}"/>
    <cellStyle name="Separador de milhares 134 2 2 2" xfId="50898" xr:uid="{00000000-0005-0000-0000-0000FAC30000}"/>
    <cellStyle name="Separador de milhares 134 2 2 3" xfId="50899" xr:uid="{00000000-0005-0000-0000-0000FBC30000}"/>
    <cellStyle name="Separador de milhares 134 2 3" xfId="50900" xr:uid="{00000000-0005-0000-0000-0000FCC30000}"/>
    <cellStyle name="Separador de milhares 134 2 4" xfId="50901" xr:uid="{00000000-0005-0000-0000-0000FDC30000}"/>
    <cellStyle name="Separador de milhares 135" xfId="1270" xr:uid="{00000000-0005-0000-0000-0000FEC30000}"/>
    <cellStyle name="Separador de milhares 135 2" xfId="1734" xr:uid="{00000000-0005-0000-0000-0000FFC30000}"/>
    <cellStyle name="Separador de milhares 135 2 2" xfId="2023" xr:uid="{00000000-0005-0000-0000-000000C40000}"/>
    <cellStyle name="Separador de milhares 135 2 2 2" xfId="50902" xr:uid="{00000000-0005-0000-0000-000001C40000}"/>
    <cellStyle name="Separador de milhares 135 2 2 3" xfId="50903" xr:uid="{00000000-0005-0000-0000-000002C40000}"/>
    <cellStyle name="Separador de milhares 135 2 3" xfId="50904" xr:uid="{00000000-0005-0000-0000-000003C40000}"/>
    <cellStyle name="Separador de milhares 135 2 4" xfId="50905" xr:uid="{00000000-0005-0000-0000-000004C40000}"/>
    <cellStyle name="Separador de milhares 136" xfId="1271" xr:uid="{00000000-0005-0000-0000-000005C40000}"/>
    <cellStyle name="Separador de milhares 136 2" xfId="1735" xr:uid="{00000000-0005-0000-0000-000006C40000}"/>
    <cellStyle name="Separador de milhares 136 2 2" xfId="2024" xr:uid="{00000000-0005-0000-0000-000007C40000}"/>
    <cellStyle name="Separador de milhares 136 2 2 2" xfId="50906" xr:uid="{00000000-0005-0000-0000-000008C40000}"/>
    <cellStyle name="Separador de milhares 136 2 2 3" xfId="50907" xr:uid="{00000000-0005-0000-0000-000009C40000}"/>
    <cellStyle name="Separador de milhares 136 2 3" xfId="50908" xr:uid="{00000000-0005-0000-0000-00000AC40000}"/>
    <cellStyle name="Separador de milhares 136 2 4" xfId="50909" xr:uid="{00000000-0005-0000-0000-00000BC40000}"/>
    <cellStyle name="Separador de milhares 137" xfId="1272" xr:uid="{00000000-0005-0000-0000-00000CC40000}"/>
    <cellStyle name="Separador de milhares 137 2" xfId="1736" xr:uid="{00000000-0005-0000-0000-00000DC40000}"/>
    <cellStyle name="Separador de milhares 137 2 2" xfId="2025" xr:uid="{00000000-0005-0000-0000-00000EC40000}"/>
    <cellStyle name="Separador de milhares 137 2 2 2" xfId="50910" xr:uid="{00000000-0005-0000-0000-00000FC40000}"/>
    <cellStyle name="Separador de milhares 137 2 2 3" xfId="50911" xr:uid="{00000000-0005-0000-0000-000010C40000}"/>
    <cellStyle name="Separador de milhares 137 2 3" xfId="50912" xr:uid="{00000000-0005-0000-0000-000011C40000}"/>
    <cellStyle name="Separador de milhares 137 2 4" xfId="50913" xr:uid="{00000000-0005-0000-0000-000012C40000}"/>
    <cellStyle name="Separador de milhares 138" xfId="1273" xr:uid="{00000000-0005-0000-0000-000013C40000}"/>
    <cellStyle name="Separador de milhares 138 2" xfId="1737" xr:uid="{00000000-0005-0000-0000-000014C40000}"/>
    <cellStyle name="Separador de milhares 138 2 2" xfId="2026" xr:uid="{00000000-0005-0000-0000-000015C40000}"/>
    <cellStyle name="Separador de milhares 138 2 2 2" xfId="50914" xr:uid="{00000000-0005-0000-0000-000016C40000}"/>
    <cellStyle name="Separador de milhares 138 2 2 3" xfId="50915" xr:uid="{00000000-0005-0000-0000-000017C40000}"/>
    <cellStyle name="Separador de milhares 138 2 3" xfId="50916" xr:uid="{00000000-0005-0000-0000-000018C40000}"/>
    <cellStyle name="Separador de milhares 138 2 4" xfId="50917" xr:uid="{00000000-0005-0000-0000-000019C40000}"/>
    <cellStyle name="Separador de milhares 139" xfId="1274" xr:uid="{00000000-0005-0000-0000-00001AC40000}"/>
    <cellStyle name="Separador de milhares 139 2" xfId="1738" xr:uid="{00000000-0005-0000-0000-00001BC40000}"/>
    <cellStyle name="Separador de milhares 139 2 2" xfId="2027" xr:uid="{00000000-0005-0000-0000-00001CC40000}"/>
    <cellStyle name="Separador de milhares 139 2 2 2" xfId="50918" xr:uid="{00000000-0005-0000-0000-00001DC40000}"/>
    <cellStyle name="Separador de milhares 139 2 2 3" xfId="50919" xr:uid="{00000000-0005-0000-0000-00001EC40000}"/>
    <cellStyle name="Separador de milhares 139 2 3" xfId="50920" xr:uid="{00000000-0005-0000-0000-00001FC40000}"/>
    <cellStyle name="Separador de milhares 139 2 4" xfId="50921" xr:uid="{00000000-0005-0000-0000-000020C40000}"/>
    <cellStyle name="Separador de milhares 14" xfId="1275" xr:uid="{00000000-0005-0000-0000-000021C40000}"/>
    <cellStyle name="Separador de milhares 14 2" xfId="1276" xr:uid="{00000000-0005-0000-0000-000022C40000}"/>
    <cellStyle name="Separador de milhares 14 2 2" xfId="1739" xr:uid="{00000000-0005-0000-0000-000023C40000}"/>
    <cellStyle name="Separador de milhares 14 2 2 2" xfId="2028" xr:uid="{00000000-0005-0000-0000-000024C40000}"/>
    <cellStyle name="Separador de milhares 14 2 2 2 2" xfId="50922" xr:uid="{00000000-0005-0000-0000-000025C40000}"/>
    <cellStyle name="Separador de milhares 14 2 2 2 3" xfId="50923" xr:uid="{00000000-0005-0000-0000-000026C40000}"/>
    <cellStyle name="Separador de milhares 14 2 2 3" xfId="50924" xr:uid="{00000000-0005-0000-0000-000027C40000}"/>
    <cellStyle name="Separador de milhares 14 2 2 4" xfId="50925" xr:uid="{00000000-0005-0000-0000-000028C40000}"/>
    <cellStyle name="Separador de milhares 14 3" xfId="1740" xr:uid="{00000000-0005-0000-0000-000029C40000}"/>
    <cellStyle name="Separador de milhares 14 3 2" xfId="2029" xr:uid="{00000000-0005-0000-0000-00002AC40000}"/>
    <cellStyle name="Separador de milhares 14 3 2 2" xfId="50926" xr:uid="{00000000-0005-0000-0000-00002BC40000}"/>
    <cellStyle name="Separador de milhares 14 3 2 3" xfId="50927" xr:uid="{00000000-0005-0000-0000-00002CC40000}"/>
    <cellStyle name="Separador de milhares 14 3 3" xfId="50928" xr:uid="{00000000-0005-0000-0000-00002DC40000}"/>
    <cellStyle name="Separador de milhares 14 3 4" xfId="50929" xr:uid="{00000000-0005-0000-0000-00002EC40000}"/>
    <cellStyle name="Separador de milhares 140" xfId="1277" xr:uid="{00000000-0005-0000-0000-00002FC40000}"/>
    <cellStyle name="Separador de milhares 140 2" xfId="1741" xr:uid="{00000000-0005-0000-0000-000030C40000}"/>
    <cellStyle name="Separador de milhares 140 2 2" xfId="2030" xr:uid="{00000000-0005-0000-0000-000031C40000}"/>
    <cellStyle name="Separador de milhares 140 2 2 2" xfId="50930" xr:uid="{00000000-0005-0000-0000-000032C40000}"/>
    <cellStyle name="Separador de milhares 140 2 2 3" xfId="50931" xr:uid="{00000000-0005-0000-0000-000033C40000}"/>
    <cellStyle name="Separador de milhares 140 2 3" xfId="50932" xr:uid="{00000000-0005-0000-0000-000034C40000}"/>
    <cellStyle name="Separador de milhares 140 2 4" xfId="50933" xr:uid="{00000000-0005-0000-0000-000035C40000}"/>
    <cellStyle name="Separador de milhares 141" xfId="1278" xr:uid="{00000000-0005-0000-0000-000036C40000}"/>
    <cellStyle name="Separador de milhares 141 2" xfId="1742" xr:uid="{00000000-0005-0000-0000-000037C40000}"/>
    <cellStyle name="Separador de milhares 141 2 2" xfId="2031" xr:uid="{00000000-0005-0000-0000-000038C40000}"/>
    <cellStyle name="Separador de milhares 141 2 2 2" xfId="50934" xr:uid="{00000000-0005-0000-0000-000039C40000}"/>
    <cellStyle name="Separador de milhares 141 2 2 3" xfId="50935" xr:uid="{00000000-0005-0000-0000-00003AC40000}"/>
    <cellStyle name="Separador de milhares 141 2 3" xfId="50936" xr:uid="{00000000-0005-0000-0000-00003BC40000}"/>
    <cellStyle name="Separador de milhares 141 2 4" xfId="50937" xr:uid="{00000000-0005-0000-0000-00003CC40000}"/>
    <cellStyle name="Separador de milhares 142" xfId="1279" xr:uid="{00000000-0005-0000-0000-00003DC40000}"/>
    <cellStyle name="Separador de milhares 142 2" xfId="1743" xr:uid="{00000000-0005-0000-0000-00003EC40000}"/>
    <cellStyle name="Separador de milhares 142 2 2" xfId="2032" xr:uid="{00000000-0005-0000-0000-00003FC40000}"/>
    <cellStyle name="Separador de milhares 142 2 2 2" xfId="50938" xr:uid="{00000000-0005-0000-0000-000040C40000}"/>
    <cellStyle name="Separador de milhares 142 2 2 3" xfId="50939" xr:uid="{00000000-0005-0000-0000-000041C40000}"/>
    <cellStyle name="Separador de milhares 142 2 3" xfId="50940" xr:uid="{00000000-0005-0000-0000-000042C40000}"/>
    <cellStyle name="Separador de milhares 142 2 4" xfId="50941" xr:uid="{00000000-0005-0000-0000-000043C40000}"/>
    <cellStyle name="Separador de milhares 143" xfId="1280" xr:uid="{00000000-0005-0000-0000-000044C40000}"/>
    <cellStyle name="Separador de milhares 143 2" xfId="1744" xr:uid="{00000000-0005-0000-0000-000045C40000}"/>
    <cellStyle name="Separador de milhares 143 2 2" xfId="2033" xr:uid="{00000000-0005-0000-0000-000046C40000}"/>
    <cellStyle name="Separador de milhares 143 2 2 2" xfId="50942" xr:uid="{00000000-0005-0000-0000-000047C40000}"/>
    <cellStyle name="Separador de milhares 143 2 2 3" xfId="50943" xr:uid="{00000000-0005-0000-0000-000048C40000}"/>
    <cellStyle name="Separador de milhares 143 2 3" xfId="50944" xr:uid="{00000000-0005-0000-0000-000049C40000}"/>
    <cellStyle name="Separador de milhares 143 2 4" xfId="50945" xr:uid="{00000000-0005-0000-0000-00004AC40000}"/>
    <cellStyle name="Separador de milhares 144" xfId="1281" xr:uid="{00000000-0005-0000-0000-00004BC40000}"/>
    <cellStyle name="Separador de milhares 144 2" xfId="1745" xr:uid="{00000000-0005-0000-0000-00004CC40000}"/>
    <cellStyle name="Separador de milhares 144 2 2" xfId="2034" xr:uid="{00000000-0005-0000-0000-00004DC40000}"/>
    <cellStyle name="Separador de milhares 144 2 2 2" xfId="50946" xr:uid="{00000000-0005-0000-0000-00004EC40000}"/>
    <cellStyle name="Separador de milhares 144 2 2 3" xfId="50947" xr:uid="{00000000-0005-0000-0000-00004FC40000}"/>
    <cellStyle name="Separador de milhares 144 2 3" xfId="50948" xr:uid="{00000000-0005-0000-0000-000050C40000}"/>
    <cellStyle name="Separador de milhares 144 2 4" xfId="50949" xr:uid="{00000000-0005-0000-0000-000051C40000}"/>
    <cellStyle name="Separador de milhares 145" xfId="1282" xr:uid="{00000000-0005-0000-0000-000052C40000}"/>
    <cellStyle name="Separador de milhares 145 2" xfId="1746" xr:uid="{00000000-0005-0000-0000-000053C40000}"/>
    <cellStyle name="Separador de milhares 145 2 2" xfId="2035" xr:uid="{00000000-0005-0000-0000-000054C40000}"/>
    <cellStyle name="Separador de milhares 145 2 2 2" xfId="50950" xr:uid="{00000000-0005-0000-0000-000055C40000}"/>
    <cellStyle name="Separador de milhares 145 2 2 3" xfId="50951" xr:uid="{00000000-0005-0000-0000-000056C40000}"/>
    <cellStyle name="Separador de milhares 145 2 3" xfId="50952" xr:uid="{00000000-0005-0000-0000-000057C40000}"/>
    <cellStyle name="Separador de milhares 145 2 4" xfId="50953" xr:uid="{00000000-0005-0000-0000-000058C40000}"/>
    <cellStyle name="Separador de milhares 146" xfId="1283" xr:uid="{00000000-0005-0000-0000-000059C40000}"/>
    <cellStyle name="Separador de milhares 146 2" xfId="1747" xr:uid="{00000000-0005-0000-0000-00005AC40000}"/>
    <cellStyle name="Separador de milhares 146 2 2" xfId="2036" xr:uid="{00000000-0005-0000-0000-00005BC40000}"/>
    <cellStyle name="Separador de milhares 146 2 2 2" xfId="50954" xr:uid="{00000000-0005-0000-0000-00005CC40000}"/>
    <cellStyle name="Separador de milhares 146 2 2 3" xfId="50955" xr:uid="{00000000-0005-0000-0000-00005DC40000}"/>
    <cellStyle name="Separador de milhares 146 2 3" xfId="50956" xr:uid="{00000000-0005-0000-0000-00005EC40000}"/>
    <cellStyle name="Separador de milhares 146 2 4" xfId="50957" xr:uid="{00000000-0005-0000-0000-00005FC40000}"/>
    <cellStyle name="Separador de milhares 147" xfId="1284" xr:uid="{00000000-0005-0000-0000-000060C40000}"/>
    <cellStyle name="Separador de milhares 147 2" xfId="1748" xr:uid="{00000000-0005-0000-0000-000061C40000}"/>
    <cellStyle name="Separador de milhares 147 2 2" xfId="2037" xr:uid="{00000000-0005-0000-0000-000062C40000}"/>
    <cellStyle name="Separador de milhares 147 2 2 2" xfId="50958" xr:uid="{00000000-0005-0000-0000-000063C40000}"/>
    <cellStyle name="Separador de milhares 147 2 2 3" xfId="50959" xr:uid="{00000000-0005-0000-0000-000064C40000}"/>
    <cellStyle name="Separador de milhares 147 2 3" xfId="50960" xr:uid="{00000000-0005-0000-0000-000065C40000}"/>
    <cellStyle name="Separador de milhares 147 2 4" xfId="50961" xr:uid="{00000000-0005-0000-0000-000066C40000}"/>
    <cellStyle name="Separador de milhares 148" xfId="1285" xr:uid="{00000000-0005-0000-0000-000067C40000}"/>
    <cellStyle name="Separador de milhares 148 2" xfId="1749" xr:uid="{00000000-0005-0000-0000-000068C40000}"/>
    <cellStyle name="Separador de milhares 148 2 2" xfId="2038" xr:uid="{00000000-0005-0000-0000-000069C40000}"/>
    <cellStyle name="Separador de milhares 148 2 2 2" xfId="50962" xr:uid="{00000000-0005-0000-0000-00006AC40000}"/>
    <cellStyle name="Separador de milhares 148 2 2 3" xfId="50963" xr:uid="{00000000-0005-0000-0000-00006BC40000}"/>
    <cellStyle name="Separador de milhares 148 2 3" xfId="50964" xr:uid="{00000000-0005-0000-0000-00006CC40000}"/>
    <cellStyle name="Separador de milhares 148 2 4" xfId="50965" xr:uid="{00000000-0005-0000-0000-00006DC40000}"/>
    <cellStyle name="Separador de milhares 149" xfId="1286" xr:uid="{00000000-0005-0000-0000-00006EC40000}"/>
    <cellStyle name="Separador de milhares 149 2" xfId="1750" xr:uid="{00000000-0005-0000-0000-00006FC40000}"/>
    <cellStyle name="Separador de milhares 149 2 2" xfId="2039" xr:uid="{00000000-0005-0000-0000-000070C40000}"/>
    <cellStyle name="Separador de milhares 149 2 2 2" xfId="50966" xr:uid="{00000000-0005-0000-0000-000071C40000}"/>
    <cellStyle name="Separador de milhares 149 2 2 3" xfId="50967" xr:uid="{00000000-0005-0000-0000-000072C40000}"/>
    <cellStyle name="Separador de milhares 149 2 3" xfId="50968" xr:uid="{00000000-0005-0000-0000-000073C40000}"/>
    <cellStyle name="Separador de milhares 149 2 4" xfId="50969" xr:uid="{00000000-0005-0000-0000-000074C40000}"/>
    <cellStyle name="Separador de milhares 15" xfId="1287" xr:uid="{00000000-0005-0000-0000-000075C40000}"/>
    <cellStyle name="Separador de milhares 15 2" xfId="1288" xr:uid="{00000000-0005-0000-0000-000076C40000}"/>
    <cellStyle name="Separador de milhares 15 2 2" xfId="1751" xr:uid="{00000000-0005-0000-0000-000077C40000}"/>
    <cellStyle name="Separador de milhares 15 2 2 2" xfId="2040" xr:uid="{00000000-0005-0000-0000-000078C40000}"/>
    <cellStyle name="Separador de milhares 15 2 2 2 2" xfId="50970" xr:uid="{00000000-0005-0000-0000-000079C40000}"/>
    <cellStyle name="Separador de milhares 15 2 2 2 3" xfId="50971" xr:uid="{00000000-0005-0000-0000-00007AC40000}"/>
    <cellStyle name="Separador de milhares 15 2 2 3" xfId="50972" xr:uid="{00000000-0005-0000-0000-00007BC40000}"/>
    <cellStyle name="Separador de milhares 15 2 2 4" xfId="50973" xr:uid="{00000000-0005-0000-0000-00007CC40000}"/>
    <cellStyle name="Separador de milhares 15 3" xfId="1752" xr:uid="{00000000-0005-0000-0000-00007DC40000}"/>
    <cellStyle name="Separador de milhares 15 3 2" xfId="2041" xr:uid="{00000000-0005-0000-0000-00007EC40000}"/>
    <cellStyle name="Separador de milhares 15 3 2 2" xfId="50974" xr:uid="{00000000-0005-0000-0000-00007FC40000}"/>
    <cellStyle name="Separador de milhares 15 3 2 3" xfId="50975" xr:uid="{00000000-0005-0000-0000-000080C40000}"/>
    <cellStyle name="Separador de milhares 15 3 3" xfId="50976" xr:uid="{00000000-0005-0000-0000-000081C40000}"/>
    <cellStyle name="Separador de milhares 15 3 4" xfId="50977" xr:uid="{00000000-0005-0000-0000-000082C40000}"/>
    <cellStyle name="Separador de milhares 15 4" xfId="50978" xr:uid="{00000000-0005-0000-0000-000083C40000}"/>
    <cellStyle name="Separador de milhares 15 4 2" xfId="50979" xr:uid="{00000000-0005-0000-0000-000084C40000}"/>
    <cellStyle name="Separador de milhares 15 4 2 2" xfId="50980" xr:uid="{00000000-0005-0000-0000-000085C40000}"/>
    <cellStyle name="Separador de milhares 15 4 2 2 2" xfId="50981" xr:uid="{00000000-0005-0000-0000-000086C40000}"/>
    <cellStyle name="Separador de milhares 15 4 2 2 2 2" xfId="50982" xr:uid="{00000000-0005-0000-0000-000087C40000}"/>
    <cellStyle name="Separador de milhares 15 4 2 2 2 2 2" xfId="50983" xr:uid="{00000000-0005-0000-0000-000088C40000}"/>
    <cellStyle name="Separador de milhares 15 4 2 2 2 3" xfId="50984" xr:uid="{00000000-0005-0000-0000-000089C40000}"/>
    <cellStyle name="Separador de milhares 15 4 2 2 2 3 2" xfId="50985" xr:uid="{00000000-0005-0000-0000-00008AC40000}"/>
    <cellStyle name="Separador de milhares 15 4 2 2 2 4" xfId="50986" xr:uid="{00000000-0005-0000-0000-00008BC40000}"/>
    <cellStyle name="Separador de milhares 15 4 2 2 2 5" xfId="50987" xr:uid="{00000000-0005-0000-0000-00008CC40000}"/>
    <cellStyle name="Separador de milhares 15 4 2 2 3" xfId="50988" xr:uid="{00000000-0005-0000-0000-00008DC40000}"/>
    <cellStyle name="Separador de milhares 15 4 2 2 3 2" xfId="50989" xr:uid="{00000000-0005-0000-0000-00008EC40000}"/>
    <cellStyle name="Separador de milhares 15 4 2 2 3 3" xfId="50990" xr:uid="{00000000-0005-0000-0000-00008FC40000}"/>
    <cellStyle name="Separador de milhares 15 4 2 2 4" xfId="50991" xr:uid="{00000000-0005-0000-0000-000090C40000}"/>
    <cellStyle name="Separador de milhares 15 4 2 2 4 2" xfId="50992" xr:uid="{00000000-0005-0000-0000-000091C40000}"/>
    <cellStyle name="Separador de milhares 15 4 2 2 5" xfId="50993" xr:uid="{00000000-0005-0000-0000-000092C40000}"/>
    <cellStyle name="Separador de milhares 15 4 2 2 5 2" xfId="50994" xr:uid="{00000000-0005-0000-0000-000093C40000}"/>
    <cellStyle name="Separador de milhares 15 4 2 2 6" xfId="50995" xr:uid="{00000000-0005-0000-0000-000094C40000}"/>
    <cellStyle name="Separador de milhares 15 4 2 2 7" xfId="50996" xr:uid="{00000000-0005-0000-0000-000095C40000}"/>
    <cellStyle name="Separador de milhares 15 4 2 3" xfId="50997" xr:uid="{00000000-0005-0000-0000-000096C40000}"/>
    <cellStyle name="Separador de milhares 15 4 2 3 2" xfId="50998" xr:uid="{00000000-0005-0000-0000-000097C40000}"/>
    <cellStyle name="Separador de milhares 15 4 2 3 2 2" xfId="50999" xr:uid="{00000000-0005-0000-0000-000098C40000}"/>
    <cellStyle name="Separador de milhares 15 4 2 3 3" xfId="51000" xr:uid="{00000000-0005-0000-0000-000099C40000}"/>
    <cellStyle name="Separador de milhares 15 4 2 3 3 2" xfId="51001" xr:uid="{00000000-0005-0000-0000-00009AC40000}"/>
    <cellStyle name="Separador de milhares 15 4 2 3 4" xfId="51002" xr:uid="{00000000-0005-0000-0000-00009BC40000}"/>
    <cellStyle name="Separador de milhares 15 4 2 3 5" xfId="51003" xr:uid="{00000000-0005-0000-0000-00009CC40000}"/>
    <cellStyle name="Separador de milhares 15 4 2 4" xfId="51004" xr:uid="{00000000-0005-0000-0000-00009DC40000}"/>
    <cellStyle name="Separador de milhares 15 4 2 4 2" xfId="51005" xr:uid="{00000000-0005-0000-0000-00009EC40000}"/>
    <cellStyle name="Separador de milhares 15 4 2 4 2 2" xfId="51006" xr:uid="{00000000-0005-0000-0000-00009FC40000}"/>
    <cellStyle name="Separador de milhares 15 4 2 4 3" xfId="51007" xr:uid="{00000000-0005-0000-0000-0000A0C40000}"/>
    <cellStyle name="Separador de milhares 15 4 2 4 4" xfId="51008" xr:uid="{00000000-0005-0000-0000-0000A1C40000}"/>
    <cellStyle name="Separador de milhares 15 4 2 5" xfId="51009" xr:uid="{00000000-0005-0000-0000-0000A2C40000}"/>
    <cellStyle name="Separador de milhares 15 4 2 5 2" xfId="51010" xr:uid="{00000000-0005-0000-0000-0000A3C40000}"/>
    <cellStyle name="Separador de milhares 15 4 2 6" xfId="51011" xr:uid="{00000000-0005-0000-0000-0000A4C40000}"/>
    <cellStyle name="Separador de milhares 15 4 2 6 2" xfId="51012" xr:uid="{00000000-0005-0000-0000-0000A5C40000}"/>
    <cellStyle name="Separador de milhares 15 4 2 7" xfId="51013" xr:uid="{00000000-0005-0000-0000-0000A6C40000}"/>
    <cellStyle name="Separador de milhares 15 4 2 7 2" xfId="51014" xr:uid="{00000000-0005-0000-0000-0000A7C40000}"/>
    <cellStyle name="Separador de milhares 15 4 2 8" xfId="51015" xr:uid="{00000000-0005-0000-0000-0000A8C40000}"/>
    <cellStyle name="Separador de milhares 15 4 2 9" xfId="51016" xr:uid="{00000000-0005-0000-0000-0000A9C40000}"/>
    <cellStyle name="Separador de milhares 15 4 3" xfId="51017" xr:uid="{00000000-0005-0000-0000-0000AAC40000}"/>
    <cellStyle name="Separador de milhares 15 4 4" xfId="51018" xr:uid="{00000000-0005-0000-0000-0000ABC40000}"/>
    <cellStyle name="Separador de milhares 150" xfId="1289" xr:uid="{00000000-0005-0000-0000-0000ACC40000}"/>
    <cellStyle name="Separador de milhares 150 2" xfId="1753" xr:uid="{00000000-0005-0000-0000-0000ADC40000}"/>
    <cellStyle name="Separador de milhares 150 2 2" xfId="2042" xr:uid="{00000000-0005-0000-0000-0000AEC40000}"/>
    <cellStyle name="Separador de milhares 150 2 2 2" xfId="51019" xr:uid="{00000000-0005-0000-0000-0000AFC40000}"/>
    <cellStyle name="Separador de milhares 150 2 2 3" xfId="51020" xr:uid="{00000000-0005-0000-0000-0000B0C40000}"/>
    <cellStyle name="Separador de milhares 150 2 3" xfId="51021" xr:uid="{00000000-0005-0000-0000-0000B1C40000}"/>
    <cellStyle name="Separador de milhares 150 2 4" xfId="51022" xr:uid="{00000000-0005-0000-0000-0000B2C40000}"/>
    <cellStyle name="Separador de milhares 151" xfId="1290" xr:uid="{00000000-0005-0000-0000-0000B3C40000}"/>
    <cellStyle name="Separador de milhares 151 2" xfId="1754" xr:uid="{00000000-0005-0000-0000-0000B4C40000}"/>
    <cellStyle name="Separador de milhares 151 2 2" xfId="2043" xr:uid="{00000000-0005-0000-0000-0000B5C40000}"/>
    <cellStyle name="Separador de milhares 151 2 2 2" xfId="51023" xr:uid="{00000000-0005-0000-0000-0000B6C40000}"/>
    <cellStyle name="Separador de milhares 151 2 2 3" xfId="51024" xr:uid="{00000000-0005-0000-0000-0000B7C40000}"/>
    <cellStyle name="Separador de milhares 151 2 3" xfId="51025" xr:uid="{00000000-0005-0000-0000-0000B8C40000}"/>
    <cellStyle name="Separador de milhares 151 2 4" xfId="51026" xr:uid="{00000000-0005-0000-0000-0000B9C40000}"/>
    <cellStyle name="Separador de milhares 152" xfId="1291" xr:uid="{00000000-0005-0000-0000-0000BAC40000}"/>
    <cellStyle name="Separador de milhares 152 2" xfId="1755" xr:uid="{00000000-0005-0000-0000-0000BBC40000}"/>
    <cellStyle name="Separador de milhares 152 2 2" xfId="2044" xr:uid="{00000000-0005-0000-0000-0000BCC40000}"/>
    <cellStyle name="Separador de milhares 152 2 2 2" xfId="51027" xr:uid="{00000000-0005-0000-0000-0000BDC40000}"/>
    <cellStyle name="Separador de milhares 152 2 2 3" xfId="51028" xr:uid="{00000000-0005-0000-0000-0000BEC40000}"/>
    <cellStyle name="Separador de milhares 152 2 3" xfId="51029" xr:uid="{00000000-0005-0000-0000-0000BFC40000}"/>
    <cellStyle name="Separador de milhares 152 2 4" xfId="51030" xr:uid="{00000000-0005-0000-0000-0000C0C40000}"/>
    <cellStyle name="Separador de milhares 153" xfId="1292" xr:uid="{00000000-0005-0000-0000-0000C1C40000}"/>
    <cellStyle name="Separador de milhares 153 2" xfId="1756" xr:uid="{00000000-0005-0000-0000-0000C2C40000}"/>
    <cellStyle name="Separador de milhares 153 2 2" xfId="2045" xr:uid="{00000000-0005-0000-0000-0000C3C40000}"/>
    <cellStyle name="Separador de milhares 153 2 2 2" xfId="51031" xr:uid="{00000000-0005-0000-0000-0000C4C40000}"/>
    <cellStyle name="Separador de milhares 153 2 2 3" xfId="51032" xr:uid="{00000000-0005-0000-0000-0000C5C40000}"/>
    <cellStyle name="Separador de milhares 153 2 3" xfId="51033" xr:uid="{00000000-0005-0000-0000-0000C6C40000}"/>
    <cellStyle name="Separador de milhares 153 2 4" xfId="51034" xr:uid="{00000000-0005-0000-0000-0000C7C40000}"/>
    <cellStyle name="Separador de milhares 154" xfId="1293" xr:uid="{00000000-0005-0000-0000-0000C8C40000}"/>
    <cellStyle name="Separador de milhares 154 2" xfId="1757" xr:uid="{00000000-0005-0000-0000-0000C9C40000}"/>
    <cellStyle name="Separador de milhares 154 2 2" xfId="2046" xr:uid="{00000000-0005-0000-0000-0000CAC40000}"/>
    <cellStyle name="Separador de milhares 154 2 2 2" xfId="51035" xr:uid="{00000000-0005-0000-0000-0000CBC40000}"/>
    <cellStyle name="Separador de milhares 154 2 2 3" xfId="51036" xr:uid="{00000000-0005-0000-0000-0000CCC40000}"/>
    <cellStyle name="Separador de milhares 154 2 3" xfId="51037" xr:uid="{00000000-0005-0000-0000-0000CDC40000}"/>
    <cellStyle name="Separador de milhares 154 2 4" xfId="51038" xr:uid="{00000000-0005-0000-0000-0000CEC40000}"/>
    <cellStyle name="Separador de milhares 155" xfId="1294" xr:uid="{00000000-0005-0000-0000-0000CFC40000}"/>
    <cellStyle name="Separador de milhares 155 2" xfId="1758" xr:uid="{00000000-0005-0000-0000-0000D0C40000}"/>
    <cellStyle name="Separador de milhares 155 2 2" xfId="2047" xr:uid="{00000000-0005-0000-0000-0000D1C40000}"/>
    <cellStyle name="Separador de milhares 155 2 2 2" xfId="51039" xr:uid="{00000000-0005-0000-0000-0000D2C40000}"/>
    <cellStyle name="Separador de milhares 155 2 2 3" xfId="51040" xr:uid="{00000000-0005-0000-0000-0000D3C40000}"/>
    <cellStyle name="Separador de milhares 155 2 3" xfId="51041" xr:uid="{00000000-0005-0000-0000-0000D4C40000}"/>
    <cellStyle name="Separador de milhares 155 2 4" xfId="51042" xr:uid="{00000000-0005-0000-0000-0000D5C40000}"/>
    <cellStyle name="Separador de milhares 156" xfId="1295" xr:uid="{00000000-0005-0000-0000-0000D6C40000}"/>
    <cellStyle name="Separador de milhares 156 2" xfId="1759" xr:uid="{00000000-0005-0000-0000-0000D7C40000}"/>
    <cellStyle name="Separador de milhares 156 2 2" xfId="2048" xr:uid="{00000000-0005-0000-0000-0000D8C40000}"/>
    <cellStyle name="Separador de milhares 156 2 2 2" xfId="51043" xr:uid="{00000000-0005-0000-0000-0000D9C40000}"/>
    <cellStyle name="Separador de milhares 156 2 2 3" xfId="51044" xr:uid="{00000000-0005-0000-0000-0000DAC40000}"/>
    <cellStyle name="Separador de milhares 156 2 3" xfId="51045" xr:uid="{00000000-0005-0000-0000-0000DBC40000}"/>
    <cellStyle name="Separador de milhares 156 2 4" xfId="51046" xr:uid="{00000000-0005-0000-0000-0000DCC40000}"/>
    <cellStyle name="Separador de milhares 157" xfId="1296" xr:uid="{00000000-0005-0000-0000-0000DDC40000}"/>
    <cellStyle name="Separador de milhares 157 2" xfId="1760" xr:uid="{00000000-0005-0000-0000-0000DEC40000}"/>
    <cellStyle name="Separador de milhares 157 2 2" xfId="2049" xr:uid="{00000000-0005-0000-0000-0000DFC40000}"/>
    <cellStyle name="Separador de milhares 157 2 2 2" xfId="51047" xr:uid="{00000000-0005-0000-0000-0000E0C40000}"/>
    <cellStyle name="Separador de milhares 157 2 2 3" xfId="51048" xr:uid="{00000000-0005-0000-0000-0000E1C40000}"/>
    <cellStyle name="Separador de milhares 157 2 3" xfId="51049" xr:uid="{00000000-0005-0000-0000-0000E2C40000}"/>
    <cellStyle name="Separador de milhares 157 2 4" xfId="51050" xr:uid="{00000000-0005-0000-0000-0000E3C40000}"/>
    <cellStyle name="Separador de milhares 158" xfId="1297" xr:uid="{00000000-0005-0000-0000-0000E4C40000}"/>
    <cellStyle name="Separador de milhares 158 2" xfId="1761" xr:uid="{00000000-0005-0000-0000-0000E5C40000}"/>
    <cellStyle name="Separador de milhares 158 2 2" xfId="2050" xr:uid="{00000000-0005-0000-0000-0000E6C40000}"/>
    <cellStyle name="Separador de milhares 158 2 2 2" xfId="51051" xr:uid="{00000000-0005-0000-0000-0000E7C40000}"/>
    <cellStyle name="Separador de milhares 158 2 2 3" xfId="51052" xr:uid="{00000000-0005-0000-0000-0000E8C40000}"/>
    <cellStyle name="Separador de milhares 158 2 3" xfId="51053" xr:uid="{00000000-0005-0000-0000-0000E9C40000}"/>
    <cellStyle name="Separador de milhares 158 2 4" xfId="51054" xr:uid="{00000000-0005-0000-0000-0000EAC40000}"/>
    <cellStyle name="Separador de milhares 159" xfId="1298" xr:uid="{00000000-0005-0000-0000-0000EBC40000}"/>
    <cellStyle name="Separador de milhares 159 2" xfId="1762" xr:uid="{00000000-0005-0000-0000-0000ECC40000}"/>
    <cellStyle name="Separador de milhares 159 2 2" xfId="2051" xr:uid="{00000000-0005-0000-0000-0000EDC40000}"/>
    <cellStyle name="Separador de milhares 159 2 2 2" xfId="51055" xr:uid="{00000000-0005-0000-0000-0000EEC40000}"/>
    <cellStyle name="Separador de milhares 159 2 2 3" xfId="51056" xr:uid="{00000000-0005-0000-0000-0000EFC40000}"/>
    <cellStyle name="Separador de milhares 159 2 3" xfId="51057" xr:uid="{00000000-0005-0000-0000-0000F0C40000}"/>
    <cellStyle name="Separador de milhares 159 2 4" xfId="51058" xr:uid="{00000000-0005-0000-0000-0000F1C40000}"/>
    <cellStyle name="Separador de milhares 16" xfId="1299" xr:uid="{00000000-0005-0000-0000-0000F2C40000}"/>
    <cellStyle name="Separador de milhares 16 2" xfId="1300" xr:uid="{00000000-0005-0000-0000-0000F3C40000}"/>
    <cellStyle name="Separador de milhares 16 2 2" xfId="1763" xr:uid="{00000000-0005-0000-0000-0000F4C40000}"/>
    <cellStyle name="Separador de milhares 16 2 2 2" xfId="2052" xr:uid="{00000000-0005-0000-0000-0000F5C40000}"/>
    <cellStyle name="Separador de milhares 16 2 2 2 2" xfId="51059" xr:uid="{00000000-0005-0000-0000-0000F6C40000}"/>
    <cellStyle name="Separador de milhares 16 2 2 2 3" xfId="51060" xr:uid="{00000000-0005-0000-0000-0000F7C40000}"/>
    <cellStyle name="Separador de milhares 16 2 2 3" xfId="51061" xr:uid="{00000000-0005-0000-0000-0000F8C40000}"/>
    <cellStyle name="Separador de milhares 16 2 2 4" xfId="51062" xr:uid="{00000000-0005-0000-0000-0000F9C40000}"/>
    <cellStyle name="Separador de milhares 16 3" xfId="1764" xr:uid="{00000000-0005-0000-0000-0000FAC40000}"/>
    <cellStyle name="Separador de milhares 16 3 2" xfId="2053" xr:uid="{00000000-0005-0000-0000-0000FBC40000}"/>
    <cellStyle name="Separador de milhares 16 3 2 2" xfId="51063" xr:uid="{00000000-0005-0000-0000-0000FCC40000}"/>
    <cellStyle name="Separador de milhares 16 3 2 3" xfId="51064" xr:uid="{00000000-0005-0000-0000-0000FDC40000}"/>
    <cellStyle name="Separador de milhares 16 3 3" xfId="51065" xr:uid="{00000000-0005-0000-0000-0000FEC40000}"/>
    <cellStyle name="Separador de milhares 16 3 4" xfId="51066" xr:uid="{00000000-0005-0000-0000-0000FFC40000}"/>
    <cellStyle name="Separador de milhares 160" xfId="1301" xr:uid="{00000000-0005-0000-0000-000000C50000}"/>
    <cellStyle name="Separador de milhares 160 2" xfId="1765" xr:uid="{00000000-0005-0000-0000-000001C50000}"/>
    <cellStyle name="Separador de milhares 160 2 2" xfId="2054" xr:uid="{00000000-0005-0000-0000-000002C50000}"/>
    <cellStyle name="Separador de milhares 160 2 2 2" xfId="51067" xr:uid="{00000000-0005-0000-0000-000003C50000}"/>
    <cellStyle name="Separador de milhares 160 2 2 3" xfId="51068" xr:uid="{00000000-0005-0000-0000-000004C50000}"/>
    <cellStyle name="Separador de milhares 160 2 3" xfId="51069" xr:uid="{00000000-0005-0000-0000-000005C50000}"/>
    <cellStyle name="Separador de milhares 160 2 4" xfId="51070" xr:uid="{00000000-0005-0000-0000-000006C50000}"/>
    <cellStyle name="Separador de milhares 161" xfId="1302" xr:uid="{00000000-0005-0000-0000-000007C50000}"/>
    <cellStyle name="Separador de milhares 161 2" xfId="1766" xr:uid="{00000000-0005-0000-0000-000008C50000}"/>
    <cellStyle name="Separador de milhares 161 2 2" xfId="2055" xr:uid="{00000000-0005-0000-0000-000009C50000}"/>
    <cellStyle name="Separador de milhares 161 2 2 2" xfId="51071" xr:uid="{00000000-0005-0000-0000-00000AC50000}"/>
    <cellStyle name="Separador de milhares 161 2 2 3" xfId="51072" xr:uid="{00000000-0005-0000-0000-00000BC50000}"/>
    <cellStyle name="Separador de milhares 161 2 3" xfId="51073" xr:uid="{00000000-0005-0000-0000-00000CC50000}"/>
    <cellStyle name="Separador de milhares 161 2 4" xfId="51074" xr:uid="{00000000-0005-0000-0000-00000DC50000}"/>
    <cellStyle name="Separador de milhares 162" xfId="1303" xr:uid="{00000000-0005-0000-0000-00000EC50000}"/>
    <cellStyle name="Separador de milhares 162 2" xfId="1767" xr:uid="{00000000-0005-0000-0000-00000FC50000}"/>
    <cellStyle name="Separador de milhares 162 2 2" xfId="2056" xr:uid="{00000000-0005-0000-0000-000010C50000}"/>
    <cellStyle name="Separador de milhares 162 2 2 2" xfId="51075" xr:uid="{00000000-0005-0000-0000-000011C50000}"/>
    <cellStyle name="Separador de milhares 162 2 2 3" xfId="51076" xr:uid="{00000000-0005-0000-0000-000012C50000}"/>
    <cellStyle name="Separador de milhares 162 2 3" xfId="51077" xr:uid="{00000000-0005-0000-0000-000013C50000}"/>
    <cellStyle name="Separador de milhares 162 2 4" xfId="51078" xr:uid="{00000000-0005-0000-0000-000014C50000}"/>
    <cellStyle name="Separador de milhares 163" xfId="1304" xr:uid="{00000000-0005-0000-0000-000015C50000}"/>
    <cellStyle name="Separador de milhares 163 2" xfId="1768" xr:uid="{00000000-0005-0000-0000-000016C50000}"/>
    <cellStyle name="Separador de milhares 163 2 2" xfId="2057" xr:uid="{00000000-0005-0000-0000-000017C50000}"/>
    <cellStyle name="Separador de milhares 163 2 2 2" xfId="51079" xr:uid="{00000000-0005-0000-0000-000018C50000}"/>
    <cellStyle name="Separador de milhares 163 2 2 3" xfId="51080" xr:uid="{00000000-0005-0000-0000-000019C50000}"/>
    <cellStyle name="Separador de milhares 163 2 3" xfId="51081" xr:uid="{00000000-0005-0000-0000-00001AC50000}"/>
    <cellStyle name="Separador de milhares 163 2 4" xfId="51082" xr:uid="{00000000-0005-0000-0000-00001BC50000}"/>
    <cellStyle name="Separador de milhares 164" xfId="1305" xr:uid="{00000000-0005-0000-0000-00001CC50000}"/>
    <cellStyle name="Separador de milhares 164 2" xfId="1769" xr:uid="{00000000-0005-0000-0000-00001DC50000}"/>
    <cellStyle name="Separador de milhares 164 2 2" xfId="2058" xr:uid="{00000000-0005-0000-0000-00001EC50000}"/>
    <cellStyle name="Separador de milhares 164 2 2 2" xfId="51083" xr:uid="{00000000-0005-0000-0000-00001FC50000}"/>
    <cellStyle name="Separador de milhares 164 2 2 3" xfId="51084" xr:uid="{00000000-0005-0000-0000-000020C50000}"/>
    <cellStyle name="Separador de milhares 164 2 3" xfId="51085" xr:uid="{00000000-0005-0000-0000-000021C50000}"/>
    <cellStyle name="Separador de milhares 164 2 4" xfId="51086" xr:uid="{00000000-0005-0000-0000-000022C50000}"/>
    <cellStyle name="Separador de milhares 165" xfId="1306" xr:uid="{00000000-0005-0000-0000-000023C50000}"/>
    <cellStyle name="Separador de milhares 165 2" xfId="1770" xr:uid="{00000000-0005-0000-0000-000024C50000}"/>
    <cellStyle name="Separador de milhares 165 2 2" xfId="2059" xr:uid="{00000000-0005-0000-0000-000025C50000}"/>
    <cellStyle name="Separador de milhares 165 2 2 2" xfId="51087" xr:uid="{00000000-0005-0000-0000-000026C50000}"/>
    <cellStyle name="Separador de milhares 165 2 2 3" xfId="51088" xr:uid="{00000000-0005-0000-0000-000027C50000}"/>
    <cellStyle name="Separador de milhares 165 2 3" xfId="51089" xr:uid="{00000000-0005-0000-0000-000028C50000}"/>
    <cellStyle name="Separador de milhares 165 2 4" xfId="51090" xr:uid="{00000000-0005-0000-0000-000029C50000}"/>
    <cellStyle name="Separador de milhares 166" xfId="1307" xr:uid="{00000000-0005-0000-0000-00002AC50000}"/>
    <cellStyle name="Separador de milhares 166 2" xfId="1771" xr:uid="{00000000-0005-0000-0000-00002BC50000}"/>
    <cellStyle name="Separador de milhares 166 2 2" xfId="2060" xr:uid="{00000000-0005-0000-0000-00002CC50000}"/>
    <cellStyle name="Separador de milhares 166 2 2 2" xfId="51091" xr:uid="{00000000-0005-0000-0000-00002DC50000}"/>
    <cellStyle name="Separador de milhares 166 2 2 3" xfId="51092" xr:uid="{00000000-0005-0000-0000-00002EC50000}"/>
    <cellStyle name="Separador de milhares 166 2 3" xfId="51093" xr:uid="{00000000-0005-0000-0000-00002FC50000}"/>
    <cellStyle name="Separador de milhares 166 2 4" xfId="51094" xr:uid="{00000000-0005-0000-0000-000030C50000}"/>
    <cellStyle name="Separador de milhares 167" xfId="1308" xr:uid="{00000000-0005-0000-0000-000031C50000}"/>
    <cellStyle name="Separador de milhares 167 2" xfId="1772" xr:uid="{00000000-0005-0000-0000-000032C50000}"/>
    <cellStyle name="Separador de milhares 167 2 2" xfId="2061" xr:uid="{00000000-0005-0000-0000-000033C50000}"/>
    <cellStyle name="Separador de milhares 167 2 2 2" xfId="51095" xr:uid="{00000000-0005-0000-0000-000034C50000}"/>
    <cellStyle name="Separador de milhares 167 2 2 3" xfId="51096" xr:uid="{00000000-0005-0000-0000-000035C50000}"/>
    <cellStyle name="Separador de milhares 167 2 3" xfId="51097" xr:uid="{00000000-0005-0000-0000-000036C50000}"/>
    <cellStyle name="Separador de milhares 167 2 4" xfId="51098" xr:uid="{00000000-0005-0000-0000-000037C50000}"/>
    <cellStyle name="Separador de milhares 168" xfId="1309" xr:uid="{00000000-0005-0000-0000-000038C50000}"/>
    <cellStyle name="Separador de milhares 168 2" xfId="1773" xr:uid="{00000000-0005-0000-0000-000039C50000}"/>
    <cellStyle name="Separador de milhares 168 2 2" xfId="2062" xr:uid="{00000000-0005-0000-0000-00003AC50000}"/>
    <cellStyle name="Separador de milhares 168 2 2 2" xfId="51099" xr:uid="{00000000-0005-0000-0000-00003BC50000}"/>
    <cellStyle name="Separador de milhares 168 2 2 3" xfId="51100" xr:uid="{00000000-0005-0000-0000-00003CC50000}"/>
    <cellStyle name="Separador de milhares 168 2 3" xfId="51101" xr:uid="{00000000-0005-0000-0000-00003DC50000}"/>
    <cellStyle name="Separador de milhares 168 2 4" xfId="51102" xr:uid="{00000000-0005-0000-0000-00003EC50000}"/>
    <cellStyle name="Separador de milhares 169" xfId="1310" xr:uid="{00000000-0005-0000-0000-00003FC50000}"/>
    <cellStyle name="Separador de milhares 169 2" xfId="1774" xr:uid="{00000000-0005-0000-0000-000040C50000}"/>
    <cellStyle name="Separador de milhares 169 2 2" xfId="2063" xr:uid="{00000000-0005-0000-0000-000041C50000}"/>
    <cellStyle name="Separador de milhares 169 2 2 2" xfId="51103" xr:uid="{00000000-0005-0000-0000-000042C50000}"/>
    <cellStyle name="Separador de milhares 169 2 2 3" xfId="51104" xr:uid="{00000000-0005-0000-0000-000043C50000}"/>
    <cellStyle name="Separador de milhares 169 2 3" xfId="51105" xr:uid="{00000000-0005-0000-0000-000044C50000}"/>
    <cellStyle name="Separador de milhares 169 2 4" xfId="51106" xr:uid="{00000000-0005-0000-0000-000045C50000}"/>
    <cellStyle name="Separador de milhares 17" xfId="1311" xr:uid="{00000000-0005-0000-0000-000046C50000}"/>
    <cellStyle name="Separador de milhares 17 2" xfId="1775" xr:uid="{00000000-0005-0000-0000-000047C50000}"/>
    <cellStyle name="Separador de milhares 17 2 2" xfId="2064" xr:uid="{00000000-0005-0000-0000-000048C50000}"/>
    <cellStyle name="Separador de milhares 17 2 2 2" xfId="51107" xr:uid="{00000000-0005-0000-0000-000049C50000}"/>
    <cellStyle name="Separador de milhares 17 2 2 3" xfId="51108" xr:uid="{00000000-0005-0000-0000-00004AC50000}"/>
    <cellStyle name="Separador de milhares 17 2 3" xfId="51109" xr:uid="{00000000-0005-0000-0000-00004BC50000}"/>
    <cellStyle name="Separador de milhares 17 2 4" xfId="51110" xr:uid="{00000000-0005-0000-0000-00004CC50000}"/>
    <cellStyle name="Separador de milhares 170" xfId="1312" xr:uid="{00000000-0005-0000-0000-00004DC50000}"/>
    <cellStyle name="Separador de milhares 170 2" xfId="1776" xr:uid="{00000000-0005-0000-0000-00004EC50000}"/>
    <cellStyle name="Separador de milhares 170 2 2" xfId="2065" xr:uid="{00000000-0005-0000-0000-00004FC50000}"/>
    <cellStyle name="Separador de milhares 170 2 2 2" xfId="51111" xr:uid="{00000000-0005-0000-0000-000050C50000}"/>
    <cellStyle name="Separador de milhares 170 2 2 3" xfId="51112" xr:uid="{00000000-0005-0000-0000-000051C50000}"/>
    <cellStyle name="Separador de milhares 170 2 3" xfId="51113" xr:uid="{00000000-0005-0000-0000-000052C50000}"/>
    <cellStyle name="Separador de milhares 170 2 4" xfId="51114" xr:uid="{00000000-0005-0000-0000-000053C50000}"/>
    <cellStyle name="Separador de milhares 171" xfId="1313" xr:uid="{00000000-0005-0000-0000-000054C50000}"/>
    <cellStyle name="Separador de milhares 171 2" xfId="1777" xr:uid="{00000000-0005-0000-0000-000055C50000}"/>
    <cellStyle name="Separador de milhares 171 2 2" xfId="2066" xr:uid="{00000000-0005-0000-0000-000056C50000}"/>
    <cellStyle name="Separador de milhares 171 2 2 2" xfId="51115" xr:uid="{00000000-0005-0000-0000-000057C50000}"/>
    <cellStyle name="Separador de milhares 171 2 2 3" xfId="51116" xr:uid="{00000000-0005-0000-0000-000058C50000}"/>
    <cellStyle name="Separador de milhares 171 2 3" xfId="51117" xr:uid="{00000000-0005-0000-0000-000059C50000}"/>
    <cellStyle name="Separador de milhares 171 2 4" xfId="51118" xr:uid="{00000000-0005-0000-0000-00005AC50000}"/>
    <cellStyle name="Separador de milhares 172" xfId="1314" xr:uid="{00000000-0005-0000-0000-00005BC50000}"/>
    <cellStyle name="Separador de milhares 172 2" xfId="1778" xr:uid="{00000000-0005-0000-0000-00005CC50000}"/>
    <cellStyle name="Separador de milhares 172 2 2" xfId="2067" xr:uid="{00000000-0005-0000-0000-00005DC50000}"/>
    <cellStyle name="Separador de milhares 172 2 2 2" xfId="51119" xr:uid="{00000000-0005-0000-0000-00005EC50000}"/>
    <cellStyle name="Separador de milhares 172 2 2 3" xfId="51120" xr:uid="{00000000-0005-0000-0000-00005FC50000}"/>
    <cellStyle name="Separador de milhares 172 2 3" xfId="51121" xr:uid="{00000000-0005-0000-0000-000060C50000}"/>
    <cellStyle name="Separador de milhares 172 2 4" xfId="51122" xr:uid="{00000000-0005-0000-0000-000061C50000}"/>
    <cellStyle name="Separador de milhares 173" xfId="1315" xr:uid="{00000000-0005-0000-0000-000062C50000}"/>
    <cellStyle name="Separador de milhares 173 2" xfId="1779" xr:uid="{00000000-0005-0000-0000-000063C50000}"/>
    <cellStyle name="Separador de milhares 173 2 2" xfId="2068" xr:uid="{00000000-0005-0000-0000-000064C50000}"/>
    <cellStyle name="Separador de milhares 173 2 2 2" xfId="51123" xr:uid="{00000000-0005-0000-0000-000065C50000}"/>
    <cellStyle name="Separador de milhares 173 2 2 3" xfId="51124" xr:uid="{00000000-0005-0000-0000-000066C50000}"/>
    <cellStyle name="Separador de milhares 173 2 3" xfId="51125" xr:uid="{00000000-0005-0000-0000-000067C50000}"/>
    <cellStyle name="Separador de milhares 173 2 4" xfId="51126" xr:uid="{00000000-0005-0000-0000-000068C50000}"/>
    <cellStyle name="Separador de milhares 174" xfId="1316" xr:uid="{00000000-0005-0000-0000-000069C50000}"/>
    <cellStyle name="Separador de milhares 174 2" xfId="1780" xr:uid="{00000000-0005-0000-0000-00006AC50000}"/>
    <cellStyle name="Separador de milhares 174 2 2" xfId="2069" xr:uid="{00000000-0005-0000-0000-00006BC50000}"/>
    <cellStyle name="Separador de milhares 174 2 2 2" xfId="51127" xr:uid="{00000000-0005-0000-0000-00006CC50000}"/>
    <cellStyle name="Separador de milhares 174 2 2 3" xfId="51128" xr:uid="{00000000-0005-0000-0000-00006DC50000}"/>
    <cellStyle name="Separador de milhares 174 2 3" xfId="51129" xr:uid="{00000000-0005-0000-0000-00006EC50000}"/>
    <cellStyle name="Separador de milhares 174 2 4" xfId="51130" xr:uid="{00000000-0005-0000-0000-00006FC50000}"/>
    <cellStyle name="Separador de milhares 175" xfId="1317" xr:uid="{00000000-0005-0000-0000-000070C50000}"/>
    <cellStyle name="Separador de milhares 175 2" xfId="1781" xr:uid="{00000000-0005-0000-0000-000071C50000}"/>
    <cellStyle name="Separador de milhares 175 2 2" xfId="2070" xr:uid="{00000000-0005-0000-0000-000072C50000}"/>
    <cellStyle name="Separador de milhares 175 2 2 2" xfId="51131" xr:uid="{00000000-0005-0000-0000-000073C50000}"/>
    <cellStyle name="Separador de milhares 175 2 2 3" xfId="51132" xr:uid="{00000000-0005-0000-0000-000074C50000}"/>
    <cellStyle name="Separador de milhares 175 2 3" xfId="51133" xr:uid="{00000000-0005-0000-0000-000075C50000}"/>
    <cellStyle name="Separador de milhares 175 2 4" xfId="51134" xr:uid="{00000000-0005-0000-0000-000076C50000}"/>
    <cellStyle name="Separador de milhares 176" xfId="1318" xr:uid="{00000000-0005-0000-0000-000077C50000}"/>
    <cellStyle name="Separador de milhares 176 2" xfId="1782" xr:uid="{00000000-0005-0000-0000-000078C50000}"/>
    <cellStyle name="Separador de milhares 176 2 2" xfId="2071" xr:uid="{00000000-0005-0000-0000-000079C50000}"/>
    <cellStyle name="Separador de milhares 176 2 2 2" xfId="51135" xr:uid="{00000000-0005-0000-0000-00007AC50000}"/>
    <cellStyle name="Separador de milhares 176 2 2 3" xfId="51136" xr:uid="{00000000-0005-0000-0000-00007BC50000}"/>
    <cellStyle name="Separador de milhares 176 2 3" xfId="51137" xr:uid="{00000000-0005-0000-0000-00007CC50000}"/>
    <cellStyle name="Separador de milhares 176 2 4" xfId="51138" xr:uid="{00000000-0005-0000-0000-00007DC50000}"/>
    <cellStyle name="Separador de milhares 177" xfId="1319" xr:uid="{00000000-0005-0000-0000-00007EC50000}"/>
    <cellStyle name="Separador de milhares 177 2" xfId="1783" xr:uid="{00000000-0005-0000-0000-00007FC50000}"/>
    <cellStyle name="Separador de milhares 177 2 2" xfId="2072" xr:uid="{00000000-0005-0000-0000-000080C50000}"/>
    <cellStyle name="Separador de milhares 177 2 2 2" xfId="51139" xr:uid="{00000000-0005-0000-0000-000081C50000}"/>
    <cellStyle name="Separador de milhares 177 2 2 3" xfId="51140" xr:uid="{00000000-0005-0000-0000-000082C50000}"/>
    <cellStyle name="Separador de milhares 177 2 3" xfId="51141" xr:uid="{00000000-0005-0000-0000-000083C50000}"/>
    <cellStyle name="Separador de milhares 177 2 4" xfId="51142" xr:uid="{00000000-0005-0000-0000-000084C50000}"/>
    <cellStyle name="Separador de milhares 178" xfId="1320" xr:uid="{00000000-0005-0000-0000-000085C50000}"/>
    <cellStyle name="Separador de milhares 178 2" xfId="1784" xr:uid="{00000000-0005-0000-0000-000086C50000}"/>
    <cellStyle name="Separador de milhares 178 2 2" xfId="2073" xr:uid="{00000000-0005-0000-0000-000087C50000}"/>
    <cellStyle name="Separador de milhares 178 2 2 2" xfId="51143" xr:uid="{00000000-0005-0000-0000-000088C50000}"/>
    <cellStyle name="Separador de milhares 178 2 2 3" xfId="51144" xr:uid="{00000000-0005-0000-0000-000089C50000}"/>
    <cellStyle name="Separador de milhares 178 2 3" xfId="51145" xr:uid="{00000000-0005-0000-0000-00008AC50000}"/>
    <cellStyle name="Separador de milhares 178 2 4" xfId="51146" xr:uid="{00000000-0005-0000-0000-00008BC50000}"/>
    <cellStyle name="Separador de milhares 179" xfId="1321" xr:uid="{00000000-0005-0000-0000-00008CC50000}"/>
    <cellStyle name="Separador de milhares 179 2" xfId="1785" xr:uid="{00000000-0005-0000-0000-00008DC50000}"/>
    <cellStyle name="Separador de milhares 179 2 2" xfId="2074" xr:uid="{00000000-0005-0000-0000-00008EC50000}"/>
    <cellStyle name="Separador de milhares 179 2 2 2" xfId="51147" xr:uid="{00000000-0005-0000-0000-00008FC50000}"/>
    <cellStyle name="Separador de milhares 179 2 2 3" xfId="51148" xr:uid="{00000000-0005-0000-0000-000090C50000}"/>
    <cellStyle name="Separador de milhares 179 2 3" xfId="51149" xr:uid="{00000000-0005-0000-0000-000091C50000}"/>
    <cellStyle name="Separador de milhares 179 2 4" xfId="51150" xr:uid="{00000000-0005-0000-0000-000092C50000}"/>
    <cellStyle name="Separador de milhares 18" xfId="1322" xr:uid="{00000000-0005-0000-0000-000093C50000}"/>
    <cellStyle name="Separador de milhares 18 2" xfId="1323" xr:uid="{00000000-0005-0000-0000-000094C50000}"/>
    <cellStyle name="Separador de milhares 18 2 2" xfId="1786" xr:uid="{00000000-0005-0000-0000-000095C50000}"/>
    <cellStyle name="Separador de milhares 18 2 2 2" xfId="2075" xr:uid="{00000000-0005-0000-0000-000096C50000}"/>
    <cellStyle name="Separador de milhares 18 2 2 2 2" xfId="51151" xr:uid="{00000000-0005-0000-0000-000097C50000}"/>
    <cellStyle name="Separador de milhares 18 2 2 2 3" xfId="51152" xr:uid="{00000000-0005-0000-0000-000098C50000}"/>
    <cellStyle name="Separador de milhares 18 2 2 3" xfId="51153" xr:uid="{00000000-0005-0000-0000-000099C50000}"/>
    <cellStyle name="Separador de milhares 18 2 2 4" xfId="51154" xr:uid="{00000000-0005-0000-0000-00009AC50000}"/>
    <cellStyle name="Separador de milhares 18 3" xfId="1787" xr:uid="{00000000-0005-0000-0000-00009BC50000}"/>
    <cellStyle name="Separador de milhares 18 3 2" xfId="2076" xr:uid="{00000000-0005-0000-0000-00009CC50000}"/>
    <cellStyle name="Separador de milhares 18 3 2 2" xfId="51155" xr:uid="{00000000-0005-0000-0000-00009DC50000}"/>
    <cellStyle name="Separador de milhares 18 3 2 3" xfId="51156" xr:uid="{00000000-0005-0000-0000-00009EC50000}"/>
    <cellStyle name="Separador de milhares 18 3 3" xfId="51157" xr:uid="{00000000-0005-0000-0000-00009FC50000}"/>
    <cellStyle name="Separador de milhares 18 3 4" xfId="51158" xr:uid="{00000000-0005-0000-0000-0000A0C50000}"/>
    <cellStyle name="Separador de milhares 180" xfId="1324" xr:uid="{00000000-0005-0000-0000-0000A1C50000}"/>
    <cellStyle name="Separador de milhares 180 2" xfId="1788" xr:uid="{00000000-0005-0000-0000-0000A2C50000}"/>
    <cellStyle name="Separador de milhares 180 2 2" xfId="2077" xr:uid="{00000000-0005-0000-0000-0000A3C50000}"/>
    <cellStyle name="Separador de milhares 180 2 2 2" xfId="51159" xr:uid="{00000000-0005-0000-0000-0000A4C50000}"/>
    <cellStyle name="Separador de milhares 180 2 2 3" xfId="51160" xr:uid="{00000000-0005-0000-0000-0000A5C50000}"/>
    <cellStyle name="Separador de milhares 180 2 3" xfId="51161" xr:uid="{00000000-0005-0000-0000-0000A6C50000}"/>
    <cellStyle name="Separador de milhares 180 2 4" xfId="51162" xr:uid="{00000000-0005-0000-0000-0000A7C50000}"/>
    <cellStyle name="Separador de milhares 181" xfId="1325" xr:uid="{00000000-0005-0000-0000-0000A8C50000}"/>
    <cellStyle name="Separador de milhares 181 2" xfId="1789" xr:uid="{00000000-0005-0000-0000-0000A9C50000}"/>
    <cellStyle name="Separador de milhares 181 2 2" xfId="2078" xr:uid="{00000000-0005-0000-0000-0000AAC50000}"/>
    <cellStyle name="Separador de milhares 181 2 2 2" xfId="51163" xr:uid="{00000000-0005-0000-0000-0000ABC50000}"/>
    <cellStyle name="Separador de milhares 181 2 2 3" xfId="51164" xr:uid="{00000000-0005-0000-0000-0000ACC50000}"/>
    <cellStyle name="Separador de milhares 181 2 3" xfId="51165" xr:uid="{00000000-0005-0000-0000-0000ADC50000}"/>
    <cellStyle name="Separador de milhares 181 2 4" xfId="51166" xr:uid="{00000000-0005-0000-0000-0000AEC50000}"/>
    <cellStyle name="Separador de milhares 182" xfId="1326" xr:uid="{00000000-0005-0000-0000-0000AFC50000}"/>
    <cellStyle name="Separador de milhares 182 2" xfId="1790" xr:uid="{00000000-0005-0000-0000-0000B0C50000}"/>
    <cellStyle name="Separador de milhares 182 2 2" xfId="2079" xr:uid="{00000000-0005-0000-0000-0000B1C50000}"/>
    <cellStyle name="Separador de milhares 182 2 2 2" xfId="51167" xr:uid="{00000000-0005-0000-0000-0000B2C50000}"/>
    <cellStyle name="Separador de milhares 182 2 2 3" xfId="51168" xr:uid="{00000000-0005-0000-0000-0000B3C50000}"/>
    <cellStyle name="Separador de milhares 182 2 3" xfId="51169" xr:uid="{00000000-0005-0000-0000-0000B4C50000}"/>
    <cellStyle name="Separador de milhares 182 2 4" xfId="51170" xr:uid="{00000000-0005-0000-0000-0000B5C50000}"/>
    <cellStyle name="Separador de milhares 183" xfId="1327" xr:uid="{00000000-0005-0000-0000-0000B6C50000}"/>
    <cellStyle name="Separador de milhares 183 2" xfId="1791" xr:uid="{00000000-0005-0000-0000-0000B7C50000}"/>
    <cellStyle name="Separador de milhares 183 2 2" xfId="2080" xr:uid="{00000000-0005-0000-0000-0000B8C50000}"/>
    <cellStyle name="Separador de milhares 183 2 2 2" xfId="51171" xr:uid="{00000000-0005-0000-0000-0000B9C50000}"/>
    <cellStyle name="Separador de milhares 183 2 2 3" xfId="51172" xr:uid="{00000000-0005-0000-0000-0000BAC50000}"/>
    <cellStyle name="Separador de milhares 183 2 3" xfId="51173" xr:uid="{00000000-0005-0000-0000-0000BBC50000}"/>
    <cellStyle name="Separador de milhares 183 2 4" xfId="51174" xr:uid="{00000000-0005-0000-0000-0000BCC50000}"/>
    <cellStyle name="Separador de milhares 184" xfId="1328" xr:uid="{00000000-0005-0000-0000-0000BDC50000}"/>
    <cellStyle name="Separador de milhares 184 2" xfId="1792" xr:uid="{00000000-0005-0000-0000-0000BEC50000}"/>
    <cellStyle name="Separador de milhares 184 2 2" xfId="2081" xr:uid="{00000000-0005-0000-0000-0000BFC50000}"/>
    <cellStyle name="Separador de milhares 184 2 2 2" xfId="51175" xr:uid="{00000000-0005-0000-0000-0000C0C50000}"/>
    <cellStyle name="Separador de milhares 184 2 2 3" xfId="51176" xr:uid="{00000000-0005-0000-0000-0000C1C50000}"/>
    <cellStyle name="Separador de milhares 184 2 3" xfId="51177" xr:uid="{00000000-0005-0000-0000-0000C2C50000}"/>
    <cellStyle name="Separador de milhares 184 2 4" xfId="51178" xr:uid="{00000000-0005-0000-0000-0000C3C50000}"/>
    <cellStyle name="Separador de milhares 184 3" xfId="1962" xr:uid="{00000000-0005-0000-0000-0000C4C50000}"/>
    <cellStyle name="Separador de milhares 184 3 2" xfId="51179" xr:uid="{00000000-0005-0000-0000-0000C5C50000}"/>
    <cellStyle name="Separador de milhares 184 3 3" xfId="51180" xr:uid="{00000000-0005-0000-0000-0000C6C50000}"/>
    <cellStyle name="Separador de milhares 184 4" xfId="51181" xr:uid="{00000000-0005-0000-0000-0000C7C50000}"/>
    <cellStyle name="Separador de milhares 184 5" xfId="51182" xr:uid="{00000000-0005-0000-0000-0000C8C50000}"/>
    <cellStyle name="Separador de milhares 185" xfId="1329" xr:uid="{00000000-0005-0000-0000-0000C9C50000}"/>
    <cellStyle name="Separador de milhares 185 2" xfId="1793" xr:uid="{00000000-0005-0000-0000-0000CAC50000}"/>
    <cellStyle name="Separador de milhares 185 2 2" xfId="2082" xr:uid="{00000000-0005-0000-0000-0000CBC50000}"/>
    <cellStyle name="Separador de milhares 185 2 2 2" xfId="51183" xr:uid="{00000000-0005-0000-0000-0000CCC50000}"/>
    <cellStyle name="Separador de milhares 185 2 2 3" xfId="51184" xr:uid="{00000000-0005-0000-0000-0000CDC50000}"/>
    <cellStyle name="Separador de milhares 185 2 3" xfId="51185" xr:uid="{00000000-0005-0000-0000-0000CEC50000}"/>
    <cellStyle name="Separador de milhares 185 2 4" xfId="51186" xr:uid="{00000000-0005-0000-0000-0000CFC50000}"/>
    <cellStyle name="Separador de milhares 186" xfId="2746" xr:uid="{00000000-0005-0000-0000-0000D0C50000}"/>
    <cellStyle name="Separador de milhares 186 2" xfId="51187" xr:uid="{00000000-0005-0000-0000-0000D1C50000}"/>
    <cellStyle name="Separador de milhares 186 2 2" xfId="51188" xr:uid="{00000000-0005-0000-0000-0000D2C50000}"/>
    <cellStyle name="Separador de milhares 186 2 3" xfId="51189" xr:uid="{00000000-0005-0000-0000-0000D3C50000}"/>
    <cellStyle name="Separador de milhares 186 3" xfId="51190" xr:uid="{00000000-0005-0000-0000-0000D4C50000}"/>
    <cellStyle name="Separador de milhares 186 3 2" xfId="51191" xr:uid="{00000000-0005-0000-0000-0000D5C50000}"/>
    <cellStyle name="Separador de milhares 186 3 2 2" xfId="51192" xr:uid="{00000000-0005-0000-0000-0000D6C50000}"/>
    <cellStyle name="Separador de milhares 186 3 2 2 2" xfId="51193" xr:uid="{00000000-0005-0000-0000-0000D7C50000}"/>
    <cellStyle name="Separador de milhares 186 3 2 2 2 2" xfId="51194" xr:uid="{00000000-0005-0000-0000-0000D8C50000}"/>
    <cellStyle name="Separador de milhares 186 3 2 2 3" xfId="51195" xr:uid="{00000000-0005-0000-0000-0000D9C50000}"/>
    <cellStyle name="Separador de milhares 186 3 2 2 3 2" xfId="51196" xr:uid="{00000000-0005-0000-0000-0000DAC50000}"/>
    <cellStyle name="Separador de milhares 186 3 2 2 4" xfId="51197" xr:uid="{00000000-0005-0000-0000-0000DBC50000}"/>
    <cellStyle name="Separador de milhares 186 3 2 2 5" xfId="51198" xr:uid="{00000000-0005-0000-0000-0000DCC50000}"/>
    <cellStyle name="Separador de milhares 186 3 2 3" xfId="51199" xr:uid="{00000000-0005-0000-0000-0000DDC50000}"/>
    <cellStyle name="Separador de milhares 186 3 2 3 2" xfId="51200" xr:uid="{00000000-0005-0000-0000-0000DEC50000}"/>
    <cellStyle name="Separador de milhares 186 3 2 3 3" xfId="51201" xr:uid="{00000000-0005-0000-0000-0000DFC50000}"/>
    <cellStyle name="Separador de milhares 186 3 2 4" xfId="51202" xr:uid="{00000000-0005-0000-0000-0000E0C50000}"/>
    <cellStyle name="Separador de milhares 186 3 2 4 2" xfId="51203" xr:uid="{00000000-0005-0000-0000-0000E1C50000}"/>
    <cellStyle name="Separador de milhares 186 3 2 5" xfId="51204" xr:uid="{00000000-0005-0000-0000-0000E2C50000}"/>
    <cellStyle name="Separador de milhares 186 3 2 5 2" xfId="51205" xr:uid="{00000000-0005-0000-0000-0000E3C50000}"/>
    <cellStyle name="Separador de milhares 186 3 2 6" xfId="51206" xr:uid="{00000000-0005-0000-0000-0000E4C50000}"/>
    <cellStyle name="Separador de milhares 186 3 2 7" xfId="51207" xr:uid="{00000000-0005-0000-0000-0000E5C50000}"/>
    <cellStyle name="Separador de milhares 186 3 3" xfId="51208" xr:uid="{00000000-0005-0000-0000-0000E6C50000}"/>
    <cellStyle name="Separador de milhares 186 3 3 2" xfId="51209" xr:uid="{00000000-0005-0000-0000-0000E7C50000}"/>
    <cellStyle name="Separador de milhares 186 3 3 2 2" xfId="51210" xr:uid="{00000000-0005-0000-0000-0000E8C50000}"/>
    <cellStyle name="Separador de milhares 186 3 3 3" xfId="51211" xr:uid="{00000000-0005-0000-0000-0000E9C50000}"/>
    <cellStyle name="Separador de milhares 186 3 3 3 2" xfId="51212" xr:uid="{00000000-0005-0000-0000-0000EAC50000}"/>
    <cellStyle name="Separador de milhares 186 3 3 4" xfId="51213" xr:uid="{00000000-0005-0000-0000-0000EBC50000}"/>
    <cellStyle name="Separador de milhares 186 3 3 5" xfId="51214" xr:uid="{00000000-0005-0000-0000-0000ECC50000}"/>
    <cellStyle name="Separador de milhares 186 3 4" xfId="51215" xr:uid="{00000000-0005-0000-0000-0000EDC50000}"/>
    <cellStyle name="Separador de milhares 186 3 4 2" xfId="51216" xr:uid="{00000000-0005-0000-0000-0000EEC50000}"/>
    <cellStyle name="Separador de milhares 186 3 4 2 2" xfId="51217" xr:uid="{00000000-0005-0000-0000-0000EFC50000}"/>
    <cellStyle name="Separador de milhares 186 3 4 3" xfId="51218" xr:uid="{00000000-0005-0000-0000-0000F0C50000}"/>
    <cellStyle name="Separador de milhares 186 3 4 4" xfId="51219" xr:uid="{00000000-0005-0000-0000-0000F1C50000}"/>
    <cellStyle name="Separador de milhares 186 3 5" xfId="51220" xr:uid="{00000000-0005-0000-0000-0000F2C50000}"/>
    <cellStyle name="Separador de milhares 186 3 5 2" xfId="51221" xr:uid="{00000000-0005-0000-0000-0000F3C50000}"/>
    <cellStyle name="Separador de milhares 186 3 6" xfId="51222" xr:uid="{00000000-0005-0000-0000-0000F4C50000}"/>
    <cellStyle name="Separador de milhares 186 3 6 2" xfId="51223" xr:uid="{00000000-0005-0000-0000-0000F5C50000}"/>
    <cellStyle name="Separador de milhares 186 3 7" xfId="51224" xr:uid="{00000000-0005-0000-0000-0000F6C50000}"/>
    <cellStyle name="Separador de milhares 186 3 7 2" xfId="51225" xr:uid="{00000000-0005-0000-0000-0000F7C50000}"/>
    <cellStyle name="Separador de milhares 186 3 8" xfId="51226" xr:uid="{00000000-0005-0000-0000-0000F8C50000}"/>
    <cellStyle name="Separador de milhares 186 3 9" xfId="51227" xr:uid="{00000000-0005-0000-0000-0000F9C50000}"/>
    <cellStyle name="Separador de milhares 187" xfId="51228" xr:uid="{00000000-0005-0000-0000-0000FAC50000}"/>
    <cellStyle name="Separador de milhares 187 2" xfId="55881" xr:uid="{00000000-0005-0000-0000-0000FBC50000}"/>
    <cellStyle name="Separador de milhares 187 3" xfId="56037" xr:uid="{00000000-0005-0000-0000-0000FCC50000}"/>
    <cellStyle name="Separador de milhares 187 4" xfId="55755" xr:uid="{00000000-0005-0000-0000-0000FDC50000}"/>
    <cellStyle name="Separador de milhares 188" xfId="51229" xr:uid="{00000000-0005-0000-0000-0000FEC50000}"/>
    <cellStyle name="Separador de milhares 188 2" xfId="51230" xr:uid="{00000000-0005-0000-0000-0000FFC50000}"/>
    <cellStyle name="Separador de milhares 188 2 2" xfId="51231" xr:uid="{00000000-0005-0000-0000-000000C60000}"/>
    <cellStyle name="Separador de milhares 188 2 2 2" xfId="51232" xr:uid="{00000000-0005-0000-0000-000001C60000}"/>
    <cellStyle name="Separador de milhares 188 2 2 2 2" xfId="51233" xr:uid="{00000000-0005-0000-0000-000002C60000}"/>
    <cellStyle name="Separador de milhares 188 2 2 2 2 2" xfId="51234" xr:uid="{00000000-0005-0000-0000-000003C60000}"/>
    <cellStyle name="Separador de milhares 188 2 2 2 3" xfId="51235" xr:uid="{00000000-0005-0000-0000-000004C60000}"/>
    <cellStyle name="Separador de milhares 188 2 2 2 3 2" xfId="51236" xr:uid="{00000000-0005-0000-0000-000005C60000}"/>
    <cellStyle name="Separador de milhares 188 2 2 2 4" xfId="51237" xr:uid="{00000000-0005-0000-0000-000006C60000}"/>
    <cellStyle name="Separador de milhares 188 2 2 2 5" xfId="51238" xr:uid="{00000000-0005-0000-0000-000007C60000}"/>
    <cellStyle name="Separador de milhares 188 2 2 3" xfId="51239" xr:uid="{00000000-0005-0000-0000-000008C60000}"/>
    <cellStyle name="Separador de milhares 188 2 2 3 2" xfId="51240" xr:uid="{00000000-0005-0000-0000-000009C60000}"/>
    <cellStyle name="Separador de milhares 188 2 2 3 3" xfId="51241" xr:uid="{00000000-0005-0000-0000-00000AC60000}"/>
    <cellStyle name="Separador de milhares 188 2 2 4" xfId="51242" xr:uid="{00000000-0005-0000-0000-00000BC60000}"/>
    <cellStyle name="Separador de milhares 188 2 2 4 2" xfId="51243" xr:uid="{00000000-0005-0000-0000-00000CC60000}"/>
    <cellStyle name="Separador de milhares 188 2 2 5" xfId="51244" xr:uid="{00000000-0005-0000-0000-00000DC60000}"/>
    <cellStyle name="Separador de milhares 188 2 2 5 2" xfId="51245" xr:uid="{00000000-0005-0000-0000-00000EC60000}"/>
    <cellStyle name="Separador de milhares 188 2 2 6" xfId="51246" xr:uid="{00000000-0005-0000-0000-00000FC60000}"/>
    <cellStyle name="Separador de milhares 188 2 2 7" xfId="51247" xr:uid="{00000000-0005-0000-0000-000010C60000}"/>
    <cellStyle name="Separador de milhares 188 2 3" xfId="51248" xr:uid="{00000000-0005-0000-0000-000011C60000}"/>
    <cellStyle name="Separador de milhares 188 2 3 2" xfId="51249" xr:uid="{00000000-0005-0000-0000-000012C60000}"/>
    <cellStyle name="Separador de milhares 188 2 3 2 2" xfId="51250" xr:uid="{00000000-0005-0000-0000-000013C60000}"/>
    <cellStyle name="Separador de milhares 188 2 3 3" xfId="51251" xr:uid="{00000000-0005-0000-0000-000014C60000}"/>
    <cellStyle name="Separador de milhares 188 2 3 3 2" xfId="51252" xr:uid="{00000000-0005-0000-0000-000015C60000}"/>
    <cellStyle name="Separador de milhares 188 2 3 4" xfId="51253" xr:uid="{00000000-0005-0000-0000-000016C60000}"/>
    <cellStyle name="Separador de milhares 188 2 3 5" xfId="51254" xr:uid="{00000000-0005-0000-0000-000017C60000}"/>
    <cellStyle name="Separador de milhares 188 2 4" xfId="51255" xr:uid="{00000000-0005-0000-0000-000018C60000}"/>
    <cellStyle name="Separador de milhares 188 2 4 2" xfId="51256" xr:uid="{00000000-0005-0000-0000-000019C60000}"/>
    <cellStyle name="Separador de milhares 188 2 4 2 2" xfId="51257" xr:uid="{00000000-0005-0000-0000-00001AC60000}"/>
    <cellStyle name="Separador de milhares 188 2 4 3" xfId="51258" xr:uid="{00000000-0005-0000-0000-00001BC60000}"/>
    <cellStyle name="Separador de milhares 188 2 4 4" xfId="51259" xr:uid="{00000000-0005-0000-0000-00001CC60000}"/>
    <cellStyle name="Separador de milhares 188 2 5" xfId="51260" xr:uid="{00000000-0005-0000-0000-00001DC60000}"/>
    <cellStyle name="Separador de milhares 188 2 5 2" xfId="51261" xr:uid="{00000000-0005-0000-0000-00001EC60000}"/>
    <cellStyle name="Separador de milhares 188 2 6" xfId="51262" xr:uid="{00000000-0005-0000-0000-00001FC60000}"/>
    <cellStyle name="Separador de milhares 188 2 6 2" xfId="51263" xr:uid="{00000000-0005-0000-0000-000020C60000}"/>
    <cellStyle name="Separador de milhares 188 2 7" xfId="51264" xr:uid="{00000000-0005-0000-0000-000021C60000}"/>
    <cellStyle name="Separador de milhares 188 2 7 2" xfId="51265" xr:uid="{00000000-0005-0000-0000-000022C60000}"/>
    <cellStyle name="Separador de milhares 188 2 8" xfId="51266" xr:uid="{00000000-0005-0000-0000-000023C60000}"/>
    <cellStyle name="Separador de milhares 188 2 9" xfId="51267" xr:uid="{00000000-0005-0000-0000-000024C60000}"/>
    <cellStyle name="Separador de milhares 188 3" xfId="55880" xr:uid="{00000000-0005-0000-0000-000025C60000}"/>
    <cellStyle name="Separador de milhares 188 4" xfId="56036" xr:uid="{00000000-0005-0000-0000-000026C60000}"/>
    <cellStyle name="Separador de milhares 188 5" xfId="55754" xr:uid="{00000000-0005-0000-0000-000027C60000}"/>
    <cellStyle name="Separador de milhares 189" xfId="51268" xr:uid="{00000000-0005-0000-0000-000028C60000}"/>
    <cellStyle name="Separador de milhares 189 2" xfId="55882" xr:uid="{00000000-0005-0000-0000-000029C60000}"/>
    <cellStyle name="Separador de milhares 189 3" xfId="56038" xr:uid="{00000000-0005-0000-0000-00002AC60000}"/>
    <cellStyle name="Separador de milhares 189 4" xfId="55756" xr:uid="{00000000-0005-0000-0000-00002BC60000}"/>
    <cellStyle name="Separador de milhares 19" xfId="1330" xr:uid="{00000000-0005-0000-0000-00002CC60000}"/>
    <cellStyle name="Separador de milhares 19 2" xfId="1331" xr:uid="{00000000-0005-0000-0000-00002DC60000}"/>
    <cellStyle name="Separador de milhares 19 2 2" xfId="1794" xr:uid="{00000000-0005-0000-0000-00002EC60000}"/>
    <cellStyle name="Separador de milhares 19 2 2 2" xfId="2083" xr:uid="{00000000-0005-0000-0000-00002FC60000}"/>
    <cellStyle name="Separador de milhares 19 2 2 2 2" xfId="51269" xr:uid="{00000000-0005-0000-0000-000030C60000}"/>
    <cellStyle name="Separador de milhares 19 2 2 2 3" xfId="51270" xr:uid="{00000000-0005-0000-0000-000031C60000}"/>
    <cellStyle name="Separador de milhares 19 2 2 3" xfId="51271" xr:uid="{00000000-0005-0000-0000-000032C60000}"/>
    <cellStyle name="Separador de milhares 19 2 2 4" xfId="51272" xr:uid="{00000000-0005-0000-0000-000033C60000}"/>
    <cellStyle name="Separador de milhares 19 3" xfId="1795" xr:uid="{00000000-0005-0000-0000-000034C60000}"/>
    <cellStyle name="Separador de milhares 19 3 2" xfId="2084" xr:uid="{00000000-0005-0000-0000-000035C60000}"/>
    <cellStyle name="Separador de milhares 19 3 2 2" xfId="51273" xr:uid="{00000000-0005-0000-0000-000036C60000}"/>
    <cellStyle name="Separador de milhares 19 3 2 3" xfId="51274" xr:uid="{00000000-0005-0000-0000-000037C60000}"/>
    <cellStyle name="Separador de milhares 19 3 3" xfId="51275" xr:uid="{00000000-0005-0000-0000-000038C60000}"/>
    <cellStyle name="Separador de milhares 19 3 4" xfId="51276" xr:uid="{00000000-0005-0000-0000-000039C60000}"/>
    <cellStyle name="Separador de milhares 190" xfId="51277" xr:uid="{00000000-0005-0000-0000-00003AC60000}"/>
    <cellStyle name="Separador de milhares 190 2" xfId="55883" xr:uid="{00000000-0005-0000-0000-00003BC60000}"/>
    <cellStyle name="Separador de milhares 190 3" xfId="56039" xr:uid="{00000000-0005-0000-0000-00003CC60000}"/>
    <cellStyle name="Separador de milhares 190 4" xfId="55720" xr:uid="{00000000-0005-0000-0000-00003DC60000}"/>
    <cellStyle name="Separador de milhares 191" xfId="51278" xr:uid="{00000000-0005-0000-0000-00003EC60000}"/>
    <cellStyle name="Separador de milhares 191 10" xfId="51279" xr:uid="{00000000-0005-0000-0000-00003FC60000}"/>
    <cellStyle name="Separador de milhares 191 11" xfId="55884" xr:uid="{00000000-0005-0000-0000-000040C60000}"/>
    <cellStyle name="Separador de milhares 191 12" xfId="56040" xr:uid="{00000000-0005-0000-0000-000041C60000}"/>
    <cellStyle name="Separador de milhares 191 13" xfId="55757" xr:uid="{00000000-0005-0000-0000-000042C60000}"/>
    <cellStyle name="Separador de milhares 191 2" xfId="51280" xr:uid="{00000000-0005-0000-0000-000043C60000}"/>
    <cellStyle name="Separador de milhares 191 2 2" xfId="51281" xr:uid="{00000000-0005-0000-0000-000044C60000}"/>
    <cellStyle name="Separador de milhares 191 2 2 2" xfId="51282" xr:uid="{00000000-0005-0000-0000-000045C60000}"/>
    <cellStyle name="Separador de milhares 191 2 2 2 2" xfId="51283" xr:uid="{00000000-0005-0000-0000-000046C60000}"/>
    <cellStyle name="Separador de milhares 191 2 2 2 2 2" xfId="51284" xr:uid="{00000000-0005-0000-0000-000047C60000}"/>
    <cellStyle name="Separador de milhares 191 2 2 2 3" xfId="51285" xr:uid="{00000000-0005-0000-0000-000048C60000}"/>
    <cellStyle name="Separador de milhares 191 2 2 2 3 2" xfId="51286" xr:uid="{00000000-0005-0000-0000-000049C60000}"/>
    <cellStyle name="Separador de milhares 191 2 2 2 4" xfId="51287" xr:uid="{00000000-0005-0000-0000-00004AC60000}"/>
    <cellStyle name="Separador de milhares 191 2 2 2 5" xfId="51288" xr:uid="{00000000-0005-0000-0000-00004BC60000}"/>
    <cellStyle name="Separador de milhares 191 2 2 3" xfId="51289" xr:uid="{00000000-0005-0000-0000-00004CC60000}"/>
    <cellStyle name="Separador de milhares 191 2 2 3 2" xfId="51290" xr:uid="{00000000-0005-0000-0000-00004DC60000}"/>
    <cellStyle name="Separador de milhares 191 2 2 3 3" xfId="51291" xr:uid="{00000000-0005-0000-0000-00004EC60000}"/>
    <cellStyle name="Separador de milhares 191 2 2 4" xfId="51292" xr:uid="{00000000-0005-0000-0000-00004FC60000}"/>
    <cellStyle name="Separador de milhares 191 2 2 4 2" xfId="51293" xr:uid="{00000000-0005-0000-0000-000050C60000}"/>
    <cellStyle name="Separador de milhares 191 2 2 5" xfId="51294" xr:uid="{00000000-0005-0000-0000-000051C60000}"/>
    <cellStyle name="Separador de milhares 191 2 2 5 2" xfId="51295" xr:uid="{00000000-0005-0000-0000-000052C60000}"/>
    <cellStyle name="Separador de milhares 191 2 2 6" xfId="51296" xr:uid="{00000000-0005-0000-0000-000053C60000}"/>
    <cellStyle name="Separador de milhares 191 2 2 7" xfId="51297" xr:uid="{00000000-0005-0000-0000-000054C60000}"/>
    <cellStyle name="Separador de milhares 191 2 3" xfId="51298" xr:uid="{00000000-0005-0000-0000-000055C60000}"/>
    <cellStyle name="Separador de milhares 191 2 3 2" xfId="51299" xr:uid="{00000000-0005-0000-0000-000056C60000}"/>
    <cellStyle name="Separador de milhares 191 2 3 2 2" xfId="51300" xr:uid="{00000000-0005-0000-0000-000057C60000}"/>
    <cellStyle name="Separador de milhares 191 2 3 3" xfId="51301" xr:uid="{00000000-0005-0000-0000-000058C60000}"/>
    <cellStyle name="Separador de milhares 191 2 3 3 2" xfId="51302" xr:uid="{00000000-0005-0000-0000-000059C60000}"/>
    <cellStyle name="Separador de milhares 191 2 3 4" xfId="51303" xr:uid="{00000000-0005-0000-0000-00005AC60000}"/>
    <cellStyle name="Separador de milhares 191 2 3 5" xfId="51304" xr:uid="{00000000-0005-0000-0000-00005BC60000}"/>
    <cellStyle name="Separador de milhares 191 2 4" xfId="51305" xr:uid="{00000000-0005-0000-0000-00005CC60000}"/>
    <cellStyle name="Separador de milhares 191 2 4 2" xfId="51306" xr:uid="{00000000-0005-0000-0000-00005DC60000}"/>
    <cellStyle name="Separador de milhares 191 2 4 2 2" xfId="51307" xr:uid="{00000000-0005-0000-0000-00005EC60000}"/>
    <cellStyle name="Separador de milhares 191 2 4 3" xfId="51308" xr:uid="{00000000-0005-0000-0000-00005FC60000}"/>
    <cellStyle name="Separador de milhares 191 2 4 4" xfId="51309" xr:uid="{00000000-0005-0000-0000-000060C60000}"/>
    <cellStyle name="Separador de milhares 191 2 5" xfId="51310" xr:uid="{00000000-0005-0000-0000-000061C60000}"/>
    <cellStyle name="Separador de milhares 191 2 5 2" xfId="51311" xr:uid="{00000000-0005-0000-0000-000062C60000}"/>
    <cellStyle name="Separador de milhares 191 2 6" xfId="51312" xr:uid="{00000000-0005-0000-0000-000063C60000}"/>
    <cellStyle name="Separador de milhares 191 2 6 2" xfId="51313" xr:uid="{00000000-0005-0000-0000-000064C60000}"/>
    <cellStyle name="Separador de milhares 191 2 7" xfId="51314" xr:uid="{00000000-0005-0000-0000-000065C60000}"/>
    <cellStyle name="Separador de milhares 191 2 7 2" xfId="51315" xr:uid="{00000000-0005-0000-0000-000066C60000}"/>
    <cellStyle name="Separador de milhares 191 2 8" xfId="51316" xr:uid="{00000000-0005-0000-0000-000067C60000}"/>
    <cellStyle name="Separador de milhares 191 2 9" xfId="51317" xr:uid="{00000000-0005-0000-0000-000068C60000}"/>
    <cellStyle name="Separador de milhares 191 3" xfId="51318" xr:uid="{00000000-0005-0000-0000-000069C60000}"/>
    <cellStyle name="Separador de milhares 191 3 2" xfId="51319" xr:uid="{00000000-0005-0000-0000-00006AC60000}"/>
    <cellStyle name="Separador de milhares 191 3 2 2" xfId="51320" xr:uid="{00000000-0005-0000-0000-00006BC60000}"/>
    <cellStyle name="Separador de milhares 191 3 2 2 2" xfId="51321" xr:uid="{00000000-0005-0000-0000-00006CC60000}"/>
    <cellStyle name="Separador de milhares 191 3 2 3" xfId="51322" xr:uid="{00000000-0005-0000-0000-00006DC60000}"/>
    <cellStyle name="Separador de milhares 191 3 2 3 2" xfId="51323" xr:uid="{00000000-0005-0000-0000-00006EC60000}"/>
    <cellStyle name="Separador de milhares 191 3 2 4" xfId="51324" xr:uid="{00000000-0005-0000-0000-00006FC60000}"/>
    <cellStyle name="Separador de milhares 191 3 2 5" xfId="51325" xr:uid="{00000000-0005-0000-0000-000070C60000}"/>
    <cellStyle name="Separador de milhares 191 3 3" xfId="51326" xr:uid="{00000000-0005-0000-0000-000071C60000}"/>
    <cellStyle name="Separador de milhares 191 3 3 2" xfId="51327" xr:uid="{00000000-0005-0000-0000-000072C60000}"/>
    <cellStyle name="Separador de milhares 191 3 3 3" xfId="51328" xr:uid="{00000000-0005-0000-0000-000073C60000}"/>
    <cellStyle name="Separador de milhares 191 3 4" xfId="51329" xr:uid="{00000000-0005-0000-0000-000074C60000}"/>
    <cellStyle name="Separador de milhares 191 3 4 2" xfId="51330" xr:uid="{00000000-0005-0000-0000-000075C60000}"/>
    <cellStyle name="Separador de milhares 191 3 5" xfId="51331" xr:uid="{00000000-0005-0000-0000-000076C60000}"/>
    <cellStyle name="Separador de milhares 191 3 5 2" xfId="51332" xr:uid="{00000000-0005-0000-0000-000077C60000}"/>
    <cellStyle name="Separador de milhares 191 3 6" xfId="51333" xr:uid="{00000000-0005-0000-0000-000078C60000}"/>
    <cellStyle name="Separador de milhares 191 3 7" xfId="51334" xr:uid="{00000000-0005-0000-0000-000079C60000}"/>
    <cellStyle name="Separador de milhares 191 4" xfId="51335" xr:uid="{00000000-0005-0000-0000-00007AC60000}"/>
    <cellStyle name="Separador de milhares 191 4 2" xfId="51336" xr:uid="{00000000-0005-0000-0000-00007BC60000}"/>
    <cellStyle name="Separador de milhares 191 4 2 2" xfId="51337" xr:uid="{00000000-0005-0000-0000-00007CC60000}"/>
    <cellStyle name="Separador de milhares 191 4 3" xfId="51338" xr:uid="{00000000-0005-0000-0000-00007DC60000}"/>
    <cellStyle name="Separador de milhares 191 4 3 2" xfId="51339" xr:uid="{00000000-0005-0000-0000-00007EC60000}"/>
    <cellStyle name="Separador de milhares 191 4 4" xfId="51340" xr:uid="{00000000-0005-0000-0000-00007FC60000}"/>
    <cellStyle name="Separador de milhares 191 4 5" xfId="51341" xr:uid="{00000000-0005-0000-0000-000080C60000}"/>
    <cellStyle name="Separador de milhares 191 5" xfId="51342" xr:uid="{00000000-0005-0000-0000-000081C60000}"/>
    <cellStyle name="Separador de milhares 191 5 2" xfId="51343" xr:uid="{00000000-0005-0000-0000-000082C60000}"/>
    <cellStyle name="Separador de milhares 191 5 2 2" xfId="51344" xr:uid="{00000000-0005-0000-0000-000083C60000}"/>
    <cellStyle name="Separador de milhares 191 5 3" xfId="51345" xr:uid="{00000000-0005-0000-0000-000084C60000}"/>
    <cellStyle name="Separador de milhares 191 5 4" xfId="51346" xr:uid="{00000000-0005-0000-0000-000085C60000}"/>
    <cellStyle name="Separador de milhares 191 6" xfId="51347" xr:uid="{00000000-0005-0000-0000-000086C60000}"/>
    <cellStyle name="Separador de milhares 191 6 2" xfId="51348" xr:uid="{00000000-0005-0000-0000-000087C60000}"/>
    <cellStyle name="Separador de milhares 191 7" xfId="51349" xr:uid="{00000000-0005-0000-0000-000088C60000}"/>
    <cellStyle name="Separador de milhares 191 7 2" xfId="51350" xr:uid="{00000000-0005-0000-0000-000089C60000}"/>
    <cellStyle name="Separador de milhares 191 8" xfId="51351" xr:uid="{00000000-0005-0000-0000-00008AC60000}"/>
    <cellStyle name="Separador de milhares 191 8 2" xfId="51352" xr:uid="{00000000-0005-0000-0000-00008BC60000}"/>
    <cellStyle name="Separador de milhares 191 9" xfId="51353" xr:uid="{00000000-0005-0000-0000-00008CC60000}"/>
    <cellStyle name="Separador de milhares 192" xfId="51354" xr:uid="{00000000-0005-0000-0000-00008DC60000}"/>
    <cellStyle name="Separador de milhares 192 10" xfId="55885" xr:uid="{00000000-0005-0000-0000-00008EC60000}"/>
    <cellStyle name="Separador de milhares 192 11" xfId="56041" xr:uid="{00000000-0005-0000-0000-00008FC60000}"/>
    <cellStyle name="Separador de milhares 192 12" xfId="55758" xr:uid="{00000000-0005-0000-0000-000090C60000}"/>
    <cellStyle name="Separador de milhares 192 2" xfId="51355" xr:uid="{00000000-0005-0000-0000-000091C60000}"/>
    <cellStyle name="Separador de milhares 192 2 2" xfId="51356" xr:uid="{00000000-0005-0000-0000-000092C60000}"/>
    <cellStyle name="Separador de milhares 192 2 2 2" xfId="51357" xr:uid="{00000000-0005-0000-0000-000093C60000}"/>
    <cellStyle name="Separador de milhares 192 2 2 2 2" xfId="51358" xr:uid="{00000000-0005-0000-0000-000094C60000}"/>
    <cellStyle name="Separador de milhares 192 2 2 3" xfId="51359" xr:uid="{00000000-0005-0000-0000-000095C60000}"/>
    <cellStyle name="Separador de milhares 192 2 2 3 2" xfId="51360" xr:uid="{00000000-0005-0000-0000-000096C60000}"/>
    <cellStyle name="Separador de milhares 192 2 2 4" xfId="51361" xr:uid="{00000000-0005-0000-0000-000097C60000}"/>
    <cellStyle name="Separador de milhares 192 2 2 5" xfId="51362" xr:uid="{00000000-0005-0000-0000-000098C60000}"/>
    <cellStyle name="Separador de milhares 192 2 3" xfId="51363" xr:uid="{00000000-0005-0000-0000-000099C60000}"/>
    <cellStyle name="Separador de milhares 192 2 3 2" xfId="51364" xr:uid="{00000000-0005-0000-0000-00009AC60000}"/>
    <cellStyle name="Separador de milhares 192 2 3 3" xfId="51365" xr:uid="{00000000-0005-0000-0000-00009BC60000}"/>
    <cellStyle name="Separador de milhares 192 2 4" xfId="51366" xr:uid="{00000000-0005-0000-0000-00009CC60000}"/>
    <cellStyle name="Separador de milhares 192 2 4 2" xfId="51367" xr:uid="{00000000-0005-0000-0000-00009DC60000}"/>
    <cellStyle name="Separador de milhares 192 2 5" xfId="51368" xr:uid="{00000000-0005-0000-0000-00009EC60000}"/>
    <cellStyle name="Separador de milhares 192 2 5 2" xfId="51369" xr:uid="{00000000-0005-0000-0000-00009FC60000}"/>
    <cellStyle name="Separador de milhares 192 2 6" xfId="51370" xr:uid="{00000000-0005-0000-0000-0000A0C60000}"/>
    <cellStyle name="Separador de milhares 192 2 7" xfId="51371" xr:uid="{00000000-0005-0000-0000-0000A1C60000}"/>
    <cellStyle name="Separador de milhares 192 3" xfId="51372" xr:uid="{00000000-0005-0000-0000-0000A2C60000}"/>
    <cellStyle name="Separador de milhares 192 3 2" xfId="51373" xr:uid="{00000000-0005-0000-0000-0000A3C60000}"/>
    <cellStyle name="Separador de milhares 192 3 2 2" xfId="51374" xr:uid="{00000000-0005-0000-0000-0000A4C60000}"/>
    <cellStyle name="Separador de milhares 192 3 3" xfId="51375" xr:uid="{00000000-0005-0000-0000-0000A5C60000}"/>
    <cellStyle name="Separador de milhares 192 3 3 2" xfId="51376" xr:uid="{00000000-0005-0000-0000-0000A6C60000}"/>
    <cellStyle name="Separador de milhares 192 3 4" xfId="51377" xr:uid="{00000000-0005-0000-0000-0000A7C60000}"/>
    <cellStyle name="Separador de milhares 192 3 5" xfId="51378" xr:uid="{00000000-0005-0000-0000-0000A8C60000}"/>
    <cellStyle name="Separador de milhares 192 4" xfId="51379" xr:uid="{00000000-0005-0000-0000-0000A9C60000}"/>
    <cellStyle name="Separador de milhares 192 4 2" xfId="51380" xr:uid="{00000000-0005-0000-0000-0000AAC60000}"/>
    <cellStyle name="Separador de milhares 192 4 2 2" xfId="51381" xr:uid="{00000000-0005-0000-0000-0000ABC60000}"/>
    <cellStyle name="Separador de milhares 192 4 3" xfId="51382" xr:uid="{00000000-0005-0000-0000-0000ACC60000}"/>
    <cellStyle name="Separador de milhares 192 4 4" xfId="51383" xr:uid="{00000000-0005-0000-0000-0000ADC60000}"/>
    <cellStyle name="Separador de milhares 192 5" xfId="51384" xr:uid="{00000000-0005-0000-0000-0000AEC60000}"/>
    <cellStyle name="Separador de milhares 192 5 2" xfId="51385" xr:uid="{00000000-0005-0000-0000-0000AFC60000}"/>
    <cellStyle name="Separador de milhares 192 6" xfId="51386" xr:uid="{00000000-0005-0000-0000-0000B0C60000}"/>
    <cellStyle name="Separador de milhares 192 6 2" xfId="51387" xr:uid="{00000000-0005-0000-0000-0000B1C60000}"/>
    <cellStyle name="Separador de milhares 192 7" xfId="51388" xr:uid="{00000000-0005-0000-0000-0000B2C60000}"/>
    <cellStyle name="Separador de milhares 192 7 2" xfId="51389" xr:uid="{00000000-0005-0000-0000-0000B3C60000}"/>
    <cellStyle name="Separador de milhares 192 8" xfId="51390" xr:uid="{00000000-0005-0000-0000-0000B4C60000}"/>
    <cellStyle name="Separador de milhares 192 9" xfId="51391" xr:uid="{00000000-0005-0000-0000-0000B5C60000}"/>
    <cellStyle name="Separador de milhares 193" xfId="51392" xr:uid="{00000000-0005-0000-0000-0000B6C60000}"/>
    <cellStyle name="Separador de milhares 193 2" xfId="51393" xr:uid="{00000000-0005-0000-0000-0000B7C60000}"/>
    <cellStyle name="Separador de milhares 193 2 2" xfId="51394" xr:uid="{00000000-0005-0000-0000-0000B8C60000}"/>
    <cellStyle name="Separador de milhares 193 2 2 2" xfId="51395" xr:uid="{00000000-0005-0000-0000-0000B9C60000}"/>
    <cellStyle name="Separador de milhares 193 2 2 2 2" xfId="51396" xr:uid="{00000000-0005-0000-0000-0000BAC60000}"/>
    <cellStyle name="Separador de milhares 193 2 2 3" xfId="51397" xr:uid="{00000000-0005-0000-0000-0000BBC60000}"/>
    <cellStyle name="Separador de milhares 193 2 2 3 2" xfId="51398" xr:uid="{00000000-0005-0000-0000-0000BCC60000}"/>
    <cellStyle name="Separador de milhares 193 2 2 4" xfId="51399" xr:uid="{00000000-0005-0000-0000-0000BDC60000}"/>
    <cellStyle name="Separador de milhares 193 2 2 5" xfId="51400" xr:uid="{00000000-0005-0000-0000-0000BEC60000}"/>
    <cellStyle name="Separador de milhares 193 2 3" xfId="51401" xr:uid="{00000000-0005-0000-0000-0000BFC60000}"/>
    <cellStyle name="Separador de milhares 193 2 3 2" xfId="51402" xr:uid="{00000000-0005-0000-0000-0000C0C60000}"/>
    <cellStyle name="Separador de milhares 193 2 3 3" xfId="51403" xr:uid="{00000000-0005-0000-0000-0000C1C60000}"/>
    <cellStyle name="Separador de milhares 193 2 4" xfId="51404" xr:uid="{00000000-0005-0000-0000-0000C2C60000}"/>
    <cellStyle name="Separador de milhares 193 2 4 2" xfId="51405" xr:uid="{00000000-0005-0000-0000-0000C3C60000}"/>
    <cellStyle name="Separador de milhares 193 2 5" xfId="51406" xr:uid="{00000000-0005-0000-0000-0000C4C60000}"/>
    <cellStyle name="Separador de milhares 193 2 5 2" xfId="51407" xr:uid="{00000000-0005-0000-0000-0000C5C60000}"/>
    <cellStyle name="Separador de milhares 193 2 6" xfId="51408" xr:uid="{00000000-0005-0000-0000-0000C6C60000}"/>
    <cellStyle name="Separador de milhares 193 2 7" xfId="51409" xr:uid="{00000000-0005-0000-0000-0000C7C60000}"/>
    <cellStyle name="Separador de milhares 193 3" xfId="51410" xr:uid="{00000000-0005-0000-0000-0000C8C60000}"/>
    <cellStyle name="Separador de milhares 193 3 2" xfId="51411" xr:uid="{00000000-0005-0000-0000-0000C9C60000}"/>
    <cellStyle name="Separador de milhares 193 3 2 2" xfId="51412" xr:uid="{00000000-0005-0000-0000-0000CAC60000}"/>
    <cellStyle name="Separador de milhares 193 3 3" xfId="51413" xr:uid="{00000000-0005-0000-0000-0000CBC60000}"/>
    <cellStyle name="Separador de milhares 193 3 3 2" xfId="51414" xr:uid="{00000000-0005-0000-0000-0000CCC60000}"/>
    <cellStyle name="Separador de milhares 193 3 4" xfId="51415" xr:uid="{00000000-0005-0000-0000-0000CDC60000}"/>
    <cellStyle name="Separador de milhares 193 3 5" xfId="51416" xr:uid="{00000000-0005-0000-0000-0000CEC60000}"/>
    <cellStyle name="Separador de milhares 193 4" xfId="51417" xr:uid="{00000000-0005-0000-0000-0000CFC60000}"/>
    <cellStyle name="Separador de milhares 193 4 2" xfId="51418" xr:uid="{00000000-0005-0000-0000-0000D0C60000}"/>
    <cellStyle name="Separador de milhares 193 4 2 2" xfId="51419" xr:uid="{00000000-0005-0000-0000-0000D1C60000}"/>
    <cellStyle name="Separador de milhares 193 4 3" xfId="51420" xr:uid="{00000000-0005-0000-0000-0000D2C60000}"/>
    <cellStyle name="Separador de milhares 193 4 4" xfId="51421" xr:uid="{00000000-0005-0000-0000-0000D3C60000}"/>
    <cellStyle name="Separador de milhares 193 5" xfId="51422" xr:uid="{00000000-0005-0000-0000-0000D4C60000}"/>
    <cellStyle name="Separador de milhares 193 5 2" xfId="51423" xr:uid="{00000000-0005-0000-0000-0000D5C60000}"/>
    <cellStyle name="Separador de milhares 193 6" xfId="51424" xr:uid="{00000000-0005-0000-0000-0000D6C60000}"/>
    <cellStyle name="Separador de milhares 193 6 2" xfId="51425" xr:uid="{00000000-0005-0000-0000-0000D7C60000}"/>
    <cellStyle name="Separador de milhares 193 7" xfId="51426" xr:uid="{00000000-0005-0000-0000-0000D8C60000}"/>
    <cellStyle name="Separador de milhares 193 7 2" xfId="51427" xr:uid="{00000000-0005-0000-0000-0000D9C60000}"/>
    <cellStyle name="Separador de milhares 193 8" xfId="51428" xr:uid="{00000000-0005-0000-0000-0000DAC60000}"/>
    <cellStyle name="Separador de milhares 193 9" xfId="51429" xr:uid="{00000000-0005-0000-0000-0000DBC60000}"/>
    <cellStyle name="Separador de milhares 194" xfId="51430" xr:uid="{00000000-0005-0000-0000-0000DCC60000}"/>
    <cellStyle name="Separador de milhares 194 2" xfId="51431" xr:uid="{00000000-0005-0000-0000-0000DDC60000}"/>
    <cellStyle name="Separador de milhares 194 2 2" xfId="51432" xr:uid="{00000000-0005-0000-0000-0000DEC60000}"/>
    <cellStyle name="Separador de milhares 194 2 2 2" xfId="51433" xr:uid="{00000000-0005-0000-0000-0000DFC60000}"/>
    <cellStyle name="Separador de milhares 194 2 2 2 2" xfId="51434" xr:uid="{00000000-0005-0000-0000-0000E0C60000}"/>
    <cellStyle name="Separador de milhares 194 2 2 3" xfId="51435" xr:uid="{00000000-0005-0000-0000-0000E1C60000}"/>
    <cellStyle name="Separador de milhares 194 2 2 3 2" xfId="51436" xr:uid="{00000000-0005-0000-0000-0000E2C60000}"/>
    <cellStyle name="Separador de milhares 194 2 2 4" xfId="51437" xr:uid="{00000000-0005-0000-0000-0000E3C60000}"/>
    <cellStyle name="Separador de milhares 194 2 2 5" xfId="51438" xr:uid="{00000000-0005-0000-0000-0000E4C60000}"/>
    <cellStyle name="Separador de milhares 194 2 3" xfId="51439" xr:uid="{00000000-0005-0000-0000-0000E5C60000}"/>
    <cellStyle name="Separador de milhares 194 2 3 2" xfId="51440" xr:uid="{00000000-0005-0000-0000-0000E6C60000}"/>
    <cellStyle name="Separador de milhares 194 2 3 3" xfId="51441" xr:uid="{00000000-0005-0000-0000-0000E7C60000}"/>
    <cellStyle name="Separador de milhares 194 2 4" xfId="51442" xr:uid="{00000000-0005-0000-0000-0000E8C60000}"/>
    <cellStyle name="Separador de milhares 194 2 4 2" xfId="51443" xr:uid="{00000000-0005-0000-0000-0000E9C60000}"/>
    <cellStyle name="Separador de milhares 194 2 5" xfId="51444" xr:uid="{00000000-0005-0000-0000-0000EAC60000}"/>
    <cellStyle name="Separador de milhares 194 2 5 2" xfId="51445" xr:uid="{00000000-0005-0000-0000-0000EBC60000}"/>
    <cellStyle name="Separador de milhares 194 2 6" xfId="51446" xr:uid="{00000000-0005-0000-0000-0000ECC60000}"/>
    <cellStyle name="Separador de milhares 194 2 7" xfId="51447" xr:uid="{00000000-0005-0000-0000-0000EDC60000}"/>
    <cellStyle name="Separador de milhares 194 3" xfId="51448" xr:uid="{00000000-0005-0000-0000-0000EEC60000}"/>
    <cellStyle name="Separador de milhares 194 3 2" xfId="51449" xr:uid="{00000000-0005-0000-0000-0000EFC60000}"/>
    <cellStyle name="Separador de milhares 194 3 2 2" xfId="51450" xr:uid="{00000000-0005-0000-0000-0000F0C60000}"/>
    <cellStyle name="Separador de milhares 194 3 3" xfId="51451" xr:uid="{00000000-0005-0000-0000-0000F1C60000}"/>
    <cellStyle name="Separador de milhares 194 3 3 2" xfId="51452" xr:uid="{00000000-0005-0000-0000-0000F2C60000}"/>
    <cellStyle name="Separador de milhares 194 3 4" xfId="51453" xr:uid="{00000000-0005-0000-0000-0000F3C60000}"/>
    <cellStyle name="Separador de milhares 194 3 5" xfId="51454" xr:uid="{00000000-0005-0000-0000-0000F4C60000}"/>
    <cellStyle name="Separador de milhares 194 4" xfId="51455" xr:uid="{00000000-0005-0000-0000-0000F5C60000}"/>
    <cellStyle name="Separador de milhares 194 4 2" xfId="51456" xr:uid="{00000000-0005-0000-0000-0000F6C60000}"/>
    <cellStyle name="Separador de milhares 194 4 2 2" xfId="51457" xr:uid="{00000000-0005-0000-0000-0000F7C60000}"/>
    <cellStyle name="Separador de milhares 194 4 3" xfId="51458" xr:uid="{00000000-0005-0000-0000-0000F8C60000}"/>
    <cellStyle name="Separador de milhares 194 4 4" xfId="51459" xr:uid="{00000000-0005-0000-0000-0000F9C60000}"/>
    <cellStyle name="Separador de milhares 194 5" xfId="51460" xr:uid="{00000000-0005-0000-0000-0000FAC60000}"/>
    <cellStyle name="Separador de milhares 194 5 2" xfId="51461" xr:uid="{00000000-0005-0000-0000-0000FBC60000}"/>
    <cellStyle name="Separador de milhares 194 6" xfId="51462" xr:uid="{00000000-0005-0000-0000-0000FCC60000}"/>
    <cellStyle name="Separador de milhares 194 6 2" xfId="51463" xr:uid="{00000000-0005-0000-0000-0000FDC60000}"/>
    <cellStyle name="Separador de milhares 194 7" xfId="51464" xr:uid="{00000000-0005-0000-0000-0000FEC60000}"/>
    <cellStyle name="Separador de milhares 194 7 2" xfId="51465" xr:uid="{00000000-0005-0000-0000-0000FFC60000}"/>
    <cellStyle name="Separador de milhares 194 8" xfId="51466" xr:uid="{00000000-0005-0000-0000-000000C70000}"/>
    <cellStyle name="Separador de milhares 194 9" xfId="51467" xr:uid="{00000000-0005-0000-0000-000001C70000}"/>
    <cellStyle name="Separador de milhares 195" xfId="51468" xr:uid="{00000000-0005-0000-0000-000002C70000}"/>
    <cellStyle name="Separador de milhares 195 2" xfId="51469" xr:uid="{00000000-0005-0000-0000-000003C70000}"/>
    <cellStyle name="Separador de milhares 195 2 2" xfId="51470" xr:uid="{00000000-0005-0000-0000-000004C70000}"/>
    <cellStyle name="Separador de milhares 195 2 2 2" xfId="51471" xr:uid="{00000000-0005-0000-0000-000005C70000}"/>
    <cellStyle name="Separador de milhares 195 2 2 2 2" xfId="51472" xr:uid="{00000000-0005-0000-0000-000006C70000}"/>
    <cellStyle name="Separador de milhares 195 2 2 3" xfId="51473" xr:uid="{00000000-0005-0000-0000-000007C70000}"/>
    <cellStyle name="Separador de milhares 195 2 2 3 2" xfId="51474" xr:uid="{00000000-0005-0000-0000-000008C70000}"/>
    <cellStyle name="Separador de milhares 195 2 2 4" xfId="51475" xr:uid="{00000000-0005-0000-0000-000009C70000}"/>
    <cellStyle name="Separador de milhares 195 2 2 5" xfId="51476" xr:uid="{00000000-0005-0000-0000-00000AC70000}"/>
    <cellStyle name="Separador de milhares 195 2 3" xfId="51477" xr:uid="{00000000-0005-0000-0000-00000BC70000}"/>
    <cellStyle name="Separador de milhares 195 2 3 2" xfId="51478" xr:uid="{00000000-0005-0000-0000-00000CC70000}"/>
    <cellStyle name="Separador de milhares 195 2 3 3" xfId="51479" xr:uid="{00000000-0005-0000-0000-00000DC70000}"/>
    <cellStyle name="Separador de milhares 195 2 4" xfId="51480" xr:uid="{00000000-0005-0000-0000-00000EC70000}"/>
    <cellStyle name="Separador de milhares 195 2 4 2" xfId="51481" xr:uid="{00000000-0005-0000-0000-00000FC70000}"/>
    <cellStyle name="Separador de milhares 195 2 5" xfId="51482" xr:uid="{00000000-0005-0000-0000-000010C70000}"/>
    <cellStyle name="Separador de milhares 195 2 5 2" xfId="51483" xr:uid="{00000000-0005-0000-0000-000011C70000}"/>
    <cellStyle name="Separador de milhares 195 2 6" xfId="51484" xr:uid="{00000000-0005-0000-0000-000012C70000}"/>
    <cellStyle name="Separador de milhares 195 2 7" xfId="51485" xr:uid="{00000000-0005-0000-0000-000013C70000}"/>
    <cellStyle name="Separador de milhares 195 3" xfId="51486" xr:uid="{00000000-0005-0000-0000-000014C70000}"/>
    <cellStyle name="Separador de milhares 195 3 2" xfId="51487" xr:uid="{00000000-0005-0000-0000-000015C70000}"/>
    <cellStyle name="Separador de milhares 195 3 2 2" xfId="51488" xr:uid="{00000000-0005-0000-0000-000016C70000}"/>
    <cellStyle name="Separador de milhares 195 3 3" xfId="51489" xr:uid="{00000000-0005-0000-0000-000017C70000}"/>
    <cellStyle name="Separador de milhares 195 3 3 2" xfId="51490" xr:uid="{00000000-0005-0000-0000-000018C70000}"/>
    <cellStyle name="Separador de milhares 195 3 4" xfId="51491" xr:uid="{00000000-0005-0000-0000-000019C70000}"/>
    <cellStyle name="Separador de milhares 195 3 5" xfId="51492" xr:uid="{00000000-0005-0000-0000-00001AC70000}"/>
    <cellStyle name="Separador de milhares 195 4" xfId="51493" xr:uid="{00000000-0005-0000-0000-00001BC70000}"/>
    <cellStyle name="Separador de milhares 195 4 2" xfId="51494" xr:uid="{00000000-0005-0000-0000-00001CC70000}"/>
    <cellStyle name="Separador de milhares 195 4 2 2" xfId="51495" xr:uid="{00000000-0005-0000-0000-00001DC70000}"/>
    <cellStyle name="Separador de milhares 195 4 3" xfId="51496" xr:uid="{00000000-0005-0000-0000-00001EC70000}"/>
    <cellStyle name="Separador de milhares 195 4 4" xfId="51497" xr:uid="{00000000-0005-0000-0000-00001FC70000}"/>
    <cellStyle name="Separador de milhares 195 5" xfId="51498" xr:uid="{00000000-0005-0000-0000-000020C70000}"/>
    <cellStyle name="Separador de milhares 195 5 2" xfId="51499" xr:uid="{00000000-0005-0000-0000-000021C70000}"/>
    <cellStyle name="Separador de milhares 195 6" xfId="51500" xr:uid="{00000000-0005-0000-0000-000022C70000}"/>
    <cellStyle name="Separador de milhares 195 6 2" xfId="51501" xr:uid="{00000000-0005-0000-0000-000023C70000}"/>
    <cellStyle name="Separador de milhares 195 7" xfId="51502" xr:uid="{00000000-0005-0000-0000-000024C70000}"/>
    <cellStyle name="Separador de milhares 195 7 2" xfId="51503" xr:uid="{00000000-0005-0000-0000-000025C70000}"/>
    <cellStyle name="Separador de milhares 195 8" xfId="51504" xr:uid="{00000000-0005-0000-0000-000026C70000}"/>
    <cellStyle name="Separador de milhares 195 9" xfId="51505" xr:uid="{00000000-0005-0000-0000-000027C70000}"/>
    <cellStyle name="Separador de milhares 196" xfId="51506" xr:uid="{00000000-0005-0000-0000-000028C70000}"/>
    <cellStyle name="Separador de milhares 196 2" xfId="51507" xr:uid="{00000000-0005-0000-0000-000029C70000}"/>
    <cellStyle name="Separador de milhares 196 2 2" xfId="51508" xr:uid="{00000000-0005-0000-0000-00002AC70000}"/>
    <cellStyle name="Separador de milhares 196 2 2 2" xfId="51509" xr:uid="{00000000-0005-0000-0000-00002BC70000}"/>
    <cellStyle name="Separador de milhares 196 2 2 2 2" xfId="51510" xr:uid="{00000000-0005-0000-0000-00002CC70000}"/>
    <cellStyle name="Separador de milhares 196 2 2 3" xfId="51511" xr:uid="{00000000-0005-0000-0000-00002DC70000}"/>
    <cellStyle name="Separador de milhares 196 2 2 3 2" xfId="51512" xr:uid="{00000000-0005-0000-0000-00002EC70000}"/>
    <cellStyle name="Separador de milhares 196 2 2 4" xfId="51513" xr:uid="{00000000-0005-0000-0000-00002FC70000}"/>
    <cellStyle name="Separador de milhares 196 2 2 5" xfId="51514" xr:uid="{00000000-0005-0000-0000-000030C70000}"/>
    <cellStyle name="Separador de milhares 196 2 3" xfId="51515" xr:uid="{00000000-0005-0000-0000-000031C70000}"/>
    <cellStyle name="Separador de milhares 196 2 3 2" xfId="51516" xr:uid="{00000000-0005-0000-0000-000032C70000}"/>
    <cellStyle name="Separador de milhares 196 2 3 3" xfId="51517" xr:uid="{00000000-0005-0000-0000-000033C70000}"/>
    <cellStyle name="Separador de milhares 196 2 4" xfId="51518" xr:uid="{00000000-0005-0000-0000-000034C70000}"/>
    <cellStyle name="Separador de milhares 196 2 4 2" xfId="51519" xr:uid="{00000000-0005-0000-0000-000035C70000}"/>
    <cellStyle name="Separador de milhares 196 2 5" xfId="51520" xr:uid="{00000000-0005-0000-0000-000036C70000}"/>
    <cellStyle name="Separador de milhares 196 2 5 2" xfId="51521" xr:uid="{00000000-0005-0000-0000-000037C70000}"/>
    <cellStyle name="Separador de milhares 196 2 6" xfId="51522" xr:uid="{00000000-0005-0000-0000-000038C70000}"/>
    <cellStyle name="Separador de milhares 196 2 7" xfId="51523" xr:uid="{00000000-0005-0000-0000-000039C70000}"/>
    <cellStyle name="Separador de milhares 196 3" xfId="51524" xr:uid="{00000000-0005-0000-0000-00003AC70000}"/>
    <cellStyle name="Separador de milhares 196 3 2" xfId="51525" xr:uid="{00000000-0005-0000-0000-00003BC70000}"/>
    <cellStyle name="Separador de milhares 196 3 2 2" xfId="51526" xr:uid="{00000000-0005-0000-0000-00003CC70000}"/>
    <cellStyle name="Separador de milhares 196 3 3" xfId="51527" xr:uid="{00000000-0005-0000-0000-00003DC70000}"/>
    <cellStyle name="Separador de milhares 196 3 3 2" xfId="51528" xr:uid="{00000000-0005-0000-0000-00003EC70000}"/>
    <cellStyle name="Separador de milhares 196 3 4" xfId="51529" xr:uid="{00000000-0005-0000-0000-00003FC70000}"/>
    <cellStyle name="Separador de milhares 196 3 5" xfId="51530" xr:uid="{00000000-0005-0000-0000-000040C70000}"/>
    <cellStyle name="Separador de milhares 196 4" xfId="51531" xr:uid="{00000000-0005-0000-0000-000041C70000}"/>
    <cellStyle name="Separador de milhares 196 4 2" xfId="51532" xr:uid="{00000000-0005-0000-0000-000042C70000}"/>
    <cellStyle name="Separador de milhares 196 4 2 2" xfId="51533" xr:uid="{00000000-0005-0000-0000-000043C70000}"/>
    <cellStyle name="Separador de milhares 196 4 3" xfId="51534" xr:uid="{00000000-0005-0000-0000-000044C70000}"/>
    <cellStyle name="Separador de milhares 196 4 4" xfId="51535" xr:uid="{00000000-0005-0000-0000-000045C70000}"/>
    <cellStyle name="Separador de milhares 196 5" xfId="51536" xr:uid="{00000000-0005-0000-0000-000046C70000}"/>
    <cellStyle name="Separador de milhares 196 5 2" xfId="51537" xr:uid="{00000000-0005-0000-0000-000047C70000}"/>
    <cellStyle name="Separador de milhares 196 6" xfId="51538" xr:uid="{00000000-0005-0000-0000-000048C70000}"/>
    <cellStyle name="Separador de milhares 196 6 2" xfId="51539" xr:uid="{00000000-0005-0000-0000-000049C70000}"/>
    <cellStyle name="Separador de milhares 196 7" xfId="51540" xr:uid="{00000000-0005-0000-0000-00004AC70000}"/>
    <cellStyle name="Separador de milhares 196 7 2" xfId="51541" xr:uid="{00000000-0005-0000-0000-00004BC70000}"/>
    <cellStyle name="Separador de milhares 196 8" xfId="51542" xr:uid="{00000000-0005-0000-0000-00004CC70000}"/>
    <cellStyle name="Separador de milhares 196 9" xfId="51543" xr:uid="{00000000-0005-0000-0000-00004DC70000}"/>
    <cellStyle name="Separador de milhares 197" xfId="51544" xr:uid="{00000000-0005-0000-0000-00004EC70000}"/>
    <cellStyle name="Separador de milhares 197 2" xfId="51545" xr:uid="{00000000-0005-0000-0000-00004FC70000}"/>
    <cellStyle name="Separador de milhares 198" xfId="51546" xr:uid="{00000000-0005-0000-0000-000050C70000}"/>
    <cellStyle name="Separador de milhares 198 2" xfId="51547" xr:uid="{00000000-0005-0000-0000-000051C70000}"/>
    <cellStyle name="Separador de milhares 199" xfId="51548" xr:uid="{00000000-0005-0000-0000-000052C70000}"/>
    <cellStyle name="Separador de milhares 199 2" xfId="51549" xr:uid="{00000000-0005-0000-0000-000053C70000}"/>
    <cellStyle name="Separador de milhares 2" xfId="45" xr:uid="{00000000-0005-0000-0000-000054C70000}"/>
    <cellStyle name="Separador de milhares 2 10" xfId="1332" xr:uid="{00000000-0005-0000-0000-000055C70000}"/>
    <cellStyle name="Separador de milhares 2 10 2" xfId="1796" xr:uid="{00000000-0005-0000-0000-000056C70000}"/>
    <cellStyle name="Separador de milhares 2 10 2 2" xfId="2085" xr:uid="{00000000-0005-0000-0000-000057C70000}"/>
    <cellStyle name="Separador de milhares 2 10 2 2 2" xfId="51550" xr:uid="{00000000-0005-0000-0000-000058C70000}"/>
    <cellStyle name="Separador de milhares 2 10 2 2 3" xfId="51551" xr:uid="{00000000-0005-0000-0000-000059C70000}"/>
    <cellStyle name="Separador de milhares 2 10 2 3" xfId="51552" xr:uid="{00000000-0005-0000-0000-00005AC70000}"/>
    <cellStyle name="Separador de milhares 2 10 2 4" xfId="51553" xr:uid="{00000000-0005-0000-0000-00005BC70000}"/>
    <cellStyle name="Separador de milhares 2 11" xfId="1333" xr:uid="{00000000-0005-0000-0000-00005CC70000}"/>
    <cellStyle name="Separador de milhares 2 11 2" xfId="1797" xr:uid="{00000000-0005-0000-0000-00005DC70000}"/>
    <cellStyle name="Separador de milhares 2 11 2 2" xfId="2086" xr:uid="{00000000-0005-0000-0000-00005EC70000}"/>
    <cellStyle name="Separador de milhares 2 11 2 2 2" xfId="51554" xr:uid="{00000000-0005-0000-0000-00005FC70000}"/>
    <cellStyle name="Separador de milhares 2 11 2 2 3" xfId="51555" xr:uid="{00000000-0005-0000-0000-000060C70000}"/>
    <cellStyle name="Separador de milhares 2 11 2 3" xfId="51556" xr:uid="{00000000-0005-0000-0000-000061C70000}"/>
    <cellStyle name="Separador de milhares 2 11 2 4" xfId="51557" xr:uid="{00000000-0005-0000-0000-000062C70000}"/>
    <cellStyle name="Separador de milhares 2 12" xfId="1334" xr:uid="{00000000-0005-0000-0000-000063C70000}"/>
    <cellStyle name="Separador de milhares 2 12 2" xfId="1798" xr:uid="{00000000-0005-0000-0000-000064C70000}"/>
    <cellStyle name="Separador de milhares 2 12 2 2" xfId="2087" xr:uid="{00000000-0005-0000-0000-000065C70000}"/>
    <cellStyle name="Separador de milhares 2 12 2 2 2" xfId="51558" xr:uid="{00000000-0005-0000-0000-000066C70000}"/>
    <cellStyle name="Separador de milhares 2 12 2 2 3" xfId="51559" xr:uid="{00000000-0005-0000-0000-000067C70000}"/>
    <cellStyle name="Separador de milhares 2 12 2 3" xfId="51560" xr:uid="{00000000-0005-0000-0000-000068C70000}"/>
    <cellStyle name="Separador de milhares 2 12 2 4" xfId="51561" xr:uid="{00000000-0005-0000-0000-000069C70000}"/>
    <cellStyle name="Separador de milhares 2 13" xfId="1335" xr:uid="{00000000-0005-0000-0000-00006AC70000}"/>
    <cellStyle name="Separador de milhares 2 13 2" xfId="1799" xr:uid="{00000000-0005-0000-0000-00006BC70000}"/>
    <cellStyle name="Separador de milhares 2 13 2 2" xfId="2088" xr:uid="{00000000-0005-0000-0000-00006CC70000}"/>
    <cellStyle name="Separador de milhares 2 13 2 2 2" xfId="51562" xr:uid="{00000000-0005-0000-0000-00006DC70000}"/>
    <cellStyle name="Separador de milhares 2 13 2 2 3" xfId="51563" xr:uid="{00000000-0005-0000-0000-00006EC70000}"/>
    <cellStyle name="Separador de milhares 2 13 2 3" xfId="51564" xr:uid="{00000000-0005-0000-0000-00006FC70000}"/>
    <cellStyle name="Separador de milhares 2 13 2 4" xfId="51565" xr:uid="{00000000-0005-0000-0000-000070C70000}"/>
    <cellStyle name="Separador de milhares 2 14" xfId="1336" xr:uid="{00000000-0005-0000-0000-000071C70000}"/>
    <cellStyle name="Separador de milhares 2 14 2" xfId="1800" xr:uid="{00000000-0005-0000-0000-000072C70000}"/>
    <cellStyle name="Separador de milhares 2 14 2 2" xfId="2089" xr:uid="{00000000-0005-0000-0000-000073C70000}"/>
    <cellStyle name="Separador de milhares 2 14 2 2 2" xfId="51566" xr:uid="{00000000-0005-0000-0000-000074C70000}"/>
    <cellStyle name="Separador de milhares 2 14 2 2 3" xfId="51567" xr:uid="{00000000-0005-0000-0000-000075C70000}"/>
    <cellStyle name="Separador de milhares 2 14 2 3" xfId="51568" xr:uid="{00000000-0005-0000-0000-000076C70000}"/>
    <cellStyle name="Separador de milhares 2 14 2 4" xfId="51569" xr:uid="{00000000-0005-0000-0000-000077C70000}"/>
    <cellStyle name="Separador de milhares 2 15" xfId="1337" xr:uid="{00000000-0005-0000-0000-000078C70000}"/>
    <cellStyle name="Separador de milhares 2 15 2" xfId="1801" xr:uid="{00000000-0005-0000-0000-000079C70000}"/>
    <cellStyle name="Separador de milhares 2 15 2 2" xfId="2090" xr:uid="{00000000-0005-0000-0000-00007AC70000}"/>
    <cellStyle name="Separador de milhares 2 15 2 2 2" xfId="51570" xr:uid="{00000000-0005-0000-0000-00007BC70000}"/>
    <cellStyle name="Separador de milhares 2 15 2 2 3" xfId="51571" xr:uid="{00000000-0005-0000-0000-00007CC70000}"/>
    <cellStyle name="Separador de milhares 2 15 2 3" xfId="51572" xr:uid="{00000000-0005-0000-0000-00007DC70000}"/>
    <cellStyle name="Separador de milhares 2 15 2 4" xfId="51573" xr:uid="{00000000-0005-0000-0000-00007EC70000}"/>
    <cellStyle name="Separador de milhares 2 16" xfId="1338" xr:uid="{00000000-0005-0000-0000-00007FC70000}"/>
    <cellStyle name="Separador de milhares 2 16 2" xfId="1802" xr:uid="{00000000-0005-0000-0000-000080C70000}"/>
    <cellStyle name="Separador de milhares 2 16 2 2" xfId="2091" xr:uid="{00000000-0005-0000-0000-000081C70000}"/>
    <cellStyle name="Separador de milhares 2 16 2 2 2" xfId="51574" xr:uid="{00000000-0005-0000-0000-000082C70000}"/>
    <cellStyle name="Separador de milhares 2 16 2 2 3" xfId="51575" xr:uid="{00000000-0005-0000-0000-000083C70000}"/>
    <cellStyle name="Separador de milhares 2 16 2 3" xfId="51576" xr:uid="{00000000-0005-0000-0000-000084C70000}"/>
    <cellStyle name="Separador de milhares 2 16 2 4" xfId="51577" xr:uid="{00000000-0005-0000-0000-000085C70000}"/>
    <cellStyle name="Separador de milhares 2 17" xfId="1339" xr:uid="{00000000-0005-0000-0000-000086C70000}"/>
    <cellStyle name="Separador de milhares 2 17 2" xfId="1803" xr:uid="{00000000-0005-0000-0000-000087C70000}"/>
    <cellStyle name="Separador de milhares 2 17 2 2" xfId="2092" xr:uid="{00000000-0005-0000-0000-000088C70000}"/>
    <cellStyle name="Separador de milhares 2 17 2 2 2" xfId="51578" xr:uid="{00000000-0005-0000-0000-000089C70000}"/>
    <cellStyle name="Separador de milhares 2 17 2 2 3" xfId="51579" xr:uid="{00000000-0005-0000-0000-00008AC70000}"/>
    <cellStyle name="Separador de milhares 2 17 2 3" xfId="51580" xr:uid="{00000000-0005-0000-0000-00008BC70000}"/>
    <cellStyle name="Separador de milhares 2 17 2 4" xfId="51581" xr:uid="{00000000-0005-0000-0000-00008CC70000}"/>
    <cellStyle name="Separador de milhares 2 18" xfId="1340" xr:uid="{00000000-0005-0000-0000-00008DC70000}"/>
    <cellStyle name="Separador de milhares 2 18 2" xfId="1804" xr:uid="{00000000-0005-0000-0000-00008EC70000}"/>
    <cellStyle name="Separador de milhares 2 18 2 2" xfId="2093" xr:uid="{00000000-0005-0000-0000-00008FC70000}"/>
    <cellStyle name="Separador de milhares 2 18 2 2 2" xfId="51582" xr:uid="{00000000-0005-0000-0000-000090C70000}"/>
    <cellStyle name="Separador de milhares 2 18 2 2 3" xfId="51583" xr:uid="{00000000-0005-0000-0000-000091C70000}"/>
    <cellStyle name="Separador de milhares 2 18 2 3" xfId="51584" xr:uid="{00000000-0005-0000-0000-000092C70000}"/>
    <cellStyle name="Separador de milhares 2 18 2 4" xfId="51585" xr:uid="{00000000-0005-0000-0000-000093C70000}"/>
    <cellStyle name="Separador de milhares 2 19" xfId="1341" xr:uid="{00000000-0005-0000-0000-000094C70000}"/>
    <cellStyle name="Separador de milhares 2 19 2" xfId="1805" xr:uid="{00000000-0005-0000-0000-000095C70000}"/>
    <cellStyle name="Separador de milhares 2 19 2 2" xfId="2094" xr:uid="{00000000-0005-0000-0000-000096C70000}"/>
    <cellStyle name="Separador de milhares 2 19 2 2 2" xfId="51586" xr:uid="{00000000-0005-0000-0000-000097C70000}"/>
    <cellStyle name="Separador de milhares 2 19 2 2 3" xfId="51587" xr:uid="{00000000-0005-0000-0000-000098C70000}"/>
    <cellStyle name="Separador de milhares 2 19 2 3" xfId="51588" xr:uid="{00000000-0005-0000-0000-000099C70000}"/>
    <cellStyle name="Separador de milhares 2 19 2 4" xfId="51589" xr:uid="{00000000-0005-0000-0000-00009AC70000}"/>
    <cellStyle name="Separador de milhares 2 2" xfId="1342" xr:uid="{00000000-0005-0000-0000-00009BC70000}"/>
    <cellStyle name="Separador de milhares 2 2 10" xfId="1343" xr:uid="{00000000-0005-0000-0000-00009CC70000}"/>
    <cellStyle name="Separador de milhares 2 2 10 2" xfId="1806" xr:uid="{00000000-0005-0000-0000-00009DC70000}"/>
    <cellStyle name="Separador de milhares 2 2 10 2 2" xfId="2095" xr:uid="{00000000-0005-0000-0000-00009EC70000}"/>
    <cellStyle name="Separador de milhares 2 2 10 2 2 2" xfId="51590" xr:uid="{00000000-0005-0000-0000-00009FC70000}"/>
    <cellStyle name="Separador de milhares 2 2 10 2 2 3" xfId="51591" xr:uid="{00000000-0005-0000-0000-0000A0C70000}"/>
    <cellStyle name="Separador de milhares 2 2 10 2 3" xfId="51592" xr:uid="{00000000-0005-0000-0000-0000A1C70000}"/>
    <cellStyle name="Separador de milhares 2 2 10 2 4" xfId="51593" xr:uid="{00000000-0005-0000-0000-0000A2C70000}"/>
    <cellStyle name="Separador de milhares 2 2 11" xfId="1344" xr:uid="{00000000-0005-0000-0000-0000A3C70000}"/>
    <cellStyle name="Separador de milhares 2 2 11 2" xfId="1807" xr:uid="{00000000-0005-0000-0000-0000A4C70000}"/>
    <cellStyle name="Separador de milhares 2 2 11 2 2" xfId="2096" xr:uid="{00000000-0005-0000-0000-0000A5C70000}"/>
    <cellStyle name="Separador de milhares 2 2 11 2 2 2" xfId="51594" xr:uid="{00000000-0005-0000-0000-0000A6C70000}"/>
    <cellStyle name="Separador de milhares 2 2 11 2 2 3" xfId="51595" xr:uid="{00000000-0005-0000-0000-0000A7C70000}"/>
    <cellStyle name="Separador de milhares 2 2 11 2 3" xfId="51596" xr:uid="{00000000-0005-0000-0000-0000A8C70000}"/>
    <cellStyle name="Separador de milhares 2 2 11 2 4" xfId="51597" xr:uid="{00000000-0005-0000-0000-0000A9C70000}"/>
    <cellStyle name="Separador de milhares 2 2 12" xfId="1345" xr:uid="{00000000-0005-0000-0000-0000AAC70000}"/>
    <cellStyle name="Separador de milhares 2 2 12 2" xfId="1808" xr:uid="{00000000-0005-0000-0000-0000ABC70000}"/>
    <cellStyle name="Separador de milhares 2 2 12 2 2" xfId="2097" xr:uid="{00000000-0005-0000-0000-0000ACC70000}"/>
    <cellStyle name="Separador de milhares 2 2 12 2 2 2" xfId="51598" xr:uid="{00000000-0005-0000-0000-0000ADC70000}"/>
    <cellStyle name="Separador de milhares 2 2 12 2 2 3" xfId="51599" xr:uid="{00000000-0005-0000-0000-0000AEC70000}"/>
    <cellStyle name="Separador de milhares 2 2 12 2 3" xfId="51600" xr:uid="{00000000-0005-0000-0000-0000AFC70000}"/>
    <cellStyle name="Separador de milhares 2 2 12 2 4" xfId="51601" xr:uid="{00000000-0005-0000-0000-0000B0C70000}"/>
    <cellStyle name="Separador de milhares 2 2 13" xfId="1809" xr:uid="{00000000-0005-0000-0000-0000B1C70000}"/>
    <cellStyle name="Separador de milhares 2 2 13 2" xfId="2098" xr:uid="{00000000-0005-0000-0000-0000B2C70000}"/>
    <cellStyle name="Separador de milhares 2 2 13 2 2" xfId="51602" xr:uid="{00000000-0005-0000-0000-0000B3C70000}"/>
    <cellStyle name="Separador de milhares 2 2 13 2 3" xfId="51603" xr:uid="{00000000-0005-0000-0000-0000B4C70000}"/>
    <cellStyle name="Separador de milhares 2 2 13 3" xfId="51604" xr:uid="{00000000-0005-0000-0000-0000B5C70000}"/>
    <cellStyle name="Separador de milhares 2 2 13 4" xfId="51605" xr:uid="{00000000-0005-0000-0000-0000B6C70000}"/>
    <cellStyle name="Separador de milhares 2 2 14" xfId="51606" xr:uid="{00000000-0005-0000-0000-0000B7C70000}"/>
    <cellStyle name="Separador de milhares 2 2 2" xfId="1346" xr:uid="{00000000-0005-0000-0000-0000B8C70000}"/>
    <cellStyle name="Separador de milhares 2 2 2 2" xfId="1347" xr:uid="{00000000-0005-0000-0000-0000B9C70000}"/>
    <cellStyle name="Separador de milhares 2 2 2 2 2" xfId="1810" xr:uid="{00000000-0005-0000-0000-0000BAC70000}"/>
    <cellStyle name="Separador de milhares 2 2 2 2 2 2" xfId="2099" xr:uid="{00000000-0005-0000-0000-0000BBC70000}"/>
    <cellStyle name="Separador de milhares 2 2 2 2 2 2 2" xfId="51607" xr:uid="{00000000-0005-0000-0000-0000BCC70000}"/>
    <cellStyle name="Separador de milhares 2 2 2 2 2 2 3" xfId="51608" xr:uid="{00000000-0005-0000-0000-0000BDC70000}"/>
    <cellStyle name="Separador de milhares 2 2 2 2 2 3" xfId="51609" xr:uid="{00000000-0005-0000-0000-0000BEC70000}"/>
    <cellStyle name="Separador de milhares 2 2 2 2 2 4" xfId="51610" xr:uid="{00000000-0005-0000-0000-0000BFC70000}"/>
    <cellStyle name="Separador de milhares 2 2 2 2 3" xfId="55804" xr:uid="{00000000-0005-0000-0000-0000C0C70000}"/>
    <cellStyle name="Separador de milhares 2 2 2 3" xfId="1811" xr:uid="{00000000-0005-0000-0000-0000C1C70000}"/>
    <cellStyle name="Separador de milhares 2 2 2 3 2" xfId="2100" xr:uid="{00000000-0005-0000-0000-0000C2C70000}"/>
    <cellStyle name="Separador de milhares 2 2 2 3 2 2" xfId="51611" xr:uid="{00000000-0005-0000-0000-0000C3C70000}"/>
    <cellStyle name="Separador de milhares 2 2 2 3 2 3" xfId="51612" xr:uid="{00000000-0005-0000-0000-0000C4C70000}"/>
    <cellStyle name="Separador de milhares 2 2 2 3 3" xfId="51613" xr:uid="{00000000-0005-0000-0000-0000C5C70000}"/>
    <cellStyle name="Separador de milhares 2 2 2 3 4" xfId="51614" xr:uid="{00000000-0005-0000-0000-0000C6C70000}"/>
    <cellStyle name="Separador de milhares 2 2 2 4" xfId="55805" xr:uid="{00000000-0005-0000-0000-0000C7C70000}"/>
    <cellStyle name="Separador de milhares 2 2 3" xfId="1348" xr:uid="{00000000-0005-0000-0000-0000C8C70000}"/>
    <cellStyle name="Separador de milhares 2 2 3 2" xfId="1812" xr:uid="{00000000-0005-0000-0000-0000C9C70000}"/>
    <cellStyle name="Separador de milhares 2 2 3 2 2" xfId="2101" xr:uid="{00000000-0005-0000-0000-0000CAC70000}"/>
    <cellStyle name="Separador de milhares 2 2 3 2 2 2" xfId="51615" xr:uid="{00000000-0005-0000-0000-0000CBC70000}"/>
    <cellStyle name="Separador de milhares 2 2 3 2 2 3" xfId="51616" xr:uid="{00000000-0005-0000-0000-0000CCC70000}"/>
    <cellStyle name="Separador de milhares 2 2 3 2 3" xfId="51617" xr:uid="{00000000-0005-0000-0000-0000CDC70000}"/>
    <cellStyle name="Separador de milhares 2 2 3 2 4" xfId="51618" xr:uid="{00000000-0005-0000-0000-0000CEC70000}"/>
    <cellStyle name="Separador de milhares 2 2 3 3" xfId="55806" xr:uid="{00000000-0005-0000-0000-0000CFC70000}"/>
    <cellStyle name="Separador de milhares 2 2 4" xfId="1349" xr:uid="{00000000-0005-0000-0000-0000D0C70000}"/>
    <cellStyle name="Separador de milhares 2 2 4 2" xfId="1813" xr:uid="{00000000-0005-0000-0000-0000D1C70000}"/>
    <cellStyle name="Separador de milhares 2 2 4 2 2" xfId="2102" xr:uid="{00000000-0005-0000-0000-0000D2C70000}"/>
    <cellStyle name="Separador de milhares 2 2 4 2 2 2" xfId="51619" xr:uid="{00000000-0005-0000-0000-0000D3C70000}"/>
    <cellStyle name="Separador de milhares 2 2 4 2 2 3" xfId="51620" xr:uid="{00000000-0005-0000-0000-0000D4C70000}"/>
    <cellStyle name="Separador de milhares 2 2 4 2 3" xfId="51621" xr:uid="{00000000-0005-0000-0000-0000D5C70000}"/>
    <cellStyle name="Separador de milhares 2 2 4 2 4" xfId="51622" xr:uid="{00000000-0005-0000-0000-0000D6C70000}"/>
    <cellStyle name="Separador de milhares 2 2 5" xfId="1350" xr:uid="{00000000-0005-0000-0000-0000D7C70000}"/>
    <cellStyle name="Separador de milhares 2 2 5 2" xfId="1814" xr:uid="{00000000-0005-0000-0000-0000D8C70000}"/>
    <cellStyle name="Separador de milhares 2 2 5 2 2" xfId="2103" xr:uid="{00000000-0005-0000-0000-0000D9C70000}"/>
    <cellStyle name="Separador de milhares 2 2 5 2 2 2" xfId="51623" xr:uid="{00000000-0005-0000-0000-0000DAC70000}"/>
    <cellStyle name="Separador de milhares 2 2 5 2 2 3" xfId="51624" xr:uid="{00000000-0005-0000-0000-0000DBC70000}"/>
    <cellStyle name="Separador de milhares 2 2 5 2 3" xfId="51625" xr:uid="{00000000-0005-0000-0000-0000DCC70000}"/>
    <cellStyle name="Separador de milhares 2 2 5 2 4" xfId="51626" xr:uid="{00000000-0005-0000-0000-0000DDC70000}"/>
    <cellStyle name="Separador de milhares 2 2 6" xfId="1351" xr:uid="{00000000-0005-0000-0000-0000DEC70000}"/>
    <cellStyle name="Separador de milhares 2 2 6 2" xfId="1815" xr:uid="{00000000-0005-0000-0000-0000DFC70000}"/>
    <cellStyle name="Separador de milhares 2 2 6 2 2" xfId="2104" xr:uid="{00000000-0005-0000-0000-0000E0C70000}"/>
    <cellStyle name="Separador de milhares 2 2 6 2 2 2" xfId="51627" xr:uid="{00000000-0005-0000-0000-0000E1C70000}"/>
    <cellStyle name="Separador de milhares 2 2 6 2 2 3" xfId="51628" xr:uid="{00000000-0005-0000-0000-0000E2C70000}"/>
    <cellStyle name="Separador de milhares 2 2 6 2 3" xfId="51629" xr:uid="{00000000-0005-0000-0000-0000E3C70000}"/>
    <cellStyle name="Separador de milhares 2 2 6 2 4" xfId="51630" xr:uid="{00000000-0005-0000-0000-0000E4C70000}"/>
    <cellStyle name="Separador de milhares 2 2 7" xfId="1352" xr:uid="{00000000-0005-0000-0000-0000E5C70000}"/>
    <cellStyle name="Separador de milhares 2 2 7 2" xfId="1816" xr:uid="{00000000-0005-0000-0000-0000E6C70000}"/>
    <cellStyle name="Separador de milhares 2 2 7 2 2" xfId="2105" xr:uid="{00000000-0005-0000-0000-0000E7C70000}"/>
    <cellStyle name="Separador de milhares 2 2 7 2 2 2" xfId="51631" xr:uid="{00000000-0005-0000-0000-0000E8C70000}"/>
    <cellStyle name="Separador de milhares 2 2 7 2 2 3" xfId="51632" xr:uid="{00000000-0005-0000-0000-0000E9C70000}"/>
    <cellStyle name="Separador de milhares 2 2 7 2 3" xfId="51633" xr:uid="{00000000-0005-0000-0000-0000EAC70000}"/>
    <cellStyle name="Separador de milhares 2 2 7 2 4" xfId="51634" xr:uid="{00000000-0005-0000-0000-0000EBC70000}"/>
    <cellStyle name="Separador de milhares 2 2 8" xfId="1353" xr:uid="{00000000-0005-0000-0000-0000ECC70000}"/>
    <cellStyle name="Separador de milhares 2 2 8 2" xfId="1817" xr:uid="{00000000-0005-0000-0000-0000EDC70000}"/>
    <cellStyle name="Separador de milhares 2 2 8 2 2" xfId="2106" xr:uid="{00000000-0005-0000-0000-0000EEC70000}"/>
    <cellStyle name="Separador de milhares 2 2 8 2 2 2" xfId="51635" xr:uid="{00000000-0005-0000-0000-0000EFC70000}"/>
    <cellStyle name="Separador de milhares 2 2 8 2 2 3" xfId="51636" xr:uid="{00000000-0005-0000-0000-0000F0C70000}"/>
    <cellStyle name="Separador de milhares 2 2 8 2 3" xfId="51637" xr:uid="{00000000-0005-0000-0000-0000F1C70000}"/>
    <cellStyle name="Separador de milhares 2 2 8 2 4" xfId="51638" xr:uid="{00000000-0005-0000-0000-0000F2C70000}"/>
    <cellStyle name="Separador de milhares 2 2 9" xfId="1354" xr:uid="{00000000-0005-0000-0000-0000F3C70000}"/>
    <cellStyle name="Separador de milhares 2 2 9 2" xfId="1818" xr:uid="{00000000-0005-0000-0000-0000F4C70000}"/>
    <cellStyle name="Separador de milhares 2 2 9 2 2" xfId="2107" xr:uid="{00000000-0005-0000-0000-0000F5C70000}"/>
    <cellStyle name="Separador de milhares 2 2 9 2 2 2" xfId="51639" xr:uid="{00000000-0005-0000-0000-0000F6C70000}"/>
    <cellStyle name="Separador de milhares 2 2 9 2 2 3" xfId="51640" xr:uid="{00000000-0005-0000-0000-0000F7C70000}"/>
    <cellStyle name="Separador de milhares 2 2 9 2 3" xfId="51641" xr:uid="{00000000-0005-0000-0000-0000F8C70000}"/>
    <cellStyle name="Separador de milhares 2 2 9 2 4" xfId="51642" xr:uid="{00000000-0005-0000-0000-0000F9C70000}"/>
    <cellStyle name="Separador de milhares 2 20" xfId="1355" xr:uid="{00000000-0005-0000-0000-0000FAC70000}"/>
    <cellStyle name="Separador de milhares 2 20 2" xfId="1819" xr:uid="{00000000-0005-0000-0000-0000FBC70000}"/>
    <cellStyle name="Separador de milhares 2 20 2 2" xfId="2108" xr:uid="{00000000-0005-0000-0000-0000FCC70000}"/>
    <cellStyle name="Separador de milhares 2 20 2 2 2" xfId="51643" xr:uid="{00000000-0005-0000-0000-0000FDC70000}"/>
    <cellStyle name="Separador de milhares 2 20 2 2 3" xfId="51644" xr:uid="{00000000-0005-0000-0000-0000FEC70000}"/>
    <cellStyle name="Separador de milhares 2 20 2 3" xfId="51645" xr:uid="{00000000-0005-0000-0000-0000FFC70000}"/>
    <cellStyle name="Separador de milhares 2 20 2 4" xfId="51646" xr:uid="{00000000-0005-0000-0000-000000C80000}"/>
    <cellStyle name="Separador de milhares 2 21" xfId="1356" xr:uid="{00000000-0005-0000-0000-000001C80000}"/>
    <cellStyle name="Separador de milhares 2 21 2" xfId="1820" xr:uid="{00000000-0005-0000-0000-000002C80000}"/>
    <cellStyle name="Separador de milhares 2 21 2 2" xfId="2109" xr:uid="{00000000-0005-0000-0000-000003C80000}"/>
    <cellStyle name="Separador de milhares 2 21 2 2 2" xfId="51647" xr:uid="{00000000-0005-0000-0000-000004C80000}"/>
    <cellStyle name="Separador de milhares 2 21 2 2 3" xfId="51648" xr:uid="{00000000-0005-0000-0000-000005C80000}"/>
    <cellStyle name="Separador de milhares 2 21 2 3" xfId="51649" xr:uid="{00000000-0005-0000-0000-000006C80000}"/>
    <cellStyle name="Separador de milhares 2 21 2 4" xfId="51650" xr:uid="{00000000-0005-0000-0000-000007C80000}"/>
    <cellStyle name="Separador de milhares 2 22" xfId="1357" xr:uid="{00000000-0005-0000-0000-000008C80000}"/>
    <cellStyle name="Separador de milhares 2 22 2" xfId="1821" xr:uid="{00000000-0005-0000-0000-000009C80000}"/>
    <cellStyle name="Separador de milhares 2 22 2 2" xfId="2110" xr:uid="{00000000-0005-0000-0000-00000AC80000}"/>
    <cellStyle name="Separador de milhares 2 22 2 2 2" xfId="51651" xr:uid="{00000000-0005-0000-0000-00000BC80000}"/>
    <cellStyle name="Separador de milhares 2 22 2 2 3" xfId="51652" xr:uid="{00000000-0005-0000-0000-00000CC80000}"/>
    <cellStyle name="Separador de milhares 2 22 2 3" xfId="51653" xr:uid="{00000000-0005-0000-0000-00000DC80000}"/>
    <cellStyle name="Separador de milhares 2 22 2 4" xfId="51654" xr:uid="{00000000-0005-0000-0000-00000EC80000}"/>
    <cellStyle name="Separador de milhares 2 23" xfId="1358" xr:uid="{00000000-0005-0000-0000-00000FC80000}"/>
    <cellStyle name="Separador de milhares 2 23 2" xfId="1822" xr:uid="{00000000-0005-0000-0000-000010C80000}"/>
    <cellStyle name="Separador de milhares 2 23 2 2" xfId="2111" xr:uid="{00000000-0005-0000-0000-000011C80000}"/>
    <cellStyle name="Separador de milhares 2 23 2 2 2" xfId="51655" xr:uid="{00000000-0005-0000-0000-000012C80000}"/>
    <cellStyle name="Separador de milhares 2 23 2 2 3" xfId="51656" xr:uid="{00000000-0005-0000-0000-000013C80000}"/>
    <cellStyle name="Separador de milhares 2 23 2 3" xfId="51657" xr:uid="{00000000-0005-0000-0000-000014C80000}"/>
    <cellStyle name="Separador de milhares 2 23 2 4" xfId="51658" xr:uid="{00000000-0005-0000-0000-000015C80000}"/>
    <cellStyle name="Separador de milhares 2 24" xfId="1359" xr:uid="{00000000-0005-0000-0000-000016C80000}"/>
    <cellStyle name="Separador de milhares 2 24 2" xfId="1823" xr:uid="{00000000-0005-0000-0000-000017C80000}"/>
    <cellStyle name="Separador de milhares 2 24 2 2" xfId="2112" xr:uid="{00000000-0005-0000-0000-000018C80000}"/>
    <cellStyle name="Separador de milhares 2 24 2 2 2" xfId="51659" xr:uid="{00000000-0005-0000-0000-000019C80000}"/>
    <cellStyle name="Separador de milhares 2 24 2 2 3" xfId="51660" xr:uid="{00000000-0005-0000-0000-00001AC80000}"/>
    <cellStyle name="Separador de milhares 2 24 2 3" xfId="51661" xr:uid="{00000000-0005-0000-0000-00001BC80000}"/>
    <cellStyle name="Separador de milhares 2 24 2 4" xfId="51662" xr:uid="{00000000-0005-0000-0000-00001CC80000}"/>
    <cellStyle name="Separador de milhares 2 25" xfId="1360" xr:uid="{00000000-0005-0000-0000-00001DC80000}"/>
    <cellStyle name="Separador de milhares 2 25 2" xfId="1824" xr:uid="{00000000-0005-0000-0000-00001EC80000}"/>
    <cellStyle name="Separador de milhares 2 25 2 2" xfId="2113" xr:uid="{00000000-0005-0000-0000-00001FC80000}"/>
    <cellStyle name="Separador de milhares 2 25 2 2 2" xfId="51663" xr:uid="{00000000-0005-0000-0000-000020C80000}"/>
    <cellStyle name="Separador de milhares 2 25 2 2 3" xfId="51664" xr:uid="{00000000-0005-0000-0000-000021C80000}"/>
    <cellStyle name="Separador de milhares 2 25 2 3" xfId="51665" xr:uid="{00000000-0005-0000-0000-000022C80000}"/>
    <cellStyle name="Separador de milhares 2 25 2 4" xfId="51666" xr:uid="{00000000-0005-0000-0000-000023C80000}"/>
    <cellStyle name="Separador de milhares 2 26" xfId="1361" xr:uid="{00000000-0005-0000-0000-000024C80000}"/>
    <cellStyle name="Separador de milhares 2 26 2" xfId="1825" xr:uid="{00000000-0005-0000-0000-000025C80000}"/>
    <cellStyle name="Separador de milhares 2 26 2 2" xfId="2114" xr:uid="{00000000-0005-0000-0000-000026C80000}"/>
    <cellStyle name="Separador de milhares 2 26 2 2 2" xfId="51667" xr:uid="{00000000-0005-0000-0000-000027C80000}"/>
    <cellStyle name="Separador de milhares 2 26 2 2 3" xfId="51668" xr:uid="{00000000-0005-0000-0000-000028C80000}"/>
    <cellStyle name="Separador de milhares 2 26 2 3" xfId="51669" xr:uid="{00000000-0005-0000-0000-000029C80000}"/>
    <cellStyle name="Separador de milhares 2 26 2 4" xfId="51670" xr:uid="{00000000-0005-0000-0000-00002AC80000}"/>
    <cellStyle name="Separador de milhares 2 27" xfId="1362" xr:uid="{00000000-0005-0000-0000-00002BC80000}"/>
    <cellStyle name="Separador de milhares 2 27 2" xfId="1826" xr:uid="{00000000-0005-0000-0000-00002CC80000}"/>
    <cellStyle name="Separador de milhares 2 27 2 2" xfId="2115" xr:uid="{00000000-0005-0000-0000-00002DC80000}"/>
    <cellStyle name="Separador de milhares 2 27 2 2 2" xfId="51671" xr:uid="{00000000-0005-0000-0000-00002EC80000}"/>
    <cellStyle name="Separador de milhares 2 27 2 2 3" xfId="51672" xr:uid="{00000000-0005-0000-0000-00002FC80000}"/>
    <cellStyle name="Separador de milhares 2 27 2 3" xfId="51673" xr:uid="{00000000-0005-0000-0000-000030C80000}"/>
    <cellStyle name="Separador de milhares 2 27 2 4" xfId="51674" xr:uid="{00000000-0005-0000-0000-000031C80000}"/>
    <cellStyle name="Separador de milhares 2 28" xfId="1363" xr:uid="{00000000-0005-0000-0000-000032C80000}"/>
    <cellStyle name="Separador de milhares 2 28 2" xfId="1827" xr:uid="{00000000-0005-0000-0000-000033C80000}"/>
    <cellStyle name="Separador de milhares 2 28 2 2" xfId="2116" xr:uid="{00000000-0005-0000-0000-000034C80000}"/>
    <cellStyle name="Separador de milhares 2 28 2 2 2" xfId="51675" xr:uid="{00000000-0005-0000-0000-000035C80000}"/>
    <cellStyle name="Separador de milhares 2 28 2 2 3" xfId="51676" xr:uid="{00000000-0005-0000-0000-000036C80000}"/>
    <cellStyle name="Separador de milhares 2 28 2 3" xfId="51677" xr:uid="{00000000-0005-0000-0000-000037C80000}"/>
    <cellStyle name="Separador de milhares 2 28 2 4" xfId="51678" xr:uid="{00000000-0005-0000-0000-000038C80000}"/>
    <cellStyle name="Separador de milhares 2 29" xfId="1364" xr:uid="{00000000-0005-0000-0000-000039C80000}"/>
    <cellStyle name="Separador de milhares 2 29 2" xfId="1365" xr:uid="{00000000-0005-0000-0000-00003AC80000}"/>
    <cellStyle name="Separador de milhares 2 29 2 2" xfId="1828" xr:uid="{00000000-0005-0000-0000-00003BC80000}"/>
    <cellStyle name="Separador de milhares 2 29 2 2 2" xfId="2117" xr:uid="{00000000-0005-0000-0000-00003CC80000}"/>
    <cellStyle name="Separador de milhares 2 29 2 2 2 2" xfId="51679" xr:uid="{00000000-0005-0000-0000-00003DC80000}"/>
    <cellStyle name="Separador de milhares 2 29 2 2 2 3" xfId="51680" xr:uid="{00000000-0005-0000-0000-00003EC80000}"/>
    <cellStyle name="Separador de milhares 2 29 2 2 3" xfId="51681" xr:uid="{00000000-0005-0000-0000-00003FC80000}"/>
    <cellStyle name="Separador de milhares 2 29 2 2 4" xfId="51682" xr:uid="{00000000-0005-0000-0000-000040C80000}"/>
    <cellStyle name="Separador de milhares 2 29 3" xfId="1829" xr:uid="{00000000-0005-0000-0000-000041C80000}"/>
    <cellStyle name="Separador de milhares 2 29 3 2" xfId="2118" xr:uid="{00000000-0005-0000-0000-000042C80000}"/>
    <cellStyle name="Separador de milhares 2 29 3 2 2" xfId="51683" xr:uid="{00000000-0005-0000-0000-000043C80000}"/>
    <cellStyle name="Separador de milhares 2 29 3 2 3" xfId="51684" xr:uid="{00000000-0005-0000-0000-000044C80000}"/>
    <cellStyle name="Separador de milhares 2 29 3 3" xfId="51685" xr:uid="{00000000-0005-0000-0000-000045C80000}"/>
    <cellStyle name="Separador de milhares 2 29 3 4" xfId="51686" xr:uid="{00000000-0005-0000-0000-000046C80000}"/>
    <cellStyle name="Separador de milhares 2 3" xfId="1366" xr:uid="{00000000-0005-0000-0000-000047C80000}"/>
    <cellStyle name="Separador de milhares 2 3 2" xfId="1830" xr:uid="{00000000-0005-0000-0000-000048C80000}"/>
    <cellStyle name="Separador de milhares 2 3 2 2" xfId="2119" xr:uid="{00000000-0005-0000-0000-000049C80000}"/>
    <cellStyle name="Separador de milhares 2 3 2 2 2" xfId="51687" xr:uid="{00000000-0005-0000-0000-00004AC80000}"/>
    <cellStyle name="Separador de milhares 2 3 2 2 3" xfId="51688" xr:uid="{00000000-0005-0000-0000-00004BC80000}"/>
    <cellStyle name="Separador de milhares 2 3 2 3" xfId="51689" xr:uid="{00000000-0005-0000-0000-00004CC80000}"/>
    <cellStyle name="Separador de milhares 2 3 2 3 2" xfId="55807" xr:uid="{00000000-0005-0000-0000-00004DC80000}"/>
    <cellStyle name="Separador de milhares 2 3 2 3 3" xfId="55715" xr:uid="{00000000-0005-0000-0000-00004EC80000}"/>
    <cellStyle name="Separador de milhares 2 3 2 3 4" xfId="55765" xr:uid="{00000000-0005-0000-0000-00004FC80000}"/>
    <cellStyle name="Separador de milhares 2 3 2 4" xfId="51690" xr:uid="{00000000-0005-0000-0000-000050C80000}"/>
    <cellStyle name="Separador de milhares 2 3 3" xfId="51691" xr:uid="{00000000-0005-0000-0000-000051C80000}"/>
    <cellStyle name="Separador de milhares 2 3 3 2" xfId="55808" xr:uid="{00000000-0005-0000-0000-000052C80000}"/>
    <cellStyle name="Separador de milhares 2 3 3 3" xfId="55729" xr:uid="{00000000-0005-0000-0000-000053C80000}"/>
    <cellStyle name="Separador de milhares 2 3 3 4" xfId="55776" xr:uid="{00000000-0005-0000-0000-000054C80000}"/>
    <cellStyle name="Separador de milhares 2 3 4" xfId="51692" xr:uid="{00000000-0005-0000-0000-000055C80000}"/>
    <cellStyle name="Separador de milhares 2 3 4 10" xfId="55809" xr:uid="{00000000-0005-0000-0000-000056C80000}"/>
    <cellStyle name="Separador de milhares 2 3 4 11" xfId="55728" xr:uid="{00000000-0005-0000-0000-000057C80000}"/>
    <cellStyle name="Separador de milhares 2 3 4 12" xfId="55766" xr:uid="{00000000-0005-0000-0000-000058C80000}"/>
    <cellStyle name="Separador de milhares 2 3 4 2" xfId="51693" xr:uid="{00000000-0005-0000-0000-000059C80000}"/>
    <cellStyle name="Separador de milhares 2 3 4 2 2" xfId="51694" xr:uid="{00000000-0005-0000-0000-00005AC80000}"/>
    <cellStyle name="Separador de milhares 2 3 4 2 2 2" xfId="51695" xr:uid="{00000000-0005-0000-0000-00005BC80000}"/>
    <cellStyle name="Separador de milhares 2 3 4 2 2 2 2" xfId="51696" xr:uid="{00000000-0005-0000-0000-00005CC80000}"/>
    <cellStyle name="Separador de milhares 2 3 4 2 2 3" xfId="51697" xr:uid="{00000000-0005-0000-0000-00005DC80000}"/>
    <cellStyle name="Separador de milhares 2 3 4 2 2 3 2" xfId="51698" xr:uid="{00000000-0005-0000-0000-00005EC80000}"/>
    <cellStyle name="Separador de milhares 2 3 4 2 2 4" xfId="51699" xr:uid="{00000000-0005-0000-0000-00005FC80000}"/>
    <cellStyle name="Separador de milhares 2 3 4 2 2 5" xfId="51700" xr:uid="{00000000-0005-0000-0000-000060C80000}"/>
    <cellStyle name="Separador de milhares 2 3 4 2 3" xfId="51701" xr:uid="{00000000-0005-0000-0000-000061C80000}"/>
    <cellStyle name="Separador de milhares 2 3 4 2 3 2" xfId="51702" xr:uid="{00000000-0005-0000-0000-000062C80000}"/>
    <cellStyle name="Separador de milhares 2 3 4 2 3 3" xfId="51703" xr:uid="{00000000-0005-0000-0000-000063C80000}"/>
    <cellStyle name="Separador de milhares 2 3 4 2 4" xfId="51704" xr:uid="{00000000-0005-0000-0000-000064C80000}"/>
    <cellStyle name="Separador de milhares 2 3 4 2 4 2" xfId="51705" xr:uid="{00000000-0005-0000-0000-000065C80000}"/>
    <cellStyle name="Separador de milhares 2 3 4 2 5" xfId="51706" xr:uid="{00000000-0005-0000-0000-000066C80000}"/>
    <cellStyle name="Separador de milhares 2 3 4 2 5 2" xfId="51707" xr:uid="{00000000-0005-0000-0000-000067C80000}"/>
    <cellStyle name="Separador de milhares 2 3 4 2 6" xfId="51708" xr:uid="{00000000-0005-0000-0000-000068C80000}"/>
    <cellStyle name="Separador de milhares 2 3 4 2 7" xfId="51709" xr:uid="{00000000-0005-0000-0000-000069C80000}"/>
    <cellStyle name="Separador de milhares 2 3 4 3" xfId="51710" xr:uid="{00000000-0005-0000-0000-00006AC80000}"/>
    <cellStyle name="Separador de milhares 2 3 4 3 2" xfId="51711" xr:uid="{00000000-0005-0000-0000-00006BC80000}"/>
    <cellStyle name="Separador de milhares 2 3 4 3 2 2" xfId="51712" xr:uid="{00000000-0005-0000-0000-00006CC80000}"/>
    <cellStyle name="Separador de milhares 2 3 4 3 3" xfId="51713" xr:uid="{00000000-0005-0000-0000-00006DC80000}"/>
    <cellStyle name="Separador de milhares 2 3 4 3 3 2" xfId="51714" xr:uid="{00000000-0005-0000-0000-00006EC80000}"/>
    <cellStyle name="Separador de milhares 2 3 4 3 4" xfId="51715" xr:uid="{00000000-0005-0000-0000-00006FC80000}"/>
    <cellStyle name="Separador de milhares 2 3 4 3 5" xfId="51716" xr:uid="{00000000-0005-0000-0000-000070C80000}"/>
    <cellStyle name="Separador de milhares 2 3 4 4" xfId="51717" xr:uid="{00000000-0005-0000-0000-000071C80000}"/>
    <cellStyle name="Separador de milhares 2 3 4 4 2" xfId="51718" xr:uid="{00000000-0005-0000-0000-000072C80000}"/>
    <cellStyle name="Separador de milhares 2 3 4 4 2 2" xfId="51719" xr:uid="{00000000-0005-0000-0000-000073C80000}"/>
    <cellStyle name="Separador de milhares 2 3 4 4 3" xfId="51720" xr:uid="{00000000-0005-0000-0000-000074C80000}"/>
    <cellStyle name="Separador de milhares 2 3 4 4 4" xfId="51721" xr:uid="{00000000-0005-0000-0000-000075C80000}"/>
    <cellStyle name="Separador de milhares 2 3 4 5" xfId="51722" xr:uid="{00000000-0005-0000-0000-000076C80000}"/>
    <cellStyle name="Separador de milhares 2 3 4 5 2" xfId="51723" xr:uid="{00000000-0005-0000-0000-000077C80000}"/>
    <cellStyle name="Separador de milhares 2 3 4 6" xfId="51724" xr:uid="{00000000-0005-0000-0000-000078C80000}"/>
    <cellStyle name="Separador de milhares 2 3 4 6 2" xfId="51725" xr:uid="{00000000-0005-0000-0000-000079C80000}"/>
    <cellStyle name="Separador de milhares 2 3 4 7" xfId="51726" xr:uid="{00000000-0005-0000-0000-00007AC80000}"/>
    <cellStyle name="Separador de milhares 2 3 4 7 2" xfId="51727" xr:uid="{00000000-0005-0000-0000-00007BC80000}"/>
    <cellStyle name="Separador de milhares 2 3 4 8" xfId="51728" xr:uid="{00000000-0005-0000-0000-00007CC80000}"/>
    <cellStyle name="Separador de milhares 2 3 4 9" xfId="51729" xr:uid="{00000000-0005-0000-0000-00007DC80000}"/>
    <cellStyle name="Separador de milhares 2 30" xfId="1367" xr:uid="{00000000-0005-0000-0000-00007EC80000}"/>
    <cellStyle name="Separador de milhares 2 30 2" xfId="1831" xr:uid="{00000000-0005-0000-0000-00007FC80000}"/>
    <cellStyle name="Separador de milhares 2 30 2 2" xfId="2120" xr:uid="{00000000-0005-0000-0000-000080C80000}"/>
    <cellStyle name="Separador de milhares 2 30 2 2 2" xfId="51730" xr:uid="{00000000-0005-0000-0000-000081C80000}"/>
    <cellStyle name="Separador de milhares 2 30 2 2 3" xfId="51731" xr:uid="{00000000-0005-0000-0000-000082C80000}"/>
    <cellStyle name="Separador de milhares 2 30 2 3" xfId="51732" xr:uid="{00000000-0005-0000-0000-000083C80000}"/>
    <cellStyle name="Separador de milhares 2 30 2 4" xfId="51733" xr:uid="{00000000-0005-0000-0000-000084C80000}"/>
    <cellStyle name="Separador de milhares 2 31" xfId="1368" xr:uid="{00000000-0005-0000-0000-000085C80000}"/>
    <cellStyle name="Separador de milhares 2 31 2" xfId="1832" xr:uid="{00000000-0005-0000-0000-000086C80000}"/>
    <cellStyle name="Separador de milhares 2 31 2 2" xfId="2121" xr:uid="{00000000-0005-0000-0000-000087C80000}"/>
    <cellStyle name="Separador de milhares 2 31 2 2 2" xfId="51734" xr:uid="{00000000-0005-0000-0000-000088C80000}"/>
    <cellStyle name="Separador de milhares 2 31 2 2 3" xfId="51735" xr:uid="{00000000-0005-0000-0000-000089C80000}"/>
    <cellStyle name="Separador de milhares 2 31 2 3" xfId="51736" xr:uid="{00000000-0005-0000-0000-00008AC80000}"/>
    <cellStyle name="Separador de milhares 2 31 2 4" xfId="51737" xr:uid="{00000000-0005-0000-0000-00008BC80000}"/>
    <cellStyle name="Separador de milhares 2 32" xfId="1369" xr:uid="{00000000-0005-0000-0000-00008CC80000}"/>
    <cellStyle name="Separador de milhares 2 32 2" xfId="1833" xr:uid="{00000000-0005-0000-0000-00008DC80000}"/>
    <cellStyle name="Separador de milhares 2 32 2 2" xfId="2122" xr:uid="{00000000-0005-0000-0000-00008EC80000}"/>
    <cellStyle name="Separador de milhares 2 32 2 2 2" xfId="51738" xr:uid="{00000000-0005-0000-0000-00008FC80000}"/>
    <cellStyle name="Separador de milhares 2 32 2 2 3" xfId="51739" xr:uid="{00000000-0005-0000-0000-000090C80000}"/>
    <cellStyle name="Separador de milhares 2 32 2 3" xfId="51740" xr:uid="{00000000-0005-0000-0000-000091C80000}"/>
    <cellStyle name="Separador de milhares 2 32 2 4" xfId="51741" xr:uid="{00000000-0005-0000-0000-000092C80000}"/>
    <cellStyle name="Separador de milhares 2 33" xfId="1370" xr:uid="{00000000-0005-0000-0000-000093C80000}"/>
    <cellStyle name="Separador de milhares 2 33 2" xfId="1834" xr:uid="{00000000-0005-0000-0000-000094C80000}"/>
    <cellStyle name="Separador de milhares 2 33 2 2" xfId="2123" xr:uid="{00000000-0005-0000-0000-000095C80000}"/>
    <cellStyle name="Separador de milhares 2 33 2 2 2" xfId="51742" xr:uid="{00000000-0005-0000-0000-000096C80000}"/>
    <cellStyle name="Separador de milhares 2 33 2 2 3" xfId="51743" xr:uid="{00000000-0005-0000-0000-000097C80000}"/>
    <cellStyle name="Separador de milhares 2 33 2 3" xfId="51744" xr:uid="{00000000-0005-0000-0000-000098C80000}"/>
    <cellStyle name="Separador de milhares 2 33 2 4" xfId="51745" xr:uid="{00000000-0005-0000-0000-000099C80000}"/>
    <cellStyle name="Separador de milhares 2 34" xfId="1371" xr:uid="{00000000-0005-0000-0000-00009AC80000}"/>
    <cellStyle name="Separador de milhares 2 34 2" xfId="1835" xr:uid="{00000000-0005-0000-0000-00009BC80000}"/>
    <cellStyle name="Separador de milhares 2 34 2 2" xfId="2124" xr:uid="{00000000-0005-0000-0000-00009CC80000}"/>
    <cellStyle name="Separador de milhares 2 34 2 2 2" xfId="51746" xr:uid="{00000000-0005-0000-0000-00009DC80000}"/>
    <cellStyle name="Separador de milhares 2 34 2 2 3" xfId="51747" xr:uid="{00000000-0005-0000-0000-00009EC80000}"/>
    <cellStyle name="Separador de milhares 2 34 2 3" xfId="51748" xr:uid="{00000000-0005-0000-0000-00009FC80000}"/>
    <cellStyle name="Separador de milhares 2 34 2 4" xfId="51749" xr:uid="{00000000-0005-0000-0000-0000A0C80000}"/>
    <cellStyle name="Separador de milhares 2 35" xfId="1372" xr:uid="{00000000-0005-0000-0000-0000A1C80000}"/>
    <cellStyle name="Separador de milhares 2 35 2" xfId="1836" xr:uid="{00000000-0005-0000-0000-0000A2C80000}"/>
    <cellStyle name="Separador de milhares 2 35 2 2" xfId="2125" xr:uid="{00000000-0005-0000-0000-0000A3C80000}"/>
    <cellStyle name="Separador de milhares 2 35 2 2 2" xfId="51750" xr:uid="{00000000-0005-0000-0000-0000A4C80000}"/>
    <cellStyle name="Separador de milhares 2 35 2 2 3" xfId="51751" xr:uid="{00000000-0005-0000-0000-0000A5C80000}"/>
    <cellStyle name="Separador de milhares 2 35 2 3" xfId="51752" xr:uid="{00000000-0005-0000-0000-0000A6C80000}"/>
    <cellStyle name="Separador de milhares 2 35 2 4" xfId="51753" xr:uid="{00000000-0005-0000-0000-0000A7C80000}"/>
    <cellStyle name="Separador de milhares 2 36" xfId="1373" xr:uid="{00000000-0005-0000-0000-0000A8C80000}"/>
    <cellStyle name="Separador de milhares 2 36 2" xfId="1837" xr:uid="{00000000-0005-0000-0000-0000A9C80000}"/>
    <cellStyle name="Separador de milhares 2 36 2 2" xfId="2126" xr:uid="{00000000-0005-0000-0000-0000AAC80000}"/>
    <cellStyle name="Separador de milhares 2 36 2 2 2" xfId="51754" xr:uid="{00000000-0005-0000-0000-0000ABC80000}"/>
    <cellStyle name="Separador de milhares 2 36 2 2 3" xfId="51755" xr:uid="{00000000-0005-0000-0000-0000ACC80000}"/>
    <cellStyle name="Separador de milhares 2 36 2 3" xfId="51756" xr:uid="{00000000-0005-0000-0000-0000ADC80000}"/>
    <cellStyle name="Separador de milhares 2 36 2 4" xfId="51757" xr:uid="{00000000-0005-0000-0000-0000AEC80000}"/>
    <cellStyle name="Separador de milhares 2 37" xfId="1374" xr:uid="{00000000-0005-0000-0000-0000AFC80000}"/>
    <cellStyle name="Separador de milhares 2 37 2" xfId="1838" xr:uid="{00000000-0005-0000-0000-0000B0C80000}"/>
    <cellStyle name="Separador de milhares 2 37 2 2" xfId="2127" xr:uid="{00000000-0005-0000-0000-0000B1C80000}"/>
    <cellStyle name="Separador de milhares 2 37 2 2 2" xfId="51758" xr:uid="{00000000-0005-0000-0000-0000B2C80000}"/>
    <cellStyle name="Separador de milhares 2 37 2 2 3" xfId="51759" xr:uid="{00000000-0005-0000-0000-0000B3C80000}"/>
    <cellStyle name="Separador de milhares 2 37 2 3" xfId="51760" xr:uid="{00000000-0005-0000-0000-0000B4C80000}"/>
    <cellStyle name="Separador de milhares 2 37 2 4" xfId="51761" xr:uid="{00000000-0005-0000-0000-0000B5C80000}"/>
    <cellStyle name="Separador de milhares 2 38" xfId="1375" xr:uid="{00000000-0005-0000-0000-0000B6C80000}"/>
    <cellStyle name="Separador de milhares 2 38 2" xfId="1839" xr:uid="{00000000-0005-0000-0000-0000B7C80000}"/>
    <cellStyle name="Separador de milhares 2 38 2 2" xfId="2128" xr:uid="{00000000-0005-0000-0000-0000B8C80000}"/>
    <cellStyle name="Separador de milhares 2 38 2 2 2" xfId="51762" xr:uid="{00000000-0005-0000-0000-0000B9C80000}"/>
    <cellStyle name="Separador de milhares 2 38 2 2 3" xfId="51763" xr:uid="{00000000-0005-0000-0000-0000BAC80000}"/>
    <cellStyle name="Separador de milhares 2 38 2 3" xfId="51764" xr:uid="{00000000-0005-0000-0000-0000BBC80000}"/>
    <cellStyle name="Separador de milhares 2 38 2 4" xfId="51765" xr:uid="{00000000-0005-0000-0000-0000BCC80000}"/>
    <cellStyle name="Separador de milhares 2 39" xfId="1376" xr:uid="{00000000-0005-0000-0000-0000BDC80000}"/>
    <cellStyle name="Separador de milhares 2 39 2" xfId="1840" xr:uid="{00000000-0005-0000-0000-0000BEC80000}"/>
    <cellStyle name="Separador de milhares 2 39 2 2" xfId="2129" xr:uid="{00000000-0005-0000-0000-0000BFC80000}"/>
    <cellStyle name="Separador de milhares 2 39 2 2 2" xfId="51766" xr:uid="{00000000-0005-0000-0000-0000C0C80000}"/>
    <cellStyle name="Separador de milhares 2 39 2 2 3" xfId="51767" xr:uid="{00000000-0005-0000-0000-0000C1C80000}"/>
    <cellStyle name="Separador de milhares 2 39 2 3" xfId="51768" xr:uid="{00000000-0005-0000-0000-0000C2C80000}"/>
    <cellStyle name="Separador de milhares 2 39 2 4" xfId="51769" xr:uid="{00000000-0005-0000-0000-0000C3C80000}"/>
    <cellStyle name="Separador de milhares 2 4" xfId="1377" xr:uid="{00000000-0005-0000-0000-0000C4C80000}"/>
    <cellStyle name="Separador de milhares 2 4 2" xfId="1841" xr:uid="{00000000-0005-0000-0000-0000C5C80000}"/>
    <cellStyle name="Separador de milhares 2 4 2 2" xfId="2130" xr:uid="{00000000-0005-0000-0000-0000C6C80000}"/>
    <cellStyle name="Separador de milhares 2 4 2 2 2" xfId="51770" xr:uid="{00000000-0005-0000-0000-0000C7C80000}"/>
    <cellStyle name="Separador de milhares 2 4 2 2 3" xfId="51771" xr:uid="{00000000-0005-0000-0000-0000C8C80000}"/>
    <cellStyle name="Separador de milhares 2 4 2 3" xfId="51772" xr:uid="{00000000-0005-0000-0000-0000C9C80000}"/>
    <cellStyle name="Separador de milhares 2 4 2 4" xfId="51773" xr:uid="{00000000-0005-0000-0000-0000CAC80000}"/>
    <cellStyle name="Separador de milhares 2 4 3" xfId="55810" xr:uid="{00000000-0005-0000-0000-0000CBC80000}"/>
    <cellStyle name="Separador de milhares 2 4 3 2" xfId="55811" xr:uid="{00000000-0005-0000-0000-0000CCC80000}"/>
    <cellStyle name="Separador de milhares 2 4 4" xfId="55812" xr:uid="{00000000-0005-0000-0000-0000CDC80000}"/>
    <cellStyle name="Separador de milhares 2 40" xfId="1378" xr:uid="{00000000-0005-0000-0000-0000CEC80000}"/>
    <cellStyle name="Separador de milhares 2 40 2" xfId="1842" xr:uid="{00000000-0005-0000-0000-0000CFC80000}"/>
    <cellStyle name="Separador de milhares 2 40 2 2" xfId="2131" xr:uid="{00000000-0005-0000-0000-0000D0C80000}"/>
    <cellStyle name="Separador de milhares 2 40 2 2 2" xfId="51774" xr:uid="{00000000-0005-0000-0000-0000D1C80000}"/>
    <cellStyle name="Separador de milhares 2 40 2 2 3" xfId="51775" xr:uid="{00000000-0005-0000-0000-0000D2C80000}"/>
    <cellStyle name="Separador de milhares 2 40 2 3" xfId="51776" xr:uid="{00000000-0005-0000-0000-0000D3C80000}"/>
    <cellStyle name="Separador de milhares 2 40 2 4" xfId="51777" xr:uid="{00000000-0005-0000-0000-0000D4C80000}"/>
    <cellStyle name="Separador de milhares 2 41" xfId="1379" xr:uid="{00000000-0005-0000-0000-0000D5C80000}"/>
    <cellStyle name="Separador de milhares 2 41 2" xfId="1843" xr:uid="{00000000-0005-0000-0000-0000D6C80000}"/>
    <cellStyle name="Separador de milhares 2 41 2 2" xfId="2132" xr:uid="{00000000-0005-0000-0000-0000D7C80000}"/>
    <cellStyle name="Separador de milhares 2 41 2 2 2" xfId="51778" xr:uid="{00000000-0005-0000-0000-0000D8C80000}"/>
    <cellStyle name="Separador de milhares 2 41 2 2 3" xfId="51779" xr:uid="{00000000-0005-0000-0000-0000D9C80000}"/>
    <cellStyle name="Separador de milhares 2 41 2 3" xfId="51780" xr:uid="{00000000-0005-0000-0000-0000DAC80000}"/>
    <cellStyle name="Separador de milhares 2 41 2 4" xfId="51781" xr:uid="{00000000-0005-0000-0000-0000DBC80000}"/>
    <cellStyle name="Separador de milhares 2 42" xfId="1380" xr:uid="{00000000-0005-0000-0000-0000DCC80000}"/>
    <cellStyle name="Separador de milhares 2 42 2" xfId="1844" xr:uid="{00000000-0005-0000-0000-0000DDC80000}"/>
    <cellStyle name="Separador de milhares 2 42 2 2" xfId="2133" xr:uid="{00000000-0005-0000-0000-0000DEC80000}"/>
    <cellStyle name="Separador de milhares 2 42 2 2 2" xfId="51782" xr:uid="{00000000-0005-0000-0000-0000DFC80000}"/>
    <cellStyle name="Separador de milhares 2 42 2 2 3" xfId="51783" xr:uid="{00000000-0005-0000-0000-0000E0C80000}"/>
    <cellStyle name="Separador de milhares 2 42 2 3" xfId="51784" xr:uid="{00000000-0005-0000-0000-0000E1C80000}"/>
    <cellStyle name="Separador de milhares 2 42 2 4" xfId="51785" xr:uid="{00000000-0005-0000-0000-0000E2C80000}"/>
    <cellStyle name="Separador de milhares 2 43" xfId="1381" xr:uid="{00000000-0005-0000-0000-0000E3C80000}"/>
    <cellStyle name="Separador de milhares 2 43 2" xfId="1845" xr:uid="{00000000-0005-0000-0000-0000E4C80000}"/>
    <cellStyle name="Separador de milhares 2 43 2 2" xfId="2134" xr:uid="{00000000-0005-0000-0000-0000E5C80000}"/>
    <cellStyle name="Separador de milhares 2 43 2 2 2" xfId="51786" xr:uid="{00000000-0005-0000-0000-0000E6C80000}"/>
    <cellStyle name="Separador de milhares 2 43 2 2 3" xfId="51787" xr:uid="{00000000-0005-0000-0000-0000E7C80000}"/>
    <cellStyle name="Separador de milhares 2 43 2 3" xfId="51788" xr:uid="{00000000-0005-0000-0000-0000E8C80000}"/>
    <cellStyle name="Separador de milhares 2 43 2 4" xfId="51789" xr:uid="{00000000-0005-0000-0000-0000E9C80000}"/>
    <cellStyle name="Separador de milhares 2 44" xfId="1846" xr:uid="{00000000-0005-0000-0000-0000EAC80000}"/>
    <cellStyle name="Separador de milhares 2 44 2" xfId="2135" xr:uid="{00000000-0005-0000-0000-0000EBC80000}"/>
    <cellStyle name="Separador de milhares 2 44 2 2" xfId="51790" xr:uid="{00000000-0005-0000-0000-0000ECC80000}"/>
    <cellStyle name="Separador de milhares 2 44 2 3" xfId="51791" xr:uid="{00000000-0005-0000-0000-0000EDC80000}"/>
    <cellStyle name="Separador de milhares 2 44 3" xfId="51792" xr:uid="{00000000-0005-0000-0000-0000EEC80000}"/>
    <cellStyle name="Separador de milhares 2 44 4" xfId="51793" xr:uid="{00000000-0005-0000-0000-0000EFC80000}"/>
    <cellStyle name="Separador de milhares 2 45" xfId="51794" xr:uid="{00000000-0005-0000-0000-0000F0C80000}"/>
    <cellStyle name="Separador de milhares 2 45 2" xfId="51795" xr:uid="{00000000-0005-0000-0000-0000F1C80000}"/>
    <cellStyle name="Separador de milhares 2 46" xfId="51796" xr:uid="{00000000-0005-0000-0000-0000F2C80000}"/>
    <cellStyle name="Separador de milhares 2 46 2" xfId="51797" xr:uid="{00000000-0005-0000-0000-0000F3C80000}"/>
    <cellStyle name="Separador de milhares 2 46 2 2" xfId="51798" xr:uid="{00000000-0005-0000-0000-0000F4C80000}"/>
    <cellStyle name="Separador de milhares 2 46 2 2 2" xfId="51799" xr:uid="{00000000-0005-0000-0000-0000F5C80000}"/>
    <cellStyle name="Separador de milhares 2 46 2 2 2 2" xfId="51800" xr:uid="{00000000-0005-0000-0000-0000F6C80000}"/>
    <cellStyle name="Separador de milhares 2 46 2 2 2 2 2" xfId="51801" xr:uid="{00000000-0005-0000-0000-0000F7C80000}"/>
    <cellStyle name="Separador de milhares 2 46 2 2 2 3" xfId="51802" xr:uid="{00000000-0005-0000-0000-0000F8C80000}"/>
    <cellStyle name="Separador de milhares 2 46 2 2 2 3 2" xfId="51803" xr:uid="{00000000-0005-0000-0000-0000F9C80000}"/>
    <cellStyle name="Separador de milhares 2 46 2 2 2 4" xfId="51804" xr:uid="{00000000-0005-0000-0000-0000FAC80000}"/>
    <cellStyle name="Separador de milhares 2 46 2 2 2 5" xfId="51805" xr:uid="{00000000-0005-0000-0000-0000FBC80000}"/>
    <cellStyle name="Separador de milhares 2 46 2 2 3" xfId="51806" xr:uid="{00000000-0005-0000-0000-0000FCC80000}"/>
    <cellStyle name="Separador de milhares 2 46 2 2 3 2" xfId="51807" xr:uid="{00000000-0005-0000-0000-0000FDC80000}"/>
    <cellStyle name="Separador de milhares 2 46 2 2 3 3" xfId="51808" xr:uid="{00000000-0005-0000-0000-0000FEC80000}"/>
    <cellStyle name="Separador de milhares 2 46 2 2 4" xfId="51809" xr:uid="{00000000-0005-0000-0000-0000FFC80000}"/>
    <cellStyle name="Separador de milhares 2 46 2 2 4 2" xfId="51810" xr:uid="{00000000-0005-0000-0000-000000C90000}"/>
    <cellStyle name="Separador de milhares 2 46 2 2 5" xfId="51811" xr:uid="{00000000-0005-0000-0000-000001C90000}"/>
    <cellStyle name="Separador de milhares 2 46 2 2 5 2" xfId="51812" xr:uid="{00000000-0005-0000-0000-000002C90000}"/>
    <cellStyle name="Separador de milhares 2 46 2 2 6" xfId="51813" xr:uid="{00000000-0005-0000-0000-000003C90000}"/>
    <cellStyle name="Separador de milhares 2 46 2 2 7" xfId="51814" xr:uid="{00000000-0005-0000-0000-000004C90000}"/>
    <cellStyle name="Separador de milhares 2 46 2 3" xfId="51815" xr:uid="{00000000-0005-0000-0000-000005C90000}"/>
    <cellStyle name="Separador de milhares 2 46 2 3 2" xfId="51816" xr:uid="{00000000-0005-0000-0000-000006C90000}"/>
    <cellStyle name="Separador de milhares 2 46 2 3 2 2" xfId="51817" xr:uid="{00000000-0005-0000-0000-000007C90000}"/>
    <cellStyle name="Separador de milhares 2 46 2 3 3" xfId="51818" xr:uid="{00000000-0005-0000-0000-000008C90000}"/>
    <cellStyle name="Separador de milhares 2 46 2 3 3 2" xfId="51819" xr:uid="{00000000-0005-0000-0000-000009C90000}"/>
    <cellStyle name="Separador de milhares 2 46 2 3 4" xfId="51820" xr:uid="{00000000-0005-0000-0000-00000AC90000}"/>
    <cellStyle name="Separador de milhares 2 46 2 3 5" xfId="51821" xr:uid="{00000000-0005-0000-0000-00000BC90000}"/>
    <cellStyle name="Separador de milhares 2 46 2 4" xfId="51822" xr:uid="{00000000-0005-0000-0000-00000CC90000}"/>
    <cellStyle name="Separador de milhares 2 46 2 4 2" xfId="51823" xr:uid="{00000000-0005-0000-0000-00000DC90000}"/>
    <cellStyle name="Separador de milhares 2 46 2 4 2 2" xfId="51824" xr:uid="{00000000-0005-0000-0000-00000EC90000}"/>
    <cellStyle name="Separador de milhares 2 46 2 4 3" xfId="51825" xr:uid="{00000000-0005-0000-0000-00000FC90000}"/>
    <cellStyle name="Separador de milhares 2 46 2 4 4" xfId="51826" xr:uid="{00000000-0005-0000-0000-000010C90000}"/>
    <cellStyle name="Separador de milhares 2 46 2 5" xfId="51827" xr:uid="{00000000-0005-0000-0000-000011C90000}"/>
    <cellStyle name="Separador de milhares 2 46 2 5 2" xfId="51828" xr:uid="{00000000-0005-0000-0000-000012C90000}"/>
    <cellStyle name="Separador de milhares 2 46 2 6" xfId="51829" xr:uid="{00000000-0005-0000-0000-000013C90000}"/>
    <cellStyle name="Separador de milhares 2 46 2 6 2" xfId="51830" xr:uid="{00000000-0005-0000-0000-000014C90000}"/>
    <cellStyle name="Separador de milhares 2 46 2 7" xfId="51831" xr:uid="{00000000-0005-0000-0000-000015C90000}"/>
    <cellStyle name="Separador de milhares 2 46 2 7 2" xfId="51832" xr:uid="{00000000-0005-0000-0000-000016C90000}"/>
    <cellStyle name="Separador de milhares 2 46 2 8" xfId="51833" xr:uid="{00000000-0005-0000-0000-000017C90000}"/>
    <cellStyle name="Separador de milhares 2 46 2 9" xfId="51834" xr:uid="{00000000-0005-0000-0000-000018C90000}"/>
    <cellStyle name="Separador de milhares 2 47" xfId="51835" xr:uid="{00000000-0005-0000-0000-000019C90000}"/>
    <cellStyle name="Separador de milhares 2 47 2" xfId="51836" xr:uid="{00000000-0005-0000-0000-00001AC90000}"/>
    <cellStyle name="Separador de milhares 2 47 2 2" xfId="51837" xr:uid="{00000000-0005-0000-0000-00001BC90000}"/>
    <cellStyle name="Separador de milhares 2 47 2 2 2" xfId="51838" xr:uid="{00000000-0005-0000-0000-00001CC90000}"/>
    <cellStyle name="Separador de milhares 2 47 2 2 2 2" xfId="51839" xr:uid="{00000000-0005-0000-0000-00001DC90000}"/>
    <cellStyle name="Separador de milhares 2 47 2 2 3" xfId="51840" xr:uid="{00000000-0005-0000-0000-00001EC90000}"/>
    <cellStyle name="Separador de milhares 2 47 2 2 3 2" xfId="51841" xr:uid="{00000000-0005-0000-0000-00001FC90000}"/>
    <cellStyle name="Separador de milhares 2 47 2 2 4" xfId="51842" xr:uid="{00000000-0005-0000-0000-000020C90000}"/>
    <cellStyle name="Separador de milhares 2 47 2 2 5" xfId="51843" xr:uid="{00000000-0005-0000-0000-000021C90000}"/>
    <cellStyle name="Separador de milhares 2 47 2 3" xfId="51844" xr:uid="{00000000-0005-0000-0000-000022C90000}"/>
    <cellStyle name="Separador de milhares 2 47 2 3 2" xfId="51845" xr:uid="{00000000-0005-0000-0000-000023C90000}"/>
    <cellStyle name="Separador de milhares 2 47 2 3 3" xfId="51846" xr:uid="{00000000-0005-0000-0000-000024C90000}"/>
    <cellStyle name="Separador de milhares 2 47 2 4" xfId="51847" xr:uid="{00000000-0005-0000-0000-000025C90000}"/>
    <cellStyle name="Separador de milhares 2 47 2 4 2" xfId="51848" xr:uid="{00000000-0005-0000-0000-000026C90000}"/>
    <cellStyle name="Separador de milhares 2 47 2 5" xfId="51849" xr:uid="{00000000-0005-0000-0000-000027C90000}"/>
    <cellStyle name="Separador de milhares 2 47 2 5 2" xfId="51850" xr:uid="{00000000-0005-0000-0000-000028C90000}"/>
    <cellStyle name="Separador de milhares 2 47 2 6" xfId="51851" xr:uid="{00000000-0005-0000-0000-000029C90000}"/>
    <cellStyle name="Separador de milhares 2 47 2 7" xfId="51852" xr:uid="{00000000-0005-0000-0000-00002AC90000}"/>
    <cellStyle name="Separador de milhares 2 47 3" xfId="51853" xr:uid="{00000000-0005-0000-0000-00002BC90000}"/>
    <cellStyle name="Separador de milhares 2 47 3 2" xfId="51854" xr:uid="{00000000-0005-0000-0000-00002CC90000}"/>
    <cellStyle name="Separador de milhares 2 47 3 2 2" xfId="51855" xr:uid="{00000000-0005-0000-0000-00002DC90000}"/>
    <cellStyle name="Separador de milhares 2 47 3 3" xfId="51856" xr:uid="{00000000-0005-0000-0000-00002EC90000}"/>
    <cellStyle name="Separador de milhares 2 47 3 3 2" xfId="51857" xr:uid="{00000000-0005-0000-0000-00002FC90000}"/>
    <cellStyle name="Separador de milhares 2 47 3 4" xfId="51858" xr:uid="{00000000-0005-0000-0000-000030C90000}"/>
    <cellStyle name="Separador de milhares 2 47 3 5" xfId="51859" xr:uid="{00000000-0005-0000-0000-000031C90000}"/>
    <cellStyle name="Separador de milhares 2 47 4" xfId="51860" xr:uid="{00000000-0005-0000-0000-000032C90000}"/>
    <cellStyle name="Separador de milhares 2 47 4 2" xfId="51861" xr:uid="{00000000-0005-0000-0000-000033C90000}"/>
    <cellStyle name="Separador de milhares 2 47 4 2 2" xfId="51862" xr:uid="{00000000-0005-0000-0000-000034C90000}"/>
    <cellStyle name="Separador de milhares 2 47 4 3" xfId="51863" xr:uid="{00000000-0005-0000-0000-000035C90000}"/>
    <cellStyle name="Separador de milhares 2 47 4 4" xfId="51864" xr:uid="{00000000-0005-0000-0000-000036C90000}"/>
    <cellStyle name="Separador de milhares 2 47 5" xfId="51865" xr:uid="{00000000-0005-0000-0000-000037C90000}"/>
    <cellStyle name="Separador de milhares 2 47 5 2" xfId="51866" xr:uid="{00000000-0005-0000-0000-000038C90000}"/>
    <cellStyle name="Separador de milhares 2 47 6" xfId="51867" xr:uid="{00000000-0005-0000-0000-000039C90000}"/>
    <cellStyle name="Separador de milhares 2 47 6 2" xfId="51868" xr:uid="{00000000-0005-0000-0000-00003AC90000}"/>
    <cellStyle name="Separador de milhares 2 47 7" xfId="51869" xr:uid="{00000000-0005-0000-0000-00003BC90000}"/>
    <cellStyle name="Separador de milhares 2 47 7 2" xfId="51870" xr:uid="{00000000-0005-0000-0000-00003CC90000}"/>
    <cellStyle name="Separador de milhares 2 47 8" xfId="51871" xr:uid="{00000000-0005-0000-0000-00003DC90000}"/>
    <cellStyle name="Separador de milhares 2 47 9" xfId="51872" xr:uid="{00000000-0005-0000-0000-00003EC90000}"/>
    <cellStyle name="Separador de milhares 2 48" xfId="51873" xr:uid="{00000000-0005-0000-0000-00003FC90000}"/>
    <cellStyle name="Separador de milhares 2 48 2" xfId="51874" xr:uid="{00000000-0005-0000-0000-000040C90000}"/>
    <cellStyle name="Separador de milhares 2 48 2 2" xfId="51875" xr:uid="{00000000-0005-0000-0000-000041C90000}"/>
    <cellStyle name="Separador de milhares 2 48 2 2 2" xfId="51876" xr:uid="{00000000-0005-0000-0000-000042C90000}"/>
    <cellStyle name="Separador de milhares 2 48 2 2 2 2" xfId="51877" xr:uid="{00000000-0005-0000-0000-000043C90000}"/>
    <cellStyle name="Separador de milhares 2 48 2 2 3" xfId="51878" xr:uid="{00000000-0005-0000-0000-000044C90000}"/>
    <cellStyle name="Separador de milhares 2 48 2 2 3 2" xfId="51879" xr:uid="{00000000-0005-0000-0000-000045C90000}"/>
    <cellStyle name="Separador de milhares 2 48 2 2 4" xfId="51880" xr:uid="{00000000-0005-0000-0000-000046C90000}"/>
    <cellStyle name="Separador de milhares 2 48 2 2 5" xfId="51881" xr:uid="{00000000-0005-0000-0000-000047C90000}"/>
    <cellStyle name="Separador de milhares 2 48 2 3" xfId="51882" xr:uid="{00000000-0005-0000-0000-000048C90000}"/>
    <cellStyle name="Separador de milhares 2 48 2 3 2" xfId="51883" xr:uid="{00000000-0005-0000-0000-000049C90000}"/>
    <cellStyle name="Separador de milhares 2 48 2 3 3" xfId="51884" xr:uid="{00000000-0005-0000-0000-00004AC90000}"/>
    <cellStyle name="Separador de milhares 2 48 2 4" xfId="51885" xr:uid="{00000000-0005-0000-0000-00004BC90000}"/>
    <cellStyle name="Separador de milhares 2 48 2 4 2" xfId="51886" xr:uid="{00000000-0005-0000-0000-00004CC90000}"/>
    <cellStyle name="Separador de milhares 2 48 2 5" xfId="51887" xr:uid="{00000000-0005-0000-0000-00004DC90000}"/>
    <cellStyle name="Separador de milhares 2 48 2 5 2" xfId="51888" xr:uid="{00000000-0005-0000-0000-00004EC90000}"/>
    <cellStyle name="Separador de milhares 2 48 2 6" xfId="51889" xr:uid="{00000000-0005-0000-0000-00004FC90000}"/>
    <cellStyle name="Separador de milhares 2 48 2 7" xfId="51890" xr:uid="{00000000-0005-0000-0000-000050C90000}"/>
    <cellStyle name="Separador de milhares 2 48 3" xfId="51891" xr:uid="{00000000-0005-0000-0000-000051C90000}"/>
    <cellStyle name="Separador de milhares 2 48 3 2" xfId="51892" xr:uid="{00000000-0005-0000-0000-000052C90000}"/>
    <cellStyle name="Separador de milhares 2 48 3 2 2" xfId="51893" xr:uid="{00000000-0005-0000-0000-000053C90000}"/>
    <cellStyle name="Separador de milhares 2 48 3 3" xfId="51894" xr:uid="{00000000-0005-0000-0000-000054C90000}"/>
    <cellStyle name="Separador de milhares 2 48 3 3 2" xfId="51895" xr:uid="{00000000-0005-0000-0000-000055C90000}"/>
    <cellStyle name="Separador de milhares 2 48 3 4" xfId="51896" xr:uid="{00000000-0005-0000-0000-000056C90000}"/>
    <cellStyle name="Separador de milhares 2 48 3 5" xfId="51897" xr:uid="{00000000-0005-0000-0000-000057C90000}"/>
    <cellStyle name="Separador de milhares 2 48 4" xfId="51898" xr:uid="{00000000-0005-0000-0000-000058C90000}"/>
    <cellStyle name="Separador de milhares 2 48 4 2" xfId="51899" xr:uid="{00000000-0005-0000-0000-000059C90000}"/>
    <cellStyle name="Separador de milhares 2 48 4 2 2" xfId="51900" xr:uid="{00000000-0005-0000-0000-00005AC90000}"/>
    <cellStyle name="Separador de milhares 2 48 4 3" xfId="51901" xr:uid="{00000000-0005-0000-0000-00005BC90000}"/>
    <cellStyle name="Separador de milhares 2 48 4 4" xfId="51902" xr:uid="{00000000-0005-0000-0000-00005CC90000}"/>
    <cellStyle name="Separador de milhares 2 48 5" xfId="51903" xr:uid="{00000000-0005-0000-0000-00005DC90000}"/>
    <cellStyle name="Separador de milhares 2 48 5 2" xfId="51904" xr:uid="{00000000-0005-0000-0000-00005EC90000}"/>
    <cellStyle name="Separador de milhares 2 48 6" xfId="51905" xr:uid="{00000000-0005-0000-0000-00005FC90000}"/>
    <cellStyle name="Separador de milhares 2 48 6 2" xfId="51906" xr:uid="{00000000-0005-0000-0000-000060C90000}"/>
    <cellStyle name="Separador de milhares 2 48 7" xfId="51907" xr:uid="{00000000-0005-0000-0000-000061C90000}"/>
    <cellStyle name="Separador de milhares 2 48 7 2" xfId="51908" xr:uid="{00000000-0005-0000-0000-000062C90000}"/>
    <cellStyle name="Separador de milhares 2 48 8" xfId="51909" xr:uid="{00000000-0005-0000-0000-000063C90000}"/>
    <cellStyle name="Separador de milhares 2 48 9" xfId="51910" xr:uid="{00000000-0005-0000-0000-000064C90000}"/>
    <cellStyle name="Separador de milhares 2 5" xfId="1382" xr:uid="{00000000-0005-0000-0000-000065C90000}"/>
    <cellStyle name="Separador de milhares 2 5 2" xfId="1847" xr:uid="{00000000-0005-0000-0000-000066C90000}"/>
    <cellStyle name="Separador de milhares 2 5 2 2" xfId="2136" xr:uid="{00000000-0005-0000-0000-000067C90000}"/>
    <cellStyle name="Separador de milhares 2 5 2 2 2" xfId="51911" xr:uid="{00000000-0005-0000-0000-000068C90000}"/>
    <cellStyle name="Separador de milhares 2 5 2 2 3" xfId="51912" xr:uid="{00000000-0005-0000-0000-000069C90000}"/>
    <cellStyle name="Separador de milhares 2 5 2 3" xfId="51913" xr:uid="{00000000-0005-0000-0000-00006AC90000}"/>
    <cellStyle name="Separador de milhares 2 5 2 4" xfId="51914" xr:uid="{00000000-0005-0000-0000-00006BC90000}"/>
    <cellStyle name="Separador de milhares 2 6" xfId="1383" xr:uid="{00000000-0005-0000-0000-00006CC90000}"/>
    <cellStyle name="Separador de milhares 2 6 2" xfId="1848" xr:uid="{00000000-0005-0000-0000-00006DC90000}"/>
    <cellStyle name="Separador de milhares 2 6 2 2" xfId="2137" xr:uid="{00000000-0005-0000-0000-00006EC90000}"/>
    <cellStyle name="Separador de milhares 2 6 2 2 2" xfId="51915" xr:uid="{00000000-0005-0000-0000-00006FC90000}"/>
    <cellStyle name="Separador de milhares 2 6 2 2 3" xfId="51916" xr:uid="{00000000-0005-0000-0000-000070C90000}"/>
    <cellStyle name="Separador de milhares 2 6 2 3" xfId="51917" xr:uid="{00000000-0005-0000-0000-000071C90000}"/>
    <cellStyle name="Separador de milhares 2 6 2 4" xfId="51918" xr:uid="{00000000-0005-0000-0000-000072C90000}"/>
    <cellStyle name="Separador de milhares 2 6 3" xfId="51919" xr:uid="{00000000-0005-0000-0000-000073C90000}"/>
    <cellStyle name="Separador de milhares 2 6 3 2" xfId="51920" xr:uid="{00000000-0005-0000-0000-000074C90000}"/>
    <cellStyle name="Separador de milhares 2 6 4" xfId="51921" xr:uid="{00000000-0005-0000-0000-000075C90000}"/>
    <cellStyle name="Separador de milhares 2 7" xfId="1384" xr:uid="{00000000-0005-0000-0000-000076C90000}"/>
    <cellStyle name="Separador de milhares 2 7 2" xfId="1849" xr:uid="{00000000-0005-0000-0000-000077C90000}"/>
    <cellStyle name="Separador de milhares 2 7 2 2" xfId="2138" xr:uid="{00000000-0005-0000-0000-000078C90000}"/>
    <cellStyle name="Separador de milhares 2 7 2 2 2" xfId="51922" xr:uid="{00000000-0005-0000-0000-000079C90000}"/>
    <cellStyle name="Separador de milhares 2 7 2 2 3" xfId="51923" xr:uid="{00000000-0005-0000-0000-00007AC90000}"/>
    <cellStyle name="Separador de milhares 2 7 2 3" xfId="51924" xr:uid="{00000000-0005-0000-0000-00007BC90000}"/>
    <cellStyle name="Separador de milhares 2 7 2 4" xfId="51925" xr:uid="{00000000-0005-0000-0000-00007CC90000}"/>
    <cellStyle name="Separador de milhares 2 7 3" xfId="51926" xr:uid="{00000000-0005-0000-0000-00007DC90000}"/>
    <cellStyle name="Separador de milhares 2 7 3 2" xfId="51927" xr:uid="{00000000-0005-0000-0000-00007EC90000}"/>
    <cellStyle name="Separador de milhares 2 7 4" xfId="51928" xr:uid="{00000000-0005-0000-0000-00007FC90000}"/>
    <cellStyle name="Separador de milhares 2 8" xfId="1385" xr:uid="{00000000-0005-0000-0000-000080C90000}"/>
    <cellStyle name="Separador de milhares 2 8 2" xfId="1850" xr:uid="{00000000-0005-0000-0000-000081C90000}"/>
    <cellStyle name="Separador de milhares 2 8 2 2" xfId="2139" xr:uid="{00000000-0005-0000-0000-000082C90000}"/>
    <cellStyle name="Separador de milhares 2 8 2 2 2" xfId="51929" xr:uid="{00000000-0005-0000-0000-000083C90000}"/>
    <cellStyle name="Separador de milhares 2 8 2 2 3" xfId="51930" xr:uid="{00000000-0005-0000-0000-000084C90000}"/>
    <cellStyle name="Separador de milhares 2 8 2 3" xfId="51931" xr:uid="{00000000-0005-0000-0000-000085C90000}"/>
    <cellStyle name="Separador de milhares 2 8 2 4" xfId="51932" xr:uid="{00000000-0005-0000-0000-000086C90000}"/>
    <cellStyle name="Separador de milhares 2 8 3" xfId="51933" xr:uid="{00000000-0005-0000-0000-000087C90000}"/>
    <cellStyle name="Separador de milhares 2 8 3 2" xfId="51934" xr:uid="{00000000-0005-0000-0000-000088C90000}"/>
    <cellStyle name="Separador de milhares 2 8 4" xfId="51935" xr:uid="{00000000-0005-0000-0000-000089C90000}"/>
    <cellStyle name="Separador de milhares 2 9" xfId="1386" xr:uid="{00000000-0005-0000-0000-00008AC90000}"/>
    <cellStyle name="Separador de milhares 2 9 2" xfId="1851" xr:uid="{00000000-0005-0000-0000-00008BC90000}"/>
    <cellStyle name="Separador de milhares 2 9 2 2" xfId="2140" xr:uid="{00000000-0005-0000-0000-00008CC90000}"/>
    <cellStyle name="Separador de milhares 2 9 2 2 2" xfId="51936" xr:uid="{00000000-0005-0000-0000-00008DC90000}"/>
    <cellStyle name="Separador de milhares 2 9 2 2 3" xfId="51937" xr:uid="{00000000-0005-0000-0000-00008EC90000}"/>
    <cellStyle name="Separador de milhares 2 9 2 3" xfId="51938" xr:uid="{00000000-0005-0000-0000-00008FC90000}"/>
    <cellStyle name="Separador de milhares 2 9 2 4" xfId="51939" xr:uid="{00000000-0005-0000-0000-000090C90000}"/>
    <cellStyle name="Separador de milhares 2 9 3" xfId="2747" xr:uid="{00000000-0005-0000-0000-000091C90000}"/>
    <cellStyle name="Separador de milhares 2 9 4" xfId="51940" xr:uid="{00000000-0005-0000-0000-000092C90000}"/>
    <cellStyle name="Separador de milhares 2 9 4 2" xfId="51941" xr:uid="{00000000-0005-0000-0000-000093C90000}"/>
    <cellStyle name="Separador de milhares 2 9 4 2 2" xfId="51942" xr:uid="{00000000-0005-0000-0000-000094C90000}"/>
    <cellStyle name="Separador de milhares 2 9 4 2 2 2" xfId="51943" xr:uid="{00000000-0005-0000-0000-000095C90000}"/>
    <cellStyle name="Separador de milhares 2 9 4 2 2 2 2" xfId="51944" xr:uid="{00000000-0005-0000-0000-000096C90000}"/>
    <cellStyle name="Separador de milhares 2 9 4 2 2 2 2 2" xfId="51945" xr:uid="{00000000-0005-0000-0000-000097C90000}"/>
    <cellStyle name="Separador de milhares 2 9 4 2 2 2 3" xfId="51946" xr:uid="{00000000-0005-0000-0000-000098C90000}"/>
    <cellStyle name="Separador de milhares 2 9 4 2 2 2 3 2" xfId="51947" xr:uid="{00000000-0005-0000-0000-000099C90000}"/>
    <cellStyle name="Separador de milhares 2 9 4 2 2 2 4" xfId="51948" xr:uid="{00000000-0005-0000-0000-00009AC90000}"/>
    <cellStyle name="Separador de milhares 2 9 4 2 2 2 5" xfId="51949" xr:uid="{00000000-0005-0000-0000-00009BC90000}"/>
    <cellStyle name="Separador de milhares 2 9 4 2 2 3" xfId="51950" xr:uid="{00000000-0005-0000-0000-00009CC90000}"/>
    <cellStyle name="Separador de milhares 2 9 4 2 2 3 2" xfId="51951" xr:uid="{00000000-0005-0000-0000-00009DC90000}"/>
    <cellStyle name="Separador de milhares 2 9 4 2 2 3 3" xfId="51952" xr:uid="{00000000-0005-0000-0000-00009EC90000}"/>
    <cellStyle name="Separador de milhares 2 9 4 2 2 4" xfId="51953" xr:uid="{00000000-0005-0000-0000-00009FC90000}"/>
    <cellStyle name="Separador de milhares 2 9 4 2 2 4 2" xfId="51954" xr:uid="{00000000-0005-0000-0000-0000A0C90000}"/>
    <cellStyle name="Separador de milhares 2 9 4 2 2 5" xfId="51955" xr:uid="{00000000-0005-0000-0000-0000A1C90000}"/>
    <cellStyle name="Separador de milhares 2 9 4 2 2 5 2" xfId="51956" xr:uid="{00000000-0005-0000-0000-0000A2C90000}"/>
    <cellStyle name="Separador de milhares 2 9 4 2 2 6" xfId="51957" xr:uid="{00000000-0005-0000-0000-0000A3C90000}"/>
    <cellStyle name="Separador de milhares 2 9 4 2 2 7" xfId="51958" xr:uid="{00000000-0005-0000-0000-0000A4C90000}"/>
    <cellStyle name="Separador de milhares 2 9 4 2 3" xfId="51959" xr:uid="{00000000-0005-0000-0000-0000A5C90000}"/>
    <cellStyle name="Separador de milhares 2 9 4 2 3 2" xfId="51960" xr:uid="{00000000-0005-0000-0000-0000A6C90000}"/>
    <cellStyle name="Separador de milhares 2 9 4 2 3 2 2" xfId="51961" xr:uid="{00000000-0005-0000-0000-0000A7C90000}"/>
    <cellStyle name="Separador de milhares 2 9 4 2 3 3" xfId="51962" xr:uid="{00000000-0005-0000-0000-0000A8C90000}"/>
    <cellStyle name="Separador de milhares 2 9 4 2 3 3 2" xfId="51963" xr:uid="{00000000-0005-0000-0000-0000A9C90000}"/>
    <cellStyle name="Separador de milhares 2 9 4 2 3 4" xfId="51964" xr:uid="{00000000-0005-0000-0000-0000AAC90000}"/>
    <cellStyle name="Separador de milhares 2 9 4 2 3 5" xfId="51965" xr:uid="{00000000-0005-0000-0000-0000ABC90000}"/>
    <cellStyle name="Separador de milhares 2 9 4 2 4" xfId="51966" xr:uid="{00000000-0005-0000-0000-0000ACC90000}"/>
    <cellStyle name="Separador de milhares 2 9 4 2 4 2" xfId="51967" xr:uid="{00000000-0005-0000-0000-0000ADC90000}"/>
    <cellStyle name="Separador de milhares 2 9 4 2 4 2 2" xfId="51968" xr:uid="{00000000-0005-0000-0000-0000AEC90000}"/>
    <cellStyle name="Separador de milhares 2 9 4 2 4 3" xfId="51969" xr:uid="{00000000-0005-0000-0000-0000AFC90000}"/>
    <cellStyle name="Separador de milhares 2 9 4 2 4 4" xfId="51970" xr:uid="{00000000-0005-0000-0000-0000B0C90000}"/>
    <cellStyle name="Separador de milhares 2 9 4 2 5" xfId="51971" xr:uid="{00000000-0005-0000-0000-0000B1C90000}"/>
    <cellStyle name="Separador de milhares 2 9 4 2 5 2" xfId="51972" xr:uid="{00000000-0005-0000-0000-0000B2C90000}"/>
    <cellStyle name="Separador de milhares 2 9 4 2 6" xfId="51973" xr:uid="{00000000-0005-0000-0000-0000B3C90000}"/>
    <cellStyle name="Separador de milhares 2 9 4 2 6 2" xfId="51974" xr:uid="{00000000-0005-0000-0000-0000B4C90000}"/>
    <cellStyle name="Separador de milhares 2 9 4 2 7" xfId="51975" xr:uid="{00000000-0005-0000-0000-0000B5C90000}"/>
    <cellStyle name="Separador de milhares 2 9 4 2 7 2" xfId="51976" xr:uid="{00000000-0005-0000-0000-0000B6C90000}"/>
    <cellStyle name="Separador de milhares 2 9 4 2 8" xfId="51977" xr:uid="{00000000-0005-0000-0000-0000B7C90000}"/>
    <cellStyle name="Separador de milhares 2 9 4 2 9" xfId="51978" xr:uid="{00000000-0005-0000-0000-0000B8C90000}"/>
    <cellStyle name="Separador de milhares 2 9 4 3" xfId="51979" xr:uid="{00000000-0005-0000-0000-0000B9C90000}"/>
    <cellStyle name="Separador de milhares 2 9 4 4" xfId="51980" xr:uid="{00000000-0005-0000-0000-0000BAC90000}"/>
    <cellStyle name="Separador de milhares 2 9 4 5" xfId="55813" xr:uid="{00000000-0005-0000-0000-0000BBC90000}"/>
    <cellStyle name="Separador de milhares 2 9 4 6" xfId="55727" xr:uid="{00000000-0005-0000-0000-0000BCC90000}"/>
    <cellStyle name="Separador de milhares 2 9 4 7" xfId="55777" xr:uid="{00000000-0005-0000-0000-0000BDC90000}"/>
    <cellStyle name="Separador de milhares 2 9 5" xfId="51981" xr:uid="{00000000-0005-0000-0000-0000BEC90000}"/>
    <cellStyle name="Separador de milhares 2 9 6" xfId="51982" xr:uid="{00000000-0005-0000-0000-0000BFC90000}"/>
    <cellStyle name="Separador de milhares 2 9 6 2" xfId="51983" xr:uid="{00000000-0005-0000-0000-0000C0C90000}"/>
    <cellStyle name="Separador de milhares 2 9 6 2 2" xfId="51984" xr:uid="{00000000-0005-0000-0000-0000C1C90000}"/>
    <cellStyle name="Separador de milhares 2 9 6 2 2 2" xfId="51985" xr:uid="{00000000-0005-0000-0000-0000C2C90000}"/>
    <cellStyle name="Separador de milhares 2 9 6 2 2 2 2" xfId="51986" xr:uid="{00000000-0005-0000-0000-0000C3C90000}"/>
    <cellStyle name="Separador de milhares 2 9 6 2 2 3" xfId="51987" xr:uid="{00000000-0005-0000-0000-0000C4C90000}"/>
    <cellStyle name="Separador de milhares 2 9 6 2 2 3 2" xfId="51988" xr:uid="{00000000-0005-0000-0000-0000C5C90000}"/>
    <cellStyle name="Separador de milhares 2 9 6 2 2 4" xfId="51989" xr:uid="{00000000-0005-0000-0000-0000C6C90000}"/>
    <cellStyle name="Separador de milhares 2 9 6 2 2 5" xfId="51990" xr:uid="{00000000-0005-0000-0000-0000C7C90000}"/>
    <cellStyle name="Separador de milhares 2 9 6 2 3" xfId="51991" xr:uid="{00000000-0005-0000-0000-0000C8C90000}"/>
    <cellStyle name="Separador de milhares 2 9 6 2 3 2" xfId="51992" xr:uid="{00000000-0005-0000-0000-0000C9C90000}"/>
    <cellStyle name="Separador de milhares 2 9 6 2 3 3" xfId="51993" xr:uid="{00000000-0005-0000-0000-0000CAC90000}"/>
    <cellStyle name="Separador de milhares 2 9 6 2 4" xfId="51994" xr:uid="{00000000-0005-0000-0000-0000CBC90000}"/>
    <cellStyle name="Separador de milhares 2 9 6 2 4 2" xfId="51995" xr:uid="{00000000-0005-0000-0000-0000CCC90000}"/>
    <cellStyle name="Separador de milhares 2 9 6 2 5" xfId="51996" xr:uid="{00000000-0005-0000-0000-0000CDC90000}"/>
    <cellStyle name="Separador de milhares 2 9 6 2 5 2" xfId="51997" xr:uid="{00000000-0005-0000-0000-0000CEC90000}"/>
    <cellStyle name="Separador de milhares 2 9 6 2 6" xfId="51998" xr:uid="{00000000-0005-0000-0000-0000CFC90000}"/>
    <cellStyle name="Separador de milhares 2 9 6 2 7" xfId="51999" xr:uid="{00000000-0005-0000-0000-0000D0C90000}"/>
    <cellStyle name="Separador de milhares 2 9 6 3" xfId="52000" xr:uid="{00000000-0005-0000-0000-0000D1C90000}"/>
    <cellStyle name="Separador de milhares 2 9 6 3 2" xfId="52001" xr:uid="{00000000-0005-0000-0000-0000D2C90000}"/>
    <cellStyle name="Separador de milhares 2 9 6 3 2 2" xfId="52002" xr:uid="{00000000-0005-0000-0000-0000D3C90000}"/>
    <cellStyle name="Separador de milhares 2 9 6 3 3" xfId="52003" xr:uid="{00000000-0005-0000-0000-0000D4C90000}"/>
    <cellStyle name="Separador de milhares 2 9 6 3 3 2" xfId="52004" xr:uid="{00000000-0005-0000-0000-0000D5C90000}"/>
    <cellStyle name="Separador de milhares 2 9 6 3 4" xfId="52005" xr:uid="{00000000-0005-0000-0000-0000D6C90000}"/>
    <cellStyle name="Separador de milhares 2 9 6 3 5" xfId="52006" xr:uid="{00000000-0005-0000-0000-0000D7C90000}"/>
    <cellStyle name="Separador de milhares 2 9 6 4" xfId="52007" xr:uid="{00000000-0005-0000-0000-0000D8C90000}"/>
    <cellStyle name="Separador de milhares 2 9 6 4 2" xfId="52008" xr:uid="{00000000-0005-0000-0000-0000D9C90000}"/>
    <cellStyle name="Separador de milhares 2 9 6 4 2 2" xfId="52009" xr:uid="{00000000-0005-0000-0000-0000DAC90000}"/>
    <cellStyle name="Separador de milhares 2 9 6 4 3" xfId="52010" xr:uid="{00000000-0005-0000-0000-0000DBC90000}"/>
    <cellStyle name="Separador de milhares 2 9 6 4 4" xfId="52011" xr:uid="{00000000-0005-0000-0000-0000DCC90000}"/>
    <cellStyle name="Separador de milhares 2 9 6 5" xfId="52012" xr:uid="{00000000-0005-0000-0000-0000DDC90000}"/>
    <cellStyle name="Separador de milhares 2 9 6 5 2" xfId="52013" xr:uid="{00000000-0005-0000-0000-0000DEC90000}"/>
    <cellStyle name="Separador de milhares 2 9 6 6" xfId="52014" xr:uid="{00000000-0005-0000-0000-0000DFC90000}"/>
    <cellStyle name="Separador de milhares 2 9 6 6 2" xfId="52015" xr:uid="{00000000-0005-0000-0000-0000E0C90000}"/>
    <cellStyle name="Separador de milhares 2 9 6 7" xfId="52016" xr:uid="{00000000-0005-0000-0000-0000E1C90000}"/>
    <cellStyle name="Separador de milhares 2 9 6 7 2" xfId="52017" xr:uid="{00000000-0005-0000-0000-0000E2C90000}"/>
    <cellStyle name="Separador de milhares 2 9 6 8" xfId="52018" xr:uid="{00000000-0005-0000-0000-0000E3C90000}"/>
    <cellStyle name="Separador de milhares 2 9 6 9" xfId="52019" xr:uid="{00000000-0005-0000-0000-0000E4C90000}"/>
    <cellStyle name="Separador de milhares 20" xfId="1387" xr:uid="{00000000-0005-0000-0000-0000E5C90000}"/>
    <cellStyle name="Separador de milhares 20 2" xfId="1852" xr:uid="{00000000-0005-0000-0000-0000E6C90000}"/>
    <cellStyle name="Separador de milhares 20 2 2" xfId="2141" xr:uid="{00000000-0005-0000-0000-0000E7C90000}"/>
    <cellStyle name="Separador de milhares 20 2 2 2" xfId="52020" xr:uid="{00000000-0005-0000-0000-0000E8C90000}"/>
    <cellStyle name="Separador de milhares 20 2 2 3" xfId="52021" xr:uid="{00000000-0005-0000-0000-0000E9C90000}"/>
    <cellStyle name="Separador de milhares 20 2 3" xfId="52022" xr:uid="{00000000-0005-0000-0000-0000EAC90000}"/>
    <cellStyle name="Separador de milhares 20 2 4" xfId="52023" xr:uid="{00000000-0005-0000-0000-0000EBC90000}"/>
    <cellStyle name="Separador de milhares 21" xfId="1388" xr:uid="{00000000-0005-0000-0000-0000ECC90000}"/>
    <cellStyle name="Separador de milhares 21 2" xfId="1853" xr:uid="{00000000-0005-0000-0000-0000EDC90000}"/>
    <cellStyle name="Separador de milhares 21 2 2" xfId="2142" xr:uid="{00000000-0005-0000-0000-0000EEC90000}"/>
    <cellStyle name="Separador de milhares 21 2 2 2" xfId="52024" xr:uid="{00000000-0005-0000-0000-0000EFC90000}"/>
    <cellStyle name="Separador de milhares 21 2 2 3" xfId="52025" xr:uid="{00000000-0005-0000-0000-0000F0C90000}"/>
    <cellStyle name="Separador de milhares 21 2 3" xfId="52026" xr:uid="{00000000-0005-0000-0000-0000F1C90000}"/>
    <cellStyle name="Separador de milhares 21 2 4" xfId="52027" xr:uid="{00000000-0005-0000-0000-0000F2C90000}"/>
    <cellStyle name="Separador de milhares 22" xfId="1389" xr:uid="{00000000-0005-0000-0000-0000F3C90000}"/>
    <cellStyle name="Separador de milhares 22 2" xfId="1390" xr:uid="{00000000-0005-0000-0000-0000F4C90000}"/>
    <cellStyle name="Separador de milhares 22 2 2" xfId="1854" xr:uid="{00000000-0005-0000-0000-0000F5C90000}"/>
    <cellStyle name="Separador de milhares 22 2 2 2" xfId="2143" xr:uid="{00000000-0005-0000-0000-0000F6C90000}"/>
    <cellStyle name="Separador de milhares 22 2 2 2 2" xfId="52028" xr:uid="{00000000-0005-0000-0000-0000F7C90000}"/>
    <cellStyle name="Separador de milhares 22 2 2 2 3" xfId="52029" xr:uid="{00000000-0005-0000-0000-0000F8C90000}"/>
    <cellStyle name="Separador de milhares 22 2 2 3" xfId="52030" xr:uid="{00000000-0005-0000-0000-0000F9C90000}"/>
    <cellStyle name="Separador de milhares 22 2 2 4" xfId="52031" xr:uid="{00000000-0005-0000-0000-0000FAC90000}"/>
    <cellStyle name="Separador de milhares 22 3" xfId="1855" xr:uid="{00000000-0005-0000-0000-0000FBC90000}"/>
    <cellStyle name="Separador de milhares 22 3 2" xfId="2144" xr:uid="{00000000-0005-0000-0000-0000FCC90000}"/>
    <cellStyle name="Separador de milhares 22 3 2 2" xfId="52032" xr:uid="{00000000-0005-0000-0000-0000FDC90000}"/>
    <cellStyle name="Separador de milhares 22 3 2 3" xfId="52033" xr:uid="{00000000-0005-0000-0000-0000FEC90000}"/>
    <cellStyle name="Separador de milhares 22 3 3" xfId="52034" xr:uid="{00000000-0005-0000-0000-0000FFC90000}"/>
    <cellStyle name="Separador de milhares 22 3 4" xfId="52035" xr:uid="{00000000-0005-0000-0000-000000CA0000}"/>
    <cellStyle name="Separador de milhares 23" xfId="1391" xr:uid="{00000000-0005-0000-0000-000001CA0000}"/>
    <cellStyle name="Separador de milhares 23 2" xfId="1856" xr:uid="{00000000-0005-0000-0000-000002CA0000}"/>
    <cellStyle name="Separador de milhares 23 2 2" xfId="2145" xr:uid="{00000000-0005-0000-0000-000003CA0000}"/>
    <cellStyle name="Separador de milhares 23 2 2 2" xfId="52036" xr:uid="{00000000-0005-0000-0000-000004CA0000}"/>
    <cellStyle name="Separador de milhares 23 2 2 3" xfId="52037" xr:uid="{00000000-0005-0000-0000-000005CA0000}"/>
    <cellStyle name="Separador de milhares 23 2 3" xfId="52038" xr:uid="{00000000-0005-0000-0000-000006CA0000}"/>
    <cellStyle name="Separador de milhares 23 2 4" xfId="52039" xr:uid="{00000000-0005-0000-0000-000007CA0000}"/>
    <cellStyle name="Separador de milhares 24" xfId="1392" xr:uid="{00000000-0005-0000-0000-000008CA0000}"/>
    <cellStyle name="Separador de milhares 24 2" xfId="1857" xr:uid="{00000000-0005-0000-0000-000009CA0000}"/>
    <cellStyle name="Separador de milhares 24 2 2" xfId="2146" xr:uid="{00000000-0005-0000-0000-00000ACA0000}"/>
    <cellStyle name="Separador de milhares 24 2 2 2" xfId="52040" xr:uid="{00000000-0005-0000-0000-00000BCA0000}"/>
    <cellStyle name="Separador de milhares 24 2 2 3" xfId="52041" xr:uid="{00000000-0005-0000-0000-00000CCA0000}"/>
    <cellStyle name="Separador de milhares 24 2 3" xfId="52042" xr:uid="{00000000-0005-0000-0000-00000DCA0000}"/>
    <cellStyle name="Separador de milhares 24 2 4" xfId="52043" xr:uid="{00000000-0005-0000-0000-00000ECA0000}"/>
    <cellStyle name="Separador de milhares 25" xfId="1393" xr:uid="{00000000-0005-0000-0000-00000FCA0000}"/>
    <cellStyle name="Separador de milhares 25 2" xfId="1394" xr:uid="{00000000-0005-0000-0000-000010CA0000}"/>
    <cellStyle name="Separador de milhares 25 2 2" xfId="1858" xr:uid="{00000000-0005-0000-0000-000011CA0000}"/>
    <cellStyle name="Separador de milhares 25 2 2 2" xfId="2147" xr:uid="{00000000-0005-0000-0000-000012CA0000}"/>
    <cellStyle name="Separador de milhares 25 2 2 2 2" xfId="52044" xr:uid="{00000000-0005-0000-0000-000013CA0000}"/>
    <cellStyle name="Separador de milhares 25 2 2 2 3" xfId="52045" xr:uid="{00000000-0005-0000-0000-000014CA0000}"/>
    <cellStyle name="Separador de milhares 25 2 2 3" xfId="52046" xr:uid="{00000000-0005-0000-0000-000015CA0000}"/>
    <cellStyle name="Separador de milhares 25 2 2 4" xfId="52047" xr:uid="{00000000-0005-0000-0000-000016CA0000}"/>
    <cellStyle name="Separador de milhares 25 3" xfId="1859" xr:uid="{00000000-0005-0000-0000-000017CA0000}"/>
    <cellStyle name="Separador de milhares 25 3 2" xfId="2148" xr:uid="{00000000-0005-0000-0000-000018CA0000}"/>
    <cellStyle name="Separador de milhares 25 3 2 2" xfId="52048" xr:uid="{00000000-0005-0000-0000-000019CA0000}"/>
    <cellStyle name="Separador de milhares 25 3 2 3" xfId="52049" xr:uid="{00000000-0005-0000-0000-00001ACA0000}"/>
    <cellStyle name="Separador de milhares 25 3 3" xfId="52050" xr:uid="{00000000-0005-0000-0000-00001BCA0000}"/>
    <cellStyle name="Separador de milhares 25 3 4" xfId="52051" xr:uid="{00000000-0005-0000-0000-00001CCA0000}"/>
    <cellStyle name="Separador de milhares 26" xfId="1395" xr:uid="{00000000-0005-0000-0000-00001DCA0000}"/>
    <cellStyle name="Separador de milhares 26 2" xfId="1396" xr:uid="{00000000-0005-0000-0000-00001ECA0000}"/>
    <cellStyle name="Separador de milhares 26 2 2" xfId="1860" xr:uid="{00000000-0005-0000-0000-00001FCA0000}"/>
    <cellStyle name="Separador de milhares 26 2 2 2" xfId="2149" xr:uid="{00000000-0005-0000-0000-000020CA0000}"/>
    <cellStyle name="Separador de milhares 26 2 2 2 2" xfId="52052" xr:uid="{00000000-0005-0000-0000-000021CA0000}"/>
    <cellStyle name="Separador de milhares 26 2 2 2 3" xfId="52053" xr:uid="{00000000-0005-0000-0000-000022CA0000}"/>
    <cellStyle name="Separador de milhares 26 2 2 3" xfId="52054" xr:uid="{00000000-0005-0000-0000-000023CA0000}"/>
    <cellStyle name="Separador de milhares 26 2 2 4" xfId="52055" xr:uid="{00000000-0005-0000-0000-000024CA0000}"/>
    <cellStyle name="Separador de milhares 26 3" xfId="1861" xr:uid="{00000000-0005-0000-0000-000025CA0000}"/>
    <cellStyle name="Separador de milhares 26 3 2" xfId="2150" xr:uid="{00000000-0005-0000-0000-000026CA0000}"/>
    <cellStyle name="Separador de milhares 26 3 2 2" xfId="52056" xr:uid="{00000000-0005-0000-0000-000027CA0000}"/>
    <cellStyle name="Separador de milhares 26 3 2 3" xfId="52057" xr:uid="{00000000-0005-0000-0000-000028CA0000}"/>
    <cellStyle name="Separador de milhares 26 3 3" xfId="52058" xr:uid="{00000000-0005-0000-0000-000029CA0000}"/>
    <cellStyle name="Separador de milhares 26 3 4" xfId="52059" xr:uid="{00000000-0005-0000-0000-00002ACA0000}"/>
    <cellStyle name="Separador de milhares 27" xfId="1397" xr:uid="{00000000-0005-0000-0000-00002BCA0000}"/>
    <cellStyle name="Separador de milhares 27 2" xfId="1862" xr:uid="{00000000-0005-0000-0000-00002CCA0000}"/>
    <cellStyle name="Separador de milhares 27 2 2" xfId="2151" xr:uid="{00000000-0005-0000-0000-00002DCA0000}"/>
    <cellStyle name="Separador de milhares 27 2 2 2" xfId="52060" xr:uid="{00000000-0005-0000-0000-00002ECA0000}"/>
    <cellStyle name="Separador de milhares 27 2 2 3" xfId="52061" xr:uid="{00000000-0005-0000-0000-00002FCA0000}"/>
    <cellStyle name="Separador de milhares 27 2 3" xfId="52062" xr:uid="{00000000-0005-0000-0000-000030CA0000}"/>
    <cellStyle name="Separador de milhares 27 2 4" xfId="52063" xr:uid="{00000000-0005-0000-0000-000031CA0000}"/>
    <cellStyle name="Separador de milhares 28" xfId="1398" xr:uid="{00000000-0005-0000-0000-000032CA0000}"/>
    <cellStyle name="Separador de milhares 28 2" xfId="1863" xr:uid="{00000000-0005-0000-0000-000033CA0000}"/>
    <cellStyle name="Separador de milhares 28 2 2" xfId="2152" xr:uid="{00000000-0005-0000-0000-000034CA0000}"/>
    <cellStyle name="Separador de milhares 28 2 2 2" xfId="52064" xr:uid="{00000000-0005-0000-0000-000035CA0000}"/>
    <cellStyle name="Separador de milhares 28 2 2 3" xfId="52065" xr:uid="{00000000-0005-0000-0000-000036CA0000}"/>
    <cellStyle name="Separador de milhares 28 2 3" xfId="52066" xr:uid="{00000000-0005-0000-0000-000037CA0000}"/>
    <cellStyle name="Separador de milhares 28 2 4" xfId="52067" xr:uid="{00000000-0005-0000-0000-000038CA0000}"/>
    <cellStyle name="Separador de milhares 29" xfId="1399" xr:uid="{00000000-0005-0000-0000-000039CA0000}"/>
    <cellStyle name="Separador de milhares 29 2" xfId="1864" xr:uid="{00000000-0005-0000-0000-00003ACA0000}"/>
    <cellStyle name="Separador de milhares 29 2 2" xfId="2153" xr:uid="{00000000-0005-0000-0000-00003BCA0000}"/>
    <cellStyle name="Separador de milhares 29 2 2 2" xfId="52068" xr:uid="{00000000-0005-0000-0000-00003CCA0000}"/>
    <cellStyle name="Separador de milhares 29 2 2 3" xfId="52069" xr:uid="{00000000-0005-0000-0000-00003DCA0000}"/>
    <cellStyle name="Separador de milhares 29 2 3" xfId="52070" xr:uid="{00000000-0005-0000-0000-00003ECA0000}"/>
    <cellStyle name="Separador de milhares 29 2 4" xfId="52071" xr:uid="{00000000-0005-0000-0000-00003FCA0000}"/>
    <cellStyle name="Separador de milhares 3" xfId="1400" xr:uid="{00000000-0005-0000-0000-000040CA0000}"/>
    <cellStyle name="Separador de milhares 3 10" xfId="52072" xr:uid="{00000000-0005-0000-0000-000041CA0000}"/>
    <cellStyle name="Separador de milhares 3 11" xfId="52073" xr:uid="{00000000-0005-0000-0000-000042CA0000}"/>
    <cellStyle name="Separador de milhares 3 11 2" xfId="52074" xr:uid="{00000000-0005-0000-0000-000043CA0000}"/>
    <cellStyle name="Separador de milhares 3 12" xfId="52075" xr:uid="{00000000-0005-0000-0000-000044CA0000}"/>
    <cellStyle name="Separador de milhares 3 12 2" xfId="52076" xr:uid="{00000000-0005-0000-0000-000045CA0000}"/>
    <cellStyle name="Separador de milhares 3 2" xfId="1865" xr:uid="{00000000-0005-0000-0000-000046CA0000}"/>
    <cellStyle name="Separador de milhares 3 2 2" xfId="2154" xr:uid="{00000000-0005-0000-0000-000047CA0000}"/>
    <cellStyle name="Separador de milhares 3 2 2 2" xfId="52077" xr:uid="{00000000-0005-0000-0000-000048CA0000}"/>
    <cellStyle name="Separador de milhares 3 2 2 2 2" xfId="52078" xr:uid="{00000000-0005-0000-0000-000049CA0000}"/>
    <cellStyle name="Separador de milhares 3 2 2 3" xfId="52079" xr:uid="{00000000-0005-0000-0000-00004ACA0000}"/>
    <cellStyle name="Separador de milhares 3 2 3" xfId="52080" xr:uid="{00000000-0005-0000-0000-00004BCA0000}"/>
    <cellStyle name="Separador de milhares 3 2 3 2" xfId="52081" xr:uid="{00000000-0005-0000-0000-00004CCA0000}"/>
    <cellStyle name="Separador de milhares 3 2 4" xfId="52082" xr:uid="{00000000-0005-0000-0000-00004DCA0000}"/>
    <cellStyle name="Separador de milhares 3 2 4 2" xfId="52083" xr:uid="{00000000-0005-0000-0000-00004ECA0000}"/>
    <cellStyle name="Separador de milhares 3 2 4 2 2" xfId="52084" xr:uid="{00000000-0005-0000-0000-00004FCA0000}"/>
    <cellStyle name="Separador de milhares 3 2 4 2 2 2" xfId="52085" xr:uid="{00000000-0005-0000-0000-000050CA0000}"/>
    <cellStyle name="Separador de milhares 3 2 4 2 2 2 2" xfId="52086" xr:uid="{00000000-0005-0000-0000-000051CA0000}"/>
    <cellStyle name="Separador de milhares 3 2 4 2 2 2 2 2" xfId="52087" xr:uid="{00000000-0005-0000-0000-000052CA0000}"/>
    <cellStyle name="Separador de milhares 3 2 4 2 2 2 3" xfId="52088" xr:uid="{00000000-0005-0000-0000-000053CA0000}"/>
    <cellStyle name="Separador de milhares 3 2 4 2 2 2 3 2" xfId="52089" xr:uid="{00000000-0005-0000-0000-000054CA0000}"/>
    <cellStyle name="Separador de milhares 3 2 4 2 2 2 4" xfId="52090" xr:uid="{00000000-0005-0000-0000-000055CA0000}"/>
    <cellStyle name="Separador de milhares 3 2 4 2 2 2 5" xfId="52091" xr:uid="{00000000-0005-0000-0000-000056CA0000}"/>
    <cellStyle name="Separador de milhares 3 2 4 2 2 3" xfId="52092" xr:uid="{00000000-0005-0000-0000-000057CA0000}"/>
    <cellStyle name="Separador de milhares 3 2 4 2 2 3 2" xfId="52093" xr:uid="{00000000-0005-0000-0000-000058CA0000}"/>
    <cellStyle name="Separador de milhares 3 2 4 2 2 3 3" xfId="52094" xr:uid="{00000000-0005-0000-0000-000059CA0000}"/>
    <cellStyle name="Separador de milhares 3 2 4 2 2 4" xfId="52095" xr:uid="{00000000-0005-0000-0000-00005ACA0000}"/>
    <cellStyle name="Separador de milhares 3 2 4 2 2 4 2" xfId="52096" xr:uid="{00000000-0005-0000-0000-00005BCA0000}"/>
    <cellStyle name="Separador de milhares 3 2 4 2 2 5" xfId="52097" xr:uid="{00000000-0005-0000-0000-00005CCA0000}"/>
    <cellStyle name="Separador de milhares 3 2 4 2 2 5 2" xfId="52098" xr:uid="{00000000-0005-0000-0000-00005DCA0000}"/>
    <cellStyle name="Separador de milhares 3 2 4 2 2 6" xfId="52099" xr:uid="{00000000-0005-0000-0000-00005ECA0000}"/>
    <cellStyle name="Separador de milhares 3 2 4 2 2 7" xfId="52100" xr:uid="{00000000-0005-0000-0000-00005FCA0000}"/>
    <cellStyle name="Separador de milhares 3 2 4 2 3" xfId="52101" xr:uid="{00000000-0005-0000-0000-000060CA0000}"/>
    <cellStyle name="Separador de milhares 3 2 4 2 3 2" xfId="52102" xr:uid="{00000000-0005-0000-0000-000061CA0000}"/>
    <cellStyle name="Separador de milhares 3 2 4 2 3 2 2" xfId="52103" xr:uid="{00000000-0005-0000-0000-000062CA0000}"/>
    <cellStyle name="Separador de milhares 3 2 4 2 3 3" xfId="52104" xr:uid="{00000000-0005-0000-0000-000063CA0000}"/>
    <cellStyle name="Separador de milhares 3 2 4 2 3 3 2" xfId="52105" xr:uid="{00000000-0005-0000-0000-000064CA0000}"/>
    <cellStyle name="Separador de milhares 3 2 4 2 3 4" xfId="52106" xr:uid="{00000000-0005-0000-0000-000065CA0000}"/>
    <cellStyle name="Separador de milhares 3 2 4 2 3 5" xfId="52107" xr:uid="{00000000-0005-0000-0000-000066CA0000}"/>
    <cellStyle name="Separador de milhares 3 2 4 2 4" xfId="52108" xr:uid="{00000000-0005-0000-0000-000067CA0000}"/>
    <cellStyle name="Separador de milhares 3 2 4 2 4 2" xfId="52109" xr:uid="{00000000-0005-0000-0000-000068CA0000}"/>
    <cellStyle name="Separador de milhares 3 2 4 2 4 2 2" xfId="52110" xr:uid="{00000000-0005-0000-0000-000069CA0000}"/>
    <cellStyle name="Separador de milhares 3 2 4 2 4 3" xfId="52111" xr:uid="{00000000-0005-0000-0000-00006ACA0000}"/>
    <cellStyle name="Separador de milhares 3 2 4 2 4 4" xfId="52112" xr:uid="{00000000-0005-0000-0000-00006BCA0000}"/>
    <cellStyle name="Separador de milhares 3 2 4 2 5" xfId="52113" xr:uid="{00000000-0005-0000-0000-00006CCA0000}"/>
    <cellStyle name="Separador de milhares 3 2 4 2 5 2" xfId="52114" xr:uid="{00000000-0005-0000-0000-00006DCA0000}"/>
    <cellStyle name="Separador de milhares 3 2 4 2 6" xfId="52115" xr:uid="{00000000-0005-0000-0000-00006ECA0000}"/>
    <cellStyle name="Separador de milhares 3 2 4 2 6 2" xfId="52116" xr:uid="{00000000-0005-0000-0000-00006FCA0000}"/>
    <cellStyle name="Separador de milhares 3 2 4 2 7" xfId="52117" xr:uid="{00000000-0005-0000-0000-000070CA0000}"/>
    <cellStyle name="Separador de milhares 3 2 4 2 7 2" xfId="52118" xr:uid="{00000000-0005-0000-0000-000071CA0000}"/>
    <cellStyle name="Separador de milhares 3 2 4 2 8" xfId="52119" xr:uid="{00000000-0005-0000-0000-000072CA0000}"/>
    <cellStyle name="Separador de milhares 3 2 4 2 9" xfId="52120" xr:uid="{00000000-0005-0000-0000-000073CA0000}"/>
    <cellStyle name="Separador de milhares 3 2 4 3" xfId="52121" xr:uid="{00000000-0005-0000-0000-000074CA0000}"/>
    <cellStyle name="Separador de milhares 3 2 4 4" xfId="52122" xr:uid="{00000000-0005-0000-0000-000075CA0000}"/>
    <cellStyle name="Separador de milhares 3 2 5" xfId="52123" xr:uid="{00000000-0005-0000-0000-000076CA0000}"/>
    <cellStyle name="Separador de milhares 3 2 5 2" xfId="52124" xr:uid="{00000000-0005-0000-0000-000077CA0000}"/>
    <cellStyle name="Separador de milhares 3 2 5 2 2" xfId="52125" xr:uid="{00000000-0005-0000-0000-000078CA0000}"/>
    <cellStyle name="Separador de milhares 3 2 5 2 2 2" xfId="52126" xr:uid="{00000000-0005-0000-0000-000079CA0000}"/>
    <cellStyle name="Separador de milhares 3 2 5 2 2 2 2" xfId="52127" xr:uid="{00000000-0005-0000-0000-00007ACA0000}"/>
    <cellStyle name="Separador de milhares 3 2 5 2 2 3" xfId="52128" xr:uid="{00000000-0005-0000-0000-00007BCA0000}"/>
    <cellStyle name="Separador de milhares 3 2 5 2 2 3 2" xfId="52129" xr:uid="{00000000-0005-0000-0000-00007CCA0000}"/>
    <cellStyle name="Separador de milhares 3 2 5 2 2 4" xfId="52130" xr:uid="{00000000-0005-0000-0000-00007DCA0000}"/>
    <cellStyle name="Separador de milhares 3 2 5 2 2 5" xfId="52131" xr:uid="{00000000-0005-0000-0000-00007ECA0000}"/>
    <cellStyle name="Separador de milhares 3 2 5 2 3" xfId="52132" xr:uid="{00000000-0005-0000-0000-00007FCA0000}"/>
    <cellStyle name="Separador de milhares 3 2 5 2 3 2" xfId="52133" xr:uid="{00000000-0005-0000-0000-000080CA0000}"/>
    <cellStyle name="Separador de milhares 3 2 5 2 3 3" xfId="52134" xr:uid="{00000000-0005-0000-0000-000081CA0000}"/>
    <cellStyle name="Separador de milhares 3 2 5 2 4" xfId="52135" xr:uid="{00000000-0005-0000-0000-000082CA0000}"/>
    <cellStyle name="Separador de milhares 3 2 5 2 4 2" xfId="52136" xr:uid="{00000000-0005-0000-0000-000083CA0000}"/>
    <cellStyle name="Separador de milhares 3 2 5 2 5" xfId="52137" xr:uid="{00000000-0005-0000-0000-000084CA0000}"/>
    <cellStyle name="Separador de milhares 3 2 5 2 5 2" xfId="52138" xr:uid="{00000000-0005-0000-0000-000085CA0000}"/>
    <cellStyle name="Separador de milhares 3 2 5 2 6" xfId="52139" xr:uid="{00000000-0005-0000-0000-000086CA0000}"/>
    <cellStyle name="Separador de milhares 3 2 5 2 7" xfId="52140" xr:uid="{00000000-0005-0000-0000-000087CA0000}"/>
    <cellStyle name="Separador de milhares 3 2 5 3" xfId="52141" xr:uid="{00000000-0005-0000-0000-000088CA0000}"/>
    <cellStyle name="Separador de milhares 3 2 5 3 2" xfId="52142" xr:uid="{00000000-0005-0000-0000-000089CA0000}"/>
    <cellStyle name="Separador de milhares 3 2 5 3 2 2" xfId="52143" xr:uid="{00000000-0005-0000-0000-00008ACA0000}"/>
    <cellStyle name="Separador de milhares 3 2 5 3 3" xfId="52144" xr:uid="{00000000-0005-0000-0000-00008BCA0000}"/>
    <cellStyle name="Separador de milhares 3 2 5 3 3 2" xfId="52145" xr:uid="{00000000-0005-0000-0000-00008CCA0000}"/>
    <cellStyle name="Separador de milhares 3 2 5 3 4" xfId="52146" xr:uid="{00000000-0005-0000-0000-00008DCA0000}"/>
    <cellStyle name="Separador de milhares 3 2 5 3 5" xfId="52147" xr:uid="{00000000-0005-0000-0000-00008ECA0000}"/>
    <cellStyle name="Separador de milhares 3 2 5 4" xfId="52148" xr:uid="{00000000-0005-0000-0000-00008FCA0000}"/>
    <cellStyle name="Separador de milhares 3 2 5 4 2" xfId="52149" xr:uid="{00000000-0005-0000-0000-000090CA0000}"/>
    <cellStyle name="Separador de milhares 3 2 5 4 2 2" xfId="52150" xr:uid="{00000000-0005-0000-0000-000091CA0000}"/>
    <cellStyle name="Separador de milhares 3 2 5 4 3" xfId="52151" xr:uid="{00000000-0005-0000-0000-000092CA0000}"/>
    <cellStyle name="Separador de milhares 3 2 5 4 4" xfId="52152" xr:uid="{00000000-0005-0000-0000-000093CA0000}"/>
    <cellStyle name="Separador de milhares 3 2 5 5" xfId="52153" xr:uid="{00000000-0005-0000-0000-000094CA0000}"/>
    <cellStyle name="Separador de milhares 3 2 5 5 2" xfId="52154" xr:uid="{00000000-0005-0000-0000-000095CA0000}"/>
    <cellStyle name="Separador de milhares 3 2 5 6" xfId="52155" xr:uid="{00000000-0005-0000-0000-000096CA0000}"/>
    <cellStyle name="Separador de milhares 3 2 5 6 2" xfId="52156" xr:uid="{00000000-0005-0000-0000-000097CA0000}"/>
    <cellStyle name="Separador de milhares 3 2 5 7" xfId="52157" xr:uid="{00000000-0005-0000-0000-000098CA0000}"/>
    <cellStyle name="Separador de milhares 3 2 5 7 2" xfId="52158" xr:uid="{00000000-0005-0000-0000-000099CA0000}"/>
    <cellStyle name="Separador de milhares 3 2 5 8" xfId="52159" xr:uid="{00000000-0005-0000-0000-00009ACA0000}"/>
    <cellStyle name="Separador de milhares 3 2 5 9" xfId="52160" xr:uid="{00000000-0005-0000-0000-00009BCA0000}"/>
    <cellStyle name="Separador de milhares 3 3" xfId="1401" xr:uid="{00000000-0005-0000-0000-00009CCA0000}"/>
    <cellStyle name="Separador de milhares 3 3 2" xfId="1866" xr:uid="{00000000-0005-0000-0000-00009DCA0000}"/>
    <cellStyle name="Separador de milhares 3 3 2 2" xfId="2155" xr:uid="{00000000-0005-0000-0000-00009ECA0000}"/>
    <cellStyle name="Separador de milhares 3 3 2 2 2" xfId="52161" xr:uid="{00000000-0005-0000-0000-00009FCA0000}"/>
    <cellStyle name="Separador de milhares 3 3 2 2 3" xfId="52162" xr:uid="{00000000-0005-0000-0000-0000A0CA0000}"/>
    <cellStyle name="Separador de milhares 3 3 2 3" xfId="52163" xr:uid="{00000000-0005-0000-0000-0000A1CA0000}"/>
    <cellStyle name="Separador de milhares 3 3 2 4" xfId="52164" xr:uid="{00000000-0005-0000-0000-0000A2CA0000}"/>
    <cellStyle name="Separador de milhares 3 3 3" xfId="2748" xr:uid="{00000000-0005-0000-0000-0000A3CA0000}"/>
    <cellStyle name="Separador de milhares 3 3 4" xfId="52165" xr:uid="{00000000-0005-0000-0000-0000A4CA0000}"/>
    <cellStyle name="Separador de milhares 3 4" xfId="1963" xr:uid="{00000000-0005-0000-0000-0000A5CA0000}"/>
    <cellStyle name="Separador de milhares 3 4 2" xfId="52166" xr:uid="{00000000-0005-0000-0000-0000A6CA0000}"/>
    <cellStyle name="Separador de milhares 3 4 2 2" xfId="52167" xr:uid="{00000000-0005-0000-0000-0000A7CA0000}"/>
    <cellStyle name="Separador de milhares 3 4 2 2 2" xfId="52168" xr:uid="{00000000-0005-0000-0000-0000A8CA0000}"/>
    <cellStyle name="Separador de milhares 3 4 2 2 2 2" xfId="52169" xr:uid="{00000000-0005-0000-0000-0000A9CA0000}"/>
    <cellStyle name="Separador de milhares 3 4 2 2 2 2 2" xfId="52170" xr:uid="{00000000-0005-0000-0000-0000AACA0000}"/>
    <cellStyle name="Separador de milhares 3 4 2 2 2 3" xfId="52171" xr:uid="{00000000-0005-0000-0000-0000ABCA0000}"/>
    <cellStyle name="Separador de milhares 3 4 2 2 2 3 2" xfId="52172" xr:uid="{00000000-0005-0000-0000-0000ACCA0000}"/>
    <cellStyle name="Separador de milhares 3 4 2 2 2 4" xfId="52173" xr:uid="{00000000-0005-0000-0000-0000ADCA0000}"/>
    <cellStyle name="Separador de milhares 3 4 2 2 2 5" xfId="52174" xr:uid="{00000000-0005-0000-0000-0000AECA0000}"/>
    <cellStyle name="Separador de milhares 3 4 2 2 3" xfId="52175" xr:uid="{00000000-0005-0000-0000-0000AFCA0000}"/>
    <cellStyle name="Separador de milhares 3 4 2 2 3 2" xfId="52176" xr:uid="{00000000-0005-0000-0000-0000B0CA0000}"/>
    <cellStyle name="Separador de milhares 3 4 2 2 3 3" xfId="52177" xr:uid="{00000000-0005-0000-0000-0000B1CA0000}"/>
    <cellStyle name="Separador de milhares 3 4 2 2 4" xfId="52178" xr:uid="{00000000-0005-0000-0000-0000B2CA0000}"/>
    <cellStyle name="Separador de milhares 3 4 2 2 4 2" xfId="52179" xr:uid="{00000000-0005-0000-0000-0000B3CA0000}"/>
    <cellStyle name="Separador de milhares 3 4 2 2 5" xfId="52180" xr:uid="{00000000-0005-0000-0000-0000B4CA0000}"/>
    <cellStyle name="Separador de milhares 3 4 2 2 5 2" xfId="52181" xr:uid="{00000000-0005-0000-0000-0000B5CA0000}"/>
    <cellStyle name="Separador de milhares 3 4 2 2 6" xfId="52182" xr:uid="{00000000-0005-0000-0000-0000B6CA0000}"/>
    <cellStyle name="Separador de milhares 3 4 2 2 7" xfId="52183" xr:uid="{00000000-0005-0000-0000-0000B7CA0000}"/>
    <cellStyle name="Separador de milhares 3 4 2 3" xfId="52184" xr:uid="{00000000-0005-0000-0000-0000B8CA0000}"/>
    <cellStyle name="Separador de milhares 3 4 2 3 2" xfId="52185" xr:uid="{00000000-0005-0000-0000-0000B9CA0000}"/>
    <cellStyle name="Separador de milhares 3 4 2 3 2 2" xfId="52186" xr:uid="{00000000-0005-0000-0000-0000BACA0000}"/>
    <cellStyle name="Separador de milhares 3 4 2 3 3" xfId="52187" xr:uid="{00000000-0005-0000-0000-0000BBCA0000}"/>
    <cellStyle name="Separador de milhares 3 4 2 3 3 2" xfId="52188" xr:uid="{00000000-0005-0000-0000-0000BCCA0000}"/>
    <cellStyle name="Separador de milhares 3 4 2 3 4" xfId="52189" xr:uid="{00000000-0005-0000-0000-0000BDCA0000}"/>
    <cellStyle name="Separador de milhares 3 4 2 3 5" xfId="52190" xr:uid="{00000000-0005-0000-0000-0000BECA0000}"/>
    <cellStyle name="Separador de milhares 3 4 2 4" xfId="52191" xr:uid="{00000000-0005-0000-0000-0000BFCA0000}"/>
    <cellStyle name="Separador de milhares 3 4 2 4 2" xfId="52192" xr:uid="{00000000-0005-0000-0000-0000C0CA0000}"/>
    <cellStyle name="Separador de milhares 3 4 2 4 2 2" xfId="52193" xr:uid="{00000000-0005-0000-0000-0000C1CA0000}"/>
    <cellStyle name="Separador de milhares 3 4 2 4 3" xfId="52194" xr:uid="{00000000-0005-0000-0000-0000C2CA0000}"/>
    <cellStyle name="Separador de milhares 3 4 2 4 4" xfId="52195" xr:uid="{00000000-0005-0000-0000-0000C3CA0000}"/>
    <cellStyle name="Separador de milhares 3 4 2 5" xfId="52196" xr:uid="{00000000-0005-0000-0000-0000C4CA0000}"/>
    <cellStyle name="Separador de milhares 3 4 2 5 2" xfId="52197" xr:uid="{00000000-0005-0000-0000-0000C5CA0000}"/>
    <cellStyle name="Separador de milhares 3 4 2 6" xfId="52198" xr:uid="{00000000-0005-0000-0000-0000C6CA0000}"/>
    <cellStyle name="Separador de milhares 3 4 2 6 2" xfId="52199" xr:uid="{00000000-0005-0000-0000-0000C7CA0000}"/>
    <cellStyle name="Separador de milhares 3 4 2 7" xfId="52200" xr:uid="{00000000-0005-0000-0000-0000C8CA0000}"/>
    <cellStyle name="Separador de milhares 3 4 2 7 2" xfId="52201" xr:uid="{00000000-0005-0000-0000-0000C9CA0000}"/>
    <cellStyle name="Separador de milhares 3 4 2 8" xfId="52202" xr:uid="{00000000-0005-0000-0000-0000CACA0000}"/>
    <cellStyle name="Separador de milhares 3 4 2 9" xfId="52203" xr:uid="{00000000-0005-0000-0000-0000CBCA0000}"/>
    <cellStyle name="Separador de milhares 3 4 3" xfId="52204" xr:uid="{00000000-0005-0000-0000-0000CCCA0000}"/>
    <cellStyle name="Separador de milhares 3 4 3 2" xfId="52205" xr:uid="{00000000-0005-0000-0000-0000CDCA0000}"/>
    <cellStyle name="Separador de milhares 3 4 3 2 2" xfId="52206" xr:uid="{00000000-0005-0000-0000-0000CECA0000}"/>
    <cellStyle name="Separador de milhares 3 4 3 2 2 2" xfId="52207" xr:uid="{00000000-0005-0000-0000-0000CFCA0000}"/>
    <cellStyle name="Separador de milhares 3 4 3 2 2 2 2" xfId="52208" xr:uid="{00000000-0005-0000-0000-0000D0CA0000}"/>
    <cellStyle name="Separador de milhares 3 4 3 2 2 3" xfId="52209" xr:uid="{00000000-0005-0000-0000-0000D1CA0000}"/>
    <cellStyle name="Separador de milhares 3 4 3 2 2 3 2" xfId="52210" xr:uid="{00000000-0005-0000-0000-0000D2CA0000}"/>
    <cellStyle name="Separador de milhares 3 4 3 2 2 4" xfId="52211" xr:uid="{00000000-0005-0000-0000-0000D3CA0000}"/>
    <cellStyle name="Separador de milhares 3 4 3 2 2 5" xfId="52212" xr:uid="{00000000-0005-0000-0000-0000D4CA0000}"/>
    <cellStyle name="Separador de milhares 3 4 3 2 3" xfId="52213" xr:uid="{00000000-0005-0000-0000-0000D5CA0000}"/>
    <cellStyle name="Separador de milhares 3 4 3 2 3 2" xfId="52214" xr:uid="{00000000-0005-0000-0000-0000D6CA0000}"/>
    <cellStyle name="Separador de milhares 3 4 3 2 3 3" xfId="52215" xr:uid="{00000000-0005-0000-0000-0000D7CA0000}"/>
    <cellStyle name="Separador de milhares 3 4 3 2 4" xfId="52216" xr:uid="{00000000-0005-0000-0000-0000D8CA0000}"/>
    <cellStyle name="Separador de milhares 3 4 3 2 4 2" xfId="52217" xr:uid="{00000000-0005-0000-0000-0000D9CA0000}"/>
    <cellStyle name="Separador de milhares 3 4 3 2 5" xfId="52218" xr:uid="{00000000-0005-0000-0000-0000DACA0000}"/>
    <cellStyle name="Separador de milhares 3 4 3 2 5 2" xfId="52219" xr:uid="{00000000-0005-0000-0000-0000DBCA0000}"/>
    <cellStyle name="Separador de milhares 3 4 3 2 6" xfId="52220" xr:uid="{00000000-0005-0000-0000-0000DCCA0000}"/>
    <cellStyle name="Separador de milhares 3 4 3 2 7" xfId="52221" xr:uid="{00000000-0005-0000-0000-0000DDCA0000}"/>
    <cellStyle name="Separador de milhares 3 4 3 3" xfId="52222" xr:uid="{00000000-0005-0000-0000-0000DECA0000}"/>
    <cellStyle name="Separador de milhares 3 4 3 3 2" xfId="52223" xr:uid="{00000000-0005-0000-0000-0000DFCA0000}"/>
    <cellStyle name="Separador de milhares 3 4 3 3 2 2" xfId="52224" xr:uid="{00000000-0005-0000-0000-0000E0CA0000}"/>
    <cellStyle name="Separador de milhares 3 4 3 3 3" xfId="52225" xr:uid="{00000000-0005-0000-0000-0000E1CA0000}"/>
    <cellStyle name="Separador de milhares 3 4 3 3 3 2" xfId="52226" xr:uid="{00000000-0005-0000-0000-0000E2CA0000}"/>
    <cellStyle name="Separador de milhares 3 4 3 3 4" xfId="52227" xr:uid="{00000000-0005-0000-0000-0000E3CA0000}"/>
    <cellStyle name="Separador de milhares 3 4 3 3 5" xfId="52228" xr:uid="{00000000-0005-0000-0000-0000E4CA0000}"/>
    <cellStyle name="Separador de milhares 3 4 3 4" xfId="52229" xr:uid="{00000000-0005-0000-0000-0000E5CA0000}"/>
    <cellStyle name="Separador de milhares 3 4 3 4 2" xfId="52230" xr:uid="{00000000-0005-0000-0000-0000E6CA0000}"/>
    <cellStyle name="Separador de milhares 3 4 3 4 2 2" xfId="52231" xr:uid="{00000000-0005-0000-0000-0000E7CA0000}"/>
    <cellStyle name="Separador de milhares 3 4 3 4 3" xfId="52232" xr:uid="{00000000-0005-0000-0000-0000E8CA0000}"/>
    <cellStyle name="Separador de milhares 3 4 3 4 4" xfId="52233" xr:uid="{00000000-0005-0000-0000-0000E9CA0000}"/>
    <cellStyle name="Separador de milhares 3 4 3 5" xfId="52234" xr:uid="{00000000-0005-0000-0000-0000EACA0000}"/>
    <cellStyle name="Separador de milhares 3 4 3 5 2" xfId="52235" xr:uid="{00000000-0005-0000-0000-0000EBCA0000}"/>
    <cellStyle name="Separador de milhares 3 4 3 6" xfId="52236" xr:uid="{00000000-0005-0000-0000-0000ECCA0000}"/>
    <cellStyle name="Separador de milhares 3 4 3 6 2" xfId="52237" xr:uid="{00000000-0005-0000-0000-0000EDCA0000}"/>
    <cellStyle name="Separador de milhares 3 4 3 7" xfId="52238" xr:uid="{00000000-0005-0000-0000-0000EECA0000}"/>
    <cellStyle name="Separador de milhares 3 4 3 7 2" xfId="52239" xr:uid="{00000000-0005-0000-0000-0000EFCA0000}"/>
    <cellStyle name="Separador de milhares 3 4 3 8" xfId="52240" xr:uid="{00000000-0005-0000-0000-0000F0CA0000}"/>
    <cellStyle name="Separador de milhares 3 4 3 9" xfId="52241" xr:uid="{00000000-0005-0000-0000-0000F1CA0000}"/>
    <cellStyle name="Separador de milhares 3 4 4" xfId="52242" xr:uid="{00000000-0005-0000-0000-0000F2CA0000}"/>
    <cellStyle name="Separador de milhares 3 4 5" xfId="52243" xr:uid="{00000000-0005-0000-0000-0000F3CA0000}"/>
    <cellStyle name="Separador de milhares 3 4 6" xfId="52244" xr:uid="{00000000-0005-0000-0000-0000F4CA0000}"/>
    <cellStyle name="Separador de milhares 3 4 6 2" xfId="52245" xr:uid="{00000000-0005-0000-0000-0000F5CA0000}"/>
    <cellStyle name="Separador de milhares 3 4 7" xfId="52246" xr:uid="{00000000-0005-0000-0000-0000F6CA0000}"/>
    <cellStyle name="Separador de milhares 3 4 7 2" xfId="52247" xr:uid="{00000000-0005-0000-0000-0000F7CA0000}"/>
    <cellStyle name="Separador de milhares 3 5" xfId="52248" xr:uid="{00000000-0005-0000-0000-0000F8CA0000}"/>
    <cellStyle name="Separador de milhares 3 5 2" xfId="52249" xr:uid="{00000000-0005-0000-0000-0000F9CA0000}"/>
    <cellStyle name="Separador de milhares 3 5 2 2" xfId="52250" xr:uid="{00000000-0005-0000-0000-0000FACA0000}"/>
    <cellStyle name="Separador de milhares 3 5 2 2 2" xfId="52251" xr:uid="{00000000-0005-0000-0000-0000FBCA0000}"/>
    <cellStyle name="Separador de milhares 3 5 2 2 2 2" xfId="52252" xr:uid="{00000000-0005-0000-0000-0000FCCA0000}"/>
    <cellStyle name="Separador de milhares 3 5 2 2 3" xfId="52253" xr:uid="{00000000-0005-0000-0000-0000FDCA0000}"/>
    <cellStyle name="Separador de milhares 3 5 2 2 3 2" xfId="52254" xr:uid="{00000000-0005-0000-0000-0000FECA0000}"/>
    <cellStyle name="Separador de milhares 3 5 2 2 4" xfId="52255" xr:uid="{00000000-0005-0000-0000-0000FFCA0000}"/>
    <cellStyle name="Separador de milhares 3 5 2 2 5" xfId="52256" xr:uid="{00000000-0005-0000-0000-000000CB0000}"/>
    <cellStyle name="Separador de milhares 3 5 2 3" xfId="52257" xr:uid="{00000000-0005-0000-0000-000001CB0000}"/>
    <cellStyle name="Separador de milhares 3 5 2 3 2" xfId="52258" xr:uid="{00000000-0005-0000-0000-000002CB0000}"/>
    <cellStyle name="Separador de milhares 3 5 2 3 3" xfId="52259" xr:uid="{00000000-0005-0000-0000-000003CB0000}"/>
    <cellStyle name="Separador de milhares 3 5 2 4" xfId="52260" xr:uid="{00000000-0005-0000-0000-000004CB0000}"/>
    <cellStyle name="Separador de milhares 3 5 2 4 2" xfId="52261" xr:uid="{00000000-0005-0000-0000-000005CB0000}"/>
    <cellStyle name="Separador de milhares 3 5 2 5" xfId="52262" xr:uid="{00000000-0005-0000-0000-000006CB0000}"/>
    <cellStyle name="Separador de milhares 3 5 2 5 2" xfId="52263" xr:uid="{00000000-0005-0000-0000-000007CB0000}"/>
    <cellStyle name="Separador de milhares 3 5 2 6" xfId="52264" xr:uid="{00000000-0005-0000-0000-000008CB0000}"/>
    <cellStyle name="Separador de milhares 3 5 2 7" xfId="52265" xr:uid="{00000000-0005-0000-0000-000009CB0000}"/>
    <cellStyle name="Separador de milhares 3 5 3" xfId="52266" xr:uid="{00000000-0005-0000-0000-00000ACB0000}"/>
    <cellStyle name="Separador de milhares 3 5 3 2" xfId="52267" xr:uid="{00000000-0005-0000-0000-00000BCB0000}"/>
    <cellStyle name="Separador de milhares 3 5 3 2 2" xfId="52268" xr:uid="{00000000-0005-0000-0000-00000CCB0000}"/>
    <cellStyle name="Separador de milhares 3 5 3 3" xfId="52269" xr:uid="{00000000-0005-0000-0000-00000DCB0000}"/>
    <cellStyle name="Separador de milhares 3 5 3 3 2" xfId="52270" xr:uid="{00000000-0005-0000-0000-00000ECB0000}"/>
    <cellStyle name="Separador de milhares 3 5 3 4" xfId="52271" xr:uid="{00000000-0005-0000-0000-00000FCB0000}"/>
    <cellStyle name="Separador de milhares 3 5 3 5" xfId="52272" xr:uid="{00000000-0005-0000-0000-000010CB0000}"/>
    <cellStyle name="Separador de milhares 3 5 4" xfId="52273" xr:uid="{00000000-0005-0000-0000-000011CB0000}"/>
    <cellStyle name="Separador de milhares 3 5 4 2" xfId="52274" xr:uid="{00000000-0005-0000-0000-000012CB0000}"/>
    <cellStyle name="Separador de milhares 3 5 4 2 2" xfId="52275" xr:uid="{00000000-0005-0000-0000-000013CB0000}"/>
    <cellStyle name="Separador de milhares 3 5 4 3" xfId="52276" xr:uid="{00000000-0005-0000-0000-000014CB0000}"/>
    <cellStyle name="Separador de milhares 3 5 4 4" xfId="52277" xr:uid="{00000000-0005-0000-0000-000015CB0000}"/>
    <cellStyle name="Separador de milhares 3 5 5" xfId="52278" xr:uid="{00000000-0005-0000-0000-000016CB0000}"/>
    <cellStyle name="Separador de milhares 3 5 5 2" xfId="52279" xr:uid="{00000000-0005-0000-0000-000017CB0000}"/>
    <cellStyle name="Separador de milhares 3 5 6" xfId="52280" xr:uid="{00000000-0005-0000-0000-000018CB0000}"/>
    <cellStyle name="Separador de milhares 3 5 6 2" xfId="52281" xr:uid="{00000000-0005-0000-0000-000019CB0000}"/>
    <cellStyle name="Separador de milhares 3 5 7" xfId="52282" xr:uid="{00000000-0005-0000-0000-00001ACB0000}"/>
    <cellStyle name="Separador de milhares 3 5 7 2" xfId="52283" xr:uid="{00000000-0005-0000-0000-00001BCB0000}"/>
    <cellStyle name="Separador de milhares 3 5 8" xfId="52284" xr:uid="{00000000-0005-0000-0000-00001CCB0000}"/>
    <cellStyle name="Separador de milhares 3 5 9" xfId="52285" xr:uid="{00000000-0005-0000-0000-00001DCB0000}"/>
    <cellStyle name="Separador de milhares 3 6" xfId="52286" xr:uid="{00000000-0005-0000-0000-00001ECB0000}"/>
    <cellStyle name="Separador de milhares 3 6 2" xfId="52287" xr:uid="{00000000-0005-0000-0000-00001FCB0000}"/>
    <cellStyle name="Separador de milhares 3 6 2 2" xfId="52288" xr:uid="{00000000-0005-0000-0000-000020CB0000}"/>
    <cellStyle name="Separador de milhares 3 6 2 2 2" xfId="52289" xr:uid="{00000000-0005-0000-0000-000021CB0000}"/>
    <cellStyle name="Separador de milhares 3 6 2 2 2 2" xfId="52290" xr:uid="{00000000-0005-0000-0000-000022CB0000}"/>
    <cellStyle name="Separador de milhares 3 6 2 2 3" xfId="52291" xr:uid="{00000000-0005-0000-0000-000023CB0000}"/>
    <cellStyle name="Separador de milhares 3 6 2 2 3 2" xfId="52292" xr:uid="{00000000-0005-0000-0000-000024CB0000}"/>
    <cellStyle name="Separador de milhares 3 6 2 2 4" xfId="52293" xr:uid="{00000000-0005-0000-0000-000025CB0000}"/>
    <cellStyle name="Separador de milhares 3 6 2 2 5" xfId="52294" xr:uid="{00000000-0005-0000-0000-000026CB0000}"/>
    <cellStyle name="Separador de milhares 3 6 2 3" xfId="52295" xr:uid="{00000000-0005-0000-0000-000027CB0000}"/>
    <cellStyle name="Separador de milhares 3 6 2 3 2" xfId="52296" xr:uid="{00000000-0005-0000-0000-000028CB0000}"/>
    <cellStyle name="Separador de milhares 3 6 2 3 3" xfId="52297" xr:uid="{00000000-0005-0000-0000-000029CB0000}"/>
    <cellStyle name="Separador de milhares 3 6 2 4" xfId="52298" xr:uid="{00000000-0005-0000-0000-00002ACB0000}"/>
    <cellStyle name="Separador de milhares 3 6 2 4 2" xfId="52299" xr:uid="{00000000-0005-0000-0000-00002BCB0000}"/>
    <cellStyle name="Separador de milhares 3 6 2 5" xfId="52300" xr:uid="{00000000-0005-0000-0000-00002CCB0000}"/>
    <cellStyle name="Separador de milhares 3 6 2 5 2" xfId="52301" xr:uid="{00000000-0005-0000-0000-00002DCB0000}"/>
    <cellStyle name="Separador de milhares 3 6 2 6" xfId="52302" xr:uid="{00000000-0005-0000-0000-00002ECB0000}"/>
    <cellStyle name="Separador de milhares 3 6 2 7" xfId="52303" xr:uid="{00000000-0005-0000-0000-00002FCB0000}"/>
    <cellStyle name="Separador de milhares 3 6 3" xfId="52304" xr:uid="{00000000-0005-0000-0000-000030CB0000}"/>
    <cellStyle name="Separador de milhares 3 6 3 2" xfId="52305" xr:uid="{00000000-0005-0000-0000-000031CB0000}"/>
    <cellStyle name="Separador de milhares 3 6 3 2 2" xfId="52306" xr:uid="{00000000-0005-0000-0000-000032CB0000}"/>
    <cellStyle name="Separador de milhares 3 6 3 3" xfId="52307" xr:uid="{00000000-0005-0000-0000-000033CB0000}"/>
    <cellStyle name="Separador de milhares 3 6 3 3 2" xfId="52308" xr:uid="{00000000-0005-0000-0000-000034CB0000}"/>
    <cellStyle name="Separador de milhares 3 6 3 4" xfId="52309" xr:uid="{00000000-0005-0000-0000-000035CB0000}"/>
    <cellStyle name="Separador de milhares 3 6 3 5" xfId="52310" xr:uid="{00000000-0005-0000-0000-000036CB0000}"/>
    <cellStyle name="Separador de milhares 3 6 4" xfId="52311" xr:uid="{00000000-0005-0000-0000-000037CB0000}"/>
    <cellStyle name="Separador de milhares 3 6 4 2" xfId="52312" xr:uid="{00000000-0005-0000-0000-000038CB0000}"/>
    <cellStyle name="Separador de milhares 3 6 4 2 2" xfId="52313" xr:uid="{00000000-0005-0000-0000-000039CB0000}"/>
    <cellStyle name="Separador de milhares 3 6 4 3" xfId="52314" xr:uid="{00000000-0005-0000-0000-00003ACB0000}"/>
    <cellStyle name="Separador de milhares 3 6 4 4" xfId="52315" xr:uid="{00000000-0005-0000-0000-00003BCB0000}"/>
    <cellStyle name="Separador de milhares 3 6 5" xfId="52316" xr:uid="{00000000-0005-0000-0000-00003CCB0000}"/>
    <cellStyle name="Separador de milhares 3 6 5 2" xfId="52317" xr:uid="{00000000-0005-0000-0000-00003DCB0000}"/>
    <cellStyle name="Separador de milhares 3 6 6" xfId="52318" xr:uid="{00000000-0005-0000-0000-00003ECB0000}"/>
    <cellStyle name="Separador de milhares 3 6 6 2" xfId="52319" xr:uid="{00000000-0005-0000-0000-00003FCB0000}"/>
    <cellStyle name="Separador de milhares 3 6 7" xfId="52320" xr:uid="{00000000-0005-0000-0000-000040CB0000}"/>
    <cellStyle name="Separador de milhares 3 6 7 2" xfId="52321" xr:uid="{00000000-0005-0000-0000-000041CB0000}"/>
    <cellStyle name="Separador de milhares 3 6 8" xfId="52322" xr:uid="{00000000-0005-0000-0000-000042CB0000}"/>
    <cellStyle name="Separador de milhares 3 6 9" xfId="52323" xr:uid="{00000000-0005-0000-0000-000043CB0000}"/>
    <cellStyle name="Separador de milhares 3 7" xfId="52324" xr:uid="{00000000-0005-0000-0000-000044CB0000}"/>
    <cellStyle name="Separador de milhares 3 7 2" xfId="52325" xr:uid="{00000000-0005-0000-0000-000045CB0000}"/>
    <cellStyle name="Separador de milhares 3 7 2 2" xfId="52326" xr:uid="{00000000-0005-0000-0000-000046CB0000}"/>
    <cellStyle name="Separador de milhares 3 7 2 2 2" xfId="52327" xr:uid="{00000000-0005-0000-0000-000047CB0000}"/>
    <cellStyle name="Separador de milhares 3 7 2 2 2 2" xfId="52328" xr:uid="{00000000-0005-0000-0000-000048CB0000}"/>
    <cellStyle name="Separador de milhares 3 7 2 2 3" xfId="52329" xr:uid="{00000000-0005-0000-0000-000049CB0000}"/>
    <cellStyle name="Separador de milhares 3 7 2 2 3 2" xfId="52330" xr:uid="{00000000-0005-0000-0000-00004ACB0000}"/>
    <cellStyle name="Separador de milhares 3 7 2 2 4" xfId="52331" xr:uid="{00000000-0005-0000-0000-00004BCB0000}"/>
    <cellStyle name="Separador de milhares 3 7 2 2 5" xfId="52332" xr:uid="{00000000-0005-0000-0000-00004CCB0000}"/>
    <cellStyle name="Separador de milhares 3 7 2 3" xfId="52333" xr:uid="{00000000-0005-0000-0000-00004DCB0000}"/>
    <cellStyle name="Separador de milhares 3 7 2 3 2" xfId="52334" xr:uid="{00000000-0005-0000-0000-00004ECB0000}"/>
    <cellStyle name="Separador de milhares 3 7 2 3 3" xfId="52335" xr:uid="{00000000-0005-0000-0000-00004FCB0000}"/>
    <cellStyle name="Separador de milhares 3 7 2 4" xfId="52336" xr:uid="{00000000-0005-0000-0000-000050CB0000}"/>
    <cellStyle name="Separador de milhares 3 7 2 4 2" xfId="52337" xr:uid="{00000000-0005-0000-0000-000051CB0000}"/>
    <cellStyle name="Separador de milhares 3 7 2 5" xfId="52338" xr:uid="{00000000-0005-0000-0000-000052CB0000}"/>
    <cellStyle name="Separador de milhares 3 7 2 5 2" xfId="52339" xr:uid="{00000000-0005-0000-0000-000053CB0000}"/>
    <cellStyle name="Separador de milhares 3 7 2 6" xfId="52340" xr:uid="{00000000-0005-0000-0000-000054CB0000}"/>
    <cellStyle name="Separador de milhares 3 7 2 7" xfId="52341" xr:uid="{00000000-0005-0000-0000-000055CB0000}"/>
    <cellStyle name="Separador de milhares 3 7 3" xfId="52342" xr:uid="{00000000-0005-0000-0000-000056CB0000}"/>
    <cellStyle name="Separador de milhares 3 7 3 2" xfId="52343" xr:uid="{00000000-0005-0000-0000-000057CB0000}"/>
    <cellStyle name="Separador de milhares 3 7 3 2 2" xfId="52344" xr:uid="{00000000-0005-0000-0000-000058CB0000}"/>
    <cellStyle name="Separador de milhares 3 7 3 3" xfId="52345" xr:uid="{00000000-0005-0000-0000-000059CB0000}"/>
    <cellStyle name="Separador de milhares 3 7 3 3 2" xfId="52346" xr:uid="{00000000-0005-0000-0000-00005ACB0000}"/>
    <cellStyle name="Separador de milhares 3 7 3 4" xfId="52347" xr:uid="{00000000-0005-0000-0000-00005BCB0000}"/>
    <cellStyle name="Separador de milhares 3 7 3 5" xfId="52348" xr:uid="{00000000-0005-0000-0000-00005CCB0000}"/>
    <cellStyle name="Separador de milhares 3 7 4" xfId="52349" xr:uid="{00000000-0005-0000-0000-00005DCB0000}"/>
    <cellStyle name="Separador de milhares 3 7 4 2" xfId="52350" xr:uid="{00000000-0005-0000-0000-00005ECB0000}"/>
    <cellStyle name="Separador de milhares 3 7 4 2 2" xfId="52351" xr:uid="{00000000-0005-0000-0000-00005FCB0000}"/>
    <cellStyle name="Separador de milhares 3 7 4 3" xfId="52352" xr:uid="{00000000-0005-0000-0000-000060CB0000}"/>
    <cellStyle name="Separador de milhares 3 7 4 4" xfId="52353" xr:uid="{00000000-0005-0000-0000-000061CB0000}"/>
    <cellStyle name="Separador de milhares 3 7 5" xfId="52354" xr:uid="{00000000-0005-0000-0000-000062CB0000}"/>
    <cellStyle name="Separador de milhares 3 7 5 2" xfId="52355" xr:uid="{00000000-0005-0000-0000-000063CB0000}"/>
    <cellStyle name="Separador de milhares 3 7 6" xfId="52356" xr:uid="{00000000-0005-0000-0000-000064CB0000}"/>
    <cellStyle name="Separador de milhares 3 7 6 2" xfId="52357" xr:uid="{00000000-0005-0000-0000-000065CB0000}"/>
    <cellStyle name="Separador de milhares 3 7 7" xfId="52358" xr:uid="{00000000-0005-0000-0000-000066CB0000}"/>
    <cellStyle name="Separador de milhares 3 7 7 2" xfId="52359" xr:uid="{00000000-0005-0000-0000-000067CB0000}"/>
    <cellStyle name="Separador de milhares 3 7 8" xfId="52360" xr:uid="{00000000-0005-0000-0000-000068CB0000}"/>
    <cellStyle name="Separador de milhares 3 7 9" xfId="52361" xr:uid="{00000000-0005-0000-0000-000069CB0000}"/>
    <cellStyle name="Separador de milhares 3 8" xfId="52362" xr:uid="{00000000-0005-0000-0000-00006ACB0000}"/>
    <cellStyle name="Separador de milhares 3 8 2" xfId="52363" xr:uid="{00000000-0005-0000-0000-00006BCB0000}"/>
    <cellStyle name="Separador de milhares 3 8 2 2" xfId="52364" xr:uid="{00000000-0005-0000-0000-00006CCB0000}"/>
    <cellStyle name="Separador de milhares 3 8 2 2 2" xfId="52365" xr:uid="{00000000-0005-0000-0000-00006DCB0000}"/>
    <cellStyle name="Separador de milhares 3 8 2 2 2 2" xfId="52366" xr:uid="{00000000-0005-0000-0000-00006ECB0000}"/>
    <cellStyle name="Separador de milhares 3 8 2 2 3" xfId="52367" xr:uid="{00000000-0005-0000-0000-00006FCB0000}"/>
    <cellStyle name="Separador de milhares 3 8 2 2 3 2" xfId="52368" xr:uid="{00000000-0005-0000-0000-000070CB0000}"/>
    <cellStyle name="Separador de milhares 3 8 2 2 4" xfId="52369" xr:uid="{00000000-0005-0000-0000-000071CB0000}"/>
    <cellStyle name="Separador de milhares 3 8 2 2 5" xfId="52370" xr:uid="{00000000-0005-0000-0000-000072CB0000}"/>
    <cellStyle name="Separador de milhares 3 8 2 3" xfId="52371" xr:uid="{00000000-0005-0000-0000-000073CB0000}"/>
    <cellStyle name="Separador de milhares 3 8 2 3 2" xfId="52372" xr:uid="{00000000-0005-0000-0000-000074CB0000}"/>
    <cellStyle name="Separador de milhares 3 8 2 3 3" xfId="52373" xr:uid="{00000000-0005-0000-0000-000075CB0000}"/>
    <cellStyle name="Separador de milhares 3 8 2 4" xfId="52374" xr:uid="{00000000-0005-0000-0000-000076CB0000}"/>
    <cellStyle name="Separador de milhares 3 8 2 4 2" xfId="52375" xr:uid="{00000000-0005-0000-0000-000077CB0000}"/>
    <cellStyle name="Separador de milhares 3 8 2 5" xfId="52376" xr:uid="{00000000-0005-0000-0000-000078CB0000}"/>
    <cellStyle name="Separador de milhares 3 8 2 5 2" xfId="52377" xr:uid="{00000000-0005-0000-0000-000079CB0000}"/>
    <cellStyle name="Separador de milhares 3 8 2 6" xfId="52378" xr:uid="{00000000-0005-0000-0000-00007ACB0000}"/>
    <cellStyle name="Separador de milhares 3 8 2 7" xfId="52379" xr:uid="{00000000-0005-0000-0000-00007BCB0000}"/>
    <cellStyle name="Separador de milhares 3 8 3" xfId="52380" xr:uid="{00000000-0005-0000-0000-00007CCB0000}"/>
    <cellStyle name="Separador de milhares 3 8 3 2" xfId="52381" xr:uid="{00000000-0005-0000-0000-00007DCB0000}"/>
    <cellStyle name="Separador de milhares 3 8 3 2 2" xfId="52382" xr:uid="{00000000-0005-0000-0000-00007ECB0000}"/>
    <cellStyle name="Separador de milhares 3 8 3 3" xfId="52383" xr:uid="{00000000-0005-0000-0000-00007FCB0000}"/>
    <cellStyle name="Separador de milhares 3 8 3 3 2" xfId="52384" xr:uid="{00000000-0005-0000-0000-000080CB0000}"/>
    <cellStyle name="Separador de milhares 3 8 3 4" xfId="52385" xr:uid="{00000000-0005-0000-0000-000081CB0000}"/>
    <cellStyle name="Separador de milhares 3 8 3 5" xfId="52386" xr:uid="{00000000-0005-0000-0000-000082CB0000}"/>
    <cellStyle name="Separador de milhares 3 8 4" xfId="52387" xr:uid="{00000000-0005-0000-0000-000083CB0000}"/>
    <cellStyle name="Separador de milhares 3 8 4 2" xfId="52388" xr:uid="{00000000-0005-0000-0000-000084CB0000}"/>
    <cellStyle name="Separador de milhares 3 8 4 2 2" xfId="52389" xr:uid="{00000000-0005-0000-0000-000085CB0000}"/>
    <cellStyle name="Separador de milhares 3 8 4 3" xfId="52390" xr:uid="{00000000-0005-0000-0000-000086CB0000}"/>
    <cellStyle name="Separador de milhares 3 8 4 4" xfId="52391" xr:uid="{00000000-0005-0000-0000-000087CB0000}"/>
    <cellStyle name="Separador de milhares 3 8 5" xfId="52392" xr:uid="{00000000-0005-0000-0000-000088CB0000}"/>
    <cellStyle name="Separador de milhares 3 8 5 2" xfId="52393" xr:uid="{00000000-0005-0000-0000-000089CB0000}"/>
    <cellStyle name="Separador de milhares 3 8 6" xfId="52394" xr:uid="{00000000-0005-0000-0000-00008ACB0000}"/>
    <cellStyle name="Separador de milhares 3 8 6 2" xfId="52395" xr:uid="{00000000-0005-0000-0000-00008BCB0000}"/>
    <cellStyle name="Separador de milhares 3 8 7" xfId="52396" xr:uid="{00000000-0005-0000-0000-00008CCB0000}"/>
    <cellStyle name="Separador de milhares 3 8 7 2" xfId="52397" xr:uid="{00000000-0005-0000-0000-00008DCB0000}"/>
    <cellStyle name="Separador de milhares 3 8 8" xfId="52398" xr:uid="{00000000-0005-0000-0000-00008ECB0000}"/>
    <cellStyle name="Separador de milhares 3 8 9" xfId="52399" xr:uid="{00000000-0005-0000-0000-00008FCB0000}"/>
    <cellStyle name="Separador de milhares 3 9" xfId="52400" xr:uid="{00000000-0005-0000-0000-000090CB0000}"/>
    <cellStyle name="Separador de milhares 30" xfId="1402" xr:uid="{00000000-0005-0000-0000-000091CB0000}"/>
    <cellStyle name="Separador de milhares 30 2" xfId="1867" xr:uid="{00000000-0005-0000-0000-000092CB0000}"/>
    <cellStyle name="Separador de milhares 30 2 2" xfId="2156" xr:uid="{00000000-0005-0000-0000-000093CB0000}"/>
    <cellStyle name="Separador de milhares 30 2 2 2" xfId="52401" xr:uid="{00000000-0005-0000-0000-000094CB0000}"/>
    <cellStyle name="Separador de milhares 30 2 2 3" xfId="52402" xr:uid="{00000000-0005-0000-0000-000095CB0000}"/>
    <cellStyle name="Separador de milhares 30 2 3" xfId="52403" xr:uid="{00000000-0005-0000-0000-000096CB0000}"/>
    <cellStyle name="Separador de milhares 30 2 4" xfId="52404" xr:uid="{00000000-0005-0000-0000-000097CB0000}"/>
    <cellStyle name="Separador de milhares 31" xfId="1403" xr:uid="{00000000-0005-0000-0000-000098CB0000}"/>
    <cellStyle name="Separador de milhares 31 2" xfId="1868" xr:uid="{00000000-0005-0000-0000-000099CB0000}"/>
    <cellStyle name="Separador de milhares 31 2 2" xfId="2157" xr:uid="{00000000-0005-0000-0000-00009ACB0000}"/>
    <cellStyle name="Separador de milhares 31 2 2 2" xfId="52405" xr:uid="{00000000-0005-0000-0000-00009BCB0000}"/>
    <cellStyle name="Separador de milhares 31 2 2 3" xfId="52406" xr:uid="{00000000-0005-0000-0000-00009CCB0000}"/>
    <cellStyle name="Separador de milhares 31 2 3" xfId="52407" xr:uid="{00000000-0005-0000-0000-00009DCB0000}"/>
    <cellStyle name="Separador de milhares 31 2 4" xfId="52408" xr:uid="{00000000-0005-0000-0000-00009ECB0000}"/>
    <cellStyle name="Separador de milhares 32" xfId="1404" xr:uid="{00000000-0005-0000-0000-00009FCB0000}"/>
    <cellStyle name="Separador de milhares 32 2" xfId="1869" xr:uid="{00000000-0005-0000-0000-0000A0CB0000}"/>
    <cellStyle name="Separador de milhares 32 2 2" xfId="2158" xr:uid="{00000000-0005-0000-0000-0000A1CB0000}"/>
    <cellStyle name="Separador de milhares 32 2 2 2" xfId="52409" xr:uid="{00000000-0005-0000-0000-0000A2CB0000}"/>
    <cellStyle name="Separador de milhares 32 2 2 3" xfId="52410" xr:uid="{00000000-0005-0000-0000-0000A3CB0000}"/>
    <cellStyle name="Separador de milhares 32 2 3" xfId="52411" xr:uid="{00000000-0005-0000-0000-0000A4CB0000}"/>
    <cellStyle name="Separador de milhares 32 2 4" xfId="52412" xr:uid="{00000000-0005-0000-0000-0000A5CB0000}"/>
    <cellStyle name="Separador de milhares 33" xfId="1405" xr:uid="{00000000-0005-0000-0000-0000A6CB0000}"/>
    <cellStyle name="Separador de milhares 33 2" xfId="1870" xr:uid="{00000000-0005-0000-0000-0000A7CB0000}"/>
    <cellStyle name="Separador de milhares 33 2 2" xfId="2159" xr:uid="{00000000-0005-0000-0000-0000A8CB0000}"/>
    <cellStyle name="Separador de milhares 33 2 2 2" xfId="52413" xr:uid="{00000000-0005-0000-0000-0000A9CB0000}"/>
    <cellStyle name="Separador de milhares 33 2 2 3" xfId="52414" xr:uid="{00000000-0005-0000-0000-0000AACB0000}"/>
    <cellStyle name="Separador de milhares 33 2 3" xfId="52415" xr:uid="{00000000-0005-0000-0000-0000ABCB0000}"/>
    <cellStyle name="Separador de milhares 33 2 4" xfId="52416" xr:uid="{00000000-0005-0000-0000-0000ACCB0000}"/>
    <cellStyle name="Separador de milhares 34" xfId="1406" xr:uid="{00000000-0005-0000-0000-0000ADCB0000}"/>
    <cellStyle name="Separador de milhares 34 2" xfId="1871" xr:uid="{00000000-0005-0000-0000-0000AECB0000}"/>
    <cellStyle name="Separador de milhares 34 2 2" xfId="2160" xr:uid="{00000000-0005-0000-0000-0000AFCB0000}"/>
    <cellStyle name="Separador de milhares 34 2 2 2" xfId="52417" xr:uid="{00000000-0005-0000-0000-0000B0CB0000}"/>
    <cellStyle name="Separador de milhares 34 2 2 3" xfId="52418" xr:uid="{00000000-0005-0000-0000-0000B1CB0000}"/>
    <cellStyle name="Separador de milhares 34 2 3" xfId="52419" xr:uid="{00000000-0005-0000-0000-0000B2CB0000}"/>
    <cellStyle name="Separador de milhares 34 2 4" xfId="52420" xr:uid="{00000000-0005-0000-0000-0000B3CB0000}"/>
    <cellStyle name="Separador de milhares 35" xfId="1407" xr:uid="{00000000-0005-0000-0000-0000B4CB0000}"/>
    <cellStyle name="Separador de milhares 35 2" xfId="1872" xr:uid="{00000000-0005-0000-0000-0000B5CB0000}"/>
    <cellStyle name="Separador de milhares 35 2 2" xfId="2161" xr:uid="{00000000-0005-0000-0000-0000B6CB0000}"/>
    <cellStyle name="Separador de milhares 35 2 2 2" xfId="52421" xr:uid="{00000000-0005-0000-0000-0000B7CB0000}"/>
    <cellStyle name="Separador de milhares 35 2 2 3" xfId="52422" xr:uid="{00000000-0005-0000-0000-0000B8CB0000}"/>
    <cellStyle name="Separador de milhares 35 2 3" xfId="52423" xr:uid="{00000000-0005-0000-0000-0000B9CB0000}"/>
    <cellStyle name="Separador de milhares 35 2 4" xfId="52424" xr:uid="{00000000-0005-0000-0000-0000BACB0000}"/>
    <cellStyle name="Separador de milhares 36" xfId="1408" xr:uid="{00000000-0005-0000-0000-0000BBCB0000}"/>
    <cellStyle name="Separador de milhares 36 2" xfId="1873" xr:uid="{00000000-0005-0000-0000-0000BCCB0000}"/>
    <cellStyle name="Separador de milhares 36 2 2" xfId="2162" xr:uid="{00000000-0005-0000-0000-0000BDCB0000}"/>
    <cellStyle name="Separador de milhares 36 2 2 2" xfId="52425" xr:uid="{00000000-0005-0000-0000-0000BECB0000}"/>
    <cellStyle name="Separador de milhares 36 2 2 3" xfId="52426" xr:uid="{00000000-0005-0000-0000-0000BFCB0000}"/>
    <cellStyle name="Separador de milhares 36 2 3" xfId="52427" xr:uid="{00000000-0005-0000-0000-0000C0CB0000}"/>
    <cellStyle name="Separador de milhares 36 2 4" xfId="52428" xr:uid="{00000000-0005-0000-0000-0000C1CB0000}"/>
    <cellStyle name="Separador de milhares 37" xfId="1409" xr:uid="{00000000-0005-0000-0000-0000C2CB0000}"/>
    <cellStyle name="Separador de milhares 37 2" xfId="1874" xr:uid="{00000000-0005-0000-0000-0000C3CB0000}"/>
    <cellStyle name="Separador de milhares 37 2 2" xfId="2163" xr:uid="{00000000-0005-0000-0000-0000C4CB0000}"/>
    <cellStyle name="Separador de milhares 37 2 2 2" xfId="52429" xr:uid="{00000000-0005-0000-0000-0000C5CB0000}"/>
    <cellStyle name="Separador de milhares 37 2 2 3" xfId="52430" xr:uid="{00000000-0005-0000-0000-0000C6CB0000}"/>
    <cellStyle name="Separador de milhares 37 2 3" xfId="52431" xr:uid="{00000000-0005-0000-0000-0000C7CB0000}"/>
    <cellStyle name="Separador de milhares 37 2 4" xfId="52432" xr:uid="{00000000-0005-0000-0000-0000C8CB0000}"/>
    <cellStyle name="Separador de milhares 38" xfId="1410" xr:uid="{00000000-0005-0000-0000-0000C9CB0000}"/>
    <cellStyle name="Separador de milhares 38 2" xfId="1875" xr:uid="{00000000-0005-0000-0000-0000CACB0000}"/>
    <cellStyle name="Separador de milhares 38 2 2" xfId="2164" xr:uid="{00000000-0005-0000-0000-0000CBCB0000}"/>
    <cellStyle name="Separador de milhares 38 2 2 2" xfId="52433" xr:uid="{00000000-0005-0000-0000-0000CCCB0000}"/>
    <cellStyle name="Separador de milhares 38 2 2 3" xfId="52434" xr:uid="{00000000-0005-0000-0000-0000CDCB0000}"/>
    <cellStyle name="Separador de milhares 38 2 3" xfId="52435" xr:uid="{00000000-0005-0000-0000-0000CECB0000}"/>
    <cellStyle name="Separador de milhares 38 2 4" xfId="52436" xr:uid="{00000000-0005-0000-0000-0000CFCB0000}"/>
    <cellStyle name="Separador de milhares 39" xfId="1411" xr:uid="{00000000-0005-0000-0000-0000D0CB0000}"/>
    <cellStyle name="Separador de milhares 39 2" xfId="1876" xr:uid="{00000000-0005-0000-0000-0000D1CB0000}"/>
    <cellStyle name="Separador de milhares 39 2 2" xfId="2165" xr:uid="{00000000-0005-0000-0000-0000D2CB0000}"/>
    <cellStyle name="Separador de milhares 39 2 2 2" xfId="52437" xr:uid="{00000000-0005-0000-0000-0000D3CB0000}"/>
    <cellStyle name="Separador de milhares 39 2 2 3" xfId="52438" xr:uid="{00000000-0005-0000-0000-0000D4CB0000}"/>
    <cellStyle name="Separador de milhares 39 2 3" xfId="52439" xr:uid="{00000000-0005-0000-0000-0000D5CB0000}"/>
    <cellStyle name="Separador de milhares 39 2 4" xfId="52440" xr:uid="{00000000-0005-0000-0000-0000D6CB0000}"/>
    <cellStyle name="Separador de milhares 4" xfId="1412" xr:uid="{00000000-0005-0000-0000-0000D7CB0000}"/>
    <cellStyle name="Separador de milhares 4 10" xfId="52441" xr:uid="{00000000-0005-0000-0000-0000D8CB0000}"/>
    <cellStyle name="Separador de milhares 4 10 2" xfId="52442" xr:uid="{00000000-0005-0000-0000-0000D9CB0000}"/>
    <cellStyle name="Separador de milhares 4 2" xfId="1413" xr:uid="{00000000-0005-0000-0000-0000DACB0000}"/>
    <cellStyle name="Separador de milhares 4 2 2" xfId="1877" xr:uid="{00000000-0005-0000-0000-0000DBCB0000}"/>
    <cellStyle name="Separador de milhares 4 2 2 2" xfId="2166" xr:uid="{00000000-0005-0000-0000-0000DCCB0000}"/>
    <cellStyle name="Separador de milhares 4 2 2 2 2" xfId="52443" xr:uid="{00000000-0005-0000-0000-0000DDCB0000}"/>
    <cellStyle name="Separador de milhares 4 2 2 2 3" xfId="52444" xr:uid="{00000000-0005-0000-0000-0000DECB0000}"/>
    <cellStyle name="Separador de milhares 4 2 2 3" xfId="52445" xr:uid="{00000000-0005-0000-0000-0000DFCB0000}"/>
    <cellStyle name="Separador de milhares 4 2 2 4" xfId="52446" xr:uid="{00000000-0005-0000-0000-0000E0CB0000}"/>
    <cellStyle name="Separador de milhares 4 2 3" xfId="52447" xr:uid="{00000000-0005-0000-0000-0000E1CB0000}"/>
    <cellStyle name="Separador de milhares 4 2 3 2" xfId="52448" xr:uid="{00000000-0005-0000-0000-0000E2CB0000}"/>
    <cellStyle name="Separador de milhares 4 2 3 3" xfId="52449" xr:uid="{00000000-0005-0000-0000-0000E3CB0000}"/>
    <cellStyle name="Separador de milhares 4 2 3 4" xfId="52450" xr:uid="{00000000-0005-0000-0000-0000E4CB0000}"/>
    <cellStyle name="Separador de milhares 4 2 4" xfId="52451" xr:uid="{00000000-0005-0000-0000-0000E5CB0000}"/>
    <cellStyle name="Separador de milhares 4 2 4 2" xfId="52452" xr:uid="{00000000-0005-0000-0000-0000E6CB0000}"/>
    <cellStyle name="Separador de milhares 4 2 4 2 2" xfId="52453" xr:uid="{00000000-0005-0000-0000-0000E7CB0000}"/>
    <cellStyle name="Separador de milhares 4 2 4 2 2 2" xfId="52454" xr:uid="{00000000-0005-0000-0000-0000E8CB0000}"/>
    <cellStyle name="Separador de milhares 4 2 4 2 2 2 2" xfId="52455" xr:uid="{00000000-0005-0000-0000-0000E9CB0000}"/>
    <cellStyle name="Separador de milhares 4 2 4 2 2 3" xfId="52456" xr:uid="{00000000-0005-0000-0000-0000EACB0000}"/>
    <cellStyle name="Separador de milhares 4 2 4 2 2 3 2" xfId="52457" xr:uid="{00000000-0005-0000-0000-0000EBCB0000}"/>
    <cellStyle name="Separador de milhares 4 2 4 2 2 4" xfId="52458" xr:uid="{00000000-0005-0000-0000-0000ECCB0000}"/>
    <cellStyle name="Separador de milhares 4 2 4 2 2 5" xfId="52459" xr:uid="{00000000-0005-0000-0000-0000EDCB0000}"/>
    <cellStyle name="Separador de milhares 4 2 4 2 3" xfId="52460" xr:uid="{00000000-0005-0000-0000-0000EECB0000}"/>
    <cellStyle name="Separador de milhares 4 2 4 2 3 2" xfId="52461" xr:uid="{00000000-0005-0000-0000-0000EFCB0000}"/>
    <cellStyle name="Separador de milhares 4 2 4 2 3 3" xfId="52462" xr:uid="{00000000-0005-0000-0000-0000F0CB0000}"/>
    <cellStyle name="Separador de milhares 4 2 4 2 4" xfId="52463" xr:uid="{00000000-0005-0000-0000-0000F1CB0000}"/>
    <cellStyle name="Separador de milhares 4 2 4 2 4 2" xfId="52464" xr:uid="{00000000-0005-0000-0000-0000F2CB0000}"/>
    <cellStyle name="Separador de milhares 4 2 4 2 5" xfId="52465" xr:uid="{00000000-0005-0000-0000-0000F3CB0000}"/>
    <cellStyle name="Separador de milhares 4 2 4 2 5 2" xfId="52466" xr:uid="{00000000-0005-0000-0000-0000F4CB0000}"/>
    <cellStyle name="Separador de milhares 4 2 4 2 6" xfId="52467" xr:uid="{00000000-0005-0000-0000-0000F5CB0000}"/>
    <cellStyle name="Separador de milhares 4 2 4 2 7" xfId="52468" xr:uid="{00000000-0005-0000-0000-0000F6CB0000}"/>
    <cellStyle name="Separador de milhares 4 2 4 3" xfId="52469" xr:uid="{00000000-0005-0000-0000-0000F7CB0000}"/>
    <cellStyle name="Separador de milhares 4 2 4 3 2" xfId="52470" xr:uid="{00000000-0005-0000-0000-0000F8CB0000}"/>
    <cellStyle name="Separador de milhares 4 2 4 3 2 2" xfId="52471" xr:uid="{00000000-0005-0000-0000-0000F9CB0000}"/>
    <cellStyle name="Separador de milhares 4 2 4 3 3" xfId="52472" xr:uid="{00000000-0005-0000-0000-0000FACB0000}"/>
    <cellStyle name="Separador de milhares 4 2 4 3 3 2" xfId="52473" xr:uid="{00000000-0005-0000-0000-0000FBCB0000}"/>
    <cellStyle name="Separador de milhares 4 2 4 3 4" xfId="52474" xr:uid="{00000000-0005-0000-0000-0000FCCB0000}"/>
    <cellStyle name="Separador de milhares 4 2 4 3 5" xfId="52475" xr:uid="{00000000-0005-0000-0000-0000FDCB0000}"/>
    <cellStyle name="Separador de milhares 4 2 4 4" xfId="52476" xr:uid="{00000000-0005-0000-0000-0000FECB0000}"/>
    <cellStyle name="Separador de milhares 4 2 4 4 2" xfId="52477" xr:uid="{00000000-0005-0000-0000-0000FFCB0000}"/>
    <cellStyle name="Separador de milhares 4 2 4 4 2 2" xfId="52478" xr:uid="{00000000-0005-0000-0000-000000CC0000}"/>
    <cellStyle name="Separador de milhares 4 2 4 4 3" xfId="52479" xr:uid="{00000000-0005-0000-0000-000001CC0000}"/>
    <cellStyle name="Separador de milhares 4 2 4 4 4" xfId="52480" xr:uid="{00000000-0005-0000-0000-000002CC0000}"/>
    <cellStyle name="Separador de milhares 4 2 4 5" xfId="52481" xr:uid="{00000000-0005-0000-0000-000003CC0000}"/>
    <cellStyle name="Separador de milhares 4 2 4 5 2" xfId="52482" xr:uid="{00000000-0005-0000-0000-000004CC0000}"/>
    <cellStyle name="Separador de milhares 4 2 4 6" xfId="52483" xr:uid="{00000000-0005-0000-0000-000005CC0000}"/>
    <cellStyle name="Separador de milhares 4 2 4 6 2" xfId="52484" xr:uid="{00000000-0005-0000-0000-000006CC0000}"/>
    <cellStyle name="Separador de milhares 4 2 4 7" xfId="52485" xr:uid="{00000000-0005-0000-0000-000007CC0000}"/>
    <cellStyle name="Separador de milhares 4 2 4 7 2" xfId="52486" xr:uid="{00000000-0005-0000-0000-000008CC0000}"/>
    <cellStyle name="Separador de milhares 4 2 4 8" xfId="52487" xr:uid="{00000000-0005-0000-0000-000009CC0000}"/>
    <cellStyle name="Separador de milhares 4 2 4 9" xfId="52488" xr:uid="{00000000-0005-0000-0000-00000ACC0000}"/>
    <cellStyle name="Separador de milhares 4 2 5" xfId="52489" xr:uid="{00000000-0005-0000-0000-00000BCC0000}"/>
    <cellStyle name="Separador de milhares 4 2 5 2" xfId="52490" xr:uid="{00000000-0005-0000-0000-00000CCC0000}"/>
    <cellStyle name="Separador de milhares 4 2 5 2 2" xfId="52491" xr:uid="{00000000-0005-0000-0000-00000DCC0000}"/>
    <cellStyle name="Separador de milhares 4 2 5 2 2 2" xfId="52492" xr:uid="{00000000-0005-0000-0000-00000ECC0000}"/>
    <cellStyle name="Separador de milhares 4 2 5 2 2 2 2" xfId="52493" xr:uid="{00000000-0005-0000-0000-00000FCC0000}"/>
    <cellStyle name="Separador de milhares 4 2 5 2 2 3" xfId="52494" xr:uid="{00000000-0005-0000-0000-000010CC0000}"/>
    <cellStyle name="Separador de milhares 4 2 5 2 2 3 2" xfId="52495" xr:uid="{00000000-0005-0000-0000-000011CC0000}"/>
    <cellStyle name="Separador de milhares 4 2 5 2 2 4" xfId="52496" xr:uid="{00000000-0005-0000-0000-000012CC0000}"/>
    <cellStyle name="Separador de milhares 4 2 5 2 2 5" xfId="52497" xr:uid="{00000000-0005-0000-0000-000013CC0000}"/>
    <cellStyle name="Separador de milhares 4 2 5 2 3" xfId="52498" xr:uid="{00000000-0005-0000-0000-000014CC0000}"/>
    <cellStyle name="Separador de milhares 4 2 5 2 3 2" xfId="52499" xr:uid="{00000000-0005-0000-0000-000015CC0000}"/>
    <cellStyle name="Separador de milhares 4 2 5 2 3 3" xfId="52500" xr:uid="{00000000-0005-0000-0000-000016CC0000}"/>
    <cellStyle name="Separador de milhares 4 2 5 2 4" xfId="52501" xr:uid="{00000000-0005-0000-0000-000017CC0000}"/>
    <cellStyle name="Separador de milhares 4 2 5 2 4 2" xfId="52502" xr:uid="{00000000-0005-0000-0000-000018CC0000}"/>
    <cellStyle name="Separador de milhares 4 2 5 2 5" xfId="52503" xr:uid="{00000000-0005-0000-0000-000019CC0000}"/>
    <cellStyle name="Separador de milhares 4 2 5 2 5 2" xfId="52504" xr:uid="{00000000-0005-0000-0000-00001ACC0000}"/>
    <cellStyle name="Separador de milhares 4 2 5 2 6" xfId="52505" xr:uid="{00000000-0005-0000-0000-00001BCC0000}"/>
    <cellStyle name="Separador de milhares 4 2 5 2 7" xfId="52506" xr:uid="{00000000-0005-0000-0000-00001CCC0000}"/>
    <cellStyle name="Separador de milhares 4 2 5 3" xfId="52507" xr:uid="{00000000-0005-0000-0000-00001DCC0000}"/>
    <cellStyle name="Separador de milhares 4 2 5 3 2" xfId="52508" xr:uid="{00000000-0005-0000-0000-00001ECC0000}"/>
    <cellStyle name="Separador de milhares 4 2 5 3 2 2" xfId="52509" xr:uid="{00000000-0005-0000-0000-00001FCC0000}"/>
    <cellStyle name="Separador de milhares 4 2 5 3 3" xfId="52510" xr:uid="{00000000-0005-0000-0000-000020CC0000}"/>
    <cellStyle name="Separador de milhares 4 2 5 3 3 2" xfId="52511" xr:uid="{00000000-0005-0000-0000-000021CC0000}"/>
    <cellStyle name="Separador de milhares 4 2 5 3 4" xfId="52512" xr:uid="{00000000-0005-0000-0000-000022CC0000}"/>
    <cellStyle name="Separador de milhares 4 2 5 3 5" xfId="52513" xr:uid="{00000000-0005-0000-0000-000023CC0000}"/>
    <cellStyle name="Separador de milhares 4 2 5 4" xfId="52514" xr:uid="{00000000-0005-0000-0000-000024CC0000}"/>
    <cellStyle name="Separador de milhares 4 2 5 4 2" xfId="52515" xr:uid="{00000000-0005-0000-0000-000025CC0000}"/>
    <cellStyle name="Separador de milhares 4 2 5 4 2 2" xfId="52516" xr:uid="{00000000-0005-0000-0000-000026CC0000}"/>
    <cellStyle name="Separador de milhares 4 2 5 4 3" xfId="52517" xr:uid="{00000000-0005-0000-0000-000027CC0000}"/>
    <cellStyle name="Separador de milhares 4 2 5 4 4" xfId="52518" xr:uid="{00000000-0005-0000-0000-000028CC0000}"/>
    <cellStyle name="Separador de milhares 4 2 5 5" xfId="52519" xr:uid="{00000000-0005-0000-0000-000029CC0000}"/>
    <cellStyle name="Separador de milhares 4 2 5 5 2" xfId="52520" xr:uid="{00000000-0005-0000-0000-00002ACC0000}"/>
    <cellStyle name="Separador de milhares 4 2 5 6" xfId="52521" xr:uid="{00000000-0005-0000-0000-00002BCC0000}"/>
    <cellStyle name="Separador de milhares 4 2 5 6 2" xfId="52522" xr:uid="{00000000-0005-0000-0000-00002CCC0000}"/>
    <cellStyle name="Separador de milhares 4 2 5 7" xfId="52523" xr:uid="{00000000-0005-0000-0000-00002DCC0000}"/>
    <cellStyle name="Separador de milhares 4 2 5 7 2" xfId="52524" xr:uid="{00000000-0005-0000-0000-00002ECC0000}"/>
    <cellStyle name="Separador de milhares 4 2 5 8" xfId="52525" xr:uid="{00000000-0005-0000-0000-00002FCC0000}"/>
    <cellStyle name="Separador de milhares 4 2 5 9" xfId="52526" xr:uid="{00000000-0005-0000-0000-000030CC0000}"/>
    <cellStyle name="Separador de milhares 4 3" xfId="1878" xr:uid="{00000000-0005-0000-0000-000031CC0000}"/>
    <cellStyle name="Separador de milhares 4 3 2" xfId="2167" xr:uid="{00000000-0005-0000-0000-000032CC0000}"/>
    <cellStyle name="Separador de milhares 4 3 2 2" xfId="52527" xr:uid="{00000000-0005-0000-0000-000033CC0000}"/>
    <cellStyle name="Separador de milhares 4 3 2 3" xfId="52528" xr:uid="{00000000-0005-0000-0000-000034CC0000}"/>
    <cellStyle name="Separador de milhares 4 3 3" xfId="52529" xr:uid="{00000000-0005-0000-0000-000035CC0000}"/>
    <cellStyle name="Separador de milhares 4 3 3 2" xfId="52530" xr:uid="{00000000-0005-0000-0000-000036CC0000}"/>
    <cellStyle name="Separador de milhares 4 3 3 2 2" xfId="52531" xr:uid="{00000000-0005-0000-0000-000037CC0000}"/>
    <cellStyle name="Separador de milhares 4 3 3 2 2 2" xfId="52532" xr:uid="{00000000-0005-0000-0000-000038CC0000}"/>
    <cellStyle name="Separador de milhares 4 3 3 2 2 2 2" xfId="52533" xr:uid="{00000000-0005-0000-0000-000039CC0000}"/>
    <cellStyle name="Separador de milhares 4 3 3 2 2 2 2 2" xfId="52534" xr:uid="{00000000-0005-0000-0000-00003ACC0000}"/>
    <cellStyle name="Separador de milhares 4 3 3 2 2 2 3" xfId="52535" xr:uid="{00000000-0005-0000-0000-00003BCC0000}"/>
    <cellStyle name="Separador de milhares 4 3 3 2 2 2 3 2" xfId="52536" xr:uid="{00000000-0005-0000-0000-00003CCC0000}"/>
    <cellStyle name="Separador de milhares 4 3 3 2 2 2 4" xfId="52537" xr:uid="{00000000-0005-0000-0000-00003DCC0000}"/>
    <cellStyle name="Separador de milhares 4 3 3 2 2 2 5" xfId="52538" xr:uid="{00000000-0005-0000-0000-00003ECC0000}"/>
    <cellStyle name="Separador de milhares 4 3 3 2 2 3" xfId="52539" xr:uid="{00000000-0005-0000-0000-00003FCC0000}"/>
    <cellStyle name="Separador de milhares 4 3 3 2 2 3 2" xfId="52540" xr:uid="{00000000-0005-0000-0000-000040CC0000}"/>
    <cellStyle name="Separador de milhares 4 3 3 2 2 3 3" xfId="52541" xr:uid="{00000000-0005-0000-0000-000041CC0000}"/>
    <cellStyle name="Separador de milhares 4 3 3 2 2 4" xfId="52542" xr:uid="{00000000-0005-0000-0000-000042CC0000}"/>
    <cellStyle name="Separador de milhares 4 3 3 2 2 4 2" xfId="52543" xr:uid="{00000000-0005-0000-0000-000043CC0000}"/>
    <cellStyle name="Separador de milhares 4 3 3 2 2 5" xfId="52544" xr:uid="{00000000-0005-0000-0000-000044CC0000}"/>
    <cellStyle name="Separador de milhares 4 3 3 2 2 5 2" xfId="52545" xr:uid="{00000000-0005-0000-0000-000045CC0000}"/>
    <cellStyle name="Separador de milhares 4 3 3 2 2 6" xfId="52546" xr:uid="{00000000-0005-0000-0000-000046CC0000}"/>
    <cellStyle name="Separador de milhares 4 3 3 2 2 7" xfId="52547" xr:uid="{00000000-0005-0000-0000-000047CC0000}"/>
    <cellStyle name="Separador de milhares 4 3 3 2 3" xfId="52548" xr:uid="{00000000-0005-0000-0000-000048CC0000}"/>
    <cellStyle name="Separador de milhares 4 3 3 2 3 2" xfId="52549" xr:uid="{00000000-0005-0000-0000-000049CC0000}"/>
    <cellStyle name="Separador de milhares 4 3 3 2 3 2 2" xfId="52550" xr:uid="{00000000-0005-0000-0000-00004ACC0000}"/>
    <cellStyle name="Separador de milhares 4 3 3 2 3 3" xfId="52551" xr:uid="{00000000-0005-0000-0000-00004BCC0000}"/>
    <cellStyle name="Separador de milhares 4 3 3 2 3 3 2" xfId="52552" xr:uid="{00000000-0005-0000-0000-00004CCC0000}"/>
    <cellStyle name="Separador de milhares 4 3 3 2 3 4" xfId="52553" xr:uid="{00000000-0005-0000-0000-00004DCC0000}"/>
    <cellStyle name="Separador de milhares 4 3 3 2 3 5" xfId="52554" xr:uid="{00000000-0005-0000-0000-00004ECC0000}"/>
    <cellStyle name="Separador de milhares 4 3 3 2 4" xfId="52555" xr:uid="{00000000-0005-0000-0000-00004FCC0000}"/>
    <cellStyle name="Separador de milhares 4 3 3 2 4 2" xfId="52556" xr:uid="{00000000-0005-0000-0000-000050CC0000}"/>
    <cellStyle name="Separador de milhares 4 3 3 2 4 2 2" xfId="52557" xr:uid="{00000000-0005-0000-0000-000051CC0000}"/>
    <cellStyle name="Separador de milhares 4 3 3 2 4 3" xfId="52558" xr:uid="{00000000-0005-0000-0000-000052CC0000}"/>
    <cellStyle name="Separador de milhares 4 3 3 2 4 4" xfId="52559" xr:uid="{00000000-0005-0000-0000-000053CC0000}"/>
    <cellStyle name="Separador de milhares 4 3 3 2 5" xfId="52560" xr:uid="{00000000-0005-0000-0000-000054CC0000}"/>
    <cellStyle name="Separador de milhares 4 3 3 2 5 2" xfId="52561" xr:uid="{00000000-0005-0000-0000-000055CC0000}"/>
    <cellStyle name="Separador de milhares 4 3 3 2 6" xfId="52562" xr:uid="{00000000-0005-0000-0000-000056CC0000}"/>
    <cellStyle name="Separador de milhares 4 3 3 2 6 2" xfId="52563" xr:uid="{00000000-0005-0000-0000-000057CC0000}"/>
    <cellStyle name="Separador de milhares 4 3 3 2 7" xfId="52564" xr:uid="{00000000-0005-0000-0000-000058CC0000}"/>
    <cellStyle name="Separador de milhares 4 3 3 2 7 2" xfId="52565" xr:uid="{00000000-0005-0000-0000-000059CC0000}"/>
    <cellStyle name="Separador de milhares 4 3 3 2 8" xfId="52566" xr:uid="{00000000-0005-0000-0000-00005ACC0000}"/>
    <cellStyle name="Separador de milhares 4 3 3 2 9" xfId="52567" xr:uid="{00000000-0005-0000-0000-00005BCC0000}"/>
    <cellStyle name="Separador de milhares 4 3 3 3" xfId="52568" xr:uid="{00000000-0005-0000-0000-00005CCC0000}"/>
    <cellStyle name="Separador de milhares 4 3 3 4" xfId="52569" xr:uid="{00000000-0005-0000-0000-00005DCC0000}"/>
    <cellStyle name="Separador de milhares 4 3 4" xfId="52570" xr:uid="{00000000-0005-0000-0000-00005ECC0000}"/>
    <cellStyle name="Separador de milhares 4 4" xfId="1964" xr:uid="{00000000-0005-0000-0000-00005FCC0000}"/>
    <cellStyle name="Separador de milhares 4 4 2" xfId="52571" xr:uid="{00000000-0005-0000-0000-000060CC0000}"/>
    <cellStyle name="Separador de milhares 4 4 2 2" xfId="52572" xr:uid="{00000000-0005-0000-0000-000061CC0000}"/>
    <cellStyle name="Separador de milhares 4 4 2 2 2" xfId="52573" xr:uid="{00000000-0005-0000-0000-000062CC0000}"/>
    <cellStyle name="Separador de milhares 4 4 2 2 2 2" xfId="52574" xr:uid="{00000000-0005-0000-0000-000063CC0000}"/>
    <cellStyle name="Separador de milhares 4 4 2 2 2 2 2" xfId="52575" xr:uid="{00000000-0005-0000-0000-000064CC0000}"/>
    <cellStyle name="Separador de milhares 4 4 2 2 2 3" xfId="52576" xr:uid="{00000000-0005-0000-0000-000065CC0000}"/>
    <cellStyle name="Separador de milhares 4 4 2 2 2 3 2" xfId="52577" xr:uid="{00000000-0005-0000-0000-000066CC0000}"/>
    <cellStyle name="Separador de milhares 4 4 2 2 2 4" xfId="52578" xr:uid="{00000000-0005-0000-0000-000067CC0000}"/>
    <cellStyle name="Separador de milhares 4 4 2 2 2 5" xfId="52579" xr:uid="{00000000-0005-0000-0000-000068CC0000}"/>
    <cellStyle name="Separador de milhares 4 4 2 2 3" xfId="52580" xr:uid="{00000000-0005-0000-0000-000069CC0000}"/>
    <cellStyle name="Separador de milhares 4 4 2 2 3 2" xfId="52581" xr:uid="{00000000-0005-0000-0000-00006ACC0000}"/>
    <cellStyle name="Separador de milhares 4 4 2 2 3 3" xfId="52582" xr:uid="{00000000-0005-0000-0000-00006BCC0000}"/>
    <cellStyle name="Separador de milhares 4 4 2 2 4" xfId="52583" xr:uid="{00000000-0005-0000-0000-00006CCC0000}"/>
    <cellStyle name="Separador de milhares 4 4 2 2 4 2" xfId="52584" xr:uid="{00000000-0005-0000-0000-00006DCC0000}"/>
    <cellStyle name="Separador de milhares 4 4 2 2 5" xfId="52585" xr:uid="{00000000-0005-0000-0000-00006ECC0000}"/>
    <cellStyle name="Separador de milhares 4 4 2 2 5 2" xfId="52586" xr:uid="{00000000-0005-0000-0000-00006FCC0000}"/>
    <cellStyle name="Separador de milhares 4 4 2 2 6" xfId="52587" xr:uid="{00000000-0005-0000-0000-000070CC0000}"/>
    <cellStyle name="Separador de milhares 4 4 2 2 7" xfId="52588" xr:uid="{00000000-0005-0000-0000-000071CC0000}"/>
    <cellStyle name="Separador de milhares 4 4 2 3" xfId="52589" xr:uid="{00000000-0005-0000-0000-000072CC0000}"/>
    <cellStyle name="Separador de milhares 4 4 2 3 2" xfId="52590" xr:uid="{00000000-0005-0000-0000-000073CC0000}"/>
    <cellStyle name="Separador de milhares 4 4 2 3 2 2" xfId="52591" xr:uid="{00000000-0005-0000-0000-000074CC0000}"/>
    <cellStyle name="Separador de milhares 4 4 2 3 3" xfId="52592" xr:uid="{00000000-0005-0000-0000-000075CC0000}"/>
    <cellStyle name="Separador de milhares 4 4 2 3 3 2" xfId="52593" xr:uid="{00000000-0005-0000-0000-000076CC0000}"/>
    <cellStyle name="Separador de milhares 4 4 2 3 4" xfId="52594" xr:uid="{00000000-0005-0000-0000-000077CC0000}"/>
    <cellStyle name="Separador de milhares 4 4 2 3 5" xfId="52595" xr:uid="{00000000-0005-0000-0000-000078CC0000}"/>
    <cellStyle name="Separador de milhares 4 4 2 4" xfId="52596" xr:uid="{00000000-0005-0000-0000-000079CC0000}"/>
    <cellStyle name="Separador de milhares 4 4 2 4 2" xfId="52597" xr:uid="{00000000-0005-0000-0000-00007ACC0000}"/>
    <cellStyle name="Separador de milhares 4 4 2 4 2 2" xfId="52598" xr:uid="{00000000-0005-0000-0000-00007BCC0000}"/>
    <cellStyle name="Separador de milhares 4 4 2 4 3" xfId="52599" xr:uid="{00000000-0005-0000-0000-00007CCC0000}"/>
    <cellStyle name="Separador de milhares 4 4 2 4 4" xfId="52600" xr:uid="{00000000-0005-0000-0000-00007DCC0000}"/>
    <cellStyle name="Separador de milhares 4 4 2 5" xfId="52601" xr:uid="{00000000-0005-0000-0000-00007ECC0000}"/>
    <cellStyle name="Separador de milhares 4 4 2 5 2" xfId="52602" xr:uid="{00000000-0005-0000-0000-00007FCC0000}"/>
    <cellStyle name="Separador de milhares 4 4 2 6" xfId="52603" xr:uid="{00000000-0005-0000-0000-000080CC0000}"/>
    <cellStyle name="Separador de milhares 4 4 2 6 2" xfId="52604" xr:uid="{00000000-0005-0000-0000-000081CC0000}"/>
    <cellStyle name="Separador de milhares 4 4 2 7" xfId="52605" xr:uid="{00000000-0005-0000-0000-000082CC0000}"/>
    <cellStyle name="Separador de milhares 4 4 2 7 2" xfId="52606" xr:uid="{00000000-0005-0000-0000-000083CC0000}"/>
    <cellStyle name="Separador de milhares 4 4 2 8" xfId="52607" xr:uid="{00000000-0005-0000-0000-000084CC0000}"/>
    <cellStyle name="Separador de milhares 4 4 2 9" xfId="52608" xr:uid="{00000000-0005-0000-0000-000085CC0000}"/>
    <cellStyle name="Separador de milhares 4 4 3" xfId="52609" xr:uid="{00000000-0005-0000-0000-000086CC0000}"/>
    <cellStyle name="Separador de milhares 4 4 3 2" xfId="52610" xr:uid="{00000000-0005-0000-0000-000087CC0000}"/>
    <cellStyle name="Separador de milhares 4 4 3 2 2" xfId="52611" xr:uid="{00000000-0005-0000-0000-000088CC0000}"/>
    <cellStyle name="Separador de milhares 4 4 3 2 2 2" xfId="52612" xr:uid="{00000000-0005-0000-0000-000089CC0000}"/>
    <cellStyle name="Separador de milhares 4 4 3 2 2 2 2" xfId="52613" xr:uid="{00000000-0005-0000-0000-00008ACC0000}"/>
    <cellStyle name="Separador de milhares 4 4 3 2 2 3" xfId="52614" xr:uid="{00000000-0005-0000-0000-00008BCC0000}"/>
    <cellStyle name="Separador de milhares 4 4 3 2 2 3 2" xfId="52615" xr:uid="{00000000-0005-0000-0000-00008CCC0000}"/>
    <cellStyle name="Separador de milhares 4 4 3 2 2 4" xfId="52616" xr:uid="{00000000-0005-0000-0000-00008DCC0000}"/>
    <cellStyle name="Separador de milhares 4 4 3 2 2 5" xfId="52617" xr:uid="{00000000-0005-0000-0000-00008ECC0000}"/>
    <cellStyle name="Separador de milhares 4 4 3 2 3" xfId="52618" xr:uid="{00000000-0005-0000-0000-00008FCC0000}"/>
    <cellStyle name="Separador de milhares 4 4 3 2 3 2" xfId="52619" xr:uid="{00000000-0005-0000-0000-000090CC0000}"/>
    <cellStyle name="Separador de milhares 4 4 3 2 3 3" xfId="52620" xr:uid="{00000000-0005-0000-0000-000091CC0000}"/>
    <cellStyle name="Separador de milhares 4 4 3 2 4" xfId="52621" xr:uid="{00000000-0005-0000-0000-000092CC0000}"/>
    <cellStyle name="Separador de milhares 4 4 3 2 4 2" xfId="52622" xr:uid="{00000000-0005-0000-0000-000093CC0000}"/>
    <cellStyle name="Separador de milhares 4 4 3 2 5" xfId="52623" xr:uid="{00000000-0005-0000-0000-000094CC0000}"/>
    <cellStyle name="Separador de milhares 4 4 3 2 5 2" xfId="52624" xr:uid="{00000000-0005-0000-0000-000095CC0000}"/>
    <cellStyle name="Separador de milhares 4 4 3 2 6" xfId="52625" xr:uid="{00000000-0005-0000-0000-000096CC0000}"/>
    <cellStyle name="Separador de milhares 4 4 3 2 7" xfId="52626" xr:uid="{00000000-0005-0000-0000-000097CC0000}"/>
    <cellStyle name="Separador de milhares 4 4 3 3" xfId="52627" xr:uid="{00000000-0005-0000-0000-000098CC0000}"/>
    <cellStyle name="Separador de milhares 4 4 3 3 2" xfId="52628" xr:uid="{00000000-0005-0000-0000-000099CC0000}"/>
    <cellStyle name="Separador de milhares 4 4 3 3 2 2" xfId="52629" xr:uid="{00000000-0005-0000-0000-00009ACC0000}"/>
    <cellStyle name="Separador de milhares 4 4 3 3 3" xfId="52630" xr:uid="{00000000-0005-0000-0000-00009BCC0000}"/>
    <cellStyle name="Separador de milhares 4 4 3 3 3 2" xfId="52631" xr:uid="{00000000-0005-0000-0000-00009CCC0000}"/>
    <cellStyle name="Separador de milhares 4 4 3 3 4" xfId="52632" xr:uid="{00000000-0005-0000-0000-00009DCC0000}"/>
    <cellStyle name="Separador de milhares 4 4 3 3 5" xfId="52633" xr:uid="{00000000-0005-0000-0000-00009ECC0000}"/>
    <cellStyle name="Separador de milhares 4 4 3 4" xfId="52634" xr:uid="{00000000-0005-0000-0000-00009FCC0000}"/>
    <cellStyle name="Separador de milhares 4 4 3 4 2" xfId="52635" xr:uid="{00000000-0005-0000-0000-0000A0CC0000}"/>
    <cellStyle name="Separador de milhares 4 4 3 4 2 2" xfId="52636" xr:uid="{00000000-0005-0000-0000-0000A1CC0000}"/>
    <cellStyle name="Separador de milhares 4 4 3 4 3" xfId="52637" xr:uid="{00000000-0005-0000-0000-0000A2CC0000}"/>
    <cellStyle name="Separador de milhares 4 4 3 4 4" xfId="52638" xr:uid="{00000000-0005-0000-0000-0000A3CC0000}"/>
    <cellStyle name="Separador de milhares 4 4 3 5" xfId="52639" xr:uid="{00000000-0005-0000-0000-0000A4CC0000}"/>
    <cellStyle name="Separador de milhares 4 4 3 5 2" xfId="52640" xr:uid="{00000000-0005-0000-0000-0000A5CC0000}"/>
    <cellStyle name="Separador de milhares 4 4 3 6" xfId="52641" xr:uid="{00000000-0005-0000-0000-0000A6CC0000}"/>
    <cellStyle name="Separador de milhares 4 4 3 6 2" xfId="52642" xr:uid="{00000000-0005-0000-0000-0000A7CC0000}"/>
    <cellStyle name="Separador de milhares 4 4 3 7" xfId="52643" xr:uid="{00000000-0005-0000-0000-0000A8CC0000}"/>
    <cellStyle name="Separador de milhares 4 4 3 7 2" xfId="52644" xr:uid="{00000000-0005-0000-0000-0000A9CC0000}"/>
    <cellStyle name="Separador de milhares 4 4 3 8" xfId="52645" xr:uid="{00000000-0005-0000-0000-0000AACC0000}"/>
    <cellStyle name="Separador de milhares 4 4 3 9" xfId="52646" xr:uid="{00000000-0005-0000-0000-0000ABCC0000}"/>
    <cellStyle name="Separador de milhares 4 4 4" xfId="52647" xr:uid="{00000000-0005-0000-0000-0000ACCC0000}"/>
    <cellStyle name="Separador de milhares 4 4 5" xfId="52648" xr:uid="{00000000-0005-0000-0000-0000ADCC0000}"/>
    <cellStyle name="Separador de milhares 4 4 6" xfId="52649" xr:uid="{00000000-0005-0000-0000-0000AECC0000}"/>
    <cellStyle name="Separador de milhares 4 4 6 2" xfId="52650" xr:uid="{00000000-0005-0000-0000-0000AFCC0000}"/>
    <cellStyle name="Separador de milhares 4 4 7" xfId="52651" xr:uid="{00000000-0005-0000-0000-0000B0CC0000}"/>
    <cellStyle name="Separador de milhares 4 4 7 2" xfId="52652" xr:uid="{00000000-0005-0000-0000-0000B1CC0000}"/>
    <cellStyle name="Separador de milhares 4 5" xfId="52653" xr:uid="{00000000-0005-0000-0000-0000B2CC0000}"/>
    <cellStyle name="Separador de milhares 4 5 2" xfId="52654" xr:uid="{00000000-0005-0000-0000-0000B3CC0000}"/>
    <cellStyle name="Separador de milhares 4 5 2 2" xfId="52655" xr:uid="{00000000-0005-0000-0000-0000B4CC0000}"/>
    <cellStyle name="Separador de milhares 4 5 2 2 2" xfId="52656" xr:uid="{00000000-0005-0000-0000-0000B5CC0000}"/>
    <cellStyle name="Separador de milhares 4 5 2 2 2 2" xfId="52657" xr:uid="{00000000-0005-0000-0000-0000B6CC0000}"/>
    <cellStyle name="Separador de milhares 4 5 2 2 3" xfId="52658" xr:uid="{00000000-0005-0000-0000-0000B7CC0000}"/>
    <cellStyle name="Separador de milhares 4 5 2 2 3 2" xfId="52659" xr:uid="{00000000-0005-0000-0000-0000B8CC0000}"/>
    <cellStyle name="Separador de milhares 4 5 2 2 4" xfId="52660" xr:uid="{00000000-0005-0000-0000-0000B9CC0000}"/>
    <cellStyle name="Separador de milhares 4 5 2 2 5" xfId="52661" xr:uid="{00000000-0005-0000-0000-0000BACC0000}"/>
    <cellStyle name="Separador de milhares 4 5 2 3" xfId="52662" xr:uid="{00000000-0005-0000-0000-0000BBCC0000}"/>
    <cellStyle name="Separador de milhares 4 5 2 3 2" xfId="52663" xr:uid="{00000000-0005-0000-0000-0000BCCC0000}"/>
    <cellStyle name="Separador de milhares 4 5 2 3 3" xfId="52664" xr:uid="{00000000-0005-0000-0000-0000BDCC0000}"/>
    <cellStyle name="Separador de milhares 4 5 2 4" xfId="52665" xr:uid="{00000000-0005-0000-0000-0000BECC0000}"/>
    <cellStyle name="Separador de milhares 4 5 2 4 2" xfId="52666" xr:uid="{00000000-0005-0000-0000-0000BFCC0000}"/>
    <cellStyle name="Separador de milhares 4 5 2 5" xfId="52667" xr:uid="{00000000-0005-0000-0000-0000C0CC0000}"/>
    <cellStyle name="Separador de milhares 4 5 2 5 2" xfId="52668" xr:uid="{00000000-0005-0000-0000-0000C1CC0000}"/>
    <cellStyle name="Separador de milhares 4 5 2 6" xfId="52669" xr:uid="{00000000-0005-0000-0000-0000C2CC0000}"/>
    <cellStyle name="Separador de milhares 4 5 2 7" xfId="52670" xr:uid="{00000000-0005-0000-0000-0000C3CC0000}"/>
    <cellStyle name="Separador de milhares 4 5 3" xfId="52671" xr:uid="{00000000-0005-0000-0000-0000C4CC0000}"/>
    <cellStyle name="Separador de milhares 4 5 3 2" xfId="52672" xr:uid="{00000000-0005-0000-0000-0000C5CC0000}"/>
    <cellStyle name="Separador de milhares 4 5 3 2 2" xfId="52673" xr:uid="{00000000-0005-0000-0000-0000C6CC0000}"/>
    <cellStyle name="Separador de milhares 4 5 3 3" xfId="52674" xr:uid="{00000000-0005-0000-0000-0000C7CC0000}"/>
    <cellStyle name="Separador de milhares 4 5 3 3 2" xfId="52675" xr:uid="{00000000-0005-0000-0000-0000C8CC0000}"/>
    <cellStyle name="Separador de milhares 4 5 3 4" xfId="52676" xr:uid="{00000000-0005-0000-0000-0000C9CC0000}"/>
    <cellStyle name="Separador de milhares 4 5 3 5" xfId="52677" xr:uid="{00000000-0005-0000-0000-0000CACC0000}"/>
    <cellStyle name="Separador de milhares 4 5 4" xfId="52678" xr:uid="{00000000-0005-0000-0000-0000CBCC0000}"/>
    <cellStyle name="Separador de milhares 4 5 4 2" xfId="52679" xr:uid="{00000000-0005-0000-0000-0000CCCC0000}"/>
    <cellStyle name="Separador de milhares 4 5 4 2 2" xfId="52680" xr:uid="{00000000-0005-0000-0000-0000CDCC0000}"/>
    <cellStyle name="Separador de milhares 4 5 4 3" xfId="52681" xr:uid="{00000000-0005-0000-0000-0000CECC0000}"/>
    <cellStyle name="Separador de milhares 4 5 4 4" xfId="52682" xr:uid="{00000000-0005-0000-0000-0000CFCC0000}"/>
    <cellStyle name="Separador de milhares 4 5 5" xfId="52683" xr:uid="{00000000-0005-0000-0000-0000D0CC0000}"/>
    <cellStyle name="Separador de milhares 4 5 5 2" xfId="52684" xr:uid="{00000000-0005-0000-0000-0000D1CC0000}"/>
    <cellStyle name="Separador de milhares 4 5 6" xfId="52685" xr:uid="{00000000-0005-0000-0000-0000D2CC0000}"/>
    <cellStyle name="Separador de milhares 4 5 6 2" xfId="52686" xr:uid="{00000000-0005-0000-0000-0000D3CC0000}"/>
    <cellStyle name="Separador de milhares 4 5 7" xfId="52687" xr:uid="{00000000-0005-0000-0000-0000D4CC0000}"/>
    <cellStyle name="Separador de milhares 4 5 7 2" xfId="52688" xr:uid="{00000000-0005-0000-0000-0000D5CC0000}"/>
    <cellStyle name="Separador de milhares 4 5 8" xfId="52689" xr:uid="{00000000-0005-0000-0000-0000D6CC0000}"/>
    <cellStyle name="Separador de milhares 4 5 9" xfId="52690" xr:uid="{00000000-0005-0000-0000-0000D7CC0000}"/>
    <cellStyle name="Separador de milhares 4 6" xfId="52691" xr:uid="{00000000-0005-0000-0000-0000D8CC0000}"/>
    <cellStyle name="Separador de milhares 4 6 2" xfId="52692" xr:uid="{00000000-0005-0000-0000-0000D9CC0000}"/>
    <cellStyle name="Separador de milhares 4 6 2 2" xfId="52693" xr:uid="{00000000-0005-0000-0000-0000DACC0000}"/>
    <cellStyle name="Separador de milhares 4 6 2 2 2" xfId="52694" xr:uid="{00000000-0005-0000-0000-0000DBCC0000}"/>
    <cellStyle name="Separador de milhares 4 6 2 2 2 2" xfId="52695" xr:uid="{00000000-0005-0000-0000-0000DCCC0000}"/>
    <cellStyle name="Separador de milhares 4 6 2 2 3" xfId="52696" xr:uid="{00000000-0005-0000-0000-0000DDCC0000}"/>
    <cellStyle name="Separador de milhares 4 6 2 2 3 2" xfId="52697" xr:uid="{00000000-0005-0000-0000-0000DECC0000}"/>
    <cellStyle name="Separador de milhares 4 6 2 2 4" xfId="52698" xr:uid="{00000000-0005-0000-0000-0000DFCC0000}"/>
    <cellStyle name="Separador de milhares 4 6 2 2 5" xfId="52699" xr:uid="{00000000-0005-0000-0000-0000E0CC0000}"/>
    <cellStyle name="Separador de milhares 4 6 2 3" xfId="52700" xr:uid="{00000000-0005-0000-0000-0000E1CC0000}"/>
    <cellStyle name="Separador de milhares 4 6 2 3 2" xfId="52701" xr:uid="{00000000-0005-0000-0000-0000E2CC0000}"/>
    <cellStyle name="Separador de milhares 4 6 2 3 3" xfId="52702" xr:uid="{00000000-0005-0000-0000-0000E3CC0000}"/>
    <cellStyle name="Separador de milhares 4 6 2 4" xfId="52703" xr:uid="{00000000-0005-0000-0000-0000E4CC0000}"/>
    <cellStyle name="Separador de milhares 4 6 2 4 2" xfId="52704" xr:uid="{00000000-0005-0000-0000-0000E5CC0000}"/>
    <cellStyle name="Separador de milhares 4 6 2 5" xfId="52705" xr:uid="{00000000-0005-0000-0000-0000E6CC0000}"/>
    <cellStyle name="Separador de milhares 4 6 2 5 2" xfId="52706" xr:uid="{00000000-0005-0000-0000-0000E7CC0000}"/>
    <cellStyle name="Separador de milhares 4 6 2 6" xfId="52707" xr:uid="{00000000-0005-0000-0000-0000E8CC0000}"/>
    <cellStyle name="Separador de milhares 4 6 2 7" xfId="52708" xr:uid="{00000000-0005-0000-0000-0000E9CC0000}"/>
    <cellStyle name="Separador de milhares 4 6 3" xfId="52709" xr:uid="{00000000-0005-0000-0000-0000EACC0000}"/>
    <cellStyle name="Separador de milhares 4 6 3 2" xfId="52710" xr:uid="{00000000-0005-0000-0000-0000EBCC0000}"/>
    <cellStyle name="Separador de milhares 4 6 3 2 2" xfId="52711" xr:uid="{00000000-0005-0000-0000-0000ECCC0000}"/>
    <cellStyle name="Separador de milhares 4 6 3 3" xfId="52712" xr:uid="{00000000-0005-0000-0000-0000EDCC0000}"/>
    <cellStyle name="Separador de milhares 4 6 3 3 2" xfId="52713" xr:uid="{00000000-0005-0000-0000-0000EECC0000}"/>
    <cellStyle name="Separador de milhares 4 6 3 4" xfId="52714" xr:uid="{00000000-0005-0000-0000-0000EFCC0000}"/>
    <cellStyle name="Separador de milhares 4 6 3 5" xfId="52715" xr:uid="{00000000-0005-0000-0000-0000F0CC0000}"/>
    <cellStyle name="Separador de milhares 4 6 4" xfId="52716" xr:uid="{00000000-0005-0000-0000-0000F1CC0000}"/>
    <cellStyle name="Separador de milhares 4 6 4 2" xfId="52717" xr:uid="{00000000-0005-0000-0000-0000F2CC0000}"/>
    <cellStyle name="Separador de milhares 4 6 4 2 2" xfId="52718" xr:uid="{00000000-0005-0000-0000-0000F3CC0000}"/>
    <cellStyle name="Separador de milhares 4 6 4 3" xfId="52719" xr:uid="{00000000-0005-0000-0000-0000F4CC0000}"/>
    <cellStyle name="Separador de milhares 4 6 4 4" xfId="52720" xr:uid="{00000000-0005-0000-0000-0000F5CC0000}"/>
    <cellStyle name="Separador de milhares 4 6 5" xfId="52721" xr:uid="{00000000-0005-0000-0000-0000F6CC0000}"/>
    <cellStyle name="Separador de milhares 4 6 5 2" xfId="52722" xr:uid="{00000000-0005-0000-0000-0000F7CC0000}"/>
    <cellStyle name="Separador de milhares 4 6 6" xfId="52723" xr:uid="{00000000-0005-0000-0000-0000F8CC0000}"/>
    <cellStyle name="Separador de milhares 4 6 6 2" xfId="52724" xr:uid="{00000000-0005-0000-0000-0000F9CC0000}"/>
    <cellStyle name="Separador de milhares 4 6 7" xfId="52725" xr:uid="{00000000-0005-0000-0000-0000FACC0000}"/>
    <cellStyle name="Separador de milhares 4 6 7 2" xfId="52726" xr:uid="{00000000-0005-0000-0000-0000FBCC0000}"/>
    <cellStyle name="Separador de milhares 4 6 8" xfId="52727" xr:uid="{00000000-0005-0000-0000-0000FCCC0000}"/>
    <cellStyle name="Separador de milhares 4 6 9" xfId="52728" xr:uid="{00000000-0005-0000-0000-0000FDCC0000}"/>
    <cellStyle name="Separador de milhares 4 7" xfId="52729" xr:uid="{00000000-0005-0000-0000-0000FECC0000}"/>
    <cellStyle name="Separador de milhares 4 7 2" xfId="52730" xr:uid="{00000000-0005-0000-0000-0000FFCC0000}"/>
    <cellStyle name="Separador de milhares 4 7 2 2" xfId="52731" xr:uid="{00000000-0005-0000-0000-000000CD0000}"/>
    <cellStyle name="Separador de milhares 4 7 2 2 2" xfId="52732" xr:uid="{00000000-0005-0000-0000-000001CD0000}"/>
    <cellStyle name="Separador de milhares 4 7 2 2 2 2" xfId="52733" xr:uid="{00000000-0005-0000-0000-000002CD0000}"/>
    <cellStyle name="Separador de milhares 4 7 2 2 3" xfId="52734" xr:uid="{00000000-0005-0000-0000-000003CD0000}"/>
    <cellStyle name="Separador de milhares 4 7 2 2 3 2" xfId="52735" xr:uid="{00000000-0005-0000-0000-000004CD0000}"/>
    <cellStyle name="Separador de milhares 4 7 2 2 4" xfId="52736" xr:uid="{00000000-0005-0000-0000-000005CD0000}"/>
    <cellStyle name="Separador de milhares 4 7 2 2 5" xfId="52737" xr:uid="{00000000-0005-0000-0000-000006CD0000}"/>
    <cellStyle name="Separador de milhares 4 7 2 3" xfId="52738" xr:uid="{00000000-0005-0000-0000-000007CD0000}"/>
    <cellStyle name="Separador de milhares 4 7 2 3 2" xfId="52739" xr:uid="{00000000-0005-0000-0000-000008CD0000}"/>
    <cellStyle name="Separador de milhares 4 7 2 3 3" xfId="52740" xr:uid="{00000000-0005-0000-0000-000009CD0000}"/>
    <cellStyle name="Separador de milhares 4 7 2 4" xfId="52741" xr:uid="{00000000-0005-0000-0000-00000ACD0000}"/>
    <cellStyle name="Separador de milhares 4 7 2 4 2" xfId="52742" xr:uid="{00000000-0005-0000-0000-00000BCD0000}"/>
    <cellStyle name="Separador de milhares 4 7 2 5" xfId="52743" xr:uid="{00000000-0005-0000-0000-00000CCD0000}"/>
    <cellStyle name="Separador de milhares 4 7 2 5 2" xfId="52744" xr:uid="{00000000-0005-0000-0000-00000DCD0000}"/>
    <cellStyle name="Separador de milhares 4 7 2 6" xfId="52745" xr:uid="{00000000-0005-0000-0000-00000ECD0000}"/>
    <cellStyle name="Separador de milhares 4 7 2 7" xfId="52746" xr:uid="{00000000-0005-0000-0000-00000FCD0000}"/>
    <cellStyle name="Separador de milhares 4 7 3" xfId="52747" xr:uid="{00000000-0005-0000-0000-000010CD0000}"/>
    <cellStyle name="Separador de milhares 4 7 3 2" xfId="52748" xr:uid="{00000000-0005-0000-0000-000011CD0000}"/>
    <cellStyle name="Separador de milhares 4 7 3 2 2" xfId="52749" xr:uid="{00000000-0005-0000-0000-000012CD0000}"/>
    <cellStyle name="Separador de milhares 4 7 3 3" xfId="52750" xr:uid="{00000000-0005-0000-0000-000013CD0000}"/>
    <cellStyle name="Separador de milhares 4 7 3 3 2" xfId="52751" xr:uid="{00000000-0005-0000-0000-000014CD0000}"/>
    <cellStyle name="Separador de milhares 4 7 3 4" xfId="52752" xr:uid="{00000000-0005-0000-0000-000015CD0000}"/>
    <cellStyle name="Separador de milhares 4 7 3 5" xfId="52753" xr:uid="{00000000-0005-0000-0000-000016CD0000}"/>
    <cellStyle name="Separador de milhares 4 7 4" xfId="52754" xr:uid="{00000000-0005-0000-0000-000017CD0000}"/>
    <cellStyle name="Separador de milhares 4 7 4 2" xfId="52755" xr:uid="{00000000-0005-0000-0000-000018CD0000}"/>
    <cellStyle name="Separador de milhares 4 7 4 2 2" xfId="52756" xr:uid="{00000000-0005-0000-0000-000019CD0000}"/>
    <cellStyle name="Separador de milhares 4 7 4 3" xfId="52757" xr:uid="{00000000-0005-0000-0000-00001ACD0000}"/>
    <cellStyle name="Separador de milhares 4 7 4 4" xfId="52758" xr:uid="{00000000-0005-0000-0000-00001BCD0000}"/>
    <cellStyle name="Separador de milhares 4 7 5" xfId="52759" xr:uid="{00000000-0005-0000-0000-00001CCD0000}"/>
    <cellStyle name="Separador de milhares 4 7 5 2" xfId="52760" xr:uid="{00000000-0005-0000-0000-00001DCD0000}"/>
    <cellStyle name="Separador de milhares 4 7 6" xfId="52761" xr:uid="{00000000-0005-0000-0000-00001ECD0000}"/>
    <cellStyle name="Separador de milhares 4 7 6 2" xfId="52762" xr:uid="{00000000-0005-0000-0000-00001FCD0000}"/>
    <cellStyle name="Separador de milhares 4 7 7" xfId="52763" xr:uid="{00000000-0005-0000-0000-000020CD0000}"/>
    <cellStyle name="Separador de milhares 4 7 7 2" xfId="52764" xr:uid="{00000000-0005-0000-0000-000021CD0000}"/>
    <cellStyle name="Separador de milhares 4 7 8" xfId="52765" xr:uid="{00000000-0005-0000-0000-000022CD0000}"/>
    <cellStyle name="Separador de milhares 4 7 9" xfId="52766" xr:uid="{00000000-0005-0000-0000-000023CD0000}"/>
    <cellStyle name="Separador de milhares 4 8" xfId="52767" xr:uid="{00000000-0005-0000-0000-000024CD0000}"/>
    <cellStyle name="Separador de milhares 4 8 2" xfId="52768" xr:uid="{00000000-0005-0000-0000-000025CD0000}"/>
    <cellStyle name="Separador de milhares 4 8 2 2" xfId="52769" xr:uid="{00000000-0005-0000-0000-000026CD0000}"/>
    <cellStyle name="Separador de milhares 4 8 2 2 2" xfId="52770" xr:uid="{00000000-0005-0000-0000-000027CD0000}"/>
    <cellStyle name="Separador de milhares 4 8 2 2 2 2" xfId="52771" xr:uid="{00000000-0005-0000-0000-000028CD0000}"/>
    <cellStyle name="Separador de milhares 4 8 2 2 3" xfId="52772" xr:uid="{00000000-0005-0000-0000-000029CD0000}"/>
    <cellStyle name="Separador de milhares 4 8 2 2 3 2" xfId="52773" xr:uid="{00000000-0005-0000-0000-00002ACD0000}"/>
    <cellStyle name="Separador de milhares 4 8 2 2 4" xfId="52774" xr:uid="{00000000-0005-0000-0000-00002BCD0000}"/>
    <cellStyle name="Separador de milhares 4 8 2 2 5" xfId="52775" xr:uid="{00000000-0005-0000-0000-00002CCD0000}"/>
    <cellStyle name="Separador de milhares 4 8 2 3" xfId="52776" xr:uid="{00000000-0005-0000-0000-00002DCD0000}"/>
    <cellStyle name="Separador de milhares 4 8 2 3 2" xfId="52777" xr:uid="{00000000-0005-0000-0000-00002ECD0000}"/>
    <cellStyle name="Separador de milhares 4 8 2 3 3" xfId="52778" xr:uid="{00000000-0005-0000-0000-00002FCD0000}"/>
    <cellStyle name="Separador de milhares 4 8 2 4" xfId="52779" xr:uid="{00000000-0005-0000-0000-000030CD0000}"/>
    <cellStyle name="Separador de milhares 4 8 2 4 2" xfId="52780" xr:uid="{00000000-0005-0000-0000-000031CD0000}"/>
    <cellStyle name="Separador de milhares 4 8 2 5" xfId="52781" xr:uid="{00000000-0005-0000-0000-000032CD0000}"/>
    <cellStyle name="Separador de milhares 4 8 2 5 2" xfId="52782" xr:uid="{00000000-0005-0000-0000-000033CD0000}"/>
    <cellStyle name="Separador de milhares 4 8 2 6" xfId="52783" xr:uid="{00000000-0005-0000-0000-000034CD0000}"/>
    <cellStyle name="Separador de milhares 4 8 2 7" xfId="52784" xr:uid="{00000000-0005-0000-0000-000035CD0000}"/>
    <cellStyle name="Separador de milhares 4 8 3" xfId="52785" xr:uid="{00000000-0005-0000-0000-000036CD0000}"/>
    <cellStyle name="Separador de milhares 4 8 3 2" xfId="52786" xr:uid="{00000000-0005-0000-0000-000037CD0000}"/>
    <cellStyle name="Separador de milhares 4 8 3 2 2" xfId="52787" xr:uid="{00000000-0005-0000-0000-000038CD0000}"/>
    <cellStyle name="Separador de milhares 4 8 3 3" xfId="52788" xr:uid="{00000000-0005-0000-0000-000039CD0000}"/>
    <cellStyle name="Separador de milhares 4 8 3 3 2" xfId="52789" xr:uid="{00000000-0005-0000-0000-00003ACD0000}"/>
    <cellStyle name="Separador de milhares 4 8 3 4" xfId="52790" xr:uid="{00000000-0005-0000-0000-00003BCD0000}"/>
    <cellStyle name="Separador de milhares 4 8 3 5" xfId="52791" xr:uid="{00000000-0005-0000-0000-00003CCD0000}"/>
    <cellStyle name="Separador de milhares 4 8 4" xfId="52792" xr:uid="{00000000-0005-0000-0000-00003DCD0000}"/>
    <cellStyle name="Separador de milhares 4 8 4 2" xfId="52793" xr:uid="{00000000-0005-0000-0000-00003ECD0000}"/>
    <cellStyle name="Separador de milhares 4 8 4 2 2" xfId="52794" xr:uid="{00000000-0005-0000-0000-00003FCD0000}"/>
    <cellStyle name="Separador de milhares 4 8 4 3" xfId="52795" xr:uid="{00000000-0005-0000-0000-000040CD0000}"/>
    <cellStyle name="Separador de milhares 4 8 4 4" xfId="52796" xr:uid="{00000000-0005-0000-0000-000041CD0000}"/>
    <cellStyle name="Separador de milhares 4 8 5" xfId="52797" xr:uid="{00000000-0005-0000-0000-000042CD0000}"/>
    <cellStyle name="Separador de milhares 4 8 5 2" xfId="52798" xr:uid="{00000000-0005-0000-0000-000043CD0000}"/>
    <cellStyle name="Separador de milhares 4 8 6" xfId="52799" xr:uid="{00000000-0005-0000-0000-000044CD0000}"/>
    <cellStyle name="Separador de milhares 4 8 6 2" xfId="52800" xr:uid="{00000000-0005-0000-0000-000045CD0000}"/>
    <cellStyle name="Separador de milhares 4 8 7" xfId="52801" xr:uid="{00000000-0005-0000-0000-000046CD0000}"/>
    <cellStyle name="Separador de milhares 4 8 7 2" xfId="52802" xr:uid="{00000000-0005-0000-0000-000047CD0000}"/>
    <cellStyle name="Separador de milhares 4 8 8" xfId="52803" xr:uid="{00000000-0005-0000-0000-000048CD0000}"/>
    <cellStyle name="Separador de milhares 4 8 9" xfId="52804" xr:uid="{00000000-0005-0000-0000-000049CD0000}"/>
    <cellStyle name="Separador de milhares 4 9" xfId="52805" xr:uid="{00000000-0005-0000-0000-00004ACD0000}"/>
    <cellStyle name="Separador de milhares 4 9 2" xfId="52806" xr:uid="{00000000-0005-0000-0000-00004BCD0000}"/>
    <cellStyle name="Separador de milhares 40" xfId="1414" xr:uid="{00000000-0005-0000-0000-00004CCD0000}"/>
    <cellStyle name="Separador de milhares 40 2" xfId="1879" xr:uid="{00000000-0005-0000-0000-00004DCD0000}"/>
    <cellStyle name="Separador de milhares 40 2 2" xfId="2168" xr:uid="{00000000-0005-0000-0000-00004ECD0000}"/>
    <cellStyle name="Separador de milhares 40 2 2 2" xfId="52807" xr:uid="{00000000-0005-0000-0000-00004FCD0000}"/>
    <cellStyle name="Separador de milhares 40 2 2 3" xfId="52808" xr:uid="{00000000-0005-0000-0000-000050CD0000}"/>
    <cellStyle name="Separador de milhares 40 2 3" xfId="52809" xr:uid="{00000000-0005-0000-0000-000051CD0000}"/>
    <cellStyle name="Separador de milhares 40 2 4" xfId="52810" xr:uid="{00000000-0005-0000-0000-000052CD0000}"/>
    <cellStyle name="Separador de milhares 41" xfId="1415" xr:uid="{00000000-0005-0000-0000-000053CD0000}"/>
    <cellStyle name="Separador de milhares 41 2" xfId="1880" xr:uid="{00000000-0005-0000-0000-000054CD0000}"/>
    <cellStyle name="Separador de milhares 41 2 2" xfId="2169" xr:uid="{00000000-0005-0000-0000-000055CD0000}"/>
    <cellStyle name="Separador de milhares 41 2 2 2" xfId="52811" xr:uid="{00000000-0005-0000-0000-000056CD0000}"/>
    <cellStyle name="Separador de milhares 41 2 2 3" xfId="52812" xr:uid="{00000000-0005-0000-0000-000057CD0000}"/>
    <cellStyle name="Separador de milhares 41 2 3" xfId="52813" xr:uid="{00000000-0005-0000-0000-000058CD0000}"/>
    <cellStyle name="Separador de milhares 41 2 4" xfId="52814" xr:uid="{00000000-0005-0000-0000-000059CD0000}"/>
    <cellStyle name="Separador de milhares 42" xfId="1416" xr:uid="{00000000-0005-0000-0000-00005ACD0000}"/>
    <cellStyle name="Separador de milhares 42 2" xfId="1881" xr:uid="{00000000-0005-0000-0000-00005BCD0000}"/>
    <cellStyle name="Separador de milhares 42 2 2" xfId="2170" xr:uid="{00000000-0005-0000-0000-00005CCD0000}"/>
    <cellStyle name="Separador de milhares 42 2 2 2" xfId="52815" xr:uid="{00000000-0005-0000-0000-00005DCD0000}"/>
    <cellStyle name="Separador de milhares 42 2 2 3" xfId="52816" xr:uid="{00000000-0005-0000-0000-00005ECD0000}"/>
    <cellStyle name="Separador de milhares 42 2 3" xfId="52817" xr:uid="{00000000-0005-0000-0000-00005FCD0000}"/>
    <cellStyle name="Separador de milhares 42 2 4" xfId="52818" xr:uid="{00000000-0005-0000-0000-000060CD0000}"/>
    <cellStyle name="Separador de milhares 43" xfId="1417" xr:uid="{00000000-0005-0000-0000-000061CD0000}"/>
    <cellStyle name="Separador de milhares 43 2" xfId="1882" xr:uid="{00000000-0005-0000-0000-000062CD0000}"/>
    <cellStyle name="Separador de milhares 43 2 2" xfId="2171" xr:uid="{00000000-0005-0000-0000-000063CD0000}"/>
    <cellStyle name="Separador de milhares 43 2 2 2" xfId="52819" xr:uid="{00000000-0005-0000-0000-000064CD0000}"/>
    <cellStyle name="Separador de milhares 43 2 2 3" xfId="52820" xr:uid="{00000000-0005-0000-0000-000065CD0000}"/>
    <cellStyle name="Separador de milhares 43 2 3" xfId="52821" xr:uid="{00000000-0005-0000-0000-000066CD0000}"/>
    <cellStyle name="Separador de milhares 43 2 4" xfId="52822" xr:uid="{00000000-0005-0000-0000-000067CD0000}"/>
    <cellStyle name="Separador de milhares 44" xfId="1418" xr:uid="{00000000-0005-0000-0000-000068CD0000}"/>
    <cellStyle name="Separador de milhares 44 2" xfId="1883" xr:uid="{00000000-0005-0000-0000-000069CD0000}"/>
    <cellStyle name="Separador de milhares 44 2 2" xfId="2172" xr:uid="{00000000-0005-0000-0000-00006ACD0000}"/>
    <cellStyle name="Separador de milhares 44 2 2 2" xfId="52823" xr:uid="{00000000-0005-0000-0000-00006BCD0000}"/>
    <cellStyle name="Separador de milhares 44 2 2 3" xfId="52824" xr:uid="{00000000-0005-0000-0000-00006CCD0000}"/>
    <cellStyle name="Separador de milhares 44 2 3" xfId="52825" xr:uid="{00000000-0005-0000-0000-00006DCD0000}"/>
    <cellStyle name="Separador de milhares 44 2 4" xfId="52826" xr:uid="{00000000-0005-0000-0000-00006ECD0000}"/>
    <cellStyle name="Separador de milhares 45" xfId="1419" xr:uid="{00000000-0005-0000-0000-00006FCD0000}"/>
    <cellStyle name="Separador de milhares 45 2" xfId="1884" xr:uid="{00000000-0005-0000-0000-000070CD0000}"/>
    <cellStyle name="Separador de milhares 45 2 2" xfId="2173" xr:uid="{00000000-0005-0000-0000-000071CD0000}"/>
    <cellStyle name="Separador de milhares 45 2 2 2" xfId="52827" xr:uid="{00000000-0005-0000-0000-000072CD0000}"/>
    <cellStyle name="Separador de milhares 45 2 2 3" xfId="52828" xr:uid="{00000000-0005-0000-0000-000073CD0000}"/>
    <cellStyle name="Separador de milhares 45 2 3" xfId="52829" xr:uid="{00000000-0005-0000-0000-000074CD0000}"/>
    <cellStyle name="Separador de milhares 45 2 4" xfId="52830" xr:uid="{00000000-0005-0000-0000-000075CD0000}"/>
    <cellStyle name="Separador de milhares 46" xfId="1420" xr:uid="{00000000-0005-0000-0000-000076CD0000}"/>
    <cellStyle name="Separador de milhares 46 2" xfId="1885" xr:uid="{00000000-0005-0000-0000-000077CD0000}"/>
    <cellStyle name="Separador de milhares 46 2 2" xfId="2174" xr:uid="{00000000-0005-0000-0000-000078CD0000}"/>
    <cellStyle name="Separador de milhares 46 2 2 2" xfId="52831" xr:uid="{00000000-0005-0000-0000-000079CD0000}"/>
    <cellStyle name="Separador de milhares 46 2 2 3" xfId="52832" xr:uid="{00000000-0005-0000-0000-00007ACD0000}"/>
    <cellStyle name="Separador de milhares 46 2 3" xfId="52833" xr:uid="{00000000-0005-0000-0000-00007BCD0000}"/>
    <cellStyle name="Separador de milhares 46 2 4" xfId="52834" xr:uid="{00000000-0005-0000-0000-00007CCD0000}"/>
    <cellStyle name="Separador de milhares 47" xfId="1421" xr:uid="{00000000-0005-0000-0000-00007DCD0000}"/>
    <cellStyle name="Separador de milhares 47 2" xfId="1886" xr:uid="{00000000-0005-0000-0000-00007ECD0000}"/>
    <cellStyle name="Separador de milhares 47 2 2" xfId="2175" xr:uid="{00000000-0005-0000-0000-00007FCD0000}"/>
    <cellStyle name="Separador de milhares 47 2 2 2" xfId="52835" xr:uid="{00000000-0005-0000-0000-000080CD0000}"/>
    <cellStyle name="Separador de milhares 47 2 2 3" xfId="52836" xr:uid="{00000000-0005-0000-0000-000081CD0000}"/>
    <cellStyle name="Separador de milhares 47 2 3" xfId="52837" xr:uid="{00000000-0005-0000-0000-000082CD0000}"/>
    <cellStyle name="Separador de milhares 47 2 4" xfId="52838" xr:uid="{00000000-0005-0000-0000-000083CD0000}"/>
    <cellStyle name="Separador de milhares 48" xfId="1422" xr:uid="{00000000-0005-0000-0000-000084CD0000}"/>
    <cellStyle name="Separador de milhares 48 2" xfId="1887" xr:uid="{00000000-0005-0000-0000-000085CD0000}"/>
    <cellStyle name="Separador de milhares 48 2 2" xfId="2176" xr:uid="{00000000-0005-0000-0000-000086CD0000}"/>
    <cellStyle name="Separador de milhares 48 2 2 2" xfId="52839" xr:uid="{00000000-0005-0000-0000-000087CD0000}"/>
    <cellStyle name="Separador de milhares 48 2 2 3" xfId="52840" xr:uid="{00000000-0005-0000-0000-000088CD0000}"/>
    <cellStyle name="Separador de milhares 48 2 3" xfId="52841" xr:uid="{00000000-0005-0000-0000-000089CD0000}"/>
    <cellStyle name="Separador de milhares 48 2 4" xfId="52842" xr:uid="{00000000-0005-0000-0000-00008ACD0000}"/>
    <cellStyle name="Separador de milhares 49" xfId="1423" xr:uid="{00000000-0005-0000-0000-00008BCD0000}"/>
    <cellStyle name="Separador de milhares 49 2" xfId="1888" xr:uid="{00000000-0005-0000-0000-00008CCD0000}"/>
    <cellStyle name="Separador de milhares 49 2 2" xfId="2177" xr:uid="{00000000-0005-0000-0000-00008DCD0000}"/>
    <cellStyle name="Separador de milhares 49 2 2 2" xfId="52843" xr:uid="{00000000-0005-0000-0000-00008ECD0000}"/>
    <cellStyle name="Separador de milhares 49 2 2 3" xfId="52844" xr:uid="{00000000-0005-0000-0000-00008FCD0000}"/>
    <cellStyle name="Separador de milhares 49 2 3" xfId="52845" xr:uid="{00000000-0005-0000-0000-000090CD0000}"/>
    <cellStyle name="Separador de milhares 49 2 4" xfId="52846" xr:uid="{00000000-0005-0000-0000-000091CD0000}"/>
    <cellStyle name="Separador de milhares 5" xfId="1424" xr:uid="{00000000-0005-0000-0000-000092CD0000}"/>
    <cellStyle name="Separador de milhares 5 2" xfId="1425" xr:uid="{00000000-0005-0000-0000-000093CD0000}"/>
    <cellStyle name="Separador de milhares 5 2 2" xfId="52847" xr:uid="{00000000-0005-0000-0000-000094CD0000}"/>
    <cellStyle name="Separador de milhares 5 2 2 2" xfId="52848" xr:uid="{00000000-0005-0000-0000-000095CD0000}"/>
    <cellStyle name="Separador de milhares 5 2 3" xfId="52849" xr:uid="{00000000-0005-0000-0000-000096CD0000}"/>
    <cellStyle name="Separador de milhares 5 3" xfId="2749" xr:uid="{00000000-0005-0000-0000-000097CD0000}"/>
    <cellStyle name="Separador de milhares 5 4" xfId="52850" xr:uid="{00000000-0005-0000-0000-000098CD0000}"/>
    <cellStyle name="Separador de milhares 5 5" xfId="52851" xr:uid="{00000000-0005-0000-0000-000099CD0000}"/>
    <cellStyle name="Separador de milhares 50" xfId="1426" xr:uid="{00000000-0005-0000-0000-00009ACD0000}"/>
    <cellStyle name="Separador de milhares 50 2" xfId="1427" xr:uid="{00000000-0005-0000-0000-00009BCD0000}"/>
    <cellStyle name="Separador de milhares 50 2 2" xfId="1889" xr:uid="{00000000-0005-0000-0000-00009CCD0000}"/>
    <cellStyle name="Separador de milhares 50 2 2 2" xfId="2178" xr:uid="{00000000-0005-0000-0000-00009DCD0000}"/>
    <cellStyle name="Separador de milhares 50 2 2 2 2" xfId="52852" xr:uid="{00000000-0005-0000-0000-00009ECD0000}"/>
    <cellStyle name="Separador de milhares 50 2 2 2 3" xfId="52853" xr:uid="{00000000-0005-0000-0000-00009FCD0000}"/>
    <cellStyle name="Separador de milhares 50 2 2 3" xfId="52854" xr:uid="{00000000-0005-0000-0000-0000A0CD0000}"/>
    <cellStyle name="Separador de milhares 50 2 2 4" xfId="52855" xr:uid="{00000000-0005-0000-0000-0000A1CD0000}"/>
    <cellStyle name="Separador de milhares 50 3" xfId="1890" xr:uid="{00000000-0005-0000-0000-0000A2CD0000}"/>
    <cellStyle name="Separador de milhares 50 3 2" xfId="2179" xr:uid="{00000000-0005-0000-0000-0000A3CD0000}"/>
    <cellStyle name="Separador de milhares 50 3 2 2" xfId="52856" xr:uid="{00000000-0005-0000-0000-0000A4CD0000}"/>
    <cellStyle name="Separador de milhares 50 3 2 3" xfId="52857" xr:uid="{00000000-0005-0000-0000-0000A5CD0000}"/>
    <cellStyle name="Separador de milhares 50 3 3" xfId="52858" xr:uid="{00000000-0005-0000-0000-0000A6CD0000}"/>
    <cellStyle name="Separador de milhares 50 3 4" xfId="52859" xr:uid="{00000000-0005-0000-0000-0000A7CD0000}"/>
    <cellStyle name="Separador de milhares 51" xfId="1428" xr:uid="{00000000-0005-0000-0000-0000A8CD0000}"/>
    <cellStyle name="Separador de milhares 51 2" xfId="1891" xr:uid="{00000000-0005-0000-0000-0000A9CD0000}"/>
    <cellStyle name="Separador de milhares 51 2 2" xfId="2180" xr:uid="{00000000-0005-0000-0000-0000AACD0000}"/>
    <cellStyle name="Separador de milhares 51 2 2 2" xfId="52860" xr:uid="{00000000-0005-0000-0000-0000ABCD0000}"/>
    <cellStyle name="Separador de milhares 51 2 2 3" xfId="52861" xr:uid="{00000000-0005-0000-0000-0000ACCD0000}"/>
    <cellStyle name="Separador de milhares 51 2 3" xfId="52862" xr:uid="{00000000-0005-0000-0000-0000ADCD0000}"/>
    <cellStyle name="Separador de milhares 51 2 4" xfId="52863" xr:uid="{00000000-0005-0000-0000-0000AECD0000}"/>
    <cellStyle name="Separador de milhares 52" xfId="1429" xr:uid="{00000000-0005-0000-0000-0000AFCD0000}"/>
    <cellStyle name="Separador de milhares 52 2" xfId="1892" xr:uid="{00000000-0005-0000-0000-0000B0CD0000}"/>
    <cellStyle name="Separador de milhares 52 2 2" xfId="2181" xr:uid="{00000000-0005-0000-0000-0000B1CD0000}"/>
    <cellStyle name="Separador de milhares 52 2 2 2" xfId="52864" xr:uid="{00000000-0005-0000-0000-0000B2CD0000}"/>
    <cellStyle name="Separador de milhares 52 2 2 3" xfId="52865" xr:uid="{00000000-0005-0000-0000-0000B3CD0000}"/>
    <cellStyle name="Separador de milhares 52 2 3" xfId="52866" xr:uid="{00000000-0005-0000-0000-0000B4CD0000}"/>
    <cellStyle name="Separador de milhares 52 2 4" xfId="52867" xr:uid="{00000000-0005-0000-0000-0000B5CD0000}"/>
    <cellStyle name="Separador de milhares 53" xfId="1430" xr:uid="{00000000-0005-0000-0000-0000B6CD0000}"/>
    <cellStyle name="Separador de milhares 53 2" xfId="1893" xr:uid="{00000000-0005-0000-0000-0000B7CD0000}"/>
    <cellStyle name="Separador de milhares 53 2 2" xfId="2182" xr:uid="{00000000-0005-0000-0000-0000B8CD0000}"/>
    <cellStyle name="Separador de milhares 53 2 2 2" xfId="52868" xr:uid="{00000000-0005-0000-0000-0000B9CD0000}"/>
    <cellStyle name="Separador de milhares 53 2 2 3" xfId="52869" xr:uid="{00000000-0005-0000-0000-0000BACD0000}"/>
    <cellStyle name="Separador de milhares 53 2 3" xfId="52870" xr:uid="{00000000-0005-0000-0000-0000BBCD0000}"/>
    <cellStyle name="Separador de milhares 53 2 4" xfId="52871" xr:uid="{00000000-0005-0000-0000-0000BCCD0000}"/>
    <cellStyle name="Separador de milhares 54" xfId="1431" xr:uid="{00000000-0005-0000-0000-0000BDCD0000}"/>
    <cellStyle name="Separador de milhares 54 2" xfId="1894" xr:uid="{00000000-0005-0000-0000-0000BECD0000}"/>
    <cellStyle name="Separador de milhares 54 2 2" xfId="2183" xr:uid="{00000000-0005-0000-0000-0000BFCD0000}"/>
    <cellStyle name="Separador de milhares 54 2 2 2" xfId="52872" xr:uid="{00000000-0005-0000-0000-0000C0CD0000}"/>
    <cellStyle name="Separador de milhares 54 2 2 3" xfId="52873" xr:uid="{00000000-0005-0000-0000-0000C1CD0000}"/>
    <cellStyle name="Separador de milhares 54 2 3" xfId="52874" xr:uid="{00000000-0005-0000-0000-0000C2CD0000}"/>
    <cellStyle name="Separador de milhares 54 2 4" xfId="52875" xr:uid="{00000000-0005-0000-0000-0000C3CD0000}"/>
    <cellStyle name="Separador de milhares 55" xfId="1432" xr:uid="{00000000-0005-0000-0000-0000C4CD0000}"/>
    <cellStyle name="Separador de milhares 55 2" xfId="1433" xr:uid="{00000000-0005-0000-0000-0000C5CD0000}"/>
    <cellStyle name="Separador de milhares 55 2 2" xfId="1895" xr:uid="{00000000-0005-0000-0000-0000C6CD0000}"/>
    <cellStyle name="Separador de milhares 55 2 2 2" xfId="2184" xr:uid="{00000000-0005-0000-0000-0000C7CD0000}"/>
    <cellStyle name="Separador de milhares 55 2 2 2 2" xfId="52876" xr:uid="{00000000-0005-0000-0000-0000C8CD0000}"/>
    <cellStyle name="Separador de milhares 55 2 2 2 3" xfId="52877" xr:uid="{00000000-0005-0000-0000-0000C9CD0000}"/>
    <cellStyle name="Separador de milhares 55 2 2 3" xfId="52878" xr:uid="{00000000-0005-0000-0000-0000CACD0000}"/>
    <cellStyle name="Separador de milhares 55 2 2 4" xfId="52879" xr:uid="{00000000-0005-0000-0000-0000CBCD0000}"/>
    <cellStyle name="Separador de milhares 55 3" xfId="1896" xr:uid="{00000000-0005-0000-0000-0000CCCD0000}"/>
    <cellStyle name="Separador de milhares 55 3 2" xfId="2185" xr:uid="{00000000-0005-0000-0000-0000CDCD0000}"/>
    <cellStyle name="Separador de milhares 55 3 2 2" xfId="52880" xr:uid="{00000000-0005-0000-0000-0000CECD0000}"/>
    <cellStyle name="Separador de milhares 55 3 2 3" xfId="52881" xr:uid="{00000000-0005-0000-0000-0000CFCD0000}"/>
    <cellStyle name="Separador de milhares 55 3 3" xfId="52882" xr:uid="{00000000-0005-0000-0000-0000D0CD0000}"/>
    <cellStyle name="Separador de milhares 55 3 4" xfId="52883" xr:uid="{00000000-0005-0000-0000-0000D1CD0000}"/>
    <cellStyle name="Separador de milhares 56" xfId="1434" xr:uid="{00000000-0005-0000-0000-0000D2CD0000}"/>
    <cellStyle name="Separador de milhares 56 2" xfId="1897" xr:uid="{00000000-0005-0000-0000-0000D3CD0000}"/>
    <cellStyle name="Separador de milhares 56 2 2" xfId="2186" xr:uid="{00000000-0005-0000-0000-0000D4CD0000}"/>
    <cellStyle name="Separador de milhares 56 2 2 2" xfId="52884" xr:uid="{00000000-0005-0000-0000-0000D5CD0000}"/>
    <cellStyle name="Separador de milhares 56 2 2 3" xfId="52885" xr:uid="{00000000-0005-0000-0000-0000D6CD0000}"/>
    <cellStyle name="Separador de milhares 56 2 3" xfId="52886" xr:uid="{00000000-0005-0000-0000-0000D7CD0000}"/>
    <cellStyle name="Separador de milhares 56 2 4" xfId="52887" xr:uid="{00000000-0005-0000-0000-0000D8CD0000}"/>
    <cellStyle name="Separador de milhares 57" xfId="1435" xr:uid="{00000000-0005-0000-0000-0000D9CD0000}"/>
    <cellStyle name="Separador de milhares 57 2" xfId="1436" xr:uid="{00000000-0005-0000-0000-0000DACD0000}"/>
    <cellStyle name="Separador de milhares 57 2 2" xfId="1898" xr:uid="{00000000-0005-0000-0000-0000DBCD0000}"/>
    <cellStyle name="Separador de milhares 57 2 2 2" xfId="2187" xr:uid="{00000000-0005-0000-0000-0000DCCD0000}"/>
    <cellStyle name="Separador de milhares 57 2 2 2 2" xfId="52888" xr:uid="{00000000-0005-0000-0000-0000DDCD0000}"/>
    <cellStyle name="Separador de milhares 57 2 2 2 3" xfId="52889" xr:uid="{00000000-0005-0000-0000-0000DECD0000}"/>
    <cellStyle name="Separador de milhares 57 2 2 3" xfId="52890" xr:uid="{00000000-0005-0000-0000-0000DFCD0000}"/>
    <cellStyle name="Separador de milhares 57 2 2 4" xfId="52891" xr:uid="{00000000-0005-0000-0000-0000E0CD0000}"/>
    <cellStyle name="Separador de milhares 57 3" xfId="1899" xr:uid="{00000000-0005-0000-0000-0000E1CD0000}"/>
    <cellStyle name="Separador de milhares 57 3 2" xfId="2188" xr:uid="{00000000-0005-0000-0000-0000E2CD0000}"/>
    <cellStyle name="Separador de milhares 57 3 2 2" xfId="52892" xr:uid="{00000000-0005-0000-0000-0000E3CD0000}"/>
    <cellStyle name="Separador de milhares 57 3 2 3" xfId="52893" xr:uid="{00000000-0005-0000-0000-0000E4CD0000}"/>
    <cellStyle name="Separador de milhares 57 3 3" xfId="52894" xr:uid="{00000000-0005-0000-0000-0000E5CD0000}"/>
    <cellStyle name="Separador de milhares 57 3 4" xfId="52895" xr:uid="{00000000-0005-0000-0000-0000E6CD0000}"/>
    <cellStyle name="Separador de milhares 58" xfId="1437" xr:uid="{00000000-0005-0000-0000-0000E7CD0000}"/>
    <cellStyle name="Separador de milhares 58 2" xfId="1900" xr:uid="{00000000-0005-0000-0000-0000E8CD0000}"/>
    <cellStyle name="Separador de milhares 58 2 2" xfId="2189" xr:uid="{00000000-0005-0000-0000-0000E9CD0000}"/>
    <cellStyle name="Separador de milhares 58 2 2 2" xfId="52896" xr:uid="{00000000-0005-0000-0000-0000EACD0000}"/>
    <cellStyle name="Separador de milhares 58 2 2 3" xfId="52897" xr:uid="{00000000-0005-0000-0000-0000EBCD0000}"/>
    <cellStyle name="Separador de milhares 58 2 3" xfId="52898" xr:uid="{00000000-0005-0000-0000-0000ECCD0000}"/>
    <cellStyle name="Separador de milhares 58 2 4" xfId="52899" xr:uid="{00000000-0005-0000-0000-0000EDCD0000}"/>
    <cellStyle name="Separador de milhares 59" xfId="1438" xr:uid="{00000000-0005-0000-0000-0000EECD0000}"/>
    <cellStyle name="Separador de milhares 59 2" xfId="1901" xr:uid="{00000000-0005-0000-0000-0000EFCD0000}"/>
    <cellStyle name="Separador de milhares 59 2 2" xfId="2190" xr:uid="{00000000-0005-0000-0000-0000F0CD0000}"/>
    <cellStyle name="Separador de milhares 59 2 2 2" xfId="52900" xr:uid="{00000000-0005-0000-0000-0000F1CD0000}"/>
    <cellStyle name="Separador de milhares 59 2 2 3" xfId="52901" xr:uid="{00000000-0005-0000-0000-0000F2CD0000}"/>
    <cellStyle name="Separador de milhares 59 2 3" xfId="52902" xr:uid="{00000000-0005-0000-0000-0000F3CD0000}"/>
    <cellStyle name="Separador de milhares 59 2 4" xfId="52903" xr:uid="{00000000-0005-0000-0000-0000F4CD0000}"/>
    <cellStyle name="Separador de milhares 6" xfId="1439" xr:uid="{00000000-0005-0000-0000-0000F5CD0000}"/>
    <cellStyle name="Separador de milhares 6 2" xfId="1440" xr:uid="{00000000-0005-0000-0000-0000F6CD0000}"/>
    <cellStyle name="Separador de milhares 6 2 2" xfId="1902" xr:uid="{00000000-0005-0000-0000-0000F7CD0000}"/>
    <cellStyle name="Separador de milhares 6 2 2 2" xfId="2191" xr:uid="{00000000-0005-0000-0000-0000F8CD0000}"/>
    <cellStyle name="Separador de milhares 6 2 2 2 2" xfId="52904" xr:uid="{00000000-0005-0000-0000-0000F9CD0000}"/>
    <cellStyle name="Separador de milhares 6 2 2 2 3" xfId="52905" xr:uid="{00000000-0005-0000-0000-0000FACD0000}"/>
    <cellStyle name="Separador de milhares 6 2 2 3" xfId="52906" xr:uid="{00000000-0005-0000-0000-0000FBCD0000}"/>
    <cellStyle name="Separador de milhares 6 2 2 4" xfId="52907" xr:uid="{00000000-0005-0000-0000-0000FCCD0000}"/>
    <cellStyle name="Separador de milhares 6 3" xfId="1903" xr:uid="{00000000-0005-0000-0000-0000FDCD0000}"/>
    <cellStyle name="Separador de milhares 6 3 2" xfId="2192" xr:uid="{00000000-0005-0000-0000-0000FECD0000}"/>
    <cellStyle name="Separador de milhares 6 3 2 2" xfId="52908" xr:uid="{00000000-0005-0000-0000-0000FFCD0000}"/>
    <cellStyle name="Separador de milhares 6 3 2 3" xfId="52909" xr:uid="{00000000-0005-0000-0000-000000CE0000}"/>
    <cellStyle name="Separador de milhares 6 3 3" xfId="52910" xr:uid="{00000000-0005-0000-0000-000001CE0000}"/>
    <cellStyle name="Separador de milhares 6 3 4" xfId="52911" xr:uid="{00000000-0005-0000-0000-000002CE0000}"/>
    <cellStyle name="Separador de milhares 6 4" xfId="52912" xr:uid="{00000000-0005-0000-0000-000003CE0000}"/>
    <cellStyle name="Separador de milhares 6 4 2" xfId="52913" xr:uid="{00000000-0005-0000-0000-000004CE0000}"/>
    <cellStyle name="Separador de milhares 6 4 3" xfId="52914" xr:uid="{00000000-0005-0000-0000-000005CE0000}"/>
    <cellStyle name="Separador de milhares 6 4 4" xfId="52915" xr:uid="{00000000-0005-0000-0000-000006CE0000}"/>
    <cellStyle name="Separador de milhares 60" xfId="1441" xr:uid="{00000000-0005-0000-0000-000007CE0000}"/>
    <cellStyle name="Separador de milhares 60 2" xfId="1904" xr:uid="{00000000-0005-0000-0000-000008CE0000}"/>
    <cellStyle name="Separador de milhares 60 2 2" xfId="2193" xr:uid="{00000000-0005-0000-0000-000009CE0000}"/>
    <cellStyle name="Separador de milhares 60 2 2 2" xfId="52916" xr:uid="{00000000-0005-0000-0000-00000ACE0000}"/>
    <cellStyle name="Separador de milhares 60 2 2 3" xfId="52917" xr:uid="{00000000-0005-0000-0000-00000BCE0000}"/>
    <cellStyle name="Separador de milhares 60 2 3" xfId="52918" xr:uid="{00000000-0005-0000-0000-00000CCE0000}"/>
    <cellStyle name="Separador de milhares 60 2 4" xfId="52919" xr:uid="{00000000-0005-0000-0000-00000DCE0000}"/>
    <cellStyle name="Separador de milhares 61" xfId="1442" xr:uid="{00000000-0005-0000-0000-00000ECE0000}"/>
    <cellStyle name="Separador de milhares 61 2" xfId="1443" xr:uid="{00000000-0005-0000-0000-00000FCE0000}"/>
    <cellStyle name="Separador de milhares 61 2 2" xfId="1905" xr:uid="{00000000-0005-0000-0000-000010CE0000}"/>
    <cellStyle name="Separador de milhares 61 2 2 2" xfId="2194" xr:uid="{00000000-0005-0000-0000-000011CE0000}"/>
    <cellStyle name="Separador de milhares 61 2 2 2 2" xfId="52920" xr:uid="{00000000-0005-0000-0000-000012CE0000}"/>
    <cellStyle name="Separador de milhares 61 2 2 2 3" xfId="52921" xr:uid="{00000000-0005-0000-0000-000013CE0000}"/>
    <cellStyle name="Separador de milhares 61 2 2 3" xfId="52922" xr:uid="{00000000-0005-0000-0000-000014CE0000}"/>
    <cellStyle name="Separador de milhares 61 2 2 4" xfId="52923" xr:uid="{00000000-0005-0000-0000-000015CE0000}"/>
    <cellStyle name="Separador de milhares 61 3" xfId="1906" xr:uid="{00000000-0005-0000-0000-000016CE0000}"/>
    <cellStyle name="Separador de milhares 61 3 2" xfId="2195" xr:uid="{00000000-0005-0000-0000-000017CE0000}"/>
    <cellStyle name="Separador de milhares 61 3 2 2" xfId="52924" xr:uid="{00000000-0005-0000-0000-000018CE0000}"/>
    <cellStyle name="Separador de milhares 61 3 2 3" xfId="52925" xr:uid="{00000000-0005-0000-0000-000019CE0000}"/>
    <cellStyle name="Separador de milhares 61 3 3" xfId="52926" xr:uid="{00000000-0005-0000-0000-00001ACE0000}"/>
    <cellStyle name="Separador de milhares 61 3 4" xfId="52927" xr:uid="{00000000-0005-0000-0000-00001BCE0000}"/>
    <cellStyle name="Separador de milhares 62" xfId="1444" xr:uid="{00000000-0005-0000-0000-00001CCE0000}"/>
    <cellStyle name="Separador de milhares 62 2" xfId="1907" xr:uid="{00000000-0005-0000-0000-00001DCE0000}"/>
    <cellStyle name="Separador de milhares 62 2 2" xfId="2196" xr:uid="{00000000-0005-0000-0000-00001ECE0000}"/>
    <cellStyle name="Separador de milhares 62 2 2 2" xfId="52928" xr:uid="{00000000-0005-0000-0000-00001FCE0000}"/>
    <cellStyle name="Separador de milhares 62 2 2 3" xfId="52929" xr:uid="{00000000-0005-0000-0000-000020CE0000}"/>
    <cellStyle name="Separador de milhares 62 2 3" xfId="52930" xr:uid="{00000000-0005-0000-0000-000021CE0000}"/>
    <cellStyle name="Separador de milhares 62 2 4" xfId="52931" xr:uid="{00000000-0005-0000-0000-000022CE0000}"/>
    <cellStyle name="Separador de milhares 63" xfId="1445" xr:uid="{00000000-0005-0000-0000-000023CE0000}"/>
    <cellStyle name="Separador de milhares 63 2" xfId="1908" xr:uid="{00000000-0005-0000-0000-000024CE0000}"/>
    <cellStyle name="Separador de milhares 63 2 2" xfId="2197" xr:uid="{00000000-0005-0000-0000-000025CE0000}"/>
    <cellStyle name="Separador de milhares 63 2 2 2" xfId="52932" xr:uid="{00000000-0005-0000-0000-000026CE0000}"/>
    <cellStyle name="Separador de milhares 63 2 2 3" xfId="52933" xr:uid="{00000000-0005-0000-0000-000027CE0000}"/>
    <cellStyle name="Separador de milhares 63 2 3" xfId="52934" xr:uid="{00000000-0005-0000-0000-000028CE0000}"/>
    <cellStyle name="Separador de milhares 63 2 4" xfId="52935" xr:uid="{00000000-0005-0000-0000-000029CE0000}"/>
    <cellStyle name="Separador de milhares 64" xfId="1446" xr:uid="{00000000-0005-0000-0000-00002ACE0000}"/>
    <cellStyle name="Separador de milhares 64 2" xfId="1909" xr:uid="{00000000-0005-0000-0000-00002BCE0000}"/>
    <cellStyle name="Separador de milhares 64 2 2" xfId="2198" xr:uid="{00000000-0005-0000-0000-00002CCE0000}"/>
    <cellStyle name="Separador de milhares 64 2 2 2" xfId="52936" xr:uid="{00000000-0005-0000-0000-00002DCE0000}"/>
    <cellStyle name="Separador de milhares 64 2 2 3" xfId="52937" xr:uid="{00000000-0005-0000-0000-00002ECE0000}"/>
    <cellStyle name="Separador de milhares 64 2 3" xfId="52938" xr:uid="{00000000-0005-0000-0000-00002FCE0000}"/>
    <cellStyle name="Separador de milhares 64 2 4" xfId="52939" xr:uid="{00000000-0005-0000-0000-000030CE0000}"/>
    <cellStyle name="Separador de milhares 65" xfId="1447" xr:uid="{00000000-0005-0000-0000-000031CE0000}"/>
    <cellStyle name="Separador de milhares 65 2" xfId="1448" xr:uid="{00000000-0005-0000-0000-000032CE0000}"/>
    <cellStyle name="Separador de milhares 65 2 2" xfId="1910" xr:uid="{00000000-0005-0000-0000-000033CE0000}"/>
    <cellStyle name="Separador de milhares 65 2 2 2" xfId="2199" xr:uid="{00000000-0005-0000-0000-000034CE0000}"/>
    <cellStyle name="Separador de milhares 65 2 2 2 2" xfId="52940" xr:uid="{00000000-0005-0000-0000-000035CE0000}"/>
    <cellStyle name="Separador de milhares 65 2 2 2 3" xfId="52941" xr:uid="{00000000-0005-0000-0000-000036CE0000}"/>
    <cellStyle name="Separador de milhares 65 2 2 3" xfId="52942" xr:uid="{00000000-0005-0000-0000-000037CE0000}"/>
    <cellStyle name="Separador de milhares 65 2 2 4" xfId="52943" xr:uid="{00000000-0005-0000-0000-000038CE0000}"/>
    <cellStyle name="Separador de milhares 65 3" xfId="1911" xr:uid="{00000000-0005-0000-0000-000039CE0000}"/>
    <cellStyle name="Separador de milhares 65 3 2" xfId="2200" xr:uid="{00000000-0005-0000-0000-00003ACE0000}"/>
    <cellStyle name="Separador de milhares 65 3 2 2" xfId="52944" xr:uid="{00000000-0005-0000-0000-00003BCE0000}"/>
    <cellStyle name="Separador de milhares 65 3 2 3" xfId="52945" xr:uid="{00000000-0005-0000-0000-00003CCE0000}"/>
    <cellStyle name="Separador de milhares 65 3 3" xfId="52946" xr:uid="{00000000-0005-0000-0000-00003DCE0000}"/>
    <cellStyle name="Separador de milhares 65 3 4" xfId="52947" xr:uid="{00000000-0005-0000-0000-00003ECE0000}"/>
    <cellStyle name="Separador de milhares 66" xfId="1449" xr:uid="{00000000-0005-0000-0000-00003FCE0000}"/>
    <cellStyle name="Separador de milhares 66 2" xfId="1450" xr:uid="{00000000-0005-0000-0000-000040CE0000}"/>
    <cellStyle name="Separador de milhares 66 2 2" xfId="1912" xr:uid="{00000000-0005-0000-0000-000041CE0000}"/>
    <cellStyle name="Separador de milhares 66 2 2 2" xfId="2201" xr:uid="{00000000-0005-0000-0000-000042CE0000}"/>
    <cellStyle name="Separador de milhares 66 2 2 2 2" xfId="52948" xr:uid="{00000000-0005-0000-0000-000043CE0000}"/>
    <cellStyle name="Separador de milhares 66 2 2 2 3" xfId="52949" xr:uid="{00000000-0005-0000-0000-000044CE0000}"/>
    <cellStyle name="Separador de milhares 66 2 2 3" xfId="52950" xr:uid="{00000000-0005-0000-0000-000045CE0000}"/>
    <cellStyle name="Separador de milhares 66 2 2 4" xfId="52951" xr:uid="{00000000-0005-0000-0000-000046CE0000}"/>
    <cellStyle name="Separador de milhares 66 3" xfId="1913" xr:uid="{00000000-0005-0000-0000-000047CE0000}"/>
    <cellStyle name="Separador de milhares 66 3 2" xfId="2202" xr:uid="{00000000-0005-0000-0000-000048CE0000}"/>
    <cellStyle name="Separador de milhares 66 3 2 2" xfId="52952" xr:uid="{00000000-0005-0000-0000-000049CE0000}"/>
    <cellStyle name="Separador de milhares 66 3 2 3" xfId="52953" xr:uid="{00000000-0005-0000-0000-00004ACE0000}"/>
    <cellStyle name="Separador de milhares 66 3 3" xfId="52954" xr:uid="{00000000-0005-0000-0000-00004BCE0000}"/>
    <cellStyle name="Separador de milhares 66 3 4" xfId="52955" xr:uid="{00000000-0005-0000-0000-00004CCE0000}"/>
    <cellStyle name="Separador de milhares 67" xfId="1451" xr:uid="{00000000-0005-0000-0000-00004DCE0000}"/>
    <cellStyle name="Separador de milhares 67 2" xfId="1914" xr:uid="{00000000-0005-0000-0000-00004ECE0000}"/>
    <cellStyle name="Separador de milhares 67 2 2" xfId="2203" xr:uid="{00000000-0005-0000-0000-00004FCE0000}"/>
    <cellStyle name="Separador de milhares 67 2 2 2" xfId="52956" xr:uid="{00000000-0005-0000-0000-000050CE0000}"/>
    <cellStyle name="Separador de milhares 67 2 2 3" xfId="52957" xr:uid="{00000000-0005-0000-0000-000051CE0000}"/>
    <cellStyle name="Separador de milhares 67 2 3" xfId="52958" xr:uid="{00000000-0005-0000-0000-000052CE0000}"/>
    <cellStyle name="Separador de milhares 67 2 4" xfId="52959" xr:uid="{00000000-0005-0000-0000-000053CE0000}"/>
    <cellStyle name="Separador de milhares 68" xfId="1452" xr:uid="{00000000-0005-0000-0000-000054CE0000}"/>
    <cellStyle name="Separador de milhares 68 2" xfId="1915" xr:uid="{00000000-0005-0000-0000-000055CE0000}"/>
    <cellStyle name="Separador de milhares 68 2 2" xfId="2204" xr:uid="{00000000-0005-0000-0000-000056CE0000}"/>
    <cellStyle name="Separador de milhares 68 2 2 2" xfId="52960" xr:uid="{00000000-0005-0000-0000-000057CE0000}"/>
    <cellStyle name="Separador de milhares 68 2 2 3" xfId="52961" xr:uid="{00000000-0005-0000-0000-000058CE0000}"/>
    <cellStyle name="Separador de milhares 68 2 3" xfId="52962" xr:uid="{00000000-0005-0000-0000-000059CE0000}"/>
    <cellStyle name="Separador de milhares 68 2 4" xfId="52963" xr:uid="{00000000-0005-0000-0000-00005ACE0000}"/>
    <cellStyle name="Separador de milhares 69" xfId="1453" xr:uid="{00000000-0005-0000-0000-00005BCE0000}"/>
    <cellStyle name="Separador de milhares 69 2" xfId="1916" xr:uid="{00000000-0005-0000-0000-00005CCE0000}"/>
    <cellStyle name="Separador de milhares 69 2 2" xfId="2205" xr:uid="{00000000-0005-0000-0000-00005DCE0000}"/>
    <cellStyle name="Separador de milhares 69 2 2 2" xfId="52964" xr:uid="{00000000-0005-0000-0000-00005ECE0000}"/>
    <cellStyle name="Separador de milhares 69 2 2 3" xfId="52965" xr:uid="{00000000-0005-0000-0000-00005FCE0000}"/>
    <cellStyle name="Separador de milhares 69 2 3" xfId="52966" xr:uid="{00000000-0005-0000-0000-000060CE0000}"/>
    <cellStyle name="Separador de milhares 69 2 4" xfId="52967" xr:uid="{00000000-0005-0000-0000-000061CE0000}"/>
    <cellStyle name="Separador de milhares 7" xfId="1454" xr:uid="{00000000-0005-0000-0000-000062CE0000}"/>
    <cellStyle name="Separador de milhares 7 2" xfId="1917" xr:uid="{00000000-0005-0000-0000-000063CE0000}"/>
    <cellStyle name="Separador de milhares 7 2 2" xfId="2206" xr:uid="{00000000-0005-0000-0000-000064CE0000}"/>
    <cellStyle name="Separador de milhares 7 2 2 2" xfId="52968" xr:uid="{00000000-0005-0000-0000-000065CE0000}"/>
    <cellStyle name="Separador de milhares 7 2 2 3" xfId="52969" xr:uid="{00000000-0005-0000-0000-000066CE0000}"/>
    <cellStyle name="Separador de milhares 7 2 3" xfId="52970" xr:uid="{00000000-0005-0000-0000-000067CE0000}"/>
    <cellStyle name="Separador de milhares 7 2 4" xfId="52971" xr:uid="{00000000-0005-0000-0000-000068CE0000}"/>
    <cellStyle name="Separador de milhares 70" xfId="1455" xr:uid="{00000000-0005-0000-0000-000069CE0000}"/>
    <cellStyle name="Separador de milhares 70 2" xfId="1918" xr:uid="{00000000-0005-0000-0000-00006ACE0000}"/>
    <cellStyle name="Separador de milhares 70 2 2" xfId="2207" xr:uid="{00000000-0005-0000-0000-00006BCE0000}"/>
    <cellStyle name="Separador de milhares 70 2 2 2" xfId="52972" xr:uid="{00000000-0005-0000-0000-00006CCE0000}"/>
    <cellStyle name="Separador de milhares 70 2 2 3" xfId="52973" xr:uid="{00000000-0005-0000-0000-00006DCE0000}"/>
    <cellStyle name="Separador de milhares 70 2 3" xfId="52974" xr:uid="{00000000-0005-0000-0000-00006ECE0000}"/>
    <cellStyle name="Separador de milhares 70 2 4" xfId="52975" xr:uid="{00000000-0005-0000-0000-00006FCE0000}"/>
    <cellStyle name="Separador de milhares 71" xfId="1456" xr:uid="{00000000-0005-0000-0000-000070CE0000}"/>
    <cellStyle name="Separador de milhares 71 2" xfId="1919" xr:uid="{00000000-0005-0000-0000-000071CE0000}"/>
    <cellStyle name="Separador de milhares 71 2 2" xfId="2208" xr:uid="{00000000-0005-0000-0000-000072CE0000}"/>
    <cellStyle name="Separador de milhares 71 2 2 2" xfId="52976" xr:uid="{00000000-0005-0000-0000-000073CE0000}"/>
    <cellStyle name="Separador de milhares 71 2 2 3" xfId="52977" xr:uid="{00000000-0005-0000-0000-000074CE0000}"/>
    <cellStyle name="Separador de milhares 71 2 3" xfId="52978" xr:uid="{00000000-0005-0000-0000-000075CE0000}"/>
    <cellStyle name="Separador de milhares 71 2 4" xfId="52979" xr:uid="{00000000-0005-0000-0000-000076CE0000}"/>
    <cellStyle name="Separador de milhares 72" xfId="1457" xr:uid="{00000000-0005-0000-0000-000077CE0000}"/>
    <cellStyle name="Separador de milhares 72 2" xfId="1920" xr:uid="{00000000-0005-0000-0000-000078CE0000}"/>
    <cellStyle name="Separador de milhares 72 2 2" xfId="2209" xr:uid="{00000000-0005-0000-0000-000079CE0000}"/>
    <cellStyle name="Separador de milhares 72 2 2 2" xfId="52980" xr:uid="{00000000-0005-0000-0000-00007ACE0000}"/>
    <cellStyle name="Separador de milhares 72 2 2 3" xfId="52981" xr:uid="{00000000-0005-0000-0000-00007BCE0000}"/>
    <cellStyle name="Separador de milhares 72 2 3" xfId="52982" xr:uid="{00000000-0005-0000-0000-00007CCE0000}"/>
    <cellStyle name="Separador de milhares 72 2 4" xfId="52983" xr:uid="{00000000-0005-0000-0000-00007DCE0000}"/>
    <cellStyle name="Separador de milhares 73" xfId="1458" xr:uid="{00000000-0005-0000-0000-00007ECE0000}"/>
    <cellStyle name="Separador de milhares 73 2" xfId="1921" xr:uid="{00000000-0005-0000-0000-00007FCE0000}"/>
    <cellStyle name="Separador de milhares 73 2 2" xfId="2210" xr:uid="{00000000-0005-0000-0000-000080CE0000}"/>
    <cellStyle name="Separador de milhares 73 2 2 2" xfId="52984" xr:uid="{00000000-0005-0000-0000-000081CE0000}"/>
    <cellStyle name="Separador de milhares 73 2 2 3" xfId="52985" xr:uid="{00000000-0005-0000-0000-000082CE0000}"/>
    <cellStyle name="Separador de milhares 73 2 3" xfId="52986" xr:uid="{00000000-0005-0000-0000-000083CE0000}"/>
    <cellStyle name="Separador de milhares 73 2 4" xfId="52987" xr:uid="{00000000-0005-0000-0000-000084CE0000}"/>
    <cellStyle name="Separador de milhares 74" xfId="1459" xr:uid="{00000000-0005-0000-0000-000085CE0000}"/>
    <cellStyle name="Separador de milhares 74 2" xfId="1922" xr:uid="{00000000-0005-0000-0000-000086CE0000}"/>
    <cellStyle name="Separador de milhares 74 2 2" xfId="2211" xr:uid="{00000000-0005-0000-0000-000087CE0000}"/>
    <cellStyle name="Separador de milhares 74 2 2 2" xfId="52988" xr:uid="{00000000-0005-0000-0000-000088CE0000}"/>
    <cellStyle name="Separador de milhares 74 2 2 3" xfId="52989" xr:uid="{00000000-0005-0000-0000-000089CE0000}"/>
    <cellStyle name="Separador de milhares 74 2 3" xfId="52990" xr:uid="{00000000-0005-0000-0000-00008ACE0000}"/>
    <cellStyle name="Separador de milhares 74 2 4" xfId="52991" xr:uid="{00000000-0005-0000-0000-00008BCE0000}"/>
    <cellStyle name="Separador de milhares 75" xfId="1460" xr:uid="{00000000-0005-0000-0000-00008CCE0000}"/>
    <cellStyle name="Separador de milhares 75 2" xfId="1923" xr:uid="{00000000-0005-0000-0000-00008DCE0000}"/>
    <cellStyle name="Separador de milhares 75 2 2" xfId="2212" xr:uid="{00000000-0005-0000-0000-00008ECE0000}"/>
    <cellStyle name="Separador de milhares 75 2 2 2" xfId="52992" xr:uid="{00000000-0005-0000-0000-00008FCE0000}"/>
    <cellStyle name="Separador de milhares 75 2 2 3" xfId="52993" xr:uid="{00000000-0005-0000-0000-000090CE0000}"/>
    <cellStyle name="Separador de milhares 75 2 3" xfId="52994" xr:uid="{00000000-0005-0000-0000-000091CE0000}"/>
    <cellStyle name="Separador de milhares 75 2 4" xfId="52995" xr:uid="{00000000-0005-0000-0000-000092CE0000}"/>
    <cellStyle name="Separador de milhares 76" xfId="1461" xr:uid="{00000000-0005-0000-0000-000093CE0000}"/>
    <cellStyle name="Separador de milhares 76 2" xfId="1924" xr:uid="{00000000-0005-0000-0000-000094CE0000}"/>
    <cellStyle name="Separador de milhares 76 2 2" xfId="2213" xr:uid="{00000000-0005-0000-0000-000095CE0000}"/>
    <cellStyle name="Separador de milhares 76 2 2 2" xfId="52996" xr:uid="{00000000-0005-0000-0000-000096CE0000}"/>
    <cellStyle name="Separador de milhares 76 2 2 3" xfId="52997" xr:uid="{00000000-0005-0000-0000-000097CE0000}"/>
    <cellStyle name="Separador de milhares 76 2 3" xfId="52998" xr:uid="{00000000-0005-0000-0000-000098CE0000}"/>
    <cellStyle name="Separador de milhares 76 2 4" xfId="52999" xr:uid="{00000000-0005-0000-0000-000099CE0000}"/>
    <cellStyle name="Separador de milhares 77" xfId="1462" xr:uid="{00000000-0005-0000-0000-00009ACE0000}"/>
    <cellStyle name="Separador de milhares 77 2" xfId="1925" xr:uid="{00000000-0005-0000-0000-00009BCE0000}"/>
    <cellStyle name="Separador de milhares 77 2 2" xfId="2214" xr:uid="{00000000-0005-0000-0000-00009CCE0000}"/>
    <cellStyle name="Separador de milhares 77 2 2 2" xfId="53000" xr:uid="{00000000-0005-0000-0000-00009DCE0000}"/>
    <cellStyle name="Separador de milhares 77 2 2 3" xfId="53001" xr:uid="{00000000-0005-0000-0000-00009ECE0000}"/>
    <cellStyle name="Separador de milhares 77 2 3" xfId="53002" xr:uid="{00000000-0005-0000-0000-00009FCE0000}"/>
    <cellStyle name="Separador de milhares 77 2 4" xfId="53003" xr:uid="{00000000-0005-0000-0000-0000A0CE0000}"/>
    <cellStyle name="Separador de milhares 78" xfId="1463" xr:uid="{00000000-0005-0000-0000-0000A1CE0000}"/>
    <cellStyle name="Separador de milhares 78 2" xfId="1926" xr:uid="{00000000-0005-0000-0000-0000A2CE0000}"/>
    <cellStyle name="Separador de milhares 78 2 2" xfId="2215" xr:uid="{00000000-0005-0000-0000-0000A3CE0000}"/>
    <cellStyle name="Separador de milhares 78 2 2 2" xfId="53004" xr:uid="{00000000-0005-0000-0000-0000A4CE0000}"/>
    <cellStyle name="Separador de milhares 78 2 2 3" xfId="53005" xr:uid="{00000000-0005-0000-0000-0000A5CE0000}"/>
    <cellStyle name="Separador de milhares 78 2 3" xfId="53006" xr:uid="{00000000-0005-0000-0000-0000A6CE0000}"/>
    <cellStyle name="Separador de milhares 78 2 4" xfId="53007" xr:uid="{00000000-0005-0000-0000-0000A7CE0000}"/>
    <cellStyle name="Separador de milhares 79" xfId="1464" xr:uid="{00000000-0005-0000-0000-0000A8CE0000}"/>
    <cellStyle name="Separador de milhares 79 2" xfId="1927" xr:uid="{00000000-0005-0000-0000-0000A9CE0000}"/>
    <cellStyle name="Separador de milhares 79 2 2" xfId="2216" xr:uid="{00000000-0005-0000-0000-0000AACE0000}"/>
    <cellStyle name="Separador de milhares 79 2 2 2" xfId="53008" xr:uid="{00000000-0005-0000-0000-0000ABCE0000}"/>
    <cellStyle name="Separador de milhares 79 2 2 3" xfId="53009" xr:uid="{00000000-0005-0000-0000-0000ACCE0000}"/>
    <cellStyle name="Separador de milhares 79 2 3" xfId="53010" xr:uid="{00000000-0005-0000-0000-0000ADCE0000}"/>
    <cellStyle name="Separador de milhares 79 2 4" xfId="53011" xr:uid="{00000000-0005-0000-0000-0000AECE0000}"/>
    <cellStyle name="Separador de milhares 8" xfId="1465" xr:uid="{00000000-0005-0000-0000-0000AFCE0000}"/>
    <cellStyle name="Separador de milhares 8 2" xfId="1466" xr:uid="{00000000-0005-0000-0000-0000B0CE0000}"/>
    <cellStyle name="Separador de milhares 8 2 2" xfId="1928" xr:uid="{00000000-0005-0000-0000-0000B1CE0000}"/>
    <cellStyle name="Separador de milhares 8 2 2 2" xfId="2217" xr:uid="{00000000-0005-0000-0000-0000B2CE0000}"/>
    <cellStyle name="Separador de milhares 8 2 2 2 2" xfId="53012" xr:uid="{00000000-0005-0000-0000-0000B3CE0000}"/>
    <cellStyle name="Separador de milhares 8 2 2 2 3" xfId="53013" xr:uid="{00000000-0005-0000-0000-0000B4CE0000}"/>
    <cellStyle name="Separador de milhares 8 2 2 3" xfId="53014" xr:uid="{00000000-0005-0000-0000-0000B5CE0000}"/>
    <cellStyle name="Separador de milhares 8 2 2 4" xfId="53015" xr:uid="{00000000-0005-0000-0000-0000B6CE0000}"/>
    <cellStyle name="Separador de milhares 8 3" xfId="1929" xr:uid="{00000000-0005-0000-0000-0000B7CE0000}"/>
    <cellStyle name="Separador de milhares 8 3 2" xfId="2218" xr:uid="{00000000-0005-0000-0000-0000B8CE0000}"/>
    <cellStyle name="Separador de milhares 8 3 2 2" xfId="53016" xr:uid="{00000000-0005-0000-0000-0000B9CE0000}"/>
    <cellStyle name="Separador de milhares 8 3 2 3" xfId="53017" xr:uid="{00000000-0005-0000-0000-0000BACE0000}"/>
    <cellStyle name="Separador de milhares 8 3 3" xfId="53018" xr:uid="{00000000-0005-0000-0000-0000BBCE0000}"/>
    <cellStyle name="Separador de milhares 8 3 4" xfId="53019" xr:uid="{00000000-0005-0000-0000-0000BCCE0000}"/>
    <cellStyle name="Separador de milhares 8 4" xfId="53020" xr:uid="{00000000-0005-0000-0000-0000BDCE0000}"/>
    <cellStyle name="Separador de milhares 80" xfId="1467" xr:uid="{00000000-0005-0000-0000-0000BECE0000}"/>
    <cellStyle name="Separador de milhares 80 2" xfId="1930" xr:uid="{00000000-0005-0000-0000-0000BFCE0000}"/>
    <cellStyle name="Separador de milhares 80 2 2" xfId="2219" xr:uid="{00000000-0005-0000-0000-0000C0CE0000}"/>
    <cellStyle name="Separador de milhares 80 2 2 2" xfId="53021" xr:uid="{00000000-0005-0000-0000-0000C1CE0000}"/>
    <cellStyle name="Separador de milhares 80 2 2 3" xfId="53022" xr:uid="{00000000-0005-0000-0000-0000C2CE0000}"/>
    <cellStyle name="Separador de milhares 80 2 3" xfId="53023" xr:uid="{00000000-0005-0000-0000-0000C3CE0000}"/>
    <cellStyle name="Separador de milhares 80 2 4" xfId="53024" xr:uid="{00000000-0005-0000-0000-0000C4CE0000}"/>
    <cellStyle name="Separador de milhares 81" xfId="1468" xr:uid="{00000000-0005-0000-0000-0000C5CE0000}"/>
    <cellStyle name="Separador de milhares 81 2" xfId="1931" xr:uid="{00000000-0005-0000-0000-0000C6CE0000}"/>
    <cellStyle name="Separador de milhares 81 2 2" xfId="2220" xr:uid="{00000000-0005-0000-0000-0000C7CE0000}"/>
    <cellStyle name="Separador de milhares 81 2 2 2" xfId="53025" xr:uid="{00000000-0005-0000-0000-0000C8CE0000}"/>
    <cellStyle name="Separador de milhares 81 2 2 3" xfId="53026" xr:uid="{00000000-0005-0000-0000-0000C9CE0000}"/>
    <cellStyle name="Separador de milhares 81 2 3" xfId="53027" xr:uid="{00000000-0005-0000-0000-0000CACE0000}"/>
    <cellStyle name="Separador de milhares 81 2 4" xfId="53028" xr:uid="{00000000-0005-0000-0000-0000CBCE0000}"/>
    <cellStyle name="Separador de milhares 82" xfId="1469" xr:uid="{00000000-0005-0000-0000-0000CCCE0000}"/>
    <cellStyle name="Separador de milhares 82 2" xfId="1932" xr:uid="{00000000-0005-0000-0000-0000CDCE0000}"/>
    <cellStyle name="Separador de milhares 82 2 2" xfId="2221" xr:uid="{00000000-0005-0000-0000-0000CECE0000}"/>
    <cellStyle name="Separador de milhares 82 2 2 2" xfId="53029" xr:uid="{00000000-0005-0000-0000-0000CFCE0000}"/>
    <cellStyle name="Separador de milhares 82 2 2 3" xfId="53030" xr:uid="{00000000-0005-0000-0000-0000D0CE0000}"/>
    <cellStyle name="Separador de milhares 82 2 3" xfId="53031" xr:uid="{00000000-0005-0000-0000-0000D1CE0000}"/>
    <cellStyle name="Separador de milhares 82 2 4" xfId="53032" xr:uid="{00000000-0005-0000-0000-0000D2CE0000}"/>
    <cellStyle name="Separador de milhares 83" xfId="1470" xr:uid="{00000000-0005-0000-0000-0000D3CE0000}"/>
    <cellStyle name="Separador de milhares 83 2" xfId="1933" xr:uid="{00000000-0005-0000-0000-0000D4CE0000}"/>
    <cellStyle name="Separador de milhares 83 2 2" xfId="2222" xr:uid="{00000000-0005-0000-0000-0000D5CE0000}"/>
    <cellStyle name="Separador de milhares 83 2 2 2" xfId="53033" xr:uid="{00000000-0005-0000-0000-0000D6CE0000}"/>
    <cellStyle name="Separador de milhares 83 2 2 3" xfId="53034" xr:uid="{00000000-0005-0000-0000-0000D7CE0000}"/>
    <cellStyle name="Separador de milhares 83 2 3" xfId="53035" xr:uid="{00000000-0005-0000-0000-0000D8CE0000}"/>
    <cellStyle name="Separador de milhares 83 2 4" xfId="53036" xr:uid="{00000000-0005-0000-0000-0000D9CE0000}"/>
    <cellStyle name="Separador de milhares 84" xfId="1471" xr:uid="{00000000-0005-0000-0000-0000DACE0000}"/>
    <cellStyle name="Separador de milhares 84 2" xfId="1934" xr:uid="{00000000-0005-0000-0000-0000DBCE0000}"/>
    <cellStyle name="Separador de milhares 84 2 2" xfId="2223" xr:uid="{00000000-0005-0000-0000-0000DCCE0000}"/>
    <cellStyle name="Separador de milhares 84 2 2 2" xfId="53037" xr:uid="{00000000-0005-0000-0000-0000DDCE0000}"/>
    <cellStyle name="Separador de milhares 84 2 2 3" xfId="53038" xr:uid="{00000000-0005-0000-0000-0000DECE0000}"/>
    <cellStyle name="Separador de milhares 84 2 3" xfId="53039" xr:uid="{00000000-0005-0000-0000-0000DFCE0000}"/>
    <cellStyle name="Separador de milhares 84 2 4" xfId="53040" xr:uid="{00000000-0005-0000-0000-0000E0CE0000}"/>
    <cellStyle name="Separador de milhares 85" xfId="1472" xr:uid="{00000000-0005-0000-0000-0000E1CE0000}"/>
    <cellStyle name="Separador de milhares 85 2" xfId="1935" xr:uid="{00000000-0005-0000-0000-0000E2CE0000}"/>
    <cellStyle name="Separador de milhares 85 2 2" xfId="2224" xr:uid="{00000000-0005-0000-0000-0000E3CE0000}"/>
    <cellStyle name="Separador de milhares 85 2 2 2" xfId="53041" xr:uid="{00000000-0005-0000-0000-0000E4CE0000}"/>
    <cellStyle name="Separador de milhares 85 2 2 3" xfId="53042" xr:uid="{00000000-0005-0000-0000-0000E5CE0000}"/>
    <cellStyle name="Separador de milhares 85 2 3" xfId="53043" xr:uid="{00000000-0005-0000-0000-0000E6CE0000}"/>
    <cellStyle name="Separador de milhares 85 2 4" xfId="53044" xr:uid="{00000000-0005-0000-0000-0000E7CE0000}"/>
    <cellStyle name="Separador de milhares 86" xfId="1473" xr:uid="{00000000-0005-0000-0000-0000E8CE0000}"/>
    <cellStyle name="Separador de milhares 86 2" xfId="1936" xr:uid="{00000000-0005-0000-0000-0000E9CE0000}"/>
    <cellStyle name="Separador de milhares 86 2 2" xfId="2225" xr:uid="{00000000-0005-0000-0000-0000EACE0000}"/>
    <cellStyle name="Separador de milhares 86 2 2 2" xfId="53045" xr:uid="{00000000-0005-0000-0000-0000EBCE0000}"/>
    <cellStyle name="Separador de milhares 86 2 2 3" xfId="53046" xr:uid="{00000000-0005-0000-0000-0000ECCE0000}"/>
    <cellStyle name="Separador de milhares 86 2 3" xfId="53047" xr:uid="{00000000-0005-0000-0000-0000EDCE0000}"/>
    <cellStyle name="Separador de milhares 86 2 4" xfId="53048" xr:uid="{00000000-0005-0000-0000-0000EECE0000}"/>
    <cellStyle name="Separador de milhares 87" xfId="1474" xr:uid="{00000000-0005-0000-0000-0000EFCE0000}"/>
    <cellStyle name="Separador de milhares 87 2" xfId="1937" xr:uid="{00000000-0005-0000-0000-0000F0CE0000}"/>
    <cellStyle name="Separador de milhares 87 2 2" xfId="2226" xr:uid="{00000000-0005-0000-0000-0000F1CE0000}"/>
    <cellStyle name="Separador de milhares 87 2 2 2" xfId="53049" xr:uid="{00000000-0005-0000-0000-0000F2CE0000}"/>
    <cellStyle name="Separador de milhares 87 2 2 3" xfId="53050" xr:uid="{00000000-0005-0000-0000-0000F3CE0000}"/>
    <cellStyle name="Separador de milhares 87 2 3" xfId="53051" xr:uid="{00000000-0005-0000-0000-0000F4CE0000}"/>
    <cellStyle name="Separador de milhares 87 2 4" xfId="53052" xr:uid="{00000000-0005-0000-0000-0000F5CE0000}"/>
    <cellStyle name="Separador de milhares 88" xfId="1475" xr:uid="{00000000-0005-0000-0000-0000F6CE0000}"/>
    <cellStyle name="Separador de milhares 88 2" xfId="1938" xr:uid="{00000000-0005-0000-0000-0000F7CE0000}"/>
    <cellStyle name="Separador de milhares 88 2 2" xfId="2227" xr:uid="{00000000-0005-0000-0000-0000F8CE0000}"/>
    <cellStyle name="Separador de milhares 88 2 2 2" xfId="53053" xr:uid="{00000000-0005-0000-0000-0000F9CE0000}"/>
    <cellStyle name="Separador de milhares 88 2 2 3" xfId="53054" xr:uid="{00000000-0005-0000-0000-0000FACE0000}"/>
    <cellStyle name="Separador de milhares 88 2 3" xfId="53055" xr:uid="{00000000-0005-0000-0000-0000FBCE0000}"/>
    <cellStyle name="Separador de milhares 88 2 4" xfId="53056" xr:uid="{00000000-0005-0000-0000-0000FCCE0000}"/>
    <cellStyle name="Separador de milhares 89" xfId="1476" xr:uid="{00000000-0005-0000-0000-0000FDCE0000}"/>
    <cellStyle name="Separador de milhares 89 2" xfId="1939" xr:uid="{00000000-0005-0000-0000-0000FECE0000}"/>
    <cellStyle name="Separador de milhares 89 2 2" xfId="2228" xr:uid="{00000000-0005-0000-0000-0000FFCE0000}"/>
    <cellStyle name="Separador de milhares 89 2 2 2" xfId="53057" xr:uid="{00000000-0005-0000-0000-000000CF0000}"/>
    <cellStyle name="Separador de milhares 89 2 2 3" xfId="53058" xr:uid="{00000000-0005-0000-0000-000001CF0000}"/>
    <cellStyle name="Separador de milhares 89 2 3" xfId="53059" xr:uid="{00000000-0005-0000-0000-000002CF0000}"/>
    <cellStyle name="Separador de milhares 89 2 4" xfId="53060" xr:uid="{00000000-0005-0000-0000-000003CF0000}"/>
    <cellStyle name="Separador de milhares 9" xfId="1477" xr:uid="{00000000-0005-0000-0000-000004CF0000}"/>
    <cellStyle name="Separador de milhares 9 2" xfId="1478" xr:uid="{00000000-0005-0000-0000-000005CF0000}"/>
    <cellStyle name="Separador de milhares 9 2 2" xfId="1940" xr:uid="{00000000-0005-0000-0000-000006CF0000}"/>
    <cellStyle name="Separador de milhares 9 2 2 2" xfId="2229" xr:uid="{00000000-0005-0000-0000-000007CF0000}"/>
    <cellStyle name="Separador de milhares 9 2 2 2 2" xfId="53061" xr:uid="{00000000-0005-0000-0000-000008CF0000}"/>
    <cellStyle name="Separador de milhares 9 2 2 2 3" xfId="53062" xr:uid="{00000000-0005-0000-0000-000009CF0000}"/>
    <cellStyle name="Separador de milhares 9 2 2 3" xfId="53063" xr:uid="{00000000-0005-0000-0000-00000ACF0000}"/>
    <cellStyle name="Separador de milhares 9 2 2 4" xfId="53064" xr:uid="{00000000-0005-0000-0000-00000BCF0000}"/>
    <cellStyle name="Separador de milhares 9 3" xfId="1941" xr:uid="{00000000-0005-0000-0000-00000CCF0000}"/>
    <cellStyle name="Separador de milhares 9 3 2" xfId="2230" xr:uid="{00000000-0005-0000-0000-00000DCF0000}"/>
    <cellStyle name="Separador de milhares 9 3 2 2" xfId="53065" xr:uid="{00000000-0005-0000-0000-00000ECF0000}"/>
    <cellStyle name="Separador de milhares 9 3 2 3" xfId="53066" xr:uid="{00000000-0005-0000-0000-00000FCF0000}"/>
    <cellStyle name="Separador de milhares 9 3 3" xfId="53067" xr:uid="{00000000-0005-0000-0000-000010CF0000}"/>
    <cellStyle name="Separador de milhares 9 3 4" xfId="53068" xr:uid="{00000000-0005-0000-0000-000011CF0000}"/>
    <cellStyle name="Separador de milhares 90" xfId="1479" xr:uid="{00000000-0005-0000-0000-000012CF0000}"/>
    <cellStyle name="Separador de milhares 90 2" xfId="1942" xr:uid="{00000000-0005-0000-0000-000013CF0000}"/>
    <cellStyle name="Separador de milhares 90 2 2" xfId="2231" xr:uid="{00000000-0005-0000-0000-000014CF0000}"/>
    <cellStyle name="Separador de milhares 90 2 2 2" xfId="53069" xr:uid="{00000000-0005-0000-0000-000015CF0000}"/>
    <cellStyle name="Separador de milhares 90 2 2 3" xfId="53070" xr:uid="{00000000-0005-0000-0000-000016CF0000}"/>
    <cellStyle name="Separador de milhares 90 2 3" xfId="53071" xr:uid="{00000000-0005-0000-0000-000017CF0000}"/>
    <cellStyle name="Separador de milhares 90 2 4" xfId="53072" xr:uid="{00000000-0005-0000-0000-000018CF0000}"/>
    <cellStyle name="Separador de milhares 91" xfId="1480" xr:uid="{00000000-0005-0000-0000-000019CF0000}"/>
    <cellStyle name="Separador de milhares 91 2" xfId="1943" xr:uid="{00000000-0005-0000-0000-00001ACF0000}"/>
    <cellStyle name="Separador de milhares 91 2 2" xfId="2232" xr:uid="{00000000-0005-0000-0000-00001BCF0000}"/>
    <cellStyle name="Separador de milhares 91 2 2 2" xfId="53073" xr:uid="{00000000-0005-0000-0000-00001CCF0000}"/>
    <cellStyle name="Separador de milhares 91 2 2 3" xfId="53074" xr:uid="{00000000-0005-0000-0000-00001DCF0000}"/>
    <cellStyle name="Separador de milhares 91 2 3" xfId="53075" xr:uid="{00000000-0005-0000-0000-00001ECF0000}"/>
    <cellStyle name="Separador de milhares 91 2 4" xfId="53076" xr:uid="{00000000-0005-0000-0000-00001FCF0000}"/>
    <cellStyle name="Separador de milhares 92" xfId="1481" xr:uid="{00000000-0005-0000-0000-000020CF0000}"/>
    <cellStyle name="Separador de milhares 92 2" xfId="1944" xr:uid="{00000000-0005-0000-0000-000021CF0000}"/>
    <cellStyle name="Separador de milhares 92 2 2" xfId="2233" xr:uid="{00000000-0005-0000-0000-000022CF0000}"/>
    <cellStyle name="Separador de milhares 92 2 2 2" xfId="53077" xr:uid="{00000000-0005-0000-0000-000023CF0000}"/>
    <cellStyle name="Separador de milhares 92 2 2 3" xfId="53078" xr:uid="{00000000-0005-0000-0000-000024CF0000}"/>
    <cellStyle name="Separador de milhares 92 2 3" xfId="53079" xr:uid="{00000000-0005-0000-0000-000025CF0000}"/>
    <cellStyle name="Separador de milhares 92 2 4" xfId="53080" xr:uid="{00000000-0005-0000-0000-000026CF0000}"/>
    <cellStyle name="Separador de milhares 93" xfId="1482" xr:uid="{00000000-0005-0000-0000-000027CF0000}"/>
    <cellStyle name="Separador de milhares 93 2" xfId="1945" xr:uid="{00000000-0005-0000-0000-000028CF0000}"/>
    <cellStyle name="Separador de milhares 93 2 2" xfId="2234" xr:uid="{00000000-0005-0000-0000-000029CF0000}"/>
    <cellStyle name="Separador de milhares 93 2 2 2" xfId="53081" xr:uid="{00000000-0005-0000-0000-00002ACF0000}"/>
    <cellStyle name="Separador de milhares 93 2 2 3" xfId="53082" xr:uid="{00000000-0005-0000-0000-00002BCF0000}"/>
    <cellStyle name="Separador de milhares 93 2 3" xfId="53083" xr:uid="{00000000-0005-0000-0000-00002CCF0000}"/>
    <cellStyle name="Separador de milhares 93 2 4" xfId="53084" xr:uid="{00000000-0005-0000-0000-00002DCF0000}"/>
    <cellStyle name="Separador de milhares 94" xfId="1483" xr:uid="{00000000-0005-0000-0000-00002ECF0000}"/>
    <cellStyle name="Separador de milhares 94 2" xfId="1946" xr:uid="{00000000-0005-0000-0000-00002FCF0000}"/>
    <cellStyle name="Separador de milhares 94 2 2" xfId="2235" xr:uid="{00000000-0005-0000-0000-000030CF0000}"/>
    <cellStyle name="Separador de milhares 94 2 2 2" xfId="53085" xr:uid="{00000000-0005-0000-0000-000031CF0000}"/>
    <cellStyle name="Separador de milhares 94 2 2 3" xfId="53086" xr:uid="{00000000-0005-0000-0000-000032CF0000}"/>
    <cellStyle name="Separador de milhares 94 2 3" xfId="53087" xr:uid="{00000000-0005-0000-0000-000033CF0000}"/>
    <cellStyle name="Separador de milhares 94 2 4" xfId="53088" xr:uid="{00000000-0005-0000-0000-000034CF0000}"/>
    <cellStyle name="Separador de milhares 95" xfId="1484" xr:uid="{00000000-0005-0000-0000-000035CF0000}"/>
    <cellStyle name="Separador de milhares 95 2" xfId="1947" xr:uid="{00000000-0005-0000-0000-000036CF0000}"/>
    <cellStyle name="Separador de milhares 95 2 2" xfId="2236" xr:uid="{00000000-0005-0000-0000-000037CF0000}"/>
    <cellStyle name="Separador de milhares 95 2 2 2" xfId="53089" xr:uid="{00000000-0005-0000-0000-000038CF0000}"/>
    <cellStyle name="Separador de milhares 95 2 2 3" xfId="53090" xr:uid="{00000000-0005-0000-0000-000039CF0000}"/>
    <cellStyle name="Separador de milhares 95 2 3" xfId="53091" xr:uid="{00000000-0005-0000-0000-00003ACF0000}"/>
    <cellStyle name="Separador de milhares 95 2 4" xfId="53092" xr:uid="{00000000-0005-0000-0000-00003BCF0000}"/>
    <cellStyle name="Separador de milhares 96" xfId="1485" xr:uid="{00000000-0005-0000-0000-00003CCF0000}"/>
    <cellStyle name="Separador de milhares 96 2" xfId="1948" xr:uid="{00000000-0005-0000-0000-00003DCF0000}"/>
    <cellStyle name="Separador de milhares 96 2 2" xfId="2237" xr:uid="{00000000-0005-0000-0000-00003ECF0000}"/>
    <cellStyle name="Separador de milhares 96 2 2 2" xfId="53093" xr:uid="{00000000-0005-0000-0000-00003FCF0000}"/>
    <cellStyle name="Separador de milhares 96 2 2 3" xfId="53094" xr:uid="{00000000-0005-0000-0000-000040CF0000}"/>
    <cellStyle name="Separador de milhares 96 2 3" xfId="53095" xr:uid="{00000000-0005-0000-0000-000041CF0000}"/>
    <cellStyle name="Separador de milhares 96 2 4" xfId="53096" xr:uid="{00000000-0005-0000-0000-000042CF0000}"/>
    <cellStyle name="Separador de milhares 97" xfId="1486" xr:uid="{00000000-0005-0000-0000-000043CF0000}"/>
    <cellStyle name="Separador de milhares 97 2" xfId="1949" xr:uid="{00000000-0005-0000-0000-000044CF0000}"/>
    <cellStyle name="Separador de milhares 97 2 2" xfId="2238" xr:uid="{00000000-0005-0000-0000-000045CF0000}"/>
    <cellStyle name="Separador de milhares 97 2 2 2" xfId="53097" xr:uid="{00000000-0005-0000-0000-000046CF0000}"/>
    <cellStyle name="Separador de milhares 97 2 2 3" xfId="53098" xr:uid="{00000000-0005-0000-0000-000047CF0000}"/>
    <cellStyle name="Separador de milhares 97 2 3" xfId="53099" xr:uid="{00000000-0005-0000-0000-000048CF0000}"/>
    <cellStyle name="Separador de milhares 97 2 4" xfId="53100" xr:uid="{00000000-0005-0000-0000-000049CF0000}"/>
    <cellStyle name="Separador de milhares 98" xfId="1487" xr:uid="{00000000-0005-0000-0000-00004ACF0000}"/>
    <cellStyle name="Separador de milhares 98 2" xfId="1950" xr:uid="{00000000-0005-0000-0000-00004BCF0000}"/>
    <cellStyle name="Separador de milhares 98 2 2" xfId="2239" xr:uid="{00000000-0005-0000-0000-00004CCF0000}"/>
    <cellStyle name="Separador de milhares 98 2 2 2" xfId="53101" xr:uid="{00000000-0005-0000-0000-00004DCF0000}"/>
    <cellStyle name="Separador de milhares 98 2 2 3" xfId="53102" xr:uid="{00000000-0005-0000-0000-00004ECF0000}"/>
    <cellStyle name="Separador de milhares 98 2 3" xfId="53103" xr:uid="{00000000-0005-0000-0000-00004FCF0000}"/>
    <cellStyle name="Separador de milhares 98 2 4" xfId="53104" xr:uid="{00000000-0005-0000-0000-000050CF0000}"/>
    <cellStyle name="Separador de milhares 99" xfId="1488" xr:uid="{00000000-0005-0000-0000-000051CF0000}"/>
    <cellStyle name="Separador de milhares 99 2" xfId="1951" xr:uid="{00000000-0005-0000-0000-000052CF0000}"/>
    <cellStyle name="Separador de milhares 99 2 2" xfId="2240" xr:uid="{00000000-0005-0000-0000-000053CF0000}"/>
    <cellStyle name="Separador de milhares 99 2 2 2" xfId="53105" xr:uid="{00000000-0005-0000-0000-000054CF0000}"/>
    <cellStyle name="Separador de milhares 99 2 2 3" xfId="53106" xr:uid="{00000000-0005-0000-0000-000055CF0000}"/>
    <cellStyle name="Separador de milhares 99 2 3" xfId="53107" xr:uid="{00000000-0005-0000-0000-000056CF0000}"/>
    <cellStyle name="Separador de milhares 99 2 4" xfId="53108" xr:uid="{00000000-0005-0000-0000-000057CF0000}"/>
    <cellStyle name="Sheet Title" xfId="2750" xr:uid="{00000000-0005-0000-0000-000058CF0000}"/>
    <cellStyle name="TableStyleLight1" xfId="53109" xr:uid="{00000000-0005-0000-0000-000059CF0000}"/>
    <cellStyle name="Texto de Aviso" xfId="34" builtinId="11" customBuiltin="1"/>
    <cellStyle name="Texto de Aviso 10 2" xfId="1489" xr:uid="{00000000-0005-0000-0000-00005BCF0000}"/>
    <cellStyle name="Texto de Aviso 11 2" xfId="1490" xr:uid="{00000000-0005-0000-0000-00005CCF0000}"/>
    <cellStyle name="Texto de Aviso 12 2" xfId="1491" xr:uid="{00000000-0005-0000-0000-00005DCF0000}"/>
    <cellStyle name="Texto de Aviso 13 2" xfId="1492" xr:uid="{00000000-0005-0000-0000-00005ECF0000}"/>
    <cellStyle name="Texto de Aviso 14 2" xfId="1493" xr:uid="{00000000-0005-0000-0000-00005FCF0000}"/>
    <cellStyle name="Texto de Aviso 15 2" xfId="1494" xr:uid="{00000000-0005-0000-0000-000060CF0000}"/>
    <cellStyle name="Texto de Aviso 16 2" xfId="1495" xr:uid="{00000000-0005-0000-0000-000061CF0000}"/>
    <cellStyle name="Texto de Aviso 17 2" xfId="1496" xr:uid="{00000000-0005-0000-0000-000062CF0000}"/>
    <cellStyle name="Texto de Aviso 2" xfId="1497" xr:uid="{00000000-0005-0000-0000-000063CF0000}"/>
    <cellStyle name="Texto de Aviso 2 2" xfId="1498" xr:uid="{00000000-0005-0000-0000-000064CF0000}"/>
    <cellStyle name="Texto de Aviso 2 2 2" xfId="53110" xr:uid="{00000000-0005-0000-0000-000065CF0000}"/>
    <cellStyle name="Texto de Aviso 2 2 3" xfId="53111" xr:uid="{00000000-0005-0000-0000-000066CF0000}"/>
    <cellStyle name="Texto de Aviso 3" xfId="1499" xr:uid="{00000000-0005-0000-0000-000067CF0000}"/>
    <cellStyle name="Texto de Aviso 3 2" xfId="1500" xr:uid="{00000000-0005-0000-0000-000068CF0000}"/>
    <cellStyle name="Texto de Aviso 3 2 2" xfId="53112" xr:uid="{00000000-0005-0000-0000-000069CF0000}"/>
    <cellStyle name="Texto de Aviso 3 2 3" xfId="53113" xr:uid="{00000000-0005-0000-0000-00006ACF0000}"/>
    <cellStyle name="Texto de Aviso 4" xfId="1501" xr:uid="{00000000-0005-0000-0000-00006BCF0000}"/>
    <cellStyle name="Texto de Aviso 4 2" xfId="1502" xr:uid="{00000000-0005-0000-0000-00006CCF0000}"/>
    <cellStyle name="Texto de Aviso 5" xfId="1503" xr:uid="{00000000-0005-0000-0000-00006DCF0000}"/>
    <cellStyle name="Texto de Aviso 5 2" xfId="1504" xr:uid="{00000000-0005-0000-0000-00006ECF0000}"/>
    <cellStyle name="Texto de Aviso 6 2" xfId="1505" xr:uid="{00000000-0005-0000-0000-00006FCF0000}"/>
    <cellStyle name="Texto de Aviso 7 2" xfId="1506" xr:uid="{00000000-0005-0000-0000-000070CF0000}"/>
    <cellStyle name="Texto de Aviso 8 2" xfId="1507" xr:uid="{00000000-0005-0000-0000-000071CF0000}"/>
    <cellStyle name="Texto de Aviso 9 2" xfId="1508" xr:uid="{00000000-0005-0000-0000-000072CF0000}"/>
    <cellStyle name="Texto Explicativo" xfId="35" builtinId="53" customBuiltin="1"/>
    <cellStyle name="Texto Explicativo 10 2" xfId="1509" xr:uid="{00000000-0005-0000-0000-000074CF0000}"/>
    <cellStyle name="Texto Explicativo 11 2" xfId="1510" xr:uid="{00000000-0005-0000-0000-000075CF0000}"/>
    <cellStyle name="Texto Explicativo 12 2" xfId="1511" xr:uid="{00000000-0005-0000-0000-000076CF0000}"/>
    <cellStyle name="Texto Explicativo 13 2" xfId="1512" xr:uid="{00000000-0005-0000-0000-000077CF0000}"/>
    <cellStyle name="Texto Explicativo 14 2" xfId="1513" xr:uid="{00000000-0005-0000-0000-000078CF0000}"/>
    <cellStyle name="Texto Explicativo 15 2" xfId="1514" xr:uid="{00000000-0005-0000-0000-000079CF0000}"/>
    <cellStyle name="Texto Explicativo 16 2" xfId="1515" xr:uid="{00000000-0005-0000-0000-00007ACF0000}"/>
    <cellStyle name="Texto Explicativo 17 2" xfId="1516" xr:uid="{00000000-0005-0000-0000-00007BCF0000}"/>
    <cellStyle name="Texto Explicativo 2" xfId="1517" xr:uid="{00000000-0005-0000-0000-00007CCF0000}"/>
    <cellStyle name="Texto Explicativo 2 2" xfId="1518" xr:uid="{00000000-0005-0000-0000-00007DCF0000}"/>
    <cellStyle name="Texto Explicativo 2 2 2" xfId="53114" xr:uid="{00000000-0005-0000-0000-00007ECF0000}"/>
    <cellStyle name="Texto Explicativo 2 2 3" xfId="53115" xr:uid="{00000000-0005-0000-0000-00007FCF0000}"/>
    <cellStyle name="Texto Explicativo 3" xfId="1519" xr:uid="{00000000-0005-0000-0000-000080CF0000}"/>
    <cellStyle name="Texto Explicativo 3 2" xfId="1520" xr:uid="{00000000-0005-0000-0000-000081CF0000}"/>
    <cellStyle name="Texto Explicativo 3 2 2" xfId="53116" xr:uid="{00000000-0005-0000-0000-000082CF0000}"/>
    <cellStyle name="Texto Explicativo 3 2 3" xfId="53117" xr:uid="{00000000-0005-0000-0000-000083CF0000}"/>
    <cellStyle name="Texto Explicativo 4" xfId="1521" xr:uid="{00000000-0005-0000-0000-000084CF0000}"/>
    <cellStyle name="Texto Explicativo 4 2" xfId="1522" xr:uid="{00000000-0005-0000-0000-000085CF0000}"/>
    <cellStyle name="Texto Explicativo 5" xfId="1523" xr:uid="{00000000-0005-0000-0000-000086CF0000}"/>
    <cellStyle name="Texto Explicativo 5 2" xfId="1524" xr:uid="{00000000-0005-0000-0000-000087CF0000}"/>
    <cellStyle name="Texto Explicativo 6 2" xfId="1525" xr:uid="{00000000-0005-0000-0000-000088CF0000}"/>
    <cellStyle name="Texto Explicativo 7 2" xfId="1526" xr:uid="{00000000-0005-0000-0000-000089CF0000}"/>
    <cellStyle name="Texto Explicativo 8 2" xfId="1527" xr:uid="{00000000-0005-0000-0000-00008ACF0000}"/>
    <cellStyle name="Texto Explicativo 9 2" xfId="1528" xr:uid="{00000000-0005-0000-0000-00008BCF0000}"/>
    <cellStyle name="Title" xfId="2751" xr:uid="{00000000-0005-0000-0000-00008CCF0000}"/>
    <cellStyle name="Título" xfId="36" builtinId="15" customBuiltin="1"/>
    <cellStyle name="Título 1" xfId="37" builtinId="16" customBuiltin="1"/>
    <cellStyle name="Título 1 1" xfId="2752" xr:uid="{00000000-0005-0000-0000-00008FCF0000}"/>
    <cellStyle name="Título 1 1 1" xfId="2753" xr:uid="{00000000-0005-0000-0000-000090CF0000}"/>
    <cellStyle name="Título 1 1 1 1" xfId="2754" xr:uid="{00000000-0005-0000-0000-000091CF0000}"/>
    <cellStyle name="Título 1 1 1 1 1" xfId="2755" xr:uid="{00000000-0005-0000-0000-000092CF0000}"/>
    <cellStyle name="Título 1 1 1 1 1 1" xfId="2756" xr:uid="{00000000-0005-0000-0000-000093CF0000}"/>
    <cellStyle name="Título 1 1 1 1 1 1 1" xfId="2757" xr:uid="{00000000-0005-0000-0000-000094CF0000}"/>
    <cellStyle name="Título 1 1 1 1 1 1 1 1" xfId="2758" xr:uid="{00000000-0005-0000-0000-000095CF0000}"/>
    <cellStyle name="Título 1 1 1 1 1 1 1 1 1" xfId="2759" xr:uid="{00000000-0005-0000-0000-000096CF0000}"/>
    <cellStyle name="Título 1 1 1 1 1 1 1 1 1 1" xfId="2760" xr:uid="{00000000-0005-0000-0000-000097CF0000}"/>
    <cellStyle name="Título 1 1 1 1 1 1 1 1 1 1 1" xfId="2761" xr:uid="{00000000-0005-0000-0000-000098CF0000}"/>
    <cellStyle name="Título 1 1 1 1 1 1 1 1 1 1 1 1" xfId="2762" xr:uid="{00000000-0005-0000-0000-000099CF0000}"/>
    <cellStyle name="Título 1 1 1 1 1 1 1 1 1 1 1 1 1" xfId="2763" xr:uid="{00000000-0005-0000-0000-00009ACF0000}"/>
    <cellStyle name="Título 1 1 1 1 1 1 1 1 1 1 1 1 1 1" xfId="2764" xr:uid="{00000000-0005-0000-0000-00009BCF0000}"/>
    <cellStyle name="Título 1 1 1 1 1 1 1 1 1 1 1 1 1 1 1" xfId="2765" xr:uid="{00000000-0005-0000-0000-00009CCF0000}"/>
    <cellStyle name="Título 1 1 1 1 1 1 1 1 1 1 1 1 1 1 1 1" xfId="2766" xr:uid="{00000000-0005-0000-0000-00009DCF0000}"/>
    <cellStyle name="Título 1 1 1 1 1 1 1 1 1 1 1 1 1 1 1 1 1" xfId="2767" xr:uid="{00000000-0005-0000-0000-00009ECF0000}"/>
    <cellStyle name="Título 1 1 1 1 1 1 1 1 1 1 1 1 1 1 1 1 1 1" xfId="2768" xr:uid="{00000000-0005-0000-0000-00009FCF0000}"/>
    <cellStyle name="Título 1 1 1 1 1 1 1 1 1 1 1 1 1 1 1 1 1 1 1" xfId="2769" xr:uid="{00000000-0005-0000-0000-0000A0CF0000}"/>
    <cellStyle name="Título 1 1 1 1 1 1 1 1 1 1 1 1 1 1 1 1 1 1 1 1" xfId="2770" xr:uid="{00000000-0005-0000-0000-0000A1CF0000}"/>
    <cellStyle name="Título 1 1 1 1 1 1 1 1 1 1 1 1 1 1 1 1 1 1 1 1 1" xfId="2771" xr:uid="{00000000-0005-0000-0000-0000A2CF0000}"/>
    <cellStyle name="Título 1 1 1 1 1 1 1 1 1 1 1 1 1 1 1 1 1 1 1 1 1 1" xfId="2772" xr:uid="{00000000-0005-0000-0000-0000A3CF0000}"/>
    <cellStyle name="Título 1 1 1 1 1 1 1 1 1 1 1 1 1 1 1 1 1 1 1 1 1 1 1" xfId="2773" xr:uid="{00000000-0005-0000-0000-0000A4CF0000}"/>
    <cellStyle name="Título 1 1 1 1 1 1 1 1 1 1 1 1 1 1 1 1 1 1 1 1 1 1 1 1" xfId="2774" xr:uid="{00000000-0005-0000-0000-0000A5CF0000}"/>
    <cellStyle name="Título 1 1 1 1 1 1 1 1 1 1 1 1 1 1 1 1 1 1 1 1 1 1 1 1 1" xfId="2775" xr:uid="{00000000-0005-0000-0000-0000A6CF0000}"/>
    <cellStyle name="Título 1 1 1 1 1 1 1 1 1 1 1 1 1 1 1 1 1 1 1 1 1 1 1 1 1 1" xfId="2776" xr:uid="{00000000-0005-0000-0000-0000A7CF0000}"/>
    <cellStyle name="Título 1 1 1 1 1 1 1 1 1 1 1 1 1 1 1 1 1 1 1 1 1 1 1 1 1 1 1" xfId="2777" xr:uid="{00000000-0005-0000-0000-0000A8CF0000}"/>
    <cellStyle name="Título 1 1 1 1 1 1 1 1 1 1 1 1 1 1 1 1 1 1 1 1 1 1 1 1 1 1 1 1" xfId="2778" xr:uid="{00000000-0005-0000-0000-0000A9CF0000}"/>
    <cellStyle name="Título 1 1 1 1 1 1 1 1 1 1 1 1 1 1 1 1 1 1 1 1 1 1 1 1 1 1 1 1 1" xfId="2779" xr:uid="{00000000-0005-0000-0000-0000AACF0000}"/>
    <cellStyle name="Título 1 1 1 1 1 1 1 1 1 1 1 1 1 1 1 1 1 1 1 1 1 1 1 1 1 1 1 1 1 2" xfId="53118" xr:uid="{00000000-0005-0000-0000-0000ABCF0000}"/>
    <cellStyle name="Título 1 1 1 1 1 1 1 1 1 1 1 1 1 1 1 1 1 1 1 1 1 1 1 1 1 1 2" xfId="53119" xr:uid="{00000000-0005-0000-0000-0000ACCF0000}"/>
    <cellStyle name="Título 1 1 1 1 1 1 1 1 2" xfId="53120" xr:uid="{00000000-0005-0000-0000-0000ADCF0000}"/>
    <cellStyle name="Título 1 1 2" xfId="53121" xr:uid="{00000000-0005-0000-0000-0000AECF0000}"/>
    <cellStyle name="Título 1 10 2" xfId="1529" xr:uid="{00000000-0005-0000-0000-0000AFCF0000}"/>
    <cellStyle name="Título 1 11 2" xfId="1530" xr:uid="{00000000-0005-0000-0000-0000B0CF0000}"/>
    <cellStyle name="Título 1 12 2" xfId="1531" xr:uid="{00000000-0005-0000-0000-0000B1CF0000}"/>
    <cellStyle name="Título 1 13 2" xfId="1532" xr:uid="{00000000-0005-0000-0000-0000B2CF0000}"/>
    <cellStyle name="Título 1 14 2" xfId="1533" xr:uid="{00000000-0005-0000-0000-0000B3CF0000}"/>
    <cellStyle name="Título 1 15 2" xfId="1534" xr:uid="{00000000-0005-0000-0000-0000B4CF0000}"/>
    <cellStyle name="Título 1 16 2" xfId="1535" xr:uid="{00000000-0005-0000-0000-0000B5CF0000}"/>
    <cellStyle name="Título 1 17 2" xfId="1536" xr:uid="{00000000-0005-0000-0000-0000B6CF0000}"/>
    <cellStyle name="Título 1 2" xfId="1537" xr:uid="{00000000-0005-0000-0000-0000B7CF0000}"/>
    <cellStyle name="Título 1 2 2" xfId="1538" xr:uid="{00000000-0005-0000-0000-0000B8CF0000}"/>
    <cellStyle name="Título 1 2 2 2" xfId="53122" xr:uid="{00000000-0005-0000-0000-0000B9CF0000}"/>
    <cellStyle name="Título 1 2 2 3" xfId="53123" xr:uid="{00000000-0005-0000-0000-0000BACF0000}"/>
    <cellStyle name="Título 1 3" xfId="1539" xr:uid="{00000000-0005-0000-0000-0000BBCF0000}"/>
    <cellStyle name="Título 1 3 2" xfId="1540" xr:uid="{00000000-0005-0000-0000-0000BCCF0000}"/>
    <cellStyle name="Título 1 3 2 2" xfId="53124" xr:uid="{00000000-0005-0000-0000-0000BDCF0000}"/>
    <cellStyle name="Título 1 3 2 3" xfId="53125" xr:uid="{00000000-0005-0000-0000-0000BECF0000}"/>
    <cellStyle name="Título 1 4" xfId="1541" xr:uid="{00000000-0005-0000-0000-0000BFCF0000}"/>
    <cellStyle name="Título 1 4 2" xfId="1542" xr:uid="{00000000-0005-0000-0000-0000C0CF0000}"/>
    <cellStyle name="Título 1 5" xfId="1543" xr:uid="{00000000-0005-0000-0000-0000C1CF0000}"/>
    <cellStyle name="Título 1 5 2" xfId="1544" xr:uid="{00000000-0005-0000-0000-0000C2CF0000}"/>
    <cellStyle name="Título 1 6" xfId="2780" xr:uid="{00000000-0005-0000-0000-0000C3CF0000}"/>
    <cellStyle name="Título 1 6 2" xfId="1545" xr:uid="{00000000-0005-0000-0000-0000C4CF0000}"/>
    <cellStyle name="Título 1 7 2" xfId="1546" xr:uid="{00000000-0005-0000-0000-0000C5CF0000}"/>
    <cellStyle name="Título 1 8 2" xfId="1547" xr:uid="{00000000-0005-0000-0000-0000C6CF0000}"/>
    <cellStyle name="Título 1 9 2" xfId="1548" xr:uid="{00000000-0005-0000-0000-0000C7CF0000}"/>
    <cellStyle name="Título 10 2" xfId="1549" xr:uid="{00000000-0005-0000-0000-0000C8CF0000}"/>
    <cellStyle name="Título 11 2" xfId="1550" xr:uid="{00000000-0005-0000-0000-0000C9CF0000}"/>
    <cellStyle name="Título 12 2" xfId="1551" xr:uid="{00000000-0005-0000-0000-0000CACF0000}"/>
    <cellStyle name="Título 13 2" xfId="1552" xr:uid="{00000000-0005-0000-0000-0000CBCF0000}"/>
    <cellStyle name="Título 14 2" xfId="1553" xr:uid="{00000000-0005-0000-0000-0000CCCF0000}"/>
    <cellStyle name="Título 15 2" xfId="1554" xr:uid="{00000000-0005-0000-0000-0000CDCF0000}"/>
    <cellStyle name="Título 16 2" xfId="1555" xr:uid="{00000000-0005-0000-0000-0000CECF0000}"/>
    <cellStyle name="Título 17 2" xfId="1556" xr:uid="{00000000-0005-0000-0000-0000CFCF0000}"/>
    <cellStyle name="Título 18 2" xfId="1557" xr:uid="{00000000-0005-0000-0000-0000D0CF0000}"/>
    <cellStyle name="Título 19 2" xfId="1558" xr:uid="{00000000-0005-0000-0000-0000D1CF0000}"/>
    <cellStyle name="Título 2" xfId="38" builtinId="17" customBuiltin="1"/>
    <cellStyle name="Título 2 10 2" xfId="1559" xr:uid="{00000000-0005-0000-0000-0000D3CF0000}"/>
    <cellStyle name="Título 2 11 2" xfId="1560" xr:uid="{00000000-0005-0000-0000-0000D4CF0000}"/>
    <cellStyle name="Título 2 12 2" xfId="1561" xr:uid="{00000000-0005-0000-0000-0000D5CF0000}"/>
    <cellStyle name="Título 2 13 2" xfId="1562" xr:uid="{00000000-0005-0000-0000-0000D6CF0000}"/>
    <cellStyle name="Título 2 14 2" xfId="1563" xr:uid="{00000000-0005-0000-0000-0000D7CF0000}"/>
    <cellStyle name="Título 2 15 2" xfId="1564" xr:uid="{00000000-0005-0000-0000-0000D8CF0000}"/>
    <cellStyle name="Título 2 16 2" xfId="1565" xr:uid="{00000000-0005-0000-0000-0000D9CF0000}"/>
    <cellStyle name="Título 2 17 2" xfId="1566" xr:uid="{00000000-0005-0000-0000-0000DACF0000}"/>
    <cellStyle name="Título 2 2" xfId="1567" xr:uid="{00000000-0005-0000-0000-0000DBCF0000}"/>
    <cellStyle name="Título 2 2 2" xfId="1568" xr:uid="{00000000-0005-0000-0000-0000DCCF0000}"/>
    <cellStyle name="Título 2 2 2 2" xfId="53126" xr:uid="{00000000-0005-0000-0000-0000DDCF0000}"/>
    <cellStyle name="Título 2 2 2 3" xfId="53127" xr:uid="{00000000-0005-0000-0000-0000DECF0000}"/>
    <cellStyle name="Título 2 3" xfId="1569" xr:uid="{00000000-0005-0000-0000-0000DFCF0000}"/>
    <cellStyle name="Título 2 3 2" xfId="1570" xr:uid="{00000000-0005-0000-0000-0000E0CF0000}"/>
    <cellStyle name="Título 2 3 2 2" xfId="53128" xr:uid="{00000000-0005-0000-0000-0000E1CF0000}"/>
    <cellStyle name="Título 2 3 2 3" xfId="53129" xr:uid="{00000000-0005-0000-0000-0000E2CF0000}"/>
    <cellStyle name="Título 2 4" xfId="1571" xr:uid="{00000000-0005-0000-0000-0000E3CF0000}"/>
    <cellStyle name="Título 2 4 2" xfId="1572" xr:uid="{00000000-0005-0000-0000-0000E4CF0000}"/>
    <cellStyle name="Título 2 5" xfId="1573" xr:uid="{00000000-0005-0000-0000-0000E5CF0000}"/>
    <cellStyle name="Título 2 5 2" xfId="1574" xr:uid="{00000000-0005-0000-0000-0000E6CF0000}"/>
    <cellStyle name="Título 2 6" xfId="2781" xr:uid="{00000000-0005-0000-0000-0000E7CF0000}"/>
    <cellStyle name="Título 2 6 2" xfId="1575" xr:uid="{00000000-0005-0000-0000-0000E8CF0000}"/>
    <cellStyle name="Título 2 7 2" xfId="1576" xr:uid="{00000000-0005-0000-0000-0000E9CF0000}"/>
    <cellStyle name="Título 2 8 2" xfId="1577" xr:uid="{00000000-0005-0000-0000-0000EACF0000}"/>
    <cellStyle name="Título 2 9 2" xfId="1578" xr:uid="{00000000-0005-0000-0000-0000EBCF0000}"/>
    <cellStyle name="Título 20 2" xfId="1579" xr:uid="{00000000-0005-0000-0000-0000ECCF0000}"/>
    <cellStyle name="Título 3" xfId="39" builtinId="18" customBuiltin="1"/>
    <cellStyle name="Título 3 10 2" xfId="1580" xr:uid="{00000000-0005-0000-0000-0000EECF0000}"/>
    <cellStyle name="Título 3 11 2" xfId="1581" xr:uid="{00000000-0005-0000-0000-0000EFCF0000}"/>
    <cellStyle name="Título 3 12 2" xfId="1582" xr:uid="{00000000-0005-0000-0000-0000F0CF0000}"/>
    <cellStyle name="Título 3 13 2" xfId="1583" xr:uid="{00000000-0005-0000-0000-0000F1CF0000}"/>
    <cellStyle name="Título 3 14 2" xfId="1584" xr:uid="{00000000-0005-0000-0000-0000F2CF0000}"/>
    <cellStyle name="Título 3 15 2" xfId="1585" xr:uid="{00000000-0005-0000-0000-0000F3CF0000}"/>
    <cellStyle name="Título 3 16 2" xfId="1586" xr:uid="{00000000-0005-0000-0000-0000F4CF0000}"/>
    <cellStyle name="Título 3 17 2" xfId="1587" xr:uid="{00000000-0005-0000-0000-0000F5CF0000}"/>
    <cellStyle name="Título 3 2" xfId="1588" xr:uid="{00000000-0005-0000-0000-0000F6CF0000}"/>
    <cellStyle name="Título 3 2 2" xfId="1589" xr:uid="{00000000-0005-0000-0000-0000F7CF0000}"/>
    <cellStyle name="Título 3 2 2 2" xfId="53130" xr:uid="{00000000-0005-0000-0000-0000F8CF0000}"/>
    <cellStyle name="Título 3 2 2 3" xfId="53131" xr:uid="{00000000-0005-0000-0000-0000F9CF0000}"/>
    <cellStyle name="Título 3 3" xfId="1590" xr:uid="{00000000-0005-0000-0000-0000FACF0000}"/>
    <cellStyle name="Título 3 3 2" xfId="1591" xr:uid="{00000000-0005-0000-0000-0000FBCF0000}"/>
    <cellStyle name="Título 3 3 2 2" xfId="53132" xr:uid="{00000000-0005-0000-0000-0000FCCF0000}"/>
    <cellStyle name="Título 3 3 2 3" xfId="53133" xr:uid="{00000000-0005-0000-0000-0000FDCF0000}"/>
    <cellStyle name="Título 3 4" xfId="1592" xr:uid="{00000000-0005-0000-0000-0000FECF0000}"/>
    <cellStyle name="Título 3 4 2" xfId="1593" xr:uid="{00000000-0005-0000-0000-0000FFCF0000}"/>
    <cellStyle name="Título 3 5" xfId="1594" xr:uid="{00000000-0005-0000-0000-000000D00000}"/>
    <cellStyle name="Título 3 5 2" xfId="1595" xr:uid="{00000000-0005-0000-0000-000001D00000}"/>
    <cellStyle name="Título 3 6" xfId="2782" xr:uid="{00000000-0005-0000-0000-000002D00000}"/>
    <cellStyle name="Título 3 6 2" xfId="1596" xr:uid="{00000000-0005-0000-0000-000003D00000}"/>
    <cellStyle name="Título 3 7 2" xfId="1597" xr:uid="{00000000-0005-0000-0000-000004D00000}"/>
    <cellStyle name="Título 3 8 2" xfId="1598" xr:uid="{00000000-0005-0000-0000-000005D00000}"/>
    <cellStyle name="Título 3 9 2" xfId="1599" xr:uid="{00000000-0005-0000-0000-000006D00000}"/>
    <cellStyle name="Título 4" xfId="40" builtinId="19" customBuiltin="1"/>
    <cellStyle name="Título 4 10 2" xfId="1600" xr:uid="{00000000-0005-0000-0000-000008D00000}"/>
    <cellStyle name="Título 4 11 2" xfId="1601" xr:uid="{00000000-0005-0000-0000-000009D00000}"/>
    <cellStyle name="Título 4 12 2" xfId="1602" xr:uid="{00000000-0005-0000-0000-00000AD00000}"/>
    <cellStyle name="Título 4 13 2" xfId="1603" xr:uid="{00000000-0005-0000-0000-00000BD00000}"/>
    <cellStyle name="Título 4 14 2" xfId="1604" xr:uid="{00000000-0005-0000-0000-00000CD00000}"/>
    <cellStyle name="Título 4 15 2" xfId="1605" xr:uid="{00000000-0005-0000-0000-00000DD00000}"/>
    <cellStyle name="Título 4 16 2" xfId="1606" xr:uid="{00000000-0005-0000-0000-00000ED00000}"/>
    <cellStyle name="Título 4 17 2" xfId="1607" xr:uid="{00000000-0005-0000-0000-00000FD00000}"/>
    <cellStyle name="Título 4 2" xfId="1608" xr:uid="{00000000-0005-0000-0000-000010D00000}"/>
    <cellStyle name="Título 4 2 2" xfId="1609" xr:uid="{00000000-0005-0000-0000-000011D00000}"/>
    <cellStyle name="Título 4 2 2 2" xfId="53134" xr:uid="{00000000-0005-0000-0000-000012D00000}"/>
    <cellStyle name="Título 4 2 2 3" xfId="53135" xr:uid="{00000000-0005-0000-0000-000013D00000}"/>
    <cellStyle name="Título 4 3" xfId="1610" xr:uid="{00000000-0005-0000-0000-000014D00000}"/>
    <cellStyle name="Título 4 3 2" xfId="1611" xr:uid="{00000000-0005-0000-0000-000015D00000}"/>
    <cellStyle name="Título 4 3 2 2" xfId="53136" xr:uid="{00000000-0005-0000-0000-000016D00000}"/>
    <cellStyle name="Título 4 3 2 3" xfId="53137" xr:uid="{00000000-0005-0000-0000-000017D00000}"/>
    <cellStyle name="Título 4 4" xfId="1612" xr:uid="{00000000-0005-0000-0000-000018D00000}"/>
    <cellStyle name="Título 4 4 2" xfId="1613" xr:uid="{00000000-0005-0000-0000-000019D00000}"/>
    <cellStyle name="Título 4 5" xfId="1614" xr:uid="{00000000-0005-0000-0000-00001AD00000}"/>
    <cellStyle name="Título 4 5 2" xfId="1615" xr:uid="{00000000-0005-0000-0000-00001BD00000}"/>
    <cellStyle name="Título 4 6" xfId="2783" xr:uid="{00000000-0005-0000-0000-00001CD00000}"/>
    <cellStyle name="Título 4 6 2" xfId="1616" xr:uid="{00000000-0005-0000-0000-00001DD00000}"/>
    <cellStyle name="Título 4 7 2" xfId="1617" xr:uid="{00000000-0005-0000-0000-00001ED00000}"/>
    <cellStyle name="Título 4 8 2" xfId="1618" xr:uid="{00000000-0005-0000-0000-00001FD00000}"/>
    <cellStyle name="Título 4 9 2" xfId="1619" xr:uid="{00000000-0005-0000-0000-000020D00000}"/>
    <cellStyle name="Título 5" xfId="2784" xr:uid="{00000000-0005-0000-0000-000021D00000}"/>
    <cellStyle name="Título 5 2" xfId="1620" xr:uid="{00000000-0005-0000-0000-000022D00000}"/>
    <cellStyle name="Título 5 3" xfId="53138" xr:uid="{00000000-0005-0000-0000-000023D00000}"/>
    <cellStyle name="Título 6" xfId="2785" xr:uid="{00000000-0005-0000-0000-000024D00000}"/>
    <cellStyle name="Título 6 2" xfId="1621" xr:uid="{00000000-0005-0000-0000-000025D00000}"/>
    <cellStyle name="Título 7 2" xfId="1622" xr:uid="{00000000-0005-0000-0000-000026D00000}"/>
    <cellStyle name="Título 8 2" xfId="1623" xr:uid="{00000000-0005-0000-0000-000027D00000}"/>
    <cellStyle name="Título 9 2" xfId="1624" xr:uid="{00000000-0005-0000-0000-000028D00000}"/>
    <cellStyle name="Total" xfId="41" builtinId="25" customBuiltin="1"/>
    <cellStyle name="Total 10" xfId="2786" xr:uid="{00000000-0005-0000-0000-00002AD00000}"/>
    <cellStyle name="Total 10 2" xfId="1625" xr:uid="{00000000-0005-0000-0000-00002BD00000}"/>
    <cellStyle name="Total 10 2 2" xfId="53139" xr:uid="{00000000-0005-0000-0000-00002CD00000}"/>
    <cellStyle name="Total 10 2 2 2" xfId="53140" xr:uid="{00000000-0005-0000-0000-00002DD00000}"/>
    <cellStyle name="Total 10 2 3" xfId="53141" xr:uid="{00000000-0005-0000-0000-00002ED00000}"/>
    <cellStyle name="Total 11" xfId="2787" xr:uid="{00000000-0005-0000-0000-00002FD00000}"/>
    <cellStyle name="Total 11 2" xfId="1626" xr:uid="{00000000-0005-0000-0000-000030D00000}"/>
    <cellStyle name="Total 11 2 2" xfId="53142" xr:uid="{00000000-0005-0000-0000-000031D00000}"/>
    <cellStyle name="Total 11 2 2 2" xfId="53143" xr:uid="{00000000-0005-0000-0000-000032D00000}"/>
    <cellStyle name="Total 11 2 3" xfId="53144" xr:uid="{00000000-0005-0000-0000-000033D00000}"/>
    <cellStyle name="Total 12" xfId="2788" xr:uid="{00000000-0005-0000-0000-000034D00000}"/>
    <cellStyle name="Total 12 2" xfId="1627" xr:uid="{00000000-0005-0000-0000-000035D00000}"/>
    <cellStyle name="Total 12 2 2" xfId="53145" xr:uid="{00000000-0005-0000-0000-000036D00000}"/>
    <cellStyle name="Total 12 2 2 2" xfId="53146" xr:uid="{00000000-0005-0000-0000-000037D00000}"/>
    <cellStyle name="Total 12 2 3" xfId="53147" xr:uid="{00000000-0005-0000-0000-000038D00000}"/>
    <cellStyle name="Total 13" xfId="2789" xr:uid="{00000000-0005-0000-0000-000039D00000}"/>
    <cellStyle name="Total 13 2" xfId="1628" xr:uid="{00000000-0005-0000-0000-00003AD00000}"/>
    <cellStyle name="Total 13 2 2" xfId="53148" xr:uid="{00000000-0005-0000-0000-00003BD00000}"/>
    <cellStyle name="Total 13 2 2 2" xfId="53149" xr:uid="{00000000-0005-0000-0000-00003CD00000}"/>
    <cellStyle name="Total 13 2 3" xfId="53150" xr:uid="{00000000-0005-0000-0000-00003DD00000}"/>
    <cellStyle name="Total 14" xfId="2790" xr:uid="{00000000-0005-0000-0000-00003ED00000}"/>
    <cellStyle name="Total 14 2" xfId="1629" xr:uid="{00000000-0005-0000-0000-00003FD00000}"/>
    <cellStyle name="Total 14 2 2" xfId="53151" xr:uid="{00000000-0005-0000-0000-000040D00000}"/>
    <cellStyle name="Total 14 2 2 2" xfId="53152" xr:uid="{00000000-0005-0000-0000-000041D00000}"/>
    <cellStyle name="Total 14 2 3" xfId="53153" xr:uid="{00000000-0005-0000-0000-000042D00000}"/>
    <cellStyle name="Total 15" xfId="2791" xr:uid="{00000000-0005-0000-0000-000043D00000}"/>
    <cellStyle name="Total 15 2" xfId="1630" xr:uid="{00000000-0005-0000-0000-000044D00000}"/>
    <cellStyle name="Total 15 2 2" xfId="53154" xr:uid="{00000000-0005-0000-0000-000045D00000}"/>
    <cellStyle name="Total 15 2 2 2" xfId="53155" xr:uid="{00000000-0005-0000-0000-000046D00000}"/>
    <cellStyle name="Total 15 2 3" xfId="53156" xr:uid="{00000000-0005-0000-0000-000047D00000}"/>
    <cellStyle name="Total 16" xfId="2792" xr:uid="{00000000-0005-0000-0000-000048D00000}"/>
    <cellStyle name="Total 16 2" xfId="1631" xr:uid="{00000000-0005-0000-0000-000049D00000}"/>
    <cellStyle name="Total 16 2 2" xfId="53157" xr:uid="{00000000-0005-0000-0000-00004AD00000}"/>
    <cellStyle name="Total 16 2 2 2" xfId="53158" xr:uid="{00000000-0005-0000-0000-00004BD00000}"/>
    <cellStyle name="Total 16 2 3" xfId="53159" xr:uid="{00000000-0005-0000-0000-00004CD00000}"/>
    <cellStyle name="Total 17" xfId="2793" xr:uid="{00000000-0005-0000-0000-00004DD00000}"/>
    <cellStyle name="Total 17 2" xfId="1632" xr:uid="{00000000-0005-0000-0000-00004ED00000}"/>
    <cellStyle name="Total 17 2 2" xfId="53160" xr:uid="{00000000-0005-0000-0000-00004FD00000}"/>
    <cellStyle name="Total 17 2 2 2" xfId="53161" xr:uid="{00000000-0005-0000-0000-000050D00000}"/>
    <cellStyle name="Total 17 2 3" xfId="53162" xr:uid="{00000000-0005-0000-0000-000051D00000}"/>
    <cellStyle name="Total 18" xfId="2794" xr:uid="{00000000-0005-0000-0000-000052D00000}"/>
    <cellStyle name="Total 18 2" xfId="2795" xr:uid="{00000000-0005-0000-0000-000053D00000}"/>
    <cellStyle name="Total 19" xfId="2796" xr:uid="{00000000-0005-0000-0000-000054D00000}"/>
    <cellStyle name="Total 19 2" xfId="2797" xr:uid="{00000000-0005-0000-0000-000055D00000}"/>
    <cellStyle name="Total 2" xfId="1633" xr:uid="{00000000-0005-0000-0000-000056D00000}"/>
    <cellStyle name="Total 2 10" xfId="1634" xr:uid="{00000000-0005-0000-0000-000057D00000}"/>
    <cellStyle name="Total 2 10 2" xfId="53163" xr:uid="{00000000-0005-0000-0000-000058D00000}"/>
    <cellStyle name="Total 2 10 2 2" xfId="53164" xr:uid="{00000000-0005-0000-0000-000059D00000}"/>
    <cellStyle name="Total 2 10 2 2 10" xfId="53165" xr:uid="{00000000-0005-0000-0000-00005AD00000}"/>
    <cellStyle name="Total 2 10 2 2 11" xfId="53166" xr:uid="{00000000-0005-0000-0000-00005BD00000}"/>
    <cellStyle name="Total 2 10 2 2 12" xfId="53167" xr:uid="{00000000-0005-0000-0000-00005CD00000}"/>
    <cellStyle name="Total 2 10 2 2 13" xfId="53168" xr:uid="{00000000-0005-0000-0000-00005DD00000}"/>
    <cellStyle name="Total 2 10 2 2 2" xfId="53169" xr:uid="{00000000-0005-0000-0000-00005ED00000}"/>
    <cellStyle name="Total 2 10 2 2 2 2" xfId="53170" xr:uid="{00000000-0005-0000-0000-00005FD00000}"/>
    <cellStyle name="Total 2 10 2 2 2 2 2" xfId="53171" xr:uid="{00000000-0005-0000-0000-000060D00000}"/>
    <cellStyle name="Total 2 10 2 2 2 2 3" xfId="53172" xr:uid="{00000000-0005-0000-0000-000061D00000}"/>
    <cellStyle name="Total 2 10 2 2 2 3" xfId="53173" xr:uid="{00000000-0005-0000-0000-000062D00000}"/>
    <cellStyle name="Total 2 10 2 2 2 3 2" xfId="53174" xr:uid="{00000000-0005-0000-0000-000063D00000}"/>
    <cellStyle name="Total 2 10 2 2 2 3 3" xfId="53175" xr:uid="{00000000-0005-0000-0000-000064D00000}"/>
    <cellStyle name="Total 2 10 2 2 2 4" xfId="53176" xr:uid="{00000000-0005-0000-0000-000065D00000}"/>
    <cellStyle name="Total 2 10 2 2 2 4 2" xfId="53177" xr:uid="{00000000-0005-0000-0000-000066D00000}"/>
    <cellStyle name="Total 2 10 2 2 2 5" xfId="53178" xr:uid="{00000000-0005-0000-0000-000067D00000}"/>
    <cellStyle name="Total 2 10 2 2 2 5 2" xfId="53179" xr:uid="{00000000-0005-0000-0000-000068D00000}"/>
    <cellStyle name="Total 2 10 2 2 2 6" xfId="53180" xr:uid="{00000000-0005-0000-0000-000069D00000}"/>
    <cellStyle name="Total 2 10 2 2 2 6 2" xfId="53181" xr:uid="{00000000-0005-0000-0000-00006AD00000}"/>
    <cellStyle name="Total 2 10 2 2 2 7" xfId="53182" xr:uid="{00000000-0005-0000-0000-00006BD00000}"/>
    <cellStyle name="Total 2 10 2 2 2 8" xfId="53183" xr:uid="{00000000-0005-0000-0000-00006CD00000}"/>
    <cellStyle name="Total 2 10 2 2 3" xfId="53184" xr:uid="{00000000-0005-0000-0000-00006DD00000}"/>
    <cellStyle name="Total 2 10 2 2 3 2" xfId="53185" xr:uid="{00000000-0005-0000-0000-00006ED00000}"/>
    <cellStyle name="Total 2 10 2 2 3 3" xfId="53186" xr:uid="{00000000-0005-0000-0000-00006FD00000}"/>
    <cellStyle name="Total 2 10 2 2 4" xfId="53187" xr:uid="{00000000-0005-0000-0000-000070D00000}"/>
    <cellStyle name="Total 2 10 2 2 4 2" xfId="53188" xr:uid="{00000000-0005-0000-0000-000071D00000}"/>
    <cellStyle name="Total 2 10 2 2 4 3" xfId="53189" xr:uid="{00000000-0005-0000-0000-000072D00000}"/>
    <cellStyle name="Total 2 10 2 2 5" xfId="53190" xr:uid="{00000000-0005-0000-0000-000073D00000}"/>
    <cellStyle name="Total 2 10 2 2 5 2" xfId="53191" xr:uid="{00000000-0005-0000-0000-000074D00000}"/>
    <cellStyle name="Total 2 10 2 2 5 3" xfId="53192" xr:uid="{00000000-0005-0000-0000-000075D00000}"/>
    <cellStyle name="Total 2 10 2 2 6" xfId="53193" xr:uid="{00000000-0005-0000-0000-000076D00000}"/>
    <cellStyle name="Total 2 10 2 2 6 2" xfId="53194" xr:uid="{00000000-0005-0000-0000-000077D00000}"/>
    <cellStyle name="Total 2 10 2 2 7" xfId="53195" xr:uid="{00000000-0005-0000-0000-000078D00000}"/>
    <cellStyle name="Total 2 10 2 2 7 2" xfId="53196" xr:uid="{00000000-0005-0000-0000-000079D00000}"/>
    <cellStyle name="Total 2 10 2 2 8" xfId="53197" xr:uid="{00000000-0005-0000-0000-00007AD00000}"/>
    <cellStyle name="Total 2 10 2 2 8 2" xfId="53198" xr:uid="{00000000-0005-0000-0000-00007BD00000}"/>
    <cellStyle name="Total 2 10 2 2 9" xfId="53199" xr:uid="{00000000-0005-0000-0000-00007CD00000}"/>
    <cellStyle name="Total 2 10 2 2 9 2" xfId="53200" xr:uid="{00000000-0005-0000-0000-00007DD00000}"/>
    <cellStyle name="Total 2 10 2 3" xfId="53201" xr:uid="{00000000-0005-0000-0000-00007ED00000}"/>
    <cellStyle name="Total 2 10 2 3 2" xfId="53202" xr:uid="{00000000-0005-0000-0000-00007FD00000}"/>
    <cellStyle name="Total 2 10 2 3 2 2" xfId="53203" xr:uid="{00000000-0005-0000-0000-000080D00000}"/>
    <cellStyle name="Total 2 10 2 3 2 3" xfId="53204" xr:uid="{00000000-0005-0000-0000-000081D00000}"/>
    <cellStyle name="Total 2 10 2 3 3" xfId="53205" xr:uid="{00000000-0005-0000-0000-000082D00000}"/>
    <cellStyle name="Total 2 10 2 3 3 2" xfId="53206" xr:uid="{00000000-0005-0000-0000-000083D00000}"/>
    <cellStyle name="Total 2 10 2 3 3 3" xfId="53207" xr:uid="{00000000-0005-0000-0000-000084D00000}"/>
    <cellStyle name="Total 2 10 2 3 4" xfId="53208" xr:uid="{00000000-0005-0000-0000-000085D00000}"/>
    <cellStyle name="Total 2 10 2 3 4 2" xfId="53209" xr:uid="{00000000-0005-0000-0000-000086D00000}"/>
    <cellStyle name="Total 2 10 2 3 5" xfId="53210" xr:uid="{00000000-0005-0000-0000-000087D00000}"/>
    <cellStyle name="Total 2 10 2 3 5 2" xfId="53211" xr:uid="{00000000-0005-0000-0000-000088D00000}"/>
    <cellStyle name="Total 2 10 2 3 6" xfId="53212" xr:uid="{00000000-0005-0000-0000-000089D00000}"/>
    <cellStyle name="Total 2 10 2 3 6 2" xfId="53213" xr:uid="{00000000-0005-0000-0000-00008AD00000}"/>
    <cellStyle name="Total 2 10 2 3 7" xfId="53214" xr:uid="{00000000-0005-0000-0000-00008BD00000}"/>
    <cellStyle name="Total 2 10 2 3 8" xfId="53215" xr:uid="{00000000-0005-0000-0000-00008CD00000}"/>
    <cellStyle name="Total 2 10 2 4" xfId="53216" xr:uid="{00000000-0005-0000-0000-00008DD00000}"/>
    <cellStyle name="Total 2 10 2 5" xfId="53217" xr:uid="{00000000-0005-0000-0000-00008ED00000}"/>
    <cellStyle name="Total 2 10 3" xfId="53218" xr:uid="{00000000-0005-0000-0000-00008FD00000}"/>
    <cellStyle name="Total 2 10 3 10" xfId="53219" xr:uid="{00000000-0005-0000-0000-000090D00000}"/>
    <cellStyle name="Total 2 10 3 10 2" xfId="53220" xr:uid="{00000000-0005-0000-0000-000091D00000}"/>
    <cellStyle name="Total 2 10 3 11" xfId="53221" xr:uid="{00000000-0005-0000-0000-000092D00000}"/>
    <cellStyle name="Total 2 10 3 12" xfId="53222" xr:uid="{00000000-0005-0000-0000-000093D00000}"/>
    <cellStyle name="Total 2 10 3 13" xfId="53223" xr:uid="{00000000-0005-0000-0000-000094D00000}"/>
    <cellStyle name="Total 2 10 3 14" xfId="53224" xr:uid="{00000000-0005-0000-0000-000095D00000}"/>
    <cellStyle name="Total 2 10 3 2" xfId="53225" xr:uid="{00000000-0005-0000-0000-000096D00000}"/>
    <cellStyle name="Total 2 10 3 2 2" xfId="53226" xr:uid="{00000000-0005-0000-0000-000097D00000}"/>
    <cellStyle name="Total 2 10 3 2 2 2" xfId="53227" xr:uid="{00000000-0005-0000-0000-000098D00000}"/>
    <cellStyle name="Total 2 10 3 2 2 3" xfId="53228" xr:uid="{00000000-0005-0000-0000-000099D00000}"/>
    <cellStyle name="Total 2 10 3 2 3" xfId="53229" xr:uid="{00000000-0005-0000-0000-00009AD00000}"/>
    <cellStyle name="Total 2 10 3 2 3 2" xfId="53230" xr:uid="{00000000-0005-0000-0000-00009BD00000}"/>
    <cellStyle name="Total 2 10 3 2 3 3" xfId="53231" xr:uid="{00000000-0005-0000-0000-00009CD00000}"/>
    <cellStyle name="Total 2 10 3 2 4" xfId="53232" xr:uid="{00000000-0005-0000-0000-00009DD00000}"/>
    <cellStyle name="Total 2 10 3 2 4 2" xfId="53233" xr:uid="{00000000-0005-0000-0000-00009ED00000}"/>
    <cellStyle name="Total 2 10 3 2 5" xfId="53234" xr:uid="{00000000-0005-0000-0000-00009FD00000}"/>
    <cellStyle name="Total 2 10 3 2 5 2" xfId="53235" xr:uid="{00000000-0005-0000-0000-0000A0D00000}"/>
    <cellStyle name="Total 2 10 3 2 6" xfId="53236" xr:uid="{00000000-0005-0000-0000-0000A1D00000}"/>
    <cellStyle name="Total 2 10 3 2 6 2" xfId="53237" xr:uid="{00000000-0005-0000-0000-0000A2D00000}"/>
    <cellStyle name="Total 2 10 3 2 7" xfId="53238" xr:uid="{00000000-0005-0000-0000-0000A3D00000}"/>
    <cellStyle name="Total 2 10 3 2 8" xfId="53239" xr:uid="{00000000-0005-0000-0000-0000A4D00000}"/>
    <cellStyle name="Total 2 10 3 3" xfId="53240" xr:uid="{00000000-0005-0000-0000-0000A5D00000}"/>
    <cellStyle name="Total 2 10 3 3 2" xfId="53241" xr:uid="{00000000-0005-0000-0000-0000A6D00000}"/>
    <cellStyle name="Total 2 10 3 3 2 2" xfId="53242" xr:uid="{00000000-0005-0000-0000-0000A7D00000}"/>
    <cellStyle name="Total 2 10 3 3 3" xfId="53243" xr:uid="{00000000-0005-0000-0000-0000A8D00000}"/>
    <cellStyle name="Total 2 10 3 3 3 2" xfId="53244" xr:uid="{00000000-0005-0000-0000-0000A9D00000}"/>
    <cellStyle name="Total 2 10 3 3 4" xfId="53245" xr:uid="{00000000-0005-0000-0000-0000AAD00000}"/>
    <cellStyle name="Total 2 10 3 3 5" xfId="53246" xr:uid="{00000000-0005-0000-0000-0000ABD00000}"/>
    <cellStyle name="Total 2 10 3 4" xfId="53247" xr:uid="{00000000-0005-0000-0000-0000ACD00000}"/>
    <cellStyle name="Total 2 10 3 4 2" xfId="53248" xr:uid="{00000000-0005-0000-0000-0000ADD00000}"/>
    <cellStyle name="Total 2 10 3 4 3" xfId="53249" xr:uid="{00000000-0005-0000-0000-0000AED00000}"/>
    <cellStyle name="Total 2 10 3 5" xfId="53250" xr:uid="{00000000-0005-0000-0000-0000AFD00000}"/>
    <cellStyle name="Total 2 10 3 5 2" xfId="53251" xr:uid="{00000000-0005-0000-0000-0000B0D00000}"/>
    <cellStyle name="Total 2 10 3 5 3" xfId="53252" xr:uid="{00000000-0005-0000-0000-0000B1D00000}"/>
    <cellStyle name="Total 2 10 3 6" xfId="53253" xr:uid="{00000000-0005-0000-0000-0000B2D00000}"/>
    <cellStyle name="Total 2 10 3 6 2" xfId="53254" xr:uid="{00000000-0005-0000-0000-0000B3D00000}"/>
    <cellStyle name="Total 2 10 3 7" xfId="53255" xr:uid="{00000000-0005-0000-0000-0000B4D00000}"/>
    <cellStyle name="Total 2 10 3 7 2" xfId="53256" xr:uid="{00000000-0005-0000-0000-0000B5D00000}"/>
    <cellStyle name="Total 2 10 3 8" xfId="53257" xr:uid="{00000000-0005-0000-0000-0000B6D00000}"/>
    <cellStyle name="Total 2 10 3 8 2" xfId="53258" xr:uid="{00000000-0005-0000-0000-0000B7D00000}"/>
    <cellStyle name="Total 2 10 3 9" xfId="53259" xr:uid="{00000000-0005-0000-0000-0000B8D00000}"/>
    <cellStyle name="Total 2 10 3 9 2" xfId="53260" xr:uid="{00000000-0005-0000-0000-0000B9D00000}"/>
    <cellStyle name="Total 2 10 4" xfId="53261" xr:uid="{00000000-0005-0000-0000-0000BAD00000}"/>
    <cellStyle name="Total 2 10 4 10" xfId="53262" xr:uid="{00000000-0005-0000-0000-0000BBD00000}"/>
    <cellStyle name="Total 2 10 4 11" xfId="53263" xr:uid="{00000000-0005-0000-0000-0000BCD00000}"/>
    <cellStyle name="Total 2 10 4 12" xfId="53264" xr:uid="{00000000-0005-0000-0000-0000BDD00000}"/>
    <cellStyle name="Total 2 10 4 13" xfId="53265" xr:uid="{00000000-0005-0000-0000-0000BED00000}"/>
    <cellStyle name="Total 2 10 4 2" xfId="53266" xr:uid="{00000000-0005-0000-0000-0000BFD00000}"/>
    <cellStyle name="Total 2 10 4 2 2" xfId="53267" xr:uid="{00000000-0005-0000-0000-0000C0D00000}"/>
    <cellStyle name="Total 2 10 4 2 2 2" xfId="53268" xr:uid="{00000000-0005-0000-0000-0000C1D00000}"/>
    <cellStyle name="Total 2 10 4 2 2 3" xfId="53269" xr:uid="{00000000-0005-0000-0000-0000C2D00000}"/>
    <cellStyle name="Total 2 10 4 2 3" xfId="53270" xr:uid="{00000000-0005-0000-0000-0000C3D00000}"/>
    <cellStyle name="Total 2 10 4 2 3 2" xfId="53271" xr:uid="{00000000-0005-0000-0000-0000C4D00000}"/>
    <cellStyle name="Total 2 10 4 2 3 3" xfId="53272" xr:uid="{00000000-0005-0000-0000-0000C5D00000}"/>
    <cellStyle name="Total 2 10 4 2 4" xfId="53273" xr:uid="{00000000-0005-0000-0000-0000C6D00000}"/>
    <cellStyle name="Total 2 10 4 2 4 2" xfId="53274" xr:uid="{00000000-0005-0000-0000-0000C7D00000}"/>
    <cellStyle name="Total 2 10 4 2 5" xfId="53275" xr:uid="{00000000-0005-0000-0000-0000C8D00000}"/>
    <cellStyle name="Total 2 10 4 2 5 2" xfId="53276" xr:uid="{00000000-0005-0000-0000-0000C9D00000}"/>
    <cellStyle name="Total 2 10 4 2 6" xfId="53277" xr:uid="{00000000-0005-0000-0000-0000CAD00000}"/>
    <cellStyle name="Total 2 10 4 2 6 2" xfId="53278" xr:uid="{00000000-0005-0000-0000-0000CBD00000}"/>
    <cellStyle name="Total 2 10 4 2 7" xfId="53279" xr:uid="{00000000-0005-0000-0000-0000CCD00000}"/>
    <cellStyle name="Total 2 10 4 2 8" xfId="53280" xr:uid="{00000000-0005-0000-0000-0000CDD00000}"/>
    <cellStyle name="Total 2 10 4 3" xfId="53281" xr:uid="{00000000-0005-0000-0000-0000CED00000}"/>
    <cellStyle name="Total 2 10 4 3 2" xfId="53282" xr:uid="{00000000-0005-0000-0000-0000CFD00000}"/>
    <cellStyle name="Total 2 10 4 3 3" xfId="53283" xr:uid="{00000000-0005-0000-0000-0000D0D00000}"/>
    <cellStyle name="Total 2 10 4 4" xfId="53284" xr:uid="{00000000-0005-0000-0000-0000D1D00000}"/>
    <cellStyle name="Total 2 10 4 4 2" xfId="53285" xr:uid="{00000000-0005-0000-0000-0000D2D00000}"/>
    <cellStyle name="Total 2 10 4 4 3" xfId="53286" xr:uid="{00000000-0005-0000-0000-0000D3D00000}"/>
    <cellStyle name="Total 2 10 4 5" xfId="53287" xr:uid="{00000000-0005-0000-0000-0000D4D00000}"/>
    <cellStyle name="Total 2 10 4 5 2" xfId="53288" xr:uid="{00000000-0005-0000-0000-0000D5D00000}"/>
    <cellStyle name="Total 2 10 4 5 3" xfId="53289" xr:uid="{00000000-0005-0000-0000-0000D6D00000}"/>
    <cellStyle name="Total 2 10 4 6" xfId="53290" xr:uid="{00000000-0005-0000-0000-0000D7D00000}"/>
    <cellStyle name="Total 2 10 4 6 2" xfId="53291" xr:uid="{00000000-0005-0000-0000-0000D8D00000}"/>
    <cellStyle name="Total 2 10 4 7" xfId="53292" xr:uid="{00000000-0005-0000-0000-0000D9D00000}"/>
    <cellStyle name="Total 2 10 4 7 2" xfId="53293" xr:uid="{00000000-0005-0000-0000-0000DAD00000}"/>
    <cellStyle name="Total 2 10 4 8" xfId="53294" xr:uid="{00000000-0005-0000-0000-0000DBD00000}"/>
    <cellStyle name="Total 2 10 4 8 2" xfId="53295" xr:uid="{00000000-0005-0000-0000-0000DCD00000}"/>
    <cellStyle name="Total 2 10 4 9" xfId="53296" xr:uid="{00000000-0005-0000-0000-0000DDD00000}"/>
    <cellStyle name="Total 2 10 4 9 2" xfId="53297" xr:uid="{00000000-0005-0000-0000-0000DED00000}"/>
    <cellStyle name="Total 2 10 5" xfId="53298" xr:uid="{00000000-0005-0000-0000-0000DFD00000}"/>
    <cellStyle name="Total 2 11" xfId="1635" xr:uid="{00000000-0005-0000-0000-0000E0D00000}"/>
    <cellStyle name="Total 2 11 2" xfId="53299" xr:uid="{00000000-0005-0000-0000-0000E1D00000}"/>
    <cellStyle name="Total 2 11 2 2" xfId="53300" xr:uid="{00000000-0005-0000-0000-0000E2D00000}"/>
    <cellStyle name="Total 2 11 2 2 10" xfId="53301" xr:uid="{00000000-0005-0000-0000-0000E3D00000}"/>
    <cellStyle name="Total 2 11 2 2 11" xfId="53302" xr:uid="{00000000-0005-0000-0000-0000E4D00000}"/>
    <cellStyle name="Total 2 11 2 2 12" xfId="53303" xr:uid="{00000000-0005-0000-0000-0000E5D00000}"/>
    <cellStyle name="Total 2 11 2 2 13" xfId="53304" xr:uid="{00000000-0005-0000-0000-0000E6D00000}"/>
    <cellStyle name="Total 2 11 2 2 2" xfId="53305" xr:uid="{00000000-0005-0000-0000-0000E7D00000}"/>
    <cellStyle name="Total 2 11 2 2 2 2" xfId="53306" xr:uid="{00000000-0005-0000-0000-0000E8D00000}"/>
    <cellStyle name="Total 2 11 2 2 2 2 2" xfId="53307" xr:uid="{00000000-0005-0000-0000-0000E9D00000}"/>
    <cellStyle name="Total 2 11 2 2 2 2 3" xfId="53308" xr:uid="{00000000-0005-0000-0000-0000EAD00000}"/>
    <cellStyle name="Total 2 11 2 2 2 3" xfId="53309" xr:uid="{00000000-0005-0000-0000-0000EBD00000}"/>
    <cellStyle name="Total 2 11 2 2 2 3 2" xfId="53310" xr:uid="{00000000-0005-0000-0000-0000ECD00000}"/>
    <cellStyle name="Total 2 11 2 2 2 3 3" xfId="53311" xr:uid="{00000000-0005-0000-0000-0000EDD00000}"/>
    <cellStyle name="Total 2 11 2 2 2 4" xfId="53312" xr:uid="{00000000-0005-0000-0000-0000EED00000}"/>
    <cellStyle name="Total 2 11 2 2 2 4 2" xfId="53313" xr:uid="{00000000-0005-0000-0000-0000EFD00000}"/>
    <cellStyle name="Total 2 11 2 2 2 5" xfId="53314" xr:uid="{00000000-0005-0000-0000-0000F0D00000}"/>
    <cellStyle name="Total 2 11 2 2 2 5 2" xfId="53315" xr:uid="{00000000-0005-0000-0000-0000F1D00000}"/>
    <cellStyle name="Total 2 11 2 2 2 6" xfId="53316" xr:uid="{00000000-0005-0000-0000-0000F2D00000}"/>
    <cellStyle name="Total 2 11 2 2 2 6 2" xfId="53317" xr:uid="{00000000-0005-0000-0000-0000F3D00000}"/>
    <cellStyle name="Total 2 11 2 2 2 7" xfId="53318" xr:uid="{00000000-0005-0000-0000-0000F4D00000}"/>
    <cellStyle name="Total 2 11 2 2 2 8" xfId="53319" xr:uid="{00000000-0005-0000-0000-0000F5D00000}"/>
    <cellStyle name="Total 2 11 2 2 3" xfId="53320" xr:uid="{00000000-0005-0000-0000-0000F6D00000}"/>
    <cellStyle name="Total 2 11 2 2 3 2" xfId="53321" xr:uid="{00000000-0005-0000-0000-0000F7D00000}"/>
    <cellStyle name="Total 2 11 2 2 3 3" xfId="53322" xr:uid="{00000000-0005-0000-0000-0000F8D00000}"/>
    <cellStyle name="Total 2 11 2 2 4" xfId="53323" xr:uid="{00000000-0005-0000-0000-0000F9D00000}"/>
    <cellStyle name="Total 2 11 2 2 4 2" xfId="53324" xr:uid="{00000000-0005-0000-0000-0000FAD00000}"/>
    <cellStyle name="Total 2 11 2 2 4 3" xfId="53325" xr:uid="{00000000-0005-0000-0000-0000FBD00000}"/>
    <cellStyle name="Total 2 11 2 2 5" xfId="53326" xr:uid="{00000000-0005-0000-0000-0000FCD00000}"/>
    <cellStyle name="Total 2 11 2 2 5 2" xfId="53327" xr:uid="{00000000-0005-0000-0000-0000FDD00000}"/>
    <cellStyle name="Total 2 11 2 2 5 3" xfId="53328" xr:uid="{00000000-0005-0000-0000-0000FED00000}"/>
    <cellStyle name="Total 2 11 2 2 6" xfId="53329" xr:uid="{00000000-0005-0000-0000-0000FFD00000}"/>
    <cellStyle name="Total 2 11 2 2 6 2" xfId="53330" xr:uid="{00000000-0005-0000-0000-000000D10000}"/>
    <cellStyle name="Total 2 11 2 2 7" xfId="53331" xr:uid="{00000000-0005-0000-0000-000001D10000}"/>
    <cellStyle name="Total 2 11 2 2 7 2" xfId="53332" xr:uid="{00000000-0005-0000-0000-000002D10000}"/>
    <cellStyle name="Total 2 11 2 2 8" xfId="53333" xr:uid="{00000000-0005-0000-0000-000003D10000}"/>
    <cellStyle name="Total 2 11 2 2 8 2" xfId="53334" xr:uid="{00000000-0005-0000-0000-000004D10000}"/>
    <cellStyle name="Total 2 11 2 2 9" xfId="53335" xr:uid="{00000000-0005-0000-0000-000005D10000}"/>
    <cellStyle name="Total 2 11 2 2 9 2" xfId="53336" xr:uid="{00000000-0005-0000-0000-000006D10000}"/>
    <cellStyle name="Total 2 11 2 3" xfId="53337" xr:uid="{00000000-0005-0000-0000-000007D10000}"/>
    <cellStyle name="Total 2 11 2 3 2" xfId="53338" xr:uid="{00000000-0005-0000-0000-000008D10000}"/>
    <cellStyle name="Total 2 11 2 3 2 2" xfId="53339" xr:uid="{00000000-0005-0000-0000-000009D10000}"/>
    <cellStyle name="Total 2 11 2 3 2 3" xfId="53340" xr:uid="{00000000-0005-0000-0000-00000AD10000}"/>
    <cellStyle name="Total 2 11 2 3 3" xfId="53341" xr:uid="{00000000-0005-0000-0000-00000BD10000}"/>
    <cellStyle name="Total 2 11 2 3 3 2" xfId="53342" xr:uid="{00000000-0005-0000-0000-00000CD10000}"/>
    <cellStyle name="Total 2 11 2 3 3 3" xfId="53343" xr:uid="{00000000-0005-0000-0000-00000DD10000}"/>
    <cellStyle name="Total 2 11 2 3 4" xfId="53344" xr:uid="{00000000-0005-0000-0000-00000ED10000}"/>
    <cellStyle name="Total 2 11 2 3 4 2" xfId="53345" xr:uid="{00000000-0005-0000-0000-00000FD10000}"/>
    <cellStyle name="Total 2 11 2 3 5" xfId="53346" xr:uid="{00000000-0005-0000-0000-000010D10000}"/>
    <cellStyle name="Total 2 11 2 3 5 2" xfId="53347" xr:uid="{00000000-0005-0000-0000-000011D10000}"/>
    <cellStyle name="Total 2 11 2 3 6" xfId="53348" xr:uid="{00000000-0005-0000-0000-000012D10000}"/>
    <cellStyle name="Total 2 11 2 3 6 2" xfId="53349" xr:uid="{00000000-0005-0000-0000-000013D10000}"/>
    <cellStyle name="Total 2 11 2 3 7" xfId="53350" xr:uid="{00000000-0005-0000-0000-000014D10000}"/>
    <cellStyle name="Total 2 11 2 3 8" xfId="53351" xr:uid="{00000000-0005-0000-0000-000015D10000}"/>
    <cellStyle name="Total 2 11 2 4" xfId="53352" xr:uid="{00000000-0005-0000-0000-000016D10000}"/>
    <cellStyle name="Total 2 11 2 5" xfId="53353" xr:uid="{00000000-0005-0000-0000-000017D10000}"/>
    <cellStyle name="Total 2 11 3" xfId="53354" xr:uid="{00000000-0005-0000-0000-000018D10000}"/>
    <cellStyle name="Total 2 11 3 10" xfId="53355" xr:uid="{00000000-0005-0000-0000-000019D10000}"/>
    <cellStyle name="Total 2 11 3 10 2" xfId="53356" xr:uid="{00000000-0005-0000-0000-00001AD10000}"/>
    <cellStyle name="Total 2 11 3 11" xfId="53357" xr:uid="{00000000-0005-0000-0000-00001BD10000}"/>
    <cellStyle name="Total 2 11 3 12" xfId="53358" xr:uid="{00000000-0005-0000-0000-00001CD10000}"/>
    <cellStyle name="Total 2 11 3 13" xfId="53359" xr:uid="{00000000-0005-0000-0000-00001DD10000}"/>
    <cellStyle name="Total 2 11 3 14" xfId="53360" xr:uid="{00000000-0005-0000-0000-00001ED10000}"/>
    <cellStyle name="Total 2 11 3 2" xfId="53361" xr:uid="{00000000-0005-0000-0000-00001FD10000}"/>
    <cellStyle name="Total 2 11 3 2 2" xfId="53362" xr:uid="{00000000-0005-0000-0000-000020D10000}"/>
    <cellStyle name="Total 2 11 3 2 2 2" xfId="53363" xr:uid="{00000000-0005-0000-0000-000021D10000}"/>
    <cellStyle name="Total 2 11 3 2 2 3" xfId="53364" xr:uid="{00000000-0005-0000-0000-000022D10000}"/>
    <cellStyle name="Total 2 11 3 2 3" xfId="53365" xr:uid="{00000000-0005-0000-0000-000023D10000}"/>
    <cellStyle name="Total 2 11 3 2 3 2" xfId="53366" xr:uid="{00000000-0005-0000-0000-000024D10000}"/>
    <cellStyle name="Total 2 11 3 2 3 3" xfId="53367" xr:uid="{00000000-0005-0000-0000-000025D10000}"/>
    <cellStyle name="Total 2 11 3 2 4" xfId="53368" xr:uid="{00000000-0005-0000-0000-000026D10000}"/>
    <cellStyle name="Total 2 11 3 2 4 2" xfId="53369" xr:uid="{00000000-0005-0000-0000-000027D10000}"/>
    <cellStyle name="Total 2 11 3 2 5" xfId="53370" xr:uid="{00000000-0005-0000-0000-000028D10000}"/>
    <cellStyle name="Total 2 11 3 2 5 2" xfId="53371" xr:uid="{00000000-0005-0000-0000-000029D10000}"/>
    <cellStyle name="Total 2 11 3 2 6" xfId="53372" xr:uid="{00000000-0005-0000-0000-00002AD10000}"/>
    <cellStyle name="Total 2 11 3 2 6 2" xfId="53373" xr:uid="{00000000-0005-0000-0000-00002BD10000}"/>
    <cellStyle name="Total 2 11 3 2 7" xfId="53374" xr:uid="{00000000-0005-0000-0000-00002CD10000}"/>
    <cellStyle name="Total 2 11 3 2 8" xfId="53375" xr:uid="{00000000-0005-0000-0000-00002DD10000}"/>
    <cellStyle name="Total 2 11 3 3" xfId="53376" xr:uid="{00000000-0005-0000-0000-00002ED10000}"/>
    <cellStyle name="Total 2 11 3 3 2" xfId="53377" xr:uid="{00000000-0005-0000-0000-00002FD10000}"/>
    <cellStyle name="Total 2 11 3 3 2 2" xfId="53378" xr:uid="{00000000-0005-0000-0000-000030D10000}"/>
    <cellStyle name="Total 2 11 3 3 3" xfId="53379" xr:uid="{00000000-0005-0000-0000-000031D10000}"/>
    <cellStyle name="Total 2 11 3 3 3 2" xfId="53380" xr:uid="{00000000-0005-0000-0000-000032D10000}"/>
    <cellStyle name="Total 2 11 3 3 4" xfId="53381" xr:uid="{00000000-0005-0000-0000-000033D10000}"/>
    <cellStyle name="Total 2 11 3 3 5" xfId="53382" xr:uid="{00000000-0005-0000-0000-000034D10000}"/>
    <cellStyle name="Total 2 11 3 4" xfId="53383" xr:uid="{00000000-0005-0000-0000-000035D10000}"/>
    <cellStyle name="Total 2 11 3 4 2" xfId="53384" xr:uid="{00000000-0005-0000-0000-000036D10000}"/>
    <cellStyle name="Total 2 11 3 4 3" xfId="53385" xr:uid="{00000000-0005-0000-0000-000037D10000}"/>
    <cellStyle name="Total 2 11 3 5" xfId="53386" xr:uid="{00000000-0005-0000-0000-000038D10000}"/>
    <cellStyle name="Total 2 11 3 5 2" xfId="53387" xr:uid="{00000000-0005-0000-0000-000039D10000}"/>
    <cellStyle name="Total 2 11 3 5 3" xfId="53388" xr:uid="{00000000-0005-0000-0000-00003AD10000}"/>
    <cellStyle name="Total 2 11 3 6" xfId="53389" xr:uid="{00000000-0005-0000-0000-00003BD10000}"/>
    <cellStyle name="Total 2 11 3 6 2" xfId="53390" xr:uid="{00000000-0005-0000-0000-00003CD10000}"/>
    <cellStyle name="Total 2 11 3 7" xfId="53391" xr:uid="{00000000-0005-0000-0000-00003DD10000}"/>
    <cellStyle name="Total 2 11 3 7 2" xfId="53392" xr:uid="{00000000-0005-0000-0000-00003ED10000}"/>
    <cellStyle name="Total 2 11 3 8" xfId="53393" xr:uid="{00000000-0005-0000-0000-00003FD10000}"/>
    <cellStyle name="Total 2 11 3 8 2" xfId="53394" xr:uid="{00000000-0005-0000-0000-000040D10000}"/>
    <cellStyle name="Total 2 11 3 9" xfId="53395" xr:uid="{00000000-0005-0000-0000-000041D10000}"/>
    <cellStyle name="Total 2 11 3 9 2" xfId="53396" xr:uid="{00000000-0005-0000-0000-000042D10000}"/>
    <cellStyle name="Total 2 11 4" xfId="53397" xr:uid="{00000000-0005-0000-0000-000043D10000}"/>
    <cellStyle name="Total 2 11 4 10" xfId="53398" xr:uid="{00000000-0005-0000-0000-000044D10000}"/>
    <cellStyle name="Total 2 11 4 11" xfId="53399" xr:uid="{00000000-0005-0000-0000-000045D10000}"/>
    <cellStyle name="Total 2 11 4 12" xfId="53400" xr:uid="{00000000-0005-0000-0000-000046D10000}"/>
    <cellStyle name="Total 2 11 4 13" xfId="53401" xr:uid="{00000000-0005-0000-0000-000047D10000}"/>
    <cellStyle name="Total 2 11 4 2" xfId="53402" xr:uid="{00000000-0005-0000-0000-000048D10000}"/>
    <cellStyle name="Total 2 11 4 2 2" xfId="53403" xr:uid="{00000000-0005-0000-0000-000049D10000}"/>
    <cellStyle name="Total 2 11 4 2 2 2" xfId="53404" xr:uid="{00000000-0005-0000-0000-00004AD10000}"/>
    <cellStyle name="Total 2 11 4 2 2 3" xfId="53405" xr:uid="{00000000-0005-0000-0000-00004BD10000}"/>
    <cellStyle name="Total 2 11 4 2 3" xfId="53406" xr:uid="{00000000-0005-0000-0000-00004CD10000}"/>
    <cellStyle name="Total 2 11 4 2 3 2" xfId="53407" xr:uid="{00000000-0005-0000-0000-00004DD10000}"/>
    <cellStyle name="Total 2 11 4 2 3 3" xfId="53408" xr:uid="{00000000-0005-0000-0000-00004ED10000}"/>
    <cellStyle name="Total 2 11 4 2 4" xfId="53409" xr:uid="{00000000-0005-0000-0000-00004FD10000}"/>
    <cellStyle name="Total 2 11 4 2 4 2" xfId="53410" xr:uid="{00000000-0005-0000-0000-000050D10000}"/>
    <cellStyle name="Total 2 11 4 2 5" xfId="53411" xr:uid="{00000000-0005-0000-0000-000051D10000}"/>
    <cellStyle name="Total 2 11 4 2 5 2" xfId="53412" xr:uid="{00000000-0005-0000-0000-000052D10000}"/>
    <cellStyle name="Total 2 11 4 2 6" xfId="53413" xr:uid="{00000000-0005-0000-0000-000053D10000}"/>
    <cellStyle name="Total 2 11 4 2 6 2" xfId="53414" xr:uid="{00000000-0005-0000-0000-000054D10000}"/>
    <cellStyle name="Total 2 11 4 2 7" xfId="53415" xr:uid="{00000000-0005-0000-0000-000055D10000}"/>
    <cellStyle name="Total 2 11 4 2 8" xfId="53416" xr:uid="{00000000-0005-0000-0000-000056D10000}"/>
    <cellStyle name="Total 2 11 4 3" xfId="53417" xr:uid="{00000000-0005-0000-0000-000057D10000}"/>
    <cellStyle name="Total 2 11 4 3 2" xfId="53418" xr:uid="{00000000-0005-0000-0000-000058D10000}"/>
    <cellStyle name="Total 2 11 4 3 3" xfId="53419" xr:uid="{00000000-0005-0000-0000-000059D10000}"/>
    <cellStyle name="Total 2 11 4 4" xfId="53420" xr:uid="{00000000-0005-0000-0000-00005AD10000}"/>
    <cellStyle name="Total 2 11 4 4 2" xfId="53421" xr:uid="{00000000-0005-0000-0000-00005BD10000}"/>
    <cellStyle name="Total 2 11 4 4 3" xfId="53422" xr:uid="{00000000-0005-0000-0000-00005CD10000}"/>
    <cellStyle name="Total 2 11 4 5" xfId="53423" xr:uid="{00000000-0005-0000-0000-00005DD10000}"/>
    <cellStyle name="Total 2 11 4 5 2" xfId="53424" xr:uid="{00000000-0005-0000-0000-00005ED10000}"/>
    <cellStyle name="Total 2 11 4 5 3" xfId="53425" xr:uid="{00000000-0005-0000-0000-00005FD10000}"/>
    <cellStyle name="Total 2 11 4 6" xfId="53426" xr:uid="{00000000-0005-0000-0000-000060D10000}"/>
    <cellStyle name="Total 2 11 4 6 2" xfId="53427" xr:uid="{00000000-0005-0000-0000-000061D10000}"/>
    <cellStyle name="Total 2 11 4 7" xfId="53428" xr:uid="{00000000-0005-0000-0000-000062D10000}"/>
    <cellStyle name="Total 2 11 4 7 2" xfId="53429" xr:uid="{00000000-0005-0000-0000-000063D10000}"/>
    <cellStyle name="Total 2 11 4 8" xfId="53430" xr:uid="{00000000-0005-0000-0000-000064D10000}"/>
    <cellStyle name="Total 2 11 4 8 2" xfId="53431" xr:uid="{00000000-0005-0000-0000-000065D10000}"/>
    <cellStyle name="Total 2 11 4 9" xfId="53432" xr:uid="{00000000-0005-0000-0000-000066D10000}"/>
    <cellStyle name="Total 2 11 4 9 2" xfId="53433" xr:uid="{00000000-0005-0000-0000-000067D10000}"/>
    <cellStyle name="Total 2 11 5" xfId="53434" xr:uid="{00000000-0005-0000-0000-000068D10000}"/>
    <cellStyle name="Total 2 12" xfId="1636" xr:uid="{00000000-0005-0000-0000-000069D10000}"/>
    <cellStyle name="Total 2 12 2" xfId="53435" xr:uid="{00000000-0005-0000-0000-00006AD10000}"/>
    <cellStyle name="Total 2 12 2 2" xfId="53436" xr:uid="{00000000-0005-0000-0000-00006BD10000}"/>
    <cellStyle name="Total 2 12 2 2 10" xfId="53437" xr:uid="{00000000-0005-0000-0000-00006CD10000}"/>
    <cellStyle name="Total 2 12 2 2 11" xfId="53438" xr:uid="{00000000-0005-0000-0000-00006DD10000}"/>
    <cellStyle name="Total 2 12 2 2 12" xfId="53439" xr:uid="{00000000-0005-0000-0000-00006ED10000}"/>
    <cellStyle name="Total 2 12 2 2 13" xfId="53440" xr:uid="{00000000-0005-0000-0000-00006FD10000}"/>
    <cellStyle name="Total 2 12 2 2 2" xfId="53441" xr:uid="{00000000-0005-0000-0000-000070D10000}"/>
    <cellStyle name="Total 2 12 2 2 2 2" xfId="53442" xr:uid="{00000000-0005-0000-0000-000071D10000}"/>
    <cellStyle name="Total 2 12 2 2 2 2 2" xfId="53443" xr:uid="{00000000-0005-0000-0000-000072D10000}"/>
    <cellStyle name="Total 2 12 2 2 2 2 3" xfId="53444" xr:uid="{00000000-0005-0000-0000-000073D10000}"/>
    <cellStyle name="Total 2 12 2 2 2 3" xfId="53445" xr:uid="{00000000-0005-0000-0000-000074D10000}"/>
    <cellStyle name="Total 2 12 2 2 2 3 2" xfId="53446" xr:uid="{00000000-0005-0000-0000-000075D10000}"/>
    <cellStyle name="Total 2 12 2 2 2 3 3" xfId="53447" xr:uid="{00000000-0005-0000-0000-000076D10000}"/>
    <cellStyle name="Total 2 12 2 2 2 4" xfId="53448" xr:uid="{00000000-0005-0000-0000-000077D10000}"/>
    <cellStyle name="Total 2 12 2 2 2 4 2" xfId="53449" xr:uid="{00000000-0005-0000-0000-000078D10000}"/>
    <cellStyle name="Total 2 12 2 2 2 5" xfId="53450" xr:uid="{00000000-0005-0000-0000-000079D10000}"/>
    <cellStyle name="Total 2 12 2 2 2 5 2" xfId="53451" xr:uid="{00000000-0005-0000-0000-00007AD10000}"/>
    <cellStyle name="Total 2 12 2 2 2 6" xfId="53452" xr:uid="{00000000-0005-0000-0000-00007BD10000}"/>
    <cellStyle name="Total 2 12 2 2 2 6 2" xfId="53453" xr:uid="{00000000-0005-0000-0000-00007CD10000}"/>
    <cellStyle name="Total 2 12 2 2 2 7" xfId="53454" xr:uid="{00000000-0005-0000-0000-00007DD10000}"/>
    <cellStyle name="Total 2 12 2 2 2 8" xfId="53455" xr:uid="{00000000-0005-0000-0000-00007ED10000}"/>
    <cellStyle name="Total 2 12 2 2 3" xfId="53456" xr:uid="{00000000-0005-0000-0000-00007FD10000}"/>
    <cellStyle name="Total 2 12 2 2 3 2" xfId="53457" xr:uid="{00000000-0005-0000-0000-000080D10000}"/>
    <cellStyle name="Total 2 12 2 2 3 3" xfId="53458" xr:uid="{00000000-0005-0000-0000-000081D10000}"/>
    <cellStyle name="Total 2 12 2 2 4" xfId="53459" xr:uid="{00000000-0005-0000-0000-000082D10000}"/>
    <cellStyle name="Total 2 12 2 2 4 2" xfId="53460" xr:uid="{00000000-0005-0000-0000-000083D10000}"/>
    <cellStyle name="Total 2 12 2 2 4 3" xfId="53461" xr:uid="{00000000-0005-0000-0000-000084D10000}"/>
    <cellStyle name="Total 2 12 2 2 5" xfId="53462" xr:uid="{00000000-0005-0000-0000-000085D10000}"/>
    <cellStyle name="Total 2 12 2 2 5 2" xfId="53463" xr:uid="{00000000-0005-0000-0000-000086D10000}"/>
    <cellStyle name="Total 2 12 2 2 5 3" xfId="53464" xr:uid="{00000000-0005-0000-0000-000087D10000}"/>
    <cellStyle name="Total 2 12 2 2 6" xfId="53465" xr:uid="{00000000-0005-0000-0000-000088D10000}"/>
    <cellStyle name="Total 2 12 2 2 6 2" xfId="53466" xr:uid="{00000000-0005-0000-0000-000089D10000}"/>
    <cellStyle name="Total 2 12 2 2 7" xfId="53467" xr:uid="{00000000-0005-0000-0000-00008AD10000}"/>
    <cellStyle name="Total 2 12 2 2 7 2" xfId="53468" xr:uid="{00000000-0005-0000-0000-00008BD10000}"/>
    <cellStyle name="Total 2 12 2 2 8" xfId="53469" xr:uid="{00000000-0005-0000-0000-00008CD10000}"/>
    <cellStyle name="Total 2 12 2 2 8 2" xfId="53470" xr:uid="{00000000-0005-0000-0000-00008DD10000}"/>
    <cellStyle name="Total 2 12 2 2 9" xfId="53471" xr:uid="{00000000-0005-0000-0000-00008ED10000}"/>
    <cellStyle name="Total 2 12 2 2 9 2" xfId="53472" xr:uid="{00000000-0005-0000-0000-00008FD10000}"/>
    <cellStyle name="Total 2 12 2 3" xfId="53473" xr:uid="{00000000-0005-0000-0000-000090D10000}"/>
    <cellStyle name="Total 2 12 2 3 2" xfId="53474" xr:uid="{00000000-0005-0000-0000-000091D10000}"/>
    <cellStyle name="Total 2 12 2 3 2 2" xfId="53475" xr:uid="{00000000-0005-0000-0000-000092D10000}"/>
    <cellStyle name="Total 2 12 2 3 2 3" xfId="53476" xr:uid="{00000000-0005-0000-0000-000093D10000}"/>
    <cellStyle name="Total 2 12 2 3 3" xfId="53477" xr:uid="{00000000-0005-0000-0000-000094D10000}"/>
    <cellStyle name="Total 2 12 2 3 3 2" xfId="53478" xr:uid="{00000000-0005-0000-0000-000095D10000}"/>
    <cellStyle name="Total 2 12 2 3 3 3" xfId="53479" xr:uid="{00000000-0005-0000-0000-000096D10000}"/>
    <cellStyle name="Total 2 12 2 3 4" xfId="53480" xr:uid="{00000000-0005-0000-0000-000097D10000}"/>
    <cellStyle name="Total 2 12 2 3 4 2" xfId="53481" xr:uid="{00000000-0005-0000-0000-000098D10000}"/>
    <cellStyle name="Total 2 12 2 3 5" xfId="53482" xr:uid="{00000000-0005-0000-0000-000099D10000}"/>
    <cellStyle name="Total 2 12 2 3 5 2" xfId="53483" xr:uid="{00000000-0005-0000-0000-00009AD10000}"/>
    <cellStyle name="Total 2 12 2 3 6" xfId="53484" xr:uid="{00000000-0005-0000-0000-00009BD10000}"/>
    <cellStyle name="Total 2 12 2 3 6 2" xfId="53485" xr:uid="{00000000-0005-0000-0000-00009CD10000}"/>
    <cellStyle name="Total 2 12 2 3 7" xfId="53486" xr:uid="{00000000-0005-0000-0000-00009DD10000}"/>
    <cellStyle name="Total 2 12 2 3 8" xfId="53487" xr:uid="{00000000-0005-0000-0000-00009ED10000}"/>
    <cellStyle name="Total 2 12 2 4" xfId="53488" xr:uid="{00000000-0005-0000-0000-00009FD10000}"/>
    <cellStyle name="Total 2 12 2 5" xfId="53489" xr:uid="{00000000-0005-0000-0000-0000A0D10000}"/>
    <cellStyle name="Total 2 12 3" xfId="53490" xr:uid="{00000000-0005-0000-0000-0000A1D10000}"/>
    <cellStyle name="Total 2 12 3 10" xfId="53491" xr:uid="{00000000-0005-0000-0000-0000A2D10000}"/>
    <cellStyle name="Total 2 12 3 10 2" xfId="53492" xr:uid="{00000000-0005-0000-0000-0000A3D10000}"/>
    <cellStyle name="Total 2 12 3 11" xfId="53493" xr:uid="{00000000-0005-0000-0000-0000A4D10000}"/>
    <cellStyle name="Total 2 12 3 12" xfId="53494" xr:uid="{00000000-0005-0000-0000-0000A5D10000}"/>
    <cellStyle name="Total 2 12 3 13" xfId="53495" xr:uid="{00000000-0005-0000-0000-0000A6D10000}"/>
    <cellStyle name="Total 2 12 3 14" xfId="53496" xr:uid="{00000000-0005-0000-0000-0000A7D10000}"/>
    <cellStyle name="Total 2 12 3 2" xfId="53497" xr:uid="{00000000-0005-0000-0000-0000A8D10000}"/>
    <cellStyle name="Total 2 12 3 2 2" xfId="53498" xr:uid="{00000000-0005-0000-0000-0000A9D10000}"/>
    <cellStyle name="Total 2 12 3 2 2 2" xfId="53499" xr:uid="{00000000-0005-0000-0000-0000AAD10000}"/>
    <cellStyle name="Total 2 12 3 2 2 3" xfId="53500" xr:uid="{00000000-0005-0000-0000-0000ABD10000}"/>
    <cellStyle name="Total 2 12 3 2 3" xfId="53501" xr:uid="{00000000-0005-0000-0000-0000ACD10000}"/>
    <cellStyle name="Total 2 12 3 2 3 2" xfId="53502" xr:uid="{00000000-0005-0000-0000-0000ADD10000}"/>
    <cellStyle name="Total 2 12 3 2 3 3" xfId="53503" xr:uid="{00000000-0005-0000-0000-0000AED10000}"/>
    <cellStyle name="Total 2 12 3 2 4" xfId="53504" xr:uid="{00000000-0005-0000-0000-0000AFD10000}"/>
    <cellStyle name="Total 2 12 3 2 4 2" xfId="53505" xr:uid="{00000000-0005-0000-0000-0000B0D10000}"/>
    <cellStyle name="Total 2 12 3 2 5" xfId="53506" xr:uid="{00000000-0005-0000-0000-0000B1D10000}"/>
    <cellStyle name="Total 2 12 3 2 5 2" xfId="53507" xr:uid="{00000000-0005-0000-0000-0000B2D10000}"/>
    <cellStyle name="Total 2 12 3 2 6" xfId="53508" xr:uid="{00000000-0005-0000-0000-0000B3D10000}"/>
    <cellStyle name="Total 2 12 3 2 6 2" xfId="53509" xr:uid="{00000000-0005-0000-0000-0000B4D10000}"/>
    <cellStyle name="Total 2 12 3 2 7" xfId="53510" xr:uid="{00000000-0005-0000-0000-0000B5D10000}"/>
    <cellStyle name="Total 2 12 3 2 8" xfId="53511" xr:uid="{00000000-0005-0000-0000-0000B6D10000}"/>
    <cellStyle name="Total 2 12 3 3" xfId="53512" xr:uid="{00000000-0005-0000-0000-0000B7D10000}"/>
    <cellStyle name="Total 2 12 3 3 2" xfId="53513" xr:uid="{00000000-0005-0000-0000-0000B8D10000}"/>
    <cellStyle name="Total 2 12 3 3 2 2" xfId="53514" xr:uid="{00000000-0005-0000-0000-0000B9D10000}"/>
    <cellStyle name="Total 2 12 3 3 3" xfId="53515" xr:uid="{00000000-0005-0000-0000-0000BAD10000}"/>
    <cellStyle name="Total 2 12 3 3 3 2" xfId="53516" xr:uid="{00000000-0005-0000-0000-0000BBD10000}"/>
    <cellStyle name="Total 2 12 3 3 4" xfId="53517" xr:uid="{00000000-0005-0000-0000-0000BCD10000}"/>
    <cellStyle name="Total 2 12 3 3 5" xfId="53518" xr:uid="{00000000-0005-0000-0000-0000BDD10000}"/>
    <cellStyle name="Total 2 12 3 4" xfId="53519" xr:uid="{00000000-0005-0000-0000-0000BED10000}"/>
    <cellStyle name="Total 2 12 3 4 2" xfId="53520" xr:uid="{00000000-0005-0000-0000-0000BFD10000}"/>
    <cellStyle name="Total 2 12 3 4 3" xfId="53521" xr:uid="{00000000-0005-0000-0000-0000C0D10000}"/>
    <cellStyle name="Total 2 12 3 5" xfId="53522" xr:uid="{00000000-0005-0000-0000-0000C1D10000}"/>
    <cellStyle name="Total 2 12 3 5 2" xfId="53523" xr:uid="{00000000-0005-0000-0000-0000C2D10000}"/>
    <cellStyle name="Total 2 12 3 5 3" xfId="53524" xr:uid="{00000000-0005-0000-0000-0000C3D10000}"/>
    <cellStyle name="Total 2 12 3 6" xfId="53525" xr:uid="{00000000-0005-0000-0000-0000C4D10000}"/>
    <cellStyle name="Total 2 12 3 6 2" xfId="53526" xr:uid="{00000000-0005-0000-0000-0000C5D10000}"/>
    <cellStyle name="Total 2 12 3 7" xfId="53527" xr:uid="{00000000-0005-0000-0000-0000C6D10000}"/>
    <cellStyle name="Total 2 12 3 7 2" xfId="53528" xr:uid="{00000000-0005-0000-0000-0000C7D10000}"/>
    <cellStyle name="Total 2 12 3 8" xfId="53529" xr:uid="{00000000-0005-0000-0000-0000C8D10000}"/>
    <cellStyle name="Total 2 12 3 8 2" xfId="53530" xr:uid="{00000000-0005-0000-0000-0000C9D10000}"/>
    <cellStyle name="Total 2 12 3 9" xfId="53531" xr:uid="{00000000-0005-0000-0000-0000CAD10000}"/>
    <cellStyle name="Total 2 12 3 9 2" xfId="53532" xr:uid="{00000000-0005-0000-0000-0000CBD10000}"/>
    <cellStyle name="Total 2 12 4" xfId="53533" xr:uid="{00000000-0005-0000-0000-0000CCD10000}"/>
    <cellStyle name="Total 2 12 4 10" xfId="53534" xr:uid="{00000000-0005-0000-0000-0000CDD10000}"/>
    <cellStyle name="Total 2 12 4 11" xfId="53535" xr:uid="{00000000-0005-0000-0000-0000CED10000}"/>
    <cellStyle name="Total 2 12 4 12" xfId="53536" xr:uid="{00000000-0005-0000-0000-0000CFD10000}"/>
    <cellStyle name="Total 2 12 4 13" xfId="53537" xr:uid="{00000000-0005-0000-0000-0000D0D10000}"/>
    <cellStyle name="Total 2 12 4 2" xfId="53538" xr:uid="{00000000-0005-0000-0000-0000D1D10000}"/>
    <cellStyle name="Total 2 12 4 2 2" xfId="53539" xr:uid="{00000000-0005-0000-0000-0000D2D10000}"/>
    <cellStyle name="Total 2 12 4 2 2 2" xfId="53540" xr:uid="{00000000-0005-0000-0000-0000D3D10000}"/>
    <cellStyle name="Total 2 12 4 2 2 3" xfId="53541" xr:uid="{00000000-0005-0000-0000-0000D4D10000}"/>
    <cellStyle name="Total 2 12 4 2 3" xfId="53542" xr:uid="{00000000-0005-0000-0000-0000D5D10000}"/>
    <cellStyle name="Total 2 12 4 2 3 2" xfId="53543" xr:uid="{00000000-0005-0000-0000-0000D6D10000}"/>
    <cellStyle name="Total 2 12 4 2 3 3" xfId="53544" xr:uid="{00000000-0005-0000-0000-0000D7D10000}"/>
    <cellStyle name="Total 2 12 4 2 4" xfId="53545" xr:uid="{00000000-0005-0000-0000-0000D8D10000}"/>
    <cellStyle name="Total 2 12 4 2 4 2" xfId="53546" xr:uid="{00000000-0005-0000-0000-0000D9D10000}"/>
    <cellStyle name="Total 2 12 4 2 5" xfId="53547" xr:uid="{00000000-0005-0000-0000-0000DAD10000}"/>
    <cellStyle name="Total 2 12 4 2 5 2" xfId="53548" xr:uid="{00000000-0005-0000-0000-0000DBD10000}"/>
    <cellStyle name="Total 2 12 4 2 6" xfId="53549" xr:uid="{00000000-0005-0000-0000-0000DCD10000}"/>
    <cellStyle name="Total 2 12 4 2 6 2" xfId="53550" xr:uid="{00000000-0005-0000-0000-0000DDD10000}"/>
    <cellStyle name="Total 2 12 4 2 7" xfId="53551" xr:uid="{00000000-0005-0000-0000-0000DED10000}"/>
    <cellStyle name="Total 2 12 4 2 8" xfId="53552" xr:uid="{00000000-0005-0000-0000-0000DFD10000}"/>
    <cellStyle name="Total 2 12 4 3" xfId="53553" xr:uid="{00000000-0005-0000-0000-0000E0D10000}"/>
    <cellStyle name="Total 2 12 4 3 2" xfId="53554" xr:uid="{00000000-0005-0000-0000-0000E1D10000}"/>
    <cellStyle name="Total 2 12 4 3 3" xfId="53555" xr:uid="{00000000-0005-0000-0000-0000E2D10000}"/>
    <cellStyle name="Total 2 12 4 4" xfId="53556" xr:uid="{00000000-0005-0000-0000-0000E3D10000}"/>
    <cellStyle name="Total 2 12 4 4 2" xfId="53557" xr:uid="{00000000-0005-0000-0000-0000E4D10000}"/>
    <cellStyle name="Total 2 12 4 4 3" xfId="53558" xr:uid="{00000000-0005-0000-0000-0000E5D10000}"/>
    <cellStyle name="Total 2 12 4 5" xfId="53559" xr:uid="{00000000-0005-0000-0000-0000E6D10000}"/>
    <cellStyle name="Total 2 12 4 5 2" xfId="53560" xr:uid="{00000000-0005-0000-0000-0000E7D10000}"/>
    <cellStyle name="Total 2 12 4 5 3" xfId="53561" xr:uid="{00000000-0005-0000-0000-0000E8D10000}"/>
    <cellStyle name="Total 2 12 4 6" xfId="53562" xr:uid="{00000000-0005-0000-0000-0000E9D10000}"/>
    <cellStyle name="Total 2 12 4 6 2" xfId="53563" xr:uid="{00000000-0005-0000-0000-0000EAD10000}"/>
    <cellStyle name="Total 2 12 4 7" xfId="53564" xr:uid="{00000000-0005-0000-0000-0000EBD10000}"/>
    <cellStyle name="Total 2 12 4 7 2" xfId="53565" xr:uid="{00000000-0005-0000-0000-0000ECD10000}"/>
    <cellStyle name="Total 2 12 4 8" xfId="53566" xr:uid="{00000000-0005-0000-0000-0000EDD10000}"/>
    <cellStyle name="Total 2 12 4 8 2" xfId="53567" xr:uid="{00000000-0005-0000-0000-0000EED10000}"/>
    <cellStyle name="Total 2 12 4 9" xfId="53568" xr:uid="{00000000-0005-0000-0000-0000EFD10000}"/>
    <cellStyle name="Total 2 12 4 9 2" xfId="53569" xr:uid="{00000000-0005-0000-0000-0000F0D10000}"/>
    <cellStyle name="Total 2 12 5" xfId="53570" xr:uid="{00000000-0005-0000-0000-0000F1D10000}"/>
    <cellStyle name="Total 2 13" xfId="1637" xr:uid="{00000000-0005-0000-0000-0000F2D10000}"/>
    <cellStyle name="Total 2 13 2" xfId="53571" xr:uid="{00000000-0005-0000-0000-0000F3D10000}"/>
    <cellStyle name="Total 2 13 2 2" xfId="53572" xr:uid="{00000000-0005-0000-0000-0000F4D10000}"/>
    <cellStyle name="Total 2 13 2 2 10" xfId="53573" xr:uid="{00000000-0005-0000-0000-0000F5D10000}"/>
    <cellStyle name="Total 2 13 2 2 11" xfId="53574" xr:uid="{00000000-0005-0000-0000-0000F6D10000}"/>
    <cellStyle name="Total 2 13 2 2 12" xfId="53575" xr:uid="{00000000-0005-0000-0000-0000F7D10000}"/>
    <cellStyle name="Total 2 13 2 2 13" xfId="53576" xr:uid="{00000000-0005-0000-0000-0000F8D10000}"/>
    <cellStyle name="Total 2 13 2 2 2" xfId="53577" xr:uid="{00000000-0005-0000-0000-0000F9D10000}"/>
    <cellStyle name="Total 2 13 2 2 2 2" xfId="53578" xr:uid="{00000000-0005-0000-0000-0000FAD10000}"/>
    <cellStyle name="Total 2 13 2 2 2 2 2" xfId="53579" xr:uid="{00000000-0005-0000-0000-0000FBD10000}"/>
    <cellStyle name="Total 2 13 2 2 2 2 3" xfId="53580" xr:uid="{00000000-0005-0000-0000-0000FCD10000}"/>
    <cellStyle name="Total 2 13 2 2 2 3" xfId="53581" xr:uid="{00000000-0005-0000-0000-0000FDD10000}"/>
    <cellStyle name="Total 2 13 2 2 2 3 2" xfId="53582" xr:uid="{00000000-0005-0000-0000-0000FED10000}"/>
    <cellStyle name="Total 2 13 2 2 2 3 3" xfId="53583" xr:uid="{00000000-0005-0000-0000-0000FFD10000}"/>
    <cellStyle name="Total 2 13 2 2 2 4" xfId="53584" xr:uid="{00000000-0005-0000-0000-000000D20000}"/>
    <cellStyle name="Total 2 13 2 2 2 4 2" xfId="53585" xr:uid="{00000000-0005-0000-0000-000001D20000}"/>
    <cellStyle name="Total 2 13 2 2 2 5" xfId="53586" xr:uid="{00000000-0005-0000-0000-000002D20000}"/>
    <cellStyle name="Total 2 13 2 2 2 5 2" xfId="53587" xr:uid="{00000000-0005-0000-0000-000003D20000}"/>
    <cellStyle name="Total 2 13 2 2 2 6" xfId="53588" xr:uid="{00000000-0005-0000-0000-000004D20000}"/>
    <cellStyle name="Total 2 13 2 2 2 6 2" xfId="53589" xr:uid="{00000000-0005-0000-0000-000005D20000}"/>
    <cellStyle name="Total 2 13 2 2 2 7" xfId="53590" xr:uid="{00000000-0005-0000-0000-000006D20000}"/>
    <cellStyle name="Total 2 13 2 2 2 8" xfId="53591" xr:uid="{00000000-0005-0000-0000-000007D20000}"/>
    <cellStyle name="Total 2 13 2 2 3" xfId="53592" xr:uid="{00000000-0005-0000-0000-000008D20000}"/>
    <cellStyle name="Total 2 13 2 2 3 2" xfId="53593" xr:uid="{00000000-0005-0000-0000-000009D20000}"/>
    <cellStyle name="Total 2 13 2 2 3 3" xfId="53594" xr:uid="{00000000-0005-0000-0000-00000AD20000}"/>
    <cellStyle name="Total 2 13 2 2 4" xfId="53595" xr:uid="{00000000-0005-0000-0000-00000BD20000}"/>
    <cellStyle name="Total 2 13 2 2 4 2" xfId="53596" xr:uid="{00000000-0005-0000-0000-00000CD20000}"/>
    <cellStyle name="Total 2 13 2 2 4 3" xfId="53597" xr:uid="{00000000-0005-0000-0000-00000DD20000}"/>
    <cellStyle name="Total 2 13 2 2 5" xfId="53598" xr:uid="{00000000-0005-0000-0000-00000ED20000}"/>
    <cellStyle name="Total 2 13 2 2 5 2" xfId="53599" xr:uid="{00000000-0005-0000-0000-00000FD20000}"/>
    <cellStyle name="Total 2 13 2 2 5 3" xfId="53600" xr:uid="{00000000-0005-0000-0000-000010D20000}"/>
    <cellStyle name="Total 2 13 2 2 6" xfId="53601" xr:uid="{00000000-0005-0000-0000-000011D20000}"/>
    <cellStyle name="Total 2 13 2 2 6 2" xfId="53602" xr:uid="{00000000-0005-0000-0000-000012D20000}"/>
    <cellStyle name="Total 2 13 2 2 7" xfId="53603" xr:uid="{00000000-0005-0000-0000-000013D20000}"/>
    <cellStyle name="Total 2 13 2 2 7 2" xfId="53604" xr:uid="{00000000-0005-0000-0000-000014D20000}"/>
    <cellStyle name="Total 2 13 2 2 8" xfId="53605" xr:uid="{00000000-0005-0000-0000-000015D20000}"/>
    <cellStyle name="Total 2 13 2 2 8 2" xfId="53606" xr:uid="{00000000-0005-0000-0000-000016D20000}"/>
    <cellStyle name="Total 2 13 2 2 9" xfId="53607" xr:uid="{00000000-0005-0000-0000-000017D20000}"/>
    <cellStyle name="Total 2 13 2 2 9 2" xfId="53608" xr:uid="{00000000-0005-0000-0000-000018D20000}"/>
    <cellStyle name="Total 2 13 2 3" xfId="53609" xr:uid="{00000000-0005-0000-0000-000019D20000}"/>
    <cellStyle name="Total 2 13 2 3 2" xfId="53610" xr:uid="{00000000-0005-0000-0000-00001AD20000}"/>
    <cellStyle name="Total 2 13 2 3 2 2" xfId="53611" xr:uid="{00000000-0005-0000-0000-00001BD20000}"/>
    <cellStyle name="Total 2 13 2 3 2 3" xfId="53612" xr:uid="{00000000-0005-0000-0000-00001CD20000}"/>
    <cellStyle name="Total 2 13 2 3 3" xfId="53613" xr:uid="{00000000-0005-0000-0000-00001DD20000}"/>
    <cellStyle name="Total 2 13 2 3 3 2" xfId="53614" xr:uid="{00000000-0005-0000-0000-00001ED20000}"/>
    <cellStyle name="Total 2 13 2 3 3 3" xfId="53615" xr:uid="{00000000-0005-0000-0000-00001FD20000}"/>
    <cellStyle name="Total 2 13 2 3 4" xfId="53616" xr:uid="{00000000-0005-0000-0000-000020D20000}"/>
    <cellStyle name="Total 2 13 2 3 4 2" xfId="53617" xr:uid="{00000000-0005-0000-0000-000021D20000}"/>
    <cellStyle name="Total 2 13 2 3 5" xfId="53618" xr:uid="{00000000-0005-0000-0000-000022D20000}"/>
    <cellStyle name="Total 2 13 2 3 5 2" xfId="53619" xr:uid="{00000000-0005-0000-0000-000023D20000}"/>
    <cellStyle name="Total 2 13 2 3 6" xfId="53620" xr:uid="{00000000-0005-0000-0000-000024D20000}"/>
    <cellStyle name="Total 2 13 2 3 6 2" xfId="53621" xr:uid="{00000000-0005-0000-0000-000025D20000}"/>
    <cellStyle name="Total 2 13 2 3 7" xfId="53622" xr:uid="{00000000-0005-0000-0000-000026D20000}"/>
    <cellStyle name="Total 2 13 2 3 8" xfId="53623" xr:uid="{00000000-0005-0000-0000-000027D20000}"/>
    <cellStyle name="Total 2 13 2 4" xfId="53624" xr:uid="{00000000-0005-0000-0000-000028D20000}"/>
    <cellStyle name="Total 2 13 2 5" xfId="53625" xr:uid="{00000000-0005-0000-0000-000029D20000}"/>
    <cellStyle name="Total 2 13 3" xfId="53626" xr:uid="{00000000-0005-0000-0000-00002AD20000}"/>
    <cellStyle name="Total 2 13 3 10" xfId="53627" xr:uid="{00000000-0005-0000-0000-00002BD20000}"/>
    <cellStyle name="Total 2 13 3 10 2" xfId="53628" xr:uid="{00000000-0005-0000-0000-00002CD20000}"/>
    <cellStyle name="Total 2 13 3 11" xfId="53629" xr:uid="{00000000-0005-0000-0000-00002DD20000}"/>
    <cellStyle name="Total 2 13 3 12" xfId="53630" xr:uid="{00000000-0005-0000-0000-00002ED20000}"/>
    <cellStyle name="Total 2 13 3 13" xfId="53631" xr:uid="{00000000-0005-0000-0000-00002FD20000}"/>
    <cellStyle name="Total 2 13 3 14" xfId="53632" xr:uid="{00000000-0005-0000-0000-000030D20000}"/>
    <cellStyle name="Total 2 13 3 2" xfId="53633" xr:uid="{00000000-0005-0000-0000-000031D20000}"/>
    <cellStyle name="Total 2 13 3 2 2" xfId="53634" xr:uid="{00000000-0005-0000-0000-000032D20000}"/>
    <cellStyle name="Total 2 13 3 2 2 2" xfId="53635" xr:uid="{00000000-0005-0000-0000-000033D20000}"/>
    <cellStyle name="Total 2 13 3 2 2 3" xfId="53636" xr:uid="{00000000-0005-0000-0000-000034D20000}"/>
    <cellStyle name="Total 2 13 3 2 3" xfId="53637" xr:uid="{00000000-0005-0000-0000-000035D20000}"/>
    <cellStyle name="Total 2 13 3 2 3 2" xfId="53638" xr:uid="{00000000-0005-0000-0000-000036D20000}"/>
    <cellStyle name="Total 2 13 3 2 3 3" xfId="53639" xr:uid="{00000000-0005-0000-0000-000037D20000}"/>
    <cellStyle name="Total 2 13 3 2 4" xfId="53640" xr:uid="{00000000-0005-0000-0000-000038D20000}"/>
    <cellStyle name="Total 2 13 3 2 4 2" xfId="53641" xr:uid="{00000000-0005-0000-0000-000039D20000}"/>
    <cellStyle name="Total 2 13 3 2 5" xfId="53642" xr:uid="{00000000-0005-0000-0000-00003AD20000}"/>
    <cellStyle name="Total 2 13 3 2 5 2" xfId="53643" xr:uid="{00000000-0005-0000-0000-00003BD20000}"/>
    <cellStyle name="Total 2 13 3 2 6" xfId="53644" xr:uid="{00000000-0005-0000-0000-00003CD20000}"/>
    <cellStyle name="Total 2 13 3 2 6 2" xfId="53645" xr:uid="{00000000-0005-0000-0000-00003DD20000}"/>
    <cellStyle name="Total 2 13 3 2 7" xfId="53646" xr:uid="{00000000-0005-0000-0000-00003ED20000}"/>
    <cellStyle name="Total 2 13 3 2 8" xfId="53647" xr:uid="{00000000-0005-0000-0000-00003FD20000}"/>
    <cellStyle name="Total 2 13 3 3" xfId="53648" xr:uid="{00000000-0005-0000-0000-000040D20000}"/>
    <cellStyle name="Total 2 13 3 3 2" xfId="53649" xr:uid="{00000000-0005-0000-0000-000041D20000}"/>
    <cellStyle name="Total 2 13 3 3 2 2" xfId="53650" xr:uid="{00000000-0005-0000-0000-000042D20000}"/>
    <cellStyle name="Total 2 13 3 3 3" xfId="53651" xr:uid="{00000000-0005-0000-0000-000043D20000}"/>
    <cellStyle name="Total 2 13 3 3 3 2" xfId="53652" xr:uid="{00000000-0005-0000-0000-000044D20000}"/>
    <cellStyle name="Total 2 13 3 3 4" xfId="53653" xr:uid="{00000000-0005-0000-0000-000045D20000}"/>
    <cellStyle name="Total 2 13 3 3 5" xfId="53654" xr:uid="{00000000-0005-0000-0000-000046D20000}"/>
    <cellStyle name="Total 2 13 3 4" xfId="53655" xr:uid="{00000000-0005-0000-0000-000047D20000}"/>
    <cellStyle name="Total 2 13 3 4 2" xfId="53656" xr:uid="{00000000-0005-0000-0000-000048D20000}"/>
    <cellStyle name="Total 2 13 3 4 3" xfId="53657" xr:uid="{00000000-0005-0000-0000-000049D20000}"/>
    <cellStyle name="Total 2 13 3 5" xfId="53658" xr:uid="{00000000-0005-0000-0000-00004AD20000}"/>
    <cellStyle name="Total 2 13 3 5 2" xfId="53659" xr:uid="{00000000-0005-0000-0000-00004BD20000}"/>
    <cellStyle name="Total 2 13 3 5 3" xfId="53660" xr:uid="{00000000-0005-0000-0000-00004CD20000}"/>
    <cellStyle name="Total 2 13 3 6" xfId="53661" xr:uid="{00000000-0005-0000-0000-00004DD20000}"/>
    <cellStyle name="Total 2 13 3 6 2" xfId="53662" xr:uid="{00000000-0005-0000-0000-00004ED20000}"/>
    <cellStyle name="Total 2 13 3 7" xfId="53663" xr:uid="{00000000-0005-0000-0000-00004FD20000}"/>
    <cellStyle name="Total 2 13 3 7 2" xfId="53664" xr:uid="{00000000-0005-0000-0000-000050D20000}"/>
    <cellStyle name="Total 2 13 3 8" xfId="53665" xr:uid="{00000000-0005-0000-0000-000051D20000}"/>
    <cellStyle name="Total 2 13 3 8 2" xfId="53666" xr:uid="{00000000-0005-0000-0000-000052D20000}"/>
    <cellStyle name="Total 2 13 3 9" xfId="53667" xr:uid="{00000000-0005-0000-0000-000053D20000}"/>
    <cellStyle name="Total 2 13 3 9 2" xfId="53668" xr:uid="{00000000-0005-0000-0000-000054D20000}"/>
    <cellStyle name="Total 2 13 4" xfId="53669" xr:uid="{00000000-0005-0000-0000-000055D20000}"/>
    <cellStyle name="Total 2 13 4 10" xfId="53670" xr:uid="{00000000-0005-0000-0000-000056D20000}"/>
    <cellStyle name="Total 2 13 4 11" xfId="53671" xr:uid="{00000000-0005-0000-0000-000057D20000}"/>
    <cellStyle name="Total 2 13 4 12" xfId="53672" xr:uid="{00000000-0005-0000-0000-000058D20000}"/>
    <cellStyle name="Total 2 13 4 13" xfId="53673" xr:uid="{00000000-0005-0000-0000-000059D20000}"/>
    <cellStyle name="Total 2 13 4 2" xfId="53674" xr:uid="{00000000-0005-0000-0000-00005AD20000}"/>
    <cellStyle name="Total 2 13 4 2 2" xfId="53675" xr:uid="{00000000-0005-0000-0000-00005BD20000}"/>
    <cellStyle name="Total 2 13 4 2 2 2" xfId="53676" xr:uid="{00000000-0005-0000-0000-00005CD20000}"/>
    <cellStyle name="Total 2 13 4 2 2 3" xfId="53677" xr:uid="{00000000-0005-0000-0000-00005DD20000}"/>
    <cellStyle name="Total 2 13 4 2 3" xfId="53678" xr:uid="{00000000-0005-0000-0000-00005ED20000}"/>
    <cellStyle name="Total 2 13 4 2 3 2" xfId="53679" xr:uid="{00000000-0005-0000-0000-00005FD20000}"/>
    <cellStyle name="Total 2 13 4 2 3 3" xfId="53680" xr:uid="{00000000-0005-0000-0000-000060D20000}"/>
    <cellStyle name="Total 2 13 4 2 4" xfId="53681" xr:uid="{00000000-0005-0000-0000-000061D20000}"/>
    <cellStyle name="Total 2 13 4 2 4 2" xfId="53682" xr:uid="{00000000-0005-0000-0000-000062D20000}"/>
    <cellStyle name="Total 2 13 4 2 5" xfId="53683" xr:uid="{00000000-0005-0000-0000-000063D20000}"/>
    <cellStyle name="Total 2 13 4 2 5 2" xfId="53684" xr:uid="{00000000-0005-0000-0000-000064D20000}"/>
    <cellStyle name="Total 2 13 4 2 6" xfId="53685" xr:uid="{00000000-0005-0000-0000-000065D20000}"/>
    <cellStyle name="Total 2 13 4 2 6 2" xfId="53686" xr:uid="{00000000-0005-0000-0000-000066D20000}"/>
    <cellStyle name="Total 2 13 4 2 7" xfId="53687" xr:uid="{00000000-0005-0000-0000-000067D20000}"/>
    <cellStyle name="Total 2 13 4 2 8" xfId="53688" xr:uid="{00000000-0005-0000-0000-000068D20000}"/>
    <cellStyle name="Total 2 13 4 3" xfId="53689" xr:uid="{00000000-0005-0000-0000-000069D20000}"/>
    <cellStyle name="Total 2 13 4 3 2" xfId="53690" xr:uid="{00000000-0005-0000-0000-00006AD20000}"/>
    <cellStyle name="Total 2 13 4 3 3" xfId="53691" xr:uid="{00000000-0005-0000-0000-00006BD20000}"/>
    <cellStyle name="Total 2 13 4 4" xfId="53692" xr:uid="{00000000-0005-0000-0000-00006CD20000}"/>
    <cellStyle name="Total 2 13 4 4 2" xfId="53693" xr:uid="{00000000-0005-0000-0000-00006DD20000}"/>
    <cellStyle name="Total 2 13 4 4 3" xfId="53694" xr:uid="{00000000-0005-0000-0000-00006ED20000}"/>
    <cellStyle name="Total 2 13 4 5" xfId="53695" xr:uid="{00000000-0005-0000-0000-00006FD20000}"/>
    <cellStyle name="Total 2 13 4 5 2" xfId="53696" xr:uid="{00000000-0005-0000-0000-000070D20000}"/>
    <cellStyle name="Total 2 13 4 5 3" xfId="53697" xr:uid="{00000000-0005-0000-0000-000071D20000}"/>
    <cellStyle name="Total 2 13 4 6" xfId="53698" xr:uid="{00000000-0005-0000-0000-000072D20000}"/>
    <cellStyle name="Total 2 13 4 6 2" xfId="53699" xr:uid="{00000000-0005-0000-0000-000073D20000}"/>
    <cellStyle name="Total 2 13 4 7" xfId="53700" xr:uid="{00000000-0005-0000-0000-000074D20000}"/>
    <cellStyle name="Total 2 13 4 7 2" xfId="53701" xr:uid="{00000000-0005-0000-0000-000075D20000}"/>
    <cellStyle name="Total 2 13 4 8" xfId="53702" xr:uid="{00000000-0005-0000-0000-000076D20000}"/>
    <cellStyle name="Total 2 13 4 8 2" xfId="53703" xr:uid="{00000000-0005-0000-0000-000077D20000}"/>
    <cellStyle name="Total 2 13 4 9" xfId="53704" xr:uid="{00000000-0005-0000-0000-000078D20000}"/>
    <cellStyle name="Total 2 13 4 9 2" xfId="53705" xr:uid="{00000000-0005-0000-0000-000079D20000}"/>
    <cellStyle name="Total 2 13 5" xfId="53706" xr:uid="{00000000-0005-0000-0000-00007AD20000}"/>
    <cellStyle name="Total 2 14" xfId="1638" xr:uid="{00000000-0005-0000-0000-00007BD20000}"/>
    <cellStyle name="Total 2 14 2" xfId="53707" xr:uid="{00000000-0005-0000-0000-00007CD20000}"/>
    <cellStyle name="Total 2 14 2 2" xfId="53708" xr:uid="{00000000-0005-0000-0000-00007DD20000}"/>
    <cellStyle name="Total 2 14 2 2 10" xfId="53709" xr:uid="{00000000-0005-0000-0000-00007ED20000}"/>
    <cellStyle name="Total 2 14 2 2 11" xfId="53710" xr:uid="{00000000-0005-0000-0000-00007FD20000}"/>
    <cellStyle name="Total 2 14 2 2 12" xfId="53711" xr:uid="{00000000-0005-0000-0000-000080D20000}"/>
    <cellStyle name="Total 2 14 2 2 13" xfId="53712" xr:uid="{00000000-0005-0000-0000-000081D20000}"/>
    <cellStyle name="Total 2 14 2 2 2" xfId="53713" xr:uid="{00000000-0005-0000-0000-000082D20000}"/>
    <cellStyle name="Total 2 14 2 2 2 2" xfId="53714" xr:uid="{00000000-0005-0000-0000-000083D20000}"/>
    <cellStyle name="Total 2 14 2 2 2 2 2" xfId="53715" xr:uid="{00000000-0005-0000-0000-000084D20000}"/>
    <cellStyle name="Total 2 14 2 2 2 2 3" xfId="53716" xr:uid="{00000000-0005-0000-0000-000085D20000}"/>
    <cellStyle name="Total 2 14 2 2 2 3" xfId="53717" xr:uid="{00000000-0005-0000-0000-000086D20000}"/>
    <cellStyle name="Total 2 14 2 2 2 3 2" xfId="53718" xr:uid="{00000000-0005-0000-0000-000087D20000}"/>
    <cellStyle name="Total 2 14 2 2 2 3 3" xfId="53719" xr:uid="{00000000-0005-0000-0000-000088D20000}"/>
    <cellStyle name="Total 2 14 2 2 2 4" xfId="53720" xr:uid="{00000000-0005-0000-0000-000089D20000}"/>
    <cellStyle name="Total 2 14 2 2 2 4 2" xfId="53721" xr:uid="{00000000-0005-0000-0000-00008AD20000}"/>
    <cellStyle name="Total 2 14 2 2 2 5" xfId="53722" xr:uid="{00000000-0005-0000-0000-00008BD20000}"/>
    <cellStyle name="Total 2 14 2 2 2 5 2" xfId="53723" xr:uid="{00000000-0005-0000-0000-00008CD20000}"/>
    <cellStyle name="Total 2 14 2 2 2 6" xfId="53724" xr:uid="{00000000-0005-0000-0000-00008DD20000}"/>
    <cellStyle name="Total 2 14 2 2 2 6 2" xfId="53725" xr:uid="{00000000-0005-0000-0000-00008ED20000}"/>
    <cellStyle name="Total 2 14 2 2 2 7" xfId="53726" xr:uid="{00000000-0005-0000-0000-00008FD20000}"/>
    <cellStyle name="Total 2 14 2 2 2 8" xfId="53727" xr:uid="{00000000-0005-0000-0000-000090D20000}"/>
    <cellStyle name="Total 2 14 2 2 3" xfId="53728" xr:uid="{00000000-0005-0000-0000-000091D20000}"/>
    <cellStyle name="Total 2 14 2 2 3 2" xfId="53729" xr:uid="{00000000-0005-0000-0000-000092D20000}"/>
    <cellStyle name="Total 2 14 2 2 3 3" xfId="53730" xr:uid="{00000000-0005-0000-0000-000093D20000}"/>
    <cellStyle name="Total 2 14 2 2 4" xfId="53731" xr:uid="{00000000-0005-0000-0000-000094D20000}"/>
    <cellStyle name="Total 2 14 2 2 4 2" xfId="53732" xr:uid="{00000000-0005-0000-0000-000095D20000}"/>
    <cellStyle name="Total 2 14 2 2 4 3" xfId="53733" xr:uid="{00000000-0005-0000-0000-000096D20000}"/>
    <cellStyle name="Total 2 14 2 2 5" xfId="53734" xr:uid="{00000000-0005-0000-0000-000097D20000}"/>
    <cellStyle name="Total 2 14 2 2 5 2" xfId="53735" xr:uid="{00000000-0005-0000-0000-000098D20000}"/>
    <cellStyle name="Total 2 14 2 2 5 3" xfId="53736" xr:uid="{00000000-0005-0000-0000-000099D20000}"/>
    <cellStyle name="Total 2 14 2 2 6" xfId="53737" xr:uid="{00000000-0005-0000-0000-00009AD20000}"/>
    <cellStyle name="Total 2 14 2 2 6 2" xfId="53738" xr:uid="{00000000-0005-0000-0000-00009BD20000}"/>
    <cellStyle name="Total 2 14 2 2 7" xfId="53739" xr:uid="{00000000-0005-0000-0000-00009CD20000}"/>
    <cellStyle name="Total 2 14 2 2 7 2" xfId="53740" xr:uid="{00000000-0005-0000-0000-00009DD20000}"/>
    <cellStyle name="Total 2 14 2 2 8" xfId="53741" xr:uid="{00000000-0005-0000-0000-00009ED20000}"/>
    <cellStyle name="Total 2 14 2 2 8 2" xfId="53742" xr:uid="{00000000-0005-0000-0000-00009FD20000}"/>
    <cellStyle name="Total 2 14 2 2 9" xfId="53743" xr:uid="{00000000-0005-0000-0000-0000A0D20000}"/>
    <cellStyle name="Total 2 14 2 2 9 2" xfId="53744" xr:uid="{00000000-0005-0000-0000-0000A1D20000}"/>
    <cellStyle name="Total 2 14 2 3" xfId="53745" xr:uid="{00000000-0005-0000-0000-0000A2D20000}"/>
    <cellStyle name="Total 2 14 2 3 2" xfId="53746" xr:uid="{00000000-0005-0000-0000-0000A3D20000}"/>
    <cellStyle name="Total 2 14 2 3 2 2" xfId="53747" xr:uid="{00000000-0005-0000-0000-0000A4D20000}"/>
    <cellStyle name="Total 2 14 2 3 2 3" xfId="53748" xr:uid="{00000000-0005-0000-0000-0000A5D20000}"/>
    <cellStyle name="Total 2 14 2 3 3" xfId="53749" xr:uid="{00000000-0005-0000-0000-0000A6D20000}"/>
    <cellStyle name="Total 2 14 2 3 3 2" xfId="53750" xr:uid="{00000000-0005-0000-0000-0000A7D20000}"/>
    <cellStyle name="Total 2 14 2 3 3 3" xfId="53751" xr:uid="{00000000-0005-0000-0000-0000A8D20000}"/>
    <cellStyle name="Total 2 14 2 3 4" xfId="53752" xr:uid="{00000000-0005-0000-0000-0000A9D20000}"/>
    <cellStyle name="Total 2 14 2 3 4 2" xfId="53753" xr:uid="{00000000-0005-0000-0000-0000AAD20000}"/>
    <cellStyle name="Total 2 14 2 3 5" xfId="53754" xr:uid="{00000000-0005-0000-0000-0000ABD20000}"/>
    <cellStyle name="Total 2 14 2 3 5 2" xfId="53755" xr:uid="{00000000-0005-0000-0000-0000ACD20000}"/>
    <cellStyle name="Total 2 14 2 3 6" xfId="53756" xr:uid="{00000000-0005-0000-0000-0000ADD20000}"/>
    <cellStyle name="Total 2 14 2 3 6 2" xfId="53757" xr:uid="{00000000-0005-0000-0000-0000AED20000}"/>
    <cellStyle name="Total 2 14 2 3 7" xfId="53758" xr:uid="{00000000-0005-0000-0000-0000AFD20000}"/>
    <cellStyle name="Total 2 14 2 3 8" xfId="53759" xr:uid="{00000000-0005-0000-0000-0000B0D20000}"/>
    <cellStyle name="Total 2 14 2 4" xfId="53760" xr:uid="{00000000-0005-0000-0000-0000B1D20000}"/>
    <cellStyle name="Total 2 14 2 5" xfId="53761" xr:uid="{00000000-0005-0000-0000-0000B2D20000}"/>
    <cellStyle name="Total 2 14 3" xfId="53762" xr:uid="{00000000-0005-0000-0000-0000B3D20000}"/>
    <cellStyle name="Total 2 14 3 10" xfId="53763" xr:uid="{00000000-0005-0000-0000-0000B4D20000}"/>
    <cellStyle name="Total 2 14 3 10 2" xfId="53764" xr:uid="{00000000-0005-0000-0000-0000B5D20000}"/>
    <cellStyle name="Total 2 14 3 11" xfId="53765" xr:uid="{00000000-0005-0000-0000-0000B6D20000}"/>
    <cellStyle name="Total 2 14 3 12" xfId="53766" xr:uid="{00000000-0005-0000-0000-0000B7D20000}"/>
    <cellStyle name="Total 2 14 3 13" xfId="53767" xr:uid="{00000000-0005-0000-0000-0000B8D20000}"/>
    <cellStyle name="Total 2 14 3 14" xfId="53768" xr:uid="{00000000-0005-0000-0000-0000B9D20000}"/>
    <cellStyle name="Total 2 14 3 2" xfId="53769" xr:uid="{00000000-0005-0000-0000-0000BAD20000}"/>
    <cellStyle name="Total 2 14 3 2 2" xfId="53770" xr:uid="{00000000-0005-0000-0000-0000BBD20000}"/>
    <cellStyle name="Total 2 14 3 2 2 2" xfId="53771" xr:uid="{00000000-0005-0000-0000-0000BCD20000}"/>
    <cellStyle name="Total 2 14 3 2 2 3" xfId="53772" xr:uid="{00000000-0005-0000-0000-0000BDD20000}"/>
    <cellStyle name="Total 2 14 3 2 3" xfId="53773" xr:uid="{00000000-0005-0000-0000-0000BED20000}"/>
    <cellStyle name="Total 2 14 3 2 3 2" xfId="53774" xr:uid="{00000000-0005-0000-0000-0000BFD20000}"/>
    <cellStyle name="Total 2 14 3 2 3 3" xfId="53775" xr:uid="{00000000-0005-0000-0000-0000C0D20000}"/>
    <cellStyle name="Total 2 14 3 2 4" xfId="53776" xr:uid="{00000000-0005-0000-0000-0000C1D20000}"/>
    <cellStyle name="Total 2 14 3 2 4 2" xfId="53777" xr:uid="{00000000-0005-0000-0000-0000C2D20000}"/>
    <cellStyle name="Total 2 14 3 2 5" xfId="53778" xr:uid="{00000000-0005-0000-0000-0000C3D20000}"/>
    <cellStyle name="Total 2 14 3 2 5 2" xfId="53779" xr:uid="{00000000-0005-0000-0000-0000C4D20000}"/>
    <cellStyle name="Total 2 14 3 2 6" xfId="53780" xr:uid="{00000000-0005-0000-0000-0000C5D20000}"/>
    <cellStyle name="Total 2 14 3 2 6 2" xfId="53781" xr:uid="{00000000-0005-0000-0000-0000C6D20000}"/>
    <cellStyle name="Total 2 14 3 2 7" xfId="53782" xr:uid="{00000000-0005-0000-0000-0000C7D20000}"/>
    <cellStyle name="Total 2 14 3 2 8" xfId="53783" xr:uid="{00000000-0005-0000-0000-0000C8D20000}"/>
    <cellStyle name="Total 2 14 3 3" xfId="53784" xr:uid="{00000000-0005-0000-0000-0000C9D20000}"/>
    <cellStyle name="Total 2 14 3 3 2" xfId="53785" xr:uid="{00000000-0005-0000-0000-0000CAD20000}"/>
    <cellStyle name="Total 2 14 3 3 2 2" xfId="53786" xr:uid="{00000000-0005-0000-0000-0000CBD20000}"/>
    <cellStyle name="Total 2 14 3 3 3" xfId="53787" xr:uid="{00000000-0005-0000-0000-0000CCD20000}"/>
    <cellStyle name="Total 2 14 3 3 3 2" xfId="53788" xr:uid="{00000000-0005-0000-0000-0000CDD20000}"/>
    <cellStyle name="Total 2 14 3 3 4" xfId="53789" xr:uid="{00000000-0005-0000-0000-0000CED20000}"/>
    <cellStyle name="Total 2 14 3 3 5" xfId="53790" xr:uid="{00000000-0005-0000-0000-0000CFD20000}"/>
    <cellStyle name="Total 2 14 3 4" xfId="53791" xr:uid="{00000000-0005-0000-0000-0000D0D20000}"/>
    <cellStyle name="Total 2 14 3 4 2" xfId="53792" xr:uid="{00000000-0005-0000-0000-0000D1D20000}"/>
    <cellStyle name="Total 2 14 3 4 3" xfId="53793" xr:uid="{00000000-0005-0000-0000-0000D2D20000}"/>
    <cellStyle name="Total 2 14 3 5" xfId="53794" xr:uid="{00000000-0005-0000-0000-0000D3D20000}"/>
    <cellStyle name="Total 2 14 3 5 2" xfId="53795" xr:uid="{00000000-0005-0000-0000-0000D4D20000}"/>
    <cellStyle name="Total 2 14 3 5 3" xfId="53796" xr:uid="{00000000-0005-0000-0000-0000D5D20000}"/>
    <cellStyle name="Total 2 14 3 6" xfId="53797" xr:uid="{00000000-0005-0000-0000-0000D6D20000}"/>
    <cellStyle name="Total 2 14 3 6 2" xfId="53798" xr:uid="{00000000-0005-0000-0000-0000D7D20000}"/>
    <cellStyle name="Total 2 14 3 7" xfId="53799" xr:uid="{00000000-0005-0000-0000-0000D8D20000}"/>
    <cellStyle name="Total 2 14 3 7 2" xfId="53800" xr:uid="{00000000-0005-0000-0000-0000D9D20000}"/>
    <cellStyle name="Total 2 14 3 8" xfId="53801" xr:uid="{00000000-0005-0000-0000-0000DAD20000}"/>
    <cellStyle name="Total 2 14 3 8 2" xfId="53802" xr:uid="{00000000-0005-0000-0000-0000DBD20000}"/>
    <cellStyle name="Total 2 14 3 9" xfId="53803" xr:uid="{00000000-0005-0000-0000-0000DCD20000}"/>
    <cellStyle name="Total 2 14 3 9 2" xfId="53804" xr:uid="{00000000-0005-0000-0000-0000DDD20000}"/>
    <cellStyle name="Total 2 14 4" xfId="53805" xr:uid="{00000000-0005-0000-0000-0000DED20000}"/>
    <cellStyle name="Total 2 14 4 10" xfId="53806" xr:uid="{00000000-0005-0000-0000-0000DFD20000}"/>
    <cellStyle name="Total 2 14 4 11" xfId="53807" xr:uid="{00000000-0005-0000-0000-0000E0D20000}"/>
    <cellStyle name="Total 2 14 4 12" xfId="53808" xr:uid="{00000000-0005-0000-0000-0000E1D20000}"/>
    <cellStyle name="Total 2 14 4 13" xfId="53809" xr:uid="{00000000-0005-0000-0000-0000E2D20000}"/>
    <cellStyle name="Total 2 14 4 2" xfId="53810" xr:uid="{00000000-0005-0000-0000-0000E3D20000}"/>
    <cellStyle name="Total 2 14 4 2 2" xfId="53811" xr:uid="{00000000-0005-0000-0000-0000E4D20000}"/>
    <cellStyle name="Total 2 14 4 2 2 2" xfId="53812" xr:uid="{00000000-0005-0000-0000-0000E5D20000}"/>
    <cellStyle name="Total 2 14 4 2 2 3" xfId="53813" xr:uid="{00000000-0005-0000-0000-0000E6D20000}"/>
    <cellStyle name="Total 2 14 4 2 3" xfId="53814" xr:uid="{00000000-0005-0000-0000-0000E7D20000}"/>
    <cellStyle name="Total 2 14 4 2 3 2" xfId="53815" xr:uid="{00000000-0005-0000-0000-0000E8D20000}"/>
    <cellStyle name="Total 2 14 4 2 3 3" xfId="53816" xr:uid="{00000000-0005-0000-0000-0000E9D20000}"/>
    <cellStyle name="Total 2 14 4 2 4" xfId="53817" xr:uid="{00000000-0005-0000-0000-0000EAD20000}"/>
    <cellStyle name="Total 2 14 4 2 4 2" xfId="53818" xr:uid="{00000000-0005-0000-0000-0000EBD20000}"/>
    <cellStyle name="Total 2 14 4 2 5" xfId="53819" xr:uid="{00000000-0005-0000-0000-0000ECD20000}"/>
    <cellStyle name="Total 2 14 4 2 5 2" xfId="53820" xr:uid="{00000000-0005-0000-0000-0000EDD20000}"/>
    <cellStyle name="Total 2 14 4 2 6" xfId="53821" xr:uid="{00000000-0005-0000-0000-0000EED20000}"/>
    <cellStyle name="Total 2 14 4 2 6 2" xfId="53822" xr:uid="{00000000-0005-0000-0000-0000EFD20000}"/>
    <cellStyle name="Total 2 14 4 2 7" xfId="53823" xr:uid="{00000000-0005-0000-0000-0000F0D20000}"/>
    <cellStyle name="Total 2 14 4 2 8" xfId="53824" xr:uid="{00000000-0005-0000-0000-0000F1D20000}"/>
    <cellStyle name="Total 2 14 4 3" xfId="53825" xr:uid="{00000000-0005-0000-0000-0000F2D20000}"/>
    <cellStyle name="Total 2 14 4 3 2" xfId="53826" xr:uid="{00000000-0005-0000-0000-0000F3D20000}"/>
    <cellStyle name="Total 2 14 4 3 3" xfId="53827" xr:uid="{00000000-0005-0000-0000-0000F4D20000}"/>
    <cellStyle name="Total 2 14 4 4" xfId="53828" xr:uid="{00000000-0005-0000-0000-0000F5D20000}"/>
    <cellStyle name="Total 2 14 4 4 2" xfId="53829" xr:uid="{00000000-0005-0000-0000-0000F6D20000}"/>
    <cellStyle name="Total 2 14 4 4 3" xfId="53830" xr:uid="{00000000-0005-0000-0000-0000F7D20000}"/>
    <cellStyle name="Total 2 14 4 5" xfId="53831" xr:uid="{00000000-0005-0000-0000-0000F8D20000}"/>
    <cellStyle name="Total 2 14 4 5 2" xfId="53832" xr:uid="{00000000-0005-0000-0000-0000F9D20000}"/>
    <cellStyle name="Total 2 14 4 5 3" xfId="53833" xr:uid="{00000000-0005-0000-0000-0000FAD20000}"/>
    <cellStyle name="Total 2 14 4 6" xfId="53834" xr:uid="{00000000-0005-0000-0000-0000FBD20000}"/>
    <cellStyle name="Total 2 14 4 6 2" xfId="53835" xr:uid="{00000000-0005-0000-0000-0000FCD20000}"/>
    <cellStyle name="Total 2 14 4 7" xfId="53836" xr:uid="{00000000-0005-0000-0000-0000FDD20000}"/>
    <cellStyle name="Total 2 14 4 7 2" xfId="53837" xr:uid="{00000000-0005-0000-0000-0000FED20000}"/>
    <cellStyle name="Total 2 14 4 8" xfId="53838" xr:uid="{00000000-0005-0000-0000-0000FFD20000}"/>
    <cellStyle name="Total 2 14 4 8 2" xfId="53839" xr:uid="{00000000-0005-0000-0000-000000D30000}"/>
    <cellStyle name="Total 2 14 4 9" xfId="53840" xr:uid="{00000000-0005-0000-0000-000001D30000}"/>
    <cellStyle name="Total 2 14 4 9 2" xfId="53841" xr:uid="{00000000-0005-0000-0000-000002D30000}"/>
    <cellStyle name="Total 2 14 5" xfId="53842" xr:uid="{00000000-0005-0000-0000-000003D30000}"/>
    <cellStyle name="Total 2 15" xfId="1639" xr:uid="{00000000-0005-0000-0000-000004D30000}"/>
    <cellStyle name="Total 2 15 2" xfId="53843" xr:uid="{00000000-0005-0000-0000-000005D30000}"/>
    <cellStyle name="Total 2 15 2 2" xfId="53844" xr:uid="{00000000-0005-0000-0000-000006D30000}"/>
    <cellStyle name="Total 2 15 2 2 10" xfId="53845" xr:uid="{00000000-0005-0000-0000-000007D30000}"/>
    <cellStyle name="Total 2 15 2 2 11" xfId="53846" xr:uid="{00000000-0005-0000-0000-000008D30000}"/>
    <cellStyle name="Total 2 15 2 2 12" xfId="53847" xr:uid="{00000000-0005-0000-0000-000009D30000}"/>
    <cellStyle name="Total 2 15 2 2 13" xfId="53848" xr:uid="{00000000-0005-0000-0000-00000AD30000}"/>
    <cellStyle name="Total 2 15 2 2 2" xfId="53849" xr:uid="{00000000-0005-0000-0000-00000BD30000}"/>
    <cellStyle name="Total 2 15 2 2 2 2" xfId="53850" xr:uid="{00000000-0005-0000-0000-00000CD30000}"/>
    <cellStyle name="Total 2 15 2 2 2 2 2" xfId="53851" xr:uid="{00000000-0005-0000-0000-00000DD30000}"/>
    <cellStyle name="Total 2 15 2 2 2 2 3" xfId="53852" xr:uid="{00000000-0005-0000-0000-00000ED30000}"/>
    <cellStyle name="Total 2 15 2 2 2 3" xfId="53853" xr:uid="{00000000-0005-0000-0000-00000FD30000}"/>
    <cellStyle name="Total 2 15 2 2 2 3 2" xfId="53854" xr:uid="{00000000-0005-0000-0000-000010D30000}"/>
    <cellStyle name="Total 2 15 2 2 2 3 3" xfId="53855" xr:uid="{00000000-0005-0000-0000-000011D30000}"/>
    <cellStyle name="Total 2 15 2 2 2 4" xfId="53856" xr:uid="{00000000-0005-0000-0000-000012D30000}"/>
    <cellStyle name="Total 2 15 2 2 2 4 2" xfId="53857" xr:uid="{00000000-0005-0000-0000-000013D30000}"/>
    <cellStyle name="Total 2 15 2 2 2 5" xfId="53858" xr:uid="{00000000-0005-0000-0000-000014D30000}"/>
    <cellStyle name="Total 2 15 2 2 2 5 2" xfId="53859" xr:uid="{00000000-0005-0000-0000-000015D30000}"/>
    <cellStyle name="Total 2 15 2 2 2 6" xfId="53860" xr:uid="{00000000-0005-0000-0000-000016D30000}"/>
    <cellStyle name="Total 2 15 2 2 2 6 2" xfId="53861" xr:uid="{00000000-0005-0000-0000-000017D30000}"/>
    <cellStyle name="Total 2 15 2 2 2 7" xfId="53862" xr:uid="{00000000-0005-0000-0000-000018D30000}"/>
    <cellStyle name="Total 2 15 2 2 2 8" xfId="53863" xr:uid="{00000000-0005-0000-0000-000019D30000}"/>
    <cellStyle name="Total 2 15 2 2 3" xfId="53864" xr:uid="{00000000-0005-0000-0000-00001AD30000}"/>
    <cellStyle name="Total 2 15 2 2 3 2" xfId="53865" xr:uid="{00000000-0005-0000-0000-00001BD30000}"/>
    <cellStyle name="Total 2 15 2 2 3 3" xfId="53866" xr:uid="{00000000-0005-0000-0000-00001CD30000}"/>
    <cellStyle name="Total 2 15 2 2 4" xfId="53867" xr:uid="{00000000-0005-0000-0000-00001DD30000}"/>
    <cellStyle name="Total 2 15 2 2 4 2" xfId="53868" xr:uid="{00000000-0005-0000-0000-00001ED30000}"/>
    <cellStyle name="Total 2 15 2 2 4 3" xfId="53869" xr:uid="{00000000-0005-0000-0000-00001FD30000}"/>
    <cellStyle name="Total 2 15 2 2 5" xfId="53870" xr:uid="{00000000-0005-0000-0000-000020D30000}"/>
    <cellStyle name="Total 2 15 2 2 5 2" xfId="53871" xr:uid="{00000000-0005-0000-0000-000021D30000}"/>
    <cellStyle name="Total 2 15 2 2 5 3" xfId="53872" xr:uid="{00000000-0005-0000-0000-000022D30000}"/>
    <cellStyle name="Total 2 15 2 2 6" xfId="53873" xr:uid="{00000000-0005-0000-0000-000023D30000}"/>
    <cellStyle name="Total 2 15 2 2 6 2" xfId="53874" xr:uid="{00000000-0005-0000-0000-000024D30000}"/>
    <cellStyle name="Total 2 15 2 2 7" xfId="53875" xr:uid="{00000000-0005-0000-0000-000025D30000}"/>
    <cellStyle name="Total 2 15 2 2 7 2" xfId="53876" xr:uid="{00000000-0005-0000-0000-000026D30000}"/>
    <cellStyle name="Total 2 15 2 2 8" xfId="53877" xr:uid="{00000000-0005-0000-0000-000027D30000}"/>
    <cellStyle name="Total 2 15 2 2 8 2" xfId="53878" xr:uid="{00000000-0005-0000-0000-000028D30000}"/>
    <cellStyle name="Total 2 15 2 2 9" xfId="53879" xr:uid="{00000000-0005-0000-0000-000029D30000}"/>
    <cellStyle name="Total 2 15 2 2 9 2" xfId="53880" xr:uid="{00000000-0005-0000-0000-00002AD30000}"/>
    <cellStyle name="Total 2 15 2 3" xfId="53881" xr:uid="{00000000-0005-0000-0000-00002BD30000}"/>
    <cellStyle name="Total 2 15 2 3 2" xfId="53882" xr:uid="{00000000-0005-0000-0000-00002CD30000}"/>
    <cellStyle name="Total 2 15 2 3 2 2" xfId="53883" xr:uid="{00000000-0005-0000-0000-00002DD30000}"/>
    <cellStyle name="Total 2 15 2 3 2 3" xfId="53884" xr:uid="{00000000-0005-0000-0000-00002ED30000}"/>
    <cellStyle name="Total 2 15 2 3 3" xfId="53885" xr:uid="{00000000-0005-0000-0000-00002FD30000}"/>
    <cellStyle name="Total 2 15 2 3 3 2" xfId="53886" xr:uid="{00000000-0005-0000-0000-000030D30000}"/>
    <cellStyle name="Total 2 15 2 3 3 3" xfId="53887" xr:uid="{00000000-0005-0000-0000-000031D30000}"/>
    <cellStyle name="Total 2 15 2 3 4" xfId="53888" xr:uid="{00000000-0005-0000-0000-000032D30000}"/>
    <cellStyle name="Total 2 15 2 3 4 2" xfId="53889" xr:uid="{00000000-0005-0000-0000-000033D30000}"/>
    <cellStyle name="Total 2 15 2 3 5" xfId="53890" xr:uid="{00000000-0005-0000-0000-000034D30000}"/>
    <cellStyle name="Total 2 15 2 3 5 2" xfId="53891" xr:uid="{00000000-0005-0000-0000-000035D30000}"/>
    <cellStyle name="Total 2 15 2 3 6" xfId="53892" xr:uid="{00000000-0005-0000-0000-000036D30000}"/>
    <cellStyle name="Total 2 15 2 3 6 2" xfId="53893" xr:uid="{00000000-0005-0000-0000-000037D30000}"/>
    <cellStyle name="Total 2 15 2 3 7" xfId="53894" xr:uid="{00000000-0005-0000-0000-000038D30000}"/>
    <cellStyle name="Total 2 15 2 3 8" xfId="53895" xr:uid="{00000000-0005-0000-0000-000039D30000}"/>
    <cellStyle name="Total 2 15 2 4" xfId="53896" xr:uid="{00000000-0005-0000-0000-00003AD30000}"/>
    <cellStyle name="Total 2 15 2 5" xfId="53897" xr:uid="{00000000-0005-0000-0000-00003BD30000}"/>
    <cellStyle name="Total 2 15 3" xfId="53898" xr:uid="{00000000-0005-0000-0000-00003CD30000}"/>
    <cellStyle name="Total 2 15 3 10" xfId="53899" xr:uid="{00000000-0005-0000-0000-00003DD30000}"/>
    <cellStyle name="Total 2 15 3 10 2" xfId="53900" xr:uid="{00000000-0005-0000-0000-00003ED30000}"/>
    <cellStyle name="Total 2 15 3 11" xfId="53901" xr:uid="{00000000-0005-0000-0000-00003FD30000}"/>
    <cellStyle name="Total 2 15 3 12" xfId="53902" xr:uid="{00000000-0005-0000-0000-000040D30000}"/>
    <cellStyle name="Total 2 15 3 13" xfId="53903" xr:uid="{00000000-0005-0000-0000-000041D30000}"/>
    <cellStyle name="Total 2 15 3 14" xfId="53904" xr:uid="{00000000-0005-0000-0000-000042D30000}"/>
    <cellStyle name="Total 2 15 3 2" xfId="53905" xr:uid="{00000000-0005-0000-0000-000043D30000}"/>
    <cellStyle name="Total 2 15 3 2 2" xfId="53906" xr:uid="{00000000-0005-0000-0000-000044D30000}"/>
    <cellStyle name="Total 2 15 3 2 2 2" xfId="53907" xr:uid="{00000000-0005-0000-0000-000045D30000}"/>
    <cellStyle name="Total 2 15 3 2 2 3" xfId="53908" xr:uid="{00000000-0005-0000-0000-000046D30000}"/>
    <cellStyle name="Total 2 15 3 2 3" xfId="53909" xr:uid="{00000000-0005-0000-0000-000047D30000}"/>
    <cellStyle name="Total 2 15 3 2 3 2" xfId="53910" xr:uid="{00000000-0005-0000-0000-000048D30000}"/>
    <cellStyle name="Total 2 15 3 2 3 3" xfId="53911" xr:uid="{00000000-0005-0000-0000-000049D30000}"/>
    <cellStyle name="Total 2 15 3 2 4" xfId="53912" xr:uid="{00000000-0005-0000-0000-00004AD30000}"/>
    <cellStyle name="Total 2 15 3 2 4 2" xfId="53913" xr:uid="{00000000-0005-0000-0000-00004BD30000}"/>
    <cellStyle name="Total 2 15 3 2 5" xfId="53914" xr:uid="{00000000-0005-0000-0000-00004CD30000}"/>
    <cellStyle name="Total 2 15 3 2 5 2" xfId="53915" xr:uid="{00000000-0005-0000-0000-00004DD30000}"/>
    <cellStyle name="Total 2 15 3 2 6" xfId="53916" xr:uid="{00000000-0005-0000-0000-00004ED30000}"/>
    <cellStyle name="Total 2 15 3 2 6 2" xfId="53917" xr:uid="{00000000-0005-0000-0000-00004FD30000}"/>
    <cellStyle name="Total 2 15 3 2 7" xfId="53918" xr:uid="{00000000-0005-0000-0000-000050D30000}"/>
    <cellStyle name="Total 2 15 3 2 8" xfId="53919" xr:uid="{00000000-0005-0000-0000-000051D30000}"/>
    <cellStyle name="Total 2 15 3 3" xfId="53920" xr:uid="{00000000-0005-0000-0000-000052D30000}"/>
    <cellStyle name="Total 2 15 3 3 2" xfId="53921" xr:uid="{00000000-0005-0000-0000-000053D30000}"/>
    <cellStyle name="Total 2 15 3 3 2 2" xfId="53922" xr:uid="{00000000-0005-0000-0000-000054D30000}"/>
    <cellStyle name="Total 2 15 3 3 3" xfId="53923" xr:uid="{00000000-0005-0000-0000-000055D30000}"/>
    <cellStyle name="Total 2 15 3 3 3 2" xfId="53924" xr:uid="{00000000-0005-0000-0000-000056D30000}"/>
    <cellStyle name="Total 2 15 3 3 4" xfId="53925" xr:uid="{00000000-0005-0000-0000-000057D30000}"/>
    <cellStyle name="Total 2 15 3 3 5" xfId="53926" xr:uid="{00000000-0005-0000-0000-000058D30000}"/>
    <cellStyle name="Total 2 15 3 4" xfId="53927" xr:uid="{00000000-0005-0000-0000-000059D30000}"/>
    <cellStyle name="Total 2 15 3 4 2" xfId="53928" xr:uid="{00000000-0005-0000-0000-00005AD30000}"/>
    <cellStyle name="Total 2 15 3 4 3" xfId="53929" xr:uid="{00000000-0005-0000-0000-00005BD30000}"/>
    <cellStyle name="Total 2 15 3 5" xfId="53930" xr:uid="{00000000-0005-0000-0000-00005CD30000}"/>
    <cellStyle name="Total 2 15 3 5 2" xfId="53931" xr:uid="{00000000-0005-0000-0000-00005DD30000}"/>
    <cellStyle name="Total 2 15 3 5 3" xfId="53932" xr:uid="{00000000-0005-0000-0000-00005ED30000}"/>
    <cellStyle name="Total 2 15 3 6" xfId="53933" xr:uid="{00000000-0005-0000-0000-00005FD30000}"/>
    <cellStyle name="Total 2 15 3 6 2" xfId="53934" xr:uid="{00000000-0005-0000-0000-000060D30000}"/>
    <cellStyle name="Total 2 15 3 7" xfId="53935" xr:uid="{00000000-0005-0000-0000-000061D30000}"/>
    <cellStyle name="Total 2 15 3 7 2" xfId="53936" xr:uid="{00000000-0005-0000-0000-000062D30000}"/>
    <cellStyle name="Total 2 15 3 8" xfId="53937" xr:uid="{00000000-0005-0000-0000-000063D30000}"/>
    <cellStyle name="Total 2 15 3 8 2" xfId="53938" xr:uid="{00000000-0005-0000-0000-000064D30000}"/>
    <cellStyle name="Total 2 15 3 9" xfId="53939" xr:uid="{00000000-0005-0000-0000-000065D30000}"/>
    <cellStyle name="Total 2 15 3 9 2" xfId="53940" xr:uid="{00000000-0005-0000-0000-000066D30000}"/>
    <cellStyle name="Total 2 15 4" xfId="53941" xr:uid="{00000000-0005-0000-0000-000067D30000}"/>
    <cellStyle name="Total 2 15 4 10" xfId="53942" xr:uid="{00000000-0005-0000-0000-000068D30000}"/>
    <cellStyle name="Total 2 15 4 11" xfId="53943" xr:uid="{00000000-0005-0000-0000-000069D30000}"/>
    <cellStyle name="Total 2 15 4 12" xfId="53944" xr:uid="{00000000-0005-0000-0000-00006AD30000}"/>
    <cellStyle name="Total 2 15 4 13" xfId="53945" xr:uid="{00000000-0005-0000-0000-00006BD30000}"/>
    <cellStyle name="Total 2 15 4 2" xfId="53946" xr:uid="{00000000-0005-0000-0000-00006CD30000}"/>
    <cellStyle name="Total 2 15 4 2 2" xfId="53947" xr:uid="{00000000-0005-0000-0000-00006DD30000}"/>
    <cellStyle name="Total 2 15 4 2 2 2" xfId="53948" xr:uid="{00000000-0005-0000-0000-00006ED30000}"/>
    <cellStyle name="Total 2 15 4 2 2 3" xfId="53949" xr:uid="{00000000-0005-0000-0000-00006FD30000}"/>
    <cellStyle name="Total 2 15 4 2 3" xfId="53950" xr:uid="{00000000-0005-0000-0000-000070D30000}"/>
    <cellStyle name="Total 2 15 4 2 3 2" xfId="53951" xr:uid="{00000000-0005-0000-0000-000071D30000}"/>
    <cellStyle name="Total 2 15 4 2 3 3" xfId="53952" xr:uid="{00000000-0005-0000-0000-000072D30000}"/>
    <cellStyle name="Total 2 15 4 2 4" xfId="53953" xr:uid="{00000000-0005-0000-0000-000073D30000}"/>
    <cellStyle name="Total 2 15 4 2 4 2" xfId="53954" xr:uid="{00000000-0005-0000-0000-000074D30000}"/>
    <cellStyle name="Total 2 15 4 2 5" xfId="53955" xr:uid="{00000000-0005-0000-0000-000075D30000}"/>
    <cellStyle name="Total 2 15 4 2 5 2" xfId="53956" xr:uid="{00000000-0005-0000-0000-000076D30000}"/>
    <cellStyle name="Total 2 15 4 2 6" xfId="53957" xr:uid="{00000000-0005-0000-0000-000077D30000}"/>
    <cellStyle name="Total 2 15 4 2 6 2" xfId="53958" xr:uid="{00000000-0005-0000-0000-000078D30000}"/>
    <cellStyle name="Total 2 15 4 2 7" xfId="53959" xr:uid="{00000000-0005-0000-0000-000079D30000}"/>
    <cellStyle name="Total 2 15 4 2 8" xfId="53960" xr:uid="{00000000-0005-0000-0000-00007AD30000}"/>
    <cellStyle name="Total 2 15 4 3" xfId="53961" xr:uid="{00000000-0005-0000-0000-00007BD30000}"/>
    <cellStyle name="Total 2 15 4 3 2" xfId="53962" xr:uid="{00000000-0005-0000-0000-00007CD30000}"/>
    <cellStyle name="Total 2 15 4 3 3" xfId="53963" xr:uid="{00000000-0005-0000-0000-00007DD30000}"/>
    <cellStyle name="Total 2 15 4 4" xfId="53964" xr:uid="{00000000-0005-0000-0000-00007ED30000}"/>
    <cellStyle name="Total 2 15 4 4 2" xfId="53965" xr:uid="{00000000-0005-0000-0000-00007FD30000}"/>
    <cellStyle name="Total 2 15 4 4 3" xfId="53966" xr:uid="{00000000-0005-0000-0000-000080D30000}"/>
    <cellStyle name="Total 2 15 4 5" xfId="53967" xr:uid="{00000000-0005-0000-0000-000081D30000}"/>
    <cellStyle name="Total 2 15 4 5 2" xfId="53968" xr:uid="{00000000-0005-0000-0000-000082D30000}"/>
    <cellStyle name="Total 2 15 4 5 3" xfId="53969" xr:uid="{00000000-0005-0000-0000-000083D30000}"/>
    <cellStyle name="Total 2 15 4 6" xfId="53970" xr:uid="{00000000-0005-0000-0000-000084D30000}"/>
    <cellStyle name="Total 2 15 4 6 2" xfId="53971" xr:uid="{00000000-0005-0000-0000-000085D30000}"/>
    <cellStyle name="Total 2 15 4 7" xfId="53972" xr:uid="{00000000-0005-0000-0000-000086D30000}"/>
    <cellStyle name="Total 2 15 4 7 2" xfId="53973" xr:uid="{00000000-0005-0000-0000-000087D30000}"/>
    <cellStyle name="Total 2 15 4 8" xfId="53974" xr:uid="{00000000-0005-0000-0000-000088D30000}"/>
    <cellStyle name="Total 2 15 4 8 2" xfId="53975" xr:uid="{00000000-0005-0000-0000-000089D30000}"/>
    <cellStyle name="Total 2 15 4 9" xfId="53976" xr:uid="{00000000-0005-0000-0000-00008AD30000}"/>
    <cellStyle name="Total 2 15 4 9 2" xfId="53977" xr:uid="{00000000-0005-0000-0000-00008BD30000}"/>
    <cellStyle name="Total 2 15 5" xfId="53978" xr:uid="{00000000-0005-0000-0000-00008CD30000}"/>
    <cellStyle name="Total 2 16" xfId="1640" xr:uid="{00000000-0005-0000-0000-00008DD30000}"/>
    <cellStyle name="Total 2 16 2" xfId="53979" xr:uid="{00000000-0005-0000-0000-00008ED30000}"/>
    <cellStyle name="Total 2 16 2 2" xfId="53980" xr:uid="{00000000-0005-0000-0000-00008FD30000}"/>
    <cellStyle name="Total 2 16 2 2 10" xfId="53981" xr:uid="{00000000-0005-0000-0000-000090D30000}"/>
    <cellStyle name="Total 2 16 2 2 11" xfId="53982" xr:uid="{00000000-0005-0000-0000-000091D30000}"/>
    <cellStyle name="Total 2 16 2 2 12" xfId="53983" xr:uid="{00000000-0005-0000-0000-000092D30000}"/>
    <cellStyle name="Total 2 16 2 2 13" xfId="53984" xr:uid="{00000000-0005-0000-0000-000093D30000}"/>
    <cellStyle name="Total 2 16 2 2 2" xfId="53985" xr:uid="{00000000-0005-0000-0000-000094D30000}"/>
    <cellStyle name="Total 2 16 2 2 2 2" xfId="53986" xr:uid="{00000000-0005-0000-0000-000095D30000}"/>
    <cellStyle name="Total 2 16 2 2 2 2 2" xfId="53987" xr:uid="{00000000-0005-0000-0000-000096D30000}"/>
    <cellStyle name="Total 2 16 2 2 2 2 3" xfId="53988" xr:uid="{00000000-0005-0000-0000-000097D30000}"/>
    <cellStyle name="Total 2 16 2 2 2 3" xfId="53989" xr:uid="{00000000-0005-0000-0000-000098D30000}"/>
    <cellStyle name="Total 2 16 2 2 2 3 2" xfId="53990" xr:uid="{00000000-0005-0000-0000-000099D30000}"/>
    <cellStyle name="Total 2 16 2 2 2 3 3" xfId="53991" xr:uid="{00000000-0005-0000-0000-00009AD30000}"/>
    <cellStyle name="Total 2 16 2 2 2 4" xfId="53992" xr:uid="{00000000-0005-0000-0000-00009BD30000}"/>
    <cellStyle name="Total 2 16 2 2 2 4 2" xfId="53993" xr:uid="{00000000-0005-0000-0000-00009CD30000}"/>
    <cellStyle name="Total 2 16 2 2 2 5" xfId="53994" xr:uid="{00000000-0005-0000-0000-00009DD30000}"/>
    <cellStyle name="Total 2 16 2 2 2 5 2" xfId="53995" xr:uid="{00000000-0005-0000-0000-00009ED30000}"/>
    <cellStyle name="Total 2 16 2 2 2 6" xfId="53996" xr:uid="{00000000-0005-0000-0000-00009FD30000}"/>
    <cellStyle name="Total 2 16 2 2 2 6 2" xfId="53997" xr:uid="{00000000-0005-0000-0000-0000A0D30000}"/>
    <cellStyle name="Total 2 16 2 2 2 7" xfId="53998" xr:uid="{00000000-0005-0000-0000-0000A1D30000}"/>
    <cellStyle name="Total 2 16 2 2 2 8" xfId="53999" xr:uid="{00000000-0005-0000-0000-0000A2D30000}"/>
    <cellStyle name="Total 2 16 2 2 3" xfId="54000" xr:uid="{00000000-0005-0000-0000-0000A3D30000}"/>
    <cellStyle name="Total 2 16 2 2 3 2" xfId="54001" xr:uid="{00000000-0005-0000-0000-0000A4D30000}"/>
    <cellStyle name="Total 2 16 2 2 3 3" xfId="54002" xr:uid="{00000000-0005-0000-0000-0000A5D30000}"/>
    <cellStyle name="Total 2 16 2 2 4" xfId="54003" xr:uid="{00000000-0005-0000-0000-0000A6D30000}"/>
    <cellStyle name="Total 2 16 2 2 4 2" xfId="54004" xr:uid="{00000000-0005-0000-0000-0000A7D30000}"/>
    <cellStyle name="Total 2 16 2 2 4 3" xfId="54005" xr:uid="{00000000-0005-0000-0000-0000A8D30000}"/>
    <cellStyle name="Total 2 16 2 2 5" xfId="54006" xr:uid="{00000000-0005-0000-0000-0000A9D30000}"/>
    <cellStyle name="Total 2 16 2 2 5 2" xfId="54007" xr:uid="{00000000-0005-0000-0000-0000AAD30000}"/>
    <cellStyle name="Total 2 16 2 2 5 3" xfId="54008" xr:uid="{00000000-0005-0000-0000-0000ABD30000}"/>
    <cellStyle name="Total 2 16 2 2 6" xfId="54009" xr:uid="{00000000-0005-0000-0000-0000ACD30000}"/>
    <cellStyle name="Total 2 16 2 2 6 2" xfId="54010" xr:uid="{00000000-0005-0000-0000-0000ADD30000}"/>
    <cellStyle name="Total 2 16 2 2 7" xfId="54011" xr:uid="{00000000-0005-0000-0000-0000AED30000}"/>
    <cellStyle name="Total 2 16 2 2 7 2" xfId="54012" xr:uid="{00000000-0005-0000-0000-0000AFD30000}"/>
    <cellStyle name="Total 2 16 2 2 8" xfId="54013" xr:uid="{00000000-0005-0000-0000-0000B0D30000}"/>
    <cellStyle name="Total 2 16 2 2 8 2" xfId="54014" xr:uid="{00000000-0005-0000-0000-0000B1D30000}"/>
    <cellStyle name="Total 2 16 2 2 9" xfId="54015" xr:uid="{00000000-0005-0000-0000-0000B2D30000}"/>
    <cellStyle name="Total 2 16 2 2 9 2" xfId="54016" xr:uid="{00000000-0005-0000-0000-0000B3D30000}"/>
    <cellStyle name="Total 2 16 2 3" xfId="54017" xr:uid="{00000000-0005-0000-0000-0000B4D30000}"/>
    <cellStyle name="Total 2 16 2 3 2" xfId="54018" xr:uid="{00000000-0005-0000-0000-0000B5D30000}"/>
    <cellStyle name="Total 2 16 2 3 2 2" xfId="54019" xr:uid="{00000000-0005-0000-0000-0000B6D30000}"/>
    <cellStyle name="Total 2 16 2 3 2 3" xfId="54020" xr:uid="{00000000-0005-0000-0000-0000B7D30000}"/>
    <cellStyle name="Total 2 16 2 3 3" xfId="54021" xr:uid="{00000000-0005-0000-0000-0000B8D30000}"/>
    <cellStyle name="Total 2 16 2 3 3 2" xfId="54022" xr:uid="{00000000-0005-0000-0000-0000B9D30000}"/>
    <cellStyle name="Total 2 16 2 3 3 3" xfId="54023" xr:uid="{00000000-0005-0000-0000-0000BAD30000}"/>
    <cellStyle name="Total 2 16 2 3 4" xfId="54024" xr:uid="{00000000-0005-0000-0000-0000BBD30000}"/>
    <cellStyle name="Total 2 16 2 3 4 2" xfId="54025" xr:uid="{00000000-0005-0000-0000-0000BCD30000}"/>
    <cellStyle name="Total 2 16 2 3 5" xfId="54026" xr:uid="{00000000-0005-0000-0000-0000BDD30000}"/>
    <cellStyle name="Total 2 16 2 3 5 2" xfId="54027" xr:uid="{00000000-0005-0000-0000-0000BED30000}"/>
    <cellStyle name="Total 2 16 2 3 6" xfId="54028" xr:uid="{00000000-0005-0000-0000-0000BFD30000}"/>
    <cellStyle name="Total 2 16 2 3 6 2" xfId="54029" xr:uid="{00000000-0005-0000-0000-0000C0D30000}"/>
    <cellStyle name="Total 2 16 2 3 7" xfId="54030" xr:uid="{00000000-0005-0000-0000-0000C1D30000}"/>
    <cellStyle name="Total 2 16 2 3 8" xfId="54031" xr:uid="{00000000-0005-0000-0000-0000C2D30000}"/>
    <cellStyle name="Total 2 16 2 4" xfId="54032" xr:uid="{00000000-0005-0000-0000-0000C3D30000}"/>
    <cellStyle name="Total 2 16 2 5" xfId="54033" xr:uid="{00000000-0005-0000-0000-0000C4D30000}"/>
    <cellStyle name="Total 2 16 3" xfId="54034" xr:uid="{00000000-0005-0000-0000-0000C5D30000}"/>
    <cellStyle name="Total 2 16 3 10" xfId="54035" xr:uid="{00000000-0005-0000-0000-0000C6D30000}"/>
    <cellStyle name="Total 2 16 3 10 2" xfId="54036" xr:uid="{00000000-0005-0000-0000-0000C7D30000}"/>
    <cellStyle name="Total 2 16 3 11" xfId="54037" xr:uid="{00000000-0005-0000-0000-0000C8D30000}"/>
    <cellStyle name="Total 2 16 3 12" xfId="54038" xr:uid="{00000000-0005-0000-0000-0000C9D30000}"/>
    <cellStyle name="Total 2 16 3 13" xfId="54039" xr:uid="{00000000-0005-0000-0000-0000CAD30000}"/>
    <cellStyle name="Total 2 16 3 14" xfId="54040" xr:uid="{00000000-0005-0000-0000-0000CBD30000}"/>
    <cellStyle name="Total 2 16 3 2" xfId="54041" xr:uid="{00000000-0005-0000-0000-0000CCD30000}"/>
    <cellStyle name="Total 2 16 3 2 2" xfId="54042" xr:uid="{00000000-0005-0000-0000-0000CDD30000}"/>
    <cellStyle name="Total 2 16 3 2 2 2" xfId="54043" xr:uid="{00000000-0005-0000-0000-0000CED30000}"/>
    <cellStyle name="Total 2 16 3 2 2 3" xfId="54044" xr:uid="{00000000-0005-0000-0000-0000CFD30000}"/>
    <cellStyle name="Total 2 16 3 2 3" xfId="54045" xr:uid="{00000000-0005-0000-0000-0000D0D30000}"/>
    <cellStyle name="Total 2 16 3 2 3 2" xfId="54046" xr:uid="{00000000-0005-0000-0000-0000D1D30000}"/>
    <cellStyle name="Total 2 16 3 2 3 3" xfId="54047" xr:uid="{00000000-0005-0000-0000-0000D2D30000}"/>
    <cellStyle name="Total 2 16 3 2 4" xfId="54048" xr:uid="{00000000-0005-0000-0000-0000D3D30000}"/>
    <cellStyle name="Total 2 16 3 2 4 2" xfId="54049" xr:uid="{00000000-0005-0000-0000-0000D4D30000}"/>
    <cellStyle name="Total 2 16 3 2 5" xfId="54050" xr:uid="{00000000-0005-0000-0000-0000D5D30000}"/>
    <cellStyle name="Total 2 16 3 2 5 2" xfId="54051" xr:uid="{00000000-0005-0000-0000-0000D6D30000}"/>
    <cellStyle name="Total 2 16 3 2 6" xfId="54052" xr:uid="{00000000-0005-0000-0000-0000D7D30000}"/>
    <cellStyle name="Total 2 16 3 2 6 2" xfId="54053" xr:uid="{00000000-0005-0000-0000-0000D8D30000}"/>
    <cellStyle name="Total 2 16 3 2 7" xfId="54054" xr:uid="{00000000-0005-0000-0000-0000D9D30000}"/>
    <cellStyle name="Total 2 16 3 2 8" xfId="54055" xr:uid="{00000000-0005-0000-0000-0000DAD30000}"/>
    <cellStyle name="Total 2 16 3 3" xfId="54056" xr:uid="{00000000-0005-0000-0000-0000DBD30000}"/>
    <cellStyle name="Total 2 16 3 3 2" xfId="54057" xr:uid="{00000000-0005-0000-0000-0000DCD30000}"/>
    <cellStyle name="Total 2 16 3 3 2 2" xfId="54058" xr:uid="{00000000-0005-0000-0000-0000DDD30000}"/>
    <cellStyle name="Total 2 16 3 3 3" xfId="54059" xr:uid="{00000000-0005-0000-0000-0000DED30000}"/>
    <cellStyle name="Total 2 16 3 3 3 2" xfId="54060" xr:uid="{00000000-0005-0000-0000-0000DFD30000}"/>
    <cellStyle name="Total 2 16 3 3 4" xfId="54061" xr:uid="{00000000-0005-0000-0000-0000E0D30000}"/>
    <cellStyle name="Total 2 16 3 3 5" xfId="54062" xr:uid="{00000000-0005-0000-0000-0000E1D30000}"/>
    <cellStyle name="Total 2 16 3 4" xfId="54063" xr:uid="{00000000-0005-0000-0000-0000E2D30000}"/>
    <cellStyle name="Total 2 16 3 4 2" xfId="54064" xr:uid="{00000000-0005-0000-0000-0000E3D30000}"/>
    <cellStyle name="Total 2 16 3 4 3" xfId="54065" xr:uid="{00000000-0005-0000-0000-0000E4D30000}"/>
    <cellStyle name="Total 2 16 3 5" xfId="54066" xr:uid="{00000000-0005-0000-0000-0000E5D30000}"/>
    <cellStyle name="Total 2 16 3 5 2" xfId="54067" xr:uid="{00000000-0005-0000-0000-0000E6D30000}"/>
    <cellStyle name="Total 2 16 3 5 3" xfId="54068" xr:uid="{00000000-0005-0000-0000-0000E7D30000}"/>
    <cellStyle name="Total 2 16 3 6" xfId="54069" xr:uid="{00000000-0005-0000-0000-0000E8D30000}"/>
    <cellStyle name="Total 2 16 3 6 2" xfId="54070" xr:uid="{00000000-0005-0000-0000-0000E9D30000}"/>
    <cellStyle name="Total 2 16 3 7" xfId="54071" xr:uid="{00000000-0005-0000-0000-0000EAD30000}"/>
    <cellStyle name="Total 2 16 3 7 2" xfId="54072" xr:uid="{00000000-0005-0000-0000-0000EBD30000}"/>
    <cellStyle name="Total 2 16 3 8" xfId="54073" xr:uid="{00000000-0005-0000-0000-0000ECD30000}"/>
    <cellStyle name="Total 2 16 3 8 2" xfId="54074" xr:uid="{00000000-0005-0000-0000-0000EDD30000}"/>
    <cellStyle name="Total 2 16 3 9" xfId="54075" xr:uid="{00000000-0005-0000-0000-0000EED30000}"/>
    <cellStyle name="Total 2 16 3 9 2" xfId="54076" xr:uid="{00000000-0005-0000-0000-0000EFD30000}"/>
    <cellStyle name="Total 2 16 4" xfId="54077" xr:uid="{00000000-0005-0000-0000-0000F0D30000}"/>
    <cellStyle name="Total 2 16 4 10" xfId="54078" xr:uid="{00000000-0005-0000-0000-0000F1D30000}"/>
    <cellStyle name="Total 2 16 4 11" xfId="54079" xr:uid="{00000000-0005-0000-0000-0000F2D30000}"/>
    <cellStyle name="Total 2 16 4 12" xfId="54080" xr:uid="{00000000-0005-0000-0000-0000F3D30000}"/>
    <cellStyle name="Total 2 16 4 13" xfId="54081" xr:uid="{00000000-0005-0000-0000-0000F4D30000}"/>
    <cellStyle name="Total 2 16 4 2" xfId="54082" xr:uid="{00000000-0005-0000-0000-0000F5D30000}"/>
    <cellStyle name="Total 2 16 4 2 2" xfId="54083" xr:uid="{00000000-0005-0000-0000-0000F6D30000}"/>
    <cellStyle name="Total 2 16 4 2 2 2" xfId="54084" xr:uid="{00000000-0005-0000-0000-0000F7D30000}"/>
    <cellStyle name="Total 2 16 4 2 2 3" xfId="54085" xr:uid="{00000000-0005-0000-0000-0000F8D30000}"/>
    <cellStyle name="Total 2 16 4 2 3" xfId="54086" xr:uid="{00000000-0005-0000-0000-0000F9D30000}"/>
    <cellStyle name="Total 2 16 4 2 3 2" xfId="54087" xr:uid="{00000000-0005-0000-0000-0000FAD30000}"/>
    <cellStyle name="Total 2 16 4 2 3 3" xfId="54088" xr:uid="{00000000-0005-0000-0000-0000FBD30000}"/>
    <cellStyle name="Total 2 16 4 2 4" xfId="54089" xr:uid="{00000000-0005-0000-0000-0000FCD30000}"/>
    <cellStyle name="Total 2 16 4 2 4 2" xfId="54090" xr:uid="{00000000-0005-0000-0000-0000FDD30000}"/>
    <cellStyle name="Total 2 16 4 2 5" xfId="54091" xr:uid="{00000000-0005-0000-0000-0000FED30000}"/>
    <cellStyle name="Total 2 16 4 2 5 2" xfId="54092" xr:uid="{00000000-0005-0000-0000-0000FFD30000}"/>
    <cellStyle name="Total 2 16 4 2 6" xfId="54093" xr:uid="{00000000-0005-0000-0000-000000D40000}"/>
    <cellStyle name="Total 2 16 4 2 6 2" xfId="54094" xr:uid="{00000000-0005-0000-0000-000001D40000}"/>
    <cellStyle name="Total 2 16 4 2 7" xfId="54095" xr:uid="{00000000-0005-0000-0000-000002D40000}"/>
    <cellStyle name="Total 2 16 4 2 8" xfId="54096" xr:uid="{00000000-0005-0000-0000-000003D40000}"/>
    <cellStyle name="Total 2 16 4 3" xfId="54097" xr:uid="{00000000-0005-0000-0000-000004D40000}"/>
    <cellStyle name="Total 2 16 4 3 2" xfId="54098" xr:uid="{00000000-0005-0000-0000-000005D40000}"/>
    <cellStyle name="Total 2 16 4 3 3" xfId="54099" xr:uid="{00000000-0005-0000-0000-000006D40000}"/>
    <cellStyle name="Total 2 16 4 4" xfId="54100" xr:uid="{00000000-0005-0000-0000-000007D40000}"/>
    <cellStyle name="Total 2 16 4 4 2" xfId="54101" xr:uid="{00000000-0005-0000-0000-000008D40000}"/>
    <cellStyle name="Total 2 16 4 4 3" xfId="54102" xr:uid="{00000000-0005-0000-0000-000009D40000}"/>
    <cellStyle name="Total 2 16 4 5" xfId="54103" xr:uid="{00000000-0005-0000-0000-00000AD40000}"/>
    <cellStyle name="Total 2 16 4 5 2" xfId="54104" xr:uid="{00000000-0005-0000-0000-00000BD40000}"/>
    <cellStyle name="Total 2 16 4 5 3" xfId="54105" xr:uid="{00000000-0005-0000-0000-00000CD40000}"/>
    <cellStyle name="Total 2 16 4 6" xfId="54106" xr:uid="{00000000-0005-0000-0000-00000DD40000}"/>
    <cellStyle name="Total 2 16 4 6 2" xfId="54107" xr:uid="{00000000-0005-0000-0000-00000ED40000}"/>
    <cellStyle name="Total 2 16 4 7" xfId="54108" xr:uid="{00000000-0005-0000-0000-00000FD40000}"/>
    <cellStyle name="Total 2 16 4 7 2" xfId="54109" xr:uid="{00000000-0005-0000-0000-000010D40000}"/>
    <cellStyle name="Total 2 16 4 8" xfId="54110" xr:uid="{00000000-0005-0000-0000-000011D40000}"/>
    <cellStyle name="Total 2 16 4 8 2" xfId="54111" xr:uid="{00000000-0005-0000-0000-000012D40000}"/>
    <cellStyle name="Total 2 16 4 9" xfId="54112" xr:uid="{00000000-0005-0000-0000-000013D40000}"/>
    <cellStyle name="Total 2 16 4 9 2" xfId="54113" xr:uid="{00000000-0005-0000-0000-000014D40000}"/>
    <cellStyle name="Total 2 16 5" xfId="54114" xr:uid="{00000000-0005-0000-0000-000015D40000}"/>
    <cellStyle name="Total 2 17" xfId="1641" xr:uid="{00000000-0005-0000-0000-000016D40000}"/>
    <cellStyle name="Total 2 17 2" xfId="54115" xr:uid="{00000000-0005-0000-0000-000017D40000}"/>
    <cellStyle name="Total 2 17 2 2" xfId="54116" xr:uid="{00000000-0005-0000-0000-000018D40000}"/>
    <cellStyle name="Total 2 17 2 2 10" xfId="54117" xr:uid="{00000000-0005-0000-0000-000019D40000}"/>
    <cellStyle name="Total 2 17 2 2 11" xfId="54118" xr:uid="{00000000-0005-0000-0000-00001AD40000}"/>
    <cellStyle name="Total 2 17 2 2 12" xfId="54119" xr:uid="{00000000-0005-0000-0000-00001BD40000}"/>
    <cellStyle name="Total 2 17 2 2 13" xfId="54120" xr:uid="{00000000-0005-0000-0000-00001CD40000}"/>
    <cellStyle name="Total 2 17 2 2 2" xfId="54121" xr:uid="{00000000-0005-0000-0000-00001DD40000}"/>
    <cellStyle name="Total 2 17 2 2 2 2" xfId="54122" xr:uid="{00000000-0005-0000-0000-00001ED40000}"/>
    <cellStyle name="Total 2 17 2 2 2 2 2" xfId="54123" xr:uid="{00000000-0005-0000-0000-00001FD40000}"/>
    <cellStyle name="Total 2 17 2 2 2 2 3" xfId="54124" xr:uid="{00000000-0005-0000-0000-000020D40000}"/>
    <cellStyle name="Total 2 17 2 2 2 3" xfId="54125" xr:uid="{00000000-0005-0000-0000-000021D40000}"/>
    <cellStyle name="Total 2 17 2 2 2 3 2" xfId="54126" xr:uid="{00000000-0005-0000-0000-000022D40000}"/>
    <cellStyle name="Total 2 17 2 2 2 3 3" xfId="54127" xr:uid="{00000000-0005-0000-0000-000023D40000}"/>
    <cellStyle name="Total 2 17 2 2 2 4" xfId="54128" xr:uid="{00000000-0005-0000-0000-000024D40000}"/>
    <cellStyle name="Total 2 17 2 2 2 4 2" xfId="54129" xr:uid="{00000000-0005-0000-0000-000025D40000}"/>
    <cellStyle name="Total 2 17 2 2 2 5" xfId="54130" xr:uid="{00000000-0005-0000-0000-000026D40000}"/>
    <cellStyle name="Total 2 17 2 2 2 5 2" xfId="54131" xr:uid="{00000000-0005-0000-0000-000027D40000}"/>
    <cellStyle name="Total 2 17 2 2 2 6" xfId="54132" xr:uid="{00000000-0005-0000-0000-000028D40000}"/>
    <cellStyle name="Total 2 17 2 2 2 6 2" xfId="54133" xr:uid="{00000000-0005-0000-0000-000029D40000}"/>
    <cellStyle name="Total 2 17 2 2 2 7" xfId="54134" xr:uid="{00000000-0005-0000-0000-00002AD40000}"/>
    <cellStyle name="Total 2 17 2 2 2 8" xfId="54135" xr:uid="{00000000-0005-0000-0000-00002BD40000}"/>
    <cellStyle name="Total 2 17 2 2 3" xfId="54136" xr:uid="{00000000-0005-0000-0000-00002CD40000}"/>
    <cellStyle name="Total 2 17 2 2 3 2" xfId="54137" xr:uid="{00000000-0005-0000-0000-00002DD40000}"/>
    <cellStyle name="Total 2 17 2 2 3 3" xfId="54138" xr:uid="{00000000-0005-0000-0000-00002ED40000}"/>
    <cellStyle name="Total 2 17 2 2 4" xfId="54139" xr:uid="{00000000-0005-0000-0000-00002FD40000}"/>
    <cellStyle name="Total 2 17 2 2 4 2" xfId="54140" xr:uid="{00000000-0005-0000-0000-000030D40000}"/>
    <cellStyle name="Total 2 17 2 2 4 3" xfId="54141" xr:uid="{00000000-0005-0000-0000-000031D40000}"/>
    <cellStyle name="Total 2 17 2 2 5" xfId="54142" xr:uid="{00000000-0005-0000-0000-000032D40000}"/>
    <cellStyle name="Total 2 17 2 2 5 2" xfId="54143" xr:uid="{00000000-0005-0000-0000-000033D40000}"/>
    <cellStyle name="Total 2 17 2 2 5 3" xfId="54144" xr:uid="{00000000-0005-0000-0000-000034D40000}"/>
    <cellStyle name="Total 2 17 2 2 6" xfId="54145" xr:uid="{00000000-0005-0000-0000-000035D40000}"/>
    <cellStyle name="Total 2 17 2 2 6 2" xfId="54146" xr:uid="{00000000-0005-0000-0000-000036D40000}"/>
    <cellStyle name="Total 2 17 2 2 7" xfId="54147" xr:uid="{00000000-0005-0000-0000-000037D40000}"/>
    <cellStyle name="Total 2 17 2 2 7 2" xfId="54148" xr:uid="{00000000-0005-0000-0000-000038D40000}"/>
    <cellStyle name="Total 2 17 2 2 8" xfId="54149" xr:uid="{00000000-0005-0000-0000-000039D40000}"/>
    <cellStyle name="Total 2 17 2 2 8 2" xfId="54150" xr:uid="{00000000-0005-0000-0000-00003AD40000}"/>
    <cellStyle name="Total 2 17 2 2 9" xfId="54151" xr:uid="{00000000-0005-0000-0000-00003BD40000}"/>
    <cellStyle name="Total 2 17 2 2 9 2" xfId="54152" xr:uid="{00000000-0005-0000-0000-00003CD40000}"/>
    <cellStyle name="Total 2 17 2 3" xfId="54153" xr:uid="{00000000-0005-0000-0000-00003DD40000}"/>
    <cellStyle name="Total 2 17 2 3 2" xfId="54154" xr:uid="{00000000-0005-0000-0000-00003ED40000}"/>
    <cellStyle name="Total 2 17 2 3 2 2" xfId="54155" xr:uid="{00000000-0005-0000-0000-00003FD40000}"/>
    <cellStyle name="Total 2 17 2 3 2 3" xfId="54156" xr:uid="{00000000-0005-0000-0000-000040D40000}"/>
    <cellStyle name="Total 2 17 2 3 3" xfId="54157" xr:uid="{00000000-0005-0000-0000-000041D40000}"/>
    <cellStyle name="Total 2 17 2 3 3 2" xfId="54158" xr:uid="{00000000-0005-0000-0000-000042D40000}"/>
    <cellStyle name="Total 2 17 2 3 3 3" xfId="54159" xr:uid="{00000000-0005-0000-0000-000043D40000}"/>
    <cellStyle name="Total 2 17 2 3 4" xfId="54160" xr:uid="{00000000-0005-0000-0000-000044D40000}"/>
    <cellStyle name="Total 2 17 2 3 4 2" xfId="54161" xr:uid="{00000000-0005-0000-0000-000045D40000}"/>
    <cellStyle name="Total 2 17 2 3 5" xfId="54162" xr:uid="{00000000-0005-0000-0000-000046D40000}"/>
    <cellStyle name="Total 2 17 2 3 5 2" xfId="54163" xr:uid="{00000000-0005-0000-0000-000047D40000}"/>
    <cellStyle name="Total 2 17 2 3 6" xfId="54164" xr:uid="{00000000-0005-0000-0000-000048D40000}"/>
    <cellStyle name="Total 2 17 2 3 6 2" xfId="54165" xr:uid="{00000000-0005-0000-0000-000049D40000}"/>
    <cellStyle name="Total 2 17 2 3 7" xfId="54166" xr:uid="{00000000-0005-0000-0000-00004AD40000}"/>
    <cellStyle name="Total 2 17 2 3 8" xfId="54167" xr:uid="{00000000-0005-0000-0000-00004BD40000}"/>
    <cellStyle name="Total 2 17 2 4" xfId="54168" xr:uid="{00000000-0005-0000-0000-00004CD40000}"/>
    <cellStyle name="Total 2 17 2 5" xfId="54169" xr:uid="{00000000-0005-0000-0000-00004DD40000}"/>
    <cellStyle name="Total 2 17 3" xfId="54170" xr:uid="{00000000-0005-0000-0000-00004ED40000}"/>
    <cellStyle name="Total 2 17 3 10" xfId="54171" xr:uid="{00000000-0005-0000-0000-00004FD40000}"/>
    <cellStyle name="Total 2 17 3 10 2" xfId="54172" xr:uid="{00000000-0005-0000-0000-000050D40000}"/>
    <cellStyle name="Total 2 17 3 11" xfId="54173" xr:uid="{00000000-0005-0000-0000-000051D40000}"/>
    <cellStyle name="Total 2 17 3 12" xfId="54174" xr:uid="{00000000-0005-0000-0000-000052D40000}"/>
    <cellStyle name="Total 2 17 3 13" xfId="54175" xr:uid="{00000000-0005-0000-0000-000053D40000}"/>
    <cellStyle name="Total 2 17 3 14" xfId="54176" xr:uid="{00000000-0005-0000-0000-000054D40000}"/>
    <cellStyle name="Total 2 17 3 2" xfId="54177" xr:uid="{00000000-0005-0000-0000-000055D40000}"/>
    <cellStyle name="Total 2 17 3 2 2" xfId="54178" xr:uid="{00000000-0005-0000-0000-000056D40000}"/>
    <cellStyle name="Total 2 17 3 2 2 2" xfId="54179" xr:uid="{00000000-0005-0000-0000-000057D40000}"/>
    <cellStyle name="Total 2 17 3 2 2 3" xfId="54180" xr:uid="{00000000-0005-0000-0000-000058D40000}"/>
    <cellStyle name="Total 2 17 3 2 3" xfId="54181" xr:uid="{00000000-0005-0000-0000-000059D40000}"/>
    <cellStyle name="Total 2 17 3 2 3 2" xfId="54182" xr:uid="{00000000-0005-0000-0000-00005AD40000}"/>
    <cellStyle name="Total 2 17 3 2 3 3" xfId="54183" xr:uid="{00000000-0005-0000-0000-00005BD40000}"/>
    <cellStyle name="Total 2 17 3 2 4" xfId="54184" xr:uid="{00000000-0005-0000-0000-00005CD40000}"/>
    <cellStyle name="Total 2 17 3 2 4 2" xfId="54185" xr:uid="{00000000-0005-0000-0000-00005DD40000}"/>
    <cellStyle name="Total 2 17 3 2 5" xfId="54186" xr:uid="{00000000-0005-0000-0000-00005ED40000}"/>
    <cellStyle name="Total 2 17 3 2 5 2" xfId="54187" xr:uid="{00000000-0005-0000-0000-00005FD40000}"/>
    <cellStyle name="Total 2 17 3 2 6" xfId="54188" xr:uid="{00000000-0005-0000-0000-000060D40000}"/>
    <cellStyle name="Total 2 17 3 2 6 2" xfId="54189" xr:uid="{00000000-0005-0000-0000-000061D40000}"/>
    <cellStyle name="Total 2 17 3 2 7" xfId="54190" xr:uid="{00000000-0005-0000-0000-000062D40000}"/>
    <cellStyle name="Total 2 17 3 2 8" xfId="54191" xr:uid="{00000000-0005-0000-0000-000063D40000}"/>
    <cellStyle name="Total 2 17 3 3" xfId="54192" xr:uid="{00000000-0005-0000-0000-000064D40000}"/>
    <cellStyle name="Total 2 17 3 3 2" xfId="54193" xr:uid="{00000000-0005-0000-0000-000065D40000}"/>
    <cellStyle name="Total 2 17 3 3 2 2" xfId="54194" xr:uid="{00000000-0005-0000-0000-000066D40000}"/>
    <cellStyle name="Total 2 17 3 3 3" xfId="54195" xr:uid="{00000000-0005-0000-0000-000067D40000}"/>
    <cellStyle name="Total 2 17 3 3 3 2" xfId="54196" xr:uid="{00000000-0005-0000-0000-000068D40000}"/>
    <cellStyle name="Total 2 17 3 3 4" xfId="54197" xr:uid="{00000000-0005-0000-0000-000069D40000}"/>
    <cellStyle name="Total 2 17 3 3 5" xfId="54198" xr:uid="{00000000-0005-0000-0000-00006AD40000}"/>
    <cellStyle name="Total 2 17 3 4" xfId="54199" xr:uid="{00000000-0005-0000-0000-00006BD40000}"/>
    <cellStyle name="Total 2 17 3 4 2" xfId="54200" xr:uid="{00000000-0005-0000-0000-00006CD40000}"/>
    <cellStyle name="Total 2 17 3 4 3" xfId="54201" xr:uid="{00000000-0005-0000-0000-00006DD40000}"/>
    <cellStyle name="Total 2 17 3 5" xfId="54202" xr:uid="{00000000-0005-0000-0000-00006ED40000}"/>
    <cellStyle name="Total 2 17 3 5 2" xfId="54203" xr:uid="{00000000-0005-0000-0000-00006FD40000}"/>
    <cellStyle name="Total 2 17 3 5 3" xfId="54204" xr:uid="{00000000-0005-0000-0000-000070D40000}"/>
    <cellStyle name="Total 2 17 3 6" xfId="54205" xr:uid="{00000000-0005-0000-0000-000071D40000}"/>
    <cellStyle name="Total 2 17 3 6 2" xfId="54206" xr:uid="{00000000-0005-0000-0000-000072D40000}"/>
    <cellStyle name="Total 2 17 3 7" xfId="54207" xr:uid="{00000000-0005-0000-0000-000073D40000}"/>
    <cellStyle name="Total 2 17 3 7 2" xfId="54208" xr:uid="{00000000-0005-0000-0000-000074D40000}"/>
    <cellStyle name="Total 2 17 3 8" xfId="54209" xr:uid="{00000000-0005-0000-0000-000075D40000}"/>
    <cellStyle name="Total 2 17 3 8 2" xfId="54210" xr:uid="{00000000-0005-0000-0000-000076D40000}"/>
    <cellStyle name="Total 2 17 3 9" xfId="54211" xr:uid="{00000000-0005-0000-0000-000077D40000}"/>
    <cellStyle name="Total 2 17 3 9 2" xfId="54212" xr:uid="{00000000-0005-0000-0000-000078D40000}"/>
    <cellStyle name="Total 2 17 4" xfId="54213" xr:uid="{00000000-0005-0000-0000-000079D40000}"/>
    <cellStyle name="Total 2 17 4 10" xfId="54214" xr:uid="{00000000-0005-0000-0000-00007AD40000}"/>
    <cellStyle name="Total 2 17 4 11" xfId="54215" xr:uid="{00000000-0005-0000-0000-00007BD40000}"/>
    <cellStyle name="Total 2 17 4 12" xfId="54216" xr:uid="{00000000-0005-0000-0000-00007CD40000}"/>
    <cellStyle name="Total 2 17 4 13" xfId="54217" xr:uid="{00000000-0005-0000-0000-00007DD40000}"/>
    <cellStyle name="Total 2 17 4 2" xfId="54218" xr:uid="{00000000-0005-0000-0000-00007ED40000}"/>
    <cellStyle name="Total 2 17 4 2 2" xfId="54219" xr:uid="{00000000-0005-0000-0000-00007FD40000}"/>
    <cellStyle name="Total 2 17 4 2 2 2" xfId="54220" xr:uid="{00000000-0005-0000-0000-000080D40000}"/>
    <cellStyle name="Total 2 17 4 2 2 3" xfId="54221" xr:uid="{00000000-0005-0000-0000-000081D40000}"/>
    <cellStyle name="Total 2 17 4 2 3" xfId="54222" xr:uid="{00000000-0005-0000-0000-000082D40000}"/>
    <cellStyle name="Total 2 17 4 2 3 2" xfId="54223" xr:uid="{00000000-0005-0000-0000-000083D40000}"/>
    <cellStyle name="Total 2 17 4 2 3 3" xfId="54224" xr:uid="{00000000-0005-0000-0000-000084D40000}"/>
    <cellStyle name="Total 2 17 4 2 4" xfId="54225" xr:uid="{00000000-0005-0000-0000-000085D40000}"/>
    <cellStyle name="Total 2 17 4 2 4 2" xfId="54226" xr:uid="{00000000-0005-0000-0000-000086D40000}"/>
    <cellStyle name="Total 2 17 4 2 5" xfId="54227" xr:uid="{00000000-0005-0000-0000-000087D40000}"/>
    <cellStyle name="Total 2 17 4 2 5 2" xfId="54228" xr:uid="{00000000-0005-0000-0000-000088D40000}"/>
    <cellStyle name="Total 2 17 4 2 6" xfId="54229" xr:uid="{00000000-0005-0000-0000-000089D40000}"/>
    <cellStyle name="Total 2 17 4 2 6 2" xfId="54230" xr:uid="{00000000-0005-0000-0000-00008AD40000}"/>
    <cellStyle name="Total 2 17 4 2 7" xfId="54231" xr:uid="{00000000-0005-0000-0000-00008BD40000}"/>
    <cellStyle name="Total 2 17 4 2 8" xfId="54232" xr:uid="{00000000-0005-0000-0000-00008CD40000}"/>
    <cellStyle name="Total 2 17 4 3" xfId="54233" xr:uid="{00000000-0005-0000-0000-00008DD40000}"/>
    <cellStyle name="Total 2 17 4 3 2" xfId="54234" xr:uid="{00000000-0005-0000-0000-00008ED40000}"/>
    <cellStyle name="Total 2 17 4 3 3" xfId="54235" xr:uid="{00000000-0005-0000-0000-00008FD40000}"/>
    <cellStyle name="Total 2 17 4 4" xfId="54236" xr:uid="{00000000-0005-0000-0000-000090D40000}"/>
    <cellStyle name="Total 2 17 4 4 2" xfId="54237" xr:uid="{00000000-0005-0000-0000-000091D40000}"/>
    <cellStyle name="Total 2 17 4 4 3" xfId="54238" xr:uid="{00000000-0005-0000-0000-000092D40000}"/>
    <cellStyle name="Total 2 17 4 5" xfId="54239" xr:uid="{00000000-0005-0000-0000-000093D40000}"/>
    <cellStyle name="Total 2 17 4 5 2" xfId="54240" xr:uid="{00000000-0005-0000-0000-000094D40000}"/>
    <cellStyle name="Total 2 17 4 5 3" xfId="54241" xr:uid="{00000000-0005-0000-0000-000095D40000}"/>
    <cellStyle name="Total 2 17 4 6" xfId="54242" xr:uid="{00000000-0005-0000-0000-000096D40000}"/>
    <cellStyle name="Total 2 17 4 6 2" xfId="54243" xr:uid="{00000000-0005-0000-0000-000097D40000}"/>
    <cellStyle name="Total 2 17 4 7" xfId="54244" xr:uid="{00000000-0005-0000-0000-000098D40000}"/>
    <cellStyle name="Total 2 17 4 7 2" xfId="54245" xr:uid="{00000000-0005-0000-0000-000099D40000}"/>
    <cellStyle name="Total 2 17 4 8" xfId="54246" xr:uid="{00000000-0005-0000-0000-00009AD40000}"/>
    <cellStyle name="Total 2 17 4 8 2" xfId="54247" xr:uid="{00000000-0005-0000-0000-00009BD40000}"/>
    <cellStyle name="Total 2 17 4 9" xfId="54248" xr:uid="{00000000-0005-0000-0000-00009CD40000}"/>
    <cellStyle name="Total 2 17 4 9 2" xfId="54249" xr:uid="{00000000-0005-0000-0000-00009DD40000}"/>
    <cellStyle name="Total 2 17 5" xfId="54250" xr:uid="{00000000-0005-0000-0000-00009ED40000}"/>
    <cellStyle name="Total 2 18" xfId="1642" xr:uid="{00000000-0005-0000-0000-00009FD40000}"/>
    <cellStyle name="Total 2 2" xfId="1643" xr:uid="{00000000-0005-0000-0000-0000A0D40000}"/>
    <cellStyle name="Total 2 2 2" xfId="2798" xr:uid="{00000000-0005-0000-0000-0000A1D40000}"/>
    <cellStyle name="Total 2 2 3" xfId="54251" xr:uid="{00000000-0005-0000-0000-0000A2D40000}"/>
    <cellStyle name="Total 2 2 3 2" xfId="54252" xr:uid="{00000000-0005-0000-0000-0000A3D40000}"/>
    <cellStyle name="Total 2 2 3 2 2" xfId="54253" xr:uid="{00000000-0005-0000-0000-0000A4D40000}"/>
    <cellStyle name="Total 2 2 3 2 2 10" xfId="54254" xr:uid="{00000000-0005-0000-0000-0000A5D40000}"/>
    <cellStyle name="Total 2 2 3 2 2 11" xfId="54255" xr:uid="{00000000-0005-0000-0000-0000A6D40000}"/>
    <cellStyle name="Total 2 2 3 2 2 12" xfId="54256" xr:uid="{00000000-0005-0000-0000-0000A7D40000}"/>
    <cellStyle name="Total 2 2 3 2 2 13" xfId="54257" xr:uid="{00000000-0005-0000-0000-0000A8D40000}"/>
    <cellStyle name="Total 2 2 3 2 2 2" xfId="54258" xr:uid="{00000000-0005-0000-0000-0000A9D40000}"/>
    <cellStyle name="Total 2 2 3 2 2 2 2" xfId="54259" xr:uid="{00000000-0005-0000-0000-0000AAD40000}"/>
    <cellStyle name="Total 2 2 3 2 2 2 2 2" xfId="54260" xr:uid="{00000000-0005-0000-0000-0000ABD40000}"/>
    <cellStyle name="Total 2 2 3 2 2 2 2 3" xfId="54261" xr:uid="{00000000-0005-0000-0000-0000ACD40000}"/>
    <cellStyle name="Total 2 2 3 2 2 2 3" xfId="54262" xr:uid="{00000000-0005-0000-0000-0000ADD40000}"/>
    <cellStyle name="Total 2 2 3 2 2 2 3 2" xfId="54263" xr:uid="{00000000-0005-0000-0000-0000AED40000}"/>
    <cellStyle name="Total 2 2 3 2 2 2 3 3" xfId="54264" xr:uid="{00000000-0005-0000-0000-0000AFD40000}"/>
    <cellStyle name="Total 2 2 3 2 2 2 4" xfId="54265" xr:uid="{00000000-0005-0000-0000-0000B0D40000}"/>
    <cellStyle name="Total 2 2 3 2 2 2 4 2" xfId="54266" xr:uid="{00000000-0005-0000-0000-0000B1D40000}"/>
    <cellStyle name="Total 2 2 3 2 2 2 5" xfId="54267" xr:uid="{00000000-0005-0000-0000-0000B2D40000}"/>
    <cellStyle name="Total 2 2 3 2 2 2 5 2" xfId="54268" xr:uid="{00000000-0005-0000-0000-0000B3D40000}"/>
    <cellStyle name="Total 2 2 3 2 2 2 6" xfId="54269" xr:uid="{00000000-0005-0000-0000-0000B4D40000}"/>
    <cellStyle name="Total 2 2 3 2 2 2 6 2" xfId="54270" xr:uid="{00000000-0005-0000-0000-0000B5D40000}"/>
    <cellStyle name="Total 2 2 3 2 2 2 7" xfId="54271" xr:uid="{00000000-0005-0000-0000-0000B6D40000}"/>
    <cellStyle name="Total 2 2 3 2 2 2 8" xfId="54272" xr:uid="{00000000-0005-0000-0000-0000B7D40000}"/>
    <cellStyle name="Total 2 2 3 2 2 3" xfId="54273" xr:uid="{00000000-0005-0000-0000-0000B8D40000}"/>
    <cellStyle name="Total 2 2 3 2 2 3 2" xfId="54274" xr:uid="{00000000-0005-0000-0000-0000B9D40000}"/>
    <cellStyle name="Total 2 2 3 2 2 3 3" xfId="54275" xr:uid="{00000000-0005-0000-0000-0000BAD40000}"/>
    <cellStyle name="Total 2 2 3 2 2 4" xfId="54276" xr:uid="{00000000-0005-0000-0000-0000BBD40000}"/>
    <cellStyle name="Total 2 2 3 2 2 4 2" xfId="54277" xr:uid="{00000000-0005-0000-0000-0000BCD40000}"/>
    <cellStyle name="Total 2 2 3 2 2 4 3" xfId="54278" xr:uid="{00000000-0005-0000-0000-0000BDD40000}"/>
    <cellStyle name="Total 2 2 3 2 2 5" xfId="54279" xr:uid="{00000000-0005-0000-0000-0000BED40000}"/>
    <cellStyle name="Total 2 2 3 2 2 5 2" xfId="54280" xr:uid="{00000000-0005-0000-0000-0000BFD40000}"/>
    <cellStyle name="Total 2 2 3 2 2 5 3" xfId="54281" xr:uid="{00000000-0005-0000-0000-0000C0D40000}"/>
    <cellStyle name="Total 2 2 3 2 2 6" xfId="54282" xr:uid="{00000000-0005-0000-0000-0000C1D40000}"/>
    <cellStyle name="Total 2 2 3 2 2 6 2" xfId="54283" xr:uid="{00000000-0005-0000-0000-0000C2D40000}"/>
    <cellStyle name="Total 2 2 3 2 2 7" xfId="54284" xr:uid="{00000000-0005-0000-0000-0000C3D40000}"/>
    <cellStyle name="Total 2 2 3 2 2 7 2" xfId="54285" xr:uid="{00000000-0005-0000-0000-0000C4D40000}"/>
    <cellStyle name="Total 2 2 3 2 2 8" xfId="54286" xr:uid="{00000000-0005-0000-0000-0000C5D40000}"/>
    <cellStyle name="Total 2 2 3 2 2 8 2" xfId="54287" xr:uid="{00000000-0005-0000-0000-0000C6D40000}"/>
    <cellStyle name="Total 2 2 3 2 2 9" xfId="54288" xr:uid="{00000000-0005-0000-0000-0000C7D40000}"/>
    <cellStyle name="Total 2 2 3 2 2 9 2" xfId="54289" xr:uid="{00000000-0005-0000-0000-0000C8D40000}"/>
    <cellStyle name="Total 2 2 3 2 3" xfId="54290" xr:uid="{00000000-0005-0000-0000-0000C9D40000}"/>
    <cellStyle name="Total 2 2 3 2 3 2" xfId="54291" xr:uid="{00000000-0005-0000-0000-0000CAD40000}"/>
    <cellStyle name="Total 2 2 3 2 3 2 2" xfId="54292" xr:uid="{00000000-0005-0000-0000-0000CBD40000}"/>
    <cellStyle name="Total 2 2 3 2 3 2 3" xfId="54293" xr:uid="{00000000-0005-0000-0000-0000CCD40000}"/>
    <cellStyle name="Total 2 2 3 2 3 3" xfId="54294" xr:uid="{00000000-0005-0000-0000-0000CDD40000}"/>
    <cellStyle name="Total 2 2 3 2 3 3 2" xfId="54295" xr:uid="{00000000-0005-0000-0000-0000CED40000}"/>
    <cellStyle name="Total 2 2 3 2 3 3 3" xfId="54296" xr:uid="{00000000-0005-0000-0000-0000CFD40000}"/>
    <cellStyle name="Total 2 2 3 2 3 4" xfId="54297" xr:uid="{00000000-0005-0000-0000-0000D0D40000}"/>
    <cellStyle name="Total 2 2 3 2 3 4 2" xfId="54298" xr:uid="{00000000-0005-0000-0000-0000D1D40000}"/>
    <cellStyle name="Total 2 2 3 2 3 5" xfId="54299" xr:uid="{00000000-0005-0000-0000-0000D2D40000}"/>
    <cellStyle name="Total 2 2 3 2 3 5 2" xfId="54300" xr:uid="{00000000-0005-0000-0000-0000D3D40000}"/>
    <cellStyle name="Total 2 2 3 2 3 6" xfId="54301" xr:uid="{00000000-0005-0000-0000-0000D4D40000}"/>
    <cellStyle name="Total 2 2 3 2 3 6 2" xfId="54302" xr:uid="{00000000-0005-0000-0000-0000D5D40000}"/>
    <cellStyle name="Total 2 2 3 2 3 7" xfId="54303" xr:uid="{00000000-0005-0000-0000-0000D6D40000}"/>
    <cellStyle name="Total 2 2 3 2 3 8" xfId="54304" xr:uid="{00000000-0005-0000-0000-0000D7D40000}"/>
    <cellStyle name="Total 2 2 3 2 4" xfId="54305" xr:uid="{00000000-0005-0000-0000-0000D8D40000}"/>
    <cellStyle name="Total 2 2 3 2 5" xfId="54306" xr:uid="{00000000-0005-0000-0000-0000D9D40000}"/>
    <cellStyle name="Total 2 2 4" xfId="54307" xr:uid="{00000000-0005-0000-0000-0000DAD40000}"/>
    <cellStyle name="Total 2 2 5" xfId="54308" xr:uid="{00000000-0005-0000-0000-0000DBD40000}"/>
    <cellStyle name="Total 2 2 5 10" xfId="54309" xr:uid="{00000000-0005-0000-0000-0000DCD40000}"/>
    <cellStyle name="Total 2 2 5 10 2" xfId="54310" xr:uid="{00000000-0005-0000-0000-0000DDD40000}"/>
    <cellStyle name="Total 2 2 5 11" xfId="54311" xr:uid="{00000000-0005-0000-0000-0000DED40000}"/>
    <cellStyle name="Total 2 2 5 12" xfId="54312" xr:uid="{00000000-0005-0000-0000-0000DFD40000}"/>
    <cellStyle name="Total 2 2 5 13" xfId="54313" xr:uid="{00000000-0005-0000-0000-0000E0D40000}"/>
    <cellStyle name="Total 2 2 5 14" xfId="54314" xr:uid="{00000000-0005-0000-0000-0000E1D40000}"/>
    <cellStyle name="Total 2 2 5 2" xfId="54315" xr:uid="{00000000-0005-0000-0000-0000E2D40000}"/>
    <cellStyle name="Total 2 2 5 2 2" xfId="54316" xr:uid="{00000000-0005-0000-0000-0000E3D40000}"/>
    <cellStyle name="Total 2 2 5 2 2 2" xfId="54317" xr:uid="{00000000-0005-0000-0000-0000E4D40000}"/>
    <cellStyle name="Total 2 2 5 2 2 3" xfId="54318" xr:uid="{00000000-0005-0000-0000-0000E5D40000}"/>
    <cellStyle name="Total 2 2 5 2 3" xfId="54319" xr:uid="{00000000-0005-0000-0000-0000E6D40000}"/>
    <cellStyle name="Total 2 2 5 2 3 2" xfId="54320" xr:uid="{00000000-0005-0000-0000-0000E7D40000}"/>
    <cellStyle name="Total 2 2 5 2 3 3" xfId="54321" xr:uid="{00000000-0005-0000-0000-0000E8D40000}"/>
    <cellStyle name="Total 2 2 5 2 4" xfId="54322" xr:uid="{00000000-0005-0000-0000-0000E9D40000}"/>
    <cellStyle name="Total 2 2 5 2 4 2" xfId="54323" xr:uid="{00000000-0005-0000-0000-0000EAD40000}"/>
    <cellStyle name="Total 2 2 5 2 5" xfId="54324" xr:uid="{00000000-0005-0000-0000-0000EBD40000}"/>
    <cellStyle name="Total 2 2 5 2 5 2" xfId="54325" xr:uid="{00000000-0005-0000-0000-0000ECD40000}"/>
    <cellStyle name="Total 2 2 5 2 6" xfId="54326" xr:uid="{00000000-0005-0000-0000-0000EDD40000}"/>
    <cellStyle name="Total 2 2 5 2 6 2" xfId="54327" xr:uid="{00000000-0005-0000-0000-0000EED40000}"/>
    <cellStyle name="Total 2 2 5 2 7" xfId="54328" xr:uid="{00000000-0005-0000-0000-0000EFD40000}"/>
    <cellStyle name="Total 2 2 5 2 8" xfId="54329" xr:uid="{00000000-0005-0000-0000-0000F0D40000}"/>
    <cellStyle name="Total 2 2 5 3" xfId="54330" xr:uid="{00000000-0005-0000-0000-0000F1D40000}"/>
    <cellStyle name="Total 2 2 5 3 2" xfId="54331" xr:uid="{00000000-0005-0000-0000-0000F2D40000}"/>
    <cellStyle name="Total 2 2 5 3 2 2" xfId="54332" xr:uid="{00000000-0005-0000-0000-0000F3D40000}"/>
    <cellStyle name="Total 2 2 5 3 3" xfId="54333" xr:uid="{00000000-0005-0000-0000-0000F4D40000}"/>
    <cellStyle name="Total 2 2 5 3 3 2" xfId="54334" xr:uid="{00000000-0005-0000-0000-0000F5D40000}"/>
    <cellStyle name="Total 2 2 5 3 4" xfId="54335" xr:uid="{00000000-0005-0000-0000-0000F6D40000}"/>
    <cellStyle name="Total 2 2 5 3 5" xfId="54336" xr:uid="{00000000-0005-0000-0000-0000F7D40000}"/>
    <cellStyle name="Total 2 2 5 4" xfId="54337" xr:uid="{00000000-0005-0000-0000-0000F8D40000}"/>
    <cellStyle name="Total 2 2 5 4 2" xfId="54338" xr:uid="{00000000-0005-0000-0000-0000F9D40000}"/>
    <cellStyle name="Total 2 2 5 4 3" xfId="54339" xr:uid="{00000000-0005-0000-0000-0000FAD40000}"/>
    <cellStyle name="Total 2 2 5 5" xfId="54340" xr:uid="{00000000-0005-0000-0000-0000FBD40000}"/>
    <cellStyle name="Total 2 2 5 5 2" xfId="54341" xr:uid="{00000000-0005-0000-0000-0000FCD40000}"/>
    <cellStyle name="Total 2 2 5 5 3" xfId="54342" xr:uid="{00000000-0005-0000-0000-0000FDD40000}"/>
    <cellStyle name="Total 2 2 5 6" xfId="54343" xr:uid="{00000000-0005-0000-0000-0000FED40000}"/>
    <cellStyle name="Total 2 2 5 6 2" xfId="54344" xr:uid="{00000000-0005-0000-0000-0000FFD40000}"/>
    <cellStyle name="Total 2 2 5 7" xfId="54345" xr:uid="{00000000-0005-0000-0000-000000D50000}"/>
    <cellStyle name="Total 2 2 5 7 2" xfId="54346" xr:uid="{00000000-0005-0000-0000-000001D50000}"/>
    <cellStyle name="Total 2 2 5 8" xfId="54347" xr:uid="{00000000-0005-0000-0000-000002D50000}"/>
    <cellStyle name="Total 2 2 5 8 2" xfId="54348" xr:uid="{00000000-0005-0000-0000-000003D50000}"/>
    <cellStyle name="Total 2 2 5 9" xfId="54349" xr:uid="{00000000-0005-0000-0000-000004D50000}"/>
    <cellStyle name="Total 2 2 5 9 2" xfId="54350" xr:uid="{00000000-0005-0000-0000-000005D50000}"/>
    <cellStyle name="Total 2 2 6" xfId="54351" xr:uid="{00000000-0005-0000-0000-000006D50000}"/>
    <cellStyle name="Total 2 2 6 10" xfId="54352" xr:uid="{00000000-0005-0000-0000-000007D50000}"/>
    <cellStyle name="Total 2 2 6 11" xfId="54353" xr:uid="{00000000-0005-0000-0000-000008D50000}"/>
    <cellStyle name="Total 2 2 6 12" xfId="54354" xr:uid="{00000000-0005-0000-0000-000009D50000}"/>
    <cellStyle name="Total 2 2 6 13" xfId="54355" xr:uid="{00000000-0005-0000-0000-00000AD50000}"/>
    <cellStyle name="Total 2 2 6 2" xfId="54356" xr:uid="{00000000-0005-0000-0000-00000BD50000}"/>
    <cellStyle name="Total 2 2 6 2 2" xfId="54357" xr:uid="{00000000-0005-0000-0000-00000CD50000}"/>
    <cellStyle name="Total 2 2 6 2 2 2" xfId="54358" xr:uid="{00000000-0005-0000-0000-00000DD50000}"/>
    <cellStyle name="Total 2 2 6 2 2 3" xfId="54359" xr:uid="{00000000-0005-0000-0000-00000ED50000}"/>
    <cellStyle name="Total 2 2 6 2 3" xfId="54360" xr:uid="{00000000-0005-0000-0000-00000FD50000}"/>
    <cellStyle name="Total 2 2 6 2 3 2" xfId="54361" xr:uid="{00000000-0005-0000-0000-000010D50000}"/>
    <cellStyle name="Total 2 2 6 2 3 3" xfId="54362" xr:uid="{00000000-0005-0000-0000-000011D50000}"/>
    <cellStyle name="Total 2 2 6 2 4" xfId="54363" xr:uid="{00000000-0005-0000-0000-000012D50000}"/>
    <cellStyle name="Total 2 2 6 2 4 2" xfId="54364" xr:uid="{00000000-0005-0000-0000-000013D50000}"/>
    <cellStyle name="Total 2 2 6 2 5" xfId="54365" xr:uid="{00000000-0005-0000-0000-000014D50000}"/>
    <cellStyle name="Total 2 2 6 2 5 2" xfId="54366" xr:uid="{00000000-0005-0000-0000-000015D50000}"/>
    <cellStyle name="Total 2 2 6 2 6" xfId="54367" xr:uid="{00000000-0005-0000-0000-000016D50000}"/>
    <cellStyle name="Total 2 2 6 2 6 2" xfId="54368" xr:uid="{00000000-0005-0000-0000-000017D50000}"/>
    <cellStyle name="Total 2 2 6 2 7" xfId="54369" xr:uid="{00000000-0005-0000-0000-000018D50000}"/>
    <cellStyle name="Total 2 2 6 2 8" xfId="54370" xr:uid="{00000000-0005-0000-0000-000019D50000}"/>
    <cellStyle name="Total 2 2 6 3" xfId="54371" xr:uid="{00000000-0005-0000-0000-00001AD50000}"/>
    <cellStyle name="Total 2 2 6 3 2" xfId="54372" xr:uid="{00000000-0005-0000-0000-00001BD50000}"/>
    <cellStyle name="Total 2 2 6 3 3" xfId="54373" xr:uid="{00000000-0005-0000-0000-00001CD50000}"/>
    <cellStyle name="Total 2 2 6 4" xfId="54374" xr:uid="{00000000-0005-0000-0000-00001DD50000}"/>
    <cellStyle name="Total 2 2 6 4 2" xfId="54375" xr:uid="{00000000-0005-0000-0000-00001ED50000}"/>
    <cellStyle name="Total 2 2 6 4 3" xfId="54376" xr:uid="{00000000-0005-0000-0000-00001FD50000}"/>
    <cellStyle name="Total 2 2 6 5" xfId="54377" xr:uid="{00000000-0005-0000-0000-000020D50000}"/>
    <cellStyle name="Total 2 2 6 5 2" xfId="54378" xr:uid="{00000000-0005-0000-0000-000021D50000}"/>
    <cellStyle name="Total 2 2 6 5 3" xfId="54379" xr:uid="{00000000-0005-0000-0000-000022D50000}"/>
    <cellStyle name="Total 2 2 6 6" xfId="54380" xr:uid="{00000000-0005-0000-0000-000023D50000}"/>
    <cellStyle name="Total 2 2 6 6 2" xfId="54381" xr:uid="{00000000-0005-0000-0000-000024D50000}"/>
    <cellStyle name="Total 2 2 6 7" xfId="54382" xr:uid="{00000000-0005-0000-0000-000025D50000}"/>
    <cellStyle name="Total 2 2 6 7 2" xfId="54383" xr:uid="{00000000-0005-0000-0000-000026D50000}"/>
    <cellStyle name="Total 2 2 6 8" xfId="54384" xr:uid="{00000000-0005-0000-0000-000027D50000}"/>
    <cellStyle name="Total 2 2 6 8 2" xfId="54385" xr:uid="{00000000-0005-0000-0000-000028D50000}"/>
    <cellStyle name="Total 2 2 6 9" xfId="54386" xr:uid="{00000000-0005-0000-0000-000029D50000}"/>
    <cellStyle name="Total 2 2 6 9 2" xfId="54387" xr:uid="{00000000-0005-0000-0000-00002AD50000}"/>
    <cellStyle name="Total 2 2 7" xfId="54388" xr:uid="{00000000-0005-0000-0000-00002BD50000}"/>
    <cellStyle name="Total 2 3" xfId="1644" xr:uid="{00000000-0005-0000-0000-00002CD50000}"/>
    <cellStyle name="Total 2 3 2" xfId="54389" xr:uid="{00000000-0005-0000-0000-00002DD50000}"/>
    <cellStyle name="Total 2 3 2 2" xfId="54390" xr:uid="{00000000-0005-0000-0000-00002ED50000}"/>
    <cellStyle name="Total 2 3 2 2 2" xfId="54391" xr:uid="{00000000-0005-0000-0000-00002FD50000}"/>
    <cellStyle name="Total 2 3 2 2 2 10" xfId="54392" xr:uid="{00000000-0005-0000-0000-000030D50000}"/>
    <cellStyle name="Total 2 3 2 2 2 11" xfId="54393" xr:uid="{00000000-0005-0000-0000-000031D50000}"/>
    <cellStyle name="Total 2 3 2 2 2 12" xfId="54394" xr:uid="{00000000-0005-0000-0000-000032D50000}"/>
    <cellStyle name="Total 2 3 2 2 2 13" xfId="54395" xr:uid="{00000000-0005-0000-0000-000033D50000}"/>
    <cellStyle name="Total 2 3 2 2 2 2" xfId="54396" xr:uid="{00000000-0005-0000-0000-000034D50000}"/>
    <cellStyle name="Total 2 3 2 2 2 2 2" xfId="54397" xr:uid="{00000000-0005-0000-0000-000035D50000}"/>
    <cellStyle name="Total 2 3 2 2 2 2 2 2" xfId="54398" xr:uid="{00000000-0005-0000-0000-000036D50000}"/>
    <cellStyle name="Total 2 3 2 2 2 2 2 3" xfId="54399" xr:uid="{00000000-0005-0000-0000-000037D50000}"/>
    <cellStyle name="Total 2 3 2 2 2 2 3" xfId="54400" xr:uid="{00000000-0005-0000-0000-000038D50000}"/>
    <cellStyle name="Total 2 3 2 2 2 2 3 2" xfId="54401" xr:uid="{00000000-0005-0000-0000-000039D50000}"/>
    <cellStyle name="Total 2 3 2 2 2 2 3 3" xfId="54402" xr:uid="{00000000-0005-0000-0000-00003AD50000}"/>
    <cellStyle name="Total 2 3 2 2 2 2 4" xfId="54403" xr:uid="{00000000-0005-0000-0000-00003BD50000}"/>
    <cellStyle name="Total 2 3 2 2 2 2 4 2" xfId="54404" xr:uid="{00000000-0005-0000-0000-00003CD50000}"/>
    <cellStyle name="Total 2 3 2 2 2 2 5" xfId="54405" xr:uid="{00000000-0005-0000-0000-00003DD50000}"/>
    <cellStyle name="Total 2 3 2 2 2 2 5 2" xfId="54406" xr:uid="{00000000-0005-0000-0000-00003ED50000}"/>
    <cellStyle name="Total 2 3 2 2 2 2 6" xfId="54407" xr:uid="{00000000-0005-0000-0000-00003FD50000}"/>
    <cellStyle name="Total 2 3 2 2 2 2 6 2" xfId="54408" xr:uid="{00000000-0005-0000-0000-000040D50000}"/>
    <cellStyle name="Total 2 3 2 2 2 2 7" xfId="54409" xr:uid="{00000000-0005-0000-0000-000041D50000}"/>
    <cellStyle name="Total 2 3 2 2 2 2 8" xfId="54410" xr:uid="{00000000-0005-0000-0000-000042D50000}"/>
    <cellStyle name="Total 2 3 2 2 2 3" xfId="54411" xr:uid="{00000000-0005-0000-0000-000043D50000}"/>
    <cellStyle name="Total 2 3 2 2 2 3 2" xfId="54412" xr:uid="{00000000-0005-0000-0000-000044D50000}"/>
    <cellStyle name="Total 2 3 2 2 2 3 3" xfId="54413" xr:uid="{00000000-0005-0000-0000-000045D50000}"/>
    <cellStyle name="Total 2 3 2 2 2 4" xfId="54414" xr:uid="{00000000-0005-0000-0000-000046D50000}"/>
    <cellStyle name="Total 2 3 2 2 2 4 2" xfId="54415" xr:uid="{00000000-0005-0000-0000-000047D50000}"/>
    <cellStyle name="Total 2 3 2 2 2 4 3" xfId="54416" xr:uid="{00000000-0005-0000-0000-000048D50000}"/>
    <cellStyle name="Total 2 3 2 2 2 5" xfId="54417" xr:uid="{00000000-0005-0000-0000-000049D50000}"/>
    <cellStyle name="Total 2 3 2 2 2 5 2" xfId="54418" xr:uid="{00000000-0005-0000-0000-00004AD50000}"/>
    <cellStyle name="Total 2 3 2 2 2 5 3" xfId="54419" xr:uid="{00000000-0005-0000-0000-00004BD50000}"/>
    <cellStyle name="Total 2 3 2 2 2 6" xfId="54420" xr:uid="{00000000-0005-0000-0000-00004CD50000}"/>
    <cellStyle name="Total 2 3 2 2 2 6 2" xfId="54421" xr:uid="{00000000-0005-0000-0000-00004DD50000}"/>
    <cellStyle name="Total 2 3 2 2 2 7" xfId="54422" xr:uid="{00000000-0005-0000-0000-00004ED50000}"/>
    <cellStyle name="Total 2 3 2 2 2 7 2" xfId="54423" xr:uid="{00000000-0005-0000-0000-00004FD50000}"/>
    <cellStyle name="Total 2 3 2 2 2 8" xfId="54424" xr:uid="{00000000-0005-0000-0000-000050D50000}"/>
    <cellStyle name="Total 2 3 2 2 2 8 2" xfId="54425" xr:uid="{00000000-0005-0000-0000-000051D50000}"/>
    <cellStyle name="Total 2 3 2 2 2 9" xfId="54426" xr:uid="{00000000-0005-0000-0000-000052D50000}"/>
    <cellStyle name="Total 2 3 2 2 2 9 2" xfId="54427" xr:uid="{00000000-0005-0000-0000-000053D50000}"/>
    <cellStyle name="Total 2 3 2 2 3" xfId="54428" xr:uid="{00000000-0005-0000-0000-000054D50000}"/>
    <cellStyle name="Total 2 3 2 2 3 2" xfId="54429" xr:uid="{00000000-0005-0000-0000-000055D50000}"/>
    <cellStyle name="Total 2 3 2 2 3 2 2" xfId="54430" xr:uid="{00000000-0005-0000-0000-000056D50000}"/>
    <cellStyle name="Total 2 3 2 2 3 2 3" xfId="54431" xr:uid="{00000000-0005-0000-0000-000057D50000}"/>
    <cellStyle name="Total 2 3 2 2 3 3" xfId="54432" xr:uid="{00000000-0005-0000-0000-000058D50000}"/>
    <cellStyle name="Total 2 3 2 2 3 3 2" xfId="54433" xr:uid="{00000000-0005-0000-0000-000059D50000}"/>
    <cellStyle name="Total 2 3 2 2 3 3 3" xfId="54434" xr:uid="{00000000-0005-0000-0000-00005AD50000}"/>
    <cellStyle name="Total 2 3 2 2 3 4" xfId="54435" xr:uid="{00000000-0005-0000-0000-00005BD50000}"/>
    <cellStyle name="Total 2 3 2 2 3 4 2" xfId="54436" xr:uid="{00000000-0005-0000-0000-00005CD50000}"/>
    <cellStyle name="Total 2 3 2 2 3 5" xfId="54437" xr:uid="{00000000-0005-0000-0000-00005DD50000}"/>
    <cellStyle name="Total 2 3 2 2 3 5 2" xfId="54438" xr:uid="{00000000-0005-0000-0000-00005ED50000}"/>
    <cellStyle name="Total 2 3 2 2 3 6" xfId="54439" xr:uid="{00000000-0005-0000-0000-00005FD50000}"/>
    <cellStyle name="Total 2 3 2 2 3 6 2" xfId="54440" xr:uid="{00000000-0005-0000-0000-000060D50000}"/>
    <cellStyle name="Total 2 3 2 2 3 7" xfId="54441" xr:uid="{00000000-0005-0000-0000-000061D50000}"/>
    <cellStyle name="Total 2 3 2 2 3 8" xfId="54442" xr:uid="{00000000-0005-0000-0000-000062D50000}"/>
    <cellStyle name="Total 2 3 2 2 4" xfId="54443" xr:uid="{00000000-0005-0000-0000-000063D50000}"/>
    <cellStyle name="Total 2 3 2 2 5" xfId="54444" xr:uid="{00000000-0005-0000-0000-000064D50000}"/>
    <cellStyle name="Total 2 3 3" xfId="54445" xr:uid="{00000000-0005-0000-0000-000065D50000}"/>
    <cellStyle name="Total 2 3 4" xfId="54446" xr:uid="{00000000-0005-0000-0000-000066D50000}"/>
    <cellStyle name="Total 2 3 4 2" xfId="54447" xr:uid="{00000000-0005-0000-0000-000067D50000}"/>
    <cellStyle name="Total 2 3 4 2 10" xfId="54448" xr:uid="{00000000-0005-0000-0000-000068D50000}"/>
    <cellStyle name="Total 2 3 4 2 11" xfId="54449" xr:uid="{00000000-0005-0000-0000-000069D50000}"/>
    <cellStyle name="Total 2 3 4 2 12" xfId="54450" xr:uid="{00000000-0005-0000-0000-00006AD50000}"/>
    <cellStyle name="Total 2 3 4 2 13" xfId="54451" xr:uid="{00000000-0005-0000-0000-00006BD50000}"/>
    <cellStyle name="Total 2 3 4 2 2" xfId="54452" xr:uid="{00000000-0005-0000-0000-00006CD50000}"/>
    <cellStyle name="Total 2 3 4 2 2 2" xfId="54453" xr:uid="{00000000-0005-0000-0000-00006DD50000}"/>
    <cellStyle name="Total 2 3 4 2 2 2 2" xfId="54454" xr:uid="{00000000-0005-0000-0000-00006ED50000}"/>
    <cellStyle name="Total 2 3 4 2 2 2 3" xfId="54455" xr:uid="{00000000-0005-0000-0000-00006FD50000}"/>
    <cellStyle name="Total 2 3 4 2 2 3" xfId="54456" xr:uid="{00000000-0005-0000-0000-000070D50000}"/>
    <cellStyle name="Total 2 3 4 2 2 3 2" xfId="54457" xr:uid="{00000000-0005-0000-0000-000071D50000}"/>
    <cellStyle name="Total 2 3 4 2 2 3 3" xfId="54458" xr:uid="{00000000-0005-0000-0000-000072D50000}"/>
    <cellStyle name="Total 2 3 4 2 2 4" xfId="54459" xr:uid="{00000000-0005-0000-0000-000073D50000}"/>
    <cellStyle name="Total 2 3 4 2 2 4 2" xfId="54460" xr:uid="{00000000-0005-0000-0000-000074D50000}"/>
    <cellStyle name="Total 2 3 4 2 2 5" xfId="54461" xr:uid="{00000000-0005-0000-0000-000075D50000}"/>
    <cellStyle name="Total 2 3 4 2 2 5 2" xfId="54462" xr:uid="{00000000-0005-0000-0000-000076D50000}"/>
    <cellStyle name="Total 2 3 4 2 2 6" xfId="54463" xr:uid="{00000000-0005-0000-0000-000077D50000}"/>
    <cellStyle name="Total 2 3 4 2 2 6 2" xfId="54464" xr:uid="{00000000-0005-0000-0000-000078D50000}"/>
    <cellStyle name="Total 2 3 4 2 2 7" xfId="54465" xr:uid="{00000000-0005-0000-0000-000079D50000}"/>
    <cellStyle name="Total 2 3 4 2 2 8" xfId="54466" xr:uid="{00000000-0005-0000-0000-00007AD50000}"/>
    <cellStyle name="Total 2 3 4 2 3" xfId="54467" xr:uid="{00000000-0005-0000-0000-00007BD50000}"/>
    <cellStyle name="Total 2 3 4 2 3 2" xfId="54468" xr:uid="{00000000-0005-0000-0000-00007CD50000}"/>
    <cellStyle name="Total 2 3 4 2 3 3" xfId="54469" xr:uid="{00000000-0005-0000-0000-00007DD50000}"/>
    <cellStyle name="Total 2 3 4 2 4" xfId="54470" xr:uid="{00000000-0005-0000-0000-00007ED50000}"/>
    <cellStyle name="Total 2 3 4 2 4 2" xfId="54471" xr:uid="{00000000-0005-0000-0000-00007FD50000}"/>
    <cellStyle name="Total 2 3 4 2 4 3" xfId="54472" xr:uid="{00000000-0005-0000-0000-000080D50000}"/>
    <cellStyle name="Total 2 3 4 2 5" xfId="54473" xr:uid="{00000000-0005-0000-0000-000081D50000}"/>
    <cellStyle name="Total 2 3 4 2 5 2" xfId="54474" xr:uid="{00000000-0005-0000-0000-000082D50000}"/>
    <cellStyle name="Total 2 3 4 2 5 3" xfId="54475" xr:uid="{00000000-0005-0000-0000-000083D50000}"/>
    <cellStyle name="Total 2 3 4 2 6" xfId="54476" xr:uid="{00000000-0005-0000-0000-000084D50000}"/>
    <cellStyle name="Total 2 3 4 2 6 2" xfId="54477" xr:uid="{00000000-0005-0000-0000-000085D50000}"/>
    <cellStyle name="Total 2 3 4 2 7" xfId="54478" xr:uid="{00000000-0005-0000-0000-000086D50000}"/>
    <cellStyle name="Total 2 3 4 2 7 2" xfId="54479" xr:uid="{00000000-0005-0000-0000-000087D50000}"/>
    <cellStyle name="Total 2 3 4 2 8" xfId="54480" xr:uid="{00000000-0005-0000-0000-000088D50000}"/>
    <cellStyle name="Total 2 3 4 2 8 2" xfId="54481" xr:uid="{00000000-0005-0000-0000-000089D50000}"/>
    <cellStyle name="Total 2 3 4 2 9" xfId="54482" xr:uid="{00000000-0005-0000-0000-00008AD50000}"/>
    <cellStyle name="Total 2 3 4 2 9 2" xfId="54483" xr:uid="{00000000-0005-0000-0000-00008BD50000}"/>
    <cellStyle name="Total 2 3 4 3" xfId="54484" xr:uid="{00000000-0005-0000-0000-00008CD50000}"/>
    <cellStyle name="Total 2 3 4 3 2" xfId="54485" xr:uid="{00000000-0005-0000-0000-00008DD50000}"/>
    <cellStyle name="Total 2 3 4 3 2 2" xfId="54486" xr:uid="{00000000-0005-0000-0000-00008ED50000}"/>
    <cellStyle name="Total 2 3 4 3 2 3" xfId="54487" xr:uid="{00000000-0005-0000-0000-00008FD50000}"/>
    <cellStyle name="Total 2 3 4 3 3" xfId="54488" xr:uid="{00000000-0005-0000-0000-000090D50000}"/>
    <cellStyle name="Total 2 3 4 3 3 2" xfId="54489" xr:uid="{00000000-0005-0000-0000-000091D50000}"/>
    <cellStyle name="Total 2 3 4 3 3 3" xfId="54490" xr:uid="{00000000-0005-0000-0000-000092D50000}"/>
    <cellStyle name="Total 2 3 4 3 4" xfId="54491" xr:uid="{00000000-0005-0000-0000-000093D50000}"/>
    <cellStyle name="Total 2 3 4 3 4 2" xfId="54492" xr:uid="{00000000-0005-0000-0000-000094D50000}"/>
    <cellStyle name="Total 2 3 4 3 5" xfId="54493" xr:uid="{00000000-0005-0000-0000-000095D50000}"/>
    <cellStyle name="Total 2 3 4 3 5 2" xfId="54494" xr:uid="{00000000-0005-0000-0000-000096D50000}"/>
    <cellStyle name="Total 2 3 4 3 6" xfId="54495" xr:uid="{00000000-0005-0000-0000-000097D50000}"/>
    <cellStyle name="Total 2 3 4 3 6 2" xfId="54496" xr:uid="{00000000-0005-0000-0000-000098D50000}"/>
    <cellStyle name="Total 2 3 4 3 7" xfId="54497" xr:uid="{00000000-0005-0000-0000-000099D50000}"/>
    <cellStyle name="Total 2 3 4 3 8" xfId="54498" xr:uid="{00000000-0005-0000-0000-00009AD50000}"/>
    <cellStyle name="Total 2 3 4 4" xfId="54499" xr:uid="{00000000-0005-0000-0000-00009BD50000}"/>
    <cellStyle name="Total 2 3 4 5" xfId="54500" xr:uid="{00000000-0005-0000-0000-00009CD50000}"/>
    <cellStyle name="Total 2 3 5" xfId="54501" xr:uid="{00000000-0005-0000-0000-00009DD50000}"/>
    <cellStyle name="Total 2 3 5 10" xfId="54502" xr:uid="{00000000-0005-0000-0000-00009ED50000}"/>
    <cellStyle name="Total 2 3 5 10 2" xfId="54503" xr:uid="{00000000-0005-0000-0000-00009FD50000}"/>
    <cellStyle name="Total 2 3 5 11" xfId="54504" xr:uid="{00000000-0005-0000-0000-0000A0D50000}"/>
    <cellStyle name="Total 2 3 5 12" xfId="54505" xr:uid="{00000000-0005-0000-0000-0000A1D50000}"/>
    <cellStyle name="Total 2 3 5 13" xfId="54506" xr:uid="{00000000-0005-0000-0000-0000A2D50000}"/>
    <cellStyle name="Total 2 3 5 14" xfId="54507" xr:uid="{00000000-0005-0000-0000-0000A3D50000}"/>
    <cellStyle name="Total 2 3 5 2" xfId="54508" xr:uid="{00000000-0005-0000-0000-0000A4D50000}"/>
    <cellStyle name="Total 2 3 5 2 2" xfId="54509" xr:uid="{00000000-0005-0000-0000-0000A5D50000}"/>
    <cellStyle name="Total 2 3 5 2 2 2" xfId="54510" xr:uid="{00000000-0005-0000-0000-0000A6D50000}"/>
    <cellStyle name="Total 2 3 5 2 2 3" xfId="54511" xr:uid="{00000000-0005-0000-0000-0000A7D50000}"/>
    <cellStyle name="Total 2 3 5 2 3" xfId="54512" xr:uid="{00000000-0005-0000-0000-0000A8D50000}"/>
    <cellStyle name="Total 2 3 5 2 3 2" xfId="54513" xr:uid="{00000000-0005-0000-0000-0000A9D50000}"/>
    <cellStyle name="Total 2 3 5 2 3 3" xfId="54514" xr:uid="{00000000-0005-0000-0000-0000AAD50000}"/>
    <cellStyle name="Total 2 3 5 2 4" xfId="54515" xr:uid="{00000000-0005-0000-0000-0000ABD50000}"/>
    <cellStyle name="Total 2 3 5 2 4 2" xfId="54516" xr:uid="{00000000-0005-0000-0000-0000ACD50000}"/>
    <cellStyle name="Total 2 3 5 2 5" xfId="54517" xr:uid="{00000000-0005-0000-0000-0000ADD50000}"/>
    <cellStyle name="Total 2 3 5 2 5 2" xfId="54518" xr:uid="{00000000-0005-0000-0000-0000AED50000}"/>
    <cellStyle name="Total 2 3 5 2 6" xfId="54519" xr:uid="{00000000-0005-0000-0000-0000AFD50000}"/>
    <cellStyle name="Total 2 3 5 2 6 2" xfId="54520" xr:uid="{00000000-0005-0000-0000-0000B0D50000}"/>
    <cellStyle name="Total 2 3 5 2 7" xfId="54521" xr:uid="{00000000-0005-0000-0000-0000B1D50000}"/>
    <cellStyle name="Total 2 3 5 2 8" xfId="54522" xr:uid="{00000000-0005-0000-0000-0000B2D50000}"/>
    <cellStyle name="Total 2 3 5 3" xfId="54523" xr:uid="{00000000-0005-0000-0000-0000B3D50000}"/>
    <cellStyle name="Total 2 3 5 3 2" xfId="54524" xr:uid="{00000000-0005-0000-0000-0000B4D50000}"/>
    <cellStyle name="Total 2 3 5 3 2 2" xfId="54525" xr:uid="{00000000-0005-0000-0000-0000B5D50000}"/>
    <cellStyle name="Total 2 3 5 3 3" xfId="54526" xr:uid="{00000000-0005-0000-0000-0000B6D50000}"/>
    <cellStyle name="Total 2 3 5 3 3 2" xfId="54527" xr:uid="{00000000-0005-0000-0000-0000B7D50000}"/>
    <cellStyle name="Total 2 3 5 3 4" xfId="54528" xr:uid="{00000000-0005-0000-0000-0000B8D50000}"/>
    <cellStyle name="Total 2 3 5 3 5" xfId="54529" xr:uid="{00000000-0005-0000-0000-0000B9D50000}"/>
    <cellStyle name="Total 2 3 5 4" xfId="54530" xr:uid="{00000000-0005-0000-0000-0000BAD50000}"/>
    <cellStyle name="Total 2 3 5 4 2" xfId="54531" xr:uid="{00000000-0005-0000-0000-0000BBD50000}"/>
    <cellStyle name="Total 2 3 5 4 3" xfId="54532" xr:uid="{00000000-0005-0000-0000-0000BCD50000}"/>
    <cellStyle name="Total 2 3 5 5" xfId="54533" xr:uid="{00000000-0005-0000-0000-0000BDD50000}"/>
    <cellStyle name="Total 2 3 5 5 2" xfId="54534" xr:uid="{00000000-0005-0000-0000-0000BED50000}"/>
    <cellStyle name="Total 2 3 5 5 3" xfId="54535" xr:uid="{00000000-0005-0000-0000-0000BFD50000}"/>
    <cellStyle name="Total 2 3 5 6" xfId="54536" xr:uid="{00000000-0005-0000-0000-0000C0D50000}"/>
    <cellStyle name="Total 2 3 5 6 2" xfId="54537" xr:uid="{00000000-0005-0000-0000-0000C1D50000}"/>
    <cellStyle name="Total 2 3 5 7" xfId="54538" xr:uid="{00000000-0005-0000-0000-0000C2D50000}"/>
    <cellStyle name="Total 2 3 5 7 2" xfId="54539" xr:uid="{00000000-0005-0000-0000-0000C3D50000}"/>
    <cellStyle name="Total 2 3 5 8" xfId="54540" xr:uid="{00000000-0005-0000-0000-0000C4D50000}"/>
    <cellStyle name="Total 2 3 5 8 2" xfId="54541" xr:uid="{00000000-0005-0000-0000-0000C5D50000}"/>
    <cellStyle name="Total 2 3 5 9" xfId="54542" xr:uid="{00000000-0005-0000-0000-0000C6D50000}"/>
    <cellStyle name="Total 2 3 5 9 2" xfId="54543" xr:uid="{00000000-0005-0000-0000-0000C7D50000}"/>
    <cellStyle name="Total 2 3 6" xfId="54544" xr:uid="{00000000-0005-0000-0000-0000C8D50000}"/>
    <cellStyle name="Total 2 3 6 10" xfId="54545" xr:uid="{00000000-0005-0000-0000-0000C9D50000}"/>
    <cellStyle name="Total 2 3 6 11" xfId="54546" xr:uid="{00000000-0005-0000-0000-0000CAD50000}"/>
    <cellStyle name="Total 2 3 6 12" xfId="54547" xr:uid="{00000000-0005-0000-0000-0000CBD50000}"/>
    <cellStyle name="Total 2 3 6 13" xfId="54548" xr:uid="{00000000-0005-0000-0000-0000CCD50000}"/>
    <cellStyle name="Total 2 3 6 2" xfId="54549" xr:uid="{00000000-0005-0000-0000-0000CDD50000}"/>
    <cellStyle name="Total 2 3 6 2 2" xfId="54550" xr:uid="{00000000-0005-0000-0000-0000CED50000}"/>
    <cellStyle name="Total 2 3 6 2 2 2" xfId="54551" xr:uid="{00000000-0005-0000-0000-0000CFD50000}"/>
    <cellStyle name="Total 2 3 6 2 2 3" xfId="54552" xr:uid="{00000000-0005-0000-0000-0000D0D50000}"/>
    <cellStyle name="Total 2 3 6 2 3" xfId="54553" xr:uid="{00000000-0005-0000-0000-0000D1D50000}"/>
    <cellStyle name="Total 2 3 6 2 3 2" xfId="54554" xr:uid="{00000000-0005-0000-0000-0000D2D50000}"/>
    <cellStyle name="Total 2 3 6 2 3 3" xfId="54555" xr:uid="{00000000-0005-0000-0000-0000D3D50000}"/>
    <cellStyle name="Total 2 3 6 2 4" xfId="54556" xr:uid="{00000000-0005-0000-0000-0000D4D50000}"/>
    <cellStyle name="Total 2 3 6 2 4 2" xfId="54557" xr:uid="{00000000-0005-0000-0000-0000D5D50000}"/>
    <cellStyle name="Total 2 3 6 2 5" xfId="54558" xr:uid="{00000000-0005-0000-0000-0000D6D50000}"/>
    <cellStyle name="Total 2 3 6 2 5 2" xfId="54559" xr:uid="{00000000-0005-0000-0000-0000D7D50000}"/>
    <cellStyle name="Total 2 3 6 2 6" xfId="54560" xr:uid="{00000000-0005-0000-0000-0000D8D50000}"/>
    <cellStyle name="Total 2 3 6 2 6 2" xfId="54561" xr:uid="{00000000-0005-0000-0000-0000D9D50000}"/>
    <cellStyle name="Total 2 3 6 2 7" xfId="54562" xr:uid="{00000000-0005-0000-0000-0000DAD50000}"/>
    <cellStyle name="Total 2 3 6 2 8" xfId="54563" xr:uid="{00000000-0005-0000-0000-0000DBD50000}"/>
    <cellStyle name="Total 2 3 6 3" xfId="54564" xr:uid="{00000000-0005-0000-0000-0000DCD50000}"/>
    <cellStyle name="Total 2 3 6 3 2" xfId="54565" xr:uid="{00000000-0005-0000-0000-0000DDD50000}"/>
    <cellStyle name="Total 2 3 6 3 3" xfId="54566" xr:uid="{00000000-0005-0000-0000-0000DED50000}"/>
    <cellStyle name="Total 2 3 6 4" xfId="54567" xr:uid="{00000000-0005-0000-0000-0000DFD50000}"/>
    <cellStyle name="Total 2 3 6 4 2" xfId="54568" xr:uid="{00000000-0005-0000-0000-0000E0D50000}"/>
    <cellStyle name="Total 2 3 6 4 3" xfId="54569" xr:uid="{00000000-0005-0000-0000-0000E1D50000}"/>
    <cellStyle name="Total 2 3 6 5" xfId="54570" xr:uid="{00000000-0005-0000-0000-0000E2D50000}"/>
    <cellStyle name="Total 2 3 6 5 2" xfId="54571" xr:uid="{00000000-0005-0000-0000-0000E3D50000}"/>
    <cellStyle name="Total 2 3 6 5 3" xfId="54572" xr:uid="{00000000-0005-0000-0000-0000E4D50000}"/>
    <cellStyle name="Total 2 3 6 6" xfId="54573" xr:uid="{00000000-0005-0000-0000-0000E5D50000}"/>
    <cellStyle name="Total 2 3 6 6 2" xfId="54574" xr:uid="{00000000-0005-0000-0000-0000E6D50000}"/>
    <cellStyle name="Total 2 3 6 7" xfId="54575" xr:uid="{00000000-0005-0000-0000-0000E7D50000}"/>
    <cellStyle name="Total 2 3 6 7 2" xfId="54576" xr:uid="{00000000-0005-0000-0000-0000E8D50000}"/>
    <cellStyle name="Total 2 3 6 8" xfId="54577" xr:uid="{00000000-0005-0000-0000-0000E9D50000}"/>
    <cellStyle name="Total 2 3 6 8 2" xfId="54578" xr:uid="{00000000-0005-0000-0000-0000EAD50000}"/>
    <cellStyle name="Total 2 3 6 9" xfId="54579" xr:uid="{00000000-0005-0000-0000-0000EBD50000}"/>
    <cellStyle name="Total 2 3 6 9 2" xfId="54580" xr:uid="{00000000-0005-0000-0000-0000ECD50000}"/>
    <cellStyle name="Total 2 3 7" xfId="54581" xr:uid="{00000000-0005-0000-0000-0000EDD50000}"/>
    <cellStyle name="Total 2 4" xfId="1645" xr:uid="{00000000-0005-0000-0000-0000EED50000}"/>
    <cellStyle name="Total 2 4 2" xfId="54582" xr:uid="{00000000-0005-0000-0000-0000EFD50000}"/>
    <cellStyle name="Total 2 4 2 2" xfId="54583" xr:uid="{00000000-0005-0000-0000-0000F0D50000}"/>
    <cellStyle name="Total 2 4 2 2 2" xfId="54584" xr:uid="{00000000-0005-0000-0000-0000F1D50000}"/>
    <cellStyle name="Total 2 4 2 2 2 10" xfId="54585" xr:uid="{00000000-0005-0000-0000-0000F2D50000}"/>
    <cellStyle name="Total 2 4 2 2 2 11" xfId="54586" xr:uid="{00000000-0005-0000-0000-0000F3D50000}"/>
    <cellStyle name="Total 2 4 2 2 2 12" xfId="54587" xr:uid="{00000000-0005-0000-0000-0000F4D50000}"/>
    <cellStyle name="Total 2 4 2 2 2 13" xfId="54588" xr:uid="{00000000-0005-0000-0000-0000F5D50000}"/>
    <cellStyle name="Total 2 4 2 2 2 2" xfId="54589" xr:uid="{00000000-0005-0000-0000-0000F6D50000}"/>
    <cellStyle name="Total 2 4 2 2 2 2 2" xfId="54590" xr:uid="{00000000-0005-0000-0000-0000F7D50000}"/>
    <cellStyle name="Total 2 4 2 2 2 2 2 2" xfId="54591" xr:uid="{00000000-0005-0000-0000-0000F8D50000}"/>
    <cellStyle name="Total 2 4 2 2 2 2 2 3" xfId="54592" xr:uid="{00000000-0005-0000-0000-0000F9D50000}"/>
    <cellStyle name="Total 2 4 2 2 2 2 3" xfId="54593" xr:uid="{00000000-0005-0000-0000-0000FAD50000}"/>
    <cellStyle name="Total 2 4 2 2 2 2 3 2" xfId="54594" xr:uid="{00000000-0005-0000-0000-0000FBD50000}"/>
    <cellStyle name="Total 2 4 2 2 2 2 3 3" xfId="54595" xr:uid="{00000000-0005-0000-0000-0000FCD50000}"/>
    <cellStyle name="Total 2 4 2 2 2 2 4" xfId="54596" xr:uid="{00000000-0005-0000-0000-0000FDD50000}"/>
    <cellStyle name="Total 2 4 2 2 2 2 4 2" xfId="54597" xr:uid="{00000000-0005-0000-0000-0000FED50000}"/>
    <cellStyle name="Total 2 4 2 2 2 2 5" xfId="54598" xr:uid="{00000000-0005-0000-0000-0000FFD50000}"/>
    <cellStyle name="Total 2 4 2 2 2 2 5 2" xfId="54599" xr:uid="{00000000-0005-0000-0000-000000D60000}"/>
    <cellStyle name="Total 2 4 2 2 2 2 6" xfId="54600" xr:uid="{00000000-0005-0000-0000-000001D60000}"/>
    <cellStyle name="Total 2 4 2 2 2 2 6 2" xfId="54601" xr:uid="{00000000-0005-0000-0000-000002D60000}"/>
    <cellStyle name="Total 2 4 2 2 2 2 7" xfId="54602" xr:uid="{00000000-0005-0000-0000-000003D60000}"/>
    <cellStyle name="Total 2 4 2 2 2 2 8" xfId="54603" xr:uid="{00000000-0005-0000-0000-000004D60000}"/>
    <cellStyle name="Total 2 4 2 2 2 3" xfId="54604" xr:uid="{00000000-0005-0000-0000-000005D60000}"/>
    <cellStyle name="Total 2 4 2 2 2 3 2" xfId="54605" xr:uid="{00000000-0005-0000-0000-000006D60000}"/>
    <cellStyle name="Total 2 4 2 2 2 3 3" xfId="54606" xr:uid="{00000000-0005-0000-0000-000007D60000}"/>
    <cellStyle name="Total 2 4 2 2 2 4" xfId="54607" xr:uid="{00000000-0005-0000-0000-000008D60000}"/>
    <cellStyle name="Total 2 4 2 2 2 4 2" xfId="54608" xr:uid="{00000000-0005-0000-0000-000009D60000}"/>
    <cellStyle name="Total 2 4 2 2 2 4 3" xfId="54609" xr:uid="{00000000-0005-0000-0000-00000AD60000}"/>
    <cellStyle name="Total 2 4 2 2 2 5" xfId="54610" xr:uid="{00000000-0005-0000-0000-00000BD60000}"/>
    <cellStyle name="Total 2 4 2 2 2 5 2" xfId="54611" xr:uid="{00000000-0005-0000-0000-00000CD60000}"/>
    <cellStyle name="Total 2 4 2 2 2 5 3" xfId="54612" xr:uid="{00000000-0005-0000-0000-00000DD60000}"/>
    <cellStyle name="Total 2 4 2 2 2 6" xfId="54613" xr:uid="{00000000-0005-0000-0000-00000ED60000}"/>
    <cellStyle name="Total 2 4 2 2 2 6 2" xfId="54614" xr:uid="{00000000-0005-0000-0000-00000FD60000}"/>
    <cellStyle name="Total 2 4 2 2 2 7" xfId="54615" xr:uid="{00000000-0005-0000-0000-000010D60000}"/>
    <cellStyle name="Total 2 4 2 2 2 7 2" xfId="54616" xr:uid="{00000000-0005-0000-0000-000011D60000}"/>
    <cellStyle name="Total 2 4 2 2 2 8" xfId="54617" xr:uid="{00000000-0005-0000-0000-000012D60000}"/>
    <cellStyle name="Total 2 4 2 2 2 8 2" xfId="54618" xr:uid="{00000000-0005-0000-0000-000013D60000}"/>
    <cellStyle name="Total 2 4 2 2 2 9" xfId="54619" xr:uid="{00000000-0005-0000-0000-000014D60000}"/>
    <cellStyle name="Total 2 4 2 2 2 9 2" xfId="54620" xr:uid="{00000000-0005-0000-0000-000015D60000}"/>
    <cellStyle name="Total 2 4 2 2 3" xfId="54621" xr:uid="{00000000-0005-0000-0000-000016D60000}"/>
    <cellStyle name="Total 2 4 2 2 3 2" xfId="54622" xr:uid="{00000000-0005-0000-0000-000017D60000}"/>
    <cellStyle name="Total 2 4 2 2 3 2 2" xfId="54623" xr:uid="{00000000-0005-0000-0000-000018D60000}"/>
    <cellStyle name="Total 2 4 2 2 3 2 3" xfId="54624" xr:uid="{00000000-0005-0000-0000-000019D60000}"/>
    <cellStyle name="Total 2 4 2 2 3 3" xfId="54625" xr:uid="{00000000-0005-0000-0000-00001AD60000}"/>
    <cellStyle name="Total 2 4 2 2 3 3 2" xfId="54626" xr:uid="{00000000-0005-0000-0000-00001BD60000}"/>
    <cellStyle name="Total 2 4 2 2 3 3 3" xfId="54627" xr:uid="{00000000-0005-0000-0000-00001CD60000}"/>
    <cellStyle name="Total 2 4 2 2 3 4" xfId="54628" xr:uid="{00000000-0005-0000-0000-00001DD60000}"/>
    <cellStyle name="Total 2 4 2 2 3 4 2" xfId="54629" xr:uid="{00000000-0005-0000-0000-00001ED60000}"/>
    <cellStyle name="Total 2 4 2 2 3 5" xfId="54630" xr:uid="{00000000-0005-0000-0000-00001FD60000}"/>
    <cellStyle name="Total 2 4 2 2 3 5 2" xfId="54631" xr:uid="{00000000-0005-0000-0000-000020D60000}"/>
    <cellStyle name="Total 2 4 2 2 3 6" xfId="54632" xr:uid="{00000000-0005-0000-0000-000021D60000}"/>
    <cellStyle name="Total 2 4 2 2 3 6 2" xfId="54633" xr:uid="{00000000-0005-0000-0000-000022D60000}"/>
    <cellStyle name="Total 2 4 2 2 3 7" xfId="54634" xr:uid="{00000000-0005-0000-0000-000023D60000}"/>
    <cellStyle name="Total 2 4 2 2 3 8" xfId="54635" xr:uid="{00000000-0005-0000-0000-000024D60000}"/>
    <cellStyle name="Total 2 4 2 2 4" xfId="54636" xr:uid="{00000000-0005-0000-0000-000025D60000}"/>
    <cellStyle name="Total 2 4 2 2 5" xfId="54637" xr:uid="{00000000-0005-0000-0000-000026D60000}"/>
    <cellStyle name="Total 2 4 3" xfId="54638" xr:uid="{00000000-0005-0000-0000-000027D60000}"/>
    <cellStyle name="Total 2 4 4" xfId="54639" xr:uid="{00000000-0005-0000-0000-000028D60000}"/>
    <cellStyle name="Total 2 4 4 2" xfId="54640" xr:uid="{00000000-0005-0000-0000-000029D60000}"/>
    <cellStyle name="Total 2 4 4 2 10" xfId="54641" xr:uid="{00000000-0005-0000-0000-00002AD60000}"/>
    <cellStyle name="Total 2 4 4 2 11" xfId="54642" xr:uid="{00000000-0005-0000-0000-00002BD60000}"/>
    <cellStyle name="Total 2 4 4 2 12" xfId="54643" xr:uid="{00000000-0005-0000-0000-00002CD60000}"/>
    <cellStyle name="Total 2 4 4 2 13" xfId="54644" xr:uid="{00000000-0005-0000-0000-00002DD60000}"/>
    <cellStyle name="Total 2 4 4 2 2" xfId="54645" xr:uid="{00000000-0005-0000-0000-00002ED60000}"/>
    <cellStyle name="Total 2 4 4 2 2 2" xfId="54646" xr:uid="{00000000-0005-0000-0000-00002FD60000}"/>
    <cellStyle name="Total 2 4 4 2 2 2 2" xfId="54647" xr:uid="{00000000-0005-0000-0000-000030D60000}"/>
    <cellStyle name="Total 2 4 4 2 2 2 3" xfId="54648" xr:uid="{00000000-0005-0000-0000-000031D60000}"/>
    <cellStyle name="Total 2 4 4 2 2 3" xfId="54649" xr:uid="{00000000-0005-0000-0000-000032D60000}"/>
    <cellStyle name="Total 2 4 4 2 2 3 2" xfId="54650" xr:uid="{00000000-0005-0000-0000-000033D60000}"/>
    <cellStyle name="Total 2 4 4 2 2 3 3" xfId="54651" xr:uid="{00000000-0005-0000-0000-000034D60000}"/>
    <cellStyle name="Total 2 4 4 2 2 4" xfId="54652" xr:uid="{00000000-0005-0000-0000-000035D60000}"/>
    <cellStyle name="Total 2 4 4 2 2 4 2" xfId="54653" xr:uid="{00000000-0005-0000-0000-000036D60000}"/>
    <cellStyle name="Total 2 4 4 2 2 5" xfId="54654" xr:uid="{00000000-0005-0000-0000-000037D60000}"/>
    <cellStyle name="Total 2 4 4 2 2 5 2" xfId="54655" xr:uid="{00000000-0005-0000-0000-000038D60000}"/>
    <cellStyle name="Total 2 4 4 2 2 6" xfId="54656" xr:uid="{00000000-0005-0000-0000-000039D60000}"/>
    <cellStyle name="Total 2 4 4 2 2 6 2" xfId="54657" xr:uid="{00000000-0005-0000-0000-00003AD60000}"/>
    <cellStyle name="Total 2 4 4 2 2 7" xfId="54658" xr:uid="{00000000-0005-0000-0000-00003BD60000}"/>
    <cellStyle name="Total 2 4 4 2 2 8" xfId="54659" xr:uid="{00000000-0005-0000-0000-00003CD60000}"/>
    <cellStyle name="Total 2 4 4 2 3" xfId="54660" xr:uid="{00000000-0005-0000-0000-00003DD60000}"/>
    <cellStyle name="Total 2 4 4 2 3 2" xfId="54661" xr:uid="{00000000-0005-0000-0000-00003ED60000}"/>
    <cellStyle name="Total 2 4 4 2 3 3" xfId="54662" xr:uid="{00000000-0005-0000-0000-00003FD60000}"/>
    <cellStyle name="Total 2 4 4 2 4" xfId="54663" xr:uid="{00000000-0005-0000-0000-000040D60000}"/>
    <cellStyle name="Total 2 4 4 2 4 2" xfId="54664" xr:uid="{00000000-0005-0000-0000-000041D60000}"/>
    <cellStyle name="Total 2 4 4 2 4 3" xfId="54665" xr:uid="{00000000-0005-0000-0000-000042D60000}"/>
    <cellStyle name="Total 2 4 4 2 5" xfId="54666" xr:uid="{00000000-0005-0000-0000-000043D60000}"/>
    <cellStyle name="Total 2 4 4 2 5 2" xfId="54667" xr:uid="{00000000-0005-0000-0000-000044D60000}"/>
    <cellStyle name="Total 2 4 4 2 5 3" xfId="54668" xr:uid="{00000000-0005-0000-0000-000045D60000}"/>
    <cellStyle name="Total 2 4 4 2 6" xfId="54669" xr:uid="{00000000-0005-0000-0000-000046D60000}"/>
    <cellStyle name="Total 2 4 4 2 6 2" xfId="54670" xr:uid="{00000000-0005-0000-0000-000047D60000}"/>
    <cellStyle name="Total 2 4 4 2 7" xfId="54671" xr:uid="{00000000-0005-0000-0000-000048D60000}"/>
    <cellStyle name="Total 2 4 4 2 7 2" xfId="54672" xr:uid="{00000000-0005-0000-0000-000049D60000}"/>
    <cellStyle name="Total 2 4 4 2 8" xfId="54673" xr:uid="{00000000-0005-0000-0000-00004AD60000}"/>
    <cellStyle name="Total 2 4 4 2 8 2" xfId="54674" xr:uid="{00000000-0005-0000-0000-00004BD60000}"/>
    <cellStyle name="Total 2 4 4 2 9" xfId="54675" xr:uid="{00000000-0005-0000-0000-00004CD60000}"/>
    <cellStyle name="Total 2 4 4 2 9 2" xfId="54676" xr:uid="{00000000-0005-0000-0000-00004DD60000}"/>
    <cellStyle name="Total 2 4 4 3" xfId="54677" xr:uid="{00000000-0005-0000-0000-00004ED60000}"/>
    <cellStyle name="Total 2 4 4 3 2" xfId="54678" xr:uid="{00000000-0005-0000-0000-00004FD60000}"/>
    <cellStyle name="Total 2 4 4 3 2 2" xfId="54679" xr:uid="{00000000-0005-0000-0000-000050D60000}"/>
    <cellStyle name="Total 2 4 4 3 2 3" xfId="54680" xr:uid="{00000000-0005-0000-0000-000051D60000}"/>
    <cellStyle name="Total 2 4 4 3 3" xfId="54681" xr:uid="{00000000-0005-0000-0000-000052D60000}"/>
    <cellStyle name="Total 2 4 4 3 3 2" xfId="54682" xr:uid="{00000000-0005-0000-0000-000053D60000}"/>
    <cellStyle name="Total 2 4 4 3 3 3" xfId="54683" xr:uid="{00000000-0005-0000-0000-000054D60000}"/>
    <cellStyle name="Total 2 4 4 3 4" xfId="54684" xr:uid="{00000000-0005-0000-0000-000055D60000}"/>
    <cellStyle name="Total 2 4 4 3 4 2" xfId="54685" xr:uid="{00000000-0005-0000-0000-000056D60000}"/>
    <cellStyle name="Total 2 4 4 3 5" xfId="54686" xr:uid="{00000000-0005-0000-0000-000057D60000}"/>
    <cellStyle name="Total 2 4 4 3 5 2" xfId="54687" xr:uid="{00000000-0005-0000-0000-000058D60000}"/>
    <cellStyle name="Total 2 4 4 3 6" xfId="54688" xr:uid="{00000000-0005-0000-0000-000059D60000}"/>
    <cellStyle name="Total 2 4 4 3 6 2" xfId="54689" xr:uid="{00000000-0005-0000-0000-00005AD60000}"/>
    <cellStyle name="Total 2 4 4 3 7" xfId="54690" xr:uid="{00000000-0005-0000-0000-00005BD60000}"/>
    <cellStyle name="Total 2 4 4 3 8" xfId="54691" xr:uid="{00000000-0005-0000-0000-00005CD60000}"/>
    <cellStyle name="Total 2 4 4 4" xfId="54692" xr:uid="{00000000-0005-0000-0000-00005DD60000}"/>
    <cellStyle name="Total 2 4 4 5" xfId="54693" xr:uid="{00000000-0005-0000-0000-00005ED60000}"/>
    <cellStyle name="Total 2 4 5" xfId="54694" xr:uid="{00000000-0005-0000-0000-00005FD60000}"/>
    <cellStyle name="Total 2 4 5 10" xfId="54695" xr:uid="{00000000-0005-0000-0000-000060D60000}"/>
    <cellStyle name="Total 2 4 5 10 2" xfId="54696" xr:uid="{00000000-0005-0000-0000-000061D60000}"/>
    <cellStyle name="Total 2 4 5 11" xfId="54697" xr:uid="{00000000-0005-0000-0000-000062D60000}"/>
    <cellStyle name="Total 2 4 5 12" xfId="54698" xr:uid="{00000000-0005-0000-0000-000063D60000}"/>
    <cellStyle name="Total 2 4 5 13" xfId="54699" xr:uid="{00000000-0005-0000-0000-000064D60000}"/>
    <cellStyle name="Total 2 4 5 14" xfId="54700" xr:uid="{00000000-0005-0000-0000-000065D60000}"/>
    <cellStyle name="Total 2 4 5 2" xfId="54701" xr:uid="{00000000-0005-0000-0000-000066D60000}"/>
    <cellStyle name="Total 2 4 5 2 2" xfId="54702" xr:uid="{00000000-0005-0000-0000-000067D60000}"/>
    <cellStyle name="Total 2 4 5 2 2 2" xfId="54703" xr:uid="{00000000-0005-0000-0000-000068D60000}"/>
    <cellStyle name="Total 2 4 5 2 2 3" xfId="54704" xr:uid="{00000000-0005-0000-0000-000069D60000}"/>
    <cellStyle name="Total 2 4 5 2 3" xfId="54705" xr:uid="{00000000-0005-0000-0000-00006AD60000}"/>
    <cellStyle name="Total 2 4 5 2 3 2" xfId="54706" xr:uid="{00000000-0005-0000-0000-00006BD60000}"/>
    <cellStyle name="Total 2 4 5 2 3 3" xfId="54707" xr:uid="{00000000-0005-0000-0000-00006CD60000}"/>
    <cellStyle name="Total 2 4 5 2 4" xfId="54708" xr:uid="{00000000-0005-0000-0000-00006DD60000}"/>
    <cellStyle name="Total 2 4 5 2 4 2" xfId="54709" xr:uid="{00000000-0005-0000-0000-00006ED60000}"/>
    <cellStyle name="Total 2 4 5 2 5" xfId="54710" xr:uid="{00000000-0005-0000-0000-00006FD60000}"/>
    <cellStyle name="Total 2 4 5 2 5 2" xfId="54711" xr:uid="{00000000-0005-0000-0000-000070D60000}"/>
    <cellStyle name="Total 2 4 5 2 6" xfId="54712" xr:uid="{00000000-0005-0000-0000-000071D60000}"/>
    <cellStyle name="Total 2 4 5 2 6 2" xfId="54713" xr:uid="{00000000-0005-0000-0000-000072D60000}"/>
    <cellStyle name="Total 2 4 5 2 7" xfId="54714" xr:uid="{00000000-0005-0000-0000-000073D60000}"/>
    <cellStyle name="Total 2 4 5 2 8" xfId="54715" xr:uid="{00000000-0005-0000-0000-000074D60000}"/>
    <cellStyle name="Total 2 4 5 3" xfId="54716" xr:uid="{00000000-0005-0000-0000-000075D60000}"/>
    <cellStyle name="Total 2 4 5 3 2" xfId="54717" xr:uid="{00000000-0005-0000-0000-000076D60000}"/>
    <cellStyle name="Total 2 4 5 3 2 2" xfId="54718" xr:uid="{00000000-0005-0000-0000-000077D60000}"/>
    <cellStyle name="Total 2 4 5 3 3" xfId="54719" xr:uid="{00000000-0005-0000-0000-000078D60000}"/>
    <cellStyle name="Total 2 4 5 3 3 2" xfId="54720" xr:uid="{00000000-0005-0000-0000-000079D60000}"/>
    <cellStyle name="Total 2 4 5 3 4" xfId="54721" xr:uid="{00000000-0005-0000-0000-00007AD60000}"/>
    <cellStyle name="Total 2 4 5 3 5" xfId="54722" xr:uid="{00000000-0005-0000-0000-00007BD60000}"/>
    <cellStyle name="Total 2 4 5 4" xfId="54723" xr:uid="{00000000-0005-0000-0000-00007CD60000}"/>
    <cellStyle name="Total 2 4 5 4 2" xfId="54724" xr:uid="{00000000-0005-0000-0000-00007DD60000}"/>
    <cellStyle name="Total 2 4 5 4 3" xfId="54725" xr:uid="{00000000-0005-0000-0000-00007ED60000}"/>
    <cellStyle name="Total 2 4 5 5" xfId="54726" xr:uid="{00000000-0005-0000-0000-00007FD60000}"/>
    <cellStyle name="Total 2 4 5 5 2" xfId="54727" xr:uid="{00000000-0005-0000-0000-000080D60000}"/>
    <cellStyle name="Total 2 4 5 5 3" xfId="54728" xr:uid="{00000000-0005-0000-0000-000081D60000}"/>
    <cellStyle name="Total 2 4 5 6" xfId="54729" xr:uid="{00000000-0005-0000-0000-000082D60000}"/>
    <cellStyle name="Total 2 4 5 6 2" xfId="54730" xr:uid="{00000000-0005-0000-0000-000083D60000}"/>
    <cellStyle name="Total 2 4 5 7" xfId="54731" xr:uid="{00000000-0005-0000-0000-000084D60000}"/>
    <cellStyle name="Total 2 4 5 7 2" xfId="54732" xr:uid="{00000000-0005-0000-0000-000085D60000}"/>
    <cellStyle name="Total 2 4 5 8" xfId="54733" xr:uid="{00000000-0005-0000-0000-000086D60000}"/>
    <cellStyle name="Total 2 4 5 8 2" xfId="54734" xr:uid="{00000000-0005-0000-0000-000087D60000}"/>
    <cellStyle name="Total 2 4 5 9" xfId="54735" xr:uid="{00000000-0005-0000-0000-000088D60000}"/>
    <cellStyle name="Total 2 4 5 9 2" xfId="54736" xr:uid="{00000000-0005-0000-0000-000089D60000}"/>
    <cellStyle name="Total 2 4 6" xfId="54737" xr:uid="{00000000-0005-0000-0000-00008AD60000}"/>
    <cellStyle name="Total 2 4 6 10" xfId="54738" xr:uid="{00000000-0005-0000-0000-00008BD60000}"/>
    <cellStyle name="Total 2 4 6 11" xfId="54739" xr:uid="{00000000-0005-0000-0000-00008CD60000}"/>
    <cellStyle name="Total 2 4 6 12" xfId="54740" xr:uid="{00000000-0005-0000-0000-00008DD60000}"/>
    <cellStyle name="Total 2 4 6 13" xfId="54741" xr:uid="{00000000-0005-0000-0000-00008ED60000}"/>
    <cellStyle name="Total 2 4 6 2" xfId="54742" xr:uid="{00000000-0005-0000-0000-00008FD60000}"/>
    <cellStyle name="Total 2 4 6 2 2" xfId="54743" xr:uid="{00000000-0005-0000-0000-000090D60000}"/>
    <cellStyle name="Total 2 4 6 2 2 2" xfId="54744" xr:uid="{00000000-0005-0000-0000-000091D60000}"/>
    <cellStyle name="Total 2 4 6 2 2 3" xfId="54745" xr:uid="{00000000-0005-0000-0000-000092D60000}"/>
    <cellStyle name="Total 2 4 6 2 3" xfId="54746" xr:uid="{00000000-0005-0000-0000-000093D60000}"/>
    <cellStyle name="Total 2 4 6 2 3 2" xfId="54747" xr:uid="{00000000-0005-0000-0000-000094D60000}"/>
    <cellStyle name="Total 2 4 6 2 3 3" xfId="54748" xr:uid="{00000000-0005-0000-0000-000095D60000}"/>
    <cellStyle name="Total 2 4 6 2 4" xfId="54749" xr:uid="{00000000-0005-0000-0000-000096D60000}"/>
    <cellStyle name="Total 2 4 6 2 4 2" xfId="54750" xr:uid="{00000000-0005-0000-0000-000097D60000}"/>
    <cellStyle name="Total 2 4 6 2 5" xfId="54751" xr:uid="{00000000-0005-0000-0000-000098D60000}"/>
    <cellStyle name="Total 2 4 6 2 5 2" xfId="54752" xr:uid="{00000000-0005-0000-0000-000099D60000}"/>
    <cellStyle name="Total 2 4 6 2 6" xfId="54753" xr:uid="{00000000-0005-0000-0000-00009AD60000}"/>
    <cellStyle name="Total 2 4 6 2 6 2" xfId="54754" xr:uid="{00000000-0005-0000-0000-00009BD60000}"/>
    <cellStyle name="Total 2 4 6 2 7" xfId="54755" xr:uid="{00000000-0005-0000-0000-00009CD60000}"/>
    <cellStyle name="Total 2 4 6 2 8" xfId="54756" xr:uid="{00000000-0005-0000-0000-00009DD60000}"/>
    <cellStyle name="Total 2 4 6 3" xfId="54757" xr:uid="{00000000-0005-0000-0000-00009ED60000}"/>
    <cellStyle name="Total 2 4 6 3 2" xfId="54758" xr:uid="{00000000-0005-0000-0000-00009FD60000}"/>
    <cellStyle name="Total 2 4 6 3 3" xfId="54759" xr:uid="{00000000-0005-0000-0000-0000A0D60000}"/>
    <cellStyle name="Total 2 4 6 4" xfId="54760" xr:uid="{00000000-0005-0000-0000-0000A1D60000}"/>
    <cellStyle name="Total 2 4 6 4 2" xfId="54761" xr:uid="{00000000-0005-0000-0000-0000A2D60000}"/>
    <cellStyle name="Total 2 4 6 4 3" xfId="54762" xr:uid="{00000000-0005-0000-0000-0000A3D60000}"/>
    <cellStyle name="Total 2 4 6 5" xfId="54763" xr:uid="{00000000-0005-0000-0000-0000A4D60000}"/>
    <cellStyle name="Total 2 4 6 5 2" xfId="54764" xr:uid="{00000000-0005-0000-0000-0000A5D60000}"/>
    <cellStyle name="Total 2 4 6 5 3" xfId="54765" xr:uid="{00000000-0005-0000-0000-0000A6D60000}"/>
    <cellStyle name="Total 2 4 6 6" xfId="54766" xr:uid="{00000000-0005-0000-0000-0000A7D60000}"/>
    <cellStyle name="Total 2 4 6 6 2" xfId="54767" xr:uid="{00000000-0005-0000-0000-0000A8D60000}"/>
    <cellStyle name="Total 2 4 6 7" xfId="54768" xr:uid="{00000000-0005-0000-0000-0000A9D60000}"/>
    <cellStyle name="Total 2 4 6 7 2" xfId="54769" xr:uid="{00000000-0005-0000-0000-0000AAD60000}"/>
    <cellStyle name="Total 2 4 6 8" xfId="54770" xr:uid="{00000000-0005-0000-0000-0000ABD60000}"/>
    <cellStyle name="Total 2 4 6 8 2" xfId="54771" xr:uid="{00000000-0005-0000-0000-0000ACD60000}"/>
    <cellStyle name="Total 2 4 6 9" xfId="54772" xr:uid="{00000000-0005-0000-0000-0000ADD60000}"/>
    <cellStyle name="Total 2 4 6 9 2" xfId="54773" xr:uid="{00000000-0005-0000-0000-0000AED60000}"/>
    <cellStyle name="Total 2 4 7" xfId="54774" xr:uid="{00000000-0005-0000-0000-0000AFD60000}"/>
    <cellStyle name="Total 2 5" xfId="1646" xr:uid="{00000000-0005-0000-0000-0000B0D60000}"/>
    <cellStyle name="Total 2 5 2" xfId="54775" xr:uid="{00000000-0005-0000-0000-0000B1D60000}"/>
    <cellStyle name="Total 2 5 2 2" xfId="54776" xr:uid="{00000000-0005-0000-0000-0000B2D60000}"/>
    <cellStyle name="Total 2 5 2 2 2" xfId="54777" xr:uid="{00000000-0005-0000-0000-0000B3D60000}"/>
    <cellStyle name="Total 2 5 2 2 2 10" xfId="54778" xr:uid="{00000000-0005-0000-0000-0000B4D60000}"/>
    <cellStyle name="Total 2 5 2 2 2 11" xfId="54779" xr:uid="{00000000-0005-0000-0000-0000B5D60000}"/>
    <cellStyle name="Total 2 5 2 2 2 12" xfId="54780" xr:uid="{00000000-0005-0000-0000-0000B6D60000}"/>
    <cellStyle name="Total 2 5 2 2 2 13" xfId="54781" xr:uid="{00000000-0005-0000-0000-0000B7D60000}"/>
    <cellStyle name="Total 2 5 2 2 2 2" xfId="54782" xr:uid="{00000000-0005-0000-0000-0000B8D60000}"/>
    <cellStyle name="Total 2 5 2 2 2 2 2" xfId="54783" xr:uid="{00000000-0005-0000-0000-0000B9D60000}"/>
    <cellStyle name="Total 2 5 2 2 2 2 2 2" xfId="54784" xr:uid="{00000000-0005-0000-0000-0000BAD60000}"/>
    <cellStyle name="Total 2 5 2 2 2 2 2 3" xfId="54785" xr:uid="{00000000-0005-0000-0000-0000BBD60000}"/>
    <cellStyle name="Total 2 5 2 2 2 2 3" xfId="54786" xr:uid="{00000000-0005-0000-0000-0000BCD60000}"/>
    <cellStyle name="Total 2 5 2 2 2 2 3 2" xfId="54787" xr:uid="{00000000-0005-0000-0000-0000BDD60000}"/>
    <cellStyle name="Total 2 5 2 2 2 2 3 3" xfId="54788" xr:uid="{00000000-0005-0000-0000-0000BED60000}"/>
    <cellStyle name="Total 2 5 2 2 2 2 4" xfId="54789" xr:uid="{00000000-0005-0000-0000-0000BFD60000}"/>
    <cellStyle name="Total 2 5 2 2 2 2 4 2" xfId="54790" xr:uid="{00000000-0005-0000-0000-0000C0D60000}"/>
    <cellStyle name="Total 2 5 2 2 2 2 5" xfId="54791" xr:uid="{00000000-0005-0000-0000-0000C1D60000}"/>
    <cellStyle name="Total 2 5 2 2 2 2 5 2" xfId="54792" xr:uid="{00000000-0005-0000-0000-0000C2D60000}"/>
    <cellStyle name="Total 2 5 2 2 2 2 6" xfId="54793" xr:uid="{00000000-0005-0000-0000-0000C3D60000}"/>
    <cellStyle name="Total 2 5 2 2 2 2 6 2" xfId="54794" xr:uid="{00000000-0005-0000-0000-0000C4D60000}"/>
    <cellStyle name="Total 2 5 2 2 2 2 7" xfId="54795" xr:uid="{00000000-0005-0000-0000-0000C5D60000}"/>
    <cellStyle name="Total 2 5 2 2 2 2 8" xfId="54796" xr:uid="{00000000-0005-0000-0000-0000C6D60000}"/>
    <cellStyle name="Total 2 5 2 2 2 3" xfId="54797" xr:uid="{00000000-0005-0000-0000-0000C7D60000}"/>
    <cellStyle name="Total 2 5 2 2 2 3 2" xfId="54798" xr:uid="{00000000-0005-0000-0000-0000C8D60000}"/>
    <cellStyle name="Total 2 5 2 2 2 3 3" xfId="54799" xr:uid="{00000000-0005-0000-0000-0000C9D60000}"/>
    <cellStyle name="Total 2 5 2 2 2 4" xfId="54800" xr:uid="{00000000-0005-0000-0000-0000CAD60000}"/>
    <cellStyle name="Total 2 5 2 2 2 4 2" xfId="54801" xr:uid="{00000000-0005-0000-0000-0000CBD60000}"/>
    <cellStyle name="Total 2 5 2 2 2 4 3" xfId="54802" xr:uid="{00000000-0005-0000-0000-0000CCD60000}"/>
    <cellStyle name="Total 2 5 2 2 2 5" xfId="54803" xr:uid="{00000000-0005-0000-0000-0000CDD60000}"/>
    <cellStyle name="Total 2 5 2 2 2 5 2" xfId="54804" xr:uid="{00000000-0005-0000-0000-0000CED60000}"/>
    <cellStyle name="Total 2 5 2 2 2 5 3" xfId="54805" xr:uid="{00000000-0005-0000-0000-0000CFD60000}"/>
    <cellStyle name="Total 2 5 2 2 2 6" xfId="54806" xr:uid="{00000000-0005-0000-0000-0000D0D60000}"/>
    <cellStyle name="Total 2 5 2 2 2 6 2" xfId="54807" xr:uid="{00000000-0005-0000-0000-0000D1D60000}"/>
    <cellStyle name="Total 2 5 2 2 2 7" xfId="54808" xr:uid="{00000000-0005-0000-0000-0000D2D60000}"/>
    <cellStyle name="Total 2 5 2 2 2 7 2" xfId="54809" xr:uid="{00000000-0005-0000-0000-0000D3D60000}"/>
    <cellStyle name="Total 2 5 2 2 2 8" xfId="54810" xr:uid="{00000000-0005-0000-0000-0000D4D60000}"/>
    <cellStyle name="Total 2 5 2 2 2 8 2" xfId="54811" xr:uid="{00000000-0005-0000-0000-0000D5D60000}"/>
    <cellStyle name="Total 2 5 2 2 2 9" xfId="54812" xr:uid="{00000000-0005-0000-0000-0000D6D60000}"/>
    <cellStyle name="Total 2 5 2 2 2 9 2" xfId="54813" xr:uid="{00000000-0005-0000-0000-0000D7D60000}"/>
    <cellStyle name="Total 2 5 2 2 3" xfId="54814" xr:uid="{00000000-0005-0000-0000-0000D8D60000}"/>
    <cellStyle name="Total 2 5 2 2 3 2" xfId="54815" xr:uid="{00000000-0005-0000-0000-0000D9D60000}"/>
    <cellStyle name="Total 2 5 2 2 3 2 2" xfId="54816" xr:uid="{00000000-0005-0000-0000-0000DAD60000}"/>
    <cellStyle name="Total 2 5 2 2 3 2 3" xfId="54817" xr:uid="{00000000-0005-0000-0000-0000DBD60000}"/>
    <cellStyle name="Total 2 5 2 2 3 3" xfId="54818" xr:uid="{00000000-0005-0000-0000-0000DCD60000}"/>
    <cellStyle name="Total 2 5 2 2 3 3 2" xfId="54819" xr:uid="{00000000-0005-0000-0000-0000DDD60000}"/>
    <cellStyle name="Total 2 5 2 2 3 3 3" xfId="54820" xr:uid="{00000000-0005-0000-0000-0000DED60000}"/>
    <cellStyle name="Total 2 5 2 2 3 4" xfId="54821" xr:uid="{00000000-0005-0000-0000-0000DFD60000}"/>
    <cellStyle name="Total 2 5 2 2 3 4 2" xfId="54822" xr:uid="{00000000-0005-0000-0000-0000E0D60000}"/>
    <cellStyle name="Total 2 5 2 2 3 5" xfId="54823" xr:uid="{00000000-0005-0000-0000-0000E1D60000}"/>
    <cellStyle name="Total 2 5 2 2 3 5 2" xfId="54824" xr:uid="{00000000-0005-0000-0000-0000E2D60000}"/>
    <cellStyle name="Total 2 5 2 2 3 6" xfId="54825" xr:uid="{00000000-0005-0000-0000-0000E3D60000}"/>
    <cellStyle name="Total 2 5 2 2 3 6 2" xfId="54826" xr:uid="{00000000-0005-0000-0000-0000E4D60000}"/>
    <cellStyle name="Total 2 5 2 2 3 7" xfId="54827" xr:uid="{00000000-0005-0000-0000-0000E5D60000}"/>
    <cellStyle name="Total 2 5 2 2 3 8" xfId="54828" xr:uid="{00000000-0005-0000-0000-0000E6D60000}"/>
    <cellStyle name="Total 2 5 2 2 4" xfId="54829" xr:uid="{00000000-0005-0000-0000-0000E7D60000}"/>
    <cellStyle name="Total 2 5 2 2 5" xfId="54830" xr:uid="{00000000-0005-0000-0000-0000E8D60000}"/>
    <cellStyle name="Total 2 5 3" xfId="54831" xr:uid="{00000000-0005-0000-0000-0000E9D60000}"/>
    <cellStyle name="Total 2 5 4" xfId="54832" xr:uid="{00000000-0005-0000-0000-0000EAD60000}"/>
    <cellStyle name="Total 2 5 4 2" xfId="54833" xr:uid="{00000000-0005-0000-0000-0000EBD60000}"/>
    <cellStyle name="Total 2 5 4 2 10" xfId="54834" xr:uid="{00000000-0005-0000-0000-0000ECD60000}"/>
    <cellStyle name="Total 2 5 4 2 11" xfId="54835" xr:uid="{00000000-0005-0000-0000-0000EDD60000}"/>
    <cellStyle name="Total 2 5 4 2 12" xfId="54836" xr:uid="{00000000-0005-0000-0000-0000EED60000}"/>
    <cellStyle name="Total 2 5 4 2 13" xfId="54837" xr:uid="{00000000-0005-0000-0000-0000EFD60000}"/>
    <cellStyle name="Total 2 5 4 2 2" xfId="54838" xr:uid="{00000000-0005-0000-0000-0000F0D60000}"/>
    <cellStyle name="Total 2 5 4 2 2 2" xfId="54839" xr:uid="{00000000-0005-0000-0000-0000F1D60000}"/>
    <cellStyle name="Total 2 5 4 2 2 2 2" xfId="54840" xr:uid="{00000000-0005-0000-0000-0000F2D60000}"/>
    <cellStyle name="Total 2 5 4 2 2 2 3" xfId="54841" xr:uid="{00000000-0005-0000-0000-0000F3D60000}"/>
    <cellStyle name="Total 2 5 4 2 2 3" xfId="54842" xr:uid="{00000000-0005-0000-0000-0000F4D60000}"/>
    <cellStyle name="Total 2 5 4 2 2 3 2" xfId="54843" xr:uid="{00000000-0005-0000-0000-0000F5D60000}"/>
    <cellStyle name="Total 2 5 4 2 2 3 3" xfId="54844" xr:uid="{00000000-0005-0000-0000-0000F6D60000}"/>
    <cellStyle name="Total 2 5 4 2 2 4" xfId="54845" xr:uid="{00000000-0005-0000-0000-0000F7D60000}"/>
    <cellStyle name="Total 2 5 4 2 2 4 2" xfId="54846" xr:uid="{00000000-0005-0000-0000-0000F8D60000}"/>
    <cellStyle name="Total 2 5 4 2 2 5" xfId="54847" xr:uid="{00000000-0005-0000-0000-0000F9D60000}"/>
    <cellStyle name="Total 2 5 4 2 2 5 2" xfId="54848" xr:uid="{00000000-0005-0000-0000-0000FAD60000}"/>
    <cellStyle name="Total 2 5 4 2 2 6" xfId="54849" xr:uid="{00000000-0005-0000-0000-0000FBD60000}"/>
    <cellStyle name="Total 2 5 4 2 2 6 2" xfId="54850" xr:uid="{00000000-0005-0000-0000-0000FCD60000}"/>
    <cellStyle name="Total 2 5 4 2 2 7" xfId="54851" xr:uid="{00000000-0005-0000-0000-0000FDD60000}"/>
    <cellStyle name="Total 2 5 4 2 2 8" xfId="54852" xr:uid="{00000000-0005-0000-0000-0000FED60000}"/>
    <cellStyle name="Total 2 5 4 2 3" xfId="54853" xr:uid="{00000000-0005-0000-0000-0000FFD60000}"/>
    <cellStyle name="Total 2 5 4 2 3 2" xfId="54854" xr:uid="{00000000-0005-0000-0000-000000D70000}"/>
    <cellStyle name="Total 2 5 4 2 3 3" xfId="54855" xr:uid="{00000000-0005-0000-0000-000001D70000}"/>
    <cellStyle name="Total 2 5 4 2 4" xfId="54856" xr:uid="{00000000-0005-0000-0000-000002D70000}"/>
    <cellStyle name="Total 2 5 4 2 4 2" xfId="54857" xr:uid="{00000000-0005-0000-0000-000003D70000}"/>
    <cellStyle name="Total 2 5 4 2 4 3" xfId="54858" xr:uid="{00000000-0005-0000-0000-000004D70000}"/>
    <cellStyle name="Total 2 5 4 2 5" xfId="54859" xr:uid="{00000000-0005-0000-0000-000005D70000}"/>
    <cellStyle name="Total 2 5 4 2 5 2" xfId="54860" xr:uid="{00000000-0005-0000-0000-000006D70000}"/>
    <cellStyle name="Total 2 5 4 2 5 3" xfId="54861" xr:uid="{00000000-0005-0000-0000-000007D70000}"/>
    <cellStyle name="Total 2 5 4 2 6" xfId="54862" xr:uid="{00000000-0005-0000-0000-000008D70000}"/>
    <cellStyle name="Total 2 5 4 2 6 2" xfId="54863" xr:uid="{00000000-0005-0000-0000-000009D70000}"/>
    <cellStyle name="Total 2 5 4 2 7" xfId="54864" xr:uid="{00000000-0005-0000-0000-00000AD70000}"/>
    <cellStyle name="Total 2 5 4 2 7 2" xfId="54865" xr:uid="{00000000-0005-0000-0000-00000BD70000}"/>
    <cellStyle name="Total 2 5 4 2 8" xfId="54866" xr:uid="{00000000-0005-0000-0000-00000CD70000}"/>
    <cellStyle name="Total 2 5 4 2 8 2" xfId="54867" xr:uid="{00000000-0005-0000-0000-00000DD70000}"/>
    <cellStyle name="Total 2 5 4 2 9" xfId="54868" xr:uid="{00000000-0005-0000-0000-00000ED70000}"/>
    <cellStyle name="Total 2 5 4 2 9 2" xfId="54869" xr:uid="{00000000-0005-0000-0000-00000FD70000}"/>
    <cellStyle name="Total 2 5 4 3" xfId="54870" xr:uid="{00000000-0005-0000-0000-000010D70000}"/>
    <cellStyle name="Total 2 5 4 3 2" xfId="54871" xr:uid="{00000000-0005-0000-0000-000011D70000}"/>
    <cellStyle name="Total 2 5 4 3 2 2" xfId="54872" xr:uid="{00000000-0005-0000-0000-000012D70000}"/>
    <cellStyle name="Total 2 5 4 3 2 3" xfId="54873" xr:uid="{00000000-0005-0000-0000-000013D70000}"/>
    <cellStyle name="Total 2 5 4 3 3" xfId="54874" xr:uid="{00000000-0005-0000-0000-000014D70000}"/>
    <cellStyle name="Total 2 5 4 3 3 2" xfId="54875" xr:uid="{00000000-0005-0000-0000-000015D70000}"/>
    <cellStyle name="Total 2 5 4 3 3 3" xfId="54876" xr:uid="{00000000-0005-0000-0000-000016D70000}"/>
    <cellStyle name="Total 2 5 4 3 4" xfId="54877" xr:uid="{00000000-0005-0000-0000-000017D70000}"/>
    <cellStyle name="Total 2 5 4 3 4 2" xfId="54878" xr:uid="{00000000-0005-0000-0000-000018D70000}"/>
    <cellStyle name="Total 2 5 4 3 5" xfId="54879" xr:uid="{00000000-0005-0000-0000-000019D70000}"/>
    <cellStyle name="Total 2 5 4 3 5 2" xfId="54880" xr:uid="{00000000-0005-0000-0000-00001AD70000}"/>
    <cellStyle name="Total 2 5 4 3 6" xfId="54881" xr:uid="{00000000-0005-0000-0000-00001BD70000}"/>
    <cellStyle name="Total 2 5 4 3 6 2" xfId="54882" xr:uid="{00000000-0005-0000-0000-00001CD70000}"/>
    <cellStyle name="Total 2 5 4 3 7" xfId="54883" xr:uid="{00000000-0005-0000-0000-00001DD70000}"/>
    <cellStyle name="Total 2 5 4 3 8" xfId="54884" xr:uid="{00000000-0005-0000-0000-00001ED70000}"/>
    <cellStyle name="Total 2 5 4 4" xfId="54885" xr:uid="{00000000-0005-0000-0000-00001FD70000}"/>
    <cellStyle name="Total 2 5 4 5" xfId="54886" xr:uid="{00000000-0005-0000-0000-000020D70000}"/>
    <cellStyle name="Total 2 5 5" xfId="54887" xr:uid="{00000000-0005-0000-0000-000021D70000}"/>
    <cellStyle name="Total 2 5 5 10" xfId="54888" xr:uid="{00000000-0005-0000-0000-000022D70000}"/>
    <cellStyle name="Total 2 5 5 10 2" xfId="54889" xr:uid="{00000000-0005-0000-0000-000023D70000}"/>
    <cellStyle name="Total 2 5 5 11" xfId="54890" xr:uid="{00000000-0005-0000-0000-000024D70000}"/>
    <cellStyle name="Total 2 5 5 12" xfId="54891" xr:uid="{00000000-0005-0000-0000-000025D70000}"/>
    <cellStyle name="Total 2 5 5 13" xfId="54892" xr:uid="{00000000-0005-0000-0000-000026D70000}"/>
    <cellStyle name="Total 2 5 5 14" xfId="54893" xr:uid="{00000000-0005-0000-0000-000027D70000}"/>
    <cellStyle name="Total 2 5 5 2" xfId="54894" xr:uid="{00000000-0005-0000-0000-000028D70000}"/>
    <cellStyle name="Total 2 5 5 2 2" xfId="54895" xr:uid="{00000000-0005-0000-0000-000029D70000}"/>
    <cellStyle name="Total 2 5 5 2 2 2" xfId="54896" xr:uid="{00000000-0005-0000-0000-00002AD70000}"/>
    <cellStyle name="Total 2 5 5 2 2 3" xfId="54897" xr:uid="{00000000-0005-0000-0000-00002BD70000}"/>
    <cellStyle name="Total 2 5 5 2 3" xfId="54898" xr:uid="{00000000-0005-0000-0000-00002CD70000}"/>
    <cellStyle name="Total 2 5 5 2 3 2" xfId="54899" xr:uid="{00000000-0005-0000-0000-00002DD70000}"/>
    <cellStyle name="Total 2 5 5 2 3 3" xfId="54900" xr:uid="{00000000-0005-0000-0000-00002ED70000}"/>
    <cellStyle name="Total 2 5 5 2 4" xfId="54901" xr:uid="{00000000-0005-0000-0000-00002FD70000}"/>
    <cellStyle name="Total 2 5 5 2 4 2" xfId="54902" xr:uid="{00000000-0005-0000-0000-000030D70000}"/>
    <cellStyle name="Total 2 5 5 2 5" xfId="54903" xr:uid="{00000000-0005-0000-0000-000031D70000}"/>
    <cellStyle name="Total 2 5 5 2 5 2" xfId="54904" xr:uid="{00000000-0005-0000-0000-000032D70000}"/>
    <cellStyle name="Total 2 5 5 2 6" xfId="54905" xr:uid="{00000000-0005-0000-0000-000033D70000}"/>
    <cellStyle name="Total 2 5 5 2 6 2" xfId="54906" xr:uid="{00000000-0005-0000-0000-000034D70000}"/>
    <cellStyle name="Total 2 5 5 2 7" xfId="54907" xr:uid="{00000000-0005-0000-0000-000035D70000}"/>
    <cellStyle name="Total 2 5 5 2 8" xfId="54908" xr:uid="{00000000-0005-0000-0000-000036D70000}"/>
    <cellStyle name="Total 2 5 5 3" xfId="54909" xr:uid="{00000000-0005-0000-0000-000037D70000}"/>
    <cellStyle name="Total 2 5 5 3 2" xfId="54910" xr:uid="{00000000-0005-0000-0000-000038D70000}"/>
    <cellStyle name="Total 2 5 5 3 2 2" xfId="54911" xr:uid="{00000000-0005-0000-0000-000039D70000}"/>
    <cellStyle name="Total 2 5 5 3 3" xfId="54912" xr:uid="{00000000-0005-0000-0000-00003AD70000}"/>
    <cellStyle name="Total 2 5 5 3 3 2" xfId="54913" xr:uid="{00000000-0005-0000-0000-00003BD70000}"/>
    <cellStyle name="Total 2 5 5 3 4" xfId="54914" xr:uid="{00000000-0005-0000-0000-00003CD70000}"/>
    <cellStyle name="Total 2 5 5 3 5" xfId="54915" xr:uid="{00000000-0005-0000-0000-00003DD70000}"/>
    <cellStyle name="Total 2 5 5 4" xfId="54916" xr:uid="{00000000-0005-0000-0000-00003ED70000}"/>
    <cellStyle name="Total 2 5 5 4 2" xfId="54917" xr:uid="{00000000-0005-0000-0000-00003FD70000}"/>
    <cellStyle name="Total 2 5 5 4 3" xfId="54918" xr:uid="{00000000-0005-0000-0000-000040D70000}"/>
    <cellStyle name="Total 2 5 5 5" xfId="54919" xr:uid="{00000000-0005-0000-0000-000041D70000}"/>
    <cellStyle name="Total 2 5 5 5 2" xfId="54920" xr:uid="{00000000-0005-0000-0000-000042D70000}"/>
    <cellStyle name="Total 2 5 5 5 3" xfId="54921" xr:uid="{00000000-0005-0000-0000-000043D70000}"/>
    <cellStyle name="Total 2 5 5 6" xfId="54922" xr:uid="{00000000-0005-0000-0000-000044D70000}"/>
    <cellStyle name="Total 2 5 5 6 2" xfId="54923" xr:uid="{00000000-0005-0000-0000-000045D70000}"/>
    <cellStyle name="Total 2 5 5 7" xfId="54924" xr:uid="{00000000-0005-0000-0000-000046D70000}"/>
    <cellStyle name="Total 2 5 5 7 2" xfId="54925" xr:uid="{00000000-0005-0000-0000-000047D70000}"/>
    <cellStyle name="Total 2 5 5 8" xfId="54926" xr:uid="{00000000-0005-0000-0000-000048D70000}"/>
    <cellStyle name="Total 2 5 5 8 2" xfId="54927" xr:uid="{00000000-0005-0000-0000-000049D70000}"/>
    <cellStyle name="Total 2 5 5 9" xfId="54928" xr:uid="{00000000-0005-0000-0000-00004AD70000}"/>
    <cellStyle name="Total 2 5 5 9 2" xfId="54929" xr:uid="{00000000-0005-0000-0000-00004BD70000}"/>
    <cellStyle name="Total 2 5 6" xfId="54930" xr:uid="{00000000-0005-0000-0000-00004CD70000}"/>
    <cellStyle name="Total 2 5 6 10" xfId="54931" xr:uid="{00000000-0005-0000-0000-00004DD70000}"/>
    <cellStyle name="Total 2 5 6 11" xfId="54932" xr:uid="{00000000-0005-0000-0000-00004ED70000}"/>
    <cellStyle name="Total 2 5 6 12" xfId="54933" xr:uid="{00000000-0005-0000-0000-00004FD70000}"/>
    <cellStyle name="Total 2 5 6 13" xfId="54934" xr:uid="{00000000-0005-0000-0000-000050D70000}"/>
    <cellStyle name="Total 2 5 6 2" xfId="54935" xr:uid="{00000000-0005-0000-0000-000051D70000}"/>
    <cellStyle name="Total 2 5 6 2 2" xfId="54936" xr:uid="{00000000-0005-0000-0000-000052D70000}"/>
    <cellStyle name="Total 2 5 6 2 2 2" xfId="54937" xr:uid="{00000000-0005-0000-0000-000053D70000}"/>
    <cellStyle name="Total 2 5 6 2 2 3" xfId="54938" xr:uid="{00000000-0005-0000-0000-000054D70000}"/>
    <cellStyle name="Total 2 5 6 2 3" xfId="54939" xr:uid="{00000000-0005-0000-0000-000055D70000}"/>
    <cellStyle name="Total 2 5 6 2 3 2" xfId="54940" xr:uid="{00000000-0005-0000-0000-000056D70000}"/>
    <cellStyle name="Total 2 5 6 2 3 3" xfId="54941" xr:uid="{00000000-0005-0000-0000-000057D70000}"/>
    <cellStyle name="Total 2 5 6 2 4" xfId="54942" xr:uid="{00000000-0005-0000-0000-000058D70000}"/>
    <cellStyle name="Total 2 5 6 2 4 2" xfId="54943" xr:uid="{00000000-0005-0000-0000-000059D70000}"/>
    <cellStyle name="Total 2 5 6 2 5" xfId="54944" xr:uid="{00000000-0005-0000-0000-00005AD70000}"/>
    <cellStyle name="Total 2 5 6 2 5 2" xfId="54945" xr:uid="{00000000-0005-0000-0000-00005BD70000}"/>
    <cellStyle name="Total 2 5 6 2 6" xfId="54946" xr:uid="{00000000-0005-0000-0000-00005CD70000}"/>
    <cellStyle name="Total 2 5 6 2 6 2" xfId="54947" xr:uid="{00000000-0005-0000-0000-00005DD70000}"/>
    <cellStyle name="Total 2 5 6 2 7" xfId="54948" xr:uid="{00000000-0005-0000-0000-00005ED70000}"/>
    <cellStyle name="Total 2 5 6 2 8" xfId="54949" xr:uid="{00000000-0005-0000-0000-00005FD70000}"/>
    <cellStyle name="Total 2 5 6 3" xfId="54950" xr:uid="{00000000-0005-0000-0000-000060D70000}"/>
    <cellStyle name="Total 2 5 6 3 2" xfId="54951" xr:uid="{00000000-0005-0000-0000-000061D70000}"/>
    <cellStyle name="Total 2 5 6 3 3" xfId="54952" xr:uid="{00000000-0005-0000-0000-000062D70000}"/>
    <cellStyle name="Total 2 5 6 4" xfId="54953" xr:uid="{00000000-0005-0000-0000-000063D70000}"/>
    <cellStyle name="Total 2 5 6 4 2" xfId="54954" xr:uid="{00000000-0005-0000-0000-000064D70000}"/>
    <cellStyle name="Total 2 5 6 4 3" xfId="54955" xr:uid="{00000000-0005-0000-0000-000065D70000}"/>
    <cellStyle name="Total 2 5 6 5" xfId="54956" xr:uid="{00000000-0005-0000-0000-000066D70000}"/>
    <cellStyle name="Total 2 5 6 5 2" xfId="54957" xr:uid="{00000000-0005-0000-0000-000067D70000}"/>
    <cellStyle name="Total 2 5 6 5 3" xfId="54958" xr:uid="{00000000-0005-0000-0000-000068D70000}"/>
    <cellStyle name="Total 2 5 6 6" xfId="54959" xr:uid="{00000000-0005-0000-0000-000069D70000}"/>
    <cellStyle name="Total 2 5 6 6 2" xfId="54960" xr:uid="{00000000-0005-0000-0000-00006AD70000}"/>
    <cellStyle name="Total 2 5 6 7" xfId="54961" xr:uid="{00000000-0005-0000-0000-00006BD70000}"/>
    <cellStyle name="Total 2 5 6 7 2" xfId="54962" xr:uid="{00000000-0005-0000-0000-00006CD70000}"/>
    <cellStyle name="Total 2 5 6 8" xfId="54963" xr:uid="{00000000-0005-0000-0000-00006DD70000}"/>
    <cellStyle name="Total 2 5 6 8 2" xfId="54964" xr:uid="{00000000-0005-0000-0000-00006ED70000}"/>
    <cellStyle name="Total 2 5 6 9" xfId="54965" xr:uid="{00000000-0005-0000-0000-00006FD70000}"/>
    <cellStyle name="Total 2 5 6 9 2" xfId="54966" xr:uid="{00000000-0005-0000-0000-000070D70000}"/>
    <cellStyle name="Total 2 5 7" xfId="54967" xr:uid="{00000000-0005-0000-0000-000071D70000}"/>
    <cellStyle name="Total 2 6" xfId="1647" xr:uid="{00000000-0005-0000-0000-000072D70000}"/>
    <cellStyle name="Total 2 6 2" xfId="54968" xr:uid="{00000000-0005-0000-0000-000073D70000}"/>
    <cellStyle name="Total 2 6 2 2" xfId="54969" xr:uid="{00000000-0005-0000-0000-000074D70000}"/>
    <cellStyle name="Total 2 6 2 2 2" xfId="54970" xr:uid="{00000000-0005-0000-0000-000075D70000}"/>
    <cellStyle name="Total 2 6 2 2 2 10" xfId="54971" xr:uid="{00000000-0005-0000-0000-000076D70000}"/>
    <cellStyle name="Total 2 6 2 2 2 11" xfId="54972" xr:uid="{00000000-0005-0000-0000-000077D70000}"/>
    <cellStyle name="Total 2 6 2 2 2 12" xfId="54973" xr:uid="{00000000-0005-0000-0000-000078D70000}"/>
    <cellStyle name="Total 2 6 2 2 2 13" xfId="54974" xr:uid="{00000000-0005-0000-0000-000079D70000}"/>
    <cellStyle name="Total 2 6 2 2 2 2" xfId="54975" xr:uid="{00000000-0005-0000-0000-00007AD70000}"/>
    <cellStyle name="Total 2 6 2 2 2 2 2" xfId="54976" xr:uid="{00000000-0005-0000-0000-00007BD70000}"/>
    <cellStyle name="Total 2 6 2 2 2 2 2 2" xfId="54977" xr:uid="{00000000-0005-0000-0000-00007CD70000}"/>
    <cellStyle name="Total 2 6 2 2 2 2 2 3" xfId="54978" xr:uid="{00000000-0005-0000-0000-00007DD70000}"/>
    <cellStyle name="Total 2 6 2 2 2 2 3" xfId="54979" xr:uid="{00000000-0005-0000-0000-00007ED70000}"/>
    <cellStyle name="Total 2 6 2 2 2 2 3 2" xfId="54980" xr:uid="{00000000-0005-0000-0000-00007FD70000}"/>
    <cellStyle name="Total 2 6 2 2 2 2 3 3" xfId="54981" xr:uid="{00000000-0005-0000-0000-000080D70000}"/>
    <cellStyle name="Total 2 6 2 2 2 2 4" xfId="54982" xr:uid="{00000000-0005-0000-0000-000081D70000}"/>
    <cellStyle name="Total 2 6 2 2 2 2 4 2" xfId="54983" xr:uid="{00000000-0005-0000-0000-000082D70000}"/>
    <cellStyle name="Total 2 6 2 2 2 2 5" xfId="54984" xr:uid="{00000000-0005-0000-0000-000083D70000}"/>
    <cellStyle name="Total 2 6 2 2 2 2 5 2" xfId="54985" xr:uid="{00000000-0005-0000-0000-000084D70000}"/>
    <cellStyle name="Total 2 6 2 2 2 2 6" xfId="54986" xr:uid="{00000000-0005-0000-0000-000085D70000}"/>
    <cellStyle name="Total 2 6 2 2 2 2 6 2" xfId="54987" xr:uid="{00000000-0005-0000-0000-000086D70000}"/>
    <cellStyle name="Total 2 6 2 2 2 2 7" xfId="54988" xr:uid="{00000000-0005-0000-0000-000087D70000}"/>
    <cellStyle name="Total 2 6 2 2 2 2 8" xfId="54989" xr:uid="{00000000-0005-0000-0000-000088D70000}"/>
    <cellStyle name="Total 2 6 2 2 2 3" xfId="54990" xr:uid="{00000000-0005-0000-0000-000089D70000}"/>
    <cellStyle name="Total 2 6 2 2 2 3 2" xfId="54991" xr:uid="{00000000-0005-0000-0000-00008AD70000}"/>
    <cellStyle name="Total 2 6 2 2 2 3 3" xfId="54992" xr:uid="{00000000-0005-0000-0000-00008BD70000}"/>
    <cellStyle name="Total 2 6 2 2 2 4" xfId="54993" xr:uid="{00000000-0005-0000-0000-00008CD70000}"/>
    <cellStyle name="Total 2 6 2 2 2 4 2" xfId="54994" xr:uid="{00000000-0005-0000-0000-00008DD70000}"/>
    <cellStyle name="Total 2 6 2 2 2 4 3" xfId="54995" xr:uid="{00000000-0005-0000-0000-00008ED70000}"/>
    <cellStyle name="Total 2 6 2 2 2 5" xfId="54996" xr:uid="{00000000-0005-0000-0000-00008FD70000}"/>
    <cellStyle name="Total 2 6 2 2 2 5 2" xfId="54997" xr:uid="{00000000-0005-0000-0000-000090D70000}"/>
    <cellStyle name="Total 2 6 2 2 2 5 3" xfId="54998" xr:uid="{00000000-0005-0000-0000-000091D70000}"/>
    <cellStyle name="Total 2 6 2 2 2 6" xfId="54999" xr:uid="{00000000-0005-0000-0000-000092D70000}"/>
    <cellStyle name="Total 2 6 2 2 2 6 2" xfId="55000" xr:uid="{00000000-0005-0000-0000-000093D70000}"/>
    <cellStyle name="Total 2 6 2 2 2 7" xfId="55001" xr:uid="{00000000-0005-0000-0000-000094D70000}"/>
    <cellStyle name="Total 2 6 2 2 2 7 2" xfId="55002" xr:uid="{00000000-0005-0000-0000-000095D70000}"/>
    <cellStyle name="Total 2 6 2 2 2 8" xfId="55003" xr:uid="{00000000-0005-0000-0000-000096D70000}"/>
    <cellStyle name="Total 2 6 2 2 2 8 2" xfId="55004" xr:uid="{00000000-0005-0000-0000-000097D70000}"/>
    <cellStyle name="Total 2 6 2 2 2 9" xfId="55005" xr:uid="{00000000-0005-0000-0000-000098D70000}"/>
    <cellStyle name="Total 2 6 2 2 2 9 2" xfId="55006" xr:uid="{00000000-0005-0000-0000-000099D70000}"/>
    <cellStyle name="Total 2 6 2 2 3" xfId="55007" xr:uid="{00000000-0005-0000-0000-00009AD70000}"/>
    <cellStyle name="Total 2 6 2 2 3 2" xfId="55008" xr:uid="{00000000-0005-0000-0000-00009BD70000}"/>
    <cellStyle name="Total 2 6 2 2 3 2 2" xfId="55009" xr:uid="{00000000-0005-0000-0000-00009CD70000}"/>
    <cellStyle name="Total 2 6 2 2 3 2 3" xfId="55010" xr:uid="{00000000-0005-0000-0000-00009DD70000}"/>
    <cellStyle name="Total 2 6 2 2 3 3" xfId="55011" xr:uid="{00000000-0005-0000-0000-00009ED70000}"/>
    <cellStyle name="Total 2 6 2 2 3 3 2" xfId="55012" xr:uid="{00000000-0005-0000-0000-00009FD70000}"/>
    <cellStyle name="Total 2 6 2 2 3 3 3" xfId="55013" xr:uid="{00000000-0005-0000-0000-0000A0D70000}"/>
    <cellStyle name="Total 2 6 2 2 3 4" xfId="55014" xr:uid="{00000000-0005-0000-0000-0000A1D70000}"/>
    <cellStyle name="Total 2 6 2 2 3 4 2" xfId="55015" xr:uid="{00000000-0005-0000-0000-0000A2D70000}"/>
    <cellStyle name="Total 2 6 2 2 3 5" xfId="55016" xr:uid="{00000000-0005-0000-0000-0000A3D70000}"/>
    <cellStyle name="Total 2 6 2 2 3 5 2" xfId="55017" xr:uid="{00000000-0005-0000-0000-0000A4D70000}"/>
    <cellStyle name="Total 2 6 2 2 3 6" xfId="55018" xr:uid="{00000000-0005-0000-0000-0000A5D70000}"/>
    <cellStyle name="Total 2 6 2 2 3 6 2" xfId="55019" xr:uid="{00000000-0005-0000-0000-0000A6D70000}"/>
    <cellStyle name="Total 2 6 2 2 3 7" xfId="55020" xr:uid="{00000000-0005-0000-0000-0000A7D70000}"/>
    <cellStyle name="Total 2 6 2 2 3 8" xfId="55021" xr:uid="{00000000-0005-0000-0000-0000A8D70000}"/>
    <cellStyle name="Total 2 6 2 2 4" xfId="55022" xr:uid="{00000000-0005-0000-0000-0000A9D70000}"/>
    <cellStyle name="Total 2 6 2 2 5" xfId="55023" xr:uid="{00000000-0005-0000-0000-0000AAD70000}"/>
    <cellStyle name="Total 2 6 3" xfId="55024" xr:uid="{00000000-0005-0000-0000-0000ABD70000}"/>
    <cellStyle name="Total 2 6 4" xfId="55025" xr:uid="{00000000-0005-0000-0000-0000ACD70000}"/>
    <cellStyle name="Total 2 6 4 2" xfId="55026" xr:uid="{00000000-0005-0000-0000-0000ADD70000}"/>
    <cellStyle name="Total 2 6 4 2 10" xfId="55027" xr:uid="{00000000-0005-0000-0000-0000AED70000}"/>
    <cellStyle name="Total 2 6 4 2 11" xfId="55028" xr:uid="{00000000-0005-0000-0000-0000AFD70000}"/>
    <cellStyle name="Total 2 6 4 2 12" xfId="55029" xr:uid="{00000000-0005-0000-0000-0000B0D70000}"/>
    <cellStyle name="Total 2 6 4 2 13" xfId="55030" xr:uid="{00000000-0005-0000-0000-0000B1D70000}"/>
    <cellStyle name="Total 2 6 4 2 2" xfId="55031" xr:uid="{00000000-0005-0000-0000-0000B2D70000}"/>
    <cellStyle name="Total 2 6 4 2 2 2" xfId="55032" xr:uid="{00000000-0005-0000-0000-0000B3D70000}"/>
    <cellStyle name="Total 2 6 4 2 2 2 2" xfId="55033" xr:uid="{00000000-0005-0000-0000-0000B4D70000}"/>
    <cellStyle name="Total 2 6 4 2 2 2 3" xfId="55034" xr:uid="{00000000-0005-0000-0000-0000B5D70000}"/>
    <cellStyle name="Total 2 6 4 2 2 3" xfId="55035" xr:uid="{00000000-0005-0000-0000-0000B6D70000}"/>
    <cellStyle name="Total 2 6 4 2 2 3 2" xfId="55036" xr:uid="{00000000-0005-0000-0000-0000B7D70000}"/>
    <cellStyle name="Total 2 6 4 2 2 3 3" xfId="55037" xr:uid="{00000000-0005-0000-0000-0000B8D70000}"/>
    <cellStyle name="Total 2 6 4 2 2 4" xfId="55038" xr:uid="{00000000-0005-0000-0000-0000B9D70000}"/>
    <cellStyle name="Total 2 6 4 2 2 4 2" xfId="55039" xr:uid="{00000000-0005-0000-0000-0000BAD70000}"/>
    <cellStyle name="Total 2 6 4 2 2 5" xfId="55040" xr:uid="{00000000-0005-0000-0000-0000BBD70000}"/>
    <cellStyle name="Total 2 6 4 2 2 5 2" xfId="55041" xr:uid="{00000000-0005-0000-0000-0000BCD70000}"/>
    <cellStyle name="Total 2 6 4 2 2 6" xfId="55042" xr:uid="{00000000-0005-0000-0000-0000BDD70000}"/>
    <cellStyle name="Total 2 6 4 2 2 6 2" xfId="55043" xr:uid="{00000000-0005-0000-0000-0000BED70000}"/>
    <cellStyle name="Total 2 6 4 2 2 7" xfId="55044" xr:uid="{00000000-0005-0000-0000-0000BFD70000}"/>
    <cellStyle name="Total 2 6 4 2 2 8" xfId="55045" xr:uid="{00000000-0005-0000-0000-0000C0D70000}"/>
    <cellStyle name="Total 2 6 4 2 3" xfId="55046" xr:uid="{00000000-0005-0000-0000-0000C1D70000}"/>
    <cellStyle name="Total 2 6 4 2 3 2" xfId="55047" xr:uid="{00000000-0005-0000-0000-0000C2D70000}"/>
    <cellStyle name="Total 2 6 4 2 3 3" xfId="55048" xr:uid="{00000000-0005-0000-0000-0000C3D70000}"/>
    <cellStyle name="Total 2 6 4 2 4" xfId="55049" xr:uid="{00000000-0005-0000-0000-0000C4D70000}"/>
    <cellStyle name="Total 2 6 4 2 4 2" xfId="55050" xr:uid="{00000000-0005-0000-0000-0000C5D70000}"/>
    <cellStyle name="Total 2 6 4 2 4 3" xfId="55051" xr:uid="{00000000-0005-0000-0000-0000C6D70000}"/>
    <cellStyle name="Total 2 6 4 2 5" xfId="55052" xr:uid="{00000000-0005-0000-0000-0000C7D70000}"/>
    <cellStyle name="Total 2 6 4 2 5 2" xfId="55053" xr:uid="{00000000-0005-0000-0000-0000C8D70000}"/>
    <cellStyle name="Total 2 6 4 2 5 3" xfId="55054" xr:uid="{00000000-0005-0000-0000-0000C9D70000}"/>
    <cellStyle name="Total 2 6 4 2 6" xfId="55055" xr:uid="{00000000-0005-0000-0000-0000CAD70000}"/>
    <cellStyle name="Total 2 6 4 2 6 2" xfId="55056" xr:uid="{00000000-0005-0000-0000-0000CBD70000}"/>
    <cellStyle name="Total 2 6 4 2 7" xfId="55057" xr:uid="{00000000-0005-0000-0000-0000CCD70000}"/>
    <cellStyle name="Total 2 6 4 2 7 2" xfId="55058" xr:uid="{00000000-0005-0000-0000-0000CDD70000}"/>
    <cellStyle name="Total 2 6 4 2 8" xfId="55059" xr:uid="{00000000-0005-0000-0000-0000CED70000}"/>
    <cellStyle name="Total 2 6 4 2 8 2" xfId="55060" xr:uid="{00000000-0005-0000-0000-0000CFD70000}"/>
    <cellStyle name="Total 2 6 4 2 9" xfId="55061" xr:uid="{00000000-0005-0000-0000-0000D0D70000}"/>
    <cellStyle name="Total 2 6 4 2 9 2" xfId="55062" xr:uid="{00000000-0005-0000-0000-0000D1D70000}"/>
    <cellStyle name="Total 2 6 4 3" xfId="55063" xr:uid="{00000000-0005-0000-0000-0000D2D70000}"/>
    <cellStyle name="Total 2 6 4 3 2" xfId="55064" xr:uid="{00000000-0005-0000-0000-0000D3D70000}"/>
    <cellStyle name="Total 2 6 4 3 2 2" xfId="55065" xr:uid="{00000000-0005-0000-0000-0000D4D70000}"/>
    <cellStyle name="Total 2 6 4 3 2 3" xfId="55066" xr:uid="{00000000-0005-0000-0000-0000D5D70000}"/>
    <cellStyle name="Total 2 6 4 3 3" xfId="55067" xr:uid="{00000000-0005-0000-0000-0000D6D70000}"/>
    <cellStyle name="Total 2 6 4 3 3 2" xfId="55068" xr:uid="{00000000-0005-0000-0000-0000D7D70000}"/>
    <cellStyle name="Total 2 6 4 3 3 3" xfId="55069" xr:uid="{00000000-0005-0000-0000-0000D8D70000}"/>
    <cellStyle name="Total 2 6 4 3 4" xfId="55070" xr:uid="{00000000-0005-0000-0000-0000D9D70000}"/>
    <cellStyle name="Total 2 6 4 3 4 2" xfId="55071" xr:uid="{00000000-0005-0000-0000-0000DAD70000}"/>
    <cellStyle name="Total 2 6 4 3 5" xfId="55072" xr:uid="{00000000-0005-0000-0000-0000DBD70000}"/>
    <cellStyle name="Total 2 6 4 3 5 2" xfId="55073" xr:uid="{00000000-0005-0000-0000-0000DCD70000}"/>
    <cellStyle name="Total 2 6 4 3 6" xfId="55074" xr:uid="{00000000-0005-0000-0000-0000DDD70000}"/>
    <cellStyle name="Total 2 6 4 3 6 2" xfId="55075" xr:uid="{00000000-0005-0000-0000-0000DED70000}"/>
    <cellStyle name="Total 2 6 4 3 7" xfId="55076" xr:uid="{00000000-0005-0000-0000-0000DFD70000}"/>
    <cellStyle name="Total 2 6 4 3 8" xfId="55077" xr:uid="{00000000-0005-0000-0000-0000E0D70000}"/>
    <cellStyle name="Total 2 6 4 4" xfId="55078" xr:uid="{00000000-0005-0000-0000-0000E1D70000}"/>
    <cellStyle name="Total 2 6 4 5" xfId="55079" xr:uid="{00000000-0005-0000-0000-0000E2D70000}"/>
    <cellStyle name="Total 2 6 5" xfId="55080" xr:uid="{00000000-0005-0000-0000-0000E3D70000}"/>
    <cellStyle name="Total 2 6 5 10" xfId="55081" xr:uid="{00000000-0005-0000-0000-0000E4D70000}"/>
    <cellStyle name="Total 2 6 5 10 2" xfId="55082" xr:uid="{00000000-0005-0000-0000-0000E5D70000}"/>
    <cellStyle name="Total 2 6 5 11" xfId="55083" xr:uid="{00000000-0005-0000-0000-0000E6D70000}"/>
    <cellStyle name="Total 2 6 5 12" xfId="55084" xr:uid="{00000000-0005-0000-0000-0000E7D70000}"/>
    <cellStyle name="Total 2 6 5 13" xfId="55085" xr:uid="{00000000-0005-0000-0000-0000E8D70000}"/>
    <cellStyle name="Total 2 6 5 14" xfId="55086" xr:uid="{00000000-0005-0000-0000-0000E9D70000}"/>
    <cellStyle name="Total 2 6 5 2" xfId="55087" xr:uid="{00000000-0005-0000-0000-0000EAD70000}"/>
    <cellStyle name="Total 2 6 5 2 2" xfId="55088" xr:uid="{00000000-0005-0000-0000-0000EBD70000}"/>
    <cellStyle name="Total 2 6 5 2 2 2" xfId="55089" xr:uid="{00000000-0005-0000-0000-0000ECD70000}"/>
    <cellStyle name="Total 2 6 5 2 2 3" xfId="55090" xr:uid="{00000000-0005-0000-0000-0000EDD70000}"/>
    <cellStyle name="Total 2 6 5 2 3" xfId="55091" xr:uid="{00000000-0005-0000-0000-0000EED70000}"/>
    <cellStyle name="Total 2 6 5 2 3 2" xfId="55092" xr:uid="{00000000-0005-0000-0000-0000EFD70000}"/>
    <cellStyle name="Total 2 6 5 2 3 3" xfId="55093" xr:uid="{00000000-0005-0000-0000-0000F0D70000}"/>
    <cellStyle name="Total 2 6 5 2 4" xfId="55094" xr:uid="{00000000-0005-0000-0000-0000F1D70000}"/>
    <cellStyle name="Total 2 6 5 2 4 2" xfId="55095" xr:uid="{00000000-0005-0000-0000-0000F2D70000}"/>
    <cellStyle name="Total 2 6 5 2 5" xfId="55096" xr:uid="{00000000-0005-0000-0000-0000F3D70000}"/>
    <cellStyle name="Total 2 6 5 2 5 2" xfId="55097" xr:uid="{00000000-0005-0000-0000-0000F4D70000}"/>
    <cellStyle name="Total 2 6 5 2 6" xfId="55098" xr:uid="{00000000-0005-0000-0000-0000F5D70000}"/>
    <cellStyle name="Total 2 6 5 2 6 2" xfId="55099" xr:uid="{00000000-0005-0000-0000-0000F6D70000}"/>
    <cellStyle name="Total 2 6 5 2 7" xfId="55100" xr:uid="{00000000-0005-0000-0000-0000F7D70000}"/>
    <cellStyle name="Total 2 6 5 2 8" xfId="55101" xr:uid="{00000000-0005-0000-0000-0000F8D70000}"/>
    <cellStyle name="Total 2 6 5 3" xfId="55102" xr:uid="{00000000-0005-0000-0000-0000F9D70000}"/>
    <cellStyle name="Total 2 6 5 3 2" xfId="55103" xr:uid="{00000000-0005-0000-0000-0000FAD70000}"/>
    <cellStyle name="Total 2 6 5 3 2 2" xfId="55104" xr:uid="{00000000-0005-0000-0000-0000FBD70000}"/>
    <cellStyle name="Total 2 6 5 3 3" xfId="55105" xr:uid="{00000000-0005-0000-0000-0000FCD70000}"/>
    <cellStyle name="Total 2 6 5 3 3 2" xfId="55106" xr:uid="{00000000-0005-0000-0000-0000FDD70000}"/>
    <cellStyle name="Total 2 6 5 3 4" xfId="55107" xr:uid="{00000000-0005-0000-0000-0000FED70000}"/>
    <cellStyle name="Total 2 6 5 3 5" xfId="55108" xr:uid="{00000000-0005-0000-0000-0000FFD70000}"/>
    <cellStyle name="Total 2 6 5 4" xfId="55109" xr:uid="{00000000-0005-0000-0000-000000D80000}"/>
    <cellStyle name="Total 2 6 5 4 2" xfId="55110" xr:uid="{00000000-0005-0000-0000-000001D80000}"/>
    <cellStyle name="Total 2 6 5 4 3" xfId="55111" xr:uid="{00000000-0005-0000-0000-000002D80000}"/>
    <cellStyle name="Total 2 6 5 5" xfId="55112" xr:uid="{00000000-0005-0000-0000-000003D80000}"/>
    <cellStyle name="Total 2 6 5 5 2" xfId="55113" xr:uid="{00000000-0005-0000-0000-000004D80000}"/>
    <cellStyle name="Total 2 6 5 5 3" xfId="55114" xr:uid="{00000000-0005-0000-0000-000005D80000}"/>
    <cellStyle name="Total 2 6 5 6" xfId="55115" xr:uid="{00000000-0005-0000-0000-000006D80000}"/>
    <cellStyle name="Total 2 6 5 6 2" xfId="55116" xr:uid="{00000000-0005-0000-0000-000007D80000}"/>
    <cellStyle name="Total 2 6 5 7" xfId="55117" xr:uid="{00000000-0005-0000-0000-000008D80000}"/>
    <cellStyle name="Total 2 6 5 7 2" xfId="55118" xr:uid="{00000000-0005-0000-0000-000009D80000}"/>
    <cellStyle name="Total 2 6 5 8" xfId="55119" xr:uid="{00000000-0005-0000-0000-00000AD80000}"/>
    <cellStyle name="Total 2 6 5 8 2" xfId="55120" xr:uid="{00000000-0005-0000-0000-00000BD80000}"/>
    <cellStyle name="Total 2 6 5 9" xfId="55121" xr:uid="{00000000-0005-0000-0000-00000CD80000}"/>
    <cellStyle name="Total 2 6 5 9 2" xfId="55122" xr:uid="{00000000-0005-0000-0000-00000DD80000}"/>
    <cellStyle name="Total 2 6 6" xfId="55123" xr:uid="{00000000-0005-0000-0000-00000ED80000}"/>
    <cellStyle name="Total 2 6 6 10" xfId="55124" xr:uid="{00000000-0005-0000-0000-00000FD80000}"/>
    <cellStyle name="Total 2 6 6 11" xfId="55125" xr:uid="{00000000-0005-0000-0000-000010D80000}"/>
    <cellStyle name="Total 2 6 6 12" xfId="55126" xr:uid="{00000000-0005-0000-0000-000011D80000}"/>
    <cellStyle name="Total 2 6 6 13" xfId="55127" xr:uid="{00000000-0005-0000-0000-000012D80000}"/>
    <cellStyle name="Total 2 6 6 2" xfId="55128" xr:uid="{00000000-0005-0000-0000-000013D80000}"/>
    <cellStyle name="Total 2 6 6 2 2" xfId="55129" xr:uid="{00000000-0005-0000-0000-000014D80000}"/>
    <cellStyle name="Total 2 6 6 2 2 2" xfId="55130" xr:uid="{00000000-0005-0000-0000-000015D80000}"/>
    <cellStyle name="Total 2 6 6 2 2 3" xfId="55131" xr:uid="{00000000-0005-0000-0000-000016D80000}"/>
    <cellStyle name="Total 2 6 6 2 3" xfId="55132" xr:uid="{00000000-0005-0000-0000-000017D80000}"/>
    <cellStyle name="Total 2 6 6 2 3 2" xfId="55133" xr:uid="{00000000-0005-0000-0000-000018D80000}"/>
    <cellStyle name="Total 2 6 6 2 3 3" xfId="55134" xr:uid="{00000000-0005-0000-0000-000019D80000}"/>
    <cellStyle name="Total 2 6 6 2 4" xfId="55135" xr:uid="{00000000-0005-0000-0000-00001AD80000}"/>
    <cellStyle name="Total 2 6 6 2 4 2" xfId="55136" xr:uid="{00000000-0005-0000-0000-00001BD80000}"/>
    <cellStyle name="Total 2 6 6 2 5" xfId="55137" xr:uid="{00000000-0005-0000-0000-00001CD80000}"/>
    <cellStyle name="Total 2 6 6 2 5 2" xfId="55138" xr:uid="{00000000-0005-0000-0000-00001DD80000}"/>
    <cellStyle name="Total 2 6 6 2 6" xfId="55139" xr:uid="{00000000-0005-0000-0000-00001ED80000}"/>
    <cellStyle name="Total 2 6 6 2 6 2" xfId="55140" xr:uid="{00000000-0005-0000-0000-00001FD80000}"/>
    <cellStyle name="Total 2 6 6 2 7" xfId="55141" xr:uid="{00000000-0005-0000-0000-000020D80000}"/>
    <cellStyle name="Total 2 6 6 2 8" xfId="55142" xr:uid="{00000000-0005-0000-0000-000021D80000}"/>
    <cellStyle name="Total 2 6 6 3" xfId="55143" xr:uid="{00000000-0005-0000-0000-000022D80000}"/>
    <cellStyle name="Total 2 6 6 3 2" xfId="55144" xr:uid="{00000000-0005-0000-0000-000023D80000}"/>
    <cellStyle name="Total 2 6 6 3 3" xfId="55145" xr:uid="{00000000-0005-0000-0000-000024D80000}"/>
    <cellStyle name="Total 2 6 6 4" xfId="55146" xr:uid="{00000000-0005-0000-0000-000025D80000}"/>
    <cellStyle name="Total 2 6 6 4 2" xfId="55147" xr:uid="{00000000-0005-0000-0000-000026D80000}"/>
    <cellStyle name="Total 2 6 6 4 3" xfId="55148" xr:uid="{00000000-0005-0000-0000-000027D80000}"/>
    <cellStyle name="Total 2 6 6 5" xfId="55149" xr:uid="{00000000-0005-0000-0000-000028D80000}"/>
    <cellStyle name="Total 2 6 6 5 2" xfId="55150" xr:uid="{00000000-0005-0000-0000-000029D80000}"/>
    <cellStyle name="Total 2 6 6 5 3" xfId="55151" xr:uid="{00000000-0005-0000-0000-00002AD80000}"/>
    <cellStyle name="Total 2 6 6 6" xfId="55152" xr:uid="{00000000-0005-0000-0000-00002BD80000}"/>
    <cellStyle name="Total 2 6 6 6 2" xfId="55153" xr:uid="{00000000-0005-0000-0000-00002CD80000}"/>
    <cellStyle name="Total 2 6 6 7" xfId="55154" xr:uid="{00000000-0005-0000-0000-00002DD80000}"/>
    <cellStyle name="Total 2 6 6 7 2" xfId="55155" xr:uid="{00000000-0005-0000-0000-00002ED80000}"/>
    <cellStyle name="Total 2 6 6 8" xfId="55156" xr:uid="{00000000-0005-0000-0000-00002FD80000}"/>
    <cellStyle name="Total 2 6 6 8 2" xfId="55157" xr:uid="{00000000-0005-0000-0000-000030D80000}"/>
    <cellStyle name="Total 2 6 6 9" xfId="55158" xr:uid="{00000000-0005-0000-0000-000031D80000}"/>
    <cellStyle name="Total 2 6 6 9 2" xfId="55159" xr:uid="{00000000-0005-0000-0000-000032D80000}"/>
    <cellStyle name="Total 2 6 7" xfId="55160" xr:uid="{00000000-0005-0000-0000-000033D80000}"/>
    <cellStyle name="Total 2 7" xfId="1648" xr:uid="{00000000-0005-0000-0000-000034D80000}"/>
    <cellStyle name="Total 2 7 2" xfId="55161" xr:uid="{00000000-0005-0000-0000-000035D80000}"/>
    <cellStyle name="Total 2 7 2 2" xfId="55162" xr:uid="{00000000-0005-0000-0000-000036D80000}"/>
    <cellStyle name="Total 2 7 2 2 2" xfId="55163" xr:uid="{00000000-0005-0000-0000-000037D80000}"/>
    <cellStyle name="Total 2 7 2 2 2 10" xfId="55164" xr:uid="{00000000-0005-0000-0000-000038D80000}"/>
    <cellStyle name="Total 2 7 2 2 2 11" xfId="55165" xr:uid="{00000000-0005-0000-0000-000039D80000}"/>
    <cellStyle name="Total 2 7 2 2 2 12" xfId="55166" xr:uid="{00000000-0005-0000-0000-00003AD80000}"/>
    <cellStyle name="Total 2 7 2 2 2 13" xfId="55167" xr:uid="{00000000-0005-0000-0000-00003BD80000}"/>
    <cellStyle name="Total 2 7 2 2 2 2" xfId="55168" xr:uid="{00000000-0005-0000-0000-00003CD80000}"/>
    <cellStyle name="Total 2 7 2 2 2 2 2" xfId="55169" xr:uid="{00000000-0005-0000-0000-00003DD80000}"/>
    <cellStyle name="Total 2 7 2 2 2 2 2 2" xfId="55170" xr:uid="{00000000-0005-0000-0000-00003ED80000}"/>
    <cellStyle name="Total 2 7 2 2 2 2 2 3" xfId="55171" xr:uid="{00000000-0005-0000-0000-00003FD80000}"/>
    <cellStyle name="Total 2 7 2 2 2 2 3" xfId="55172" xr:uid="{00000000-0005-0000-0000-000040D80000}"/>
    <cellStyle name="Total 2 7 2 2 2 2 3 2" xfId="55173" xr:uid="{00000000-0005-0000-0000-000041D80000}"/>
    <cellStyle name="Total 2 7 2 2 2 2 3 3" xfId="55174" xr:uid="{00000000-0005-0000-0000-000042D80000}"/>
    <cellStyle name="Total 2 7 2 2 2 2 4" xfId="55175" xr:uid="{00000000-0005-0000-0000-000043D80000}"/>
    <cellStyle name="Total 2 7 2 2 2 2 4 2" xfId="55176" xr:uid="{00000000-0005-0000-0000-000044D80000}"/>
    <cellStyle name="Total 2 7 2 2 2 2 5" xfId="55177" xr:uid="{00000000-0005-0000-0000-000045D80000}"/>
    <cellStyle name="Total 2 7 2 2 2 2 5 2" xfId="55178" xr:uid="{00000000-0005-0000-0000-000046D80000}"/>
    <cellStyle name="Total 2 7 2 2 2 2 6" xfId="55179" xr:uid="{00000000-0005-0000-0000-000047D80000}"/>
    <cellStyle name="Total 2 7 2 2 2 2 6 2" xfId="55180" xr:uid="{00000000-0005-0000-0000-000048D80000}"/>
    <cellStyle name="Total 2 7 2 2 2 2 7" xfId="55181" xr:uid="{00000000-0005-0000-0000-000049D80000}"/>
    <cellStyle name="Total 2 7 2 2 2 2 8" xfId="55182" xr:uid="{00000000-0005-0000-0000-00004AD80000}"/>
    <cellStyle name="Total 2 7 2 2 2 3" xfId="55183" xr:uid="{00000000-0005-0000-0000-00004BD80000}"/>
    <cellStyle name="Total 2 7 2 2 2 3 2" xfId="55184" xr:uid="{00000000-0005-0000-0000-00004CD80000}"/>
    <cellStyle name="Total 2 7 2 2 2 3 3" xfId="55185" xr:uid="{00000000-0005-0000-0000-00004DD80000}"/>
    <cellStyle name="Total 2 7 2 2 2 4" xfId="55186" xr:uid="{00000000-0005-0000-0000-00004ED80000}"/>
    <cellStyle name="Total 2 7 2 2 2 4 2" xfId="55187" xr:uid="{00000000-0005-0000-0000-00004FD80000}"/>
    <cellStyle name="Total 2 7 2 2 2 4 3" xfId="55188" xr:uid="{00000000-0005-0000-0000-000050D80000}"/>
    <cellStyle name="Total 2 7 2 2 2 5" xfId="55189" xr:uid="{00000000-0005-0000-0000-000051D80000}"/>
    <cellStyle name="Total 2 7 2 2 2 5 2" xfId="55190" xr:uid="{00000000-0005-0000-0000-000052D80000}"/>
    <cellStyle name="Total 2 7 2 2 2 5 3" xfId="55191" xr:uid="{00000000-0005-0000-0000-000053D80000}"/>
    <cellStyle name="Total 2 7 2 2 2 6" xfId="55192" xr:uid="{00000000-0005-0000-0000-000054D80000}"/>
    <cellStyle name="Total 2 7 2 2 2 6 2" xfId="55193" xr:uid="{00000000-0005-0000-0000-000055D80000}"/>
    <cellStyle name="Total 2 7 2 2 2 7" xfId="55194" xr:uid="{00000000-0005-0000-0000-000056D80000}"/>
    <cellStyle name="Total 2 7 2 2 2 7 2" xfId="55195" xr:uid="{00000000-0005-0000-0000-000057D80000}"/>
    <cellStyle name="Total 2 7 2 2 2 8" xfId="55196" xr:uid="{00000000-0005-0000-0000-000058D80000}"/>
    <cellStyle name="Total 2 7 2 2 2 8 2" xfId="55197" xr:uid="{00000000-0005-0000-0000-000059D80000}"/>
    <cellStyle name="Total 2 7 2 2 2 9" xfId="55198" xr:uid="{00000000-0005-0000-0000-00005AD80000}"/>
    <cellStyle name="Total 2 7 2 2 2 9 2" xfId="55199" xr:uid="{00000000-0005-0000-0000-00005BD80000}"/>
    <cellStyle name="Total 2 7 2 2 3" xfId="55200" xr:uid="{00000000-0005-0000-0000-00005CD80000}"/>
    <cellStyle name="Total 2 7 2 2 3 2" xfId="55201" xr:uid="{00000000-0005-0000-0000-00005DD80000}"/>
    <cellStyle name="Total 2 7 2 2 3 2 2" xfId="55202" xr:uid="{00000000-0005-0000-0000-00005ED80000}"/>
    <cellStyle name="Total 2 7 2 2 3 2 3" xfId="55203" xr:uid="{00000000-0005-0000-0000-00005FD80000}"/>
    <cellStyle name="Total 2 7 2 2 3 3" xfId="55204" xr:uid="{00000000-0005-0000-0000-000060D80000}"/>
    <cellStyle name="Total 2 7 2 2 3 3 2" xfId="55205" xr:uid="{00000000-0005-0000-0000-000061D80000}"/>
    <cellStyle name="Total 2 7 2 2 3 3 3" xfId="55206" xr:uid="{00000000-0005-0000-0000-000062D80000}"/>
    <cellStyle name="Total 2 7 2 2 3 4" xfId="55207" xr:uid="{00000000-0005-0000-0000-000063D80000}"/>
    <cellStyle name="Total 2 7 2 2 3 4 2" xfId="55208" xr:uid="{00000000-0005-0000-0000-000064D80000}"/>
    <cellStyle name="Total 2 7 2 2 3 5" xfId="55209" xr:uid="{00000000-0005-0000-0000-000065D80000}"/>
    <cellStyle name="Total 2 7 2 2 3 5 2" xfId="55210" xr:uid="{00000000-0005-0000-0000-000066D80000}"/>
    <cellStyle name="Total 2 7 2 2 3 6" xfId="55211" xr:uid="{00000000-0005-0000-0000-000067D80000}"/>
    <cellStyle name="Total 2 7 2 2 3 6 2" xfId="55212" xr:uid="{00000000-0005-0000-0000-000068D80000}"/>
    <cellStyle name="Total 2 7 2 2 3 7" xfId="55213" xr:uid="{00000000-0005-0000-0000-000069D80000}"/>
    <cellStyle name="Total 2 7 2 2 3 8" xfId="55214" xr:uid="{00000000-0005-0000-0000-00006AD80000}"/>
    <cellStyle name="Total 2 7 2 2 4" xfId="55215" xr:uid="{00000000-0005-0000-0000-00006BD80000}"/>
    <cellStyle name="Total 2 7 2 2 5" xfId="55216" xr:uid="{00000000-0005-0000-0000-00006CD80000}"/>
    <cellStyle name="Total 2 7 3" xfId="55217" xr:uid="{00000000-0005-0000-0000-00006DD80000}"/>
    <cellStyle name="Total 2 7 4" xfId="55218" xr:uid="{00000000-0005-0000-0000-00006ED80000}"/>
    <cellStyle name="Total 2 7 4 2" xfId="55219" xr:uid="{00000000-0005-0000-0000-00006FD80000}"/>
    <cellStyle name="Total 2 7 4 2 10" xfId="55220" xr:uid="{00000000-0005-0000-0000-000070D80000}"/>
    <cellStyle name="Total 2 7 4 2 11" xfId="55221" xr:uid="{00000000-0005-0000-0000-000071D80000}"/>
    <cellStyle name="Total 2 7 4 2 12" xfId="55222" xr:uid="{00000000-0005-0000-0000-000072D80000}"/>
    <cellStyle name="Total 2 7 4 2 13" xfId="55223" xr:uid="{00000000-0005-0000-0000-000073D80000}"/>
    <cellStyle name="Total 2 7 4 2 2" xfId="55224" xr:uid="{00000000-0005-0000-0000-000074D80000}"/>
    <cellStyle name="Total 2 7 4 2 2 2" xfId="55225" xr:uid="{00000000-0005-0000-0000-000075D80000}"/>
    <cellStyle name="Total 2 7 4 2 2 2 2" xfId="55226" xr:uid="{00000000-0005-0000-0000-000076D80000}"/>
    <cellStyle name="Total 2 7 4 2 2 2 3" xfId="55227" xr:uid="{00000000-0005-0000-0000-000077D80000}"/>
    <cellStyle name="Total 2 7 4 2 2 3" xfId="55228" xr:uid="{00000000-0005-0000-0000-000078D80000}"/>
    <cellStyle name="Total 2 7 4 2 2 3 2" xfId="55229" xr:uid="{00000000-0005-0000-0000-000079D80000}"/>
    <cellStyle name="Total 2 7 4 2 2 3 3" xfId="55230" xr:uid="{00000000-0005-0000-0000-00007AD80000}"/>
    <cellStyle name="Total 2 7 4 2 2 4" xfId="55231" xr:uid="{00000000-0005-0000-0000-00007BD80000}"/>
    <cellStyle name="Total 2 7 4 2 2 4 2" xfId="55232" xr:uid="{00000000-0005-0000-0000-00007CD80000}"/>
    <cellStyle name="Total 2 7 4 2 2 5" xfId="55233" xr:uid="{00000000-0005-0000-0000-00007DD80000}"/>
    <cellStyle name="Total 2 7 4 2 2 5 2" xfId="55234" xr:uid="{00000000-0005-0000-0000-00007ED80000}"/>
    <cellStyle name="Total 2 7 4 2 2 6" xfId="55235" xr:uid="{00000000-0005-0000-0000-00007FD80000}"/>
    <cellStyle name="Total 2 7 4 2 2 6 2" xfId="55236" xr:uid="{00000000-0005-0000-0000-000080D80000}"/>
    <cellStyle name="Total 2 7 4 2 2 7" xfId="55237" xr:uid="{00000000-0005-0000-0000-000081D80000}"/>
    <cellStyle name="Total 2 7 4 2 2 8" xfId="55238" xr:uid="{00000000-0005-0000-0000-000082D80000}"/>
    <cellStyle name="Total 2 7 4 2 3" xfId="55239" xr:uid="{00000000-0005-0000-0000-000083D80000}"/>
    <cellStyle name="Total 2 7 4 2 3 2" xfId="55240" xr:uid="{00000000-0005-0000-0000-000084D80000}"/>
    <cellStyle name="Total 2 7 4 2 3 3" xfId="55241" xr:uid="{00000000-0005-0000-0000-000085D80000}"/>
    <cellStyle name="Total 2 7 4 2 4" xfId="55242" xr:uid="{00000000-0005-0000-0000-000086D80000}"/>
    <cellStyle name="Total 2 7 4 2 4 2" xfId="55243" xr:uid="{00000000-0005-0000-0000-000087D80000}"/>
    <cellStyle name="Total 2 7 4 2 4 3" xfId="55244" xr:uid="{00000000-0005-0000-0000-000088D80000}"/>
    <cellStyle name="Total 2 7 4 2 5" xfId="55245" xr:uid="{00000000-0005-0000-0000-000089D80000}"/>
    <cellStyle name="Total 2 7 4 2 5 2" xfId="55246" xr:uid="{00000000-0005-0000-0000-00008AD80000}"/>
    <cellStyle name="Total 2 7 4 2 5 3" xfId="55247" xr:uid="{00000000-0005-0000-0000-00008BD80000}"/>
    <cellStyle name="Total 2 7 4 2 6" xfId="55248" xr:uid="{00000000-0005-0000-0000-00008CD80000}"/>
    <cellStyle name="Total 2 7 4 2 6 2" xfId="55249" xr:uid="{00000000-0005-0000-0000-00008DD80000}"/>
    <cellStyle name="Total 2 7 4 2 7" xfId="55250" xr:uid="{00000000-0005-0000-0000-00008ED80000}"/>
    <cellStyle name="Total 2 7 4 2 7 2" xfId="55251" xr:uid="{00000000-0005-0000-0000-00008FD80000}"/>
    <cellStyle name="Total 2 7 4 2 8" xfId="55252" xr:uid="{00000000-0005-0000-0000-000090D80000}"/>
    <cellStyle name="Total 2 7 4 2 8 2" xfId="55253" xr:uid="{00000000-0005-0000-0000-000091D80000}"/>
    <cellStyle name="Total 2 7 4 2 9" xfId="55254" xr:uid="{00000000-0005-0000-0000-000092D80000}"/>
    <cellStyle name="Total 2 7 4 2 9 2" xfId="55255" xr:uid="{00000000-0005-0000-0000-000093D80000}"/>
    <cellStyle name="Total 2 7 4 3" xfId="55256" xr:uid="{00000000-0005-0000-0000-000094D80000}"/>
    <cellStyle name="Total 2 7 4 3 2" xfId="55257" xr:uid="{00000000-0005-0000-0000-000095D80000}"/>
    <cellStyle name="Total 2 7 4 3 2 2" xfId="55258" xr:uid="{00000000-0005-0000-0000-000096D80000}"/>
    <cellStyle name="Total 2 7 4 3 2 3" xfId="55259" xr:uid="{00000000-0005-0000-0000-000097D80000}"/>
    <cellStyle name="Total 2 7 4 3 3" xfId="55260" xr:uid="{00000000-0005-0000-0000-000098D80000}"/>
    <cellStyle name="Total 2 7 4 3 3 2" xfId="55261" xr:uid="{00000000-0005-0000-0000-000099D80000}"/>
    <cellStyle name="Total 2 7 4 3 3 3" xfId="55262" xr:uid="{00000000-0005-0000-0000-00009AD80000}"/>
    <cellStyle name="Total 2 7 4 3 4" xfId="55263" xr:uid="{00000000-0005-0000-0000-00009BD80000}"/>
    <cellStyle name="Total 2 7 4 3 4 2" xfId="55264" xr:uid="{00000000-0005-0000-0000-00009CD80000}"/>
    <cellStyle name="Total 2 7 4 3 5" xfId="55265" xr:uid="{00000000-0005-0000-0000-00009DD80000}"/>
    <cellStyle name="Total 2 7 4 3 5 2" xfId="55266" xr:uid="{00000000-0005-0000-0000-00009ED80000}"/>
    <cellStyle name="Total 2 7 4 3 6" xfId="55267" xr:uid="{00000000-0005-0000-0000-00009FD80000}"/>
    <cellStyle name="Total 2 7 4 3 6 2" xfId="55268" xr:uid="{00000000-0005-0000-0000-0000A0D80000}"/>
    <cellStyle name="Total 2 7 4 3 7" xfId="55269" xr:uid="{00000000-0005-0000-0000-0000A1D80000}"/>
    <cellStyle name="Total 2 7 4 3 8" xfId="55270" xr:uid="{00000000-0005-0000-0000-0000A2D80000}"/>
    <cellStyle name="Total 2 7 4 4" xfId="55271" xr:uid="{00000000-0005-0000-0000-0000A3D80000}"/>
    <cellStyle name="Total 2 7 4 5" xfId="55272" xr:uid="{00000000-0005-0000-0000-0000A4D80000}"/>
    <cellStyle name="Total 2 7 5" xfId="55273" xr:uid="{00000000-0005-0000-0000-0000A5D80000}"/>
    <cellStyle name="Total 2 7 5 10" xfId="55274" xr:uid="{00000000-0005-0000-0000-0000A6D80000}"/>
    <cellStyle name="Total 2 7 5 10 2" xfId="55275" xr:uid="{00000000-0005-0000-0000-0000A7D80000}"/>
    <cellStyle name="Total 2 7 5 11" xfId="55276" xr:uid="{00000000-0005-0000-0000-0000A8D80000}"/>
    <cellStyle name="Total 2 7 5 12" xfId="55277" xr:uid="{00000000-0005-0000-0000-0000A9D80000}"/>
    <cellStyle name="Total 2 7 5 13" xfId="55278" xr:uid="{00000000-0005-0000-0000-0000AAD80000}"/>
    <cellStyle name="Total 2 7 5 14" xfId="55279" xr:uid="{00000000-0005-0000-0000-0000ABD80000}"/>
    <cellStyle name="Total 2 7 5 2" xfId="55280" xr:uid="{00000000-0005-0000-0000-0000ACD80000}"/>
    <cellStyle name="Total 2 7 5 2 2" xfId="55281" xr:uid="{00000000-0005-0000-0000-0000ADD80000}"/>
    <cellStyle name="Total 2 7 5 2 2 2" xfId="55282" xr:uid="{00000000-0005-0000-0000-0000AED80000}"/>
    <cellStyle name="Total 2 7 5 2 2 3" xfId="55283" xr:uid="{00000000-0005-0000-0000-0000AFD80000}"/>
    <cellStyle name="Total 2 7 5 2 3" xfId="55284" xr:uid="{00000000-0005-0000-0000-0000B0D80000}"/>
    <cellStyle name="Total 2 7 5 2 3 2" xfId="55285" xr:uid="{00000000-0005-0000-0000-0000B1D80000}"/>
    <cellStyle name="Total 2 7 5 2 3 3" xfId="55286" xr:uid="{00000000-0005-0000-0000-0000B2D80000}"/>
    <cellStyle name="Total 2 7 5 2 4" xfId="55287" xr:uid="{00000000-0005-0000-0000-0000B3D80000}"/>
    <cellStyle name="Total 2 7 5 2 4 2" xfId="55288" xr:uid="{00000000-0005-0000-0000-0000B4D80000}"/>
    <cellStyle name="Total 2 7 5 2 5" xfId="55289" xr:uid="{00000000-0005-0000-0000-0000B5D80000}"/>
    <cellStyle name="Total 2 7 5 2 5 2" xfId="55290" xr:uid="{00000000-0005-0000-0000-0000B6D80000}"/>
    <cellStyle name="Total 2 7 5 2 6" xfId="55291" xr:uid="{00000000-0005-0000-0000-0000B7D80000}"/>
    <cellStyle name="Total 2 7 5 2 6 2" xfId="55292" xr:uid="{00000000-0005-0000-0000-0000B8D80000}"/>
    <cellStyle name="Total 2 7 5 2 7" xfId="55293" xr:uid="{00000000-0005-0000-0000-0000B9D80000}"/>
    <cellStyle name="Total 2 7 5 2 8" xfId="55294" xr:uid="{00000000-0005-0000-0000-0000BAD80000}"/>
    <cellStyle name="Total 2 7 5 3" xfId="55295" xr:uid="{00000000-0005-0000-0000-0000BBD80000}"/>
    <cellStyle name="Total 2 7 5 3 2" xfId="55296" xr:uid="{00000000-0005-0000-0000-0000BCD80000}"/>
    <cellStyle name="Total 2 7 5 3 2 2" xfId="55297" xr:uid="{00000000-0005-0000-0000-0000BDD80000}"/>
    <cellStyle name="Total 2 7 5 3 3" xfId="55298" xr:uid="{00000000-0005-0000-0000-0000BED80000}"/>
    <cellStyle name="Total 2 7 5 3 3 2" xfId="55299" xr:uid="{00000000-0005-0000-0000-0000BFD80000}"/>
    <cellStyle name="Total 2 7 5 3 4" xfId="55300" xr:uid="{00000000-0005-0000-0000-0000C0D80000}"/>
    <cellStyle name="Total 2 7 5 3 5" xfId="55301" xr:uid="{00000000-0005-0000-0000-0000C1D80000}"/>
    <cellStyle name="Total 2 7 5 4" xfId="55302" xr:uid="{00000000-0005-0000-0000-0000C2D80000}"/>
    <cellStyle name="Total 2 7 5 4 2" xfId="55303" xr:uid="{00000000-0005-0000-0000-0000C3D80000}"/>
    <cellStyle name="Total 2 7 5 4 3" xfId="55304" xr:uid="{00000000-0005-0000-0000-0000C4D80000}"/>
    <cellStyle name="Total 2 7 5 5" xfId="55305" xr:uid="{00000000-0005-0000-0000-0000C5D80000}"/>
    <cellStyle name="Total 2 7 5 5 2" xfId="55306" xr:uid="{00000000-0005-0000-0000-0000C6D80000}"/>
    <cellStyle name="Total 2 7 5 5 3" xfId="55307" xr:uid="{00000000-0005-0000-0000-0000C7D80000}"/>
    <cellStyle name="Total 2 7 5 6" xfId="55308" xr:uid="{00000000-0005-0000-0000-0000C8D80000}"/>
    <cellStyle name="Total 2 7 5 6 2" xfId="55309" xr:uid="{00000000-0005-0000-0000-0000C9D80000}"/>
    <cellStyle name="Total 2 7 5 7" xfId="55310" xr:uid="{00000000-0005-0000-0000-0000CAD80000}"/>
    <cellStyle name="Total 2 7 5 7 2" xfId="55311" xr:uid="{00000000-0005-0000-0000-0000CBD80000}"/>
    <cellStyle name="Total 2 7 5 8" xfId="55312" xr:uid="{00000000-0005-0000-0000-0000CCD80000}"/>
    <cellStyle name="Total 2 7 5 8 2" xfId="55313" xr:uid="{00000000-0005-0000-0000-0000CDD80000}"/>
    <cellStyle name="Total 2 7 5 9" xfId="55314" xr:uid="{00000000-0005-0000-0000-0000CED80000}"/>
    <cellStyle name="Total 2 7 5 9 2" xfId="55315" xr:uid="{00000000-0005-0000-0000-0000CFD80000}"/>
    <cellStyle name="Total 2 7 6" xfId="55316" xr:uid="{00000000-0005-0000-0000-0000D0D80000}"/>
    <cellStyle name="Total 2 7 6 10" xfId="55317" xr:uid="{00000000-0005-0000-0000-0000D1D80000}"/>
    <cellStyle name="Total 2 7 6 11" xfId="55318" xr:uid="{00000000-0005-0000-0000-0000D2D80000}"/>
    <cellStyle name="Total 2 7 6 12" xfId="55319" xr:uid="{00000000-0005-0000-0000-0000D3D80000}"/>
    <cellStyle name="Total 2 7 6 13" xfId="55320" xr:uid="{00000000-0005-0000-0000-0000D4D80000}"/>
    <cellStyle name="Total 2 7 6 2" xfId="55321" xr:uid="{00000000-0005-0000-0000-0000D5D80000}"/>
    <cellStyle name="Total 2 7 6 2 2" xfId="55322" xr:uid="{00000000-0005-0000-0000-0000D6D80000}"/>
    <cellStyle name="Total 2 7 6 2 2 2" xfId="55323" xr:uid="{00000000-0005-0000-0000-0000D7D80000}"/>
    <cellStyle name="Total 2 7 6 2 2 3" xfId="55324" xr:uid="{00000000-0005-0000-0000-0000D8D80000}"/>
    <cellStyle name="Total 2 7 6 2 3" xfId="55325" xr:uid="{00000000-0005-0000-0000-0000D9D80000}"/>
    <cellStyle name="Total 2 7 6 2 3 2" xfId="55326" xr:uid="{00000000-0005-0000-0000-0000DAD80000}"/>
    <cellStyle name="Total 2 7 6 2 3 3" xfId="55327" xr:uid="{00000000-0005-0000-0000-0000DBD80000}"/>
    <cellStyle name="Total 2 7 6 2 4" xfId="55328" xr:uid="{00000000-0005-0000-0000-0000DCD80000}"/>
    <cellStyle name="Total 2 7 6 2 4 2" xfId="55329" xr:uid="{00000000-0005-0000-0000-0000DDD80000}"/>
    <cellStyle name="Total 2 7 6 2 5" xfId="55330" xr:uid="{00000000-0005-0000-0000-0000DED80000}"/>
    <cellStyle name="Total 2 7 6 2 5 2" xfId="55331" xr:uid="{00000000-0005-0000-0000-0000DFD80000}"/>
    <cellStyle name="Total 2 7 6 2 6" xfId="55332" xr:uid="{00000000-0005-0000-0000-0000E0D80000}"/>
    <cellStyle name="Total 2 7 6 2 6 2" xfId="55333" xr:uid="{00000000-0005-0000-0000-0000E1D80000}"/>
    <cellStyle name="Total 2 7 6 2 7" xfId="55334" xr:uid="{00000000-0005-0000-0000-0000E2D80000}"/>
    <cellStyle name="Total 2 7 6 2 8" xfId="55335" xr:uid="{00000000-0005-0000-0000-0000E3D80000}"/>
    <cellStyle name="Total 2 7 6 3" xfId="55336" xr:uid="{00000000-0005-0000-0000-0000E4D80000}"/>
    <cellStyle name="Total 2 7 6 3 2" xfId="55337" xr:uid="{00000000-0005-0000-0000-0000E5D80000}"/>
    <cellStyle name="Total 2 7 6 3 3" xfId="55338" xr:uid="{00000000-0005-0000-0000-0000E6D80000}"/>
    <cellStyle name="Total 2 7 6 4" xfId="55339" xr:uid="{00000000-0005-0000-0000-0000E7D80000}"/>
    <cellStyle name="Total 2 7 6 4 2" xfId="55340" xr:uid="{00000000-0005-0000-0000-0000E8D80000}"/>
    <cellStyle name="Total 2 7 6 4 3" xfId="55341" xr:uid="{00000000-0005-0000-0000-0000E9D80000}"/>
    <cellStyle name="Total 2 7 6 5" xfId="55342" xr:uid="{00000000-0005-0000-0000-0000EAD80000}"/>
    <cellStyle name="Total 2 7 6 5 2" xfId="55343" xr:uid="{00000000-0005-0000-0000-0000EBD80000}"/>
    <cellStyle name="Total 2 7 6 5 3" xfId="55344" xr:uid="{00000000-0005-0000-0000-0000ECD80000}"/>
    <cellStyle name="Total 2 7 6 6" xfId="55345" xr:uid="{00000000-0005-0000-0000-0000EDD80000}"/>
    <cellStyle name="Total 2 7 6 6 2" xfId="55346" xr:uid="{00000000-0005-0000-0000-0000EED80000}"/>
    <cellStyle name="Total 2 7 6 7" xfId="55347" xr:uid="{00000000-0005-0000-0000-0000EFD80000}"/>
    <cellStyle name="Total 2 7 6 7 2" xfId="55348" xr:uid="{00000000-0005-0000-0000-0000F0D80000}"/>
    <cellStyle name="Total 2 7 6 8" xfId="55349" xr:uid="{00000000-0005-0000-0000-0000F1D80000}"/>
    <cellStyle name="Total 2 7 6 8 2" xfId="55350" xr:uid="{00000000-0005-0000-0000-0000F2D80000}"/>
    <cellStyle name="Total 2 7 6 9" xfId="55351" xr:uid="{00000000-0005-0000-0000-0000F3D80000}"/>
    <cellStyle name="Total 2 7 6 9 2" xfId="55352" xr:uid="{00000000-0005-0000-0000-0000F4D80000}"/>
    <cellStyle name="Total 2 7 7" xfId="55353" xr:uid="{00000000-0005-0000-0000-0000F5D80000}"/>
    <cellStyle name="Total 2 8" xfId="1649" xr:uid="{00000000-0005-0000-0000-0000F6D80000}"/>
    <cellStyle name="Total 2 8 2" xfId="55354" xr:uid="{00000000-0005-0000-0000-0000F7D80000}"/>
    <cellStyle name="Total 2 8 2 2" xfId="55355" xr:uid="{00000000-0005-0000-0000-0000F8D80000}"/>
    <cellStyle name="Total 2 8 2 2 10" xfId="55356" xr:uid="{00000000-0005-0000-0000-0000F9D80000}"/>
    <cellStyle name="Total 2 8 2 2 11" xfId="55357" xr:uid="{00000000-0005-0000-0000-0000FAD80000}"/>
    <cellStyle name="Total 2 8 2 2 12" xfId="55358" xr:uid="{00000000-0005-0000-0000-0000FBD80000}"/>
    <cellStyle name="Total 2 8 2 2 13" xfId="55359" xr:uid="{00000000-0005-0000-0000-0000FCD80000}"/>
    <cellStyle name="Total 2 8 2 2 2" xfId="55360" xr:uid="{00000000-0005-0000-0000-0000FDD80000}"/>
    <cellStyle name="Total 2 8 2 2 2 2" xfId="55361" xr:uid="{00000000-0005-0000-0000-0000FED80000}"/>
    <cellStyle name="Total 2 8 2 2 2 2 2" xfId="55362" xr:uid="{00000000-0005-0000-0000-0000FFD80000}"/>
    <cellStyle name="Total 2 8 2 2 2 2 3" xfId="55363" xr:uid="{00000000-0005-0000-0000-000000D90000}"/>
    <cellStyle name="Total 2 8 2 2 2 3" xfId="55364" xr:uid="{00000000-0005-0000-0000-000001D90000}"/>
    <cellStyle name="Total 2 8 2 2 2 3 2" xfId="55365" xr:uid="{00000000-0005-0000-0000-000002D90000}"/>
    <cellStyle name="Total 2 8 2 2 2 3 3" xfId="55366" xr:uid="{00000000-0005-0000-0000-000003D90000}"/>
    <cellStyle name="Total 2 8 2 2 2 4" xfId="55367" xr:uid="{00000000-0005-0000-0000-000004D90000}"/>
    <cellStyle name="Total 2 8 2 2 2 4 2" xfId="55368" xr:uid="{00000000-0005-0000-0000-000005D90000}"/>
    <cellStyle name="Total 2 8 2 2 2 5" xfId="55369" xr:uid="{00000000-0005-0000-0000-000006D90000}"/>
    <cellStyle name="Total 2 8 2 2 2 5 2" xfId="55370" xr:uid="{00000000-0005-0000-0000-000007D90000}"/>
    <cellStyle name="Total 2 8 2 2 2 6" xfId="55371" xr:uid="{00000000-0005-0000-0000-000008D90000}"/>
    <cellStyle name="Total 2 8 2 2 2 6 2" xfId="55372" xr:uid="{00000000-0005-0000-0000-000009D90000}"/>
    <cellStyle name="Total 2 8 2 2 2 7" xfId="55373" xr:uid="{00000000-0005-0000-0000-00000AD90000}"/>
    <cellStyle name="Total 2 8 2 2 2 8" xfId="55374" xr:uid="{00000000-0005-0000-0000-00000BD90000}"/>
    <cellStyle name="Total 2 8 2 2 3" xfId="55375" xr:uid="{00000000-0005-0000-0000-00000CD90000}"/>
    <cellStyle name="Total 2 8 2 2 3 2" xfId="55376" xr:uid="{00000000-0005-0000-0000-00000DD90000}"/>
    <cellStyle name="Total 2 8 2 2 3 3" xfId="55377" xr:uid="{00000000-0005-0000-0000-00000ED90000}"/>
    <cellStyle name="Total 2 8 2 2 4" xfId="55378" xr:uid="{00000000-0005-0000-0000-00000FD90000}"/>
    <cellStyle name="Total 2 8 2 2 4 2" xfId="55379" xr:uid="{00000000-0005-0000-0000-000010D90000}"/>
    <cellStyle name="Total 2 8 2 2 4 3" xfId="55380" xr:uid="{00000000-0005-0000-0000-000011D90000}"/>
    <cellStyle name="Total 2 8 2 2 5" xfId="55381" xr:uid="{00000000-0005-0000-0000-000012D90000}"/>
    <cellStyle name="Total 2 8 2 2 5 2" xfId="55382" xr:uid="{00000000-0005-0000-0000-000013D90000}"/>
    <cellStyle name="Total 2 8 2 2 5 3" xfId="55383" xr:uid="{00000000-0005-0000-0000-000014D90000}"/>
    <cellStyle name="Total 2 8 2 2 6" xfId="55384" xr:uid="{00000000-0005-0000-0000-000015D90000}"/>
    <cellStyle name="Total 2 8 2 2 6 2" xfId="55385" xr:uid="{00000000-0005-0000-0000-000016D90000}"/>
    <cellStyle name="Total 2 8 2 2 7" xfId="55386" xr:uid="{00000000-0005-0000-0000-000017D90000}"/>
    <cellStyle name="Total 2 8 2 2 7 2" xfId="55387" xr:uid="{00000000-0005-0000-0000-000018D90000}"/>
    <cellStyle name="Total 2 8 2 2 8" xfId="55388" xr:uid="{00000000-0005-0000-0000-000019D90000}"/>
    <cellStyle name="Total 2 8 2 2 8 2" xfId="55389" xr:uid="{00000000-0005-0000-0000-00001AD90000}"/>
    <cellStyle name="Total 2 8 2 2 9" xfId="55390" xr:uid="{00000000-0005-0000-0000-00001BD90000}"/>
    <cellStyle name="Total 2 8 2 2 9 2" xfId="55391" xr:uid="{00000000-0005-0000-0000-00001CD90000}"/>
    <cellStyle name="Total 2 8 2 3" xfId="55392" xr:uid="{00000000-0005-0000-0000-00001DD90000}"/>
    <cellStyle name="Total 2 8 2 3 2" xfId="55393" xr:uid="{00000000-0005-0000-0000-00001ED90000}"/>
    <cellStyle name="Total 2 8 2 3 2 2" xfId="55394" xr:uid="{00000000-0005-0000-0000-00001FD90000}"/>
    <cellStyle name="Total 2 8 2 3 2 3" xfId="55395" xr:uid="{00000000-0005-0000-0000-000020D90000}"/>
    <cellStyle name="Total 2 8 2 3 3" xfId="55396" xr:uid="{00000000-0005-0000-0000-000021D90000}"/>
    <cellStyle name="Total 2 8 2 3 3 2" xfId="55397" xr:uid="{00000000-0005-0000-0000-000022D90000}"/>
    <cellStyle name="Total 2 8 2 3 3 3" xfId="55398" xr:uid="{00000000-0005-0000-0000-000023D90000}"/>
    <cellStyle name="Total 2 8 2 3 4" xfId="55399" xr:uid="{00000000-0005-0000-0000-000024D90000}"/>
    <cellStyle name="Total 2 8 2 3 4 2" xfId="55400" xr:uid="{00000000-0005-0000-0000-000025D90000}"/>
    <cellStyle name="Total 2 8 2 3 5" xfId="55401" xr:uid="{00000000-0005-0000-0000-000026D90000}"/>
    <cellStyle name="Total 2 8 2 3 5 2" xfId="55402" xr:uid="{00000000-0005-0000-0000-000027D90000}"/>
    <cellStyle name="Total 2 8 2 3 6" xfId="55403" xr:uid="{00000000-0005-0000-0000-000028D90000}"/>
    <cellStyle name="Total 2 8 2 3 6 2" xfId="55404" xr:uid="{00000000-0005-0000-0000-000029D90000}"/>
    <cellStyle name="Total 2 8 2 3 7" xfId="55405" xr:uid="{00000000-0005-0000-0000-00002AD90000}"/>
    <cellStyle name="Total 2 8 2 3 8" xfId="55406" xr:uid="{00000000-0005-0000-0000-00002BD90000}"/>
    <cellStyle name="Total 2 8 2 4" xfId="55407" xr:uid="{00000000-0005-0000-0000-00002CD90000}"/>
    <cellStyle name="Total 2 8 2 5" xfId="55408" xr:uid="{00000000-0005-0000-0000-00002DD90000}"/>
    <cellStyle name="Total 2 8 3" xfId="55409" xr:uid="{00000000-0005-0000-0000-00002ED90000}"/>
    <cellStyle name="Total 2 8 3 10" xfId="55410" xr:uid="{00000000-0005-0000-0000-00002FD90000}"/>
    <cellStyle name="Total 2 8 3 10 2" xfId="55411" xr:uid="{00000000-0005-0000-0000-000030D90000}"/>
    <cellStyle name="Total 2 8 3 11" xfId="55412" xr:uid="{00000000-0005-0000-0000-000031D90000}"/>
    <cellStyle name="Total 2 8 3 12" xfId="55413" xr:uid="{00000000-0005-0000-0000-000032D90000}"/>
    <cellStyle name="Total 2 8 3 13" xfId="55414" xr:uid="{00000000-0005-0000-0000-000033D90000}"/>
    <cellStyle name="Total 2 8 3 14" xfId="55415" xr:uid="{00000000-0005-0000-0000-000034D90000}"/>
    <cellStyle name="Total 2 8 3 2" xfId="55416" xr:uid="{00000000-0005-0000-0000-000035D90000}"/>
    <cellStyle name="Total 2 8 3 2 2" xfId="55417" xr:uid="{00000000-0005-0000-0000-000036D90000}"/>
    <cellStyle name="Total 2 8 3 2 2 2" xfId="55418" xr:uid="{00000000-0005-0000-0000-000037D90000}"/>
    <cellStyle name="Total 2 8 3 2 2 3" xfId="55419" xr:uid="{00000000-0005-0000-0000-000038D90000}"/>
    <cellStyle name="Total 2 8 3 2 3" xfId="55420" xr:uid="{00000000-0005-0000-0000-000039D90000}"/>
    <cellStyle name="Total 2 8 3 2 3 2" xfId="55421" xr:uid="{00000000-0005-0000-0000-00003AD90000}"/>
    <cellStyle name="Total 2 8 3 2 3 3" xfId="55422" xr:uid="{00000000-0005-0000-0000-00003BD90000}"/>
    <cellStyle name="Total 2 8 3 2 4" xfId="55423" xr:uid="{00000000-0005-0000-0000-00003CD90000}"/>
    <cellStyle name="Total 2 8 3 2 4 2" xfId="55424" xr:uid="{00000000-0005-0000-0000-00003DD90000}"/>
    <cellStyle name="Total 2 8 3 2 5" xfId="55425" xr:uid="{00000000-0005-0000-0000-00003ED90000}"/>
    <cellStyle name="Total 2 8 3 2 5 2" xfId="55426" xr:uid="{00000000-0005-0000-0000-00003FD90000}"/>
    <cellStyle name="Total 2 8 3 2 6" xfId="55427" xr:uid="{00000000-0005-0000-0000-000040D90000}"/>
    <cellStyle name="Total 2 8 3 2 6 2" xfId="55428" xr:uid="{00000000-0005-0000-0000-000041D90000}"/>
    <cellStyle name="Total 2 8 3 2 7" xfId="55429" xr:uid="{00000000-0005-0000-0000-000042D90000}"/>
    <cellStyle name="Total 2 8 3 2 8" xfId="55430" xr:uid="{00000000-0005-0000-0000-000043D90000}"/>
    <cellStyle name="Total 2 8 3 3" xfId="55431" xr:uid="{00000000-0005-0000-0000-000044D90000}"/>
    <cellStyle name="Total 2 8 3 3 2" xfId="55432" xr:uid="{00000000-0005-0000-0000-000045D90000}"/>
    <cellStyle name="Total 2 8 3 3 2 2" xfId="55433" xr:uid="{00000000-0005-0000-0000-000046D90000}"/>
    <cellStyle name="Total 2 8 3 3 3" xfId="55434" xr:uid="{00000000-0005-0000-0000-000047D90000}"/>
    <cellStyle name="Total 2 8 3 3 3 2" xfId="55435" xr:uid="{00000000-0005-0000-0000-000048D90000}"/>
    <cellStyle name="Total 2 8 3 3 4" xfId="55436" xr:uid="{00000000-0005-0000-0000-000049D90000}"/>
    <cellStyle name="Total 2 8 3 3 5" xfId="55437" xr:uid="{00000000-0005-0000-0000-00004AD90000}"/>
    <cellStyle name="Total 2 8 3 4" xfId="55438" xr:uid="{00000000-0005-0000-0000-00004BD90000}"/>
    <cellStyle name="Total 2 8 3 4 2" xfId="55439" xr:uid="{00000000-0005-0000-0000-00004CD90000}"/>
    <cellStyle name="Total 2 8 3 4 3" xfId="55440" xr:uid="{00000000-0005-0000-0000-00004DD90000}"/>
    <cellStyle name="Total 2 8 3 5" xfId="55441" xr:uid="{00000000-0005-0000-0000-00004ED90000}"/>
    <cellStyle name="Total 2 8 3 5 2" xfId="55442" xr:uid="{00000000-0005-0000-0000-00004FD90000}"/>
    <cellStyle name="Total 2 8 3 5 3" xfId="55443" xr:uid="{00000000-0005-0000-0000-000050D90000}"/>
    <cellStyle name="Total 2 8 3 6" xfId="55444" xr:uid="{00000000-0005-0000-0000-000051D90000}"/>
    <cellStyle name="Total 2 8 3 6 2" xfId="55445" xr:uid="{00000000-0005-0000-0000-000052D90000}"/>
    <cellStyle name="Total 2 8 3 7" xfId="55446" xr:uid="{00000000-0005-0000-0000-000053D90000}"/>
    <cellStyle name="Total 2 8 3 7 2" xfId="55447" xr:uid="{00000000-0005-0000-0000-000054D90000}"/>
    <cellStyle name="Total 2 8 3 8" xfId="55448" xr:uid="{00000000-0005-0000-0000-000055D90000}"/>
    <cellStyle name="Total 2 8 3 8 2" xfId="55449" xr:uid="{00000000-0005-0000-0000-000056D90000}"/>
    <cellStyle name="Total 2 8 3 9" xfId="55450" xr:uid="{00000000-0005-0000-0000-000057D90000}"/>
    <cellStyle name="Total 2 8 3 9 2" xfId="55451" xr:uid="{00000000-0005-0000-0000-000058D90000}"/>
    <cellStyle name="Total 2 8 4" xfId="55452" xr:uid="{00000000-0005-0000-0000-000059D90000}"/>
    <cellStyle name="Total 2 8 4 10" xfId="55453" xr:uid="{00000000-0005-0000-0000-00005AD90000}"/>
    <cellStyle name="Total 2 8 4 11" xfId="55454" xr:uid="{00000000-0005-0000-0000-00005BD90000}"/>
    <cellStyle name="Total 2 8 4 12" xfId="55455" xr:uid="{00000000-0005-0000-0000-00005CD90000}"/>
    <cellStyle name="Total 2 8 4 13" xfId="55456" xr:uid="{00000000-0005-0000-0000-00005DD90000}"/>
    <cellStyle name="Total 2 8 4 2" xfId="55457" xr:uid="{00000000-0005-0000-0000-00005ED90000}"/>
    <cellStyle name="Total 2 8 4 2 2" xfId="55458" xr:uid="{00000000-0005-0000-0000-00005FD90000}"/>
    <cellStyle name="Total 2 8 4 2 2 2" xfId="55459" xr:uid="{00000000-0005-0000-0000-000060D90000}"/>
    <cellStyle name="Total 2 8 4 2 2 3" xfId="55460" xr:uid="{00000000-0005-0000-0000-000061D90000}"/>
    <cellStyle name="Total 2 8 4 2 3" xfId="55461" xr:uid="{00000000-0005-0000-0000-000062D90000}"/>
    <cellStyle name="Total 2 8 4 2 3 2" xfId="55462" xr:uid="{00000000-0005-0000-0000-000063D90000}"/>
    <cellStyle name="Total 2 8 4 2 3 3" xfId="55463" xr:uid="{00000000-0005-0000-0000-000064D90000}"/>
    <cellStyle name="Total 2 8 4 2 4" xfId="55464" xr:uid="{00000000-0005-0000-0000-000065D90000}"/>
    <cellStyle name="Total 2 8 4 2 4 2" xfId="55465" xr:uid="{00000000-0005-0000-0000-000066D90000}"/>
    <cellStyle name="Total 2 8 4 2 5" xfId="55466" xr:uid="{00000000-0005-0000-0000-000067D90000}"/>
    <cellStyle name="Total 2 8 4 2 5 2" xfId="55467" xr:uid="{00000000-0005-0000-0000-000068D90000}"/>
    <cellStyle name="Total 2 8 4 2 6" xfId="55468" xr:uid="{00000000-0005-0000-0000-000069D90000}"/>
    <cellStyle name="Total 2 8 4 2 6 2" xfId="55469" xr:uid="{00000000-0005-0000-0000-00006AD90000}"/>
    <cellStyle name="Total 2 8 4 2 7" xfId="55470" xr:uid="{00000000-0005-0000-0000-00006BD90000}"/>
    <cellStyle name="Total 2 8 4 2 8" xfId="55471" xr:uid="{00000000-0005-0000-0000-00006CD90000}"/>
    <cellStyle name="Total 2 8 4 3" xfId="55472" xr:uid="{00000000-0005-0000-0000-00006DD90000}"/>
    <cellStyle name="Total 2 8 4 3 2" xfId="55473" xr:uid="{00000000-0005-0000-0000-00006ED90000}"/>
    <cellStyle name="Total 2 8 4 3 3" xfId="55474" xr:uid="{00000000-0005-0000-0000-00006FD90000}"/>
    <cellStyle name="Total 2 8 4 4" xfId="55475" xr:uid="{00000000-0005-0000-0000-000070D90000}"/>
    <cellStyle name="Total 2 8 4 4 2" xfId="55476" xr:uid="{00000000-0005-0000-0000-000071D90000}"/>
    <cellStyle name="Total 2 8 4 4 3" xfId="55477" xr:uid="{00000000-0005-0000-0000-000072D90000}"/>
    <cellStyle name="Total 2 8 4 5" xfId="55478" xr:uid="{00000000-0005-0000-0000-000073D90000}"/>
    <cellStyle name="Total 2 8 4 5 2" xfId="55479" xr:uid="{00000000-0005-0000-0000-000074D90000}"/>
    <cellStyle name="Total 2 8 4 5 3" xfId="55480" xr:uid="{00000000-0005-0000-0000-000075D90000}"/>
    <cellStyle name="Total 2 8 4 6" xfId="55481" xr:uid="{00000000-0005-0000-0000-000076D90000}"/>
    <cellStyle name="Total 2 8 4 6 2" xfId="55482" xr:uid="{00000000-0005-0000-0000-000077D90000}"/>
    <cellStyle name="Total 2 8 4 7" xfId="55483" xr:uid="{00000000-0005-0000-0000-000078D90000}"/>
    <cellStyle name="Total 2 8 4 7 2" xfId="55484" xr:uid="{00000000-0005-0000-0000-000079D90000}"/>
    <cellStyle name="Total 2 8 4 8" xfId="55485" xr:uid="{00000000-0005-0000-0000-00007AD90000}"/>
    <cellStyle name="Total 2 8 4 8 2" xfId="55486" xr:uid="{00000000-0005-0000-0000-00007BD90000}"/>
    <cellStyle name="Total 2 8 4 9" xfId="55487" xr:uid="{00000000-0005-0000-0000-00007CD90000}"/>
    <cellStyle name="Total 2 8 4 9 2" xfId="55488" xr:uid="{00000000-0005-0000-0000-00007DD90000}"/>
    <cellStyle name="Total 2 8 5" xfId="55489" xr:uid="{00000000-0005-0000-0000-00007ED90000}"/>
    <cellStyle name="Total 2 9" xfId="1650" xr:uid="{00000000-0005-0000-0000-00007FD90000}"/>
    <cellStyle name="Total 2 9 2" xfId="55490" xr:uid="{00000000-0005-0000-0000-000080D90000}"/>
    <cellStyle name="Total 2 9 2 2" xfId="55491" xr:uid="{00000000-0005-0000-0000-000081D90000}"/>
    <cellStyle name="Total 2 9 2 2 10" xfId="55492" xr:uid="{00000000-0005-0000-0000-000082D90000}"/>
    <cellStyle name="Total 2 9 2 2 11" xfId="55493" xr:uid="{00000000-0005-0000-0000-000083D90000}"/>
    <cellStyle name="Total 2 9 2 2 12" xfId="55494" xr:uid="{00000000-0005-0000-0000-000084D90000}"/>
    <cellStyle name="Total 2 9 2 2 13" xfId="55495" xr:uid="{00000000-0005-0000-0000-000085D90000}"/>
    <cellStyle name="Total 2 9 2 2 2" xfId="55496" xr:uid="{00000000-0005-0000-0000-000086D90000}"/>
    <cellStyle name="Total 2 9 2 2 2 2" xfId="55497" xr:uid="{00000000-0005-0000-0000-000087D90000}"/>
    <cellStyle name="Total 2 9 2 2 2 2 2" xfId="55498" xr:uid="{00000000-0005-0000-0000-000088D90000}"/>
    <cellStyle name="Total 2 9 2 2 2 2 3" xfId="55499" xr:uid="{00000000-0005-0000-0000-000089D90000}"/>
    <cellStyle name="Total 2 9 2 2 2 3" xfId="55500" xr:uid="{00000000-0005-0000-0000-00008AD90000}"/>
    <cellStyle name="Total 2 9 2 2 2 3 2" xfId="55501" xr:uid="{00000000-0005-0000-0000-00008BD90000}"/>
    <cellStyle name="Total 2 9 2 2 2 3 3" xfId="55502" xr:uid="{00000000-0005-0000-0000-00008CD90000}"/>
    <cellStyle name="Total 2 9 2 2 2 4" xfId="55503" xr:uid="{00000000-0005-0000-0000-00008DD90000}"/>
    <cellStyle name="Total 2 9 2 2 2 4 2" xfId="55504" xr:uid="{00000000-0005-0000-0000-00008ED90000}"/>
    <cellStyle name="Total 2 9 2 2 2 5" xfId="55505" xr:uid="{00000000-0005-0000-0000-00008FD90000}"/>
    <cellStyle name="Total 2 9 2 2 2 5 2" xfId="55506" xr:uid="{00000000-0005-0000-0000-000090D90000}"/>
    <cellStyle name="Total 2 9 2 2 2 6" xfId="55507" xr:uid="{00000000-0005-0000-0000-000091D90000}"/>
    <cellStyle name="Total 2 9 2 2 2 6 2" xfId="55508" xr:uid="{00000000-0005-0000-0000-000092D90000}"/>
    <cellStyle name="Total 2 9 2 2 2 7" xfId="55509" xr:uid="{00000000-0005-0000-0000-000093D90000}"/>
    <cellStyle name="Total 2 9 2 2 2 8" xfId="55510" xr:uid="{00000000-0005-0000-0000-000094D90000}"/>
    <cellStyle name="Total 2 9 2 2 3" xfId="55511" xr:uid="{00000000-0005-0000-0000-000095D90000}"/>
    <cellStyle name="Total 2 9 2 2 3 2" xfId="55512" xr:uid="{00000000-0005-0000-0000-000096D90000}"/>
    <cellStyle name="Total 2 9 2 2 3 3" xfId="55513" xr:uid="{00000000-0005-0000-0000-000097D90000}"/>
    <cellStyle name="Total 2 9 2 2 4" xfId="55514" xr:uid="{00000000-0005-0000-0000-000098D90000}"/>
    <cellStyle name="Total 2 9 2 2 4 2" xfId="55515" xr:uid="{00000000-0005-0000-0000-000099D90000}"/>
    <cellStyle name="Total 2 9 2 2 4 3" xfId="55516" xr:uid="{00000000-0005-0000-0000-00009AD90000}"/>
    <cellStyle name="Total 2 9 2 2 5" xfId="55517" xr:uid="{00000000-0005-0000-0000-00009BD90000}"/>
    <cellStyle name="Total 2 9 2 2 5 2" xfId="55518" xr:uid="{00000000-0005-0000-0000-00009CD90000}"/>
    <cellStyle name="Total 2 9 2 2 5 3" xfId="55519" xr:uid="{00000000-0005-0000-0000-00009DD90000}"/>
    <cellStyle name="Total 2 9 2 2 6" xfId="55520" xr:uid="{00000000-0005-0000-0000-00009ED90000}"/>
    <cellStyle name="Total 2 9 2 2 6 2" xfId="55521" xr:uid="{00000000-0005-0000-0000-00009FD90000}"/>
    <cellStyle name="Total 2 9 2 2 7" xfId="55522" xr:uid="{00000000-0005-0000-0000-0000A0D90000}"/>
    <cellStyle name="Total 2 9 2 2 7 2" xfId="55523" xr:uid="{00000000-0005-0000-0000-0000A1D90000}"/>
    <cellStyle name="Total 2 9 2 2 8" xfId="55524" xr:uid="{00000000-0005-0000-0000-0000A2D90000}"/>
    <cellStyle name="Total 2 9 2 2 8 2" xfId="55525" xr:uid="{00000000-0005-0000-0000-0000A3D90000}"/>
    <cellStyle name="Total 2 9 2 2 9" xfId="55526" xr:uid="{00000000-0005-0000-0000-0000A4D90000}"/>
    <cellStyle name="Total 2 9 2 2 9 2" xfId="55527" xr:uid="{00000000-0005-0000-0000-0000A5D90000}"/>
    <cellStyle name="Total 2 9 2 3" xfId="55528" xr:uid="{00000000-0005-0000-0000-0000A6D90000}"/>
    <cellStyle name="Total 2 9 2 3 2" xfId="55529" xr:uid="{00000000-0005-0000-0000-0000A7D90000}"/>
    <cellStyle name="Total 2 9 2 3 2 2" xfId="55530" xr:uid="{00000000-0005-0000-0000-0000A8D90000}"/>
    <cellStyle name="Total 2 9 2 3 2 3" xfId="55531" xr:uid="{00000000-0005-0000-0000-0000A9D90000}"/>
    <cellStyle name="Total 2 9 2 3 3" xfId="55532" xr:uid="{00000000-0005-0000-0000-0000AAD90000}"/>
    <cellStyle name="Total 2 9 2 3 3 2" xfId="55533" xr:uid="{00000000-0005-0000-0000-0000ABD90000}"/>
    <cellStyle name="Total 2 9 2 3 3 3" xfId="55534" xr:uid="{00000000-0005-0000-0000-0000ACD90000}"/>
    <cellStyle name="Total 2 9 2 3 4" xfId="55535" xr:uid="{00000000-0005-0000-0000-0000ADD90000}"/>
    <cellStyle name="Total 2 9 2 3 4 2" xfId="55536" xr:uid="{00000000-0005-0000-0000-0000AED90000}"/>
    <cellStyle name="Total 2 9 2 3 5" xfId="55537" xr:uid="{00000000-0005-0000-0000-0000AFD90000}"/>
    <cellStyle name="Total 2 9 2 3 5 2" xfId="55538" xr:uid="{00000000-0005-0000-0000-0000B0D90000}"/>
    <cellStyle name="Total 2 9 2 3 6" xfId="55539" xr:uid="{00000000-0005-0000-0000-0000B1D90000}"/>
    <cellStyle name="Total 2 9 2 3 6 2" xfId="55540" xr:uid="{00000000-0005-0000-0000-0000B2D90000}"/>
    <cellStyle name="Total 2 9 2 3 7" xfId="55541" xr:uid="{00000000-0005-0000-0000-0000B3D90000}"/>
    <cellStyle name="Total 2 9 2 3 8" xfId="55542" xr:uid="{00000000-0005-0000-0000-0000B4D90000}"/>
    <cellStyle name="Total 2 9 2 4" xfId="55543" xr:uid="{00000000-0005-0000-0000-0000B5D90000}"/>
    <cellStyle name="Total 2 9 2 5" xfId="55544" xr:uid="{00000000-0005-0000-0000-0000B6D90000}"/>
    <cellStyle name="Total 2 9 3" xfId="55545" xr:uid="{00000000-0005-0000-0000-0000B7D90000}"/>
    <cellStyle name="Total 2 9 3 10" xfId="55546" xr:uid="{00000000-0005-0000-0000-0000B8D90000}"/>
    <cellStyle name="Total 2 9 3 10 2" xfId="55547" xr:uid="{00000000-0005-0000-0000-0000B9D90000}"/>
    <cellStyle name="Total 2 9 3 11" xfId="55548" xr:uid="{00000000-0005-0000-0000-0000BAD90000}"/>
    <cellStyle name="Total 2 9 3 12" xfId="55549" xr:uid="{00000000-0005-0000-0000-0000BBD90000}"/>
    <cellStyle name="Total 2 9 3 13" xfId="55550" xr:uid="{00000000-0005-0000-0000-0000BCD90000}"/>
    <cellStyle name="Total 2 9 3 14" xfId="55551" xr:uid="{00000000-0005-0000-0000-0000BDD90000}"/>
    <cellStyle name="Total 2 9 3 2" xfId="55552" xr:uid="{00000000-0005-0000-0000-0000BED90000}"/>
    <cellStyle name="Total 2 9 3 2 2" xfId="55553" xr:uid="{00000000-0005-0000-0000-0000BFD90000}"/>
    <cellStyle name="Total 2 9 3 2 2 2" xfId="55554" xr:uid="{00000000-0005-0000-0000-0000C0D90000}"/>
    <cellStyle name="Total 2 9 3 2 2 3" xfId="55555" xr:uid="{00000000-0005-0000-0000-0000C1D90000}"/>
    <cellStyle name="Total 2 9 3 2 3" xfId="55556" xr:uid="{00000000-0005-0000-0000-0000C2D90000}"/>
    <cellStyle name="Total 2 9 3 2 3 2" xfId="55557" xr:uid="{00000000-0005-0000-0000-0000C3D90000}"/>
    <cellStyle name="Total 2 9 3 2 3 3" xfId="55558" xr:uid="{00000000-0005-0000-0000-0000C4D90000}"/>
    <cellStyle name="Total 2 9 3 2 4" xfId="55559" xr:uid="{00000000-0005-0000-0000-0000C5D90000}"/>
    <cellStyle name="Total 2 9 3 2 4 2" xfId="55560" xr:uid="{00000000-0005-0000-0000-0000C6D90000}"/>
    <cellStyle name="Total 2 9 3 2 5" xfId="55561" xr:uid="{00000000-0005-0000-0000-0000C7D90000}"/>
    <cellStyle name="Total 2 9 3 2 5 2" xfId="55562" xr:uid="{00000000-0005-0000-0000-0000C8D90000}"/>
    <cellStyle name="Total 2 9 3 2 6" xfId="55563" xr:uid="{00000000-0005-0000-0000-0000C9D90000}"/>
    <cellStyle name="Total 2 9 3 2 6 2" xfId="55564" xr:uid="{00000000-0005-0000-0000-0000CAD90000}"/>
    <cellStyle name="Total 2 9 3 2 7" xfId="55565" xr:uid="{00000000-0005-0000-0000-0000CBD90000}"/>
    <cellStyle name="Total 2 9 3 2 8" xfId="55566" xr:uid="{00000000-0005-0000-0000-0000CCD90000}"/>
    <cellStyle name="Total 2 9 3 3" xfId="55567" xr:uid="{00000000-0005-0000-0000-0000CDD90000}"/>
    <cellStyle name="Total 2 9 3 3 2" xfId="55568" xr:uid="{00000000-0005-0000-0000-0000CED90000}"/>
    <cellStyle name="Total 2 9 3 3 2 2" xfId="55569" xr:uid="{00000000-0005-0000-0000-0000CFD90000}"/>
    <cellStyle name="Total 2 9 3 3 3" xfId="55570" xr:uid="{00000000-0005-0000-0000-0000D0D90000}"/>
    <cellStyle name="Total 2 9 3 3 3 2" xfId="55571" xr:uid="{00000000-0005-0000-0000-0000D1D90000}"/>
    <cellStyle name="Total 2 9 3 3 4" xfId="55572" xr:uid="{00000000-0005-0000-0000-0000D2D90000}"/>
    <cellStyle name="Total 2 9 3 3 5" xfId="55573" xr:uid="{00000000-0005-0000-0000-0000D3D90000}"/>
    <cellStyle name="Total 2 9 3 4" xfId="55574" xr:uid="{00000000-0005-0000-0000-0000D4D90000}"/>
    <cellStyle name="Total 2 9 3 4 2" xfId="55575" xr:uid="{00000000-0005-0000-0000-0000D5D90000}"/>
    <cellStyle name="Total 2 9 3 4 3" xfId="55576" xr:uid="{00000000-0005-0000-0000-0000D6D90000}"/>
    <cellStyle name="Total 2 9 3 5" xfId="55577" xr:uid="{00000000-0005-0000-0000-0000D7D90000}"/>
    <cellStyle name="Total 2 9 3 5 2" xfId="55578" xr:uid="{00000000-0005-0000-0000-0000D8D90000}"/>
    <cellStyle name="Total 2 9 3 5 3" xfId="55579" xr:uid="{00000000-0005-0000-0000-0000D9D90000}"/>
    <cellStyle name="Total 2 9 3 6" xfId="55580" xr:uid="{00000000-0005-0000-0000-0000DAD90000}"/>
    <cellStyle name="Total 2 9 3 6 2" xfId="55581" xr:uid="{00000000-0005-0000-0000-0000DBD90000}"/>
    <cellStyle name="Total 2 9 3 7" xfId="55582" xr:uid="{00000000-0005-0000-0000-0000DCD90000}"/>
    <cellStyle name="Total 2 9 3 7 2" xfId="55583" xr:uid="{00000000-0005-0000-0000-0000DDD90000}"/>
    <cellStyle name="Total 2 9 3 8" xfId="55584" xr:uid="{00000000-0005-0000-0000-0000DED90000}"/>
    <cellStyle name="Total 2 9 3 8 2" xfId="55585" xr:uid="{00000000-0005-0000-0000-0000DFD90000}"/>
    <cellStyle name="Total 2 9 3 9" xfId="55586" xr:uid="{00000000-0005-0000-0000-0000E0D90000}"/>
    <cellStyle name="Total 2 9 3 9 2" xfId="55587" xr:uid="{00000000-0005-0000-0000-0000E1D90000}"/>
    <cellStyle name="Total 2 9 4" xfId="55588" xr:uid="{00000000-0005-0000-0000-0000E2D90000}"/>
    <cellStyle name="Total 2 9 4 10" xfId="55589" xr:uid="{00000000-0005-0000-0000-0000E3D90000}"/>
    <cellStyle name="Total 2 9 4 11" xfId="55590" xr:uid="{00000000-0005-0000-0000-0000E4D90000}"/>
    <cellStyle name="Total 2 9 4 12" xfId="55591" xr:uid="{00000000-0005-0000-0000-0000E5D90000}"/>
    <cellStyle name="Total 2 9 4 13" xfId="55592" xr:uid="{00000000-0005-0000-0000-0000E6D90000}"/>
    <cellStyle name="Total 2 9 4 2" xfId="55593" xr:uid="{00000000-0005-0000-0000-0000E7D90000}"/>
    <cellStyle name="Total 2 9 4 2 2" xfId="55594" xr:uid="{00000000-0005-0000-0000-0000E8D90000}"/>
    <cellStyle name="Total 2 9 4 2 2 2" xfId="55595" xr:uid="{00000000-0005-0000-0000-0000E9D90000}"/>
    <cellStyle name="Total 2 9 4 2 2 3" xfId="55596" xr:uid="{00000000-0005-0000-0000-0000EAD90000}"/>
    <cellStyle name="Total 2 9 4 2 3" xfId="55597" xr:uid="{00000000-0005-0000-0000-0000EBD90000}"/>
    <cellStyle name="Total 2 9 4 2 3 2" xfId="55598" xr:uid="{00000000-0005-0000-0000-0000ECD90000}"/>
    <cellStyle name="Total 2 9 4 2 3 3" xfId="55599" xr:uid="{00000000-0005-0000-0000-0000EDD90000}"/>
    <cellStyle name="Total 2 9 4 2 4" xfId="55600" xr:uid="{00000000-0005-0000-0000-0000EED90000}"/>
    <cellStyle name="Total 2 9 4 2 4 2" xfId="55601" xr:uid="{00000000-0005-0000-0000-0000EFD90000}"/>
    <cellStyle name="Total 2 9 4 2 5" xfId="55602" xr:uid="{00000000-0005-0000-0000-0000F0D90000}"/>
    <cellStyle name="Total 2 9 4 2 5 2" xfId="55603" xr:uid="{00000000-0005-0000-0000-0000F1D90000}"/>
    <cellStyle name="Total 2 9 4 2 6" xfId="55604" xr:uid="{00000000-0005-0000-0000-0000F2D90000}"/>
    <cellStyle name="Total 2 9 4 2 6 2" xfId="55605" xr:uid="{00000000-0005-0000-0000-0000F3D90000}"/>
    <cellStyle name="Total 2 9 4 2 7" xfId="55606" xr:uid="{00000000-0005-0000-0000-0000F4D90000}"/>
    <cellStyle name="Total 2 9 4 2 8" xfId="55607" xr:uid="{00000000-0005-0000-0000-0000F5D90000}"/>
    <cellStyle name="Total 2 9 4 3" xfId="55608" xr:uid="{00000000-0005-0000-0000-0000F6D90000}"/>
    <cellStyle name="Total 2 9 4 3 2" xfId="55609" xr:uid="{00000000-0005-0000-0000-0000F7D90000}"/>
    <cellStyle name="Total 2 9 4 3 3" xfId="55610" xr:uid="{00000000-0005-0000-0000-0000F8D90000}"/>
    <cellStyle name="Total 2 9 4 4" xfId="55611" xr:uid="{00000000-0005-0000-0000-0000F9D90000}"/>
    <cellStyle name="Total 2 9 4 4 2" xfId="55612" xr:uid="{00000000-0005-0000-0000-0000FAD90000}"/>
    <cellStyle name="Total 2 9 4 4 3" xfId="55613" xr:uid="{00000000-0005-0000-0000-0000FBD90000}"/>
    <cellStyle name="Total 2 9 4 5" xfId="55614" xr:uid="{00000000-0005-0000-0000-0000FCD90000}"/>
    <cellStyle name="Total 2 9 4 5 2" xfId="55615" xr:uid="{00000000-0005-0000-0000-0000FDD90000}"/>
    <cellStyle name="Total 2 9 4 5 3" xfId="55616" xr:uid="{00000000-0005-0000-0000-0000FED90000}"/>
    <cellStyle name="Total 2 9 4 6" xfId="55617" xr:uid="{00000000-0005-0000-0000-0000FFD90000}"/>
    <cellStyle name="Total 2 9 4 6 2" xfId="55618" xr:uid="{00000000-0005-0000-0000-000000DA0000}"/>
    <cellStyle name="Total 2 9 4 7" xfId="55619" xr:uid="{00000000-0005-0000-0000-000001DA0000}"/>
    <cellStyle name="Total 2 9 4 7 2" xfId="55620" xr:uid="{00000000-0005-0000-0000-000002DA0000}"/>
    <cellStyle name="Total 2 9 4 8" xfId="55621" xr:uid="{00000000-0005-0000-0000-000003DA0000}"/>
    <cellStyle name="Total 2 9 4 8 2" xfId="55622" xr:uid="{00000000-0005-0000-0000-000004DA0000}"/>
    <cellStyle name="Total 2 9 4 9" xfId="55623" xr:uid="{00000000-0005-0000-0000-000005DA0000}"/>
    <cellStyle name="Total 2 9 4 9 2" xfId="55624" xr:uid="{00000000-0005-0000-0000-000006DA0000}"/>
    <cellStyle name="Total 2 9 5" xfId="55625" xr:uid="{00000000-0005-0000-0000-000007DA0000}"/>
    <cellStyle name="Total 20" xfId="2799" xr:uid="{00000000-0005-0000-0000-000008DA0000}"/>
    <cellStyle name="Total 20 2" xfId="2800" xr:uid="{00000000-0005-0000-0000-000009DA0000}"/>
    <cellStyle name="Total 21" xfId="2801" xr:uid="{00000000-0005-0000-0000-00000ADA0000}"/>
    <cellStyle name="Total 21 2" xfId="2802" xr:uid="{00000000-0005-0000-0000-00000BDA0000}"/>
    <cellStyle name="Total 22" xfId="2803" xr:uid="{00000000-0005-0000-0000-00000CDA0000}"/>
    <cellStyle name="Total 22 2" xfId="2804" xr:uid="{00000000-0005-0000-0000-00000DDA0000}"/>
    <cellStyle name="Total 23" xfId="2805" xr:uid="{00000000-0005-0000-0000-00000EDA0000}"/>
    <cellStyle name="Total 23 2" xfId="2806" xr:uid="{00000000-0005-0000-0000-00000FDA0000}"/>
    <cellStyle name="Total 24" xfId="2807" xr:uid="{00000000-0005-0000-0000-000010DA0000}"/>
    <cellStyle name="Total 24 2" xfId="2808" xr:uid="{00000000-0005-0000-0000-000011DA0000}"/>
    <cellStyle name="Total 25" xfId="2809" xr:uid="{00000000-0005-0000-0000-000012DA0000}"/>
    <cellStyle name="Total 25 2" xfId="2810" xr:uid="{00000000-0005-0000-0000-000013DA0000}"/>
    <cellStyle name="Total 26" xfId="2811" xr:uid="{00000000-0005-0000-0000-000014DA0000}"/>
    <cellStyle name="Total 26 2" xfId="2812" xr:uid="{00000000-0005-0000-0000-000015DA0000}"/>
    <cellStyle name="Total 27" xfId="2813" xr:uid="{00000000-0005-0000-0000-000016DA0000}"/>
    <cellStyle name="Total 27 2" xfId="2814" xr:uid="{00000000-0005-0000-0000-000017DA0000}"/>
    <cellStyle name="Total 28" xfId="2815" xr:uid="{00000000-0005-0000-0000-000018DA0000}"/>
    <cellStyle name="Total 28 2" xfId="2816" xr:uid="{00000000-0005-0000-0000-000019DA0000}"/>
    <cellStyle name="Total 29" xfId="2817" xr:uid="{00000000-0005-0000-0000-00001ADA0000}"/>
    <cellStyle name="Total 29 2" xfId="2818" xr:uid="{00000000-0005-0000-0000-00001BDA0000}"/>
    <cellStyle name="Total 3" xfId="1651" xr:uid="{00000000-0005-0000-0000-00001CDA0000}"/>
    <cellStyle name="Total 3 2" xfId="1652" xr:uid="{00000000-0005-0000-0000-00001DDA0000}"/>
    <cellStyle name="Total 3 2 2" xfId="55626" xr:uid="{00000000-0005-0000-0000-00001EDA0000}"/>
    <cellStyle name="Total 3 2 2 2" xfId="55627" xr:uid="{00000000-0005-0000-0000-00001FDA0000}"/>
    <cellStyle name="Total 3 2 3" xfId="55628" xr:uid="{00000000-0005-0000-0000-000020DA0000}"/>
    <cellStyle name="Total 30" xfId="2819" xr:uid="{00000000-0005-0000-0000-000021DA0000}"/>
    <cellStyle name="Total 30 2" xfId="2820" xr:uid="{00000000-0005-0000-0000-000022DA0000}"/>
    <cellStyle name="Total 31" xfId="2821" xr:uid="{00000000-0005-0000-0000-000023DA0000}"/>
    <cellStyle name="Total 31 2" xfId="2822" xr:uid="{00000000-0005-0000-0000-000024DA0000}"/>
    <cellStyle name="Total 32" xfId="2823" xr:uid="{00000000-0005-0000-0000-000025DA0000}"/>
    <cellStyle name="Total 32 2" xfId="2824" xr:uid="{00000000-0005-0000-0000-000026DA0000}"/>
    <cellStyle name="Total 33" xfId="2825" xr:uid="{00000000-0005-0000-0000-000027DA0000}"/>
    <cellStyle name="Total 33 2" xfId="2826" xr:uid="{00000000-0005-0000-0000-000028DA0000}"/>
    <cellStyle name="Total 34" xfId="2827" xr:uid="{00000000-0005-0000-0000-000029DA0000}"/>
    <cellStyle name="Total 34 2" xfId="2828" xr:uid="{00000000-0005-0000-0000-00002ADA0000}"/>
    <cellStyle name="Total 35" xfId="2829" xr:uid="{00000000-0005-0000-0000-00002BDA0000}"/>
    <cellStyle name="Total 35 2" xfId="2830" xr:uid="{00000000-0005-0000-0000-00002CDA0000}"/>
    <cellStyle name="Total 36" xfId="2831" xr:uid="{00000000-0005-0000-0000-00002DDA0000}"/>
    <cellStyle name="Total 36 2" xfId="2832" xr:uid="{00000000-0005-0000-0000-00002EDA0000}"/>
    <cellStyle name="Total 37" xfId="2833" xr:uid="{00000000-0005-0000-0000-00002FDA0000}"/>
    <cellStyle name="Total 37 2" xfId="2834" xr:uid="{00000000-0005-0000-0000-000030DA0000}"/>
    <cellStyle name="Total 38" xfId="2835" xr:uid="{00000000-0005-0000-0000-000031DA0000}"/>
    <cellStyle name="Total 38 2" xfId="2836" xr:uid="{00000000-0005-0000-0000-000032DA0000}"/>
    <cellStyle name="Total 39" xfId="2837" xr:uid="{00000000-0005-0000-0000-000033DA0000}"/>
    <cellStyle name="Total 39 2" xfId="2838" xr:uid="{00000000-0005-0000-0000-000034DA0000}"/>
    <cellStyle name="Total 4" xfId="1653" xr:uid="{00000000-0005-0000-0000-000035DA0000}"/>
    <cellStyle name="Total 4 2" xfId="1654" xr:uid="{00000000-0005-0000-0000-000036DA0000}"/>
    <cellStyle name="Total 4 2 2" xfId="55629" xr:uid="{00000000-0005-0000-0000-000037DA0000}"/>
    <cellStyle name="Total 4 2 2 2" xfId="55630" xr:uid="{00000000-0005-0000-0000-000038DA0000}"/>
    <cellStyle name="Total 4 2 3" xfId="55631" xr:uid="{00000000-0005-0000-0000-000039DA0000}"/>
    <cellStyle name="Total 40" xfId="2839" xr:uid="{00000000-0005-0000-0000-00003ADA0000}"/>
    <cellStyle name="Total 40 2" xfId="2840" xr:uid="{00000000-0005-0000-0000-00003BDA0000}"/>
    <cellStyle name="Total 41" xfId="2841" xr:uid="{00000000-0005-0000-0000-00003CDA0000}"/>
    <cellStyle name="Total 41 2" xfId="2842" xr:uid="{00000000-0005-0000-0000-00003DDA0000}"/>
    <cellStyle name="Total 42" xfId="2843" xr:uid="{00000000-0005-0000-0000-00003EDA0000}"/>
    <cellStyle name="Total 42 2" xfId="2844" xr:uid="{00000000-0005-0000-0000-00003FDA0000}"/>
    <cellStyle name="Total 43" xfId="2845" xr:uid="{00000000-0005-0000-0000-000040DA0000}"/>
    <cellStyle name="Total 43 2" xfId="2846" xr:uid="{00000000-0005-0000-0000-000041DA0000}"/>
    <cellStyle name="Total 44" xfId="2847" xr:uid="{00000000-0005-0000-0000-000042DA0000}"/>
    <cellStyle name="Total 44 2" xfId="2848" xr:uid="{00000000-0005-0000-0000-000043DA0000}"/>
    <cellStyle name="Total 45" xfId="2849" xr:uid="{00000000-0005-0000-0000-000044DA0000}"/>
    <cellStyle name="Total 45 2" xfId="2850" xr:uid="{00000000-0005-0000-0000-000045DA0000}"/>
    <cellStyle name="Total 46" xfId="2851" xr:uid="{00000000-0005-0000-0000-000046DA0000}"/>
    <cellStyle name="Total 47" xfId="2852" xr:uid="{00000000-0005-0000-0000-000047DA0000}"/>
    <cellStyle name="Total 48" xfId="2853" xr:uid="{00000000-0005-0000-0000-000048DA0000}"/>
    <cellStyle name="Total 49" xfId="2854" xr:uid="{00000000-0005-0000-0000-000049DA0000}"/>
    <cellStyle name="Total 5" xfId="1655" xr:uid="{00000000-0005-0000-0000-00004ADA0000}"/>
    <cellStyle name="Total 5 2" xfId="1656" xr:uid="{00000000-0005-0000-0000-00004BDA0000}"/>
    <cellStyle name="Total 5 2 2" xfId="55632" xr:uid="{00000000-0005-0000-0000-00004CDA0000}"/>
    <cellStyle name="Total 5 2 2 2" xfId="55633" xr:uid="{00000000-0005-0000-0000-00004DDA0000}"/>
    <cellStyle name="Total 5 2 3" xfId="55634" xr:uid="{00000000-0005-0000-0000-00004EDA0000}"/>
    <cellStyle name="Total 6" xfId="2855" xr:uid="{00000000-0005-0000-0000-00004FDA0000}"/>
    <cellStyle name="Total 6 2" xfId="1657" xr:uid="{00000000-0005-0000-0000-000050DA0000}"/>
    <cellStyle name="Total 6 2 2" xfId="55635" xr:uid="{00000000-0005-0000-0000-000051DA0000}"/>
    <cellStyle name="Total 6 2 2 2" xfId="55636" xr:uid="{00000000-0005-0000-0000-000052DA0000}"/>
    <cellStyle name="Total 6 2 3" xfId="55637" xr:uid="{00000000-0005-0000-0000-000053DA0000}"/>
    <cellStyle name="Total 7" xfId="2856" xr:uid="{00000000-0005-0000-0000-000054DA0000}"/>
    <cellStyle name="Total 7 2" xfId="1658" xr:uid="{00000000-0005-0000-0000-000055DA0000}"/>
    <cellStyle name="Total 7 2 2" xfId="55638" xr:uid="{00000000-0005-0000-0000-000056DA0000}"/>
    <cellStyle name="Total 7 2 2 2" xfId="55639" xr:uid="{00000000-0005-0000-0000-000057DA0000}"/>
    <cellStyle name="Total 7 2 3" xfId="55640" xr:uid="{00000000-0005-0000-0000-000058DA0000}"/>
    <cellStyle name="Total 8" xfId="2857" xr:uid="{00000000-0005-0000-0000-000059DA0000}"/>
    <cellStyle name="Total 8 2" xfId="1659" xr:uid="{00000000-0005-0000-0000-00005ADA0000}"/>
    <cellStyle name="Total 8 2 2" xfId="55641" xr:uid="{00000000-0005-0000-0000-00005BDA0000}"/>
    <cellStyle name="Total 8 2 2 2" xfId="55642" xr:uid="{00000000-0005-0000-0000-00005CDA0000}"/>
    <cellStyle name="Total 8 2 3" xfId="55643" xr:uid="{00000000-0005-0000-0000-00005DDA0000}"/>
    <cellStyle name="Total 9" xfId="2858" xr:uid="{00000000-0005-0000-0000-00005EDA0000}"/>
    <cellStyle name="Total 9 2" xfId="1660" xr:uid="{00000000-0005-0000-0000-00005FDA0000}"/>
    <cellStyle name="Total 9 2 2" xfId="55644" xr:uid="{00000000-0005-0000-0000-000060DA0000}"/>
    <cellStyle name="Total 9 2 2 2" xfId="55645" xr:uid="{00000000-0005-0000-0000-000061DA0000}"/>
    <cellStyle name="Total 9 2 3" xfId="55646" xr:uid="{00000000-0005-0000-0000-000062DA0000}"/>
    <cellStyle name="Vírgula" xfId="1960" builtinId="3"/>
    <cellStyle name="Vírgula 2" xfId="1661" xr:uid="{00000000-0005-0000-0000-000064DA0000}"/>
    <cellStyle name="Vírgula 2 2" xfId="1952" xr:uid="{00000000-0005-0000-0000-000065DA0000}"/>
    <cellStyle name="Vírgula 2 2 2" xfId="2241" xr:uid="{00000000-0005-0000-0000-000066DA0000}"/>
    <cellStyle name="Vírgula 2 2 2 2" xfId="55647" xr:uid="{00000000-0005-0000-0000-000067DA0000}"/>
    <cellStyle name="Vírgula 2 2 2 2 2" xfId="55814" xr:uid="{00000000-0005-0000-0000-000068DA0000}"/>
    <cellStyle name="Vírgula 2 2 2 2 2 2" xfId="55815" xr:uid="{00000000-0005-0000-0000-000069DA0000}"/>
    <cellStyle name="Vírgula 2 2 2 2 3" xfId="55816" xr:uid="{00000000-0005-0000-0000-00006ADA0000}"/>
    <cellStyle name="Vírgula 2 2 2 2 4" xfId="55726" xr:uid="{00000000-0005-0000-0000-00006BDA0000}"/>
    <cellStyle name="Vírgula 2 2 2 2 5" xfId="55745" xr:uid="{00000000-0005-0000-0000-00006CDA0000}"/>
    <cellStyle name="Vírgula 2 2 2 3" xfId="55648" xr:uid="{00000000-0005-0000-0000-00006DDA0000}"/>
    <cellStyle name="Vírgula 2 2 2 3 2" xfId="55817" xr:uid="{00000000-0005-0000-0000-00006EDA0000}"/>
    <cellStyle name="Vírgula 2 2 2 3 3" xfId="55724" xr:uid="{00000000-0005-0000-0000-00006FDA0000}"/>
    <cellStyle name="Vírgula 2 2 2 3 4" xfId="55767" xr:uid="{00000000-0005-0000-0000-000070DA0000}"/>
    <cellStyle name="Vírgula 2 2 2 4" xfId="55818" xr:uid="{00000000-0005-0000-0000-000071DA0000}"/>
    <cellStyle name="Vírgula 2 2 3" xfId="55649" xr:uid="{00000000-0005-0000-0000-000072DA0000}"/>
    <cellStyle name="Vírgula 2 2 3 2" xfId="55819" xr:uid="{00000000-0005-0000-0000-000073DA0000}"/>
    <cellStyle name="Vírgula 2 2 3 2 2" xfId="55820" xr:uid="{00000000-0005-0000-0000-000074DA0000}"/>
    <cellStyle name="Vírgula 2 2 3 2 2 2" xfId="55821" xr:uid="{00000000-0005-0000-0000-000075DA0000}"/>
    <cellStyle name="Vírgula 2 2 3 2 3" xfId="55822" xr:uid="{00000000-0005-0000-0000-000076DA0000}"/>
    <cellStyle name="Vírgula 2 2 3 3" xfId="55823" xr:uid="{00000000-0005-0000-0000-000077DA0000}"/>
    <cellStyle name="Vírgula 2 2 3 3 2" xfId="55824" xr:uid="{00000000-0005-0000-0000-000078DA0000}"/>
    <cellStyle name="Vírgula 2 2 3 4" xfId="55825" xr:uid="{00000000-0005-0000-0000-000079DA0000}"/>
    <cellStyle name="Vírgula 2 2 3 5" xfId="55723" xr:uid="{00000000-0005-0000-0000-00007ADA0000}"/>
    <cellStyle name="Vírgula 2 2 3 6" xfId="55746" xr:uid="{00000000-0005-0000-0000-00007BDA0000}"/>
    <cellStyle name="Vírgula 2 2 4" xfId="55650" xr:uid="{00000000-0005-0000-0000-00007CDA0000}"/>
    <cellStyle name="Vírgula 2 2 4 2" xfId="55826" xr:uid="{00000000-0005-0000-0000-00007DDA0000}"/>
    <cellStyle name="Vírgula 2 2 4 2 2" xfId="55827" xr:uid="{00000000-0005-0000-0000-00007EDA0000}"/>
    <cellStyle name="Vírgula 2 2 4 3" xfId="55828" xr:uid="{00000000-0005-0000-0000-00007FDA0000}"/>
    <cellStyle name="Vírgula 2 2 4 4" xfId="55868" xr:uid="{00000000-0005-0000-0000-000080DA0000}"/>
    <cellStyle name="Vírgula 2 2 4 5" xfId="55768" xr:uid="{00000000-0005-0000-0000-000081DA0000}"/>
    <cellStyle name="Vírgula 2 2 5" xfId="55829" xr:uid="{00000000-0005-0000-0000-000082DA0000}"/>
    <cellStyle name="Vírgula 2 2 5 2" xfId="55830" xr:uid="{00000000-0005-0000-0000-000083DA0000}"/>
    <cellStyle name="Vírgula 2 2 6" xfId="55831" xr:uid="{00000000-0005-0000-0000-000084DA0000}"/>
    <cellStyle name="Vírgula 2 3" xfId="1953" xr:uid="{00000000-0005-0000-0000-000085DA0000}"/>
    <cellStyle name="Vírgula 2 3 2" xfId="2242" xr:uid="{00000000-0005-0000-0000-000086DA0000}"/>
    <cellStyle name="Vírgula 2 3 2 2" xfId="55651" xr:uid="{00000000-0005-0000-0000-000087DA0000}"/>
    <cellStyle name="Vírgula 2 3 2 2 2" xfId="55832" xr:uid="{00000000-0005-0000-0000-000088DA0000}"/>
    <cellStyle name="Vírgula 2 3 2 2 3" xfId="55867" xr:uid="{00000000-0005-0000-0000-000089DA0000}"/>
    <cellStyle name="Vírgula 2 3 2 2 4" xfId="55778" xr:uid="{00000000-0005-0000-0000-00008ADA0000}"/>
    <cellStyle name="Vírgula 2 3 2 3" xfId="55652" xr:uid="{00000000-0005-0000-0000-00008BDA0000}"/>
    <cellStyle name="Vírgula 2 3 3" xfId="55653" xr:uid="{00000000-0005-0000-0000-00008CDA0000}"/>
    <cellStyle name="Vírgula 2 3 3 2" xfId="55833" xr:uid="{00000000-0005-0000-0000-00008DDA0000}"/>
    <cellStyle name="Vírgula 2 3 3 3" xfId="55722" xr:uid="{00000000-0005-0000-0000-00008EDA0000}"/>
    <cellStyle name="Vírgula 2 3 3 4" xfId="55747" xr:uid="{00000000-0005-0000-0000-00008FDA0000}"/>
    <cellStyle name="Vírgula 2 3 4" xfId="55654" xr:uid="{00000000-0005-0000-0000-000090DA0000}"/>
    <cellStyle name="Vírgula 2 4" xfId="55655" xr:uid="{00000000-0005-0000-0000-000091DA0000}"/>
    <cellStyle name="Vírgula 2 4 2" xfId="55834" xr:uid="{00000000-0005-0000-0000-000092DA0000}"/>
    <cellStyle name="Vírgula 2 4 2 2" xfId="55835" xr:uid="{00000000-0005-0000-0000-000093DA0000}"/>
    <cellStyle name="Vírgula 2 4 2 2 2" xfId="55836" xr:uid="{00000000-0005-0000-0000-000094DA0000}"/>
    <cellStyle name="Vírgula 2 4 2 2 2 2" xfId="55837" xr:uid="{00000000-0005-0000-0000-000095DA0000}"/>
    <cellStyle name="Vírgula 2 4 2 2 3" xfId="55838" xr:uid="{00000000-0005-0000-0000-000096DA0000}"/>
    <cellStyle name="Vírgula 2 4 2 3" xfId="55839" xr:uid="{00000000-0005-0000-0000-000097DA0000}"/>
    <cellStyle name="Vírgula 2 4 2 3 2" xfId="55840" xr:uid="{00000000-0005-0000-0000-000098DA0000}"/>
    <cellStyle name="Vírgula 2 4 2 4" xfId="55841" xr:uid="{00000000-0005-0000-0000-000099DA0000}"/>
    <cellStyle name="Vírgula 2 4 3" xfId="55842" xr:uid="{00000000-0005-0000-0000-00009ADA0000}"/>
    <cellStyle name="Vírgula 2 4 3 2" xfId="55843" xr:uid="{00000000-0005-0000-0000-00009BDA0000}"/>
    <cellStyle name="Vírgula 2 4 3 2 2" xfId="55844" xr:uid="{00000000-0005-0000-0000-00009CDA0000}"/>
    <cellStyle name="Vírgula 2 4 3 3" xfId="55845" xr:uid="{00000000-0005-0000-0000-00009DDA0000}"/>
    <cellStyle name="Vírgula 2 4 4" xfId="55846" xr:uid="{00000000-0005-0000-0000-00009EDA0000}"/>
    <cellStyle name="Vírgula 2 4 4 2" xfId="55847" xr:uid="{00000000-0005-0000-0000-00009FDA0000}"/>
    <cellStyle name="Vírgula 2 4 5" xfId="55848" xr:uid="{00000000-0005-0000-0000-0000A0DA0000}"/>
    <cellStyle name="Vírgula 2 4 6" xfId="55721" xr:uid="{00000000-0005-0000-0000-0000A1DA0000}"/>
    <cellStyle name="Vírgula 2 4 7" xfId="55769" xr:uid="{00000000-0005-0000-0000-0000A2DA0000}"/>
    <cellStyle name="Vírgula 2 5" xfId="55849" xr:uid="{00000000-0005-0000-0000-0000A3DA0000}"/>
    <cellStyle name="Vírgula 2 6" xfId="55850" xr:uid="{00000000-0005-0000-0000-0000A4DA0000}"/>
    <cellStyle name="Vírgula 2 6 2" xfId="55851" xr:uid="{00000000-0005-0000-0000-0000A5DA0000}"/>
    <cellStyle name="Vírgula 2 7" xfId="55852" xr:uid="{00000000-0005-0000-0000-0000A6DA0000}"/>
    <cellStyle name="Vírgula 3" xfId="1954" xr:uid="{00000000-0005-0000-0000-0000A7DA0000}"/>
    <cellStyle name="Vírgula 3 2" xfId="2243" xr:uid="{00000000-0005-0000-0000-0000A8DA0000}"/>
    <cellStyle name="Vírgula 3 2 2" xfId="55656" xr:uid="{00000000-0005-0000-0000-0000A9DA0000}"/>
    <cellStyle name="Vírgula 3 2 2 2" xfId="55853" xr:uid="{00000000-0005-0000-0000-0000AADA0000}"/>
    <cellStyle name="Vírgula 3 2 2 3" xfId="55866" xr:uid="{00000000-0005-0000-0000-0000ABDA0000}"/>
    <cellStyle name="Vírgula 3 2 2 4" xfId="55748" xr:uid="{00000000-0005-0000-0000-0000ACDA0000}"/>
    <cellStyle name="Vírgula 3 2 3" xfId="55657" xr:uid="{00000000-0005-0000-0000-0000ADDA0000}"/>
    <cellStyle name="Vírgula 3 2 3 2" xfId="55854" xr:uid="{00000000-0005-0000-0000-0000AEDA0000}"/>
    <cellStyle name="Vírgula 3 2 3 3" xfId="55865" xr:uid="{00000000-0005-0000-0000-0000AFDA0000}"/>
    <cellStyle name="Vírgula 3 2 3 4" xfId="55779" xr:uid="{00000000-0005-0000-0000-0000B0DA0000}"/>
    <cellStyle name="Vírgula 3 3" xfId="55658" xr:uid="{00000000-0005-0000-0000-0000B1DA0000}"/>
    <cellStyle name="Vírgula 3 3 2" xfId="55659" xr:uid="{00000000-0005-0000-0000-0000B2DA0000}"/>
    <cellStyle name="Vírgula 3 3 2 2" xfId="55856" xr:uid="{00000000-0005-0000-0000-0000B3DA0000}"/>
    <cellStyle name="Vírgula 3 3 2 3" xfId="55863" xr:uid="{00000000-0005-0000-0000-0000B4DA0000}"/>
    <cellStyle name="Vírgula 3 3 2 4" xfId="55770" xr:uid="{00000000-0005-0000-0000-0000B5DA0000}"/>
    <cellStyle name="Vírgula 3 3 3" xfId="55660" xr:uid="{00000000-0005-0000-0000-0000B6DA0000}"/>
    <cellStyle name="Vírgula 3 3 4" xfId="55661" xr:uid="{00000000-0005-0000-0000-0000B7DA0000}"/>
    <cellStyle name="Vírgula 3 3 5" xfId="55855" xr:uid="{00000000-0005-0000-0000-0000B8DA0000}"/>
    <cellStyle name="Vírgula 3 3 6" xfId="55864" xr:uid="{00000000-0005-0000-0000-0000B9DA0000}"/>
    <cellStyle name="Vírgula 3 3 7" xfId="55749" xr:uid="{00000000-0005-0000-0000-0000BADA0000}"/>
    <cellStyle name="Vírgula 3 4" xfId="55662" xr:uid="{00000000-0005-0000-0000-0000BBDA0000}"/>
    <cellStyle name="Vírgula 3 4 2" xfId="55663" xr:uid="{00000000-0005-0000-0000-0000BCDA0000}"/>
    <cellStyle name="Vírgula 3 4 2 2" xfId="55664" xr:uid="{00000000-0005-0000-0000-0000BDDA0000}"/>
    <cellStyle name="Vírgula 3 4 2 2 2" xfId="55665" xr:uid="{00000000-0005-0000-0000-0000BEDA0000}"/>
    <cellStyle name="Vírgula 3 4 2 2 2 2" xfId="55666" xr:uid="{00000000-0005-0000-0000-0000BFDA0000}"/>
    <cellStyle name="Vírgula 3 4 2 2 3" xfId="55667" xr:uid="{00000000-0005-0000-0000-0000C0DA0000}"/>
    <cellStyle name="Vírgula 3 4 2 2 3 2" xfId="55668" xr:uid="{00000000-0005-0000-0000-0000C1DA0000}"/>
    <cellStyle name="Vírgula 3 4 2 2 4" xfId="55669" xr:uid="{00000000-0005-0000-0000-0000C2DA0000}"/>
    <cellStyle name="Vírgula 3 4 2 2 5" xfId="55670" xr:uid="{00000000-0005-0000-0000-0000C3DA0000}"/>
    <cellStyle name="Vírgula 3 4 2 3" xfId="55671" xr:uid="{00000000-0005-0000-0000-0000C4DA0000}"/>
    <cellStyle name="Vírgula 3 4 2 3 2" xfId="55672" xr:uid="{00000000-0005-0000-0000-0000C5DA0000}"/>
    <cellStyle name="Vírgula 3 4 2 3 3" xfId="55673" xr:uid="{00000000-0005-0000-0000-0000C6DA0000}"/>
    <cellStyle name="Vírgula 3 4 2 4" xfId="55674" xr:uid="{00000000-0005-0000-0000-0000C7DA0000}"/>
    <cellStyle name="Vírgula 3 4 2 4 2" xfId="55675" xr:uid="{00000000-0005-0000-0000-0000C8DA0000}"/>
    <cellStyle name="Vírgula 3 4 2 5" xfId="55676" xr:uid="{00000000-0005-0000-0000-0000C9DA0000}"/>
    <cellStyle name="Vírgula 3 4 2 5 2" xfId="55677" xr:uid="{00000000-0005-0000-0000-0000CADA0000}"/>
    <cellStyle name="Vírgula 3 4 2 6" xfId="55678" xr:uid="{00000000-0005-0000-0000-0000CBDA0000}"/>
    <cellStyle name="Vírgula 3 4 2 7" xfId="55679" xr:uid="{00000000-0005-0000-0000-0000CCDA0000}"/>
    <cellStyle name="Vírgula 3 4 3" xfId="55680" xr:uid="{00000000-0005-0000-0000-0000CDDA0000}"/>
    <cellStyle name="Vírgula 3 4 3 2" xfId="55681" xr:uid="{00000000-0005-0000-0000-0000CEDA0000}"/>
    <cellStyle name="Vírgula 3 4 3 2 2" xfId="55682" xr:uid="{00000000-0005-0000-0000-0000CFDA0000}"/>
    <cellStyle name="Vírgula 3 4 3 3" xfId="55683" xr:uid="{00000000-0005-0000-0000-0000D0DA0000}"/>
    <cellStyle name="Vírgula 3 4 3 3 2" xfId="55684" xr:uid="{00000000-0005-0000-0000-0000D1DA0000}"/>
    <cellStyle name="Vírgula 3 4 3 4" xfId="55685" xr:uid="{00000000-0005-0000-0000-0000D2DA0000}"/>
    <cellStyle name="Vírgula 3 4 3 5" xfId="55686" xr:uid="{00000000-0005-0000-0000-0000D3DA0000}"/>
    <cellStyle name="Vírgula 3 4 4" xfId="55687" xr:uid="{00000000-0005-0000-0000-0000D4DA0000}"/>
    <cellStyle name="Vírgula 3 4 4 2" xfId="55688" xr:uid="{00000000-0005-0000-0000-0000D5DA0000}"/>
    <cellStyle name="Vírgula 3 4 4 2 2" xfId="55689" xr:uid="{00000000-0005-0000-0000-0000D6DA0000}"/>
    <cellStyle name="Vírgula 3 4 4 3" xfId="55690" xr:uid="{00000000-0005-0000-0000-0000D7DA0000}"/>
    <cellStyle name="Vírgula 3 4 4 4" xfId="55691" xr:uid="{00000000-0005-0000-0000-0000D8DA0000}"/>
    <cellStyle name="Vírgula 3 4 5" xfId="55692" xr:uid="{00000000-0005-0000-0000-0000D9DA0000}"/>
    <cellStyle name="Vírgula 3 4 5 2" xfId="55693" xr:uid="{00000000-0005-0000-0000-0000DADA0000}"/>
    <cellStyle name="Vírgula 3 4 6" xfId="55694" xr:uid="{00000000-0005-0000-0000-0000DBDA0000}"/>
    <cellStyle name="Vírgula 3 4 6 2" xfId="55695" xr:uid="{00000000-0005-0000-0000-0000DCDA0000}"/>
    <cellStyle name="Vírgula 3 4 7" xfId="55696" xr:uid="{00000000-0005-0000-0000-0000DDDA0000}"/>
    <cellStyle name="Vírgula 3 4 7 2" xfId="55697" xr:uid="{00000000-0005-0000-0000-0000DEDA0000}"/>
    <cellStyle name="Vírgula 3 4 8" xfId="55698" xr:uid="{00000000-0005-0000-0000-0000DFDA0000}"/>
    <cellStyle name="Vírgula 3 4 9" xfId="55699" xr:uid="{00000000-0005-0000-0000-0000E0DA0000}"/>
    <cellStyle name="Vírgula 4" xfId="2859" xr:uid="{00000000-0005-0000-0000-0000E1DA0000}"/>
    <cellStyle name="Vírgula 4 2" xfId="55857" xr:uid="{00000000-0005-0000-0000-0000E2DA0000}"/>
    <cellStyle name="Vírgula 4 2 2" xfId="55858" xr:uid="{00000000-0005-0000-0000-0000E3DA0000}"/>
    <cellStyle name="Vírgula 4 3" xfId="55859" xr:uid="{00000000-0005-0000-0000-0000E4DA0000}"/>
    <cellStyle name="Vírgula 4 4" xfId="55862" xr:uid="{00000000-0005-0000-0000-0000E5DA0000}"/>
    <cellStyle name="Vírgula 4 5" xfId="55780" xr:uid="{00000000-0005-0000-0000-0000E6DA0000}"/>
    <cellStyle name="Vírgula 5" xfId="55700" xr:uid="{00000000-0005-0000-0000-0000E7DA0000}"/>
    <cellStyle name="Vírgula 6" xfId="55701" xr:uid="{00000000-0005-0000-0000-0000E8DA0000}"/>
    <cellStyle name="Vírgula 6 2" xfId="55886" xr:uid="{00000000-0005-0000-0000-0000E9DA0000}"/>
    <cellStyle name="Vírgula 6 3" xfId="56042" xr:uid="{00000000-0005-0000-0000-0000EADA0000}"/>
    <cellStyle name="Vírgula 6 4" xfId="55872" xr:uid="{00000000-0005-0000-0000-0000EBDA0000}"/>
    <cellStyle name="Vírgula0" xfId="1662" xr:uid="{00000000-0005-0000-0000-0000ECDA0000}"/>
    <cellStyle name="Warning Text" xfId="2860" xr:uid="{00000000-0005-0000-0000-0000EDDA0000}"/>
  </cellStyles>
  <dxfs count="0"/>
  <tableStyles count="0" defaultTableStyle="TableStyleMedium9" defaultPivotStyle="PivotStyleLight16"/>
  <colors>
    <mruColors>
      <color rgb="FFFF5050"/>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9.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2</xdr:col>
      <xdr:colOff>628650</xdr:colOff>
      <xdr:row>3</xdr:row>
      <xdr:rowOff>110490</xdr:rowOff>
    </xdr:from>
    <xdr:to>
      <xdr:col>2</xdr:col>
      <xdr:colOff>2867025</xdr:colOff>
      <xdr:row>6</xdr:row>
      <xdr:rowOff>120015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52650" y="320040"/>
          <a:ext cx="2238375" cy="50482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1143000"/>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1143000"/>
          <a:ext cx="723900" cy="5619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4" name="Picture 1">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5" name="Picture 1">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6" name="Picture 1">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276225"/>
          <a:ext cx="723900" cy="5619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1143000"/>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1143000"/>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4" name="Picture 1">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276225"/>
          <a:ext cx="723900" cy="56197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5" name="Picture 1">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1050" y="276225"/>
          <a:ext cx="723900" cy="56197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71575"/>
          <a:ext cx="542925" cy="54292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675" y="1171575"/>
          <a:ext cx="542925" cy="56197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152400</xdr:colOff>
      <xdr:row>1</xdr:row>
      <xdr:rowOff>114300</xdr:rowOff>
    </xdr:from>
    <xdr:to>
      <xdr:col>1</xdr:col>
      <xdr:colOff>0</xdr:colOff>
      <xdr:row>3</xdr:row>
      <xdr:rowOff>200025</xdr:rowOff>
    </xdr:to>
    <xdr:pic>
      <xdr:nvPicPr>
        <xdr:cNvPr id="3" name="Picture 1">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81100"/>
          <a:ext cx="762000" cy="54292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200025</xdr:colOff>
      <xdr:row>0</xdr:row>
      <xdr:rowOff>152400</xdr:rowOff>
    </xdr:from>
    <xdr:to>
      <xdr:col>1</xdr:col>
      <xdr:colOff>228600</xdr:colOff>
      <xdr:row>4</xdr:row>
      <xdr:rowOff>171450</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0025" y="152400"/>
          <a:ext cx="885825" cy="89535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180975</xdr:colOff>
      <xdr:row>1</xdr:row>
      <xdr:rowOff>66675</xdr:rowOff>
    </xdr:from>
    <xdr:to>
      <xdr:col>0</xdr:col>
      <xdr:colOff>904875</xdr:colOff>
      <xdr:row>3</xdr:row>
      <xdr:rowOff>152400</xdr:rowOff>
    </xdr:to>
    <xdr:pic>
      <xdr:nvPicPr>
        <xdr:cNvPr id="2" name="Picture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0975" y="1133475"/>
          <a:ext cx="676275" cy="5619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09" name="Objeto 1" hidden="1">
              <a:extLst>
                <a:ext uri="{63B3BB69-23CF-44E3-9099-C40C66FF867C}">
                  <a14:compatExt spid="_x0000_s68609"/>
                </a:ext>
                <a:ext uri="{FF2B5EF4-FFF2-40B4-BE49-F238E27FC236}">
                  <a16:creationId xmlns:a16="http://schemas.microsoft.com/office/drawing/2014/main" id="{00000000-0008-0000-0A00-000001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10" name="Objeto 2" hidden="1">
              <a:extLst>
                <a:ext uri="{63B3BB69-23CF-44E3-9099-C40C66FF867C}">
                  <a14:compatExt spid="_x0000_s68610"/>
                </a:ext>
                <a:ext uri="{FF2B5EF4-FFF2-40B4-BE49-F238E27FC236}">
                  <a16:creationId xmlns:a16="http://schemas.microsoft.com/office/drawing/2014/main" id="{00000000-0008-0000-0A00-000002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11" name="Objeto 3" hidden="1">
              <a:extLst>
                <a:ext uri="{63B3BB69-23CF-44E3-9099-C40C66FF867C}">
                  <a14:compatExt spid="_x0000_s68611"/>
                </a:ext>
                <a:ext uri="{FF2B5EF4-FFF2-40B4-BE49-F238E27FC236}">
                  <a16:creationId xmlns:a16="http://schemas.microsoft.com/office/drawing/2014/main" id="{00000000-0008-0000-0A00-000003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12" name="Objeto 4" hidden="1">
              <a:extLst>
                <a:ext uri="{63B3BB69-23CF-44E3-9099-C40C66FF867C}">
                  <a14:compatExt spid="_x0000_s68612"/>
                </a:ext>
                <a:ext uri="{FF2B5EF4-FFF2-40B4-BE49-F238E27FC236}">
                  <a16:creationId xmlns:a16="http://schemas.microsoft.com/office/drawing/2014/main" id="{00000000-0008-0000-0A00-000004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13" name="Objeto 5" hidden="1">
              <a:extLst>
                <a:ext uri="{63B3BB69-23CF-44E3-9099-C40C66FF867C}">
                  <a14:compatExt spid="_x0000_s68613"/>
                </a:ext>
                <a:ext uri="{FF2B5EF4-FFF2-40B4-BE49-F238E27FC236}">
                  <a16:creationId xmlns:a16="http://schemas.microsoft.com/office/drawing/2014/main" id="{00000000-0008-0000-0A00-000005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14" name="Objeto 6" hidden="1">
              <a:extLst>
                <a:ext uri="{63B3BB69-23CF-44E3-9099-C40C66FF867C}">
                  <a14:compatExt spid="_x0000_s68614"/>
                </a:ext>
                <a:ext uri="{FF2B5EF4-FFF2-40B4-BE49-F238E27FC236}">
                  <a16:creationId xmlns:a16="http://schemas.microsoft.com/office/drawing/2014/main" id="{00000000-0008-0000-0A00-000006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15" name="Objeto 7" hidden="1">
              <a:extLst>
                <a:ext uri="{63B3BB69-23CF-44E3-9099-C40C66FF867C}">
                  <a14:compatExt spid="_x0000_s68615"/>
                </a:ext>
                <a:ext uri="{FF2B5EF4-FFF2-40B4-BE49-F238E27FC236}">
                  <a16:creationId xmlns:a16="http://schemas.microsoft.com/office/drawing/2014/main" id="{00000000-0008-0000-0A00-000007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16" name="Objeto 8" hidden="1">
              <a:extLst>
                <a:ext uri="{63B3BB69-23CF-44E3-9099-C40C66FF867C}">
                  <a14:compatExt spid="_x0000_s68616"/>
                </a:ext>
                <a:ext uri="{FF2B5EF4-FFF2-40B4-BE49-F238E27FC236}">
                  <a16:creationId xmlns:a16="http://schemas.microsoft.com/office/drawing/2014/main" id="{00000000-0008-0000-0A00-000008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17" name="Objeto 9" hidden="1">
              <a:extLst>
                <a:ext uri="{63B3BB69-23CF-44E3-9099-C40C66FF867C}">
                  <a14:compatExt spid="_x0000_s68617"/>
                </a:ext>
                <a:ext uri="{FF2B5EF4-FFF2-40B4-BE49-F238E27FC236}">
                  <a16:creationId xmlns:a16="http://schemas.microsoft.com/office/drawing/2014/main" id="{00000000-0008-0000-0A00-000009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18" name="Objeto 10" hidden="1">
              <a:extLst>
                <a:ext uri="{63B3BB69-23CF-44E3-9099-C40C66FF867C}">
                  <a14:compatExt spid="_x0000_s68618"/>
                </a:ext>
                <a:ext uri="{FF2B5EF4-FFF2-40B4-BE49-F238E27FC236}">
                  <a16:creationId xmlns:a16="http://schemas.microsoft.com/office/drawing/2014/main" id="{00000000-0008-0000-0A00-00000A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19" name="Objeto 11" hidden="1">
              <a:extLst>
                <a:ext uri="{63B3BB69-23CF-44E3-9099-C40C66FF867C}">
                  <a14:compatExt spid="_x0000_s68619"/>
                </a:ext>
                <a:ext uri="{FF2B5EF4-FFF2-40B4-BE49-F238E27FC236}">
                  <a16:creationId xmlns:a16="http://schemas.microsoft.com/office/drawing/2014/main" id="{00000000-0008-0000-0A00-00000B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20" name="Objeto 12" hidden="1">
              <a:extLst>
                <a:ext uri="{63B3BB69-23CF-44E3-9099-C40C66FF867C}">
                  <a14:compatExt spid="_x0000_s68620"/>
                </a:ext>
                <a:ext uri="{FF2B5EF4-FFF2-40B4-BE49-F238E27FC236}">
                  <a16:creationId xmlns:a16="http://schemas.microsoft.com/office/drawing/2014/main" id="{00000000-0008-0000-0A00-00000C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21" name="Objeto 13" hidden="1">
              <a:extLst>
                <a:ext uri="{63B3BB69-23CF-44E3-9099-C40C66FF867C}">
                  <a14:compatExt spid="_x0000_s68621"/>
                </a:ext>
                <a:ext uri="{FF2B5EF4-FFF2-40B4-BE49-F238E27FC236}">
                  <a16:creationId xmlns:a16="http://schemas.microsoft.com/office/drawing/2014/main" id="{00000000-0008-0000-0A00-00000D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22" name="Objeto 14" hidden="1">
              <a:extLst>
                <a:ext uri="{63B3BB69-23CF-44E3-9099-C40C66FF867C}">
                  <a14:compatExt spid="_x0000_s68622"/>
                </a:ext>
                <a:ext uri="{FF2B5EF4-FFF2-40B4-BE49-F238E27FC236}">
                  <a16:creationId xmlns:a16="http://schemas.microsoft.com/office/drawing/2014/main" id="{00000000-0008-0000-0A00-00000E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23" name="Objeto 15" hidden="1">
              <a:extLst>
                <a:ext uri="{63B3BB69-23CF-44E3-9099-C40C66FF867C}">
                  <a14:compatExt spid="_x0000_s68623"/>
                </a:ext>
                <a:ext uri="{FF2B5EF4-FFF2-40B4-BE49-F238E27FC236}">
                  <a16:creationId xmlns:a16="http://schemas.microsoft.com/office/drawing/2014/main" id="{00000000-0008-0000-0A00-00000F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24" name="Objeto 16" hidden="1">
              <a:extLst>
                <a:ext uri="{63B3BB69-23CF-44E3-9099-C40C66FF867C}">
                  <a14:compatExt spid="_x0000_s68624"/>
                </a:ext>
                <a:ext uri="{FF2B5EF4-FFF2-40B4-BE49-F238E27FC236}">
                  <a16:creationId xmlns:a16="http://schemas.microsoft.com/office/drawing/2014/main" id="{00000000-0008-0000-0A00-000010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25" name="Objeto 17" hidden="1">
              <a:extLst>
                <a:ext uri="{63B3BB69-23CF-44E3-9099-C40C66FF867C}">
                  <a14:compatExt spid="_x0000_s68625"/>
                </a:ext>
                <a:ext uri="{FF2B5EF4-FFF2-40B4-BE49-F238E27FC236}">
                  <a16:creationId xmlns:a16="http://schemas.microsoft.com/office/drawing/2014/main" id="{00000000-0008-0000-0A00-000011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26" name="Objeto 18" hidden="1">
              <a:extLst>
                <a:ext uri="{63B3BB69-23CF-44E3-9099-C40C66FF867C}">
                  <a14:compatExt spid="_x0000_s68626"/>
                </a:ext>
                <a:ext uri="{FF2B5EF4-FFF2-40B4-BE49-F238E27FC236}">
                  <a16:creationId xmlns:a16="http://schemas.microsoft.com/office/drawing/2014/main" id="{00000000-0008-0000-0A00-000012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27" name="Objeto 19" hidden="1">
              <a:extLst>
                <a:ext uri="{63B3BB69-23CF-44E3-9099-C40C66FF867C}">
                  <a14:compatExt spid="_x0000_s68627"/>
                </a:ext>
                <a:ext uri="{FF2B5EF4-FFF2-40B4-BE49-F238E27FC236}">
                  <a16:creationId xmlns:a16="http://schemas.microsoft.com/office/drawing/2014/main" id="{00000000-0008-0000-0A00-000013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28" name="Objeto 20" hidden="1">
              <a:extLst>
                <a:ext uri="{63B3BB69-23CF-44E3-9099-C40C66FF867C}">
                  <a14:compatExt spid="_x0000_s68628"/>
                </a:ext>
                <a:ext uri="{FF2B5EF4-FFF2-40B4-BE49-F238E27FC236}">
                  <a16:creationId xmlns:a16="http://schemas.microsoft.com/office/drawing/2014/main" id="{00000000-0008-0000-0A00-000014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29" name="Objeto 21" hidden="1">
              <a:extLst>
                <a:ext uri="{63B3BB69-23CF-44E3-9099-C40C66FF867C}">
                  <a14:compatExt spid="_x0000_s68629"/>
                </a:ext>
                <a:ext uri="{FF2B5EF4-FFF2-40B4-BE49-F238E27FC236}">
                  <a16:creationId xmlns:a16="http://schemas.microsoft.com/office/drawing/2014/main" id="{00000000-0008-0000-0A00-000015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30" name="Objeto 22" hidden="1">
              <a:extLst>
                <a:ext uri="{63B3BB69-23CF-44E3-9099-C40C66FF867C}">
                  <a14:compatExt spid="_x0000_s68630"/>
                </a:ext>
                <a:ext uri="{FF2B5EF4-FFF2-40B4-BE49-F238E27FC236}">
                  <a16:creationId xmlns:a16="http://schemas.microsoft.com/office/drawing/2014/main" id="{00000000-0008-0000-0A00-000016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31" name="Objeto 23" hidden="1">
              <a:extLst>
                <a:ext uri="{63B3BB69-23CF-44E3-9099-C40C66FF867C}">
                  <a14:compatExt spid="_x0000_s68631"/>
                </a:ext>
                <a:ext uri="{FF2B5EF4-FFF2-40B4-BE49-F238E27FC236}">
                  <a16:creationId xmlns:a16="http://schemas.microsoft.com/office/drawing/2014/main" id="{00000000-0008-0000-0A00-000017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32" name="Objeto 24" hidden="1">
              <a:extLst>
                <a:ext uri="{63B3BB69-23CF-44E3-9099-C40C66FF867C}">
                  <a14:compatExt spid="_x0000_s68632"/>
                </a:ext>
                <a:ext uri="{FF2B5EF4-FFF2-40B4-BE49-F238E27FC236}">
                  <a16:creationId xmlns:a16="http://schemas.microsoft.com/office/drawing/2014/main" id="{00000000-0008-0000-0A00-000018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33" name="Objeto 25" hidden="1">
              <a:extLst>
                <a:ext uri="{63B3BB69-23CF-44E3-9099-C40C66FF867C}">
                  <a14:compatExt spid="_x0000_s68633"/>
                </a:ext>
                <a:ext uri="{FF2B5EF4-FFF2-40B4-BE49-F238E27FC236}">
                  <a16:creationId xmlns:a16="http://schemas.microsoft.com/office/drawing/2014/main" id="{00000000-0008-0000-0A00-000019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34" name="Objeto 26" hidden="1">
              <a:extLst>
                <a:ext uri="{63B3BB69-23CF-44E3-9099-C40C66FF867C}">
                  <a14:compatExt spid="_x0000_s68634"/>
                </a:ext>
                <a:ext uri="{FF2B5EF4-FFF2-40B4-BE49-F238E27FC236}">
                  <a16:creationId xmlns:a16="http://schemas.microsoft.com/office/drawing/2014/main" id="{00000000-0008-0000-0A00-00001A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35" name="Objeto 27" hidden="1">
              <a:extLst>
                <a:ext uri="{63B3BB69-23CF-44E3-9099-C40C66FF867C}">
                  <a14:compatExt spid="_x0000_s68635"/>
                </a:ext>
                <a:ext uri="{FF2B5EF4-FFF2-40B4-BE49-F238E27FC236}">
                  <a16:creationId xmlns:a16="http://schemas.microsoft.com/office/drawing/2014/main" id="{00000000-0008-0000-0A00-00001B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36" name="Objeto 28" hidden="1">
              <a:extLst>
                <a:ext uri="{63B3BB69-23CF-44E3-9099-C40C66FF867C}">
                  <a14:compatExt spid="_x0000_s68636"/>
                </a:ext>
                <a:ext uri="{FF2B5EF4-FFF2-40B4-BE49-F238E27FC236}">
                  <a16:creationId xmlns:a16="http://schemas.microsoft.com/office/drawing/2014/main" id="{00000000-0008-0000-0A00-00001C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37" name="Objeto 29" hidden="1">
              <a:extLst>
                <a:ext uri="{63B3BB69-23CF-44E3-9099-C40C66FF867C}">
                  <a14:compatExt spid="_x0000_s68637"/>
                </a:ext>
                <a:ext uri="{FF2B5EF4-FFF2-40B4-BE49-F238E27FC236}">
                  <a16:creationId xmlns:a16="http://schemas.microsoft.com/office/drawing/2014/main" id="{00000000-0008-0000-0A00-00001D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38" name="Objeto 30" hidden="1">
              <a:extLst>
                <a:ext uri="{63B3BB69-23CF-44E3-9099-C40C66FF867C}">
                  <a14:compatExt spid="_x0000_s68638"/>
                </a:ext>
                <a:ext uri="{FF2B5EF4-FFF2-40B4-BE49-F238E27FC236}">
                  <a16:creationId xmlns:a16="http://schemas.microsoft.com/office/drawing/2014/main" id="{00000000-0008-0000-0A00-00001E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39" name="Objeto 31" hidden="1">
              <a:extLst>
                <a:ext uri="{63B3BB69-23CF-44E3-9099-C40C66FF867C}">
                  <a14:compatExt spid="_x0000_s68639"/>
                </a:ext>
                <a:ext uri="{FF2B5EF4-FFF2-40B4-BE49-F238E27FC236}">
                  <a16:creationId xmlns:a16="http://schemas.microsoft.com/office/drawing/2014/main" id="{00000000-0008-0000-0A00-00001F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40" name="Objeto 32" hidden="1">
              <a:extLst>
                <a:ext uri="{63B3BB69-23CF-44E3-9099-C40C66FF867C}">
                  <a14:compatExt spid="_x0000_s68640"/>
                </a:ext>
                <a:ext uri="{FF2B5EF4-FFF2-40B4-BE49-F238E27FC236}">
                  <a16:creationId xmlns:a16="http://schemas.microsoft.com/office/drawing/2014/main" id="{00000000-0008-0000-0A00-000020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41" name="Objeto 33" hidden="1">
              <a:extLst>
                <a:ext uri="{63B3BB69-23CF-44E3-9099-C40C66FF867C}">
                  <a14:compatExt spid="_x0000_s68641"/>
                </a:ext>
                <a:ext uri="{FF2B5EF4-FFF2-40B4-BE49-F238E27FC236}">
                  <a16:creationId xmlns:a16="http://schemas.microsoft.com/office/drawing/2014/main" id="{00000000-0008-0000-0A00-000021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42" name="Objeto 34" hidden="1">
              <a:extLst>
                <a:ext uri="{63B3BB69-23CF-44E3-9099-C40C66FF867C}">
                  <a14:compatExt spid="_x0000_s68642"/>
                </a:ext>
                <a:ext uri="{FF2B5EF4-FFF2-40B4-BE49-F238E27FC236}">
                  <a16:creationId xmlns:a16="http://schemas.microsoft.com/office/drawing/2014/main" id="{00000000-0008-0000-0A00-000022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43" name="Objeto 35" hidden="1">
              <a:extLst>
                <a:ext uri="{63B3BB69-23CF-44E3-9099-C40C66FF867C}">
                  <a14:compatExt spid="_x0000_s68643"/>
                </a:ext>
                <a:ext uri="{FF2B5EF4-FFF2-40B4-BE49-F238E27FC236}">
                  <a16:creationId xmlns:a16="http://schemas.microsoft.com/office/drawing/2014/main" id="{00000000-0008-0000-0A00-000023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44" name="Objeto 36" hidden="1">
              <a:extLst>
                <a:ext uri="{63B3BB69-23CF-44E3-9099-C40C66FF867C}">
                  <a14:compatExt spid="_x0000_s68644"/>
                </a:ext>
                <a:ext uri="{FF2B5EF4-FFF2-40B4-BE49-F238E27FC236}">
                  <a16:creationId xmlns:a16="http://schemas.microsoft.com/office/drawing/2014/main" id="{00000000-0008-0000-0A00-000024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45" name="Objeto 37" hidden="1">
              <a:extLst>
                <a:ext uri="{63B3BB69-23CF-44E3-9099-C40C66FF867C}">
                  <a14:compatExt spid="_x0000_s68645"/>
                </a:ext>
                <a:ext uri="{FF2B5EF4-FFF2-40B4-BE49-F238E27FC236}">
                  <a16:creationId xmlns:a16="http://schemas.microsoft.com/office/drawing/2014/main" id="{00000000-0008-0000-0A00-000025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46" name="Objeto 38" hidden="1">
              <a:extLst>
                <a:ext uri="{63B3BB69-23CF-44E3-9099-C40C66FF867C}">
                  <a14:compatExt spid="_x0000_s68646"/>
                </a:ext>
                <a:ext uri="{FF2B5EF4-FFF2-40B4-BE49-F238E27FC236}">
                  <a16:creationId xmlns:a16="http://schemas.microsoft.com/office/drawing/2014/main" id="{00000000-0008-0000-0A00-000026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47" name="Objeto 39" hidden="1">
              <a:extLst>
                <a:ext uri="{63B3BB69-23CF-44E3-9099-C40C66FF867C}">
                  <a14:compatExt spid="_x0000_s68647"/>
                </a:ext>
                <a:ext uri="{FF2B5EF4-FFF2-40B4-BE49-F238E27FC236}">
                  <a16:creationId xmlns:a16="http://schemas.microsoft.com/office/drawing/2014/main" id="{00000000-0008-0000-0A00-000027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48" name="Objeto 40" hidden="1">
              <a:extLst>
                <a:ext uri="{63B3BB69-23CF-44E3-9099-C40C66FF867C}">
                  <a14:compatExt spid="_x0000_s68648"/>
                </a:ext>
                <a:ext uri="{FF2B5EF4-FFF2-40B4-BE49-F238E27FC236}">
                  <a16:creationId xmlns:a16="http://schemas.microsoft.com/office/drawing/2014/main" id="{00000000-0008-0000-0A00-000028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49" name="Objeto 41" hidden="1">
              <a:extLst>
                <a:ext uri="{63B3BB69-23CF-44E3-9099-C40C66FF867C}">
                  <a14:compatExt spid="_x0000_s68649"/>
                </a:ext>
                <a:ext uri="{FF2B5EF4-FFF2-40B4-BE49-F238E27FC236}">
                  <a16:creationId xmlns:a16="http://schemas.microsoft.com/office/drawing/2014/main" id="{00000000-0008-0000-0A00-000029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50" name="Objeto 42" hidden="1">
              <a:extLst>
                <a:ext uri="{63B3BB69-23CF-44E3-9099-C40C66FF867C}">
                  <a14:compatExt spid="_x0000_s68650"/>
                </a:ext>
                <a:ext uri="{FF2B5EF4-FFF2-40B4-BE49-F238E27FC236}">
                  <a16:creationId xmlns:a16="http://schemas.microsoft.com/office/drawing/2014/main" id="{00000000-0008-0000-0A00-00002A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51" name="Objeto 43" hidden="1">
              <a:extLst>
                <a:ext uri="{63B3BB69-23CF-44E3-9099-C40C66FF867C}">
                  <a14:compatExt spid="_x0000_s68651"/>
                </a:ext>
                <a:ext uri="{FF2B5EF4-FFF2-40B4-BE49-F238E27FC236}">
                  <a16:creationId xmlns:a16="http://schemas.microsoft.com/office/drawing/2014/main" id="{00000000-0008-0000-0A00-00002B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52" name="Objeto 44" hidden="1">
              <a:extLst>
                <a:ext uri="{63B3BB69-23CF-44E3-9099-C40C66FF867C}">
                  <a14:compatExt spid="_x0000_s68652"/>
                </a:ext>
                <a:ext uri="{FF2B5EF4-FFF2-40B4-BE49-F238E27FC236}">
                  <a16:creationId xmlns:a16="http://schemas.microsoft.com/office/drawing/2014/main" id="{00000000-0008-0000-0A00-00002C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53" name="Objeto 45" hidden="1">
              <a:extLst>
                <a:ext uri="{63B3BB69-23CF-44E3-9099-C40C66FF867C}">
                  <a14:compatExt spid="_x0000_s68653"/>
                </a:ext>
                <a:ext uri="{FF2B5EF4-FFF2-40B4-BE49-F238E27FC236}">
                  <a16:creationId xmlns:a16="http://schemas.microsoft.com/office/drawing/2014/main" id="{00000000-0008-0000-0A00-00002D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54" name="Objeto 46" hidden="1">
              <a:extLst>
                <a:ext uri="{63B3BB69-23CF-44E3-9099-C40C66FF867C}">
                  <a14:compatExt spid="_x0000_s68654"/>
                </a:ext>
                <a:ext uri="{FF2B5EF4-FFF2-40B4-BE49-F238E27FC236}">
                  <a16:creationId xmlns:a16="http://schemas.microsoft.com/office/drawing/2014/main" id="{00000000-0008-0000-0A00-00002E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55" name="Objeto 47" hidden="1">
              <a:extLst>
                <a:ext uri="{63B3BB69-23CF-44E3-9099-C40C66FF867C}">
                  <a14:compatExt spid="_x0000_s68655"/>
                </a:ext>
                <a:ext uri="{FF2B5EF4-FFF2-40B4-BE49-F238E27FC236}">
                  <a16:creationId xmlns:a16="http://schemas.microsoft.com/office/drawing/2014/main" id="{00000000-0008-0000-0A00-00002F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56" name="Objeto 48" hidden="1">
              <a:extLst>
                <a:ext uri="{63B3BB69-23CF-44E3-9099-C40C66FF867C}">
                  <a14:compatExt spid="_x0000_s68656"/>
                </a:ext>
                <a:ext uri="{FF2B5EF4-FFF2-40B4-BE49-F238E27FC236}">
                  <a16:creationId xmlns:a16="http://schemas.microsoft.com/office/drawing/2014/main" id="{00000000-0008-0000-0A00-000030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57" name="Objeto 49" hidden="1">
              <a:extLst>
                <a:ext uri="{63B3BB69-23CF-44E3-9099-C40C66FF867C}">
                  <a14:compatExt spid="_x0000_s68657"/>
                </a:ext>
                <a:ext uri="{FF2B5EF4-FFF2-40B4-BE49-F238E27FC236}">
                  <a16:creationId xmlns:a16="http://schemas.microsoft.com/office/drawing/2014/main" id="{00000000-0008-0000-0A00-000031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58" name="Objeto 50" hidden="1">
              <a:extLst>
                <a:ext uri="{63B3BB69-23CF-44E3-9099-C40C66FF867C}">
                  <a14:compatExt spid="_x0000_s68658"/>
                </a:ext>
                <a:ext uri="{FF2B5EF4-FFF2-40B4-BE49-F238E27FC236}">
                  <a16:creationId xmlns:a16="http://schemas.microsoft.com/office/drawing/2014/main" id="{00000000-0008-0000-0A00-000032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59" name="Objeto 51" hidden="1">
              <a:extLst>
                <a:ext uri="{63B3BB69-23CF-44E3-9099-C40C66FF867C}">
                  <a14:compatExt spid="_x0000_s68659"/>
                </a:ext>
                <a:ext uri="{FF2B5EF4-FFF2-40B4-BE49-F238E27FC236}">
                  <a16:creationId xmlns:a16="http://schemas.microsoft.com/office/drawing/2014/main" id="{00000000-0008-0000-0A00-000033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60" name="Objeto 52" hidden="1">
              <a:extLst>
                <a:ext uri="{63B3BB69-23CF-44E3-9099-C40C66FF867C}">
                  <a14:compatExt spid="_x0000_s68660"/>
                </a:ext>
                <a:ext uri="{FF2B5EF4-FFF2-40B4-BE49-F238E27FC236}">
                  <a16:creationId xmlns:a16="http://schemas.microsoft.com/office/drawing/2014/main" id="{00000000-0008-0000-0A00-000034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61" name="Objeto 53" hidden="1">
              <a:extLst>
                <a:ext uri="{63B3BB69-23CF-44E3-9099-C40C66FF867C}">
                  <a14:compatExt spid="_x0000_s68661"/>
                </a:ext>
                <a:ext uri="{FF2B5EF4-FFF2-40B4-BE49-F238E27FC236}">
                  <a16:creationId xmlns:a16="http://schemas.microsoft.com/office/drawing/2014/main" id="{00000000-0008-0000-0A00-000035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62" name="Objeto 54" hidden="1">
              <a:extLst>
                <a:ext uri="{63B3BB69-23CF-44E3-9099-C40C66FF867C}">
                  <a14:compatExt spid="_x0000_s68662"/>
                </a:ext>
                <a:ext uri="{FF2B5EF4-FFF2-40B4-BE49-F238E27FC236}">
                  <a16:creationId xmlns:a16="http://schemas.microsoft.com/office/drawing/2014/main" id="{00000000-0008-0000-0A00-000036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63" name="Objeto 55" hidden="1">
              <a:extLst>
                <a:ext uri="{63B3BB69-23CF-44E3-9099-C40C66FF867C}">
                  <a14:compatExt spid="_x0000_s68663"/>
                </a:ext>
                <a:ext uri="{FF2B5EF4-FFF2-40B4-BE49-F238E27FC236}">
                  <a16:creationId xmlns:a16="http://schemas.microsoft.com/office/drawing/2014/main" id="{00000000-0008-0000-0A00-000037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64" name="Objeto 56" hidden="1">
              <a:extLst>
                <a:ext uri="{63B3BB69-23CF-44E3-9099-C40C66FF867C}">
                  <a14:compatExt spid="_x0000_s68664"/>
                </a:ext>
                <a:ext uri="{FF2B5EF4-FFF2-40B4-BE49-F238E27FC236}">
                  <a16:creationId xmlns:a16="http://schemas.microsoft.com/office/drawing/2014/main" id="{00000000-0008-0000-0A00-000038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65" name="Objeto 57" hidden="1">
              <a:extLst>
                <a:ext uri="{63B3BB69-23CF-44E3-9099-C40C66FF867C}">
                  <a14:compatExt spid="_x0000_s68665"/>
                </a:ext>
                <a:ext uri="{FF2B5EF4-FFF2-40B4-BE49-F238E27FC236}">
                  <a16:creationId xmlns:a16="http://schemas.microsoft.com/office/drawing/2014/main" id="{00000000-0008-0000-0A00-000039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66" name="Objeto 58" hidden="1">
              <a:extLst>
                <a:ext uri="{63B3BB69-23CF-44E3-9099-C40C66FF867C}">
                  <a14:compatExt spid="_x0000_s68666"/>
                </a:ext>
                <a:ext uri="{FF2B5EF4-FFF2-40B4-BE49-F238E27FC236}">
                  <a16:creationId xmlns:a16="http://schemas.microsoft.com/office/drawing/2014/main" id="{00000000-0008-0000-0A00-00003A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67" name="Objeto 59" hidden="1">
              <a:extLst>
                <a:ext uri="{63B3BB69-23CF-44E3-9099-C40C66FF867C}">
                  <a14:compatExt spid="_x0000_s68667"/>
                </a:ext>
                <a:ext uri="{FF2B5EF4-FFF2-40B4-BE49-F238E27FC236}">
                  <a16:creationId xmlns:a16="http://schemas.microsoft.com/office/drawing/2014/main" id="{00000000-0008-0000-0A00-00003B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68" name="Objeto 60" hidden="1">
              <a:extLst>
                <a:ext uri="{63B3BB69-23CF-44E3-9099-C40C66FF867C}">
                  <a14:compatExt spid="_x0000_s68668"/>
                </a:ext>
                <a:ext uri="{FF2B5EF4-FFF2-40B4-BE49-F238E27FC236}">
                  <a16:creationId xmlns:a16="http://schemas.microsoft.com/office/drawing/2014/main" id="{00000000-0008-0000-0A00-00003C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323850</xdr:colOff>
          <xdr:row>8</xdr:row>
          <xdr:rowOff>0</xdr:rowOff>
        </xdr:from>
        <xdr:to>
          <xdr:col>8</xdr:col>
          <xdr:colOff>0</xdr:colOff>
          <xdr:row>8</xdr:row>
          <xdr:rowOff>0</xdr:rowOff>
        </xdr:to>
        <xdr:sp macro="" textlink="">
          <xdr:nvSpPr>
            <xdr:cNvPr id="68669" name="Objeto 61" hidden="1">
              <a:extLst>
                <a:ext uri="{63B3BB69-23CF-44E3-9099-C40C66FF867C}">
                  <a14:compatExt spid="_x0000_s68669"/>
                </a:ext>
                <a:ext uri="{FF2B5EF4-FFF2-40B4-BE49-F238E27FC236}">
                  <a16:creationId xmlns:a16="http://schemas.microsoft.com/office/drawing/2014/main" id="{00000000-0008-0000-0A00-00003D0C0100}"/>
                </a:ext>
              </a:extLst>
            </xdr:cNvPr>
            <xdr:cNvSpPr/>
          </xdr:nvSpPr>
          <xdr:spPr bwMode="auto">
            <a:xfrm>
              <a:off x="0" y="0"/>
              <a:ext cx="0" cy="0"/>
            </a:xfrm>
            <a:prstGeom prst="rect">
              <a:avLst/>
            </a:prstGeom>
            <a:solidFill>
              <a:srgbClr val="FFFFFF"/>
            </a:solidFill>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323850</xdr:colOff>
          <xdr:row>8</xdr:row>
          <xdr:rowOff>0</xdr:rowOff>
        </xdr:from>
        <xdr:to>
          <xdr:col>8</xdr:col>
          <xdr:colOff>619125</xdr:colOff>
          <xdr:row>8</xdr:row>
          <xdr:rowOff>0</xdr:rowOff>
        </xdr:to>
        <xdr:sp macro="" textlink="">
          <xdr:nvSpPr>
            <xdr:cNvPr id="68670" name="Objeto 62" hidden="1">
              <a:extLst>
                <a:ext uri="{63B3BB69-23CF-44E3-9099-C40C66FF867C}">
                  <a14:compatExt spid="_x0000_s68670"/>
                </a:ext>
                <a:ext uri="{FF2B5EF4-FFF2-40B4-BE49-F238E27FC236}">
                  <a16:creationId xmlns:a16="http://schemas.microsoft.com/office/drawing/2014/main" id="{00000000-0008-0000-0A00-00003E0C0100}"/>
                </a:ext>
              </a:extLst>
            </xdr:cNvPr>
            <xdr:cNvSpPr/>
          </xdr:nvSpPr>
          <xdr:spPr bwMode="auto">
            <a:xfrm>
              <a:off x="0" y="0"/>
              <a:ext cx="0" cy="0"/>
            </a:xfrm>
            <a:prstGeom prst="rect">
              <a:avLst/>
            </a:prstGeom>
            <a:solidFill>
              <a:srgbClr val="FFFFFF"/>
            </a:solidFill>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8</xdr:col>
      <xdr:colOff>676275</xdr:colOff>
      <xdr:row>165</xdr:row>
      <xdr:rowOff>66675</xdr:rowOff>
    </xdr:from>
    <xdr:to>
      <xdr:col>17</xdr:col>
      <xdr:colOff>277004</xdr:colOff>
      <xdr:row>180</xdr:row>
      <xdr:rowOff>19442</xdr:rowOff>
    </xdr:to>
    <xdr:pic>
      <xdr:nvPicPr>
        <xdr:cNvPr id="2" name="Imagem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tretch>
          <a:fillRect/>
        </a:stretch>
      </xdr:blipFill>
      <xdr:spPr>
        <a:xfrm>
          <a:off x="10258425" y="31461075"/>
          <a:ext cx="5582429" cy="281026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285750</xdr:colOff>
      <xdr:row>1</xdr:row>
      <xdr:rowOff>121228</xdr:rowOff>
    </xdr:from>
    <xdr:to>
      <xdr:col>10</xdr:col>
      <xdr:colOff>92605</xdr:colOff>
      <xdr:row>42</xdr:row>
      <xdr:rowOff>169950</xdr:rowOff>
    </xdr:to>
    <xdr:pic>
      <xdr:nvPicPr>
        <xdr:cNvPr id="2" name="Imagem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285750" y="311728"/>
          <a:ext cx="5868219" cy="785922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Gilmar\OR&#199;AMENTOS\AJL%20Constru&#231;&#245;es\COMPOSI&#199;&#213;ES%20PARA%20LICITA&#199;&#213;ES\Cal&#231;adas%20Bras&#237;lia\CAL&#199;ADAS%20BRAS&#205;LIA%20-%20lote%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Users\jose.neto.NOVACAP-SEDE\Downloads\PROJ-DE-037-17-OR&#199;-DT-111-17-SEOR&#199;A-PLA-CL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ditec\de-seor&#231;a\Users\Eduardo\01%20-%20TRABALHOS\01_PROJETOS\2009.06%20-%20CAIXA%20IGUATU\IGUATU\04_PE\PLO\3716-08-CAIXA-AGE-IGUATU-PE-PLO-0101-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116-18-CAPA"/>
      <sheetName val="116.01-18-ADM"/>
      <sheetName val="116.02-18-IMPLANTAÇÃO."/>
      <sheetName val="SERVIÇOS"/>
      <sheetName val="INSUMOS"/>
      <sheetName val="116.03-18-BLOCO A"/>
      <sheetName val="116.04-18-BLOCO B"/>
      <sheetName val="116.05-18-BLOCO C"/>
      <sheetName val="116.06-18-BLOCO D"/>
      <sheetName val="116.07-18-BLOCO E"/>
      <sheetName val="116.08-18-BLOCO F"/>
      <sheetName val="116.09-18-QUADRA"/>
      <sheetName val="116.10-18-PARQUINHO"/>
      <sheetName val="116-18-CCU's"/>
      <sheetName val="116-18-CRO"/>
      <sheetName val="116-18-ABC"/>
      <sheetName val="116-18-cotação"/>
      <sheetName val="Encargos"/>
      <sheetName val="BDI-Obras"/>
      <sheetName val="comp_instalação"/>
      <sheetName val="l_sociais"/>
      <sheetName val="comp_instalação1"/>
      <sheetName val="l_sociais1"/>
      <sheetName val="116_01-18-ADM"/>
      <sheetName val="116_02-18-IMPLANTAÇÃO_"/>
      <sheetName val="116_03-18-BLOCO_A"/>
      <sheetName val="116_04-18-BLOCO_B"/>
      <sheetName val="116_05-18-BLOCO_C"/>
      <sheetName val="116_06-18-BLOCO_D"/>
      <sheetName val="116_07-18-BLOCO_E"/>
      <sheetName val="116_08-18-BLOCO_F"/>
      <sheetName val="116_09-18-QUADRA"/>
      <sheetName val="116_10-18-PARQUINHO"/>
      <sheetName val="comp_instalação3"/>
      <sheetName val="l_sociais3"/>
      <sheetName val="116_01-18-ADM2"/>
      <sheetName val="116_02-18-IMPLANTAÇÃO_2"/>
      <sheetName val="116_03-18-BLOCO_A2"/>
      <sheetName val="116_04-18-BLOCO_B2"/>
      <sheetName val="116_05-18-BLOCO_C2"/>
      <sheetName val="116_06-18-BLOCO_D2"/>
      <sheetName val="116_07-18-BLOCO_E2"/>
      <sheetName val="116_08-18-BLOCO_F2"/>
      <sheetName val="116_09-18-QUADRA2"/>
      <sheetName val="116_10-18-PARQUINHO2"/>
      <sheetName val="comp_instalação2"/>
      <sheetName val="l_sociais2"/>
      <sheetName val="116_01-18-ADM1"/>
      <sheetName val="116_02-18-IMPLANTAÇÃO_1"/>
      <sheetName val="116_03-18-BLOCO_A1"/>
      <sheetName val="116_04-18-BLOCO_B1"/>
      <sheetName val="116_05-18-BLOCO_C1"/>
      <sheetName val="116_06-18-BLOCO_D1"/>
      <sheetName val="116_07-18-BLOCO_E1"/>
      <sheetName val="116_08-18-BLOCO_F1"/>
      <sheetName val="116_09-18-QUADRA1"/>
      <sheetName val="116_10-18-PARQUINHO1"/>
      <sheetName val="comp_instalação4"/>
      <sheetName val="l_sociais4"/>
      <sheetName val="116_01-18-ADM3"/>
      <sheetName val="116_02-18-IMPLANTAÇÃO_3"/>
      <sheetName val="116_03-18-BLOCO_A3"/>
      <sheetName val="116_04-18-BLOCO_B3"/>
      <sheetName val="116_05-18-BLOCO_C3"/>
      <sheetName val="116_06-18-BLOCO_D3"/>
      <sheetName val="116_07-18-BLOCO_E3"/>
      <sheetName val="116_08-18-BLOCO_F3"/>
      <sheetName val="116_09-18-QUADRA3"/>
      <sheetName val="116_10-18-PARQUINHO3"/>
      <sheetName val="comp_instalação5"/>
      <sheetName val="l_sociais5"/>
      <sheetName val="116_01-18-ADM4"/>
      <sheetName val="116_02-18-IMPLANTAÇÃO_4"/>
      <sheetName val="116_03-18-BLOCO_A4"/>
      <sheetName val="116_04-18-BLOCO_B4"/>
      <sheetName val="116_05-18-BLOCO_C4"/>
      <sheetName val="116_06-18-BLOCO_D4"/>
      <sheetName val="116_07-18-BLOCO_E4"/>
      <sheetName val="116_08-18-BLOCO_F4"/>
      <sheetName val="116_09-18-QUADRA4"/>
      <sheetName val="116_10-18-PARQUINHO4"/>
      <sheetName val="NBRES_9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REF"/>
    </sheet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 val="l_sociais"/>
      <sheetName val="l_sociais1"/>
      <sheetName val="l_sociais3"/>
      <sheetName val="l_sociais2"/>
      <sheetName val="l_sociais4"/>
      <sheetName val="l_sociais5"/>
      <sheetName val="GUARANTÃ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26" Type="http://schemas.openxmlformats.org/officeDocument/2006/relationships/oleObject" Target="../embeddings/oleObject22.bin"/><Relationship Id="rId21" Type="http://schemas.openxmlformats.org/officeDocument/2006/relationships/oleObject" Target="../embeddings/oleObject17.bin"/><Relationship Id="rId34" Type="http://schemas.openxmlformats.org/officeDocument/2006/relationships/oleObject" Target="../embeddings/oleObject30.bin"/><Relationship Id="rId42" Type="http://schemas.openxmlformats.org/officeDocument/2006/relationships/oleObject" Target="../embeddings/oleObject38.bin"/><Relationship Id="rId47" Type="http://schemas.openxmlformats.org/officeDocument/2006/relationships/oleObject" Target="../embeddings/oleObject43.bin"/><Relationship Id="rId50" Type="http://schemas.openxmlformats.org/officeDocument/2006/relationships/oleObject" Target="../embeddings/oleObject46.bin"/><Relationship Id="rId55" Type="http://schemas.openxmlformats.org/officeDocument/2006/relationships/oleObject" Target="../embeddings/oleObject51.bin"/><Relationship Id="rId63" Type="http://schemas.openxmlformats.org/officeDocument/2006/relationships/oleObject" Target="../embeddings/oleObject59.bin"/><Relationship Id="rId7" Type="http://schemas.openxmlformats.org/officeDocument/2006/relationships/oleObject" Target="../embeddings/oleObject3.bin"/><Relationship Id="rId2" Type="http://schemas.openxmlformats.org/officeDocument/2006/relationships/drawing" Target="../drawings/drawing9.xml"/><Relationship Id="rId16" Type="http://schemas.openxmlformats.org/officeDocument/2006/relationships/oleObject" Target="../embeddings/oleObject12.bin"/><Relationship Id="rId29" Type="http://schemas.openxmlformats.org/officeDocument/2006/relationships/oleObject" Target="../embeddings/oleObject25.bin"/><Relationship Id="rId11" Type="http://schemas.openxmlformats.org/officeDocument/2006/relationships/oleObject" Target="../embeddings/oleObject7.bin"/><Relationship Id="rId24" Type="http://schemas.openxmlformats.org/officeDocument/2006/relationships/oleObject" Target="../embeddings/oleObject20.bin"/><Relationship Id="rId32" Type="http://schemas.openxmlformats.org/officeDocument/2006/relationships/oleObject" Target="../embeddings/oleObject28.bin"/><Relationship Id="rId37" Type="http://schemas.openxmlformats.org/officeDocument/2006/relationships/oleObject" Target="../embeddings/oleObject33.bin"/><Relationship Id="rId40" Type="http://schemas.openxmlformats.org/officeDocument/2006/relationships/oleObject" Target="../embeddings/oleObject36.bin"/><Relationship Id="rId45" Type="http://schemas.openxmlformats.org/officeDocument/2006/relationships/oleObject" Target="../embeddings/oleObject41.bin"/><Relationship Id="rId53" Type="http://schemas.openxmlformats.org/officeDocument/2006/relationships/oleObject" Target="../embeddings/oleObject49.bin"/><Relationship Id="rId58" Type="http://schemas.openxmlformats.org/officeDocument/2006/relationships/oleObject" Target="../embeddings/oleObject54.bin"/><Relationship Id="rId66" Type="http://schemas.openxmlformats.org/officeDocument/2006/relationships/oleObject" Target="../embeddings/oleObject62.bin"/><Relationship Id="rId5" Type="http://schemas.openxmlformats.org/officeDocument/2006/relationships/image" Target="../media/image4.emf"/><Relationship Id="rId61" Type="http://schemas.openxmlformats.org/officeDocument/2006/relationships/oleObject" Target="../embeddings/oleObject57.bin"/><Relationship Id="rId19" Type="http://schemas.openxmlformats.org/officeDocument/2006/relationships/oleObject" Target="../embeddings/oleObject15.bin"/><Relationship Id="rId14" Type="http://schemas.openxmlformats.org/officeDocument/2006/relationships/oleObject" Target="../embeddings/oleObject10.bin"/><Relationship Id="rId22" Type="http://schemas.openxmlformats.org/officeDocument/2006/relationships/oleObject" Target="../embeddings/oleObject18.bin"/><Relationship Id="rId27" Type="http://schemas.openxmlformats.org/officeDocument/2006/relationships/oleObject" Target="../embeddings/oleObject23.bin"/><Relationship Id="rId30" Type="http://schemas.openxmlformats.org/officeDocument/2006/relationships/oleObject" Target="../embeddings/oleObject26.bin"/><Relationship Id="rId35" Type="http://schemas.openxmlformats.org/officeDocument/2006/relationships/oleObject" Target="../embeddings/oleObject31.bin"/><Relationship Id="rId43" Type="http://schemas.openxmlformats.org/officeDocument/2006/relationships/oleObject" Target="../embeddings/oleObject39.bin"/><Relationship Id="rId48" Type="http://schemas.openxmlformats.org/officeDocument/2006/relationships/oleObject" Target="../embeddings/oleObject44.bin"/><Relationship Id="rId56" Type="http://schemas.openxmlformats.org/officeDocument/2006/relationships/oleObject" Target="../embeddings/oleObject52.bin"/><Relationship Id="rId64" Type="http://schemas.openxmlformats.org/officeDocument/2006/relationships/oleObject" Target="../embeddings/oleObject60.bin"/><Relationship Id="rId8" Type="http://schemas.openxmlformats.org/officeDocument/2006/relationships/oleObject" Target="../embeddings/oleObject4.bin"/><Relationship Id="rId51" Type="http://schemas.openxmlformats.org/officeDocument/2006/relationships/oleObject" Target="../embeddings/oleObject47.bin"/><Relationship Id="rId3" Type="http://schemas.openxmlformats.org/officeDocument/2006/relationships/vmlDrawing" Target="../drawings/vmlDrawing9.vml"/><Relationship Id="rId12" Type="http://schemas.openxmlformats.org/officeDocument/2006/relationships/oleObject" Target="../embeddings/oleObject8.bin"/><Relationship Id="rId17" Type="http://schemas.openxmlformats.org/officeDocument/2006/relationships/oleObject" Target="../embeddings/oleObject13.bin"/><Relationship Id="rId25" Type="http://schemas.openxmlformats.org/officeDocument/2006/relationships/oleObject" Target="../embeddings/oleObject21.bin"/><Relationship Id="rId33" Type="http://schemas.openxmlformats.org/officeDocument/2006/relationships/oleObject" Target="../embeddings/oleObject29.bin"/><Relationship Id="rId38" Type="http://schemas.openxmlformats.org/officeDocument/2006/relationships/oleObject" Target="../embeddings/oleObject34.bin"/><Relationship Id="rId46" Type="http://schemas.openxmlformats.org/officeDocument/2006/relationships/oleObject" Target="../embeddings/oleObject42.bin"/><Relationship Id="rId59" Type="http://schemas.openxmlformats.org/officeDocument/2006/relationships/oleObject" Target="../embeddings/oleObject55.bin"/><Relationship Id="rId67" Type="http://schemas.openxmlformats.org/officeDocument/2006/relationships/comments" Target="../comments9.xml"/><Relationship Id="rId20" Type="http://schemas.openxmlformats.org/officeDocument/2006/relationships/oleObject" Target="../embeddings/oleObject16.bin"/><Relationship Id="rId41" Type="http://schemas.openxmlformats.org/officeDocument/2006/relationships/oleObject" Target="../embeddings/oleObject37.bin"/><Relationship Id="rId54" Type="http://schemas.openxmlformats.org/officeDocument/2006/relationships/oleObject" Target="../embeddings/oleObject50.bin"/><Relationship Id="rId62" Type="http://schemas.openxmlformats.org/officeDocument/2006/relationships/oleObject" Target="../embeddings/oleObject58.bin"/><Relationship Id="rId1" Type="http://schemas.openxmlformats.org/officeDocument/2006/relationships/printerSettings" Target="../printerSettings/printerSettings11.bin"/><Relationship Id="rId6" Type="http://schemas.openxmlformats.org/officeDocument/2006/relationships/oleObject" Target="../embeddings/oleObject2.bin"/><Relationship Id="rId15" Type="http://schemas.openxmlformats.org/officeDocument/2006/relationships/oleObject" Target="../embeddings/oleObject11.bin"/><Relationship Id="rId23" Type="http://schemas.openxmlformats.org/officeDocument/2006/relationships/oleObject" Target="../embeddings/oleObject19.bin"/><Relationship Id="rId28" Type="http://schemas.openxmlformats.org/officeDocument/2006/relationships/oleObject" Target="../embeddings/oleObject24.bin"/><Relationship Id="rId36" Type="http://schemas.openxmlformats.org/officeDocument/2006/relationships/oleObject" Target="../embeddings/oleObject32.bin"/><Relationship Id="rId49" Type="http://schemas.openxmlformats.org/officeDocument/2006/relationships/oleObject" Target="../embeddings/oleObject45.bin"/><Relationship Id="rId57" Type="http://schemas.openxmlformats.org/officeDocument/2006/relationships/oleObject" Target="../embeddings/oleObject53.bin"/><Relationship Id="rId10" Type="http://schemas.openxmlformats.org/officeDocument/2006/relationships/oleObject" Target="../embeddings/oleObject6.bin"/><Relationship Id="rId31" Type="http://schemas.openxmlformats.org/officeDocument/2006/relationships/oleObject" Target="../embeddings/oleObject27.bin"/><Relationship Id="rId44" Type="http://schemas.openxmlformats.org/officeDocument/2006/relationships/oleObject" Target="../embeddings/oleObject40.bin"/><Relationship Id="rId52" Type="http://schemas.openxmlformats.org/officeDocument/2006/relationships/oleObject" Target="../embeddings/oleObject48.bin"/><Relationship Id="rId60" Type="http://schemas.openxmlformats.org/officeDocument/2006/relationships/oleObject" Target="../embeddings/oleObject56.bin"/><Relationship Id="rId65" Type="http://schemas.openxmlformats.org/officeDocument/2006/relationships/oleObject" Target="../embeddings/oleObject61.bin"/><Relationship Id="rId4" Type="http://schemas.openxmlformats.org/officeDocument/2006/relationships/oleObject" Target="../embeddings/oleObject1.bin"/><Relationship Id="rId9" Type="http://schemas.openxmlformats.org/officeDocument/2006/relationships/oleObject" Target="../embeddings/oleObject5.bin"/><Relationship Id="rId13" Type="http://schemas.openxmlformats.org/officeDocument/2006/relationships/oleObject" Target="../embeddings/oleObject9.bin"/><Relationship Id="rId18" Type="http://schemas.openxmlformats.org/officeDocument/2006/relationships/oleObject" Target="../embeddings/oleObject14.bin"/><Relationship Id="rId39" Type="http://schemas.openxmlformats.org/officeDocument/2006/relationships/oleObject" Target="../embeddings/oleObject35.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2.bin"/><Relationship Id="rId1" Type="http://schemas.openxmlformats.org/officeDocument/2006/relationships/hyperlink" Target="https://sindusconpr.com.br/incc-di-fgv-310-p" TargetMode="External"/><Relationship Id="rId5" Type="http://schemas.openxmlformats.org/officeDocument/2006/relationships/comments" Target="../comments10.xml"/><Relationship Id="rId4"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F46"/>
  <sheetViews>
    <sheetView view="pageBreakPreview" topLeftCell="A33" zoomScaleNormal="100" zoomScaleSheetLayoutView="100" workbookViewId="0">
      <selection activeCell="A41" sqref="A41:XFD45"/>
    </sheetView>
  </sheetViews>
  <sheetFormatPr defaultRowHeight="15" x14ac:dyDescent="0.25"/>
  <cols>
    <col min="1" max="1" width="2.7109375" customWidth="1"/>
    <col min="2" max="2" width="20.140625" customWidth="1"/>
    <col min="3" max="3" width="50.140625" customWidth="1"/>
    <col min="4" max="4" width="23.42578125" customWidth="1"/>
    <col min="5" max="6" width="2.7109375" customWidth="1"/>
    <col min="251" max="251" width="2.7109375" customWidth="1"/>
    <col min="252" max="252" width="20.140625" customWidth="1"/>
    <col min="253" max="253" width="50.140625" customWidth="1"/>
    <col min="254" max="254" width="23.42578125" customWidth="1"/>
    <col min="255" max="256" width="2.7109375" customWidth="1"/>
    <col min="257" max="257" width="15.28515625" bestFit="1" customWidth="1"/>
    <col min="259" max="259" width="11.28515625" bestFit="1" customWidth="1"/>
    <col min="507" max="507" width="2.7109375" customWidth="1"/>
    <col min="508" max="508" width="20.140625" customWidth="1"/>
    <col min="509" max="509" width="50.140625" customWidth="1"/>
    <col min="510" max="510" width="23.42578125" customWidth="1"/>
    <col min="511" max="512" width="2.7109375" customWidth="1"/>
    <col min="513" max="513" width="15.28515625" bestFit="1" customWidth="1"/>
    <col min="515" max="515" width="11.28515625" bestFit="1" customWidth="1"/>
    <col min="763" max="763" width="2.7109375" customWidth="1"/>
    <col min="764" max="764" width="20.140625" customWidth="1"/>
    <col min="765" max="765" width="50.140625" customWidth="1"/>
    <col min="766" max="766" width="23.42578125" customWidth="1"/>
    <col min="767" max="768" width="2.7109375" customWidth="1"/>
    <col min="769" max="769" width="15.28515625" bestFit="1" customWidth="1"/>
    <col min="771" max="771" width="11.28515625" bestFit="1" customWidth="1"/>
    <col min="1019" max="1019" width="2.7109375" customWidth="1"/>
    <col min="1020" max="1020" width="20.140625" customWidth="1"/>
    <col min="1021" max="1021" width="50.140625" customWidth="1"/>
    <col min="1022" max="1022" width="23.42578125" customWidth="1"/>
    <col min="1023" max="1024" width="2.7109375" customWidth="1"/>
    <col min="1025" max="1025" width="15.28515625" bestFit="1" customWidth="1"/>
    <col min="1027" max="1027" width="11.28515625" bestFit="1" customWidth="1"/>
    <col min="1275" max="1275" width="2.7109375" customWidth="1"/>
    <col min="1276" max="1276" width="20.140625" customWidth="1"/>
    <col min="1277" max="1277" width="50.140625" customWidth="1"/>
    <col min="1278" max="1278" width="23.42578125" customWidth="1"/>
    <col min="1279" max="1280" width="2.7109375" customWidth="1"/>
    <col min="1281" max="1281" width="15.28515625" bestFit="1" customWidth="1"/>
    <col min="1283" max="1283" width="11.28515625" bestFit="1" customWidth="1"/>
    <col min="1531" max="1531" width="2.7109375" customWidth="1"/>
    <col min="1532" max="1532" width="20.140625" customWidth="1"/>
    <col min="1533" max="1533" width="50.140625" customWidth="1"/>
    <col min="1534" max="1534" width="23.42578125" customWidth="1"/>
    <col min="1535" max="1536" width="2.7109375" customWidth="1"/>
    <col min="1537" max="1537" width="15.28515625" bestFit="1" customWidth="1"/>
    <col min="1539" max="1539" width="11.28515625" bestFit="1" customWidth="1"/>
    <col min="1787" max="1787" width="2.7109375" customWidth="1"/>
    <col min="1788" max="1788" width="20.140625" customWidth="1"/>
    <col min="1789" max="1789" width="50.140625" customWidth="1"/>
    <col min="1790" max="1790" width="23.42578125" customWidth="1"/>
    <col min="1791" max="1792" width="2.7109375" customWidth="1"/>
    <col min="1793" max="1793" width="15.28515625" bestFit="1" customWidth="1"/>
    <col min="1795" max="1795" width="11.28515625" bestFit="1" customWidth="1"/>
    <col min="2043" max="2043" width="2.7109375" customWidth="1"/>
    <col min="2044" max="2044" width="20.140625" customWidth="1"/>
    <col min="2045" max="2045" width="50.140625" customWidth="1"/>
    <col min="2046" max="2046" width="23.42578125" customWidth="1"/>
    <col min="2047" max="2048" width="2.7109375" customWidth="1"/>
    <col min="2049" max="2049" width="15.28515625" bestFit="1" customWidth="1"/>
    <col min="2051" max="2051" width="11.28515625" bestFit="1" customWidth="1"/>
    <col min="2299" max="2299" width="2.7109375" customWidth="1"/>
    <col min="2300" max="2300" width="20.140625" customWidth="1"/>
    <col min="2301" max="2301" width="50.140625" customWidth="1"/>
    <col min="2302" max="2302" width="23.42578125" customWidth="1"/>
    <col min="2303" max="2304" width="2.7109375" customWidth="1"/>
    <col min="2305" max="2305" width="15.28515625" bestFit="1" customWidth="1"/>
    <col min="2307" max="2307" width="11.28515625" bestFit="1" customWidth="1"/>
    <col min="2555" max="2555" width="2.7109375" customWidth="1"/>
    <col min="2556" max="2556" width="20.140625" customWidth="1"/>
    <col min="2557" max="2557" width="50.140625" customWidth="1"/>
    <col min="2558" max="2558" width="23.42578125" customWidth="1"/>
    <col min="2559" max="2560" width="2.7109375" customWidth="1"/>
    <col min="2561" max="2561" width="15.28515625" bestFit="1" customWidth="1"/>
    <col min="2563" max="2563" width="11.28515625" bestFit="1" customWidth="1"/>
    <col min="2811" max="2811" width="2.7109375" customWidth="1"/>
    <col min="2812" max="2812" width="20.140625" customWidth="1"/>
    <col min="2813" max="2813" width="50.140625" customWidth="1"/>
    <col min="2814" max="2814" width="23.42578125" customWidth="1"/>
    <col min="2815" max="2816" width="2.7109375" customWidth="1"/>
    <col min="2817" max="2817" width="15.28515625" bestFit="1" customWidth="1"/>
    <col min="2819" max="2819" width="11.28515625" bestFit="1" customWidth="1"/>
    <col min="3067" max="3067" width="2.7109375" customWidth="1"/>
    <col min="3068" max="3068" width="20.140625" customWidth="1"/>
    <col min="3069" max="3069" width="50.140625" customWidth="1"/>
    <col min="3070" max="3070" width="23.42578125" customWidth="1"/>
    <col min="3071" max="3072" width="2.7109375" customWidth="1"/>
    <col min="3073" max="3073" width="15.28515625" bestFit="1" customWidth="1"/>
    <col min="3075" max="3075" width="11.28515625" bestFit="1" customWidth="1"/>
    <col min="3323" max="3323" width="2.7109375" customWidth="1"/>
    <col min="3324" max="3324" width="20.140625" customWidth="1"/>
    <col min="3325" max="3325" width="50.140625" customWidth="1"/>
    <col min="3326" max="3326" width="23.42578125" customWidth="1"/>
    <col min="3327" max="3328" width="2.7109375" customWidth="1"/>
    <col min="3329" max="3329" width="15.28515625" bestFit="1" customWidth="1"/>
    <col min="3331" max="3331" width="11.28515625" bestFit="1" customWidth="1"/>
    <col min="3579" max="3579" width="2.7109375" customWidth="1"/>
    <col min="3580" max="3580" width="20.140625" customWidth="1"/>
    <col min="3581" max="3581" width="50.140625" customWidth="1"/>
    <col min="3582" max="3582" width="23.42578125" customWidth="1"/>
    <col min="3583" max="3584" width="2.7109375" customWidth="1"/>
    <col min="3585" max="3585" width="15.28515625" bestFit="1" customWidth="1"/>
    <col min="3587" max="3587" width="11.28515625" bestFit="1" customWidth="1"/>
    <col min="3835" max="3835" width="2.7109375" customWidth="1"/>
    <col min="3836" max="3836" width="20.140625" customWidth="1"/>
    <col min="3837" max="3837" width="50.140625" customWidth="1"/>
    <col min="3838" max="3838" width="23.42578125" customWidth="1"/>
    <col min="3839" max="3840" width="2.7109375" customWidth="1"/>
    <col min="3841" max="3841" width="15.28515625" bestFit="1" customWidth="1"/>
    <col min="3843" max="3843" width="11.28515625" bestFit="1" customWidth="1"/>
    <col min="4091" max="4091" width="2.7109375" customWidth="1"/>
    <col min="4092" max="4092" width="20.140625" customWidth="1"/>
    <col min="4093" max="4093" width="50.140625" customWidth="1"/>
    <col min="4094" max="4094" width="23.42578125" customWidth="1"/>
    <col min="4095" max="4096" width="2.7109375" customWidth="1"/>
    <col min="4097" max="4097" width="15.28515625" bestFit="1" customWidth="1"/>
    <col min="4099" max="4099" width="11.28515625" bestFit="1" customWidth="1"/>
    <col min="4347" max="4347" width="2.7109375" customWidth="1"/>
    <col min="4348" max="4348" width="20.140625" customWidth="1"/>
    <col min="4349" max="4349" width="50.140625" customWidth="1"/>
    <col min="4350" max="4350" width="23.42578125" customWidth="1"/>
    <col min="4351" max="4352" width="2.7109375" customWidth="1"/>
    <col min="4353" max="4353" width="15.28515625" bestFit="1" customWidth="1"/>
    <col min="4355" max="4355" width="11.28515625" bestFit="1" customWidth="1"/>
    <col min="4603" max="4603" width="2.7109375" customWidth="1"/>
    <col min="4604" max="4604" width="20.140625" customWidth="1"/>
    <col min="4605" max="4605" width="50.140625" customWidth="1"/>
    <col min="4606" max="4606" width="23.42578125" customWidth="1"/>
    <col min="4607" max="4608" width="2.7109375" customWidth="1"/>
    <col min="4609" max="4609" width="15.28515625" bestFit="1" customWidth="1"/>
    <col min="4611" max="4611" width="11.28515625" bestFit="1" customWidth="1"/>
    <col min="4859" max="4859" width="2.7109375" customWidth="1"/>
    <col min="4860" max="4860" width="20.140625" customWidth="1"/>
    <col min="4861" max="4861" width="50.140625" customWidth="1"/>
    <col min="4862" max="4862" width="23.42578125" customWidth="1"/>
    <col min="4863" max="4864" width="2.7109375" customWidth="1"/>
    <col min="4865" max="4865" width="15.28515625" bestFit="1" customWidth="1"/>
    <col min="4867" max="4867" width="11.28515625" bestFit="1" customWidth="1"/>
    <col min="5115" max="5115" width="2.7109375" customWidth="1"/>
    <col min="5116" max="5116" width="20.140625" customWidth="1"/>
    <col min="5117" max="5117" width="50.140625" customWidth="1"/>
    <col min="5118" max="5118" width="23.42578125" customWidth="1"/>
    <col min="5119" max="5120" width="2.7109375" customWidth="1"/>
    <col min="5121" max="5121" width="15.28515625" bestFit="1" customWidth="1"/>
    <col min="5123" max="5123" width="11.28515625" bestFit="1" customWidth="1"/>
    <col min="5371" max="5371" width="2.7109375" customWidth="1"/>
    <col min="5372" max="5372" width="20.140625" customWidth="1"/>
    <col min="5373" max="5373" width="50.140625" customWidth="1"/>
    <col min="5374" max="5374" width="23.42578125" customWidth="1"/>
    <col min="5375" max="5376" width="2.7109375" customWidth="1"/>
    <col min="5377" max="5377" width="15.28515625" bestFit="1" customWidth="1"/>
    <col min="5379" max="5379" width="11.28515625" bestFit="1" customWidth="1"/>
    <col min="5627" max="5627" width="2.7109375" customWidth="1"/>
    <col min="5628" max="5628" width="20.140625" customWidth="1"/>
    <col min="5629" max="5629" width="50.140625" customWidth="1"/>
    <col min="5630" max="5630" width="23.42578125" customWidth="1"/>
    <col min="5631" max="5632" width="2.7109375" customWidth="1"/>
    <col min="5633" max="5633" width="15.28515625" bestFit="1" customWidth="1"/>
    <col min="5635" max="5635" width="11.28515625" bestFit="1" customWidth="1"/>
    <col min="5883" max="5883" width="2.7109375" customWidth="1"/>
    <col min="5884" max="5884" width="20.140625" customWidth="1"/>
    <col min="5885" max="5885" width="50.140625" customWidth="1"/>
    <col min="5886" max="5886" width="23.42578125" customWidth="1"/>
    <col min="5887" max="5888" width="2.7109375" customWidth="1"/>
    <col min="5889" max="5889" width="15.28515625" bestFit="1" customWidth="1"/>
    <col min="5891" max="5891" width="11.28515625" bestFit="1" customWidth="1"/>
    <col min="6139" max="6139" width="2.7109375" customWidth="1"/>
    <col min="6140" max="6140" width="20.140625" customWidth="1"/>
    <col min="6141" max="6141" width="50.140625" customWidth="1"/>
    <col min="6142" max="6142" width="23.42578125" customWidth="1"/>
    <col min="6143" max="6144" width="2.7109375" customWidth="1"/>
    <col min="6145" max="6145" width="15.28515625" bestFit="1" customWidth="1"/>
    <col min="6147" max="6147" width="11.28515625" bestFit="1" customWidth="1"/>
    <col min="6395" max="6395" width="2.7109375" customWidth="1"/>
    <col min="6396" max="6396" width="20.140625" customWidth="1"/>
    <col min="6397" max="6397" width="50.140625" customWidth="1"/>
    <col min="6398" max="6398" width="23.42578125" customWidth="1"/>
    <col min="6399" max="6400" width="2.7109375" customWidth="1"/>
    <col min="6401" max="6401" width="15.28515625" bestFit="1" customWidth="1"/>
    <col min="6403" max="6403" width="11.28515625" bestFit="1" customWidth="1"/>
    <col min="6651" max="6651" width="2.7109375" customWidth="1"/>
    <col min="6652" max="6652" width="20.140625" customWidth="1"/>
    <col min="6653" max="6653" width="50.140625" customWidth="1"/>
    <col min="6654" max="6654" width="23.42578125" customWidth="1"/>
    <col min="6655" max="6656" width="2.7109375" customWidth="1"/>
    <col min="6657" max="6657" width="15.28515625" bestFit="1" customWidth="1"/>
    <col min="6659" max="6659" width="11.28515625" bestFit="1" customWidth="1"/>
    <col min="6907" max="6907" width="2.7109375" customWidth="1"/>
    <col min="6908" max="6908" width="20.140625" customWidth="1"/>
    <col min="6909" max="6909" width="50.140625" customWidth="1"/>
    <col min="6910" max="6910" width="23.42578125" customWidth="1"/>
    <col min="6911" max="6912" width="2.7109375" customWidth="1"/>
    <col min="6913" max="6913" width="15.28515625" bestFit="1" customWidth="1"/>
    <col min="6915" max="6915" width="11.28515625" bestFit="1" customWidth="1"/>
    <col min="7163" max="7163" width="2.7109375" customWidth="1"/>
    <col min="7164" max="7164" width="20.140625" customWidth="1"/>
    <col min="7165" max="7165" width="50.140625" customWidth="1"/>
    <col min="7166" max="7166" width="23.42578125" customWidth="1"/>
    <col min="7167" max="7168" width="2.7109375" customWidth="1"/>
    <col min="7169" max="7169" width="15.28515625" bestFit="1" customWidth="1"/>
    <col min="7171" max="7171" width="11.28515625" bestFit="1" customWidth="1"/>
    <col min="7419" max="7419" width="2.7109375" customWidth="1"/>
    <col min="7420" max="7420" width="20.140625" customWidth="1"/>
    <col min="7421" max="7421" width="50.140625" customWidth="1"/>
    <col min="7422" max="7422" width="23.42578125" customWidth="1"/>
    <col min="7423" max="7424" width="2.7109375" customWidth="1"/>
    <col min="7425" max="7425" width="15.28515625" bestFit="1" customWidth="1"/>
    <col min="7427" max="7427" width="11.28515625" bestFit="1" customWidth="1"/>
    <col min="7675" max="7675" width="2.7109375" customWidth="1"/>
    <col min="7676" max="7676" width="20.140625" customWidth="1"/>
    <col min="7677" max="7677" width="50.140625" customWidth="1"/>
    <col min="7678" max="7678" width="23.42578125" customWidth="1"/>
    <col min="7679" max="7680" width="2.7109375" customWidth="1"/>
    <col min="7681" max="7681" width="15.28515625" bestFit="1" customWidth="1"/>
    <col min="7683" max="7683" width="11.28515625" bestFit="1" customWidth="1"/>
    <col min="7931" max="7931" width="2.7109375" customWidth="1"/>
    <col min="7932" max="7932" width="20.140625" customWidth="1"/>
    <col min="7933" max="7933" width="50.140625" customWidth="1"/>
    <col min="7934" max="7934" width="23.42578125" customWidth="1"/>
    <col min="7935" max="7936" width="2.7109375" customWidth="1"/>
    <col min="7937" max="7937" width="15.28515625" bestFit="1" customWidth="1"/>
    <col min="7939" max="7939" width="11.28515625" bestFit="1" customWidth="1"/>
    <col min="8187" max="8187" width="2.7109375" customWidth="1"/>
    <col min="8188" max="8188" width="20.140625" customWidth="1"/>
    <col min="8189" max="8189" width="50.140625" customWidth="1"/>
    <col min="8190" max="8190" width="23.42578125" customWidth="1"/>
    <col min="8191" max="8192" width="2.7109375" customWidth="1"/>
    <col min="8193" max="8193" width="15.28515625" bestFit="1" customWidth="1"/>
    <col min="8195" max="8195" width="11.28515625" bestFit="1" customWidth="1"/>
    <col min="8443" max="8443" width="2.7109375" customWidth="1"/>
    <col min="8444" max="8444" width="20.140625" customWidth="1"/>
    <col min="8445" max="8445" width="50.140625" customWidth="1"/>
    <col min="8446" max="8446" width="23.42578125" customWidth="1"/>
    <col min="8447" max="8448" width="2.7109375" customWidth="1"/>
    <col min="8449" max="8449" width="15.28515625" bestFit="1" customWidth="1"/>
    <col min="8451" max="8451" width="11.28515625" bestFit="1" customWidth="1"/>
    <col min="8699" max="8699" width="2.7109375" customWidth="1"/>
    <col min="8700" max="8700" width="20.140625" customWidth="1"/>
    <col min="8701" max="8701" width="50.140625" customWidth="1"/>
    <col min="8702" max="8702" width="23.42578125" customWidth="1"/>
    <col min="8703" max="8704" width="2.7109375" customWidth="1"/>
    <col min="8705" max="8705" width="15.28515625" bestFit="1" customWidth="1"/>
    <col min="8707" max="8707" width="11.28515625" bestFit="1" customWidth="1"/>
    <col min="8955" max="8955" width="2.7109375" customWidth="1"/>
    <col min="8956" max="8956" width="20.140625" customWidth="1"/>
    <col min="8957" max="8957" width="50.140625" customWidth="1"/>
    <col min="8958" max="8958" width="23.42578125" customWidth="1"/>
    <col min="8959" max="8960" width="2.7109375" customWidth="1"/>
    <col min="8961" max="8961" width="15.28515625" bestFit="1" customWidth="1"/>
    <col min="8963" max="8963" width="11.28515625" bestFit="1" customWidth="1"/>
    <col min="9211" max="9211" width="2.7109375" customWidth="1"/>
    <col min="9212" max="9212" width="20.140625" customWidth="1"/>
    <col min="9213" max="9213" width="50.140625" customWidth="1"/>
    <col min="9214" max="9214" width="23.42578125" customWidth="1"/>
    <col min="9215" max="9216" width="2.7109375" customWidth="1"/>
    <col min="9217" max="9217" width="15.28515625" bestFit="1" customWidth="1"/>
    <col min="9219" max="9219" width="11.28515625" bestFit="1" customWidth="1"/>
    <col min="9467" max="9467" width="2.7109375" customWidth="1"/>
    <col min="9468" max="9468" width="20.140625" customWidth="1"/>
    <col min="9469" max="9469" width="50.140625" customWidth="1"/>
    <col min="9470" max="9470" width="23.42578125" customWidth="1"/>
    <col min="9471" max="9472" width="2.7109375" customWidth="1"/>
    <col min="9473" max="9473" width="15.28515625" bestFit="1" customWidth="1"/>
    <col min="9475" max="9475" width="11.28515625" bestFit="1" customWidth="1"/>
    <col min="9723" max="9723" width="2.7109375" customWidth="1"/>
    <col min="9724" max="9724" width="20.140625" customWidth="1"/>
    <col min="9725" max="9725" width="50.140625" customWidth="1"/>
    <col min="9726" max="9726" width="23.42578125" customWidth="1"/>
    <col min="9727" max="9728" width="2.7109375" customWidth="1"/>
    <col min="9729" max="9729" width="15.28515625" bestFit="1" customWidth="1"/>
    <col min="9731" max="9731" width="11.28515625" bestFit="1" customWidth="1"/>
    <col min="9979" max="9979" width="2.7109375" customWidth="1"/>
    <col min="9980" max="9980" width="20.140625" customWidth="1"/>
    <col min="9981" max="9981" width="50.140625" customWidth="1"/>
    <col min="9982" max="9982" width="23.42578125" customWidth="1"/>
    <col min="9983" max="9984" width="2.7109375" customWidth="1"/>
    <col min="9985" max="9985" width="15.28515625" bestFit="1" customWidth="1"/>
    <col min="9987" max="9987" width="11.28515625" bestFit="1" customWidth="1"/>
    <col min="10235" max="10235" width="2.7109375" customWidth="1"/>
    <col min="10236" max="10236" width="20.140625" customWidth="1"/>
    <col min="10237" max="10237" width="50.140625" customWidth="1"/>
    <col min="10238" max="10238" width="23.42578125" customWidth="1"/>
    <col min="10239" max="10240" width="2.7109375" customWidth="1"/>
    <col min="10241" max="10241" width="15.28515625" bestFit="1" customWidth="1"/>
    <col min="10243" max="10243" width="11.28515625" bestFit="1" customWidth="1"/>
    <col min="10491" max="10491" width="2.7109375" customWidth="1"/>
    <col min="10492" max="10492" width="20.140625" customWidth="1"/>
    <col min="10493" max="10493" width="50.140625" customWidth="1"/>
    <col min="10494" max="10494" width="23.42578125" customWidth="1"/>
    <col min="10495" max="10496" width="2.7109375" customWidth="1"/>
    <col min="10497" max="10497" width="15.28515625" bestFit="1" customWidth="1"/>
    <col min="10499" max="10499" width="11.28515625" bestFit="1" customWidth="1"/>
    <col min="10747" max="10747" width="2.7109375" customWidth="1"/>
    <col min="10748" max="10748" width="20.140625" customWidth="1"/>
    <col min="10749" max="10749" width="50.140625" customWidth="1"/>
    <col min="10750" max="10750" width="23.42578125" customWidth="1"/>
    <col min="10751" max="10752" width="2.7109375" customWidth="1"/>
    <col min="10753" max="10753" width="15.28515625" bestFit="1" customWidth="1"/>
    <col min="10755" max="10755" width="11.28515625" bestFit="1" customWidth="1"/>
    <col min="11003" max="11003" width="2.7109375" customWidth="1"/>
    <col min="11004" max="11004" width="20.140625" customWidth="1"/>
    <col min="11005" max="11005" width="50.140625" customWidth="1"/>
    <col min="11006" max="11006" width="23.42578125" customWidth="1"/>
    <col min="11007" max="11008" width="2.7109375" customWidth="1"/>
    <col min="11009" max="11009" width="15.28515625" bestFit="1" customWidth="1"/>
    <col min="11011" max="11011" width="11.28515625" bestFit="1" customWidth="1"/>
    <col min="11259" max="11259" width="2.7109375" customWidth="1"/>
    <col min="11260" max="11260" width="20.140625" customWidth="1"/>
    <col min="11261" max="11261" width="50.140625" customWidth="1"/>
    <col min="11262" max="11262" width="23.42578125" customWidth="1"/>
    <col min="11263" max="11264" width="2.7109375" customWidth="1"/>
    <col min="11265" max="11265" width="15.28515625" bestFit="1" customWidth="1"/>
    <col min="11267" max="11267" width="11.28515625" bestFit="1" customWidth="1"/>
    <col min="11515" max="11515" width="2.7109375" customWidth="1"/>
    <col min="11516" max="11516" width="20.140625" customWidth="1"/>
    <col min="11517" max="11517" width="50.140625" customWidth="1"/>
    <col min="11518" max="11518" width="23.42578125" customWidth="1"/>
    <col min="11519" max="11520" width="2.7109375" customWidth="1"/>
    <col min="11521" max="11521" width="15.28515625" bestFit="1" customWidth="1"/>
    <col min="11523" max="11523" width="11.28515625" bestFit="1" customWidth="1"/>
    <col min="11771" max="11771" width="2.7109375" customWidth="1"/>
    <col min="11772" max="11772" width="20.140625" customWidth="1"/>
    <col min="11773" max="11773" width="50.140625" customWidth="1"/>
    <col min="11774" max="11774" width="23.42578125" customWidth="1"/>
    <col min="11775" max="11776" width="2.7109375" customWidth="1"/>
    <col min="11777" max="11777" width="15.28515625" bestFit="1" customWidth="1"/>
    <col min="11779" max="11779" width="11.28515625" bestFit="1" customWidth="1"/>
    <col min="12027" max="12027" width="2.7109375" customWidth="1"/>
    <col min="12028" max="12028" width="20.140625" customWidth="1"/>
    <col min="12029" max="12029" width="50.140625" customWidth="1"/>
    <col min="12030" max="12030" width="23.42578125" customWidth="1"/>
    <col min="12031" max="12032" width="2.7109375" customWidth="1"/>
    <col min="12033" max="12033" width="15.28515625" bestFit="1" customWidth="1"/>
    <col min="12035" max="12035" width="11.28515625" bestFit="1" customWidth="1"/>
    <col min="12283" max="12283" width="2.7109375" customWidth="1"/>
    <col min="12284" max="12284" width="20.140625" customWidth="1"/>
    <col min="12285" max="12285" width="50.140625" customWidth="1"/>
    <col min="12286" max="12286" width="23.42578125" customWidth="1"/>
    <col min="12287" max="12288" width="2.7109375" customWidth="1"/>
    <col min="12289" max="12289" width="15.28515625" bestFit="1" customWidth="1"/>
    <col min="12291" max="12291" width="11.28515625" bestFit="1" customWidth="1"/>
    <col min="12539" max="12539" width="2.7109375" customWidth="1"/>
    <col min="12540" max="12540" width="20.140625" customWidth="1"/>
    <col min="12541" max="12541" width="50.140625" customWidth="1"/>
    <col min="12542" max="12542" width="23.42578125" customWidth="1"/>
    <col min="12543" max="12544" width="2.7109375" customWidth="1"/>
    <col min="12545" max="12545" width="15.28515625" bestFit="1" customWidth="1"/>
    <col min="12547" max="12547" width="11.28515625" bestFit="1" customWidth="1"/>
    <col min="12795" max="12795" width="2.7109375" customWidth="1"/>
    <col min="12796" max="12796" width="20.140625" customWidth="1"/>
    <col min="12797" max="12797" width="50.140625" customWidth="1"/>
    <col min="12798" max="12798" width="23.42578125" customWidth="1"/>
    <col min="12799" max="12800" width="2.7109375" customWidth="1"/>
    <col min="12801" max="12801" width="15.28515625" bestFit="1" customWidth="1"/>
    <col min="12803" max="12803" width="11.28515625" bestFit="1" customWidth="1"/>
    <col min="13051" max="13051" width="2.7109375" customWidth="1"/>
    <col min="13052" max="13052" width="20.140625" customWidth="1"/>
    <col min="13053" max="13053" width="50.140625" customWidth="1"/>
    <col min="13054" max="13054" width="23.42578125" customWidth="1"/>
    <col min="13055" max="13056" width="2.7109375" customWidth="1"/>
    <col min="13057" max="13057" width="15.28515625" bestFit="1" customWidth="1"/>
    <col min="13059" max="13059" width="11.28515625" bestFit="1" customWidth="1"/>
    <col min="13307" max="13307" width="2.7109375" customWidth="1"/>
    <col min="13308" max="13308" width="20.140625" customWidth="1"/>
    <col min="13309" max="13309" width="50.140625" customWidth="1"/>
    <col min="13310" max="13310" width="23.42578125" customWidth="1"/>
    <col min="13311" max="13312" width="2.7109375" customWidth="1"/>
    <col min="13313" max="13313" width="15.28515625" bestFit="1" customWidth="1"/>
    <col min="13315" max="13315" width="11.28515625" bestFit="1" customWidth="1"/>
    <col min="13563" max="13563" width="2.7109375" customWidth="1"/>
    <col min="13564" max="13564" width="20.140625" customWidth="1"/>
    <col min="13565" max="13565" width="50.140625" customWidth="1"/>
    <col min="13566" max="13566" width="23.42578125" customWidth="1"/>
    <col min="13567" max="13568" width="2.7109375" customWidth="1"/>
    <col min="13569" max="13569" width="15.28515625" bestFit="1" customWidth="1"/>
    <col min="13571" max="13571" width="11.28515625" bestFit="1" customWidth="1"/>
    <col min="13819" max="13819" width="2.7109375" customWidth="1"/>
    <col min="13820" max="13820" width="20.140625" customWidth="1"/>
    <col min="13821" max="13821" width="50.140625" customWidth="1"/>
    <col min="13822" max="13822" width="23.42578125" customWidth="1"/>
    <col min="13823" max="13824" width="2.7109375" customWidth="1"/>
    <col min="13825" max="13825" width="15.28515625" bestFit="1" customWidth="1"/>
    <col min="13827" max="13827" width="11.28515625" bestFit="1" customWidth="1"/>
    <col min="14075" max="14075" width="2.7109375" customWidth="1"/>
    <col min="14076" max="14076" width="20.140625" customWidth="1"/>
    <col min="14077" max="14077" width="50.140625" customWidth="1"/>
    <col min="14078" max="14078" width="23.42578125" customWidth="1"/>
    <col min="14079" max="14080" width="2.7109375" customWidth="1"/>
    <col min="14081" max="14081" width="15.28515625" bestFit="1" customWidth="1"/>
    <col min="14083" max="14083" width="11.28515625" bestFit="1" customWidth="1"/>
    <col min="14331" max="14331" width="2.7109375" customWidth="1"/>
    <col min="14332" max="14332" width="20.140625" customWidth="1"/>
    <col min="14333" max="14333" width="50.140625" customWidth="1"/>
    <col min="14334" max="14334" width="23.42578125" customWidth="1"/>
    <col min="14335" max="14336" width="2.7109375" customWidth="1"/>
    <col min="14337" max="14337" width="15.28515625" bestFit="1" customWidth="1"/>
    <col min="14339" max="14339" width="11.28515625" bestFit="1" customWidth="1"/>
    <col min="14587" max="14587" width="2.7109375" customWidth="1"/>
    <col min="14588" max="14588" width="20.140625" customWidth="1"/>
    <col min="14589" max="14589" width="50.140625" customWidth="1"/>
    <col min="14590" max="14590" width="23.42578125" customWidth="1"/>
    <col min="14591" max="14592" width="2.7109375" customWidth="1"/>
    <col min="14593" max="14593" width="15.28515625" bestFit="1" customWidth="1"/>
    <col min="14595" max="14595" width="11.28515625" bestFit="1" customWidth="1"/>
    <col min="14843" max="14843" width="2.7109375" customWidth="1"/>
    <col min="14844" max="14844" width="20.140625" customWidth="1"/>
    <col min="14845" max="14845" width="50.140625" customWidth="1"/>
    <col min="14846" max="14846" width="23.42578125" customWidth="1"/>
    <col min="14847" max="14848" width="2.7109375" customWidth="1"/>
    <col min="14849" max="14849" width="15.28515625" bestFit="1" customWidth="1"/>
    <col min="14851" max="14851" width="11.28515625" bestFit="1" customWidth="1"/>
    <col min="15099" max="15099" width="2.7109375" customWidth="1"/>
    <col min="15100" max="15100" width="20.140625" customWidth="1"/>
    <col min="15101" max="15101" width="50.140625" customWidth="1"/>
    <col min="15102" max="15102" width="23.42578125" customWidth="1"/>
    <col min="15103" max="15104" width="2.7109375" customWidth="1"/>
    <col min="15105" max="15105" width="15.28515625" bestFit="1" customWidth="1"/>
    <col min="15107" max="15107" width="11.28515625" bestFit="1" customWidth="1"/>
    <col min="15355" max="15355" width="2.7109375" customWidth="1"/>
    <col min="15356" max="15356" width="20.140625" customWidth="1"/>
    <col min="15357" max="15357" width="50.140625" customWidth="1"/>
    <col min="15358" max="15358" width="23.42578125" customWidth="1"/>
    <col min="15359" max="15360" width="2.7109375" customWidth="1"/>
    <col min="15361" max="15361" width="15.28515625" bestFit="1" customWidth="1"/>
    <col min="15363" max="15363" width="11.28515625" bestFit="1" customWidth="1"/>
    <col min="15611" max="15611" width="2.7109375" customWidth="1"/>
    <col min="15612" max="15612" width="20.140625" customWidth="1"/>
    <col min="15613" max="15613" width="50.140625" customWidth="1"/>
    <col min="15614" max="15614" width="23.42578125" customWidth="1"/>
    <col min="15615" max="15616" width="2.7109375" customWidth="1"/>
    <col min="15617" max="15617" width="15.28515625" bestFit="1" customWidth="1"/>
    <col min="15619" max="15619" width="11.28515625" bestFit="1" customWidth="1"/>
    <col min="15867" max="15867" width="2.7109375" customWidth="1"/>
    <col min="15868" max="15868" width="20.140625" customWidth="1"/>
    <col min="15869" max="15869" width="50.140625" customWidth="1"/>
    <col min="15870" max="15870" width="23.42578125" customWidth="1"/>
    <col min="15871" max="15872" width="2.7109375" customWidth="1"/>
    <col min="15873" max="15873" width="15.28515625" bestFit="1" customWidth="1"/>
    <col min="15875" max="15875" width="11.28515625" bestFit="1" customWidth="1"/>
    <col min="16123" max="16123" width="2.7109375" customWidth="1"/>
    <col min="16124" max="16124" width="20.140625" customWidth="1"/>
    <col min="16125" max="16125" width="50.140625" customWidth="1"/>
    <col min="16126" max="16126" width="23.42578125" customWidth="1"/>
    <col min="16127" max="16128" width="2.7109375" customWidth="1"/>
    <col min="16129" max="16129" width="15.28515625" bestFit="1" customWidth="1"/>
    <col min="16131" max="16131" width="11.28515625" bestFit="1" customWidth="1"/>
  </cols>
  <sheetData>
    <row r="1" spans="1:6" ht="85.5" hidden="1" customHeight="1" x14ac:dyDescent="0.25">
      <c r="A1" s="401" t="s">
        <v>1016</v>
      </c>
      <c r="B1" s="402"/>
      <c r="C1" s="402"/>
      <c r="D1" s="402"/>
      <c r="E1" s="402"/>
      <c r="F1" s="402"/>
    </row>
    <row r="2" spans="1:6" ht="7.5" customHeight="1" x14ac:dyDescent="0.25"/>
    <row r="3" spans="1:6" ht="9" customHeight="1" x14ac:dyDescent="0.25">
      <c r="A3" s="41"/>
      <c r="B3" s="42"/>
      <c r="C3" s="42"/>
      <c r="D3" s="42"/>
      <c r="E3" s="43"/>
    </row>
    <row r="4" spans="1:6" x14ac:dyDescent="0.25">
      <c r="A4" s="44"/>
      <c r="B4" s="41"/>
      <c r="C4" s="42"/>
      <c r="D4" s="43"/>
      <c r="E4" s="45"/>
    </row>
    <row r="5" spans="1:6" ht="9" customHeight="1" x14ac:dyDescent="0.25">
      <c r="A5" s="44"/>
      <c r="B5" s="44"/>
      <c r="D5" s="45"/>
      <c r="E5" s="45"/>
    </row>
    <row r="6" spans="1:6" x14ac:dyDescent="0.25">
      <c r="A6" s="44"/>
      <c r="B6" s="44"/>
      <c r="D6" s="45"/>
      <c r="E6" s="45"/>
    </row>
    <row r="7" spans="1:6" x14ac:dyDescent="0.25">
      <c r="A7" s="44"/>
      <c r="B7" s="44"/>
      <c r="D7" s="45"/>
      <c r="E7" s="45"/>
    </row>
    <row r="8" spans="1:6" ht="15.75" x14ac:dyDescent="0.25">
      <c r="A8" s="44"/>
      <c r="B8" s="403" t="s">
        <v>962</v>
      </c>
      <c r="C8" s="404"/>
      <c r="D8" s="405"/>
      <c r="E8" s="45"/>
    </row>
    <row r="9" spans="1:6" ht="15.75" x14ac:dyDescent="0.25">
      <c r="A9" s="44"/>
      <c r="B9" s="406" t="s">
        <v>6714</v>
      </c>
      <c r="C9" s="407"/>
      <c r="D9" s="408"/>
      <c r="E9" s="45"/>
    </row>
    <row r="10" spans="1:6" ht="15.75" x14ac:dyDescent="0.25">
      <c r="A10" s="44"/>
      <c r="B10" s="403" t="s">
        <v>1017</v>
      </c>
      <c r="C10" s="404"/>
      <c r="D10" s="405"/>
      <c r="E10" s="45"/>
    </row>
    <row r="11" spans="1:6" ht="19.5" x14ac:dyDescent="0.3">
      <c r="A11" s="44"/>
      <c r="B11" s="409" t="s">
        <v>1018</v>
      </c>
      <c r="C11" s="410"/>
      <c r="D11" s="411"/>
      <c r="E11" s="46"/>
    </row>
    <row r="12" spans="1:6" ht="7.5" customHeight="1" x14ac:dyDescent="0.3">
      <c r="A12" s="44"/>
      <c r="B12" s="398"/>
      <c r="C12" s="399"/>
      <c r="D12" s="400"/>
      <c r="E12" s="46"/>
    </row>
    <row r="13" spans="1:6" ht="6" customHeight="1" x14ac:dyDescent="0.25">
      <c r="A13" s="44"/>
      <c r="C13" s="47"/>
      <c r="E13" s="45"/>
    </row>
    <row r="14" spans="1:6" s="12" customFormat="1" ht="21" customHeight="1" x14ac:dyDescent="0.2">
      <c r="A14" s="48"/>
      <c r="B14" s="49" t="s">
        <v>1019</v>
      </c>
      <c r="C14" s="414" t="s">
        <v>8075</v>
      </c>
      <c r="D14" s="415"/>
      <c r="E14" s="50"/>
    </row>
    <row r="15" spans="1:6" s="12" customFormat="1" ht="21" customHeight="1" x14ac:dyDescent="0.2">
      <c r="A15" s="48"/>
      <c r="B15" s="51" t="s">
        <v>13</v>
      </c>
      <c r="C15" s="416" t="s">
        <v>15498</v>
      </c>
      <c r="D15" s="417"/>
      <c r="E15" s="50"/>
    </row>
    <row r="16" spans="1:6" s="12" customFormat="1" ht="21" customHeight="1" x14ac:dyDescent="0.2">
      <c r="A16" s="48"/>
      <c r="B16" s="52" t="s">
        <v>14</v>
      </c>
      <c r="C16" s="416" t="s">
        <v>1405</v>
      </c>
      <c r="D16" s="417"/>
      <c r="E16" s="50"/>
    </row>
    <row r="17" spans="1:5" s="12" customFormat="1" ht="21" customHeight="1" x14ac:dyDescent="0.2">
      <c r="A17" s="48"/>
      <c r="B17" s="52" t="s">
        <v>1020</v>
      </c>
      <c r="C17" s="416" t="s">
        <v>1406</v>
      </c>
      <c r="D17" s="417"/>
      <c r="E17" s="50"/>
    </row>
    <row r="18" spans="1:5" s="12" customFormat="1" ht="21" customHeight="1" x14ac:dyDescent="0.2">
      <c r="A18" s="48"/>
      <c r="B18" s="52" t="s">
        <v>15</v>
      </c>
      <c r="C18" s="418" t="s">
        <v>1411</v>
      </c>
      <c r="D18" s="419"/>
      <c r="E18" s="53"/>
    </row>
    <row r="19" spans="1:5" s="12" customFormat="1" ht="21" customHeight="1" x14ac:dyDescent="0.2">
      <c r="A19" s="48"/>
      <c r="B19" s="52" t="s">
        <v>1021</v>
      </c>
      <c r="C19" s="416" t="s">
        <v>8067</v>
      </c>
      <c r="D19" s="417"/>
      <c r="E19" s="54"/>
    </row>
    <row r="20" spans="1:5" s="12" customFormat="1" ht="21" customHeight="1" x14ac:dyDescent="0.2">
      <c r="A20" s="48"/>
      <c r="B20" s="52" t="s">
        <v>5976</v>
      </c>
      <c r="C20" s="332">
        <v>45743</v>
      </c>
      <c r="D20" s="55"/>
      <c r="E20" s="54"/>
    </row>
    <row r="21" spans="1:5" s="12" customFormat="1" ht="30.75" customHeight="1" x14ac:dyDescent="0.25">
      <c r="A21" s="48"/>
      <c r="B21" s="52" t="s">
        <v>1022</v>
      </c>
      <c r="C21" s="420" t="s">
        <v>8073</v>
      </c>
      <c r="D21" s="421"/>
      <c r="E21" s="54"/>
    </row>
    <row r="22" spans="1:5" s="12" customFormat="1" ht="21" hidden="1" customHeight="1" x14ac:dyDescent="0.2">
      <c r="A22" s="48"/>
      <c r="B22" s="52" t="s">
        <v>1023</v>
      </c>
      <c r="C22" s="416"/>
      <c r="D22" s="417"/>
      <c r="E22" s="54"/>
    </row>
    <row r="23" spans="1:5" s="12" customFormat="1" ht="21" customHeight="1" x14ac:dyDescent="0.25">
      <c r="A23" s="48"/>
      <c r="B23" s="52" t="s">
        <v>1024</v>
      </c>
      <c r="C23" s="420" t="s">
        <v>8077</v>
      </c>
      <c r="D23" s="421"/>
      <c r="E23" s="54"/>
    </row>
    <row r="24" spans="1:5" s="12" customFormat="1" ht="21" customHeight="1" x14ac:dyDescent="0.2">
      <c r="A24" s="48"/>
      <c r="B24" s="52" t="s">
        <v>1025</v>
      </c>
      <c r="C24" s="422" t="s">
        <v>8076</v>
      </c>
      <c r="D24" s="423"/>
      <c r="E24" s="54"/>
    </row>
    <row r="25" spans="1:5" s="12" customFormat="1" ht="21" customHeight="1" x14ac:dyDescent="0.2">
      <c r="A25" s="48"/>
      <c r="B25" s="52" t="s">
        <v>1026</v>
      </c>
      <c r="C25" s="424"/>
      <c r="D25" s="425"/>
      <c r="E25" s="54"/>
    </row>
    <row r="26" spans="1:5" s="12" customFormat="1" ht="65.25" customHeight="1" x14ac:dyDescent="0.2">
      <c r="A26" s="48"/>
      <c r="B26" s="56" t="s">
        <v>1027</v>
      </c>
      <c r="C26" s="412" t="s">
        <v>2045</v>
      </c>
      <c r="D26" s="413"/>
      <c r="E26" s="54"/>
    </row>
    <row r="27" spans="1:5" s="12" customFormat="1" ht="21" customHeight="1" x14ac:dyDescent="0.2">
      <c r="A27" s="48"/>
      <c r="B27" s="57" t="s">
        <v>1028</v>
      </c>
      <c r="C27" s="431" t="s">
        <v>6542</v>
      </c>
      <c r="D27" s="432"/>
      <c r="E27" s="54"/>
    </row>
    <row r="28" spans="1:5" s="12" customFormat="1" ht="6" customHeight="1" x14ac:dyDescent="0.2">
      <c r="A28" s="48"/>
      <c r="B28" s="58"/>
      <c r="C28" s="59"/>
      <c r="D28" s="60"/>
      <c r="E28" s="54"/>
    </row>
    <row r="29" spans="1:5" s="63" customFormat="1" ht="21" customHeight="1" x14ac:dyDescent="0.25">
      <c r="A29" s="61"/>
      <c r="B29" s="433" t="s">
        <v>1080</v>
      </c>
      <c r="C29" s="434"/>
      <c r="D29" s="435"/>
      <c r="E29" s="62"/>
    </row>
    <row r="30" spans="1:5" s="12" customFormat="1" ht="21" customHeight="1" x14ac:dyDescent="0.2">
      <c r="A30" s="48"/>
      <c r="B30" s="428" t="s">
        <v>1921</v>
      </c>
      <c r="C30" s="424"/>
      <c r="D30" s="64">
        <v>45705.601370000004</v>
      </c>
      <c r="E30" s="54"/>
    </row>
    <row r="31" spans="1:5" s="12" customFormat="1" ht="21" customHeight="1" x14ac:dyDescent="0.2">
      <c r="A31" s="48"/>
      <c r="B31" s="428" t="s">
        <v>1922</v>
      </c>
      <c r="C31" s="424"/>
      <c r="D31" s="64">
        <v>120774.36999906458</v>
      </c>
      <c r="E31" s="54"/>
    </row>
    <row r="32" spans="1:5" s="12" customFormat="1" ht="21" customHeight="1" x14ac:dyDescent="0.2">
      <c r="A32" s="48"/>
      <c r="B32" s="428" t="s">
        <v>1923</v>
      </c>
      <c r="C32" s="424"/>
      <c r="D32" s="64">
        <v>355356.43212030368</v>
      </c>
      <c r="E32" s="54"/>
    </row>
    <row r="33" spans="1:6" s="12" customFormat="1" ht="21" customHeight="1" x14ac:dyDescent="0.2">
      <c r="A33" s="48"/>
      <c r="B33" s="428" t="s">
        <v>15499</v>
      </c>
      <c r="C33" s="424"/>
      <c r="D33" s="64">
        <v>38606.705360486078</v>
      </c>
      <c r="E33" s="54"/>
    </row>
    <row r="34" spans="1:6" s="12" customFormat="1" ht="21" customHeight="1" x14ac:dyDescent="0.2">
      <c r="A34" s="48"/>
      <c r="B34" s="428" t="s">
        <v>15500</v>
      </c>
      <c r="C34" s="424"/>
      <c r="D34" s="64">
        <v>54298.462827982403</v>
      </c>
      <c r="E34" s="54"/>
    </row>
    <row r="35" spans="1:6" s="63" customFormat="1" ht="21" customHeight="1" x14ac:dyDescent="0.25">
      <c r="A35" s="61"/>
      <c r="B35" s="429" t="s">
        <v>1029</v>
      </c>
      <c r="C35" s="430"/>
      <c r="D35" s="65">
        <v>614741.57167783671</v>
      </c>
      <c r="E35" s="62"/>
    </row>
    <row r="36" spans="1:6" s="12" customFormat="1" ht="6" customHeight="1" x14ac:dyDescent="0.2">
      <c r="A36" s="48"/>
      <c r="D36" s="66"/>
      <c r="E36" s="54"/>
    </row>
    <row r="37" spans="1:6" s="12" customFormat="1" ht="61.5" customHeight="1" x14ac:dyDescent="0.2">
      <c r="A37" s="48"/>
      <c r="B37" s="67" t="s">
        <v>1030</v>
      </c>
      <c r="C37" s="426" t="s">
        <v>1031</v>
      </c>
      <c r="D37" s="427"/>
      <c r="E37" s="54"/>
    </row>
    <row r="38" spans="1:6" s="12" customFormat="1" ht="9" customHeight="1" x14ac:dyDescent="0.2">
      <c r="A38" s="68"/>
      <c r="B38" s="69"/>
      <c r="C38" s="69"/>
      <c r="D38" s="69"/>
      <c r="E38" s="70"/>
    </row>
    <row r="39" spans="1:6" ht="26.25" customHeight="1" x14ac:dyDescent="0.25"/>
    <row r="40" spans="1:6" x14ac:dyDescent="0.25">
      <c r="D40" s="71"/>
      <c r="F40" s="71"/>
    </row>
    <row r="41" spans="1:6" x14ac:dyDescent="0.25">
      <c r="D41" s="71"/>
      <c r="F41" s="15"/>
    </row>
    <row r="44" spans="1:6" x14ac:dyDescent="0.25">
      <c r="F44" s="72"/>
    </row>
    <row r="46" spans="1:6" x14ac:dyDescent="0.25">
      <c r="F46" s="73"/>
    </row>
  </sheetData>
  <mergeCells count="27">
    <mergeCell ref="C37:D37"/>
    <mergeCell ref="B34:C34"/>
    <mergeCell ref="B35:C35"/>
    <mergeCell ref="C27:D27"/>
    <mergeCell ref="B29:D29"/>
    <mergeCell ref="B30:C30"/>
    <mergeCell ref="B32:C32"/>
    <mergeCell ref="B33:C33"/>
    <mergeCell ref="B31:C31"/>
    <mergeCell ref="C26:D26"/>
    <mergeCell ref="C14:D14"/>
    <mergeCell ref="C15:D15"/>
    <mergeCell ref="C16:D16"/>
    <mergeCell ref="C17:D17"/>
    <mergeCell ref="C18:D18"/>
    <mergeCell ref="C19:D19"/>
    <mergeCell ref="C21:D21"/>
    <mergeCell ref="C22:D22"/>
    <mergeCell ref="C23:D23"/>
    <mergeCell ref="C24:D24"/>
    <mergeCell ref="C25:D25"/>
    <mergeCell ref="B12:D12"/>
    <mergeCell ref="A1:F1"/>
    <mergeCell ref="B8:D8"/>
    <mergeCell ref="B9:D9"/>
    <mergeCell ref="B10:D10"/>
    <mergeCell ref="B11:D11"/>
  </mergeCells>
  <printOptions horizontalCentered="1" verticalCentered="1"/>
  <pageMargins left="0.78740157480314965" right="0.39370078740157483" top="0.39370078740157483" bottom="0.39370078740157483" header="0.11811023622047245" footer="0.11811023622047245"/>
  <pageSetup paperSize="9" scale="88" orientation="portrait" r:id="rId1"/>
  <headerFooter>
    <oddHeader>&amp;C&amp;F</oddHeader>
    <oddFooter>&amp;R&amp;P/&amp;N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P68"/>
  <sheetViews>
    <sheetView showGridLines="0" view="pageBreakPreview" topLeftCell="A58" zoomScaleNormal="100" zoomScaleSheetLayoutView="100" workbookViewId="0">
      <selection activeCell="I1" sqref="I1:W1048576"/>
    </sheetView>
  </sheetViews>
  <sheetFormatPr defaultColWidth="9.140625" defaultRowHeight="12.75" x14ac:dyDescent="0.2"/>
  <cols>
    <col min="1" max="1" width="10.42578125" style="34" customWidth="1"/>
    <col min="2" max="2" width="12.7109375" style="152" customWidth="1"/>
    <col min="3" max="3" width="13.7109375" style="152" customWidth="1"/>
    <col min="4" max="4" width="44.7109375" style="39" customWidth="1"/>
    <col min="5" max="5" width="7.7109375" style="152" customWidth="1"/>
    <col min="6" max="6" width="11" style="151" customWidth="1"/>
    <col min="7" max="7" width="11.7109375" style="151" customWidth="1"/>
    <col min="8" max="8" width="16.42578125" style="151" customWidth="1"/>
    <col min="9" max="16384" width="9.140625" style="11"/>
  </cols>
  <sheetData>
    <row r="1" spans="1:13" s="20" customFormat="1" ht="15.75" x14ac:dyDescent="0.25">
      <c r="B1" s="439"/>
      <c r="C1" s="439"/>
      <c r="D1" s="439"/>
      <c r="E1" s="439"/>
      <c r="F1" s="439"/>
      <c r="G1" s="439"/>
      <c r="H1" s="439"/>
    </row>
    <row r="2" spans="1:13" s="5" customFormat="1" ht="18.75" x14ac:dyDescent="0.3">
      <c r="A2" s="35"/>
      <c r="B2" s="440" t="s">
        <v>962</v>
      </c>
      <c r="C2" s="440"/>
      <c r="D2" s="440"/>
      <c r="E2" s="440"/>
      <c r="F2" s="440"/>
      <c r="G2" s="440"/>
      <c r="H2" s="440"/>
      <c r="I2" s="4"/>
      <c r="J2" s="4"/>
      <c r="K2" s="4"/>
      <c r="L2" s="4"/>
    </row>
    <row r="3" spans="1:13" s="5" customFormat="1" ht="18.75" x14ac:dyDescent="0.3">
      <c r="A3" s="35"/>
      <c r="B3" s="440" t="s">
        <v>6714</v>
      </c>
      <c r="C3" s="440"/>
      <c r="D3" s="440"/>
      <c r="E3" s="440"/>
      <c r="F3" s="440"/>
      <c r="G3" s="440"/>
      <c r="H3" s="440"/>
      <c r="I3" s="4"/>
      <c r="J3" s="4"/>
      <c r="K3" s="4"/>
      <c r="L3" s="4"/>
    </row>
    <row r="4" spans="1:13" s="5" customFormat="1" ht="18.75" x14ac:dyDescent="0.3">
      <c r="A4" s="35"/>
      <c r="B4" s="440" t="s">
        <v>963</v>
      </c>
      <c r="C4" s="440"/>
      <c r="D4" s="440"/>
      <c r="E4" s="440"/>
      <c r="F4" s="440"/>
      <c r="G4" s="440"/>
      <c r="H4" s="440"/>
      <c r="I4" s="4"/>
      <c r="J4" s="4"/>
      <c r="K4" s="4"/>
      <c r="L4" s="4"/>
    </row>
    <row r="5" spans="1:13" s="5" customFormat="1" ht="18.75" x14ac:dyDescent="0.3">
      <c r="A5" s="35"/>
      <c r="B5" s="440" t="s">
        <v>1924</v>
      </c>
      <c r="C5" s="440"/>
      <c r="D5" s="440"/>
      <c r="E5" s="440"/>
      <c r="F5" s="440"/>
      <c r="G5" s="440"/>
      <c r="H5" s="440"/>
      <c r="I5" s="4"/>
      <c r="J5" s="4"/>
      <c r="K5" s="4"/>
      <c r="L5" s="4"/>
    </row>
    <row r="6" spans="1:13" s="5" customFormat="1" ht="12.75" customHeight="1" x14ac:dyDescent="0.2">
      <c r="A6" s="35"/>
      <c r="B6" s="436" t="s">
        <v>46</v>
      </c>
      <c r="C6" s="436"/>
      <c r="D6" s="441" t="s">
        <v>15493</v>
      </c>
      <c r="E6" s="441"/>
      <c r="F6" s="32"/>
      <c r="G6" s="254" t="s">
        <v>47</v>
      </c>
      <c r="H6" s="255">
        <v>45743</v>
      </c>
      <c r="I6" s="4"/>
      <c r="J6" s="4"/>
      <c r="K6" s="4"/>
      <c r="L6" s="4"/>
      <c r="M6" s="4"/>
    </row>
    <row r="7" spans="1:13" s="5" customFormat="1" ht="12.75" customHeight="1" x14ac:dyDescent="0.2">
      <c r="A7" s="35"/>
      <c r="B7" s="436" t="s">
        <v>48</v>
      </c>
      <c r="C7" s="436"/>
      <c r="D7" s="258" t="s">
        <v>1406</v>
      </c>
      <c r="E7" s="31"/>
      <c r="F7" s="32"/>
      <c r="G7" s="252" t="s">
        <v>14</v>
      </c>
      <c r="H7" s="144" t="s">
        <v>1405</v>
      </c>
      <c r="I7" s="4"/>
      <c r="J7" s="4"/>
      <c r="K7" s="4"/>
      <c r="L7" s="4"/>
    </row>
    <row r="8" spans="1:13" s="5" customFormat="1" ht="12.75" customHeight="1" x14ac:dyDescent="0.2">
      <c r="A8" s="35"/>
      <c r="B8" s="437" t="s">
        <v>15</v>
      </c>
      <c r="C8" s="436" t="s">
        <v>49</v>
      </c>
      <c r="D8" s="259" t="s">
        <v>1411</v>
      </c>
      <c r="E8" s="144"/>
      <c r="F8" s="32"/>
      <c r="G8" s="252" t="s">
        <v>50</v>
      </c>
      <c r="H8" s="31"/>
      <c r="I8" s="4"/>
      <c r="J8" s="4"/>
      <c r="K8" s="4"/>
      <c r="L8" s="4"/>
      <c r="M8" s="4"/>
    </row>
    <row r="9" spans="1:13" s="5" customFormat="1" ht="12.75" customHeight="1" x14ac:dyDescent="0.2">
      <c r="A9" s="35"/>
      <c r="B9" s="436" t="s">
        <v>51</v>
      </c>
      <c r="C9" s="436"/>
      <c r="D9" s="260" t="s">
        <v>15491</v>
      </c>
      <c r="E9" s="254" t="s">
        <v>52</v>
      </c>
      <c r="F9" s="144" t="s">
        <v>53</v>
      </c>
      <c r="G9" s="256" t="s">
        <v>54</v>
      </c>
      <c r="H9" s="31" t="s">
        <v>15492</v>
      </c>
      <c r="I9" s="4"/>
      <c r="J9" s="4"/>
      <c r="K9" s="4"/>
      <c r="L9" s="4"/>
      <c r="M9" s="4"/>
    </row>
    <row r="10" spans="1:13" s="5" customFormat="1" ht="12.75" customHeight="1" x14ac:dyDescent="0.2">
      <c r="A10" s="35"/>
      <c r="B10" s="252"/>
      <c r="C10" s="252"/>
      <c r="D10" s="260"/>
      <c r="E10" s="254"/>
      <c r="F10" s="144"/>
      <c r="G10" s="256"/>
      <c r="H10" s="31"/>
      <c r="I10" s="4"/>
      <c r="J10" s="4"/>
      <c r="K10" s="4"/>
      <c r="L10" s="4"/>
      <c r="M10" s="4"/>
    </row>
    <row r="11" spans="1:13" s="1" customFormat="1" ht="30" x14ac:dyDescent="0.25">
      <c r="A11" s="15"/>
      <c r="B11" s="143" t="s">
        <v>57</v>
      </c>
      <c r="C11" s="143" t="s">
        <v>0</v>
      </c>
      <c r="D11" s="143" t="s">
        <v>1</v>
      </c>
      <c r="E11" s="143" t="s">
        <v>80</v>
      </c>
      <c r="F11" s="143" t="s">
        <v>2</v>
      </c>
      <c r="G11" s="143" t="s">
        <v>5977</v>
      </c>
      <c r="H11" s="143" t="s">
        <v>6715</v>
      </c>
      <c r="I11" s="40"/>
      <c r="J11" s="39"/>
    </row>
    <row r="12" spans="1:13" s="21" customFormat="1" x14ac:dyDescent="0.2">
      <c r="A12" s="33"/>
      <c r="B12" s="74" t="s">
        <v>1032</v>
      </c>
      <c r="C12" s="74"/>
      <c r="D12" s="261" t="s">
        <v>1033</v>
      </c>
      <c r="E12" s="74"/>
      <c r="F12" s="74"/>
      <c r="G12" s="74"/>
      <c r="H12" s="74"/>
      <c r="J12" s="33"/>
    </row>
    <row r="13" spans="1:13" s="21" customFormat="1" x14ac:dyDescent="0.2">
      <c r="A13" s="33"/>
      <c r="B13" s="74" t="s">
        <v>1034</v>
      </c>
      <c r="C13" s="74"/>
      <c r="D13" s="261" t="s">
        <v>1035</v>
      </c>
      <c r="E13" s="74"/>
      <c r="F13" s="74"/>
      <c r="G13" s="74"/>
      <c r="H13" s="74"/>
      <c r="J13" s="33"/>
    </row>
    <row r="14" spans="1:13" s="21" customFormat="1" x14ac:dyDescent="0.2">
      <c r="A14" s="33"/>
      <c r="B14" s="74" t="s">
        <v>1036</v>
      </c>
      <c r="C14" s="74"/>
      <c r="D14" s="261" t="s">
        <v>1037</v>
      </c>
      <c r="E14" s="74"/>
      <c r="F14" s="74"/>
      <c r="G14" s="74"/>
      <c r="H14" s="74"/>
      <c r="J14" s="33"/>
    </row>
    <row r="15" spans="1:13" s="209" customFormat="1" x14ac:dyDescent="0.2">
      <c r="A15" s="208"/>
      <c r="B15" s="75" t="s">
        <v>1038</v>
      </c>
      <c r="C15" s="75" t="s">
        <v>1039</v>
      </c>
      <c r="D15" s="262" t="s">
        <v>1040</v>
      </c>
      <c r="E15" s="75" t="s">
        <v>9</v>
      </c>
      <c r="F15" s="148" t="s">
        <v>995</v>
      </c>
      <c r="G15" s="77">
        <v>271.47000000000003</v>
      </c>
      <c r="H15" s="78">
        <v>271.47000000000003</v>
      </c>
      <c r="J15" s="208"/>
    </row>
    <row r="16" spans="1:13" s="21" customFormat="1" x14ac:dyDescent="0.2">
      <c r="A16" s="33"/>
      <c r="B16" s="75"/>
      <c r="C16" s="75"/>
      <c r="D16" s="262"/>
      <c r="E16" s="75"/>
      <c r="F16" s="76"/>
      <c r="G16" s="77"/>
      <c r="H16" s="78"/>
      <c r="J16" s="33"/>
    </row>
    <row r="17" spans="1:15" s="21" customFormat="1" x14ac:dyDescent="0.2">
      <c r="A17" s="33"/>
      <c r="B17" s="79"/>
      <c r="C17" s="79"/>
      <c r="D17" s="263"/>
      <c r="E17" s="79" t="s">
        <v>55</v>
      </c>
      <c r="F17" s="79"/>
      <c r="G17" s="79"/>
      <c r="H17" s="333">
        <v>271.47000000000003</v>
      </c>
      <c r="J17" s="33"/>
    </row>
    <row r="18" spans="1:15" s="21" customFormat="1" x14ac:dyDescent="0.2">
      <c r="A18" s="33"/>
      <c r="B18" s="253"/>
      <c r="C18" s="253"/>
      <c r="D18" s="264"/>
      <c r="E18" s="253"/>
      <c r="F18" s="145"/>
      <c r="G18" s="145"/>
      <c r="H18" s="156"/>
      <c r="I18" s="40"/>
      <c r="J18" s="39"/>
    </row>
    <row r="19" spans="1:15" s="21" customFormat="1" x14ac:dyDescent="0.2">
      <c r="A19" s="33"/>
      <c r="B19" s="251" t="s">
        <v>1351</v>
      </c>
      <c r="C19" s="251"/>
      <c r="D19" s="140" t="s">
        <v>1352</v>
      </c>
      <c r="E19" s="74"/>
      <c r="F19" s="74"/>
      <c r="G19" s="74"/>
      <c r="H19" s="74"/>
      <c r="J19" s="33"/>
      <c r="O19" s="82"/>
    </row>
    <row r="20" spans="1:15" s="21" customFormat="1" x14ac:dyDescent="0.2">
      <c r="A20" s="33"/>
      <c r="B20" s="251" t="s">
        <v>1353</v>
      </c>
      <c r="C20" s="251"/>
      <c r="D20" s="141" t="s">
        <v>1354</v>
      </c>
      <c r="E20" s="74"/>
      <c r="F20" s="74"/>
      <c r="G20" s="74"/>
      <c r="H20" s="74"/>
      <c r="J20" s="33"/>
    </row>
    <row r="21" spans="1:15" s="21" customFormat="1" x14ac:dyDescent="0.2">
      <c r="A21" s="33"/>
      <c r="B21" s="251" t="s">
        <v>1355</v>
      </c>
      <c r="C21" s="251"/>
      <c r="D21" s="141" t="s">
        <v>1356</v>
      </c>
      <c r="E21" s="74"/>
      <c r="F21" s="74"/>
      <c r="G21" s="74"/>
      <c r="H21" s="74"/>
      <c r="J21" s="33"/>
    </row>
    <row r="22" spans="1:15" s="21" customFormat="1" ht="76.5" x14ac:dyDescent="0.2">
      <c r="A22" s="33"/>
      <c r="B22" s="75" t="s">
        <v>1366</v>
      </c>
      <c r="C22" s="75" t="s">
        <v>1357</v>
      </c>
      <c r="D22" s="265" t="s">
        <v>1988</v>
      </c>
      <c r="E22" s="257" t="s">
        <v>1358</v>
      </c>
      <c r="F22" s="148">
        <v>1</v>
      </c>
      <c r="G22" s="153">
        <v>1210.93</v>
      </c>
      <c r="H22" s="78">
        <v>1210.93</v>
      </c>
      <c r="J22" s="33"/>
    </row>
    <row r="23" spans="1:15" s="21" customFormat="1" ht="89.25" x14ac:dyDescent="0.2">
      <c r="A23" s="33"/>
      <c r="B23" s="75" t="s">
        <v>1367</v>
      </c>
      <c r="C23" s="75" t="s">
        <v>1989</v>
      </c>
      <c r="D23" s="265" t="s">
        <v>1990</v>
      </c>
      <c r="E23" s="257" t="s">
        <v>1358</v>
      </c>
      <c r="F23" s="148">
        <v>1</v>
      </c>
      <c r="G23" s="153">
        <v>1937.5</v>
      </c>
      <c r="H23" s="78">
        <v>1937.5</v>
      </c>
      <c r="J23" s="33"/>
    </row>
    <row r="24" spans="1:15" s="21" customFormat="1" ht="25.5" x14ac:dyDescent="0.2">
      <c r="A24" s="33"/>
      <c r="B24" s="75" t="s">
        <v>1991</v>
      </c>
      <c r="C24" s="75" t="s">
        <v>1360</v>
      </c>
      <c r="D24" s="265" t="s">
        <v>1361</v>
      </c>
      <c r="E24" s="257" t="s">
        <v>1074</v>
      </c>
      <c r="F24" s="148">
        <v>2</v>
      </c>
      <c r="G24" s="153">
        <v>900</v>
      </c>
      <c r="H24" s="78">
        <v>1800</v>
      </c>
      <c r="J24" s="33"/>
    </row>
    <row r="25" spans="1:15" s="21" customFormat="1" x14ac:dyDescent="0.2">
      <c r="A25" s="33"/>
      <c r="B25" s="75"/>
      <c r="C25" s="75"/>
      <c r="D25" s="262"/>
      <c r="E25" s="75"/>
      <c r="F25" s="76"/>
      <c r="G25" s="77"/>
      <c r="H25" s="78"/>
      <c r="J25" s="33"/>
    </row>
    <row r="26" spans="1:15" s="21" customFormat="1" x14ac:dyDescent="0.2">
      <c r="A26" s="33"/>
      <c r="B26" s="251" t="s">
        <v>1512</v>
      </c>
      <c r="C26" s="251"/>
      <c r="D26" s="140" t="s">
        <v>1515</v>
      </c>
      <c r="E26" s="74"/>
      <c r="F26" s="74"/>
      <c r="G26" s="74"/>
      <c r="H26" s="74"/>
      <c r="J26" s="33"/>
    </row>
    <row r="27" spans="1:15" s="21" customFormat="1" ht="25.5" x14ac:dyDescent="0.2">
      <c r="A27" s="33"/>
      <c r="B27" s="75" t="s">
        <v>1513</v>
      </c>
      <c r="C27" s="75" t="s">
        <v>1514</v>
      </c>
      <c r="D27" s="265" t="s">
        <v>1532</v>
      </c>
      <c r="E27" s="257" t="s">
        <v>1358</v>
      </c>
      <c r="F27" s="148">
        <v>1</v>
      </c>
      <c r="G27" s="153">
        <v>6500</v>
      </c>
      <c r="H27" s="78">
        <v>6500</v>
      </c>
      <c r="J27" s="33"/>
    </row>
    <row r="28" spans="1:15" s="21" customFormat="1" ht="38.25" x14ac:dyDescent="0.2">
      <c r="A28" s="33"/>
      <c r="B28" s="75" t="s">
        <v>1999</v>
      </c>
      <c r="C28" s="75" t="s">
        <v>1993</v>
      </c>
      <c r="D28" s="265" t="s">
        <v>1994</v>
      </c>
      <c r="E28" s="257" t="s">
        <v>950</v>
      </c>
      <c r="F28" s="148">
        <v>1</v>
      </c>
      <c r="G28" s="153">
        <v>2750.7300000000005</v>
      </c>
      <c r="H28" s="78">
        <v>2750.7300000000005</v>
      </c>
      <c r="J28" s="33"/>
    </row>
    <row r="29" spans="1:15" s="21" customFormat="1" x14ac:dyDescent="0.2">
      <c r="A29" s="33"/>
      <c r="B29" s="75"/>
      <c r="C29" s="75"/>
      <c r="D29" s="262"/>
      <c r="E29" s="75"/>
      <c r="F29" s="76"/>
      <c r="G29" s="77"/>
      <c r="H29" s="78"/>
      <c r="J29" s="33"/>
    </row>
    <row r="30" spans="1:15" s="21" customFormat="1" x14ac:dyDescent="0.2">
      <c r="A30" s="33"/>
      <c r="B30" s="251" t="s">
        <v>1392</v>
      </c>
      <c r="C30" s="251"/>
      <c r="D30" s="140" t="s">
        <v>1393</v>
      </c>
      <c r="E30" s="74"/>
      <c r="F30" s="74"/>
      <c r="G30" s="74"/>
      <c r="H30" s="74"/>
      <c r="J30" s="33"/>
    </row>
    <row r="31" spans="1:15" s="21" customFormat="1" ht="25.5" x14ac:dyDescent="0.2">
      <c r="A31" s="33"/>
      <c r="B31" s="75" t="s">
        <v>1394</v>
      </c>
      <c r="C31" s="75" t="s">
        <v>5599</v>
      </c>
      <c r="D31" s="265" t="s">
        <v>77</v>
      </c>
      <c r="E31" s="257" t="s">
        <v>83</v>
      </c>
      <c r="F31" s="148">
        <v>12.4</v>
      </c>
      <c r="G31" s="153">
        <v>523.50240000000008</v>
      </c>
      <c r="H31" s="78">
        <v>6491.4297600000009</v>
      </c>
      <c r="J31" s="33"/>
    </row>
    <row r="32" spans="1:15" s="21" customFormat="1" x14ac:dyDescent="0.2">
      <c r="A32" s="33"/>
      <c r="B32" s="75" t="s">
        <v>1996</v>
      </c>
      <c r="C32" s="75">
        <v>98459</v>
      </c>
      <c r="D32" s="265" t="s">
        <v>7033</v>
      </c>
      <c r="E32" s="257" t="s">
        <v>83</v>
      </c>
      <c r="F32" s="148">
        <v>14.982000000000001</v>
      </c>
      <c r="G32" s="153">
        <v>90.51</v>
      </c>
      <c r="H32" s="78">
        <v>1356.0208200000002</v>
      </c>
      <c r="J32" s="33"/>
    </row>
    <row r="33" spans="1:10" s="21" customFormat="1" x14ac:dyDescent="0.2">
      <c r="A33" s="33"/>
      <c r="B33" s="75"/>
      <c r="C33" s="75"/>
      <c r="D33" s="262"/>
      <c r="E33" s="75"/>
      <c r="F33" s="76"/>
      <c r="G33" s="77"/>
      <c r="H33" s="78"/>
      <c r="J33" s="33"/>
    </row>
    <row r="34" spans="1:10" s="21" customFormat="1" x14ac:dyDescent="0.2">
      <c r="A34" s="33"/>
      <c r="B34" s="251" t="s">
        <v>1439</v>
      </c>
      <c r="C34" s="251"/>
      <c r="D34" s="140" t="s">
        <v>1929</v>
      </c>
      <c r="E34" s="74"/>
      <c r="F34" s="74"/>
      <c r="G34" s="74"/>
      <c r="H34" s="74"/>
      <c r="J34" s="33"/>
    </row>
    <row r="35" spans="1:10" s="21" customFormat="1" x14ac:dyDescent="0.2">
      <c r="A35" s="33"/>
      <c r="B35" s="251" t="s">
        <v>1931</v>
      </c>
      <c r="C35" s="251"/>
      <c r="D35" s="140" t="s">
        <v>1930</v>
      </c>
      <c r="E35" s="74"/>
      <c r="F35" s="74"/>
      <c r="G35" s="74"/>
      <c r="H35" s="74"/>
      <c r="J35" s="33"/>
    </row>
    <row r="36" spans="1:10" s="21" customFormat="1" x14ac:dyDescent="0.2">
      <c r="A36" s="33"/>
      <c r="B36" s="75" t="s">
        <v>1932</v>
      </c>
      <c r="C36" s="75" t="s">
        <v>1933</v>
      </c>
      <c r="D36" s="265" t="s">
        <v>1936</v>
      </c>
      <c r="E36" s="257" t="s">
        <v>1074</v>
      </c>
      <c r="F36" s="148">
        <v>1</v>
      </c>
      <c r="G36" s="153">
        <v>1296.6192000000001</v>
      </c>
      <c r="H36" s="78">
        <v>1296.6192000000001</v>
      </c>
      <c r="J36" s="33"/>
    </row>
    <row r="37" spans="1:10" s="21" customFormat="1" ht="25.5" x14ac:dyDescent="0.2">
      <c r="A37" s="33"/>
      <c r="B37" s="75" t="s">
        <v>1997</v>
      </c>
      <c r="C37" s="75" t="s">
        <v>1934</v>
      </c>
      <c r="D37" s="265" t="s">
        <v>1935</v>
      </c>
      <c r="E37" s="257" t="s">
        <v>1074</v>
      </c>
      <c r="F37" s="148">
        <v>1</v>
      </c>
      <c r="G37" s="153">
        <v>723.18000000000006</v>
      </c>
      <c r="H37" s="78">
        <v>723.18000000000006</v>
      </c>
      <c r="J37" s="33"/>
    </row>
    <row r="38" spans="1:10" s="21" customFormat="1" ht="38.25" x14ac:dyDescent="0.2">
      <c r="A38" s="33"/>
      <c r="B38" s="75" t="s">
        <v>1998</v>
      </c>
      <c r="C38" s="75">
        <v>97637</v>
      </c>
      <c r="D38" s="265" t="s">
        <v>6497</v>
      </c>
      <c r="E38" s="257" t="s">
        <v>83</v>
      </c>
      <c r="F38" s="148">
        <v>14.982000000000001</v>
      </c>
      <c r="G38" s="153">
        <v>3.12</v>
      </c>
      <c r="H38" s="78">
        <v>46.743840000000006</v>
      </c>
      <c r="J38" s="33"/>
    </row>
    <row r="39" spans="1:10" s="21" customFormat="1" x14ac:dyDescent="0.2">
      <c r="A39" s="33"/>
      <c r="B39" s="75"/>
      <c r="C39" s="75"/>
      <c r="D39" s="262"/>
      <c r="E39" s="75"/>
      <c r="F39" s="76"/>
      <c r="G39" s="77"/>
      <c r="H39" s="78"/>
      <c r="J39" s="33"/>
    </row>
    <row r="40" spans="1:10" s="21" customFormat="1" x14ac:dyDescent="0.2">
      <c r="A40" s="33"/>
      <c r="B40" s="79"/>
      <c r="C40" s="79"/>
      <c r="D40" s="263"/>
      <c r="E40" s="79" t="s">
        <v>55</v>
      </c>
      <c r="F40" s="79"/>
      <c r="G40" s="79"/>
      <c r="H40" s="333">
        <v>24113.153620000005</v>
      </c>
      <c r="J40" s="33"/>
    </row>
    <row r="41" spans="1:10" s="21" customFormat="1" x14ac:dyDescent="0.2">
      <c r="A41" s="33"/>
      <c r="B41" s="253"/>
      <c r="C41" s="253"/>
      <c r="D41" s="264"/>
      <c r="E41" s="253"/>
      <c r="F41" s="145"/>
      <c r="G41" s="145"/>
      <c r="H41" s="156"/>
      <c r="I41" s="40"/>
      <c r="J41" s="39"/>
    </row>
    <row r="42" spans="1:10" s="21" customFormat="1" x14ac:dyDescent="0.2">
      <c r="A42" s="33"/>
      <c r="B42" s="74" t="s">
        <v>1054</v>
      </c>
      <c r="C42" s="74"/>
      <c r="D42" s="261" t="s">
        <v>1055</v>
      </c>
      <c r="E42" s="74"/>
      <c r="F42" s="74"/>
      <c r="G42" s="74"/>
      <c r="H42" s="78"/>
      <c r="J42" s="33"/>
    </row>
    <row r="43" spans="1:10" s="21" customFormat="1" x14ac:dyDescent="0.2">
      <c r="A43" s="33"/>
      <c r="B43" s="74" t="s">
        <v>1056</v>
      </c>
      <c r="C43" s="74"/>
      <c r="D43" s="261" t="s">
        <v>1057</v>
      </c>
      <c r="E43" s="74"/>
      <c r="F43" s="74"/>
      <c r="G43" s="74"/>
      <c r="H43" s="74"/>
      <c r="J43" s="33"/>
    </row>
    <row r="44" spans="1:10" s="21" customFormat="1" x14ac:dyDescent="0.2">
      <c r="A44" s="33"/>
      <c r="B44" s="74" t="s">
        <v>1058</v>
      </c>
      <c r="C44" s="74"/>
      <c r="D44" s="261" t="s">
        <v>1059</v>
      </c>
      <c r="E44" s="74"/>
      <c r="F44" s="74"/>
      <c r="G44" s="74"/>
      <c r="H44" s="74"/>
      <c r="J44" s="33"/>
    </row>
    <row r="45" spans="1:10" s="21" customFormat="1" x14ac:dyDescent="0.2">
      <c r="A45" s="33"/>
      <c r="B45" s="75" t="s">
        <v>1538</v>
      </c>
      <c r="C45" s="75" t="s">
        <v>1061</v>
      </c>
      <c r="D45" s="265" t="s">
        <v>1060</v>
      </c>
      <c r="E45" s="257" t="s">
        <v>1062</v>
      </c>
      <c r="F45" s="76">
        <v>1</v>
      </c>
      <c r="G45" s="153">
        <v>350</v>
      </c>
      <c r="H45" s="78">
        <v>350</v>
      </c>
      <c r="J45" s="33"/>
    </row>
    <row r="46" spans="1:10" s="21" customFormat="1" x14ac:dyDescent="0.2">
      <c r="A46" s="33"/>
      <c r="B46" s="75"/>
      <c r="C46" s="75"/>
      <c r="D46" s="262"/>
      <c r="E46" s="75"/>
      <c r="F46" s="76"/>
      <c r="G46" s="76"/>
      <c r="H46" s="78"/>
      <c r="J46" s="33"/>
    </row>
    <row r="47" spans="1:10" s="21" customFormat="1" x14ac:dyDescent="0.2">
      <c r="A47" s="33"/>
      <c r="B47" s="74" t="s">
        <v>2000</v>
      </c>
      <c r="C47" s="74"/>
      <c r="D47" s="261" t="s">
        <v>2003</v>
      </c>
      <c r="E47" s="74"/>
      <c r="F47" s="74"/>
      <c r="G47" s="74"/>
      <c r="H47" s="74"/>
      <c r="J47" s="33"/>
    </row>
    <row r="48" spans="1:10" s="21" customFormat="1" x14ac:dyDescent="0.2">
      <c r="A48" s="33"/>
      <c r="B48" s="74" t="s">
        <v>2001</v>
      </c>
      <c r="C48" s="74"/>
      <c r="D48" s="261" t="s">
        <v>2004</v>
      </c>
      <c r="E48" s="74"/>
      <c r="F48" s="74"/>
      <c r="G48" s="74"/>
      <c r="H48" s="74"/>
      <c r="J48" s="33"/>
    </row>
    <row r="49" spans="1:16" s="21" customFormat="1" x14ac:dyDescent="0.2">
      <c r="A49" s="33"/>
      <c r="B49" s="75" t="s">
        <v>2002</v>
      </c>
      <c r="C49" s="75" t="s">
        <v>2005</v>
      </c>
      <c r="D49" s="265" t="s">
        <v>2006</v>
      </c>
      <c r="E49" s="257" t="s">
        <v>66</v>
      </c>
      <c r="F49" s="76">
        <v>7</v>
      </c>
      <c r="G49" s="153">
        <v>7.67</v>
      </c>
      <c r="H49" s="78">
        <v>53.69</v>
      </c>
      <c r="J49" s="33"/>
    </row>
    <row r="50" spans="1:16" s="21" customFormat="1" x14ac:dyDescent="0.2">
      <c r="A50" s="33"/>
      <c r="B50" s="75"/>
      <c r="C50" s="75"/>
      <c r="D50" s="262"/>
      <c r="E50" s="75"/>
      <c r="F50" s="76"/>
      <c r="G50" s="76"/>
      <c r="H50" s="78"/>
      <c r="J50" s="33"/>
    </row>
    <row r="51" spans="1:16" s="21" customFormat="1" x14ac:dyDescent="0.2">
      <c r="A51" s="33"/>
      <c r="B51" s="79"/>
      <c r="C51" s="79"/>
      <c r="D51" s="263"/>
      <c r="E51" s="79" t="s">
        <v>55</v>
      </c>
      <c r="F51" s="79"/>
      <c r="G51" s="79"/>
      <c r="H51" s="333">
        <v>403.69</v>
      </c>
      <c r="J51" s="33"/>
    </row>
    <row r="52" spans="1:16" x14ac:dyDescent="0.2">
      <c r="B52" s="149"/>
      <c r="C52" s="149"/>
      <c r="D52" s="266"/>
      <c r="E52" s="149"/>
      <c r="F52" s="149"/>
      <c r="G52" s="155"/>
      <c r="H52" s="161"/>
      <c r="I52" s="39"/>
      <c r="J52" s="39"/>
      <c r="K52" s="40"/>
      <c r="L52" s="39"/>
    </row>
    <row r="53" spans="1:16" s="21" customFormat="1" x14ac:dyDescent="0.2">
      <c r="A53" s="33"/>
      <c r="B53" s="74" t="s">
        <v>1041</v>
      </c>
      <c r="C53" s="74"/>
      <c r="D53" s="261" t="s">
        <v>1042</v>
      </c>
      <c r="E53" s="74"/>
      <c r="F53" s="74"/>
      <c r="G53" s="74"/>
      <c r="H53" s="78"/>
      <c r="J53" s="33"/>
    </row>
    <row r="54" spans="1:16" s="21" customFormat="1" x14ac:dyDescent="0.2">
      <c r="A54" s="33"/>
      <c r="B54" s="74" t="s">
        <v>1043</v>
      </c>
      <c r="C54" s="74"/>
      <c r="D54" s="261" t="s">
        <v>1044</v>
      </c>
      <c r="E54" s="74"/>
      <c r="F54" s="74"/>
      <c r="G54" s="74"/>
      <c r="H54" s="78"/>
      <c r="J54" s="33"/>
    </row>
    <row r="55" spans="1:16" s="21" customFormat="1" x14ac:dyDescent="0.2">
      <c r="A55" s="33"/>
      <c r="B55" s="74" t="s">
        <v>1045</v>
      </c>
      <c r="C55" s="74"/>
      <c r="D55" s="261" t="s">
        <v>1046</v>
      </c>
      <c r="E55" s="74"/>
      <c r="F55" s="74"/>
      <c r="G55" s="74"/>
      <c r="H55" s="78"/>
      <c r="J55" s="33"/>
    </row>
    <row r="56" spans="1:16" s="209" customFormat="1" ht="25.5" customHeight="1" x14ac:dyDescent="0.2">
      <c r="A56" s="306"/>
      <c r="B56" s="75" t="s">
        <v>1047</v>
      </c>
      <c r="C56" s="75" t="s">
        <v>1050</v>
      </c>
      <c r="D56" s="265" t="s">
        <v>8072</v>
      </c>
      <c r="E56" s="257" t="s">
        <v>66</v>
      </c>
      <c r="F56" s="76">
        <v>1</v>
      </c>
      <c r="G56" s="153">
        <v>20917.287749999996</v>
      </c>
      <c r="H56" s="78">
        <v>20917.287749999996</v>
      </c>
      <c r="J56" s="208"/>
      <c r="N56" s="307"/>
      <c r="P56" s="307"/>
    </row>
    <row r="57" spans="1:16" s="21" customFormat="1" x14ac:dyDescent="0.2">
      <c r="A57" s="33"/>
      <c r="B57" s="75"/>
      <c r="C57" s="75"/>
      <c r="D57" s="262"/>
      <c r="E57" s="75"/>
      <c r="F57" s="76"/>
      <c r="G57" s="76"/>
      <c r="H57" s="78"/>
      <c r="J57" s="33"/>
    </row>
    <row r="58" spans="1:16" s="21" customFormat="1" x14ac:dyDescent="0.2">
      <c r="A58" s="33"/>
      <c r="B58" s="79"/>
      <c r="C58" s="79"/>
      <c r="D58" s="263"/>
      <c r="E58" s="79" t="s">
        <v>55</v>
      </c>
      <c r="F58" s="79"/>
      <c r="G58" s="79"/>
      <c r="H58" s="333">
        <v>20917.287749999996</v>
      </c>
      <c r="J58" s="33"/>
    </row>
    <row r="59" spans="1:16" s="21" customFormat="1" x14ac:dyDescent="0.2">
      <c r="A59" s="33"/>
      <c r="B59" s="253"/>
      <c r="C59" s="253"/>
      <c r="D59" s="264"/>
      <c r="E59" s="253"/>
      <c r="F59" s="145"/>
      <c r="G59" s="145"/>
      <c r="H59" s="156"/>
      <c r="I59" s="39"/>
      <c r="J59" s="39"/>
      <c r="K59" s="40"/>
      <c r="L59" s="39"/>
    </row>
    <row r="60" spans="1:16" ht="15" customHeight="1" x14ac:dyDescent="0.2">
      <c r="B60" s="150"/>
      <c r="C60" s="150"/>
      <c r="D60" s="267"/>
      <c r="E60" s="150"/>
      <c r="F60" s="150"/>
      <c r="G60" s="334" t="s">
        <v>56</v>
      </c>
      <c r="H60" s="160">
        <v>45705.601370000004</v>
      </c>
      <c r="I60" s="39"/>
      <c r="J60" s="39"/>
      <c r="K60" s="40"/>
      <c r="L60" s="39"/>
    </row>
    <row r="61" spans="1:16" x14ac:dyDescent="0.2">
      <c r="I61" s="39"/>
      <c r="J61" s="39"/>
      <c r="K61" s="40"/>
      <c r="L61" s="39"/>
    </row>
    <row r="62" spans="1:16" s="10" customFormat="1" ht="58.5" customHeight="1" x14ac:dyDescent="0.25">
      <c r="B62" s="438" t="s">
        <v>1928</v>
      </c>
      <c r="C62" s="438"/>
      <c r="D62" s="438"/>
      <c r="E62" s="438"/>
      <c r="F62" s="438"/>
      <c r="G62" s="438"/>
      <c r="H62" s="438"/>
      <c r="I62" s="39"/>
      <c r="J62" s="39"/>
      <c r="K62" s="40"/>
      <c r="L62" s="39"/>
    </row>
    <row r="63" spans="1:16" x14ac:dyDescent="0.2">
      <c r="I63" s="39"/>
      <c r="J63" s="39"/>
      <c r="K63" s="40"/>
      <c r="L63" s="39"/>
    </row>
    <row r="64" spans="1:16" x14ac:dyDescent="0.2">
      <c r="I64" s="40"/>
      <c r="J64" s="39"/>
      <c r="K64" s="40"/>
      <c r="L64" s="39"/>
    </row>
    <row r="65" spans="1:12" x14ac:dyDescent="0.2">
      <c r="I65" s="40"/>
      <c r="J65" s="39"/>
      <c r="K65" s="40"/>
      <c r="L65" s="39"/>
    </row>
    <row r="66" spans="1:12" x14ac:dyDescent="0.2">
      <c r="I66" s="40"/>
      <c r="J66" s="39"/>
      <c r="K66" s="40"/>
      <c r="L66" s="39"/>
    </row>
    <row r="67" spans="1:12" x14ac:dyDescent="0.2">
      <c r="A67" s="11"/>
      <c r="D67" s="268"/>
      <c r="F67" s="152"/>
      <c r="G67" s="152"/>
      <c r="H67" s="152"/>
    </row>
    <row r="68" spans="1:12" x14ac:dyDescent="0.2">
      <c r="A68" s="11"/>
      <c r="D68" s="268"/>
      <c r="F68" s="152"/>
      <c r="G68" s="152"/>
      <c r="H68" s="152"/>
    </row>
  </sheetData>
  <autoFilter ref="A11:H59" xr:uid="{00000000-0009-0000-0000-000001000000}"/>
  <mergeCells count="11">
    <mergeCell ref="B7:C7"/>
    <mergeCell ref="B8:C8"/>
    <mergeCell ref="B9:C9"/>
    <mergeCell ref="B62:H62"/>
    <mergeCell ref="B1:H1"/>
    <mergeCell ref="B2:H2"/>
    <mergeCell ref="B3:H3"/>
    <mergeCell ref="B4:H4"/>
    <mergeCell ref="B5:H5"/>
    <mergeCell ref="B6:C6"/>
    <mergeCell ref="D6:E6"/>
  </mergeCells>
  <phoneticPr fontId="60" type="noConversion"/>
  <printOptions horizontalCentered="1"/>
  <pageMargins left="0.78740157480314965" right="0.78740157480314965" top="0.39370078740157483" bottom="0.39370078740157483" header="0.19685039370078741" footer="0.19685039370078741"/>
  <pageSetup paperSize="9" scale="72" orientation="portrait" r:id="rId1"/>
  <headerFooter>
    <oddHeader>&amp;C&amp;F</oddHeader>
    <oddFooter>&amp;R&amp;"Verdana,Negrito itálico"&amp;10Página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H144"/>
  <sheetViews>
    <sheetView showGridLines="0" view="pageBreakPreview" topLeftCell="A129" zoomScaleNormal="100" zoomScaleSheetLayoutView="100" workbookViewId="0">
      <selection activeCell="D132" sqref="D132"/>
    </sheetView>
  </sheetViews>
  <sheetFormatPr defaultColWidth="9.140625" defaultRowHeight="12.75" x14ac:dyDescent="0.2"/>
  <cols>
    <col min="1" max="1" width="10.42578125" style="34" customWidth="1"/>
    <col min="2" max="2" width="12.7109375" style="152" customWidth="1"/>
    <col min="3" max="3" width="13.7109375" style="152" customWidth="1"/>
    <col min="4" max="4" width="44.7109375" style="39" customWidth="1"/>
    <col min="5" max="5" width="7.7109375" style="152" customWidth="1"/>
    <col min="6" max="6" width="11" style="151" customWidth="1"/>
    <col min="7" max="7" width="11.7109375" style="151" customWidth="1"/>
    <col min="8" max="8" width="16.42578125" style="151" customWidth="1"/>
    <col min="9" max="16384" width="9.140625" style="11"/>
  </cols>
  <sheetData>
    <row r="1" spans="1:8" s="20" customFormat="1" ht="15.75" x14ac:dyDescent="0.25">
      <c r="B1" s="439"/>
      <c r="C1" s="439"/>
      <c r="D1" s="439"/>
      <c r="E1" s="439"/>
      <c r="F1" s="439"/>
      <c r="G1" s="439"/>
      <c r="H1" s="439"/>
    </row>
    <row r="2" spans="1:8" s="5" customFormat="1" ht="18.75" x14ac:dyDescent="0.3">
      <c r="A2" s="35"/>
      <c r="B2" s="440" t="s">
        <v>962</v>
      </c>
      <c r="C2" s="440"/>
      <c r="D2" s="440"/>
      <c r="E2" s="440"/>
      <c r="F2" s="440"/>
      <c r="G2" s="440"/>
      <c r="H2" s="440"/>
    </row>
    <row r="3" spans="1:8" s="5" customFormat="1" ht="18.75" x14ac:dyDescent="0.3">
      <c r="A3" s="35"/>
      <c r="B3" s="440" t="s">
        <v>6714</v>
      </c>
      <c r="C3" s="440"/>
      <c r="D3" s="440"/>
      <c r="E3" s="440"/>
      <c r="F3" s="440"/>
      <c r="G3" s="440"/>
      <c r="H3" s="440"/>
    </row>
    <row r="4" spans="1:8" s="5" customFormat="1" ht="18.75" x14ac:dyDescent="0.3">
      <c r="A4" s="35"/>
      <c r="B4" s="440" t="s">
        <v>963</v>
      </c>
      <c r="C4" s="440"/>
      <c r="D4" s="440"/>
      <c r="E4" s="440"/>
      <c r="F4" s="440"/>
      <c r="G4" s="440"/>
      <c r="H4" s="440"/>
    </row>
    <row r="5" spans="1:8" s="5" customFormat="1" ht="18.75" x14ac:dyDescent="0.3">
      <c r="A5" s="35"/>
      <c r="B5" s="440" t="s">
        <v>1925</v>
      </c>
      <c r="C5" s="440"/>
      <c r="D5" s="440"/>
      <c r="E5" s="440"/>
      <c r="F5" s="440"/>
      <c r="G5" s="440"/>
      <c r="H5" s="440"/>
    </row>
    <row r="6" spans="1:8" s="5" customFormat="1" ht="12.75" customHeight="1" x14ac:dyDescent="0.2">
      <c r="A6" s="35"/>
      <c r="B6" s="436" t="s">
        <v>46</v>
      </c>
      <c r="C6" s="436"/>
      <c r="D6" s="441" t="s">
        <v>15494</v>
      </c>
      <c r="E6" s="441"/>
      <c r="F6" s="32"/>
      <c r="G6" s="254" t="s">
        <v>47</v>
      </c>
      <c r="H6" s="255">
        <v>45743</v>
      </c>
    </row>
    <row r="7" spans="1:8" s="5" customFormat="1" ht="12.75" customHeight="1" x14ac:dyDescent="0.2">
      <c r="A7" s="35"/>
      <c r="B7" s="436" t="s">
        <v>48</v>
      </c>
      <c r="C7" s="436"/>
      <c r="D7" s="258" t="s">
        <v>1406</v>
      </c>
      <c r="E7" s="31"/>
      <c r="F7" s="32"/>
      <c r="G7" s="252" t="s">
        <v>14</v>
      </c>
      <c r="H7" s="144" t="s">
        <v>1405</v>
      </c>
    </row>
    <row r="8" spans="1:8" s="5" customFormat="1" ht="12.75" customHeight="1" x14ac:dyDescent="0.2">
      <c r="A8" s="35"/>
      <c r="B8" s="437" t="s">
        <v>15</v>
      </c>
      <c r="C8" s="436" t="s">
        <v>49</v>
      </c>
      <c r="D8" s="259" t="s">
        <v>1411</v>
      </c>
      <c r="E8" s="144"/>
      <c r="F8" s="32"/>
      <c r="G8" s="252" t="s">
        <v>50</v>
      </c>
      <c r="H8" s="31"/>
    </row>
    <row r="9" spans="1:8" s="5" customFormat="1" ht="12.75" customHeight="1" x14ac:dyDescent="0.2">
      <c r="A9" s="35"/>
      <c r="B9" s="436" t="s">
        <v>51</v>
      </c>
      <c r="C9" s="436"/>
      <c r="D9" s="260" t="s">
        <v>15491</v>
      </c>
      <c r="E9" s="254" t="s">
        <v>52</v>
      </c>
      <c r="F9" s="144" t="s">
        <v>53</v>
      </c>
      <c r="G9" s="256" t="s">
        <v>54</v>
      </c>
      <c r="H9" s="31" t="s">
        <v>15492</v>
      </c>
    </row>
    <row r="10" spans="1:8" s="5" customFormat="1" ht="12.75" customHeight="1" x14ac:dyDescent="0.2">
      <c r="A10" s="35"/>
      <c r="B10" s="252"/>
      <c r="C10" s="252"/>
      <c r="D10" s="260"/>
      <c r="E10" s="254"/>
      <c r="F10" s="144"/>
      <c r="G10" s="256"/>
      <c r="H10" s="31"/>
    </row>
    <row r="11" spans="1:8" s="1" customFormat="1" ht="30" x14ac:dyDescent="0.25">
      <c r="A11" s="15"/>
      <c r="B11" s="143" t="s">
        <v>57</v>
      </c>
      <c r="C11" s="143" t="s">
        <v>0</v>
      </c>
      <c r="D11" s="143" t="s">
        <v>1</v>
      </c>
      <c r="E11" s="143" t="s">
        <v>80</v>
      </c>
      <c r="F11" s="143" t="s">
        <v>2</v>
      </c>
      <c r="G11" s="143" t="s">
        <v>5977</v>
      </c>
      <c r="H11" s="143" t="s">
        <v>6715</v>
      </c>
    </row>
    <row r="12" spans="1:8" s="21" customFormat="1" x14ac:dyDescent="0.2">
      <c r="A12" s="33"/>
      <c r="B12" s="251" t="s">
        <v>1351</v>
      </c>
      <c r="C12" s="251"/>
      <c r="D12" s="140" t="s">
        <v>1352</v>
      </c>
      <c r="E12" s="74"/>
      <c r="F12" s="74"/>
      <c r="G12" s="74"/>
      <c r="H12" s="74"/>
    </row>
    <row r="13" spans="1:8" s="21" customFormat="1" x14ac:dyDescent="0.2">
      <c r="A13" s="33"/>
      <c r="B13" s="251" t="s">
        <v>1439</v>
      </c>
      <c r="C13" s="251"/>
      <c r="D13" s="140" t="s">
        <v>1449</v>
      </c>
      <c r="E13" s="74"/>
      <c r="F13" s="74"/>
      <c r="G13" s="74"/>
      <c r="H13" s="74"/>
    </row>
    <row r="14" spans="1:8" s="21" customFormat="1" ht="51" x14ac:dyDescent="0.2">
      <c r="A14" s="33"/>
      <c r="B14" s="75" t="s">
        <v>1440</v>
      </c>
      <c r="C14" s="75">
        <v>97629</v>
      </c>
      <c r="D14" s="265" t="s">
        <v>6490</v>
      </c>
      <c r="E14" s="257" t="s">
        <v>90</v>
      </c>
      <c r="F14" s="148">
        <v>0.11338999999999999</v>
      </c>
      <c r="G14" s="153">
        <v>91.93</v>
      </c>
      <c r="H14" s="78">
        <v>10.4239427</v>
      </c>
    </row>
    <row r="15" spans="1:8" s="21" customFormat="1" ht="25.5" x14ac:dyDescent="0.2">
      <c r="A15" s="33"/>
      <c r="B15" s="75" t="s">
        <v>1461</v>
      </c>
      <c r="C15" s="75">
        <v>97644</v>
      </c>
      <c r="D15" s="265" t="s">
        <v>6504</v>
      </c>
      <c r="E15" s="257" t="s">
        <v>83</v>
      </c>
      <c r="F15" s="148">
        <v>2.3939999999999997</v>
      </c>
      <c r="G15" s="153">
        <v>10.7</v>
      </c>
      <c r="H15" s="78">
        <v>25.615799999999997</v>
      </c>
    </row>
    <row r="16" spans="1:8" s="21" customFormat="1" ht="38.25" x14ac:dyDescent="0.2">
      <c r="A16" s="33"/>
      <c r="B16" s="75" t="s">
        <v>1462</v>
      </c>
      <c r="C16" s="75">
        <v>97625</v>
      </c>
      <c r="D16" s="265" t="s">
        <v>6486</v>
      </c>
      <c r="E16" s="257" t="s">
        <v>90</v>
      </c>
      <c r="F16" s="148">
        <v>5</v>
      </c>
      <c r="G16" s="153">
        <v>50.79</v>
      </c>
      <c r="H16" s="78">
        <v>253.95</v>
      </c>
    </row>
    <row r="17" spans="1:8" s="21" customFormat="1" x14ac:dyDescent="0.2">
      <c r="A17" s="33"/>
      <c r="B17" s="75"/>
      <c r="C17" s="75"/>
      <c r="D17" s="262"/>
      <c r="E17" s="75"/>
      <c r="F17" s="76"/>
      <c r="G17" s="77"/>
      <c r="H17" s="78"/>
    </row>
    <row r="18" spans="1:8" s="21" customFormat="1" x14ac:dyDescent="0.2">
      <c r="A18" s="33"/>
      <c r="B18" s="79"/>
      <c r="C18" s="79"/>
      <c r="D18" s="263"/>
      <c r="E18" s="79" t="s">
        <v>55</v>
      </c>
      <c r="F18" s="79"/>
      <c r="G18" s="79"/>
      <c r="H18" s="333">
        <v>289.98974269999997</v>
      </c>
    </row>
    <row r="19" spans="1:8" s="21" customFormat="1" x14ac:dyDescent="0.2">
      <c r="A19" s="33"/>
      <c r="B19" s="253"/>
      <c r="C19" s="253"/>
      <c r="D19" s="264"/>
      <c r="E19" s="253"/>
      <c r="F19" s="145"/>
      <c r="G19" s="145"/>
      <c r="H19" s="156"/>
    </row>
    <row r="20" spans="1:8" x14ac:dyDescent="0.2">
      <c r="B20" s="269" t="s">
        <v>1436</v>
      </c>
      <c r="C20" s="269"/>
      <c r="D20" s="272" t="s">
        <v>1435</v>
      </c>
      <c r="E20" s="146"/>
      <c r="F20" s="146"/>
      <c r="G20" s="146"/>
      <c r="H20" s="157"/>
    </row>
    <row r="21" spans="1:8" x14ac:dyDescent="0.2">
      <c r="B21" s="269" t="s">
        <v>1437</v>
      </c>
      <c r="C21" s="269"/>
      <c r="D21" s="273" t="s">
        <v>1438</v>
      </c>
      <c r="E21" s="147"/>
      <c r="F21" s="147"/>
      <c r="G21" s="147"/>
      <c r="H21" s="158"/>
    </row>
    <row r="22" spans="1:8" x14ac:dyDescent="0.2">
      <c r="B22" s="269" t="s">
        <v>1450</v>
      </c>
      <c r="C22" s="269"/>
      <c r="D22" s="273" t="s">
        <v>1451</v>
      </c>
      <c r="E22" s="147"/>
      <c r="F22" s="147"/>
      <c r="G22" s="147"/>
      <c r="H22" s="158"/>
    </row>
    <row r="23" spans="1:8" s="21" customFormat="1" x14ac:dyDescent="0.2">
      <c r="A23" s="33"/>
      <c r="B23" s="253"/>
      <c r="C23" s="253"/>
      <c r="D23" s="264"/>
      <c r="E23" s="253"/>
      <c r="F23" s="145"/>
      <c r="G23" s="145"/>
      <c r="H23" s="156"/>
    </row>
    <row r="24" spans="1:8" x14ac:dyDescent="0.2">
      <c r="B24" s="269" t="s">
        <v>1452</v>
      </c>
      <c r="C24" s="269"/>
      <c r="D24" s="273" t="s">
        <v>1453</v>
      </c>
      <c r="E24" s="147"/>
      <c r="F24" s="147"/>
      <c r="G24" s="147"/>
      <c r="H24" s="158"/>
    </row>
    <row r="25" spans="1:8" ht="51" x14ac:dyDescent="0.2">
      <c r="B25" s="270" t="s">
        <v>1458</v>
      </c>
      <c r="C25" s="270">
        <v>97086</v>
      </c>
      <c r="D25" s="265" t="s">
        <v>2639</v>
      </c>
      <c r="E25" s="257" t="s">
        <v>83</v>
      </c>
      <c r="F25" s="148">
        <v>1.6</v>
      </c>
      <c r="G25" s="153">
        <v>139.38999999999999</v>
      </c>
      <c r="H25" s="159">
        <v>223.024</v>
      </c>
    </row>
    <row r="26" spans="1:8" s="21" customFormat="1" x14ac:dyDescent="0.2">
      <c r="A26" s="33"/>
      <c r="B26" s="253"/>
      <c r="C26" s="253"/>
      <c r="D26" s="264"/>
      <c r="E26" s="253"/>
      <c r="F26" s="145"/>
      <c r="G26" s="145"/>
      <c r="H26" s="156"/>
    </row>
    <row r="27" spans="1:8" x14ac:dyDescent="0.2">
      <c r="B27" s="269" t="s">
        <v>1454</v>
      </c>
      <c r="C27" s="269"/>
      <c r="D27" s="273" t="s">
        <v>1455</v>
      </c>
      <c r="E27" s="147"/>
      <c r="F27" s="147"/>
      <c r="G27" s="147"/>
      <c r="H27" s="158"/>
    </row>
    <row r="28" spans="1:8" ht="51" x14ac:dyDescent="0.2">
      <c r="B28" s="270" t="s">
        <v>1459</v>
      </c>
      <c r="C28" s="270">
        <v>92770</v>
      </c>
      <c r="D28" s="265" t="s">
        <v>2855</v>
      </c>
      <c r="E28" s="257" t="s">
        <v>65</v>
      </c>
      <c r="F28" s="148">
        <v>34</v>
      </c>
      <c r="G28" s="153">
        <v>12.32</v>
      </c>
      <c r="H28" s="159">
        <v>418.88</v>
      </c>
    </row>
    <row r="29" spans="1:8" s="21" customFormat="1" x14ac:dyDescent="0.2">
      <c r="A29" s="33"/>
      <c r="B29" s="253"/>
      <c r="C29" s="253"/>
      <c r="D29" s="264"/>
      <c r="E29" s="253"/>
      <c r="F29" s="145"/>
      <c r="G29" s="145"/>
      <c r="H29" s="156"/>
    </row>
    <row r="30" spans="1:8" x14ac:dyDescent="0.2">
      <c r="B30" s="269" t="s">
        <v>1456</v>
      </c>
      <c r="C30" s="269"/>
      <c r="D30" s="273" t="s">
        <v>1457</v>
      </c>
      <c r="E30" s="147"/>
      <c r="F30" s="147"/>
      <c r="G30" s="147"/>
      <c r="H30" s="158"/>
    </row>
    <row r="31" spans="1:8" ht="51" x14ac:dyDescent="0.2">
      <c r="B31" s="270" t="s">
        <v>1460</v>
      </c>
      <c r="C31" s="270">
        <v>97096</v>
      </c>
      <c r="D31" s="265" t="s">
        <v>2647</v>
      </c>
      <c r="E31" s="257" t="s">
        <v>90</v>
      </c>
      <c r="F31" s="148">
        <v>0.55000000000000004</v>
      </c>
      <c r="G31" s="153">
        <v>594.71</v>
      </c>
      <c r="H31" s="159">
        <v>327.09050000000002</v>
      </c>
    </row>
    <row r="32" spans="1:8" s="21" customFormat="1" x14ac:dyDescent="0.2">
      <c r="A32" s="33"/>
      <c r="B32" s="253"/>
      <c r="C32" s="253"/>
      <c r="D32" s="264"/>
      <c r="E32" s="253"/>
      <c r="F32" s="145"/>
      <c r="G32" s="145"/>
      <c r="H32" s="156"/>
    </row>
    <row r="33" spans="1:8" x14ac:dyDescent="0.2">
      <c r="B33" s="269" t="s">
        <v>1471</v>
      </c>
      <c r="C33" s="269"/>
      <c r="D33" s="273" t="s">
        <v>1473</v>
      </c>
      <c r="E33" s="147"/>
      <c r="F33" s="147"/>
      <c r="G33" s="147"/>
      <c r="H33" s="158"/>
    </row>
    <row r="34" spans="1:8" ht="38.25" x14ac:dyDescent="0.2">
      <c r="B34" s="270" t="s">
        <v>1472</v>
      </c>
      <c r="C34" s="270" t="s">
        <v>1465</v>
      </c>
      <c r="D34" s="265" t="s">
        <v>2046</v>
      </c>
      <c r="E34" s="257" t="s">
        <v>66</v>
      </c>
      <c r="F34" s="148">
        <v>66</v>
      </c>
      <c r="G34" s="153">
        <v>29.88749</v>
      </c>
      <c r="H34" s="159">
        <v>1972.5743399999999</v>
      </c>
    </row>
    <row r="35" spans="1:8" s="21" customFormat="1" x14ac:dyDescent="0.2">
      <c r="A35" s="33"/>
      <c r="B35" s="253"/>
      <c r="C35" s="253"/>
      <c r="D35" s="264"/>
      <c r="E35" s="253"/>
      <c r="F35" s="145"/>
      <c r="G35" s="145"/>
      <c r="H35" s="156"/>
    </row>
    <row r="36" spans="1:8" s="21" customFormat="1" x14ac:dyDescent="0.2">
      <c r="A36" s="33"/>
      <c r="B36" s="79"/>
      <c r="C36" s="79"/>
      <c r="D36" s="263"/>
      <c r="E36" s="79" t="s">
        <v>55</v>
      </c>
      <c r="F36" s="79"/>
      <c r="G36" s="79"/>
      <c r="H36" s="333">
        <v>2941.5688399999999</v>
      </c>
    </row>
    <row r="37" spans="1:8" s="21" customFormat="1" x14ac:dyDescent="0.2">
      <c r="A37" s="33"/>
      <c r="B37" s="253"/>
      <c r="C37" s="253"/>
      <c r="D37" s="264"/>
      <c r="E37" s="253"/>
      <c r="F37" s="145"/>
      <c r="G37" s="145"/>
      <c r="H37" s="156"/>
    </row>
    <row r="38" spans="1:8" x14ac:dyDescent="0.2">
      <c r="B38" s="269" t="s">
        <v>1425</v>
      </c>
      <c r="C38" s="269"/>
      <c r="D38" s="272" t="s">
        <v>1422</v>
      </c>
      <c r="E38" s="146"/>
      <c r="F38" s="146"/>
      <c r="G38" s="146"/>
      <c r="H38" s="157"/>
    </row>
    <row r="39" spans="1:8" x14ac:dyDescent="0.2">
      <c r="B39" s="269" t="s">
        <v>1420</v>
      </c>
      <c r="C39" s="269"/>
      <c r="D39" s="273" t="s">
        <v>1421</v>
      </c>
      <c r="E39" s="147"/>
      <c r="F39" s="147"/>
      <c r="G39" s="147"/>
      <c r="H39" s="158"/>
    </row>
    <row r="40" spans="1:8" x14ac:dyDescent="0.2">
      <c r="B40" s="269" t="s">
        <v>1424</v>
      </c>
      <c r="C40" s="269"/>
      <c r="D40" s="273" t="s">
        <v>1423</v>
      </c>
      <c r="E40" s="147"/>
      <c r="F40" s="147"/>
      <c r="G40" s="147"/>
      <c r="H40" s="158"/>
    </row>
    <row r="41" spans="1:8" ht="63.75" x14ac:dyDescent="0.2">
      <c r="B41" s="270" t="s">
        <v>1426</v>
      </c>
      <c r="C41" s="270">
        <v>103318</v>
      </c>
      <c r="D41" s="265" t="s">
        <v>4833</v>
      </c>
      <c r="E41" s="257" t="s">
        <v>83</v>
      </c>
      <c r="F41" s="148">
        <v>2.89</v>
      </c>
      <c r="G41" s="153">
        <v>113.73</v>
      </c>
      <c r="H41" s="159">
        <v>328.67970000000003</v>
      </c>
    </row>
    <row r="42" spans="1:8" s="21" customFormat="1" x14ac:dyDescent="0.2">
      <c r="A42" s="33"/>
      <c r="B42" s="253"/>
      <c r="C42" s="253"/>
      <c r="D42" s="264"/>
      <c r="E42" s="253"/>
      <c r="F42" s="145"/>
      <c r="G42" s="145"/>
      <c r="H42" s="156"/>
    </row>
    <row r="43" spans="1:8" x14ac:dyDescent="0.2">
      <c r="B43" s="269" t="s">
        <v>1427</v>
      </c>
      <c r="C43" s="269"/>
      <c r="D43" s="273" t="s">
        <v>1428</v>
      </c>
      <c r="E43" s="147"/>
      <c r="F43" s="147"/>
      <c r="G43" s="147"/>
      <c r="H43" s="158"/>
    </row>
    <row r="44" spans="1:8" ht="38.25" x14ac:dyDescent="0.2">
      <c r="B44" s="270" t="s">
        <v>1429</v>
      </c>
      <c r="C44" s="270" t="s">
        <v>1477</v>
      </c>
      <c r="D44" s="265" t="s">
        <v>1479</v>
      </c>
      <c r="E44" s="257" t="s">
        <v>66</v>
      </c>
      <c r="F44" s="148">
        <v>1</v>
      </c>
      <c r="G44" s="153">
        <v>5831.1454359999998</v>
      </c>
      <c r="H44" s="159">
        <v>5831.1454359999998</v>
      </c>
    </row>
    <row r="45" spans="1:8" s="21" customFormat="1" x14ac:dyDescent="0.2">
      <c r="A45" s="33"/>
      <c r="B45" s="253"/>
      <c r="C45" s="253"/>
      <c r="D45" s="264"/>
      <c r="E45" s="253"/>
      <c r="F45" s="145"/>
      <c r="G45" s="145"/>
      <c r="H45" s="156"/>
    </row>
    <row r="46" spans="1:8" x14ac:dyDescent="0.2">
      <c r="B46" s="269" t="s">
        <v>1432</v>
      </c>
      <c r="C46" s="269"/>
      <c r="D46" s="273" t="s">
        <v>1433</v>
      </c>
      <c r="E46" s="147"/>
      <c r="F46" s="147"/>
      <c r="G46" s="147"/>
      <c r="H46" s="158"/>
    </row>
    <row r="47" spans="1:8" x14ac:dyDescent="0.2">
      <c r="B47" s="269" t="s">
        <v>1431</v>
      </c>
      <c r="C47" s="269"/>
      <c r="D47" s="273" t="s">
        <v>1430</v>
      </c>
      <c r="E47" s="147"/>
      <c r="F47" s="147"/>
      <c r="G47" s="147"/>
      <c r="H47" s="158"/>
    </row>
    <row r="48" spans="1:8" ht="51" x14ac:dyDescent="0.2">
      <c r="B48" s="270" t="s">
        <v>1434</v>
      </c>
      <c r="C48" s="270">
        <v>87878</v>
      </c>
      <c r="D48" s="265" t="s">
        <v>5166</v>
      </c>
      <c r="E48" s="257" t="s">
        <v>83</v>
      </c>
      <c r="F48" s="148">
        <v>2.89</v>
      </c>
      <c r="G48" s="153">
        <v>5.4</v>
      </c>
      <c r="H48" s="159">
        <v>15.606000000000002</v>
      </c>
    </row>
    <row r="49" spans="1:8" ht="63.75" x14ac:dyDescent="0.2">
      <c r="B49" s="270" t="s">
        <v>1463</v>
      </c>
      <c r="C49" s="270">
        <v>87904</v>
      </c>
      <c r="D49" s="265" t="s">
        <v>5186</v>
      </c>
      <c r="E49" s="257" t="s">
        <v>83</v>
      </c>
      <c r="F49" s="148">
        <v>2.89</v>
      </c>
      <c r="G49" s="153">
        <v>9.43</v>
      </c>
      <c r="H49" s="159">
        <v>27.252700000000001</v>
      </c>
    </row>
    <row r="50" spans="1:8" ht="63.75" x14ac:dyDescent="0.2">
      <c r="B50" s="270" t="s">
        <v>1464</v>
      </c>
      <c r="C50" s="270">
        <v>87547</v>
      </c>
      <c r="D50" s="265" t="s">
        <v>7762</v>
      </c>
      <c r="E50" s="257" t="s">
        <v>83</v>
      </c>
      <c r="F50" s="148">
        <v>5.78</v>
      </c>
      <c r="G50" s="153">
        <v>30.68</v>
      </c>
      <c r="H50" s="159">
        <v>177.3304</v>
      </c>
    </row>
    <row r="51" spans="1:8" s="21" customFormat="1" x14ac:dyDescent="0.2">
      <c r="A51" s="33"/>
      <c r="B51" s="253"/>
      <c r="C51" s="253"/>
      <c r="D51" s="264"/>
      <c r="E51" s="253"/>
      <c r="F51" s="145"/>
      <c r="G51" s="145"/>
      <c r="H51" s="156"/>
    </row>
    <row r="52" spans="1:8" x14ac:dyDescent="0.2">
      <c r="B52" s="269" t="s">
        <v>1481</v>
      </c>
      <c r="C52" s="269"/>
      <c r="D52" s="273" t="s">
        <v>1482</v>
      </c>
      <c r="E52" s="147"/>
      <c r="F52" s="147"/>
      <c r="G52" s="147"/>
      <c r="H52" s="158"/>
    </row>
    <row r="53" spans="1:8" x14ac:dyDescent="0.2">
      <c r="B53" s="269" t="s">
        <v>1483</v>
      </c>
      <c r="C53" s="269"/>
      <c r="D53" s="273" t="s">
        <v>1484</v>
      </c>
      <c r="E53" s="147"/>
      <c r="F53" s="147"/>
      <c r="G53" s="147"/>
      <c r="H53" s="158"/>
    </row>
    <row r="54" spans="1:8" ht="38.25" x14ac:dyDescent="0.2">
      <c r="B54" s="270" t="s">
        <v>1533</v>
      </c>
      <c r="C54" s="270">
        <v>88495</v>
      </c>
      <c r="D54" s="265" t="s">
        <v>6457</v>
      </c>
      <c r="E54" s="257" t="s">
        <v>83</v>
      </c>
      <c r="F54" s="148">
        <v>56.22</v>
      </c>
      <c r="G54" s="153">
        <v>12.85</v>
      </c>
      <c r="H54" s="159">
        <v>722.42700000000002</v>
      </c>
    </row>
    <row r="55" spans="1:8" s="21" customFormat="1" x14ac:dyDescent="0.2">
      <c r="A55" s="33"/>
      <c r="B55" s="253"/>
      <c r="C55" s="253"/>
      <c r="D55" s="264"/>
      <c r="E55" s="253"/>
      <c r="F55" s="145"/>
      <c r="G55" s="145"/>
      <c r="H55" s="156"/>
    </row>
    <row r="56" spans="1:8" x14ac:dyDescent="0.2">
      <c r="B56" s="269" t="s">
        <v>1486</v>
      </c>
      <c r="C56" s="269"/>
      <c r="D56" s="273" t="s">
        <v>1487</v>
      </c>
      <c r="E56" s="147"/>
      <c r="F56" s="147"/>
      <c r="G56" s="147"/>
      <c r="H56" s="158"/>
    </row>
    <row r="57" spans="1:8" ht="38.25" x14ac:dyDescent="0.2">
      <c r="B57" s="270" t="s">
        <v>1534</v>
      </c>
      <c r="C57" s="270">
        <v>102491</v>
      </c>
      <c r="D57" s="265" t="s">
        <v>5044</v>
      </c>
      <c r="E57" s="257" t="s">
        <v>83</v>
      </c>
      <c r="F57" s="148">
        <v>32.03</v>
      </c>
      <c r="G57" s="153">
        <v>22.87</v>
      </c>
      <c r="H57" s="159">
        <v>732.52610000000004</v>
      </c>
    </row>
    <row r="58" spans="1:8" ht="38.25" x14ac:dyDescent="0.2">
      <c r="B58" s="270" t="s">
        <v>1535</v>
      </c>
      <c r="C58" s="270">
        <v>88489</v>
      </c>
      <c r="D58" s="265" t="s">
        <v>6455</v>
      </c>
      <c r="E58" s="257" t="s">
        <v>83</v>
      </c>
      <c r="F58" s="148">
        <v>56.22</v>
      </c>
      <c r="G58" s="153">
        <v>13.84</v>
      </c>
      <c r="H58" s="159">
        <v>778.08479999999997</v>
      </c>
    </row>
    <row r="59" spans="1:8" ht="38.25" x14ac:dyDescent="0.2">
      <c r="B59" s="270" t="s">
        <v>1536</v>
      </c>
      <c r="C59" s="270">
        <v>88488</v>
      </c>
      <c r="D59" s="265" t="s">
        <v>6454</v>
      </c>
      <c r="E59" s="257" t="s">
        <v>83</v>
      </c>
      <c r="F59" s="148">
        <v>24.19</v>
      </c>
      <c r="G59" s="153">
        <v>16.45</v>
      </c>
      <c r="H59" s="159">
        <v>397.9255</v>
      </c>
    </row>
    <row r="60" spans="1:8" s="21" customFormat="1" x14ac:dyDescent="0.2">
      <c r="A60" s="33"/>
      <c r="B60" s="253"/>
      <c r="C60" s="253"/>
      <c r="D60" s="264"/>
      <c r="E60" s="253"/>
      <c r="F60" s="145"/>
      <c r="G60" s="145"/>
      <c r="H60" s="156"/>
    </row>
    <row r="61" spans="1:8" x14ac:dyDescent="0.2">
      <c r="B61" s="269" t="s">
        <v>1525</v>
      </c>
      <c r="C61" s="269"/>
      <c r="D61" s="273" t="s">
        <v>1528</v>
      </c>
      <c r="E61" s="147"/>
      <c r="F61" s="147"/>
      <c r="G61" s="147"/>
      <c r="H61" s="158"/>
    </row>
    <row r="62" spans="1:8" ht="25.5" x14ac:dyDescent="0.2">
      <c r="B62" s="270" t="s">
        <v>1526</v>
      </c>
      <c r="C62" s="270">
        <v>98397</v>
      </c>
      <c r="D62" s="265" t="s">
        <v>7292</v>
      </c>
      <c r="E62" s="257" t="s">
        <v>83</v>
      </c>
      <c r="F62" s="148">
        <v>1.42</v>
      </c>
      <c r="G62" s="153">
        <v>12.49</v>
      </c>
      <c r="H62" s="159">
        <v>17.735800000000001</v>
      </c>
    </row>
    <row r="63" spans="1:8" ht="38.25" x14ac:dyDescent="0.2">
      <c r="B63" s="270" t="s">
        <v>1527</v>
      </c>
      <c r="C63" s="270" t="s">
        <v>5601</v>
      </c>
      <c r="D63" s="265" t="s">
        <v>770</v>
      </c>
      <c r="E63" s="257" t="s">
        <v>83</v>
      </c>
      <c r="F63" s="148">
        <v>1.42</v>
      </c>
      <c r="G63" s="153">
        <v>25.848599999999998</v>
      </c>
      <c r="H63" s="159">
        <v>36.705011999999996</v>
      </c>
    </row>
    <row r="64" spans="1:8" s="21" customFormat="1" x14ac:dyDescent="0.2">
      <c r="A64" s="33"/>
      <c r="B64" s="253"/>
      <c r="C64" s="253"/>
      <c r="D64" s="264"/>
      <c r="E64" s="253"/>
      <c r="F64" s="145"/>
      <c r="G64" s="145"/>
      <c r="H64" s="156"/>
    </row>
    <row r="65" spans="1:8" x14ac:dyDescent="0.2">
      <c r="B65" s="269" t="s">
        <v>1542</v>
      </c>
      <c r="C65" s="269"/>
      <c r="D65" s="273" t="s">
        <v>1544</v>
      </c>
      <c r="E65" s="147"/>
      <c r="F65" s="147"/>
      <c r="G65" s="147"/>
      <c r="H65" s="158"/>
    </row>
    <row r="66" spans="1:8" ht="38.25" x14ac:dyDescent="0.2">
      <c r="B66" s="270" t="s">
        <v>1543</v>
      </c>
      <c r="C66" s="270">
        <v>98555</v>
      </c>
      <c r="D66" s="265" t="s">
        <v>6194</v>
      </c>
      <c r="E66" s="257" t="s">
        <v>83</v>
      </c>
      <c r="F66" s="148">
        <v>32.03</v>
      </c>
      <c r="G66" s="153">
        <v>34.94</v>
      </c>
      <c r="H66" s="159">
        <v>1119.1281999999999</v>
      </c>
    </row>
    <row r="67" spans="1:8" s="21" customFormat="1" x14ac:dyDescent="0.2">
      <c r="A67" s="33"/>
      <c r="B67" s="253"/>
      <c r="C67" s="253"/>
      <c r="D67" s="264"/>
      <c r="E67" s="253"/>
      <c r="F67" s="145"/>
      <c r="G67" s="145"/>
      <c r="H67" s="156"/>
    </row>
    <row r="68" spans="1:8" x14ac:dyDescent="0.2">
      <c r="B68" s="269" t="s">
        <v>1488</v>
      </c>
      <c r="C68" s="269"/>
      <c r="D68" s="273" t="s">
        <v>1489</v>
      </c>
      <c r="E68" s="147"/>
      <c r="F68" s="147"/>
      <c r="G68" s="147"/>
      <c r="H68" s="158"/>
    </row>
    <row r="69" spans="1:8" ht="25.5" x14ac:dyDescent="0.2">
      <c r="B69" s="270" t="s">
        <v>1537</v>
      </c>
      <c r="C69" s="270">
        <v>98689</v>
      </c>
      <c r="D69" s="265" t="s">
        <v>5077</v>
      </c>
      <c r="E69" s="257" t="s">
        <v>4</v>
      </c>
      <c r="F69" s="148">
        <v>1.8</v>
      </c>
      <c r="G69" s="153">
        <v>98.6</v>
      </c>
      <c r="H69" s="159">
        <v>177.48</v>
      </c>
    </row>
    <row r="70" spans="1:8" s="21" customFormat="1" x14ac:dyDescent="0.2">
      <c r="A70" s="33"/>
      <c r="B70" s="253"/>
      <c r="C70" s="253"/>
      <c r="D70" s="264"/>
      <c r="E70" s="253"/>
      <c r="F70" s="145"/>
      <c r="G70" s="145"/>
      <c r="H70" s="156"/>
    </row>
    <row r="71" spans="1:8" s="21" customFormat="1" x14ac:dyDescent="0.2">
      <c r="A71" s="33"/>
      <c r="B71" s="79"/>
      <c r="C71" s="79"/>
      <c r="D71" s="263"/>
      <c r="E71" s="79" t="s">
        <v>55</v>
      </c>
      <c r="F71" s="79"/>
      <c r="G71" s="79"/>
      <c r="H71" s="333">
        <v>10362.026647999997</v>
      </c>
    </row>
    <row r="72" spans="1:8" s="21" customFormat="1" x14ac:dyDescent="0.2">
      <c r="A72" s="33"/>
      <c r="B72" s="253"/>
      <c r="C72" s="253"/>
      <c r="D72" s="264"/>
      <c r="E72" s="253"/>
      <c r="F72" s="145"/>
      <c r="G72" s="145"/>
      <c r="H72" s="156"/>
    </row>
    <row r="73" spans="1:8" x14ac:dyDescent="0.2">
      <c r="B73" s="269" t="s">
        <v>69</v>
      </c>
      <c r="C73" s="269"/>
      <c r="D73" s="272" t="s">
        <v>70</v>
      </c>
      <c r="E73" s="146"/>
      <c r="F73" s="146"/>
      <c r="G73" s="146"/>
      <c r="H73" s="157"/>
    </row>
    <row r="74" spans="1:8" x14ac:dyDescent="0.2">
      <c r="B74" s="269" t="s">
        <v>71</v>
      </c>
      <c r="C74" s="269"/>
      <c r="D74" s="273" t="s">
        <v>72</v>
      </c>
      <c r="E74" s="147"/>
      <c r="F74" s="147"/>
      <c r="G74" s="147"/>
      <c r="H74" s="158"/>
    </row>
    <row r="75" spans="1:8" x14ac:dyDescent="0.2">
      <c r="B75" s="269" t="s">
        <v>964</v>
      </c>
      <c r="C75" s="269"/>
      <c r="D75" s="273" t="s">
        <v>965</v>
      </c>
      <c r="E75" s="147"/>
      <c r="F75" s="147"/>
      <c r="G75" s="147"/>
      <c r="H75" s="158"/>
    </row>
    <row r="76" spans="1:8" ht="51" x14ac:dyDescent="0.2">
      <c r="B76" s="270" t="s">
        <v>966</v>
      </c>
      <c r="C76" s="270" t="s">
        <v>1000</v>
      </c>
      <c r="D76" s="265" t="s">
        <v>1412</v>
      </c>
      <c r="E76" s="257" t="s">
        <v>9</v>
      </c>
      <c r="F76" s="148">
        <v>1</v>
      </c>
      <c r="G76" s="153">
        <v>69142.293702702897</v>
      </c>
      <c r="H76" s="159">
        <v>69142.293702702897</v>
      </c>
    </row>
    <row r="77" spans="1:8" ht="38.25" x14ac:dyDescent="0.2">
      <c r="B77" s="270" t="s">
        <v>979</v>
      </c>
      <c r="C77" s="270" t="s">
        <v>996</v>
      </c>
      <c r="D77" s="265" t="s">
        <v>1396</v>
      </c>
      <c r="E77" s="257" t="s">
        <v>9</v>
      </c>
      <c r="F77" s="148">
        <v>1</v>
      </c>
      <c r="G77" s="153">
        <v>1464.4488245949997</v>
      </c>
      <c r="H77" s="159">
        <v>1464.4488245949997</v>
      </c>
    </row>
    <row r="78" spans="1:8" ht="38.25" x14ac:dyDescent="0.2">
      <c r="B78" s="270" t="s">
        <v>1402</v>
      </c>
      <c r="C78" s="270" t="s">
        <v>1004</v>
      </c>
      <c r="D78" s="265" t="s">
        <v>2014</v>
      </c>
      <c r="E78" s="257" t="s">
        <v>66</v>
      </c>
      <c r="F78" s="148">
        <v>1</v>
      </c>
      <c r="G78" s="153">
        <v>166.03</v>
      </c>
      <c r="H78" s="159">
        <v>166.03</v>
      </c>
    </row>
    <row r="79" spans="1:8" ht="38.25" x14ac:dyDescent="0.2">
      <c r="B79" s="270" t="s">
        <v>1409</v>
      </c>
      <c r="C79" s="270" t="s">
        <v>1344</v>
      </c>
      <c r="D79" s="265" t="s">
        <v>1400</v>
      </c>
      <c r="E79" s="257" t="s">
        <v>66</v>
      </c>
      <c r="F79" s="148">
        <v>1</v>
      </c>
      <c r="G79" s="153">
        <v>166.03</v>
      </c>
      <c r="H79" s="159">
        <v>166.03</v>
      </c>
    </row>
    <row r="80" spans="1:8" ht="76.5" x14ac:dyDescent="0.2">
      <c r="B80" s="270" t="s">
        <v>1416</v>
      </c>
      <c r="C80" s="270" t="s">
        <v>1414</v>
      </c>
      <c r="D80" s="265" t="s">
        <v>1415</v>
      </c>
      <c r="E80" s="257" t="s">
        <v>66</v>
      </c>
      <c r="F80" s="148">
        <v>1</v>
      </c>
      <c r="G80" s="153">
        <v>887.52</v>
      </c>
      <c r="H80" s="159">
        <v>887.52</v>
      </c>
    </row>
    <row r="81" spans="1:8" ht="38.25" x14ac:dyDescent="0.2">
      <c r="B81" s="270" t="s">
        <v>2042</v>
      </c>
      <c r="C81" s="270" t="s">
        <v>2037</v>
      </c>
      <c r="D81" s="265" t="s">
        <v>2044</v>
      </c>
      <c r="E81" s="257" t="s">
        <v>66</v>
      </c>
      <c r="F81" s="148">
        <v>1</v>
      </c>
      <c r="G81" s="153">
        <v>166.03</v>
      </c>
      <c r="H81" s="159">
        <v>166.03</v>
      </c>
    </row>
    <row r="82" spans="1:8" s="21" customFormat="1" x14ac:dyDescent="0.2">
      <c r="A82" s="33"/>
      <c r="B82" s="253"/>
      <c r="C82" s="253"/>
      <c r="D82" s="264"/>
      <c r="E82" s="253"/>
      <c r="F82" s="145"/>
      <c r="G82" s="145"/>
      <c r="H82" s="156"/>
    </row>
    <row r="83" spans="1:8" x14ac:dyDescent="0.2">
      <c r="B83" s="269" t="s">
        <v>955</v>
      </c>
      <c r="C83" s="269"/>
      <c r="D83" s="272" t="s">
        <v>956</v>
      </c>
      <c r="E83" s="146"/>
      <c r="F83" s="146"/>
      <c r="G83" s="146"/>
      <c r="H83" s="157"/>
    </row>
    <row r="84" spans="1:8" ht="51" x14ac:dyDescent="0.2">
      <c r="B84" s="270" t="s">
        <v>1011</v>
      </c>
      <c r="C84" s="270">
        <v>97669</v>
      </c>
      <c r="D84" s="265" t="s">
        <v>2995</v>
      </c>
      <c r="E84" s="257" t="s">
        <v>4</v>
      </c>
      <c r="F84" s="148">
        <v>13.8</v>
      </c>
      <c r="G84" s="153">
        <v>18.86</v>
      </c>
      <c r="H84" s="159">
        <v>260.26800000000003</v>
      </c>
    </row>
    <row r="85" spans="1:8" ht="25.5" x14ac:dyDescent="0.2">
      <c r="B85" s="270" t="s">
        <v>2017</v>
      </c>
      <c r="C85" s="270" t="s">
        <v>2020</v>
      </c>
      <c r="D85" s="265" t="s">
        <v>2025</v>
      </c>
      <c r="E85" s="257" t="s">
        <v>4</v>
      </c>
      <c r="F85" s="148">
        <v>10.45</v>
      </c>
      <c r="G85" s="153">
        <v>37.69466666666667</v>
      </c>
      <c r="H85" s="159">
        <v>393.90926666666667</v>
      </c>
    </row>
    <row r="86" spans="1:8" ht="38.25" x14ac:dyDescent="0.2">
      <c r="B86" s="270" t="s">
        <v>2035</v>
      </c>
      <c r="C86" s="270" t="s">
        <v>2021</v>
      </c>
      <c r="D86" s="265" t="s">
        <v>2026</v>
      </c>
      <c r="E86" s="257" t="s">
        <v>9</v>
      </c>
      <c r="F86" s="148">
        <v>2</v>
      </c>
      <c r="G86" s="153">
        <v>39.394000000000005</v>
      </c>
      <c r="H86" s="159">
        <v>78.788000000000011</v>
      </c>
    </row>
    <row r="87" spans="1:8" ht="25.5" x14ac:dyDescent="0.2">
      <c r="B87" s="270" t="s">
        <v>2036</v>
      </c>
      <c r="C87" s="270" t="s">
        <v>2022</v>
      </c>
      <c r="D87" s="265" t="s">
        <v>2027</v>
      </c>
      <c r="E87" s="257" t="s">
        <v>9</v>
      </c>
      <c r="F87" s="148">
        <v>1</v>
      </c>
      <c r="G87" s="153">
        <v>51.594000000000001</v>
      </c>
      <c r="H87" s="159">
        <v>51.594000000000001</v>
      </c>
    </row>
    <row r="88" spans="1:8" s="21" customFormat="1" x14ac:dyDescent="0.2">
      <c r="A88" s="33"/>
      <c r="B88" s="253"/>
      <c r="C88" s="253"/>
      <c r="D88" s="264"/>
      <c r="E88" s="253"/>
      <c r="F88" s="145"/>
      <c r="G88" s="145"/>
      <c r="H88" s="156"/>
    </row>
    <row r="89" spans="1:8" x14ac:dyDescent="0.2">
      <c r="B89" s="269" t="s">
        <v>957</v>
      </c>
      <c r="C89" s="269"/>
      <c r="D89" s="272" t="s">
        <v>959</v>
      </c>
      <c r="E89" s="146"/>
      <c r="F89" s="146"/>
      <c r="G89" s="146"/>
      <c r="H89" s="157"/>
    </row>
    <row r="90" spans="1:8" ht="63.75" x14ac:dyDescent="0.2">
      <c r="B90" s="270" t="s">
        <v>958</v>
      </c>
      <c r="C90" s="270">
        <v>92990</v>
      </c>
      <c r="D90" s="265" t="s">
        <v>3011</v>
      </c>
      <c r="E90" s="257" t="s">
        <v>4</v>
      </c>
      <c r="F90" s="148">
        <v>202.78</v>
      </c>
      <c r="G90" s="153">
        <v>98.61</v>
      </c>
      <c r="H90" s="159">
        <v>19996.1358</v>
      </c>
    </row>
    <row r="91" spans="1:8" ht="63.75" x14ac:dyDescent="0.2">
      <c r="B91" s="270" t="s">
        <v>1342</v>
      </c>
      <c r="C91" s="270">
        <v>92986</v>
      </c>
      <c r="D91" s="265" t="s">
        <v>3009</v>
      </c>
      <c r="E91" s="257" t="s">
        <v>4</v>
      </c>
      <c r="F91" s="148">
        <v>50.69</v>
      </c>
      <c r="G91" s="153">
        <v>48.88</v>
      </c>
      <c r="H91" s="159">
        <v>2477.7271999999998</v>
      </c>
    </row>
    <row r="92" spans="1:8" s="21" customFormat="1" x14ac:dyDescent="0.2">
      <c r="A92" s="33"/>
      <c r="B92" s="253"/>
      <c r="C92" s="253"/>
      <c r="D92" s="264"/>
      <c r="E92" s="253"/>
      <c r="F92" s="145"/>
      <c r="G92" s="145"/>
      <c r="H92" s="156"/>
    </row>
    <row r="93" spans="1:8" x14ac:dyDescent="0.2">
      <c r="B93" s="269" t="s">
        <v>960</v>
      </c>
      <c r="C93" s="269"/>
      <c r="D93" s="272" t="s">
        <v>68</v>
      </c>
      <c r="E93" s="146"/>
      <c r="F93" s="146"/>
      <c r="G93" s="146"/>
      <c r="H93" s="157"/>
    </row>
    <row r="94" spans="1:8" ht="63.75" x14ac:dyDescent="0.2">
      <c r="B94" s="270" t="s">
        <v>961</v>
      </c>
      <c r="C94" s="270" t="s">
        <v>1417</v>
      </c>
      <c r="D94" s="265" t="s">
        <v>1419</v>
      </c>
      <c r="E94" s="257" t="s">
        <v>66</v>
      </c>
      <c r="F94" s="148">
        <v>1</v>
      </c>
      <c r="G94" s="153">
        <v>1024.8799999999999</v>
      </c>
      <c r="H94" s="159">
        <v>1024.8799999999999</v>
      </c>
    </row>
    <row r="95" spans="1:8" ht="114.75" x14ac:dyDescent="0.2">
      <c r="B95" s="270" t="s">
        <v>1448</v>
      </c>
      <c r="C95" s="270" t="s">
        <v>1441</v>
      </c>
      <c r="D95" s="265" t="s">
        <v>1490</v>
      </c>
      <c r="E95" s="257" t="s">
        <v>9</v>
      </c>
      <c r="F95" s="148">
        <v>1</v>
      </c>
      <c r="G95" s="153">
        <v>7954.5723439999992</v>
      </c>
      <c r="H95" s="159">
        <v>7954.5723439999992</v>
      </c>
    </row>
    <row r="96" spans="1:8" ht="51" x14ac:dyDescent="0.2">
      <c r="B96" s="270" t="s">
        <v>2011</v>
      </c>
      <c r="C96" s="270">
        <v>97886</v>
      </c>
      <c r="D96" s="265" t="s">
        <v>3059</v>
      </c>
      <c r="E96" s="257" t="s">
        <v>66</v>
      </c>
      <c r="F96" s="148">
        <v>1</v>
      </c>
      <c r="G96" s="153">
        <v>182.72</v>
      </c>
      <c r="H96" s="159">
        <v>182.72</v>
      </c>
    </row>
    <row r="97" spans="1:8" s="21" customFormat="1" x14ac:dyDescent="0.2">
      <c r="A97" s="33"/>
      <c r="B97" s="253"/>
      <c r="C97" s="253"/>
      <c r="D97" s="264"/>
      <c r="E97" s="253"/>
      <c r="F97" s="145"/>
      <c r="G97" s="145"/>
      <c r="H97" s="156"/>
    </row>
    <row r="98" spans="1:8" x14ac:dyDescent="0.2">
      <c r="B98" s="269" t="s">
        <v>971</v>
      </c>
      <c r="C98" s="269"/>
      <c r="D98" s="273" t="s">
        <v>67</v>
      </c>
      <c r="E98" s="146"/>
      <c r="F98" s="146"/>
      <c r="G98" s="146"/>
      <c r="H98" s="157"/>
    </row>
    <row r="99" spans="1:8" ht="63.75" x14ac:dyDescent="0.2">
      <c r="B99" s="270" t="s">
        <v>972</v>
      </c>
      <c r="C99" s="270">
        <v>91222</v>
      </c>
      <c r="D99" s="265" t="s">
        <v>6303</v>
      </c>
      <c r="E99" s="257" t="s">
        <v>4</v>
      </c>
      <c r="F99" s="148">
        <v>3</v>
      </c>
      <c r="G99" s="153">
        <v>9.74</v>
      </c>
      <c r="H99" s="159">
        <v>29.22</v>
      </c>
    </row>
    <row r="100" spans="1:8" ht="63.75" x14ac:dyDescent="0.2">
      <c r="B100" s="270" t="s">
        <v>973</v>
      </c>
      <c r="C100" s="270">
        <v>90467</v>
      </c>
      <c r="D100" s="265" t="s">
        <v>6286</v>
      </c>
      <c r="E100" s="257" t="s">
        <v>4</v>
      </c>
      <c r="F100" s="148">
        <v>3</v>
      </c>
      <c r="G100" s="153">
        <v>25.35</v>
      </c>
      <c r="H100" s="159">
        <v>76.050000000000011</v>
      </c>
    </row>
    <row r="101" spans="1:8" x14ac:dyDescent="0.2">
      <c r="B101" s="270" t="s">
        <v>974</v>
      </c>
      <c r="C101" s="270" t="s">
        <v>5603</v>
      </c>
      <c r="D101" s="265" t="s">
        <v>775</v>
      </c>
      <c r="E101" s="257" t="s">
        <v>83</v>
      </c>
      <c r="F101" s="148">
        <v>1.7</v>
      </c>
      <c r="G101" s="153">
        <v>5.9375</v>
      </c>
      <c r="H101" s="159">
        <v>10.09375</v>
      </c>
    </row>
    <row r="102" spans="1:8" x14ac:dyDescent="0.2">
      <c r="B102" s="270" t="s">
        <v>975</v>
      </c>
      <c r="C102" s="270" t="s">
        <v>1350</v>
      </c>
      <c r="D102" s="265" t="s">
        <v>1347</v>
      </c>
      <c r="E102" s="257" t="s">
        <v>1348</v>
      </c>
      <c r="F102" s="148">
        <v>1</v>
      </c>
      <c r="G102" s="153">
        <v>34.949199999999998</v>
      </c>
      <c r="H102" s="159">
        <v>34.949199999999998</v>
      </c>
    </row>
    <row r="103" spans="1:8" x14ac:dyDescent="0.2">
      <c r="B103" s="270" t="s">
        <v>976</v>
      </c>
      <c r="C103" s="270">
        <v>93358</v>
      </c>
      <c r="D103" s="265" t="s">
        <v>9026</v>
      </c>
      <c r="E103" s="257" t="s">
        <v>90</v>
      </c>
      <c r="F103" s="148">
        <v>0.81</v>
      </c>
      <c r="G103" s="153">
        <v>93.94</v>
      </c>
      <c r="H103" s="159">
        <v>76.091400000000007</v>
      </c>
    </row>
    <row r="104" spans="1:8" s="21" customFormat="1" ht="38.25" x14ac:dyDescent="0.2">
      <c r="A104" s="34"/>
      <c r="B104" s="270" t="s">
        <v>1009</v>
      </c>
      <c r="C104" s="271">
        <v>101616</v>
      </c>
      <c r="D104" s="265" t="s">
        <v>4799</v>
      </c>
      <c r="E104" s="257" t="s">
        <v>83</v>
      </c>
      <c r="F104" s="184">
        <v>1.62</v>
      </c>
      <c r="G104" s="153">
        <v>7.03</v>
      </c>
      <c r="H104" s="159">
        <v>11.3886</v>
      </c>
    </row>
    <row r="105" spans="1:8" s="21" customFormat="1" ht="38.25" x14ac:dyDescent="0.2">
      <c r="A105" s="34"/>
      <c r="B105" s="270" t="s">
        <v>1010</v>
      </c>
      <c r="C105" s="271">
        <v>93382</v>
      </c>
      <c r="D105" s="265" t="s">
        <v>6410</v>
      </c>
      <c r="E105" s="257" t="s">
        <v>90</v>
      </c>
      <c r="F105" s="184">
        <v>0.8</v>
      </c>
      <c r="G105" s="153">
        <v>27.39</v>
      </c>
      <c r="H105" s="159">
        <v>21.912000000000003</v>
      </c>
    </row>
    <row r="106" spans="1:8" s="21" customFormat="1" ht="51" x14ac:dyDescent="0.2">
      <c r="A106" s="34"/>
      <c r="B106" s="270" t="s">
        <v>1403</v>
      </c>
      <c r="C106" s="271">
        <v>94990</v>
      </c>
      <c r="D106" s="265" t="s">
        <v>5101</v>
      </c>
      <c r="E106" s="257" t="s">
        <v>90</v>
      </c>
      <c r="F106" s="184">
        <v>7.0000000000000007E-2</v>
      </c>
      <c r="G106" s="153">
        <v>902.75</v>
      </c>
      <c r="H106" s="159">
        <v>63.192500000000003</v>
      </c>
    </row>
    <row r="107" spans="1:8" s="21" customFormat="1" ht="25.5" x14ac:dyDescent="0.2">
      <c r="A107" s="34"/>
      <c r="B107" s="270" t="s">
        <v>1404</v>
      </c>
      <c r="C107" s="271">
        <v>98504</v>
      </c>
      <c r="D107" s="265" t="s">
        <v>9805</v>
      </c>
      <c r="E107" s="257" t="s">
        <v>83</v>
      </c>
      <c r="F107" s="184">
        <v>1.7</v>
      </c>
      <c r="G107" s="153">
        <v>16.91</v>
      </c>
      <c r="H107" s="159">
        <v>28.747</v>
      </c>
    </row>
    <row r="108" spans="1:8" ht="38.25" x14ac:dyDescent="0.2">
      <c r="B108" s="270" t="s">
        <v>1494</v>
      </c>
      <c r="C108" s="270" t="s">
        <v>1014</v>
      </c>
      <c r="D108" s="265" t="s">
        <v>1493</v>
      </c>
      <c r="E108" s="257" t="s">
        <v>4</v>
      </c>
      <c r="F108" s="148">
        <v>3.16</v>
      </c>
      <c r="G108" s="153">
        <v>67.70013999999999</v>
      </c>
      <c r="H108" s="159">
        <v>213.93244239999999</v>
      </c>
    </row>
    <row r="109" spans="1:8" s="21" customFormat="1" ht="38.25" x14ac:dyDescent="0.2">
      <c r="A109" s="34"/>
      <c r="B109" s="270" t="s">
        <v>1495</v>
      </c>
      <c r="C109" s="271" t="s">
        <v>1015</v>
      </c>
      <c r="D109" s="265" t="s">
        <v>1504</v>
      </c>
      <c r="E109" s="257" t="s">
        <v>952</v>
      </c>
      <c r="F109" s="184">
        <v>0.1</v>
      </c>
      <c r="G109" s="153">
        <v>47.178809999999999</v>
      </c>
      <c r="H109" s="159">
        <v>4.7178810000000002</v>
      </c>
    </row>
    <row r="110" spans="1:8" s="21" customFormat="1" ht="38.25" x14ac:dyDescent="0.2">
      <c r="A110" s="34"/>
      <c r="B110" s="270" t="s">
        <v>1496</v>
      </c>
      <c r="C110" s="271">
        <v>94649</v>
      </c>
      <c r="D110" s="265" t="s">
        <v>9541</v>
      </c>
      <c r="E110" s="257" t="s">
        <v>4</v>
      </c>
      <c r="F110" s="184">
        <v>1.1399999999999999</v>
      </c>
      <c r="G110" s="153">
        <v>13.4</v>
      </c>
      <c r="H110" s="159">
        <v>15.276</v>
      </c>
    </row>
    <row r="111" spans="1:8" s="21" customFormat="1" ht="38.25" x14ac:dyDescent="0.2">
      <c r="A111" s="34"/>
      <c r="B111" s="270" t="s">
        <v>1497</v>
      </c>
      <c r="C111" s="271">
        <v>94651</v>
      </c>
      <c r="D111" s="265" t="s">
        <v>9543</v>
      </c>
      <c r="E111" s="257" t="s">
        <v>4</v>
      </c>
      <c r="F111" s="184">
        <v>1.5</v>
      </c>
      <c r="G111" s="153">
        <v>23.56</v>
      </c>
      <c r="H111" s="159">
        <v>35.339999999999996</v>
      </c>
    </row>
    <row r="112" spans="1:8" s="309" customFormat="1" ht="51" x14ac:dyDescent="0.2">
      <c r="A112" s="306"/>
      <c r="B112" s="270" t="s">
        <v>1498</v>
      </c>
      <c r="C112" s="270" t="s">
        <v>7912</v>
      </c>
      <c r="D112" s="265" t="s">
        <v>767</v>
      </c>
      <c r="E112" s="257" t="s">
        <v>66</v>
      </c>
      <c r="F112" s="148">
        <v>1</v>
      </c>
      <c r="G112" s="153">
        <v>52.81</v>
      </c>
      <c r="H112" s="159">
        <v>52.81</v>
      </c>
    </row>
    <row r="113" spans="1:8" s="21" customFormat="1" ht="38.25" x14ac:dyDescent="0.2">
      <c r="A113" s="34"/>
      <c r="B113" s="270" t="s">
        <v>1499</v>
      </c>
      <c r="C113" s="271">
        <v>94490</v>
      </c>
      <c r="D113" s="265" t="s">
        <v>4618</v>
      </c>
      <c r="E113" s="257" t="s">
        <v>66</v>
      </c>
      <c r="F113" s="184">
        <v>1</v>
      </c>
      <c r="G113" s="153">
        <v>46.89</v>
      </c>
      <c r="H113" s="159">
        <v>46.89</v>
      </c>
    </row>
    <row r="114" spans="1:8" s="21" customFormat="1" ht="63.75" x14ac:dyDescent="0.2">
      <c r="A114" s="34"/>
      <c r="B114" s="270" t="s">
        <v>1500</v>
      </c>
      <c r="C114" s="271">
        <v>97541</v>
      </c>
      <c r="D114" s="265" t="s">
        <v>4226</v>
      </c>
      <c r="E114" s="257" t="s">
        <v>66</v>
      </c>
      <c r="F114" s="184">
        <v>1</v>
      </c>
      <c r="G114" s="153">
        <v>29.45</v>
      </c>
      <c r="H114" s="159">
        <v>29.45</v>
      </c>
    </row>
    <row r="115" spans="1:8" s="209" customFormat="1" ht="63.75" x14ac:dyDescent="0.2">
      <c r="A115" s="306"/>
      <c r="B115" s="270" t="s">
        <v>1501</v>
      </c>
      <c r="C115" s="270" t="s">
        <v>7914</v>
      </c>
      <c r="D115" s="265" t="s">
        <v>993</v>
      </c>
      <c r="E115" s="257" t="s">
        <v>66</v>
      </c>
      <c r="F115" s="184">
        <v>1</v>
      </c>
      <c r="G115" s="153">
        <v>35.128440000000005</v>
      </c>
      <c r="H115" s="159">
        <v>35.128440000000005</v>
      </c>
    </row>
    <row r="116" spans="1:8" ht="63.75" x14ac:dyDescent="0.2">
      <c r="B116" s="270" t="s">
        <v>1502</v>
      </c>
      <c r="C116" s="270">
        <v>94704</v>
      </c>
      <c r="D116" s="265" t="s">
        <v>7436</v>
      </c>
      <c r="E116" s="257" t="s">
        <v>66</v>
      </c>
      <c r="F116" s="148">
        <v>1</v>
      </c>
      <c r="G116" s="153">
        <v>28.21</v>
      </c>
      <c r="H116" s="159">
        <v>28.21</v>
      </c>
    </row>
    <row r="117" spans="1:8" s="21" customFormat="1" ht="51" x14ac:dyDescent="0.2">
      <c r="A117" s="34"/>
      <c r="B117" s="270" t="s">
        <v>1505</v>
      </c>
      <c r="C117" s="271">
        <v>97549</v>
      </c>
      <c r="D117" s="265" t="s">
        <v>4232</v>
      </c>
      <c r="E117" s="257" t="s">
        <v>66</v>
      </c>
      <c r="F117" s="184">
        <v>4</v>
      </c>
      <c r="G117" s="153">
        <v>52.63</v>
      </c>
      <c r="H117" s="159">
        <v>210.52</v>
      </c>
    </row>
    <row r="118" spans="1:8" s="21" customFormat="1" ht="51" x14ac:dyDescent="0.2">
      <c r="A118" s="34"/>
      <c r="B118" s="270" t="s">
        <v>1506</v>
      </c>
      <c r="C118" s="271">
        <v>94674</v>
      </c>
      <c r="D118" s="265" t="s">
        <v>7406</v>
      </c>
      <c r="E118" s="257" t="s">
        <v>66</v>
      </c>
      <c r="F118" s="184">
        <v>2</v>
      </c>
      <c r="G118" s="153">
        <v>8.32</v>
      </c>
      <c r="H118" s="159">
        <v>16.64</v>
      </c>
    </row>
    <row r="119" spans="1:8" s="21" customFormat="1" ht="51" x14ac:dyDescent="0.2">
      <c r="A119" s="34"/>
      <c r="B119" s="270" t="s">
        <v>1507</v>
      </c>
      <c r="C119" s="271">
        <v>94678</v>
      </c>
      <c r="D119" s="265" t="s">
        <v>7410</v>
      </c>
      <c r="E119" s="257" t="s">
        <v>66</v>
      </c>
      <c r="F119" s="184">
        <v>2</v>
      </c>
      <c r="G119" s="153">
        <v>16.079999999999998</v>
      </c>
      <c r="H119" s="159">
        <v>32.159999999999997</v>
      </c>
    </row>
    <row r="120" spans="1:8" s="21" customFormat="1" ht="51" x14ac:dyDescent="0.2">
      <c r="A120" s="34"/>
      <c r="B120" s="270" t="s">
        <v>1508</v>
      </c>
      <c r="C120" s="271">
        <v>89579</v>
      </c>
      <c r="D120" s="265" t="s">
        <v>3587</v>
      </c>
      <c r="E120" s="257" t="s">
        <v>66</v>
      </c>
      <c r="F120" s="184">
        <v>1</v>
      </c>
      <c r="G120" s="153">
        <v>12.42</v>
      </c>
      <c r="H120" s="159">
        <v>12.42</v>
      </c>
    </row>
    <row r="121" spans="1:8" s="21" customFormat="1" ht="51" x14ac:dyDescent="0.2">
      <c r="A121" s="34"/>
      <c r="B121" s="270" t="s">
        <v>1510</v>
      </c>
      <c r="C121" s="271">
        <v>89532</v>
      </c>
      <c r="D121" s="265" t="s">
        <v>3548</v>
      </c>
      <c r="E121" s="257" t="s">
        <v>66</v>
      </c>
      <c r="F121" s="184">
        <v>1</v>
      </c>
      <c r="G121" s="153">
        <v>7.59</v>
      </c>
      <c r="H121" s="159">
        <v>7.59</v>
      </c>
    </row>
    <row r="122" spans="1:8" s="21" customFormat="1" ht="38.25" x14ac:dyDescent="0.2">
      <c r="A122" s="34"/>
      <c r="B122" s="270" t="s">
        <v>1511</v>
      </c>
      <c r="C122" s="271" t="s">
        <v>1547</v>
      </c>
      <c r="D122" s="265" t="s">
        <v>1548</v>
      </c>
      <c r="E122" s="257" t="s">
        <v>66</v>
      </c>
      <c r="F122" s="184">
        <v>1</v>
      </c>
      <c r="G122" s="153">
        <v>536.36608100000001</v>
      </c>
      <c r="H122" s="159">
        <v>536.36608100000001</v>
      </c>
    </row>
    <row r="123" spans="1:8" s="21" customFormat="1" x14ac:dyDescent="0.2">
      <c r="A123" s="33"/>
      <c r="B123" s="253"/>
      <c r="C123" s="253"/>
      <c r="D123" s="264"/>
      <c r="E123" s="253"/>
      <c r="F123" s="145"/>
      <c r="G123" s="145"/>
      <c r="H123" s="156"/>
    </row>
    <row r="124" spans="1:8" x14ac:dyDescent="0.2">
      <c r="B124" s="149"/>
      <c r="C124" s="149"/>
      <c r="D124" s="266"/>
      <c r="E124" s="79" t="s">
        <v>55</v>
      </c>
      <c r="F124" s="149"/>
      <c r="G124" s="335"/>
      <c r="H124" s="160">
        <v>106042.04243236459</v>
      </c>
    </row>
    <row r="125" spans="1:8" x14ac:dyDescent="0.2">
      <c r="B125" s="149"/>
      <c r="C125" s="149"/>
      <c r="D125" s="266"/>
      <c r="E125" s="149"/>
      <c r="F125" s="149"/>
      <c r="G125" s="155"/>
      <c r="H125" s="161"/>
    </row>
    <row r="126" spans="1:8" s="21" customFormat="1" ht="25.5" x14ac:dyDescent="0.2">
      <c r="A126" s="33"/>
      <c r="B126" s="74" t="s">
        <v>1516</v>
      </c>
      <c r="C126" s="74"/>
      <c r="D126" s="261" t="s">
        <v>1517</v>
      </c>
      <c r="E126" s="74"/>
      <c r="F126" s="74"/>
      <c r="G126" s="74"/>
      <c r="H126" s="78"/>
    </row>
    <row r="127" spans="1:8" s="21" customFormat="1" x14ac:dyDescent="0.2">
      <c r="A127" s="33"/>
      <c r="B127" s="74" t="s">
        <v>1518</v>
      </c>
      <c r="C127" s="74"/>
      <c r="D127" s="261" t="s">
        <v>1519</v>
      </c>
      <c r="E127" s="74"/>
      <c r="F127" s="74"/>
      <c r="G127" s="74"/>
      <c r="H127" s="74"/>
    </row>
    <row r="128" spans="1:8" s="21" customFormat="1" ht="63.75" x14ac:dyDescent="0.2">
      <c r="A128" s="33"/>
      <c r="B128" s="75" t="s">
        <v>1545</v>
      </c>
      <c r="C128" s="75" t="s">
        <v>1539</v>
      </c>
      <c r="D128" s="265" t="s">
        <v>1540</v>
      </c>
      <c r="E128" s="257" t="s">
        <v>66</v>
      </c>
      <c r="F128" s="76">
        <v>1</v>
      </c>
      <c r="G128" s="153">
        <v>46.61</v>
      </c>
      <c r="H128" s="78">
        <v>46.61</v>
      </c>
    </row>
    <row r="129" spans="1:8" s="21" customFormat="1" x14ac:dyDescent="0.2">
      <c r="A129" s="33"/>
      <c r="B129" s="75"/>
      <c r="C129" s="75"/>
      <c r="D129" s="262"/>
      <c r="E129" s="75"/>
      <c r="F129" s="76"/>
      <c r="G129" s="76"/>
      <c r="H129" s="78"/>
    </row>
    <row r="130" spans="1:8" s="21" customFormat="1" x14ac:dyDescent="0.2">
      <c r="A130" s="33"/>
      <c r="B130" s="74" t="s">
        <v>1521</v>
      </c>
      <c r="C130" s="74"/>
      <c r="D130" s="261" t="s">
        <v>1520</v>
      </c>
      <c r="E130" s="74"/>
      <c r="F130" s="74"/>
      <c r="G130" s="74"/>
      <c r="H130" s="74"/>
    </row>
    <row r="131" spans="1:8" s="21" customFormat="1" ht="51" x14ac:dyDescent="0.2">
      <c r="A131" s="33"/>
      <c r="B131" s="75" t="s">
        <v>1522</v>
      </c>
      <c r="C131" s="75">
        <v>101909</v>
      </c>
      <c r="D131" s="265" t="s">
        <v>3213</v>
      </c>
      <c r="E131" s="257" t="s">
        <v>66</v>
      </c>
      <c r="F131" s="76">
        <v>2</v>
      </c>
      <c r="G131" s="153">
        <v>256.38</v>
      </c>
      <c r="H131" s="78">
        <v>512.76</v>
      </c>
    </row>
    <row r="132" spans="1:8" s="209" customFormat="1" ht="38.25" x14ac:dyDescent="0.2">
      <c r="A132" s="208"/>
      <c r="B132" s="75" t="s">
        <v>2055</v>
      </c>
      <c r="C132" s="75" t="s">
        <v>2052</v>
      </c>
      <c r="D132" s="265" t="s">
        <v>2054</v>
      </c>
      <c r="E132" s="257" t="s">
        <v>66</v>
      </c>
      <c r="F132" s="76">
        <v>1</v>
      </c>
      <c r="G132" s="153">
        <v>579.37233600000002</v>
      </c>
      <c r="H132" s="78">
        <v>579.37233600000002</v>
      </c>
    </row>
    <row r="133" spans="1:8" s="21" customFormat="1" x14ac:dyDescent="0.2">
      <c r="A133" s="33"/>
      <c r="B133" s="75"/>
      <c r="C133" s="75"/>
      <c r="D133" s="262"/>
      <c r="E133" s="75"/>
      <c r="F133" s="76"/>
      <c r="G133" s="76"/>
      <c r="H133" s="78"/>
    </row>
    <row r="134" spans="1:8" s="21" customFormat="1" x14ac:dyDescent="0.2">
      <c r="A134" s="33"/>
      <c r="B134" s="79"/>
      <c r="C134" s="79"/>
      <c r="D134" s="263"/>
      <c r="E134" s="79" t="s">
        <v>55</v>
      </c>
      <c r="F134" s="79"/>
      <c r="G134" s="79"/>
      <c r="H134" s="333">
        <v>1138.742336</v>
      </c>
    </row>
    <row r="135" spans="1:8" s="21" customFormat="1" x14ac:dyDescent="0.2">
      <c r="A135" s="33"/>
      <c r="B135" s="253"/>
      <c r="C135" s="253"/>
      <c r="D135" s="264"/>
      <c r="E135" s="253"/>
      <c r="F135" s="145"/>
      <c r="G135" s="145"/>
      <c r="H135" s="156"/>
    </row>
    <row r="136" spans="1:8" ht="15" customHeight="1" x14ac:dyDescent="0.2">
      <c r="B136" s="150"/>
      <c r="C136" s="150"/>
      <c r="D136" s="267"/>
      <c r="E136" s="150"/>
      <c r="F136" s="150"/>
      <c r="G136" s="334" t="s">
        <v>56</v>
      </c>
      <c r="H136" s="160">
        <v>120774.36999906458</v>
      </c>
    </row>
    <row r="138" spans="1:8" s="10" customFormat="1" ht="58.5" customHeight="1" x14ac:dyDescent="0.25">
      <c r="B138" s="438" t="s">
        <v>1928</v>
      </c>
      <c r="C138" s="438"/>
      <c r="D138" s="438"/>
      <c r="E138" s="438"/>
      <c r="F138" s="438"/>
      <c r="G138" s="438"/>
      <c r="H138" s="438"/>
    </row>
    <row r="143" spans="1:8" x14ac:dyDescent="0.2">
      <c r="A143" s="11"/>
      <c r="D143" s="268"/>
      <c r="F143" s="152"/>
      <c r="G143" s="152"/>
      <c r="H143" s="152"/>
    </row>
    <row r="144" spans="1:8" x14ac:dyDescent="0.2">
      <c r="A144" s="11"/>
      <c r="D144" s="268"/>
      <c r="F144" s="152"/>
      <c r="G144" s="152"/>
      <c r="H144" s="152"/>
    </row>
  </sheetData>
  <autoFilter ref="A11:H134" xr:uid="{00000000-0009-0000-0000-000002000000}"/>
  <mergeCells count="11">
    <mergeCell ref="B138:H138"/>
    <mergeCell ref="B1:H1"/>
    <mergeCell ref="B6:C6"/>
    <mergeCell ref="D6:E6"/>
    <mergeCell ref="B7:C7"/>
    <mergeCell ref="B8:C8"/>
    <mergeCell ref="B9:C9"/>
    <mergeCell ref="B2:H2"/>
    <mergeCell ref="B3:H3"/>
    <mergeCell ref="B4:H4"/>
    <mergeCell ref="B5:H5"/>
  </mergeCells>
  <phoneticPr fontId="60" type="noConversion"/>
  <printOptions horizontalCentered="1"/>
  <pageMargins left="0.78740157480314965" right="0.78740157480314965" top="0.39370078740157483" bottom="0.39370078740157483" header="0.19685039370078741" footer="0.19685039370078741"/>
  <pageSetup paperSize="9" scale="72" orientation="portrait" r:id="rId1"/>
  <headerFooter>
    <oddHeader>&amp;C&amp;F</oddHeader>
    <oddFooter>&amp;R&amp;"Verdana,Negrito itálico"&amp;10Página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H30"/>
  <sheetViews>
    <sheetView showGridLines="0" view="pageBreakPreview" topLeftCell="A12" zoomScaleNormal="100" zoomScaleSheetLayoutView="100" workbookViewId="0">
      <selection activeCell="I1" sqref="I1:CB1048576"/>
    </sheetView>
  </sheetViews>
  <sheetFormatPr defaultColWidth="9.140625" defaultRowHeight="12.75" x14ac:dyDescent="0.2"/>
  <cols>
    <col min="1" max="1" width="10.42578125" style="34" customWidth="1"/>
    <col min="2" max="2" width="12.7109375" style="152" customWidth="1"/>
    <col min="3" max="3" width="13.7109375" style="152" customWidth="1"/>
    <col min="4" max="4" width="44.7109375" style="39" customWidth="1"/>
    <col min="5" max="5" width="7.7109375" style="152" customWidth="1"/>
    <col min="6" max="6" width="11" style="151" customWidth="1"/>
    <col min="7" max="7" width="11.7109375" style="151" customWidth="1"/>
    <col min="8" max="8" width="16.42578125" style="151" customWidth="1"/>
    <col min="9" max="16384" width="9.140625" style="11"/>
  </cols>
  <sheetData>
    <row r="1" spans="1:8" s="20" customFormat="1" ht="15.75" x14ac:dyDescent="0.25">
      <c r="B1" s="439"/>
      <c r="C1" s="439"/>
      <c r="D1" s="439"/>
      <c r="E1" s="439"/>
      <c r="F1" s="439"/>
      <c r="G1" s="439"/>
      <c r="H1" s="439"/>
    </row>
    <row r="2" spans="1:8" s="5" customFormat="1" ht="18.75" x14ac:dyDescent="0.3">
      <c r="A2" s="35"/>
      <c r="B2" s="440" t="s">
        <v>962</v>
      </c>
      <c r="C2" s="440"/>
      <c r="D2" s="440"/>
      <c r="E2" s="440"/>
      <c r="F2" s="440"/>
      <c r="G2" s="440"/>
      <c r="H2" s="440"/>
    </row>
    <row r="3" spans="1:8" s="5" customFormat="1" ht="18.75" x14ac:dyDescent="0.3">
      <c r="A3" s="35"/>
      <c r="B3" s="440" t="s">
        <v>6714</v>
      </c>
      <c r="C3" s="440"/>
      <c r="D3" s="440"/>
      <c r="E3" s="440"/>
      <c r="F3" s="440"/>
      <c r="G3" s="440"/>
      <c r="H3" s="440"/>
    </row>
    <row r="4" spans="1:8" s="5" customFormat="1" ht="18.75" x14ac:dyDescent="0.3">
      <c r="A4" s="35"/>
      <c r="B4" s="440" t="s">
        <v>963</v>
      </c>
      <c r="C4" s="440"/>
      <c r="D4" s="440"/>
      <c r="E4" s="440"/>
      <c r="F4" s="440"/>
      <c r="G4" s="440"/>
      <c r="H4" s="440"/>
    </row>
    <row r="5" spans="1:8" s="5" customFormat="1" ht="18.75" x14ac:dyDescent="0.3">
      <c r="A5" s="35"/>
      <c r="B5" s="440" t="s">
        <v>1398</v>
      </c>
      <c r="C5" s="440"/>
      <c r="D5" s="440"/>
      <c r="E5" s="440"/>
      <c r="F5" s="440"/>
      <c r="G5" s="440"/>
      <c r="H5" s="440"/>
    </row>
    <row r="6" spans="1:8" s="5" customFormat="1" ht="12.75" customHeight="1" x14ac:dyDescent="0.2">
      <c r="A6" s="35"/>
      <c r="B6" s="436" t="s">
        <v>46</v>
      </c>
      <c r="C6" s="436"/>
      <c r="D6" s="441" t="s">
        <v>15495</v>
      </c>
      <c r="E6" s="441"/>
      <c r="F6" s="32"/>
      <c r="G6" s="254" t="s">
        <v>47</v>
      </c>
      <c r="H6" s="255">
        <v>45743</v>
      </c>
    </row>
    <row r="7" spans="1:8" s="5" customFormat="1" ht="12.75" customHeight="1" x14ac:dyDescent="0.2">
      <c r="A7" s="35"/>
      <c r="B7" s="436" t="s">
        <v>48</v>
      </c>
      <c r="C7" s="436"/>
      <c r="D7" s="258" t="s">
        <v>1406</v>
      </c>
      <c r="E7" s="31"/>
      <c r="F7" s="32"/>
      <c r="G7" s="252" t="s">
        <v>14</v>
      </c>
      <c r="H7" s="144" t="s">
        <v>1405</v>
      </c>
    </row>
    <row r="8" spans="1:8" s="5" customFormat="1" ht="12.75" customHeight="1" x14ac:dyDescent="0.2">
      <c r="A8" s="35"/>
      <c r="B8" s="437" t="s">
        <v>15</v>
      </c>
      <c r="C8" s="436" t="s">
        <v>49</v>
      </c>
      <c r="D8" s="259" t="s">
        <v>1411</v>
      </c>
      <c r="E8" s="144"/>
      <c r="F8" s="32"/>
      <c r="G8" s="252" t="s">
        <v>50</v>
      </c>
      <c r="H8" s="31"/>
    </row>
    <row r="9" spans="1:8" s="5" customFormat="1" ht="12.75" customHeight="1" x14ac:dyDescent="0.2">
      <c r="A9" s="35"/>
      <c r="B9" s="436" t="s">
        <v>51</v>
      </c>
      <c r="C9" s="436"/>
      <c r="D9" s="260" t="s">
        <v>15491</v>
      </c>
      <c r="E9" s="254" t="s">
        <v>52</v>
      </c>
      <c r="F9" s="144" t="s">
        <v>53</v>
      </c>
      <c r="G9" s="256" t="s">
        <v>54</v>
      </c>
      <c r="H9" s="31" t="s">
        <v>15492</v>
      </c>
    </row>
    <row r="10" spans="1:8" s="5" customFormat="1" ht="12.75" customHeight="1" x14ac:dyDescent="0.2">
      <c r="A10" s="35"/>
      <c r="B10" s="252"/>
      <c r="C10" s="252"/>
      <c r="D10" s="260"/>
      <c r="E10" s="254"/>
      <c r="F10" s="144"/>
      <c r="G10" s="256"/>
      <c r="H10" s="31"/>
    </row>
    <row r="11" spans="1:8" s="1" customFormat="1" ht="30" x14ac:dyDescent="0.25">
      <c r="A11" s="15"/>
      <c r="B11" s="143" t="s">
        <v>57</v>
      </c>
      <c r="C11" s="143" t="s">
        <v>0</v>
      </c>
      <c r="D11" s="143" t="s">
        <v>1</v>
      </c>
      <c r="E11" s="143" t="s">
        <v>80</v>
      </c>
      <c r="F11" s="143" t="s">
        <v>2</v>
      </c>
      <c r="G11" s="143" t="s">
        <v>5977</v>
      </c>
      <c r="H11" s="143" t="s">
        <v>6715</v>
      </c>
    </row>
    <row r="12" spans="1:8" x14ac:dyDescent="0.2">
      <c r="B12" s="269" t="s">
        <v>69</v>
      </c>
      <c r="C12" s="269"/>
      <c r="D12" s="272" t="s">
        <v>70</v>
      </c>
      <c r="E12" s="146"/>
      <c r="F12" s="146"/>
      <c r="G12" s="146"/>
      <c r="H12" s="157"/>
    </row>
    <row r="13" spans="1:8" x14ac:dyDescent="0.2">
      <c r="B13" s="269" t="s">
        <v>71</v>
      </c>
      <c r="C13" s="269"/>
      <c r="D13" s="273" t="s">
        <v>72</v>
      </c>
      <c r="E13" s="147"/>
      <c r="F13" s="147"/>
      <c r="G13" s="147"/>
      <c r="H13" s="158"/>
    </row>
    <row r="14" spans="1:8" x14ac:dyDescent="0.2">
      <c r="B14" s="269" t="s">
        <v>964</v>
      </c>
      <c r="C14" s="269"/>
      <c r="D14" s="273" t="s">
        <v>965</v>
      </c>
      <c r="E14" s="147"/>
      <c r="F14" s="147"/>
      <c r="G14" s="147"/>
      <c r="H14" s="158"/>
    </row>
    <row r="15" spans="1:8" ht="102" x14ac:dyDescent="0.2">
      <c r="B15" s="270" t="s">
        <v>966</v>
      </c>
      <c r="C15" s="270" t="s">
        <v>1001</v>
      </c>
      <c r="D15" s="265" t="s">
        <v>5629</v>
      </c>
      <c r="E15" s="257" t="s">
        <v>66</v>
      </c>
      <c r="F15" s="148">
        <v>1</v>
      </c>
      <c r="G15" s="153">
        <v>211179.56</v>
      </c>
      <c r="H15" s="159">
        <v>211179.56</v>
      </c>
    </row>
    <row r="16" spans="1:8" ht="38.25" x14ac:dyDescent="0.2">
      <c r="B16" s="270" t="s">
        <v>979</v>
      </c>
      <c r="C16" s="270" t="s">
        <v>1346</v>
      </c>
      <c r="D16" s="265" t="s">
        <v>1399</v>
      </c>
      <c r="E16" s="257" t="s">
        <v>66</v>
      </c>
      <c r="F16" s="148">
        <v>1</v>
      </c>
      <c r="G16" s="153">
        <v>92726.675055682572</v>
      </c>
      <c r="H16" s="159">
        <v>92726.675055682572</v>
      </c>
    </row>
    <row r="17" spans="1:8" ht="38.25" x14ac:dyDescent="0.2">
      <c r="B17" s="270" t="s">
        <v>1402</v>
      </c>
      <c r="C17" s="270" t="s">
        <v>1013</v>
      </c>
      <c r="D17" s="265" t="s">
        <v>2015</v>
      </c>
      <c r="E17" s="257" t="s">
        <v>66</v>
      </c>
      <c r="F17" s="148">
        <v>1</v>
      </c>
      <c r="G17" s="153">
        <v>39475.899206845097</v>
      </c>
      <c r="H17" s="159">
        <v>39475.899206845097</v>
      </c>
    </row>
    <row r="18" spans="1:8" ht="38.25" x14ac:dyDescent="0.2">
      <c r="B18" s="270" t="s">
        <v>1409</v>
      </c>
      <c r="C18" s="270" t="s">
        <v>2038</v>
      </c>
      <c r="D18" s="265" t="s">
        <v>2043</v>
      </c>
      <c r="E18" s="257" t="s">
        <v>66</v>
      </c>
      <c r="F18" s="148">
        <v>1</v>
      </c>
      <c r="G18" s="153">
        <v>11974.297857775975</v>
      </c>
      <c r="H18" s="159">
        <v>11974.297857775975</v>
      </c>
    </row>
    <row r="19" spans="1:8" s="21" customFormat="1" x14ac:dyDescent="0.2">
      <c r="A19" s="33"/>
      <c r="B19" s="253"/>
      <c r="C19" s="253"/>
      <c r="D19" s="264"/>
      <c r="E19" s="253"/>
      <c r="F19" s="145"/>
      <c r="G19" s="145"/>
      <c r="H19" s="156"/>
    </row>
    <row r="20" spans="1:8" ht="15" customHeight="1" x14ac:dyDescent="0.2">
      <c r="B20" s="149"/>
      <c r="C20" s="149"/>
      <c r="D20" s="266"/>
      <c r="E20" s="149"/>
      <c r="F20" s="79" t="s">
        <v>55</v>
      </c>
      <c r="G20" s="154"/>
      <c r="H20" s="160">
        <v>355356.43212030368</v>
      </c>
    </row>
    <row r="21" spans="1:8" s="21" customFormat="1" x14ac:dyDescent="0.2">
      <c r="A21" s="33"/>
      <c r="B21" s="253"/>
      <c r="C21" s="253"/>
      <c r="D21" s="264"/>
      <c r="E21" s="253"/>
      <c r="F21" s="145"/>
      <c r="G21" s="145"/>
      <c r="H21" s="156"/>
    </row>
    <row r="22" spans="1:8" ht="15" customHeight="1" x14ac:dyDescent="0.2">
      <c r="B22" s="150"/>
      <c r="C22" s="150"/>
      <c r="D22" s="267"/>
      <c r="E22" s="150"/>
      <c r="F22" s="150"/>
      <c r="G22" s="334" t="s">
        <v>56</v>
      </c>
      <c r="H22" s="160">
        <v>355356.43212030368</v>
      </c>
    </row>
    <row r="24" spans="1:8" s="10" customFormat="1" ht="58.5" customHeight="1" x14ac:dyDescent="0.25">
      <c r="B24" s="438" t="s">
        <v>1928</v>
      </c>
      <c r="C24" s="438"/>
      <c r="D24" s="438"/>
      <c r="E24" s="438"/>
      <c r="F24" s="438"/>
      <c r="G24" s="438"/>
      <c r="H24" s="438"/>
    </row>
    <row r="29" spans="1:8" x14ac:dyDescent="0.2">
      <c r="A29" s="11"/>
      <c r="D29" s="268"/>
      <c r="F29" s="152"/>
      <c r="G29" s="152"/>
      <c r="H29" s="152"/>
    </row>
    <row r="30" spans="1:8" x14ac:dyDescent="0.2">
      <c r="A30" s="11"/>
      <c r="D30" s="268"/>
      <c r="F30" s="152"/>
      <c r="G30" s="152"/>
      <c r="H30" s="152"/>
    </row>
  </sheetData>
  <mergeCells count="11">
    <mergeCell ref="B7:C7"/>
    <mergeCell ref="B8:C8"/>
    <mergeCell ref="B9:C9"/>
    <mergeCell ref="B24:H24"/>
    <mergeCell ref="B1:H1"/>
    <mergeCell ref="B2:H2"/>
    <mergeCell ref="B3:H3"/>
    <mergeCell ref="B4:H4"/>
    <mergeCell ref="B5:H5"/>
    <mergeCell ref="B6:C6"/>
    <mergeCell ref="D6:E6"/>
  </mergeCells>
  <phoneticPr fontId="60" type="noConversion"/>
  <printOptions horizontalCentered="1"/>
  <pageMargins left="0.78740157480314965" right="0.78740157480314965" top="0.39370078740157483" bottom="0.39370078740157483" header="0.19685039370078741" footer="0.19685039370078741"/>
  <pageSetup paperSize="9" scale="72" orientation="portrait" r:id="rId1"/>
  <headerFooter>
    <oddHeader>&amp;C&amp;F</oddHeader>
    <oddFooter>&amp;R&amp;"Verdana,Negrito itálico"&amp;10Página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H317"/>
  <sheetViews>
    <sheetView showGridLines="0" view="pageBreakPreview" topLeftCell="A313" zoomScaleNormal="100" zoomScaleSheetLayoutView="100" workbookViewId="0">
      <selection activeCell="F313" sqref="F313"/>
    </sheetView>
  </sheetViews>
  <sheetFormatPr defaultColWidth="9.140625" defaultRowHeight="15" x14ac:dyDescent="0.25"/>
  <cols>
    <col min="1" max="1" width="10.140625" style="15" customWidth="1"/>
    <col min="2" max="2" width="11.42578125" style="277" customWidth="1"/>
    <col min="3" max="3" width="44.42578125" style="281" customWidth="1"/>
    <col min="4" max="4" width="8.140625" style="277" customWidth="1"/>
    <col min="5" max="5" width="7.5703125" style="277" customWidth="1"/>
    <col min="6" max="6" width="14.42578125" style="277" customWidth="1"/>
    <col min="7" max="7" width="10.7109375" style="277" customWidth="1"/>
    <col min="8" max="8" width="16.140625" style="277" customWidth="1"/>
    <col min="9" max="16384" width="9.140625" style="15"/>
  </cols>
  <sheetData>
    <row r="1" spans="1:8" s="20" customFormat="1" ht="15.75" x14ac:dyDescent="0.25">
      <c r="B1" s="439"/>
      <c r="C1" s="439"/>
      <c r="D1" s="439"/>
      <c r="E1" s="439"/>
      <c r="F1" s="439"/>
      <c r="G1" s="439"/>
      <c r="H1" s="439"/>
    </row>
    <row r="2" spans="1:8" s="13" customFormat="1" ht="18.75" x14ac:dyDescent="0.2">
      <c r="B2" s="445" t="s">
        <v>962</v>
      </c>
      <c r="C2" s="445"/>
      <c r="D2" s="445"/>
      <c r="E2" s="445"/>
      <c r="F2" s="445"/>
      <c r="G2" s="445"/>
      <c r="H2" s="445"/>
    </row>
    <row r="3" spans="1:8" s="13" customFormat="1" ht="18.75" x14ac:dyDescent="0.2">
      <c r="B3" s="445" t="s">
        <v>6714</v>
      </c>
      <c r="C3" s="445"/>
      <c r="D3" s="445"/>
      <c r="E3" s="445"/>
      <c r="F3" s="445"/>
      <c r="G3" s="445"/>
      <c r="H3" s="445"/>
    </row>
    <row r="4" spans="1:8" s="13" customFormat="1" ht="18.75" x14ac:dyDescent="0.2">
      <c r="B4" s="445" t="s">
        <v>963</v>
      </c>
      <c r="C4" s="445"/>
      <c r="D4" s="445"/>
      <c r="E4" s="445"/>
      <c r="F4" s="445"/>
      <c r="G4" s="445"/>
      <c r="H4" s="445"/>
    </row>
    <row r="5" spans="1:8" s="13" customFormat="1" ht="18.75" x14ac:dyDescent="0.2">
      <c r="A5" s="36"/>
      <c r="B5" s="445" t="s">
        <v>1927</v>
      </c>
      <c r="C5" s="445"/>
      <c r="D5" s="445"/>
      <c r="E5" s="445"/>
      <c r="F5" s="445"/>
      <c r="G5" s="445"/>
      <c r="H5" s="445"/>
    </row>
    <row r="6" spans="1:8" s="5" customFormat="1" ht="24" customHeight="1" x14ac:dyDescent="0.2">
      <c r="A6" s="35"/>
      <c r="B6" s="252" t="s">
        <v>58</v>
      </c>
      <c r="C6" s="258" t="s">
        <v>15496</v>
      </c>
      <c r="D6" s="31"/>
      <c r="E6" s="31"/>
      <c r="F6" s="32"/>
      <c r="G6" s="256" t="s">
        <v>47</v>
      </c>
      <c r="H6" s="255">
        <v>45743</v>
      </c>
    </row>
    <row r="7" spans="1:8" s="5" customFormat="1" ht="15" customHeight="1" x14ac:dyDescent="0.2">
      <c r="A7" s="35"/>
      <c r="B7" s="252" t="s">
        <v>13</v>
      </c>
      <c r="C7" s="258" t="s">
        <v>1406</v>
      </c>
      <c r="D7" s="31"/>
      <c r="E7" s="31"/>
      <c r="F7" s="32"/>
      <c r="G7" s="252" t="s">
        <v>14</v>
      </c>
      <c r="H7" s="144" t="s">
        <v>1405</v>
      </c>
    </row>
    <row r="8" spans="1:8" s="5" customFormat="1" ht="24" customHeight="1" x14ac:dyDescent="0.2">
      <c r="A8" s="35"/>
      <c r="B8" s="252" t="s">
        <v>59</v>
      </c>
      <c r="C8" s="260" t="s">
        <v>15491</v>
      </c>
      <c r="D8" s="254" t="s">
        <v>52</v>
      </c>
      <c r="E8" s="144" t="s">
        <v>53</v>
      </c>
      <c r="F8" s="32"/>
      <c r="G8" s="256" t="s">
        <v>54</v>
      </c>
      <c r="H8" s="31" t="s">
        <v>15492</v>
      </c>
    </row>
    <row r="9" spans="1:8" s="21" customFormat="1" ht="9.75" customHeight="1" x14ac:dyDescent="0.2">
      <c r="A9" s="33"/>
      <c r="B9" s="274"/>
      <c r="C9" s="210"/>
      <c r="D9" s="282"/>
      <c r="E9" s="282"/>
      <c r="F9" s="282"/>
      <c r="G9" s="282"/>
      <c r="H9" s="283"/>
    </row>
    <row r="10" spans="1:8" s="21" customFormat="1" ht="12.75" x14ac:dyDescent="0.2">
      <c r="A10" s="33"/>
      <c r="B10" s="442"/>
      <c r="C10" s="443"/>
      <c r="D10" s="443"/>
      <c r="E10" s="443"/>
      <c r="F10" s="443"/>
      <c r="G10" s="443"/>
      <c r="H10" s="444"/>
    </row>
    <row r="11" spans="1:8" s="21" customFormat="1" ht="25.5" x14ac:dyDescent="0.2">
      <c r="A11" s="33"/>
      <c r="B11" s="275" t="s">
        <v>5599</v>
      </c>
      <c r="C11" s="278" t="s">
        <v>77</v>
      </c>
      <c r="D11" s="286" t="s">
        <v>60</v>
      </c>
      <c r="E11" s="286" t="s">
        <v>83</v>
      </c>
      <c r="F11" s="287"/>
      <c r="G11" s="288"/>
      <c r="H11" s="289">
        <v>523.50240000000008</v>
      </c>
    </row>
    <row r="12" spans="1:8" s="21" customFormat="1" ht="51" x14ac:dyDescent="0.2">
      <c r="A12" s="142"/>
      <c r="B12" s="271">
        <v>4417</v>
      </c>
      <c r="C12" s="265" t="s">
        <v>14427</v>
      </c>
      <c r="D12" s="257" t="s">
        <v>88</v>
      </c>
      <c r="E12" s="257" t="s">
        <v>4</v>
      </c>
      <c r="F12" s="80">
        <v>1</v>
      </c>
      <c r="G12" s="184">
        <v>7.05</v>
      </c>
      <c r="H12" s="81">
        <v>7.05</v>
      </c>
    </row>
    <row r="13" spans="1:8" s="21" customFormat="1" ht="25.5" x14ac:dyDescent="0.2">
      <c r="A13" s="142"/>
      <c r="B13" s="271">
        <v>4491</v>
      </c>
      <c r="C13" s="265" t="s">
        <v>14066</v>
      </c>
      <c r="D13" s="257" t="s">
        <v>88</v>
      </c>
      <c r="E13" s="257" t="s">
        <v>4</v>
      </c>
      <c r="F13" s="80">
        <v>4</v>
      </c>
      <c r="G13" s="184">
        <v>7.69</v>
      </c>
      <c r="H13" s="81">
        <v>30.76</v>
      </c>
    </row>
    <row r="14" spans="1:8" s="21" customFormat="1" ht="38.25" x14ac:dyDescent="0.2">
      <c r="A14" s="142"/>
      <c r="B14" s="271">
        <v>4813</v>
      </c>
      <c r="C14" s="265" t="s">
        <v>14028</v>
      </c>
      <c r="D14" s="257" t="s">
        <v>88</v>
      </c>
      <c r="E14" s="257" t="s">
        <v>83</v>
      </c>
      <c r="F14" s="80">
        <v>1</v>
      </c>
      <c r="G14" s="184">
        <v>400</v>
      </c>
      <c r="H14" s="81">
        <v>400</v>
      </c>
    </row>
    <row r="15" spans="1:8" s="21" customFormat="1" ht="25.5" x14ac:dyDescent="0.2">
      <c r="A15" s="142"/>
      <c r="B15" s="271">
        <v>5075</v>
      </c>
      <c r="C15" s="265" t="s">
        <v>14217</v>
      </c>
      <c r="D15" s="257" t="s">
        <v>88</v>
      </c>
      <c r="E15" s="257" t="s">
        <v>65</v>
      </c>
      <c r="F15" s="80">
        <v>0.11</v>
      </c>
      <c r="G15" s="184">
        <v>19.760000000000002</v>
      </c>
      <c r="H15" s="81">
        <v>2.1736</v>
      </c>
    </row>
    <row r="16" spans="1:8" s="21" customFormat="1" ht="25.5" x14ac:dyDescent="0.2">
      <c r="A16" s="142"/>
      <c r="B16" s="271">
        <v>88262</v>
      </c>
      <c r="C16" s="265" t="s">
        <v>81</v>
      </c>
      <c r="D16" s="257" t="s">
        <v>105</v>
      </c>
      <c r="E16" s="257" t="s">
        <v>87</v>
      </c>
      <c r="F16" s="80">
        <v>1</v>
      </c>
      <c r="G16" s="184">
        <v>30.91</v>
      </c>
      <c r="H16" s="81">
        <v>30.91</v>
      </c>
    </row>
    <row r="17" spans="1:8" s="21" customFormat="1" ht="25.5" x14ac:dyDescent="0.2">
      <c r="A17" s="142"/>
      <c r="B17" s="271">
        <v>88316</v>
      </c>
      <c r="C17" s="265" t="s">
        <v>61</v>
      </c>
      <c r="D17" s="257" t="s">
        <v>105</v>
      </c>
      <c r="E17" s="257" t="s">
        <v>87</v>
      </c>
      <c r="F17" s="80">
        <v>2</v>
      </c>
      <c r="G17" s="184">
        <v>23.75</v>
      </c>
      <c r="H17" s="81">
        <v>47.5</v>
      </c>
    </row>
    <row r="18" spans="1:8" s="21" customFormat="1" ht="51" x14ac:dyDescent="0.2">
      <c r="A18" s="142"/>
      <c r="B18" s="271">
        <v>94962</v>
      </c>
      <c r="C18" s="265" t="s">
        <v>2931</v>
      </c>
      <c r="D18" s="257" t="s">
        <v>1081</v>
      </c>
      <c r="E18" s="257" t="s">
        <v>90</v>
      </c>
      <c r="F18" s="80">
        <v>0.01</v>
      </c>
      <c r="G18" s="184">
        <v>510.88</v>
      </c>
      <c r="H18" s="81">
        <v>5.1088000000000005</v>
      </c>
    </row>
    <row r="19" spans="1:8" s="21" customFormat="1" ht="12.75" x14ac:dyDescent="0.2">
      <c r="A19" s="33"/>
      <c r="B19" s="271" t="s">
        <v>73</v>
      </c>
      <c r="C19" s="211" t="s">
        <v>5600</v>
      </c>
      <c r="D19" s="284"/>
      <c r="E19" s="284"/>
      <c r="F19" s="284"/>
      <c r="G19" s="284"/>
      <c r="H19" s="285"/>
    </row>
    <row r="20" spans="1:8" s="21" customFormat="1" ht="12.75" x14ac:dyDescent="0.2">
      <c r="A20" s="33"/>
      <c r="B20" s="442"/>
      <c r="C20" s="443"/>
      <c r="D20" s="443"/>
      <c r="E20" s="443"/>
      <c r="F20" s="443"/>
      <c r="G20" s="443"/>
      <c r="H20" s="444"/>
    </row>
    <row r="21" spans="1:8" s="21" customFormat="1" ht="38.25" x14ac:dyDescent="0.2">
      <c r="A21" s="33"/>
      <c r="B21" s="275" t="s">
        <v>5601</v>
      </c>
      <c r="C21" s="278" t="s">
        <v>770</v>
      </c>
      <c r="D21" s="286" t="s">
        <v>60</v>
      </c>
      <c r="E21" s="286" t="s">
        <v>83</v>
      </c>
      <c r="F21" s="287"/>
      <c r="G21" s="288"/>
      <c r="H21" s="289">
        <v>25.848599999999998</v>
      </c>
    </row>
    <row r="22" spans="1:8" s="21" customFormat="1" ht="12.75" x14ac:dyDescent="0.2">
      <c r="A22" s="142"/>
      <c r="B22" s="271">
        <v>3768</v>
      </c>
      <c r="C22" s="265" t="s">
        <v>13192</v>
      </c>
      <c r="D22" s="257" t="s">
        <v>88</v>
      </c>
      <c r="E22" s="257" t="s">
        <v>66</v>
      </c>
      <c r="F22" s="80">
        <v>0.24</v>
      </c>
      <c r="G22" s="184">
        <v>3.81</v>
      </c>
      <c r="H22" s="81">
        <v>0.91439999999999999</v>
      </c>
    </row>
    <row r="23" spans="1:8" s="21" customFormat="1" ht="12.75" x14ac:dyDescent="0.2">
      <c r="A23" s="142"/>
      <c r="B23" s="271">
        <v>5318</v>
      </c>
      <c r="C23" s="265" t="s">
        <v>12326</v>
      </c>
      <c r="D23" s="257" t="s">
        <v>88</v>
      </c>
      <c r="E23" s="257" t="s">
        <v>3</v>
      </c>
      <c r="F23" s="80">
        <v>7.0000000000000007E-2</v>
      </c>
      <c r="G23" s="184">
        <v>19.98</v>
      </c>
      <c r="H23" s="81">
        <v>1.3986000000000001</v>
      </c>
    </row>
    <row r="24" spans="1:8" s="21" customFormat="1" ht="38.25" x14ac:dyDescent="0.2">
      <c r="A24" s="142"/>
      <c r="B24" s="271">
        <v>7306</v>
      </c>
      <c r="C24" s="265" t="s">
        <v>14910</v>
      </c>
      <c r="D24" s="257" t="s">
        <v>88</v>
      </c>
      <c r="E24" s="257" t="s">
        <v>3</v>
      </c>
      <c r="F24" s="80">
        <v>0.12</v>
      </c>
      <c r="G24" s="184">
        <v>54.23</v>
      </c>
      <c r="H24" s="81">
        <v>6.5075999999999992</v>
      </c>
    </row>
    <row r="25" spans="1:8" s="21" customFormat="1" ht="12.75" x14ac:dyDescent="0.2">
      <c r="A25" s="142"/>
      <c r="B25" s="271">
        <v>88310</v>
      </c>
      <c r="C25" s="265" t="s">
        <v>100</v>
      </c>
      <c r="D25" s="257" t="s">
        <v>105</v>
      </c>
      <c r="E25" s="257" t="s">
        <v>87</v>
      </c>
      <c r="F25" s="80">
        <v>0.3</v>
      </c>
      <c r="G25" s="184">
        <v>33.01</v>
      </c>
      <c r="H25" s="81">
        <v>9.9029999999999987</v>
      </c>
    </row>
    <row r="26" spans="1:8" s="21" customFormat="1" ht="25.5" x14ac:dyDescent="0.2">
      <c r="A26" s="142"/>
      <c r="B26" s="271">
        <v>88316</v>
      </c>
      <c r="C26" s="265" t="s">
        <v>61</v>
      </c>
      <c r="D26" s="257" t="s">
        <v>105</v>
      </c>
      <c r="E26" s="257" t="s">
        <v>87</v>
      </c>
      <c r="F26" s="80">
        <v>0.3</v>
      </c>
      <c r="G26" s="184">
        <v>23.75</v>
      </c>
      <c r="H26" s="81">
        <v>7.125</v>
      </c>
    </row>
    <row r="27" spans="1:8" s="21" customFormat="1" ht="12.75" x14ac:dyDescent="0.2">
      <c r="A27" s="33"/>
      <c r="B27" s="271" t="s">
        <v>73</v>
      </c>
      <c r="C27" s="211" t="s">
        <v>5602</v>
      </c>
      <c r="D27" s="284"/>
      <c r="E27" s="284"/>
      <c r="F27" s="284"/>
      <c r="G27" s="284"/>
      <c r="H27" s="285"/>
    </row>
    <row r="28" spans="1:8" s="21" customFormat="1" ht="12.75" x14ac:dyDescent="0.2">
      <c r="A28" s="33"/>
      <c r="B28" s="442"/>
      <c r="C28" s="443"/>
      <c r="D28" s="443"/>
      <c r="E28" s="443"/>
      <c r="F28" s="443"/>
      <c r="G28" s="443"/>
      <c r="H28" s="444"/>
    </row>
    <row r="29" spans="1:8" s="21" customFormat="1" ht="25.5" x14ac:dyDescent="0.2">
      <c r="A29" s="33"/>
      <c r="B29" s="275" t="s">
        <v>5603</v>
      </c>
      <c r="C29" s="278" t="s">
        <v>775</v>
      </c>
      <c r="D29" s="286" t="s">
        <v>60</v>
      </c>
      <c r="E29" s="286" t="s">
        <v>83</v>
      </c>
      <c r="F29" s="287"/>
      <c r="G29" s="288"/>
      <c r="H29" s="289">
        <v>5.9375</v>
      </c>
    </row>
    <row r="30" spans="1:8" s="21" customFormat="1" ht="25.5" x14ac:dyDescent="0.2">
      <c r="A30" s="142"/>
      <c r="B30" s="271">
        <v>88316</v>
      </c>
      <c r="C30" s="265" t="s">
        <v>61</v>
      </c>
      <c r="D30" s="257" t="s">
        <v>105</v>
      </c>
      <c r="E30" s="257" t="s">
        <v>87</v>
      </c>
      <c r="F30" s="80">
        <v>0.25</v>
      </c>
      <c r="G30" s="184">
        <v>23.75</v>
      </c>
      <c r="H30" s="81">
        <v>5.9375</v>
      </c>
    </row>
    <row r="31" spans="1:8" s="21" customFormat="1" ht="12.75" x14ac:dyDescent="0.2">
      <c r="A31" s="33"/>
      <c r="B31" s="271" t="s">
        <v>73</v>
      </c>
      <c r="C31" s="211" t="s">
        <v>5604</v>
      </c>
      <c r="D31" s="284"/>
      <c r="E31" s="284"/>
      <c r="F31" s="284"/>
      <c r="G31" s="284"/>
      <c r="H31" s="285"/>
    </row>
    <row r="32" spans="1:8" s="21" customFormat="1" ht="12.75" x14ac:dyDescent="0.2">
      <c r="A32" s="33"/>
      <c r="B32" s="442"/>
      <c r="C32" s="443"/>
      <c r="D32" s="443"/>
      <c r="E32" s="443"/>
      <c r="F32" s="443"/>
      <c r="G32" s="443"/>
      <c r="H32" s="444"/>
    </row>
    <row r="33" spans="1:8" s="21" customFormat="1" ht="89.25" x14ac:dyDescent="0.2">
      <c r="A33" s="33"/>
      <c r="B33" s="275" t="s">
        <v>1357</v>
      </c>
      <c r="C33" s="278" t="s">
        <v>1988</v>
      </c>
      <c r="D33" s="286" t="s">
        <v>60</v>
      </c>
      <c r="E33" s="286" t="s">
        <v>1358</v>
      </c>
      <c r="F33" s="287"/>
      <c r="G33" s="288"/>
      <c r="H33" s="289">
        <v>1210.93</v>
      </c>
    </row>
    <row r="34" spans="1:8" s="21" customFormat="1" ht="51" x14ac:dyDescent="0.2">
      <c r="A34" s="142"/>
      <c r="B34" s="271">
        <v>10776</v>
      </c>
      <c r="C34" s="265" t="s">
        <v>13211</v>
      </c>
      <c r="D34" s="257" t="s">
        <v>1550</v>
      </c>
      <c r="E34" s="257" t="s">
        <v>115</v>
      </c>
      <c r="F34" s="80">
        <v>1</v>
      </c>
      <c r="G34" s="184">
        <v>1210.93</v>
      </c>
      <c r="H34" s="81">
        <v>1210.93</v>
      </c>
    </row>
    <row r="35" spans="1:8" s="21" customFormat="1" ht="12.75" x14ac:dyDescent="0.2">
      <c r="A35" s="33"/>
      <c r="B35" s="271" t="s">
        <v>73</v>
      </c>
      <c r="C35" s="211" t="s">
        <v>1359</v>
      </c>
      <c r="D35" s="284"/>
      <c r="E35" s="284"/>
      <c r="F35" s="284"/>
      <c r="G35" s="284"/>
      <c r="H35" s="285"/>
    </row>
    <row r="36" spans="1:8" s="21" customFormat="1" ht="12.75" x14ac:dyDescent="0.2">
      <c r="A36" s="33"/>
      <c r="B36" s="274"/>
      <c r="C36" s="210"/>
      <c r="D36" s="282"/>
      <c r="E36" s="282"/>
      <c r="F36" s="282"/>
      <c r="G36" s="282"/>
      <c r="H36" s="283"/>
    </row>
    <row r="37" spans="1:8" s="21" customFormat="1" ht="25.5" x14ac:dyDescent="0.2">
      <c r="A37" s="33"/>
      <c r="B37" s="275" t="s">
        <v>1360</v>
      </c>
      <c r="C37" s="278" t="s">
        <v>1361</v>
      </c>
      <c r="D37" s="286" t="s">
        <v>60</v>
      </c>
      <c r="E37" s="286" t="s">
        <v>1074</v>
      </c>
      <c r="F37" s="287"/>
      <c r="G37" s="288"/>
      <c r="H37" s="289">
        <v>900</v>
      </c>
    </row>
    <row r="38" spans="1:8" s="21" customFormat="1" ht="25.5" x14ac:dyDescent="0.2">
      <c r="A38" s="142"/>
      <c r="B38" s="271" t="s">
        <v>1363</v>
      </c>
      <c r="C38" s="265" t="s">
        <v>1364</v>
      </c>
      <c r="D38" s="308" t="s">
        <v>88</v>
      </c>
      <c r="E38" s="308" t="s">
        <v>66</v>
      </c>
      <c r="F38" s="80">
        <v>1</v>
      </c>
      <c r="G38" s="184">
        <v>900</v>
      </c>
      <c r="H38" s="81">
        <v>900</v>
      </c>
    </row>
    <row r="39" spans="1:8" s="21" customFormat="1" ht="12.75" x14ac:dyDescent="0.2">
      <c r="A39" s="33"/>
      <c r="B39" s="271" t="s">
        <v>73</v>
      </c>
      <c r="C39" s="211" t="s">
        <v>1362</v>
      </c>
      <c r="D39" s="284"/>
      <c r="E39" s="284"/>
      <c r="F39" s="284"/>
      <c r="G39" s="284"/>
      <c r="H39" s="285"/>
    </row>
    <row r="40" spans="1:8" s="21" customFormat="1" ht="12.75" x14ac:dyDescent="0.2">
      <c r="A40" s="33"/>
      <c r="B40" s="274"/>
      <c r="C40" s="210"/>
      <c r="D40" s="282"/>
      <c r="E40" s="282"/>
      <c r="F40" s="282"/>
      <c r="G40" s="282"/>
      <c r="H40" s="283"/>
    </row>
    <row r="41" spans="1:8" s="21" customFormat="1" ht="25.5" x14ac:dyDescent="0.2">
      <c r="A41" s="33"/>
      <c r="B41" s="275" t="s">
        <v>1514</v>
      </c>
      <c r="C41" s="278" t="s">
        <v>1532</v>
      </c>
      <c r="D41" s="286" t="s">
        <v>60</v>
      </c>
      <c r="E41" s="286" t="s">
        <v>1358</v>
      </c>
      <c r="F41" s="287"/>
      <c r="G41" s="288"/>
      <c r="H41" s="289">
        <v>6500</v>
      </c>
    </row>
    <row r="42" spans="1:8" s="21" customFormat="1" ht="25.5" x14ac:dyDescent="0.2">
      <c r="A42" s="142"/>
      <c r="B42" s="271" t="s">
        <v>1491</v>
      </c>
      <c r="C42" s="265" t="s">
        <v>7945</v>
      </c>
      <c r="D42" s="257" t="s">
        <v>88</v>
      </c>
      <c r="E42" s="308" t="s">
        <v>1358</v>
      </c>
      <c r="F42" s="80">
        <v>1</v>
      </c>
      <c r="G42" s="184">
        <v>6500</v>
      </c>
      <c r="H42" s="81">
        <v>6500</v>
      </c>
    </row>
    <row r="43" spans="1:8" s="21" customFormat="1" ht="12.75" x14ac:dyDescent="0.2">
      <c r="A43" s="33"/>
      <c r="B43" s="271" t="s">
        <v>73</v>
      </c>
      <c r="C43" s="211" t="s">
        <v>1362</v>
      </c>
      <c r="D43" s="284"/>
      <c r="E43" s="284"/>
      <c r="F43" s="284"/>
      <c r="G43" s="284"/>
      <c r="H43" s="285"/>
    </row>
    <row r="44" spans="1:8" s="21" customFormat="1" ht="12.75" x14ac:dyDescent="0.2">
      <c r="A44" s="33"/>
      <c r="B44" s="274"/>
      <c r="C44" s="210"/>
      <c r="D44" s="282"/>
      <c r="E44" s="282"/>
      <c r="F44" s="282"/>
      <c r="G44" s="282"/>
      <c r="H44" s="283"/>
    </row>
    <row r="45" spans="1:8" s="21" customFormat="1" ht="25.5" x14ac:dyDescent="0.2">
      <c r="A45" s="33"/>
      <c r="B45" s="275" t="s">
        <v>1933</v>
      </c>
      <c r="C45" s="278" t="s">
        <v>1936</v>
      </c>
      <c r="D45" s="286" t="s">
        <v>60</v>
      </c>
      <c r="E45" s="286" t="s">
        <v>1074</v>
      </c>
      <c r="F45" s="287"/>
      <c r="G45" s="288"/>
      <c r="H45" s="289">
        <v>1296.6192000000001</v>
      </c>
    </row>
    <row r="46" spans="1:8" s="21" customFormat="1" ht="25.5" x14ac:dyDescent="0.2">
      <c r="A46" s="142"/>
      <c r="B46" s="271">
        <v>88247</v>
      </c>
      <c r="C46" s="265" t="s">
        <v>74</v>
      </c>
      <c r="D46" s="257" t="s">
        <v>105</v>
      </c>
      <c r="E46" s="257" t="s">
        <v>87</v>
      </c>
      <c r="F46" s="80">
        <v>22.86</v>
      </c>
      <c r="G46" s="184">
        <v>25</v>
      </c>
      <c r="H46" s="81">
        <v>571.5</v>
      </c>
    </row>
    <row r="47" spans="1:8" s="21" customFormat="1" ht="25.5" x14ac:dyDescent="0.2">
      <c r="A47" s="142"/>
      <c r="B47" s="271">
        <v>88264</v>
      </c>
      <c r="C47" s="265" t="s">
        <v>75</v>
      </c>
      <c r="D47" s="257" t="s">
        <v>105</v>
      </c>
      <c r="E47" s="257" t="s">
        <v>87</v>
      </c>
      <c r="F47" s="80">
        <v>22.86</v>
      </c>
      <c r="G47" s="184">
        <v>31.72</v>
      </c>
      <c r="H47" s="81">
        <v>725.11919999999998</v>
      </c>
    </row>
    <row r="48" spans="1:8" s="21" customFormat="1" ht="12.75" x14ac:dyDescent="0.2">
      <c r="A48" s="33"/>
      <c r="B48" s="271" t="s">
        <v>73</v>
      </c>
      <c r="C48" s="211" t="s">
        <v>1986</v>
      </c>
      <c r="D48" s="284"/>
      <c r="E48" s="284"/>
      <c r="F48" s="284"/>
      <c r="G48" s="284"/>
      <c r="H48" s="285"/>
    </row>
    <row r="49" spans="1:8" s="21" customFormat="1" ht="12.75" x14ac:dyDescent="0.2">
      <c r="A49" s="33"/>
      <c r="B49" s="274"/>
      <c r="C49" s="210"/>
      <c r="D49" s="282"/>
      <c r="E49" s="282"/>
      <c r="F49" s="282"/>
      <c r="G49" s="282"/>
      <c r="H49" s="283"/>
    </row>
    <row r="50" spans="1:8" s="21" customFormat="1" ht="25.5" x14ac:dyDescent="0.2">
      <c r="A50" s="33"/>
      <c r="B50" s="275" t="s">
        <v>1934</v>
      </c>
      <c r="C50" s="278" t="s">
        <v>1935</v>
      </c>
      <c r="D50" s="286" t="s">
        <v>60</v>
      </c>
      <c r="E50" s="286" t="s">
        <v>1074</v>
      </c>
      <c r="F50" s="287"/>
      <c r="G50" s="288"/>
      <c r="H50" s="289">
        <v>723.18000000000006</v>
      </c>
    </row>
    <row r="51" spans="1:8" s="21" customFormat="1" ht="25.5" x14ac:dyDescent="0.2">
      <c r="A51" s="142"/>
      <c r="B51" s="271">
        <v>88247</v>
      </c>
      <c r="C51" s="265" t="s">
        <v>74</v>
      </c>
      <c r="D51" s="257" t="s">
        <v>105</v>
      </c>
      <c r="E51" s="257" t="s">
        <v>87</v>
      </c>
      <c r="F51" s="80">
        <v>12.75</v>
      </c>
      <c r="G51" s="184">
        <v>25</v>
      </c>
      <c r="H51" s="81">
        <v>318.75</v>
      </c>
    </row>
    <row r="52" spans="1:8" s="21" customFormat="1" ht="25.5" x14ac:dyDescent="0.2">
      <c r="A52" s="142"/>
      <c r="B52" s="271">
        <v>88264</v>
      </c>
      <c r="C52" s="265" t="s">
        <v>75</v>
      </c>
      <c r="D52" s="257" t="s">
        <v>105</v>
      </c>
      <c r="E52" s="257" t="s">
        <v>87</v>
      </c>
      <c r="F52" s="80">
        <v>12.75</v>
      </c>
      <c r="G52" s="184">
        <v>31.72</v>
      </c>
      <c r="H52" s="81">
        <v>404.43</v>
      </c>
    </row>
    <row r="53" spans="1:8" s="21" customFormat="1" ht="24.75" customHeight="1" x14ac:dyDescent="0.2">
      <c r="A53" s="33"/>
      <c r="B53" s="271" t="s">
        <v>73</v>
      </c>
      <c r="C53" s="279" t="s">
        <v>1987</v>
      </c>
      <c r="D53" s="284"/>
      <c r="E53" s="284"/>
      <c r="F53" s="284"/>
      <c r="G53" s="284"/>
      <c r="H53" s="285"/>
    </row>
    <row r="54" spans="1:8" s="21" customFormat="1" ht="12.75" x14ac:dyDescent="0.2">
      <c r="A54" s="33"/>
      <c r="B54" s="274"/>
      <c r="C54" s="210"/>
      <c r="D54" s="282"/>
      <c r="E54" s="282"/>
      <c r="F54" s="282"/>
      <c r="G54" s="282"/>
      <c r="H54" s="283"/>
    </row>
    <row r="55" spans="1:8" s="21" customFormat="1" ht="89.25" x14ac:dyDescent="0.2">
      <c r="A55" s="33"/>
      <c r="B55" s="275" t="s">
        <v>1989</v>
      </c>
      <c r="C55" s="278" t="s">
        <v>1990</v>
      </c>
      <c r="D55" s="286" t="s">
        <v>60</v>
      </c>
      <c r="E55" s="286" t="s">
        <v>1358</v>
      </c>
      <c r="F55" s="287"/>
      <c r="G55" s="288"/>
      <c r="H55" s="289">
        <v>1937.5</v>
      </c>
    </row>
    <row r="56" spans="1:8" s="21" customFormat="1" ht="51" x14ac:dyDescent="0.2">
      <c r="A56" s="142"/>
      <c r="B56" s="271">
        <v>10779</v>
      </c>
      <c r="C56" s="265" t="s">
        <v>13208</v>
      </c>
      <c r="D56" s="257" t="s">
        <v>1550</v>
      </c>
      <c r="E56" s="257" t="s">
        <v>115</v>
      </c>
      <c r="F56" s="80">
        <v>1</v>
      </c>
      <c r="G56" s="184">
        <v>1937.5</v>
      </c>
      <c r="H56" s="81">
        <v>1937.5</v>
      </c>
    </row>
    <row r="57" spans="1:8" s="21" customFormat="1" ht="12.75" x14ac:dyDescent="0.2">
      <c r="A57" s="33"/>
      <c r="B57" s="271" t="s">
        <v>73</v>
      </c>
      <c r="C57" s="211" t="s">
        <v>1359</v>
      </c>
      <c r="D57" s="284"/>
      <c r="E57" s="284"/>
      <c r="F57" s="284"/>
      <c r="G57" s="284"/>
      <c r="H57" s="285"/>
    </row>
    <row r="58" spans="1:8" s="21" customFormat="1" ht="12.75" x14ac:dyDescent="0.2">
      <c r="A58" s="33"/>
      <c r="B58" s="274"/>
      <c r="C58" s="210"/>
      <c r="D58" s="282"/>
      <c r="E58" s="282"/>
      <c r="F58" s="282"/>
      <c r="G58" s="282"/>
      <c r="H58" s="283"/>
    </row>
    <row r="59" spans="1:8" s="21" customFormat="1" ht="38.25" x14ac:dyDescent="0.2">
      <c r="A59" s="33"/>
      <c r="B59" s="275" t="s">
        <v>1993</v>
      </c>
      <c r="C59" s="278" t="s">
        <v>1994</v>
      </c>
      <c r="D59" s="286" t="s">
        <v>60</v>
      </c>
      <c r="E59" s="286" t="s">
        <v>950</v>
      </c>
      <c r="F59" s="287"/>
      <c r="G59" s="288"/>
      <c r="H59" s="289">
        <v>2750.7300000000005</v>
      </c>
    </row>
    <row r="60" spans="1:8" s="21" customFormat="1" ht="38.25" x14ac:dyDescent="0.2">
      <c r="A60" s="33"/>
      <c r="B60" s="271">
        <v>88248</v>
      </c>
      <c r="C60" s="265" t="s">
        <v>63</v>
      </c>
      <c r="D60" s="257" t="s">
        <v>105</v>
      </c>
      <c r="E60" s="257" t="s">
        <v>87</v>
      </c>
      <c r="F60" s="290">
        <v>4</v>
      </c>
      <c r="G60" s="184">
        <v>24.02</v>
      </c>
      <c r="H60" s="81">
        <v>96.08</v>
      </c>
    </row>
    <row r="61" spans="1:8" s="21" customFormat="1" ht="25.5" x14ac:dyDescent="0.2">
      <c r="A61" s="33"/>
      <c r="B61" s="271">
        <v>88262</v>
      </c>
      <c r="C61" s="265" t="s">
        <v>81</v>
      </c>
      <c r="D61" s="257" t="s">
        <v>105</v>
      </c>
      <c r="E61" s="257" t="s">
        <v>87</v>
      </c>
      <c r="F61" s="290">
        <v>8</v>
      </c>
      <c r="G61" s="184">
        <v>30.91</v>
      </c>
      <c r="H61" s="81">
        <v>247.28</v>
      </c>
    </row>
    <row r="62" spans="1:8" s="21" customFormat="1" ht="25.5" x14ac:dyDescent="0.2">
      <c r="A62" s="33"/>
      <c r="B62" s="271">
        <v>88267</v>
      </c>
      <c r="C62" s="265" t="s">
        <v>64</v>
      </c>
      <c r="D62" s="257" t="s">
        <v>105</v>
      </c>
      <c r="E62" s="257" t="s">
        <v>87</v>
      </c>
      <c r="F62" s="290">
        <v>8</v>
      </c>
      <c r="G62" s="184">
        <v>30.62</v>
      </c>
      <c r="H62" s="81">
        <v>244.96</v>
      </c>
    </row>
    <row r="63" spans="1:8" s="21" customFormat="1" ht="25.5" x14ac:dyDescent="0.2">
      <c r="A63" s="33"/>
      <c r="B63" s="271">
        <v>88309</v>
      </c>
      <c r="C63" s="265" t="s">
        <v>62</v>
      </c>
      <c r="D63" s="257" t="s">
        <v>105</v>
      </c>
      <c r="E63" s="257" t="s">
        <v>87</v>
      </c>
      <c r="F63" s="290">
        <v>8</v>
      </c>
      <c r="G63" s="184">
        <v>31.34</v>
      </c>
      <c r="H63" s="81">
        <v>250.72</v>
      </c>
    </row>
    <row r="64" spans="1:8" s="21" customFormat="1" ht="25.5" x14ac:dyDescent="0.2">
      <c r="A64" s="33"/>
      <c r="B64" s="271">
        <v>88316</v>
      </c>
      <c r="C64" s="265" t="s">
        <v>61</v>
      </c>
      <c r="D64" s="257" t="s">
        <v>105</v>
      </c>
      <c r="E64" s="257" t="s">
        <v>87</v>
      </c>
      <c r="F64" s="290">
        <v>8.1199999999999992</v>
      </c>
      <c r="G64" s="184">
        <v>23.75</v>
      </c>
      <c r="H64" s="81">
        <v>192.85</v>
      </c>
    </row>
    <row r="65" spans="1:8" s="21" customFormat="1" ht="25.5" x14ac:dyDescent="0.2">
      <c r="A65" s="33"/>
      <c r="B65" s="271">
        <v>370</v>
      </c>
      <c r="C65" s="265" t="s">
        <v>10952</v>
      </c>
      <c r="D65" s="257" t="s">
        <v>88</v>
      </c>
      <c r="E65" s="257" t="s">
        <v>90</v>
      </c>
      <c r="F65" s="290">
        <v>1.89E-2</v>
      </c>
      <c r="G65" s="184">
        <v>200</v>
      </c>
      <c r="H65" s="81">
        <v>3.7800000000000002</v>
      </c>
    </row>
    <row r="66" spans="1:8" s="21" customFormat="1" ht="25.5" x14ac:dyDescent="0.2">
      <c r="A66" s="33"/>
      <c r="B66" s="271">
        <v>7258</v>
      </c>
      <c r="C66" s="265" t="s">
        <v>14890</v>
      </c>
      <c r="D66" s="257" t="s">
        <v>88</v>
      </c>
      <c r="E66" s="257" t="s">
        <v>66</v>
      </c>
      <c r="F66" s="290">
        <v>30</v>
      </c>
      <c r="G66" s="184">
        <v>0.61</v>
      </c>
      <c r="H66" s="81">
        <v>18.3</v>
      </c>
    </row>
    <row r="67" spans="1:8" s="21" customFormat="1" ht="38.25" x14ac:dyDescent="0.2">
      <c r="A67" s="33"/>
      <c r="B67" s="271">
        <v>4430</v>
      </c>
      <c r="C67" s="265" t="s">
        <v>11478</v>
      </c>
      <c r="D67" s="257" t="s">
        <v>88</v>
      </c>
      <c r="E67" s="257" t="s">
        <v>4</v>
      </c>
      <c r="F67" s="290">
        <v>25</v>
      </c>
      <c r="G67" s="184">
        <v>12.97</v>
      </c>
      <c r="H67" s="81">
        <v>324.25</v>
      </c>
    </row>
    <row r="68" spans="1:8" s="21" customFormat="1" ht="38.25" x14ac:dyDescent="0.2">
      <c r="A68" s="33"/>
      <c r="B68" s="271">
        <v>3992</v>
      </c>
      <c r="C68" s="265" t="s">
        <v>14516</v>
      </c>
      <c r="D68" s="257" t="s">
        <v>88</v>
      </c>
      <c r="E68" s="257" t="s">
        <v>4</v>
      </c>
      <c r="F68" s="290">
        <v>8</v>
      </c>
      <c r="G68" s="184">
        <v>30.09</v>
      </c>
      <c r="H68" s="81">
        <v>240.72</v>
      </c>
    </row>
    <row r="69" spans="1:8" s="21" customFormat="1" ht="25.5" x14ac:dyDescent="0.2">
      <c r="A69" s="33"/>
      <c r="B69" s="271">
        <v>9868</v>
      </c>
      <c r="C69" s="265" t="s">
        <v>15306</v>
      </c>
      <c r="D69" s="257" t="s">
        <v>88</v>
      </c>
      <c r="E69" s="257" t="s">
        <v>4</v>
      </c>
      <c r="F69" s="290">
        <v>30</v>
      </c>
      <c r="G69" s="184">
        <v>4.46</v>
      </c>
      <c r="H69" s="81">
        <v>133.80000000000001</v>
      </c>
    </row>
    <row r="70" spans="1:8" s="21" customFormat="1" ht="38.25" x14ac:dyDescent="0.2">
      <c r="A70" s="33"/>
      <c r="B70" s="271">
        <v>9841</v>
      </c>
      <c r="C70" s="265" t="s">
        <v>15299</v>
      </c>
      <c r="D70" s="257" t="s">
        <v>88</v>
      </c>
      <c r="E70" s="257" t="s">
        <v>4</v>
      </c>
      <c r="F70" s="290">
        <v>5</v>
      </c>
      <c r="G70" s="184">
        <v>26.68</v>
      </c>
      <c r="H70" s="81">
        <v>133.4</v>
      </c>
    </row>
    <row r="71" spans="1:8" s="21" customFormat="1" ht="51" x14ac:dyDescent="0.2">
      <c r="A71" s="33"/>
      <c r="B71" s="271">
        <v>12774</v>
      </c>
      <c r="C71" s="265" t="s">
        <v>12901</v>
      </c>
      <c r="D71" s="257" t="s">
        <v>88</v>
      </c>
      <c r="E71" s="257" t="s">
        <v>66</v>
      </c>
      <c r="F71" s="290">
        <v>1</v>
      </c>
      <c r="G71" s="184">
        <v>124.21</v>
      </c>
      <c r="H71" s="81">
        <v>124.21</v>
      </c>
    </row>
    <row r="72" spans="1:8" s="21" customFormat="1" ht="38.25" x14ac:dyDescent="0.2">
      <c r="A72" s="33"/>
      <c r="B72" s="271">
        <v>11868</v>
      </c>
      <c r="C72" s="265" t="s">
        <v>11492</v>
      </c>
      <c r="D72" s="257" t="s">
        <v>88</v>
      </c>
      <c r="E72" s="257" t="s">
        <v>66</v>
      </c>
      <c r="F72" s="290">
        <v>1</v>
      </c>
      <c r="G72" s="184">
        <v>718.5</v>
      </c>
      <c r="H72" s="81">
        <v>718.5</v>
      </c>
    </row>
    <row r="73" spans="1:8" s="21" customFormat="1" ht="25.5" x14ac:dyDescent="0.2">
      <c r="A73" s="33"/>
      <c r="B73" s="271">
        <v>20247</v>
      </c>
      <c r="C73" s="265" t="s">
        <v>14207</v>
      </c>
      <c r="D73" s="257" t="s">
        <v>88</v>
      </c>
      <c r="E73" s="257" t="s">
        <v>65</v>
      </c>
      <c r="F73" s="290">
        <v>1</v>
      </c>
      <c r="G73" s="184">
        <v>21.88</v>
      </c>
      <c r="H73" s="81">
        <v>21.88</v>
      </c>
    </row>
    <row r="74" spans="1:8" s="21" customFormat="1" ht="12.75" x14ac:dyDescent="0.2">
      <c r="A74" s="33"/>
      <c r="B74" s="271" t="s">
        <v>73</v>
      </c>
      <c r="C74" s="211" t="s">
        <v>1995</v>
      </c>
      <c r="D74" s="284"/>
      <c r="E74" s="284"/>
      <c r="F74" s="284"/>
      <c r="G74" s="284"/>
      <c r="H74" s="285"/>
    </row>
    <row r="75" spans="1:8" s="21" customFormat="1" ht="15.75" customHeight="1" x14ac:dyDescent="0.2">
      <c r="A75" s="33"/>
      <c r="B75" s="276"/>
      <c r="C75" s="280"/>
      <c r="D75" s="291"/>
      <c r="E75" s="291"/>
      <c r="F75" s="291"/>
      <c r="G75" s="291"/>
      <c r="H75" s="291"/>
    </row>
    <row r="76" spans="1:8" s="21" customFormat="1" ht="38.25" x14ac:dyDescent="0.2">
      <c r="A76" s="15"/>
      <c r="B76" s="275" t="s">
        <v>1465</v>
      </c>
      <c r="C76" s="278" t="s">
        <v>2046</v>
      </c>
      <c r="D76" s="286" t="s">
        <v>60</v>
      </c>
      <c r="E76" s="286" t="s">
        <v>66</v>
      </c>
      <c r="F76" s="287"/>
      <c r="G76" s="288"/>
      <c r="H76" s="289">
        <v>29.88749</v>
      </c>
    </row>
    <row r="77" spans="1:8" s="21" customFormat="1" ht="25.5" x14ac:dyDescent="0.2">
      <c r="A77" s="33"/>
      <c r="B77" s="271">
        <v>88309</v>
      </c>
      <c r="C77" s="265" t="s">
        <v>62</v>
      </c>
      <c r="D77" s="257" t="s">
        <v>105</v>
      </c>
      <c r="E77" s="257" t="s">
        <v>87</v>
      </c>
      <c r="F77" s="80">
        <v>0.20699999999999999</v>
      </c>
      <c r="G77" s="184">
        <v>31.34</v>
      </c>
      <c r="H77" s="81">
        <v>6.4873799999999999</v>
      </c>
    </row>
    <row r="78" spans="1:8" s="21" customFormat="1" ht="25.5" x14ac:dyDescent="0.2">
      <c r="A78" s="33"/>
      <c r="B78" s="271">
        <v>88316</v>
      </c>
      <c r="C78" s="265" t="s">
        <v>61</v>
      </c>
      <c r="D78" s="257" t="s">
        <v>105</v>
      </c>
      <c r="E78" s="257" t="s">
        <v>87</v>
      </c>
      <c r="F78" s="80">
        <v>0.20699999999999999</v>
      </c>
      <c r="G78" s="184">
        <v>23.75</v>
      </c>
      <c r="H78" s="81">
        <v>4.9162499999999998</v>
      </c>
    </row>
    <row r="79" spans="1:8" s="21" customFormat="1" ht="25.5" x14ac:dyDescent="0.2">
      <c r="A79" s="33"/>
      <c r="B79" s="271" t="s">
        <v>1467</v>
      </c>
      <c r="C79" s="265" t="s">
        <v>1468</v>
      </c>
      <c r="D79" s="257" t="s">
        <v>60</v>
      </c>
      <c r="E79" s="257" t="s">
        <v>66</v>
      </c>
      <c r="F79" s="80">
        <v>1</v>
      </c>
      <c r="G79" s="184">
        <v>17.31071</v>
      </c>
      <c r="H79" s="81">
        <v>17.31071</v>
      </c>
    </row>
    <row r="80" spans="1:8" s="21" customFormat="1" ht="38.25" x14ac:dyDescent="0.2">
      <c r="A80" s="142"/>
      <c r="B80" s="271" t="s">
        <v>1413</v>
      </c>
      <c r="C80" s="265" t="s">
        <v>2047</v>
      </c>
      <c r="D80" s="257" t="s">
        <v>88</v>
      </c>
      <c r="E80" s="257" t="s">
        <v>65</v>
      </c>
      <c r="F80" s="80">
        <v>1.0999999999999999E-2</v>
      </c>
      <c r="G80" s="184">
        <v>106.64999999999999</v>
      </c>
      <c r="H80" s="81">
        <v>1.1731499999999999</v>
      </c>
    </row>
    <row r="81" spans="1:8" x14ac:dyDescent="0.25">
      <c r="B81" s="271" t="s">
        <v>73</v>
      </c>
      <c r="C81" s="211" t="s">
        <v>1470</v>
      </c>
      <c r="D81" s="284"/>
      <c r="E81" s="284"/>
      <c r="F81" s="284"/>
      <c r="G81" s="284"/>
      <c r="H81" s="285"/>
    </row>
    <row r="82" spans="1:8" s="21" customFormat="1" ht="15.75" customHeight="1" x14ac:dyDescent="0.2">
      <c r="A82" s="33"/>
      <c r="B82" s="276"/>
      <c r="C82" s="280"/>
      <c r="D82" s="291"/>
      <c r="E82" s="291"/>
      <c r="F82" s="291"/>
      <c r="G82" s="291"/>
      <c r="H82" s="291"/>
    </row>
    <row r="83" spans="1:8" s="21" customFormat="1" ht="38.25" x14ac:dyDescent="0.2">
      <c r="A83" s="15"/>
      <c r="B83" s="275" t="s">
        <v>1477</v>
      </c>
      <c r="C83" s="278" t="s">
        <v>1479</v>
      </c>
      <c r="D83" s="286" t="s">
        <v>60</v>
      </c>
      <c r="E83" s="286" t="s">
        <v>66</v>
      </c>
      <c r="F83" s="287"/>
      <c r="G83" s="288"/>
      <c r="H83" s="289">
        <v>5831.1454359999998</v>
      </c>
    </row>
    <row r="84" spans="1:8" s="21" customFormat="1" ht="38.25" x14ac:dyDescent="0.2">
      <c r="A84" s="33"/>
      <c r="B84" s="271" t="s">
        <v>1466</v>
      </c>
      <c r="C84" s="265" t="s">
        <v>1480</v>
      </c>
      <c r="D84" s="257" t="s">
        <v>88</v>
      </c>
      <c r="E84" s="257" t="s">
        <v>66</v>
      </c>
      <c r="F84" s="80">
        <v>1</v>
      </c>
      <c r="G84" s="184">
        <v>5432</v>
      </c>
      <c r="H84" s="81">
        <v>5432</v>
      </c>
    </row>
    <row r="85" spans="1:8" s="21" customFormat="1" ht="25.5" x14ac:dyDescent="0.2">
      <c r="A85" s="33"/>
      <c r="B85" s="271">
        <v>370</v>
      </c>
      <c r="C85" s="265" t="s">
        <v>10952</v>
      </c>
      <c r="D85" s="257" t="s">
        <v>88</v>
      </c>
      <c r="E85" s="257" t="s">
        <v>90</v>
      </c>
      <c r="F85" s="80">
        <v>2.9600000000000001E-2</v>
      </c>
      <c r="G85" s="184">
        <v>200</v>
      </c>
      <c r="H85" s="81">
        <v>5.92</v>
      </c>
    </row>
    <row r="86" spans="1:8" s="21" customFormat="1" ht="12.75" x14ac:dyDescent="0.2">
      <c r="A86" s="33"/>
      <c r="B86" s="271">
        <v>1379</v>
      </c>
      <c r="C86" s="265" t="s">
        <v>11795</v>
      </c>
      <c r="D86" s="257" t="s">
        <v>88</v>
      </c>
      <c r="E86" s="257" t="s">
        <v>65</v>
      </c>
      <c r="F86" s="80">
        <v>14.5</v>
      </c>
      <c r="G86" s="184">
        <v>0.64</v>
      </c>
      <c r="H86" s="81">
        <v>9.2799999999999994</v>
      </c>
    </row>
    <row r="87" spans="1:8" s="21" customFormat="1" ht="25.5" x14ac:dyDescent="0.2">
      <c r="A87" s="33"/>
      <c r="B87" s="271">
        <v>4721</v>
      </c>
      <c r="C87" s="265" t="s">
        <v>13885</v>
      </c>
      <c r="D87" s="257" t="s">
        <v>88</v>
      </c>
      <c r="E87" s="257" t="s">
        <v>90</v>
      </c>
      <c r="F87" s="80">
        <v>3.2399999999999998E-2</v>
      </c>
      <c r="G87" s="184">
        <v>197.39</v>
      </c>
      <c r="H87" s="81">
        <v>6.3954359999999992</v>
      </c>
    </row>
    <row r="88" spans="1:8" s="21" customFormat="1" ht="25.5" x14ac:dyDescent="0.2">
      <c r="A88" s="33"/>
      <c r="B88" s="271">
        <v>88309</v>
      </c>
      <c r="C88" s="265" t="s">
        <v>62</v>
      </c>
      <c r="D88" s="257" t="s">
        <v>105</v>
      </c>
      <c r="E88" s="257" t="s">
        <v>87</v>
      </c>
      <c r="F88" s="80">
        <v>7.5</v>
      </c>
      <c r="G88" s="184">
        <v>31.34</v>
      </c>
      <c r="H88" s="81">
        <v>235.05</v>
      </c>
    </row>
    <row r="89" spans="1:8" s="21" customFormat="1" ht="25.5" x14ac:dyDescent="0.2">
      <c r="A89" s="33"/>
      <c r="B89" s="271">
        <v>88316</v>
      </c>
      <c r="C89" s="265" t="s">
        <v>61</v>
      </c>
      <c r="D89" s="257" t="s">
        <v>105</v>
      </c>
      <c r="E89" s="257" t="s">
        <v>87</v>
      </c>
      <c r="F89" s="80">
        <v>6</v>
      </c>
      <c r="G89" s="184">
        <v>23.75</v>
      </c>
      <c r="H89" s="81">
        <v>142.5</v>
      </c>
    </row>
    <row r="90" spans="1:8" x14ac:dyDescent="0.25">
      <c r="B90" s="271" t="s">
        <v>73</v>
      </c>
      <c r="C90" s="211" t="s">
        <v>1529</v>
      </c>
      <c r="D90" s="284"/>
      <c r="E90" s="284"/>
      <c r="F90" s="284"/>
      <c r="G90" s="284"/>
      <c r="H90" s="285"/>
    </row>
    <row r="91" spans="1:8" s="21" customFormat="1" ht="15.75" customHeight="1" x14ac:dyDescent="0.2">
      <c r="A91" s="33"/>
      <c r="B91" s="276"/>
      <c r="C91" s="280"/>
      <c r="D91" s="291"/>
      <c r="E91" s="291"/>
      <c r="F91" s="291"/>
      <c r="G91" s="291"/>
      <c r="H91" s="291"/>
    </row>
    <row r="92" spans="1:8" s="21" customFormat="1" ht="63.75" x14ac:dyDescent="0.2">
      <c r="A92" s="33"/>
      <c r="B92" s="275" t="s">
        <v>1000</v>
      </c>
      <c r="C92" s="278" t="s">
        <v>1412</v>
      </c>
      <c r="D92" s="286" t="s">
        <v>60</v>
      </c>
      <c r="E92" s="286" t="s">
        <v>9</v>
      </c>
      <c r="F92" s="287"/>
      <c r="G92" s="288"/>
      <c r="H92" s="289">
        <v>69142.293702702897</v>
      </c>
    </row>
    <row r="93" spans="1:8" s="21" customFormat="1" ht="25.5" x14ac:dyDescent="0.2">
      <c r="A93" s="33"/>
      <c r="B93" s="271">
        <v>88247</v>
      </c>
      <c r="C93" s="265" t="s">
        <v>74</v>
      </c>
      <c r="D93" s="257" t="s">
        <v>105</v>
      </c>
      <c r="E93" s="257" t="s">
        <v>87</v>
      </c>
      <c r="F93" s="80">
        <v>90</v>
      </c>
      <c r="G93" s="184">
        <v>25</v>
      </c>
      <c r="H93" s="81">
        <v>2250</v>
      </c>
    </row>
    <row r="94" spans="1:8" s="21" customFormat="1" ht="25.5" x14ac:dyDescent="0.2">
      <c r="A94" s="33"/>
      <c r="B94" s="271">
        <v>88266</v>
      </c>
      <c r="C94" s="265" t="s">
        <v>790</v>
      </c>
      <c r="D94" s="257" t="s">
        <v>105</v>
      </c>
      <c r="E94" s="257" t="s">
        <v>87</v>
      </c>
      <c r="F94" s="80">
        <v>90</v>
      </c>
      <c r="G94" s="184">
        <v>38.270000000000003</v>
      </c>
      <c r="H94" s="81">
        <v>3444.3</v>
      </c>
    </row>
    <row r="95" spans="1:8" s="21" customFormat="1" ht="25.5" x14ac:dyDescent="0.2">
      <c r="A95" s="33"/>
      <c r="B95" s="271">
        <v>88264</v>
      </c>
      <c r="C95" s="265" t="s">
        <v>75</v>
      </c>
      <c r="D95" s="257" t="s">
        <v>105</v>
      </c>
      <c r="E95" s="257" t="s">
        <v>87</v>
      </c>
      <c r="F95" s="80">
        <v>90</v>
      </c>
      <c r="G95" s="184">
        <v>31.72</v>
      </c>
      <c r="H95" s="81">
        <v>2854.7999999999997</v>
      </c>
    </row>
    <row r="96" spans="1:8" s="21" customFormat="1" ht="63.75" x14ac:dyDescent="0.2">
      <c r="A96" s="33"/>
      <c r="B96" s="271" t="s">
        <v>1335</v>
      </c>
      <c r="C96" s="265" t="s">
        <v>1339</v>
      </c>
      <c r="D96" s="257" t="s">
        <v>60</v>
      </c>
      <c r="E96" s="257" t="s">
        <v>66</v>
      </c>
      <c r="F96" s="80">
        <v>1</v>
      </c>
      <c r="G96" s="184">
        <v>2732.4459999999999</v>
      </c>
      <c r="H96" s="81">
        <v>2732.4459999999999</v>
      </c>
    </row>
    <row r="97" spans="1:8" s="21" customFormat="1" ht="38.25" x14ac:dyDescent="0.2">
      <c r="A97" s="33"/>
      <c r="B97" s="271">
        <v>11857</v>
      </c>
      <c r="C97" s="265" t="s">
        <v>11970</v>
      </c>
      <c r="D97" s="257" t="s">
        <v>88</v>
      </c>
      <c r="E97" s="257" t="s">
        <v>66</v>
      </c>
      <c r="F97" s="80">
        <v>3</v>
      </c>
      <c r="G97" s="184">
        <v>35.79</v>
      </c>
      <c r="H97" s="81">
        <v>107.37</v>
      </c>
    </row>
    <row r="98" spans="1:8" s="21" customFormat="1" ht="38.25" x14ac:dyDescent="0.2">
      <c r="A98" s="33"/>
      <c r="B98" s="271">
        <v>43130</v>
      </c>
      <c r="C98" s="265" t="s">
        <v>10944</v>
      </c>
      <c r="D98" s="257" t="s">
        <v>88</v>
      </c>
      <c r="E98" s="257" t="s">
        <v>65</v>
      </c>
      <c r="F98" s="80">
        <v>3.3114899842959291</v>
      </c>
      <c r="G98" s="184">
        <v>19</v>
      </c>
      <c r="H98" s="81">
        <v>62.918309701622654</v>
      </c>
    </row>
    <row r="99" spans="1:8" s="21" customFormat="1" ht="25.5" x14ac:dyDescent="0.2">
      <c r="A99" s="33"/>
      <c r="B99" s="271" t="s">
        <v>982</v>
      </c>
      <c r="C99" s="265" t="s">
        <v>969</v>
      </c>
      <c r="D99" s="257" t="s">
        <v>88</v>
      </c>
      <c r="E99" s="257" t="s">
        <v>66</v>
      </c>
      <c r="F99" s="80">
        <v>1</v>
      </c>
      <c r="G99" s="184">
        <v>136.06</v>
      </c>
      <c r="H99" s="81">
        <v>136.06</v>
      </c>
    </row>
    <row r="100" spans="1:8" s="21" customFormat="1" ht="25.5" x14ac:dyDescent="0.2">
      <c r="A100" s="33"/>
      <c r="B100" s="271" t="s">
        <v>984</v>
      </c>
      <c r="C100" s="265" t="s">
        <v>968</v>
      </c>
      <c r="D100" s="257" t="s">
        <v>88</v>
      </c>
      <c r="E100" s="257" t="s">
        <v>66</v>
      </c>
      <c r="F100" s="80">
        <v>1</v>
      </c>
      <c r="G100" s="184">
        <v>110.6</v>
      </c>
      <c r="H100" s="81">
        <v>110.6</v>
      </c>
    </row>
    <row r="101" spans="1:8" s="21" customFormat="1" ht="38.25" x14ac:dyDescent="0.2">
      <c r="A101" s="33"/>
      <c r="B101" s="271">
        <v>21015</v>
      </c>
      <c r="C101" s="265" t="s">
        <v>15051</v>
      </c>
      <c r="D101" s="257" t="s">
        <v>88</v>
      </c>
      <c r="E101" s="257" t="s">
        <v>4</v>
      </c>
      <c r="F101" s="80">
        <v>14.62</v>
      </c>
      <c r="G101" s="184">
        <v>111.16</v>
      </c>
      <c r="H101" s="81">
        <v>1625.1591999999998</v>
      </c>
    </row>
    <row r="102" spans="1:8" s="21" customFormat="1" ht="25.5" x14ac:dyDescent="0.2">
      <c r="A102" s="33"/>
      <c r="B102" s="271">
        <v>1799</v>
      </c>
      <c r="C102" s="265" t="s">
        <v>12211</v>
      </c>
      <c r="D102" s="257" t="s">
        <v>88</v>
      </c>
      <c r="E102" s="257" t="s">
        <v>66</v>
      </c>
      <c r="F102" s="80">
        <v>4</v>
      </c>
      <c r="G102" s="184">
        <v>415.42</v>
      </c>
      <c r="H102" s="81">
        <v>1661.68</v>
      </c>
    </row>
    <row r="103" spans="1:8" s="21" customFormat="1" ht="25.5" x14ac:dyDescent="0.2">
      <c r="A103" s="33"/>
      <c r="B103" s="271">
        <v>3914</v>
      </c>
      <c r="C103" s="265" t="s">
        <v>13308</v>
      </c>
      <c r="D103" s="257" t="s">
        <v>88</v>
      </c>
      <c r="E103" s="257" t="s">
        <v>66</v>
      </c>
      <c r="F103" s="80">
        <v>8</v>
      </c>
      <c r="G103" s="184">
        <v>107.91</v>
      </c>
      <c r="H103" s="81">
        <v>863.28</v>
      </c>
    </row>
    <row r="104" spans="1:8" s="21" customFormat="1" ht="63.75" x14ac:dyDescent="0.2">
      <c r="A104" s="33"/>
      <c r="B104" s="271">
        <v>1102</v>
      </c>
      <c r="C104" s="265" t="s">
        <v>11344</v>
      </c>
      <c r="D104" s="257" t="s">
        <v>88</v>
      </c>
      <c r="E104" s="257" t="s">
        <v>66</v>
      </c>
      <c r="F104" s="80">
        <v>2</v>
      </c>
      <c r="G104" s="184">
        <v>41.76</v>
      </c>
      <c r="H104" s="81">
        <v>83.52</v>
      </c>
    </row>
    <row r="105" spans="1:8" s="21" customFormat="1" ht="63.75" x14ac:dyDescent="0.2">
      <c r="A105" s="33"/>
      <c r="B105" s="271">
        <v>977</v>
      </c>
      <c r="C105" s="265" t="s">
        <v>11411</v>
      </c>
      <c r="D105" s="257" t="s">
        <v>88</v>
      </c>
      <c r="E105" s="257" t="s">
        <v>4</v>
      </c>
      <c r="F105" s="80">
        <v>73.23</v>
      </c>
      <c r="G105" s="184">
        <v>91.51</v>
      </c>
      <c r="H105" s="81">
        <v>6701.2773000000007</v>
      </c>
    </row>
    <row r="106" spans="1:8" s="21" customFormat="1" ht="25.5" x14ac:dyDescent="0.2">
      <c r="A106" s="33"/>
      <c r="B106" s="271">
        <v>2685</v>
      </c>
      <c r="C106" s="265" t="s">
        <v>12445</v>
      </c>
      <c r="D106" s="257" t="s">
        <v>88</v>
      </c>
      <c r="E106" s="257" t="s">
        <v>4</v>
      </c>
      <c r="F106" s="80">
        <v>6.7</v>
      </c>
      <c r="G106" s="184">
        <v>9.67</v>
      </c>
      <c r="H106" s="81">
        <v>64.789000000000001</v>
      </c>
    </row>
    <row r="107" spans="1:8" s="21" customFormat="1" ht="12.75" x14ac:dyDescent="0.2">
      <c r="A107" s="33"/>
      <c r="B107" s="271">
        <v>867</v>
      </c>
      <c r="C107" s="265" t="s">
        <v>11374</v>
      </c>
      <c r="D107" s="257" t="s">
        <v>88</v>
      </c>
      <c r="E107" s="257" t="s">
        <v>4</v>
      </c>
      <c r="F107" s="80">
        <v>30</v>
      </c>
      <c r="G107" s="184">
        <v>68.78</v>
      </c>
      <c r="H107" s="81">
        <v>2063.4</v>
      </c>
    </row>
    <row r="108" spans="1:8" s="21" customFormat="1" ht="51" x14ac:dyDescent="0.2">
      <c r="A108" s="33"/>
      <c r="B108" s="271">
        <v>3378</v>
      </c>
      <c r="C108" s="265" t="s">
        <v>12878</v>
      </c>
      <c r="D108" s="257" t="s">
        <v>88</v>
      </c>
      <c r="E108" s="257" t="s">
        <v>66</v>
      </c>
      <c r="F108" s="80">
        <v>6</v>
      </c>
      <c r="G108" s="184">
        <v>89.11</v>
      </c>
      <c r="H108" s="81">
        <v>534.66</v>
      </c>
    </row>
    <row r="109" spans="1:8" s="21" customFormat="1" ht="25.5" x14ac:dyDescent="0.2">
      <c r="A109" s="33"/>
      <c r="B109" s="271" t="s">
        <v>983</v>
      </c>
      <c r="C109" s="265" t="s">
        <v>981</v>
      </c>
      <c r="D109" s="257" t="s">
        <v>88</v>
      </c>
      <c r="E109" s="257" t="s">
        <v>66</v>
      </c>
      <c r="F109" s="80">
        <v>3</v>
      </c>
      <c r="G109" s="184">
        <v>29.35</v>
      </c>
      <c r="H109" s="81">
        <v>88.050000000000011</v>
      </c>
    </row>
    <row r="110" spans="1:8" s="21" customFormat="1" ht="25.5" x14ac:dyDescent="0.2">
      <c r="A110" s="33"/>
      <c r="B110" s="271" t="s">
        <v>2012</v>
      </c>
      <c r="C110" s="265" t="s">
        <v>2013</v>
      </c>
      <c r="D110" s="257" t="s">
        <v>88</v>
      </c>
      <c r="E110" s="257" t="s">
        <v>66</v>
      </c>
      <c r="F110" s="80">
        <v>3</v>
      </c>
      <c r="G110" s="184">
        <v>282.33</v>
      </c>
      <c r="H110" s="81">
        <v>846.99</v>
      </c>
    </row>
    <row r="111" spans="1:8" s="21" customFormat="1" ht="38.25" x14ac:dyDescent="0.2">
      <c r="A111" s="33"/>
      <c r="B111" s="271">
        <v>7576</v>
      </c>
      <c r="C111" s="265" t="s">
        <v>14501</v>
      </c>
      <c r="D111" s="257" t="s">
        <v>88</v>
      </c>
      <c r="E111" s="257" t="s">
        <v>66</v>
      </c>
      <c r="F111" s="80">
        <v>2</v>
      </c>
      <c r="G111" s="184">
        <v>286.18</v>
      </c>
      <c r="H111" s="81">
        <v>572.36</v>
      </c>
    </row>
    <row r="112" spans="1:8" s="21" customFormat="1" ht="63.75" x14ac:dyDescent="0.2">
      <c r="A112" s="33"/>
      <c r="B112" s="271">
        <v>102107</v>
      </c>
      <c r="C112" s="265" t="s">
        <v>3199</v>
      </c>
      <c r="D112" s="257" t="s">
        <v>1081</v>
      </c>
      <c r="E112" s="257" t="s">
        <v>66</v>
      </c>
      <c r="F112" s="80">
        <v>1</v>
      </c>
      <c r="G112" s="184">
        <v>34415.83</v>
      </c>
      <c r="H112" s="81">
        <v>34415.83</v>
      </c>
    </row>
    <row r="113" spans="1:8" s="21" customFormat="1" ht="38.25" x14ac:dyDescent="0.2">
      <c r="A113" s="33"/>
      <c r="B113" s="271" t="s">
        <v>5606</v>
      </c>
      <c r="C113" s="265" t="s">
        <v>5605</v>
      </c>
      <c r="D113" s="257" t="s">
        <v>88</v>
      </c>
      <c r="E113" s="257" t="s">
        <v>4</v>
      </c>
      <c r="F113" s="80">
        <v>4.5</v>
      </c>
      <c r="G113" s="184">
        <v>107.99</v>
      </c>
      <c r="H113" s="81">
        <v>485.95499999999998</v>
      </c>
    </row>
    <row r="114" spans="1:8" s="21" customFormat="1" ht="25.5" x14ac:dyDescent="0.2">
      <c r="A114" s="33"/>
      <c r="B114" s="271" t="s">
        <v>985</v>
      </c>
      <c r="C114" s="265" t="s">
        <v>970</v>
      </c>
      <c r="D114" s="257" t="s">
        <v>88</v>
      </c>
      <c r="E114" s="257" t="s">
        <v>66</v>
      </c>
      <c r="F114" s="80">
        <v>3</v>
      </c>
      <c r="G114" s="184">
        <v>70.58</v>
      </c>
      <c r="H114" s="81">
        <v>211.74</v>
      </c>
    </row>
    <row r="115" spans="1:8" s="21" customFormat="1" ht="38.25" x14ac:dyDescent="0.2">
      <c r="A115" s="33"/>
      <c r="B115" s="271" t="s">
        <v>986</v>
      </c>
      <c r="C115" s="265" t="s">
        <v>2041</v>
      </c>
      <c r="D115" s="257" t="s">
        <v>88</v>
      </c>
      <c r="E115" s="257" t="s">
        <v>66</v>
      </c>
      <c r="F115" s="80">
        <v>1</v>
      </c>
      <c r="G115" s="184">
        <v>7095.153893001273</v>
      </c>
      <c r="H115" s="81">
        <v>7095.153893001273</v>
      </c>
    </row>
    <row r="116" spans="1:8" s="21" customFormat="1" ht="63.75" x14ac:dyDescent="0.2">
      <c r="A116" s="33"/>
      <c r="B116" s="271">
        <v>1019</v>
      </c>
      <c r="C116" s="265" t="s">
        <v>11405</v>
      </c>
      <c r="D116" s="257" t="s">
        <v>88</v>
      </c>
      <c r="E116" s="257" t="s">
        <v>4</v>
      </c>
      <c r="F116" s="80">
        <v>1.5</v>
      </c>
      <c r="G116" s="184">
        <v>44.24</v>
      </c>
      <c r="H116" s="81">
        <v>66.36</v>
      </c>
    </row>
    <row r="117" spans="1:8" s="21" customFormat="1" ht="12.75" x14ac:dyDescent="0.2">
      <c r="A117" s="33"/>
      <c r="B117" s="271">
        <v>864</v>
      </c>
      <c r="C117" s="265" t="s">
        <v>11375</v>
      </c>
      <c r="D117" s="257" t="s">
        <v>88</v>
      </c>
      <c r="E117" s="257" t="s">
        <v>4</v>
      </c>
      <c r="F117" s="80">
        <v>0.7</v>
      </c>
      <c r="G117" s="184">
        <v>90.85</v>
      </c>
      <c r="H117" s="81">
        <v>63.594999999999992</v>
      </c>
    </row>
    <row r="118" spans="1:8" s="21" customFormat="1" ht="12.75" x14ac:dyDescent="0.2">
      <c r="A118" s="33"/>
      <c r="B118" s="271" t="s">
        <v>73</v>
      </c>
      <c r="C118" s="211" t="s">
        <v>967</v>
      </c>
      <c r="D118" s="284"/>
      <c r="E118" s="284"/>
      <c r="F118" s="284"/>
      <c r="G118" s="284"/>
      <c r="H118" s="285"/>
    </row>
    <row r="119" spans="1:8" s="21" customFormat="1" ht="12.75" x14ac:dyDescent="0.2">
      <c r="A119" s="33"/>
      <c r="B119" s="274"/>
      <c r="C119" s="210"/>
      <c r="D119" s="282"/>
      <c r="E119" s="282"/>
      <c r="F119" s="282"/>
      <c r="G119" s="282"/>
      <c r="H119" s="283"/>
    </row>
    <row r="120" spans="1:8" s="21" customFormat="1" ht="38.25" x14ac:dyDescent="0.2">
      <c r="A120" s="33"/>
      <c r="B120" s="275" t="s">
        <v>996</v>
      </c>
      <c r="C120" s="278" t="s">
        <v>1396</v>
      </c>
      <c r="D120" s="286" t="s">
        <v>60</v>
      </c>
      <c r="E120" s="286" t="s">
        <v>9</v>
      </c>
      <c r="F120" s="287"/>
      <c r="G120" s="288"/>
      <c r="H120" s="289">
        <v>1464.4488245949997</v>
      </c>
    </row>
    <row r="121" spans="1:8" s="21" customFormat="1" ht="51" x14ac:dyDescent="0.2">
      <c r="A121" s="33"/>
      <c r="B121" s="271">
        <v>97096</v>
      </c>
      <c r="C121" s="265" t="s">
        <v>2647</v>
      </c>
      <c r="D121" s="257" t="s">
        <v>1081</v>
      </c>
      <c r="E121" s="257" t="s">
        <v>90</v>
      </c>
      <c r="F121" s="80">
        <v>0.26</v>
      </c>
      <c r="G121" s="184">
        <v>594.71</v>
      </c>
      <c r="H121" s="81">
        <v>154.62460000000002</v>
      </c>
    </row>
    <row r="122" spans="1:8" s="21" customFormat="1" ht="38.25" x14ac:dyDescent="0.2">
      <c r="A122" s="33"/>
      <c r="B122" s="271">
        <v>95240</v>
      </c>
      <c r="C122" s="265" t="s">
        <v>7147</v>
      </c>
      <c r="D122" s="257" t="s">
        <v>1081</v>
      </c>
      <c r="E122" s="257" t="s">
        <v>83</v>
      </c>
      <c r="F122" s="80">
        <v>2.6</v>
      </c>
      <c r="G122" s="184">
        <v>23.34</v>
      </c>
      <c r="H122" s="81">
        <v>60.684000000000005</v>
      </c>
    </row>
    <row r="123" spans="1:8" s="21" customFormat="1" ht="63.75" x14ac:dyDescent="0.2">
      <c r="A123" s="33"/>
      <c r="B123" s="271">
        <v>97086</v>
      </c>
      <c r="C123" s="265" t="s">
        <v>2639</v>
      </c>
      <c r="D123" s="257" t="s">
        <v>1081</v>
      </c>
      <c r="E123" s="257" t="s">
        <v>83</v>
      </c>
      <c r="F123" s="80">
        <v>0.72</v>
      </c>
      <c r="G123" s="184">
        <v>139.38999999999999</v>
      </c>
      <c r="H123" s="81">
        <v>100.36079999999998</v>
      </c>
    </row>
    <row r="124" spans="1:8" s="21" customFormat="1" ht="38.25" x14ac:dyDescent="0.2">
      <c r="A124" s="33"/>
      <c r="B124" s="271" t="s">
        <v>5626</v>
      </c>
      <c r="C124" s="265" t="s">
        <v>5627</v>
      </c>
      <c r="D124" s="257" t="s">
        <v>60</v>
      </c>
      <c r="E124" s="257" t="s">
        <v>83</v>
      </c>
      <c r="F124" s="80">
        <v>2.6</v>
      </c>
      <c r="G124" s="184">
        <v>14.8597</v>
      </c>
      <c r="H124" s="81">
        <v>38.635220000000004</v>
      </c>
    </row>
    <row r="125" spans="1:8" s="21" customFormat="1" ht="63.75" x14ac:dyDescent="0.2">
      <c r="A125" s="33"/>
      <c r="B125" s="271">
        <v>103322</v>
      </c>
      <c r="C125" s="265" t="s">
        <v>4810</v>
      </c>
      <c r="D125" s="257" t="s">
        <v>1081</v>
      </c>
      <c r="E125" s="257" t="s">
        <v>83</v>
      </c>
      <c r="F125" s="80">
        <v>7.3919999999999995</v>
      </c>
      <c r="G125" s="184">
        <v>64.11</v>
      </c>
      <c r="H125" s="81">
        <v>473.90111999999993</v>
      </c>
    </row>
    <row r="126" spans="1:8" s="21" customFormat="1" ht="63.75" x14ac:dyDescent="0.2">
      <c r="A126" s="33"/>
      <c r="B126" s="271">
        <v>87893</v>
      </c>
      <c r="C126" s="265" t="s">
        <v>5178</v>
      </c>
      <c r="D126" s="257" t="s">
        <v>1081</v>
      </c>
      <c r="E126" s="257" t="s">
        <v>83</v>
      </c>
      <c r="F126" s="80">
        <v>7.3919999999999995</v>
      </c>
      <c r="G126" s="184">
        <v>8.1300000000000008</v>
      </c>
      <c r="H126" s="81">
        <v>60.096960000000003</v>
      </c>
    </row>
    <row r="127" spans="1:8" s="21" customFormat="1" ht="63.75" x14ac:dyDescent="0.2">
      <c r="A127" s="33"/>
      <c r="B127" s="271">
        <v>87794</v>
      </c>
      <c r="C127" s="265" t="s">
        <v>5206</v>
      </c>
      <c r="D127" s="257" t="s">
        <v>1081</v>
      </c>
      <c r="E127" s="257" t="s">
        <v>83</v>
      </c>
      <c r="F127" s="80">
        <v>7.3919999999999995</v>
      </c>
      <c r="G127" s="184">
        <v>50.64</v>
      </c>
      <c r="H127" s="81">
        <v>374.33087999999998</v>
      </c>
    </row>
    <row r="128" spans="1:8" s="21" customFormat="1" ht="38.25" x14ac:dyDescent="0.2">
      <c r="A128" s="33"/>
      <c r="B128" s="271">
        <v>88489</v>
      </c>
      <c r="C128" s="265" t="s">
        <v>6455</v>
      </c>
      <c r="D128" s="257" t="s">
        <v>1081</v>
      </c>
      <c r="E128" s="257" t="s">
        <v>83</v>
      </c>
      <c r="F128" s="80">
        <v>7.3919999999999995</v>
      </c>
      <c r="G128" s="184">
        <v>13.84</v>
      </c>
      <c r="H128" s="81">
        <v>102.30528</v>
      </c>
    </row>
    <row r="129" spans="1:8" s="21" customFormat="1" ht="51" x14ac:dyDescent="0.2">
      <c r="A129" s="33"/>
      <c r="B129" s="271" t="s">
        <v>999</v>
      </c>
      <c r="C129" s="265" t="s">
        <v>998</v>
      </c>
      <c r="D129" s="257" t="s">
        <v>60</v>
      </c>
      <c r="E129" s="257" t="s">
        <v>951</v>
      </c>
      <c r="F129" s="80">
        <v>8.0500000000000016E-2</v>
      </c>
      <c r="G129" s="184">
        <v>419.48879000000005</v>
      </c>
      <c r="H129" s="81">
        <v>33.768847595000011</v>
      </c>
    </row>
    <row r="130" spans="1:8" s="21" customFormat="1" ht="63.75" x14ac:dyDescent="0.2">
      <c r="A130" s="33"/>
      <c r="B130" s="271">
        <v>97086</v>
      </c>
      <c r="C130" s="265" t="s">
        <v>2639</v>
      </c>
      <c r="D130" s="257" t="s">
        <v>1081</v>
      </c>
      <c r="E130" s="257" t="s">
        <v>83</v>
      </c>
      <c r="F130" s="80">
        <v>0.30000000000000004</v>
      </c>
      <c r="G130" s="184">
        <v>139.38999999999999</v>
      </c>
      <c r="H130" s="81">
        <v>41.817</v>
      </c>
    </row>
    <row r="131" spans="1:8" s="21" customFormat="1" ht="38.25" x14ac:dyDescent="0.2">
      <c r="A131" s="33"/>
      <c r="B131" s="271" t="s">
        <v>5626</v>
      </c>
      <c r="C131" s="265" t="s">
        <v>5627</v>
      </c>
      <c r="D131" s="257" t="s">
        <v>60</v>
      </c>
      <c r="E131" s="257" t="s">
        <v>83</v>
      </c>
      <c r="F131" s="80">
        <v>1.61</v>
      </c>
      <c r="G131" s="184">
        <v>14.8597</v>
      </c>
      <c r="H131" s="81">
        <v>23.924117000000003</v>
      </c>
    </row>
    <row r="132" spans="1:8" s="21" customFormat="1" ht="12.75" x14ac:dyDescent="0.2">
      <c r="A132" s="33"/>
      <c r="B132" s="271" t="s">
        <v>73</v>
      </c>
      <c r="C132" s="211" t="s">
        <v>1341</v>
      </c>
      <c r="D132" s="284"/>
      <c r="E132" s="284"/>
      <c r="F132" s="284"/>
      <c r="G132" s="284"/>
      <c r="H132" s="285"/>
    </row>
    <row r="133" spans="1:8" s="21" customFormat="1" ht="15.75" customHeight="1" x14ac:dyDescent="0.2">
      <c r="A133" s="33"/>
      <c r="B133" s="276"/>
      <c r="C133" s="280"/>
      <c r="D133" s="291"/>
      <c r="E133" s="291"/>
      <c r="F133" s="291"/>
      <c r="G133" s="291"/>
      <c r="H133" s="291"/>
    </row>
    <row r="134" spans="1:8" s="21" customFormat="1" ht="51" x14ac:dyDescent="0.2">
      <c r="A134" s="15"/>
      <c r="B134" s="275" t="s">
        <v>1408</v>
      </c>
      <c r="C134" s="278" t="s">
        <v>977</v>
      </c>
      <c r="D134" s="286" t="s">
        <v>60</v>
      </c>
      <c r="E134" s="286" t="s">
        <v>4</v>
      </c>
      <c r="F134" s="287"/>
      <c r="G134" s="288"/>
      <c r="H134" s="289">
        <v>124.32980000000001</v>
      </c>
    </row>
    <row r="135" spans="1:8" s="21" customFormat="1" ht="25.5" x14ac:dyDescent="0.2">
      <c r="A135" s="33"/>
      <c r="B135" s="271">
        <v>88247</v>
      </c>
      <c r="C135" s="265" t="s">
        <v>74</v>
      </c>
      <c r="D135" s="257" t="s">
        <v>105</v>
      </c>
      <c r="E135" s="257" t="s">
        <v>87</v>
      </c>
      <c r="F135" s="80">
        <v>0.25</v>
      </c>
      <c r="G135" s="184">
        <v>25</v>
      </c>
      <c r="H135" s="81">
        <v>6.25</v>
      </c>
    </row>
    <row r="136" spans="1:8" s="21" customFormat="1" ht="25.5" x14ac:dyDescent="0.2">
      <c r="A136" s="33"/>
      <c r="B136" s="271">
        <v>88264</v>
      </c>
      <c r="C136" s="265" t="s">
        <v>75</v>
      </c>
      <c r="D136" s="257" t="s">
        <v>105</v>
      </c>
      <c r="E136" s="257" t="s">
        <v>87</v>
      </c>
      <c r="F136" s="80">
        <v>0.25</v>
      </c>
      <c r="G136" s="184">
        <v>31.72</v>
      </c>
      <c r="H136" s="81">
        <v>7.93</v>
      </c>
    </row>
    <row r="137" spans="1:8" s="209" customFormat="1" ht="38.25" x14ac:dyDescent="0.2">
      <c r="A137" s="208"/>
      <c r="B137" s="320" t="s">
        <v>5606</v>
      </c>
      <c r="C137" s="321" t="s">
        <v>5605</v>
      </c>
      <c r="D137" s="322" t="s">
        <v>88</v>
      </c>
      <c r="E137" s="322" t="s">
        <v>4</v>
      </c>
      <c r="F137" s="324">
        <v>1.02</v>
      </c>
      <c r="G137" s="325">
        <v>107.99</v>
      </c>
      <c r="H137" s="323">
        <v>110.1498</v>
      </c>
    </row>
    <row r="138" spans="1:8" x14ac:dyDescent="0.25">
      <c r="B138" s="271" t="s">
        <v>73</v>
      </c>
      <c r="C138" s="211" t="s">
        <v>978</v>
      </c>
      <c r="D138" s="284"/>
      <c r="E138" s="284"/>
      <c r="F138" s="284"/>
      <c r="G138" s="284"/>
      <c r="H138" s="285"/>
    </row>
    <row r="139" spans="1:8" s="21" customFormat="1" ht="15.75" customHeight="1" x14ac:dyDescent="0.2">
      <c r="A139" s="33"/>
      <c r="B139" s="276"/>
      <c r="C139" s="280"/>
      <c r="D139" s="291"/>
      <c r="E139" s="291"/>
      <c r="F139" s="291"/>
      <c r="G139" s="291"/>
      <c r="H139" s="291"/>
    </row>
    <row r="140" spans="1:8" s="21" customFormat="1" ht="51" x14ac:dyDescent="0.2">
      <c r="A140" s="15"/>
      <c r="B140" s="275" t="s">
        <v>1408</v>
      </c>
      <c r="C140" s="278" t="s">
        <v>1003</v>
      </c>
      <c r="D140" s="286" t="s">
        <v>60</v>
      </c>
      <c r="E140" s="286" t="s">
        <v>4</v>
      </c>
      <c r="F140" s="287"/>
      <c r="G140" s="288"/>
      <c r="H140" s="289">
        <v>58.436000000000007</v>
      </c>
    </row>
    <row r="141" spans="1:8" s="21" customFormat="1" ht="25.5" x14ac:dyDescent="0.2">
      <c r="A141" s="33"/>
      <c r="B141" s="271">
        <v>88247</v>
      </c>
      <c r="C141" s="265" t="s">
        <v>74</v>
      </c>
      <c r="D141" s="257" t="s">
        <v>105</v>
      </c>
      <c r="E141" s="257" t="s">
        <v>87</v>
      </c>
      <c r="F141" s="80">
        <v>0.8</v>
      </c>
      <c r="G141" s="184">
        <v>25</v>
      </c>
      <c r="H141" s="81">
        <v>20</v>
      </c>
    </row>
    <row r="142" spans="1:8" s="21" customFormat="1" ht="25.5" x14ac:dyDescent="0.2">
      <c r="A142" s="33"/>
      <c r="B142" s="271">
        <v>88264</v>
      </c>
      <c r="C142" s="265" t="s">
        <v>75</v>
      </c>
      <c r="D142" s="257" t="s">
        <v>105</v>
      </c>
      <c r="E142" s="257" t="s">
        <v>87</v>
      </c>
      <c r="F142" s="80">
        <v>0.8</v>
      </c>
      <c r="G142" s="184">
        <v>31.72</v>
      </c>
      <c r="H142" s="81">
        <v>25.376000000000001</v>
      </c>
    </row>
    <row r="143" spans="1:8" s="21" customFormat="1" ht="51" x14ac:dyDescent="0.2">
      <c r="A143" s="33"/>
      <c r="B143" s="271">
        <v>39248</v>
      </c>
      <c r="C143" s="265" t="s">
        <v>12492</v>
      </c>
      <c r="D143" s="257" t="s">
        <v>88</v>
      </c>
      <c r="E143" s="257" t="s">
        <v>4</v>
      </c>
      <c r="F143" s="80">
        <v>1</v>
      </c>
      <c r="G143" s="184">
        <v>13.06</v>
      </c>
      <c r="H143" s="81">
        <v>13.06</v>
      </c>
    </row>
    <row r="144" spans="1:8" x14ac:dyDescent="0.25">
      <c r="B144" s="271" t="s">
        <v>73</v>
      </c>
      <c r="C144" s="211" t="s">
        <v>1002</v>
      </c>
      <c r="D144" s="284"/>
      <c r="E144" s="284"/>
      <c r="F144" s="284"/>
      <c r="G144" s="284"/>
      <c r="H144" s="285"/>
    </row>
    <row r="145" spans="1:8" s="21" customFormat="1" ht="15.75" customHeight="1" x14ac:dyDescent="0.2">
      <c r="A145" s="33"/>
      <c r="B145" s="276"/>
      <c r="C145" s="280"/>
      <c r="D145" s="291"/>
      <c r="E145" s="291"/>
      <c r="F145" s="291"/>
      <c r="G145" s="291"/>
      <c r="H145" s="291"/>
    </row>
    <row r="146" spans="1:8" s="21" customFormat="1" ht="51" x14ac:dyDescent="0.2">
      <c r="A146" s="15"/>
      <c r="B146" s="275" t="s">
        <v>1408</v>
      </c>
      <c r="C146" s="278" t="s">
        <v>1012</v>
      </c>
      <c r="D146" s="286" t="s">
        <v>60</v>
      </c>
      <c r="E146" s="286" t="s">
        <v>4</v>
      </c>
      <c r="F146" s="287"/>
      <c r="G146" s="288"/>
      <c r="H146" s="289">
        <v>30.18</v>
      </c>
    </row>
    <row r="147" spans="1:8" s="21" customFormat="1" ht="25.5" x14ac:dyDescent="0.2">
      <c r="A147" s="33"/>
      <c r="B147" s="271">
        <v>88247</v>
      </c>
      <c r="C147" s="265" t="s">
        <v>74</v>
      </c>
      <c r="D147" s="257" t="s">
        <v>105</v>
      </c>
      <c r="E147" s="257" t="s">
        <v>87</v>
      </c>
      <c r="F147" s="80">
        <v>0.5</v>
      </c>
      <c r="G147" s="184">
        <v>25</v>
      </c>
      <c r="H147" s="81">
        <v>12.5</v>
      </c>
    </row>
    <row r="148" spans="1:8" s="21" customFormat="1" ht="25.5" x14ac:dyDescent="0.2">
      <c r="A148" s="33"/>
      <c r="B148" s="271">
        <v>88264</v>
      </c>
      <c r="C148" s="265" t="s">
        <v>75</v>
      </c>
      <c r="D148" s="257" t="s">
        <v>105</v>
      </c>
      <c r="E148" s="257" t="s">
        <v>87</v>
      </c>
      <c r="F148" s="80">
        <v>0.5</v>
      </c>
      <c r="G148" s="184">
        <v>31.72</v>
      </c>
      <c r="H148" s="81">
        <v>15.86</v>
      </c>
    </row>
    <row r="149" spans="1:8" s="21" customFormat="1" ht="25.5" x14ac:dyDescent="0.2">
      <c r="A149" s="33"/>
      <c r="B149" s="271">
        <v>40400</v>
      </c>
      <c r="C149" s="265" t="s">
        <v>12461</v>
      </c>
      <c r="D149" s="257" t="s">
        <v>88</v>
      </c>
      <c r="E149" s="257" t="s">
        <v>4</v>
      </c>
      <c r="F149" s="80">
        <v>1</v>
      </c>
      <c r="G149" s="184">
        <v>1.82</v>
      </c>
      <c r="H149" s="81">
        <v>1.82</v>
      </c>
    </row>
    <row r="150" spans="1:8" x14ac:dyDescent="0.25">
      <c r="B150" s="271" t="s">
        <v>73</v>
      </c>
      <c r="C150" s="211" t="s">
        <v>1002</v>
      </c>
      <c r="D150" s="284"/>
      <c r="E150" s="284"/>
      <c r="F150" s="284"/>
      <c r="G150" s="284"/>
      <c r="H150" s="285"/>
    </row>
    <row r="151" spans="1:8" s="21" customFormat="1" ht="15.75" customHeight="1" x14ac:dyDescent="0.2">
      <c r="A151" s="33"/>
      <c r="B151" s="276"/>
      <c r="C151" s="280"/>
      <c r="D151" s="291"/>
      <c r="E151" s="291"/>
      <c r="F151" s="291"/>
      <c r="G151" s="291"/>
      <c r="H151" s="291"/>
    </row>
    <row r="152" spans="1:8" s="21" customFormat="1" ht="38.25" x14ac:dyDescent="0.2">
      <c r="A152" s="15"/>
      <c r="B152" s="275" t="s">
        <v>1408</v>
      </c>
      <c r="C152" s="278" t="s">
        <v>1005</v>
      </c>
      <c r="D152" s="286" t="s">
        <v>60</v>
      </c>
      <c r="E152" s="286" t="s">
        <v>4</v>
      </c>
      <c r="F152" s="287"/>
      <c r="G152" s="288"/>
      <c r="H152" s="289">
        <v>86.787176000000002</v>
      </c>
    </row>
    <row r="153" spans="1:8" s="21" customFormat="1" ht="12.75" x14ac:dyDescent="0.2">
      <c r="A153" s="33"/>
      <c r="B153" s="271">
        <v>863</v>
      </c>
      <c r="C153" s="265" t="s">
        <v>11373</v>
      </c>
      <c r="D153" s="257" t="s">
        <v>88</v>
      </c>
      <c r="E153" s="257" t="s">
        <v>4</v>
      </c>
      <c r="F153" s="80">
        <v>1.5</v>
      </c>
      <c r="G153" s="184">
        <v>48.28</v>
      </c>
      <c r="H153" s="81">
        <v>72.42</v>
      </c>
    </row>
    <row r="154" spans="1:8" s="21" customFormat="1" ht="25.5" x14ac:dyDescent="0.2">
      <c r="A154" s="33"/>
      <c r="B154" s="271">
        <v>88247</v>
      </c>
      <c r="C154" s="265" t="s">
        <v>74</v>
      </c>
      <c r="D154" s="257" t="s">
        <v>105</v>
      </c>
      <c r="E154" s="257" t="s">
        <v>87</v>
      </c>
      <c r="F154" s="80">
        <v>0.25330000000000003</v>
      </c>
      <c r="G154" s="184">
        <v>25</v>
      </c>
      <c r="H154" s="81">
        <v>6.3325000000000005</v>
      </c>
    </row>
    <row r="155" spans="1:8" s="21" customFormat="1" ht="25.5" x14ac:dyDescent="0.2">
      <c r="A155" s="33"/>
      <c r="B155" s="271">
        <v>88264</v>
      </c>
      <c r="C155" s="265" t="s">
        <v>75</v>
      </c>
      <c r="D155" s="257" t="s">
        <v>105</v>
      </c>
      <c r="E155" s="257" t="s">
        <v>87</v>
      </c>
      <c r="F155" s="80">
        <v>0.25330000000000003</v>
      </c>
      <c r="G155" s="184">
        <v>31.72</v>
      </c>
      <c r="H155" s="81">
        <v>8.034676000000001</v>
      </c>
    </row>
    <row r="156" spans="1:8" x14ac:dyDescent="0.25">
      <c r="B156" s="271" t="s">
        <v>73</v>
      </c>
      <c r="C156" s="211" t="s">
        <v>1006</v>
      </c>
      <c r="D156" s="284"/>
      <c r="E156" s="284"/>
      <c r="F156" s="284"/>
      <c r="G156" s="284"/>
      <c r="H156" s="285"/>
    </row>
    <row r="157" spans="1:8" s="21" customFormat="1" ht="15.75" customHeight="1" x14ac:dyDescent="0.2">
      <c r="A157" s="33"/>
      <c r="B157" s="276"/>
      <c r="C157" s="280"/>
      <c r="D157" s="291"/>
      <c r="E157" s="291"/>
      <c r="F157" s="291"/>
      <c r="G157" s="291"/>
      <c r="H157" s="291"/>
    </row>
    <row r="158" spans="1:8" s="21" customFormat="1" ht="38.25" x14ac:dyDescent="0.2">
      <c r="A158" s="15"/>
      <c r="B158" s="275" t="s">
        <v>1408</v>
      </c>
      <c r="C158" s="278" t="s">
        <v>1007</v>
      </c>
      <c r="D158" s="286" t="s">
        <v>60</v>
      </c>
      <c r="E158" s="286" t="s">
        <v>4</v>
      </c>
      <c r="F158" s="287"/>
      <c r="G158" s="288"/>
      <c r="H158" s="289">
        <v>235.33251200000001</v>
      </c>
    </row>
    <row r="159" spans="1:8" s="21" customFormat="1" ht="25.5" x14ac:dyDescent="0.2">
      <c r="A159" s="33"/>
      <c r="B159" s="271">
        <v>88247</v>
      </c>
      <c r="C159" s="265" t="s">
        <v>74</v>
      </c>
      <c r="D159" s="257" t="s">
        <v>105</v>
      </c>
      <c r="E159" s="257" t="s">
        <v>87</v>
      </c>
      <c r="F159" s="80">
        <v>4.7100000000000003E-2</v>
      </c>
      <c r="G159" s="184">
        <v>25</v>
      </c>
      <c r="H159" s="81">
        <v>1.1775</v>
      </c>
    </row>
    <row r="160" spans="1:8" s="21" customFormat="1" ht="25.5" x14ac:dyDescent="0.2">
      <c r="A160" s="33"/>
      <c r="B160" s="271">
        <v>88264</v>
      </c>
      <c r="C160" s="265" t="s">
        <v>75</v>
      </c>
      <c r="D160" s="257" t="s">
        <v>105</v>
      </c>
      <c r="E160" s="257" t="s">
        <v>87</v>
      </c>
      <c r="F160" s="80">
        <v>4.7100000000000003E-2</v>
      </c>
      <c r="G160" s="184">
        <v>31.72</v>
      </c>
      <c r="H160" s="81">
        <v>1.4940120000000001</v>
      </c>
    </row>
    <row r="161" spans="1:8" s="21" customFormat="1" ht="12.75" x14ac:dyDescent="0.2">
      <c r="A161" s="33"/>
      <c r="B161" s="271">
        <v>892</v>
      </c>
      <c r="C161" s="265" t="s">
        <v>11369</v>
      </c>
      <c r="D161" s="257" t="s">
        <v>88</v>
      </c>
      <c r="E161" s="257" t="s">
        <v>4</v>
      </c>
      <c r="F161" s="80">
        <v>1.1000000000000001</v>
      </c>
      <c r="G161" s="184">
        <v>211.51</v>
      </c>
      <c r="H161" s="81">
        <v>232.661</v>
      </c>
    </row>
    <row r="162" spans="1:8" x14ac:dyDescent="0.25">
      <c r="B162" s="271" t="s">
        <v>73</v>
      </c>
      <c r="C162" s="211" t="s">
        <v>1008</v>
      </c>
      <c r="D162" s="284"/>
      <c r="E162" s="284"/>
      <c r="F162" s="284"/>
      <c r="G162" s="284"/>
      <c r="H162" s="285"/>
    </row>
    <row r="163" spans="1:8" s="21" customFormat="1" ht="15.75" customHeight="1" x14ac:dyDescent="0.2">
      <c r="A163" s="33"/>
      <c r="B163" s="276"/>
      <c r="C163" s="280"/>
      <c r="D163" s="291"/>
      <c r="E163" s="291"/>
      <c r="F163" s="291"/>
      <c r="G163" s="291"/>
      <c r="H163" s="291"/>
    </row>
    <row r="164" spans="1:8" s="21" customFormat="1" ht="102" x14ac:dyDescent="0.2">
      <c r="A164" s="15"/>
      <c r="B164" s="275" t="s">
        <v>1001</v>
      </c>
      <c r="C164" s="278" t="s">
        <v>5629</v>
      </c>
      <c r="D164" s="286" t="s">
        <v>60</v>
      </c>
      <c r="E164" s="286" t="s">
        <v>66</v>
      </c>
      <c r="F164" s="287"/>
      <c r="G164" s="288"/>
      <c r="H164" s="289">
        <v>211179.56</v>
      </c>
    </row>
    <row r="165" spans="1:8" s="21" customFormat="1" ht="51" x14ac:dyDescent="0.2">
      <c r="A165" s="33"/>
      <c r="B165" s="271">
        <v>39592</v>
      </c>
      <c r="C165" s="265" t="s">
        <v>12851</v>
      </c>
      <c r="D165" s="257" t="s">
        <v>1550</v>
      </c>
      <c r="E165" s="257" t="s">
        <v>66</v>
      </c>
      <c r="F165" s="80">
        <v>1</v>
      </c>
      <c r="G165" s="184">
        <v>205979.56</v>
      </c>
      <c r="H165" s="81">
        <v>205979.56</v>
      </c>
    </row>
    <row r="166" spans="1:8" s="21" customFormat="1" ht="25.5" x14ac:dyDescent="0.2">
      <c r="A166" s="33"/>
      <c r="B166" s="271" t="s">
        <v>1478</v>
      </c>
      <c r="C166" s="265" t="s">
        <v>2048</v>
      </c>
      <c r="D166" s="257" t="s">
        <v>88</v>
      </c>
      <c r="E166" s="257" t="s">
        <v>66</v>
      </c>
      <c r="F166" s="80">
        <v>1</v>
      </c>
      <c r="G166" s="184">
        <v>5200</v>
      </c>
      <c r="H166" s="81">
        <v>5200</v>
      </c>
    </row>
    <row r="167" spans="1:8" x14ac:dyDescent="0.25">
      <c r="B167" s="271" t="s">
        <v>73</v>
      </c>
      <c r="C167" s="211" t="s">
        <v>1485</v>
      </c>
      <c r="D167" s="284"/>
      <c r="E167" s="284"/>
      <c r="F167" s="284"/>
      <c r="G167" s="284"/>
      <c r="H167" s="285"/>
    </row>
    <row r="168" spans="1:8" s="21" customFormat="1" ht="15.75" customHeight="1" x14ac:dyDescent="0.2">
      <c r="A168" s="33"/>
      <c r="B168" s="276"/>
      <c r="C168" s="280"/>
      <c r="D168" s="291"/>
      <c r="E168" s="291"/>
      <c r="F168" s="291"/>
      <c r="G168" s="291"/>
      <c r="H168" s="291"/>
    </row>
    <row r="169" spans="1:8" s="21" customFormat="1" ht="38.25" x14ac:dyDescent="0.2">
      <c r="A169" s="15"/>
      <c r="B169" s="275" t="s">
        <v>1004</v>
      </c>
      <c r="C169" s="278" t="s">
        <v>2014</v>
      </c>
      <c r="D169" s="286" t="s">
        <v>60</v>
      </c>
      <c r="E169" s="286" t="s">
        <v>66</v>
      </c>
      <c r="F169" s="287"/>
      <c r="G169" s="288"/>
      <c r="H169" s="289">
        <v>166.03</v>
      </c>
    </row>
    <row r="170" spans="1:8" s="21" customFormat="1" ht="25.5" x14ac:dyDescent="0.2">
      <c r="A170" s="33"/>
      <c r="B170" s="271">
        <v>88309</v>
      </c>
      <c r="C170" s="265" t="s">
        <v>62</v>
      </c>
      <c r="D170" s="257" t="s">
        <v>105</v>
      </c>
      <c r="E170" s="257" t="s">
        <v>87</v>
      </c>
      <c r="F170" s="80">
        <v>1</v>
      </c>
      <c r="G170" s="184">
        <v>31.34</v>
      </c>
      <c r="H170" s="81">
        <v>31.34</v>
      </c>
    </row>
    <row r="171" spans="1:8" s="21" customFormat="1" ht="25.5" x14ac:dyDescent="0.2">
      <c r="A171" s="33"/>
      <c r="B171" s="271">
        <v>88316</v>
      </c>
      <c r="C171" s="265" t="s">
        <v>61</v>
      </c>
      <c r="D171" s="257" t="s">
        <v>105</v>
      </c>
      <c r="E171" s="257" t="s">
        <v>87</v>
      </c>
      <c r="F171" s="80">
        <v>3</v>
      </c>
      <c r="G171" s="184">
        <v>23.75</v>
      </c>
      <c r="H171" s="81">
        <v>71.25</v>
      </c>
    </row>
    <row r="172" spans="1:8" s="21" customFormat="1" ht="25.5" x14ac:dyDescent="0.2">
      <c r="A172" s="33"/>
      <c r="B172" s="271">
        <v>88264</v>
      </c>
      <c r="C172" s="265" t="s">
        <v>75</v>
      </c>
      <c r="D172" s="257" t="s">
        <v>105</v>
      </c>
      <c r="E172" s="257" t="s">
        <v>87</v>
      </c>
      <c r="F172" s="80">
        <v>2</v>
      </c>
      <c r="G172" s="184">
        <v>31.72</v>
      </c>
      <c r="H172" s="81">
        <v>63.44</v>
      </c>
    </row>
    <row r="173" spans="1:8" x14ac:dyDescent="0.25">
      <c r="B173" s="271" t="s">
        <v>73</v>
      </c>
      <c r="C173" s="211" t="s">
        <v>1345</v>
      </c>
      <c r="D173" s="284"/>
      <c r="E173" s="284"/>
      <c r="F173" s="284"/>
      <c r="G173" s="284"/>
      <c r="H173" s="285"/>
    </row>
    <row r="174" spans="1:8" s="21" customFormat="1" ht="15.75" customHeight="1" x14ac:dyDescent="0.2">
      <c r="A174" s="33"/>
      <c r="B174" s="276"/>
      <c r="C174" s="280"/>
      <c r="D174" s="291"/>
      <c r="E174" s="291"/>
      <c r="F174" s="291"/>
      <c r="G174" s="291"/>
      <c r="H174" s="291"/>
    </row>
    <row r="175" spans="1:8" s="21" customFormat="1" ht="38.25" x14ac:dyDescent="0.2">
      <c r="A175" s="15"/>
      <c r="B175" s="275" t="s">
        <v>1013</v>
      </c>
      <c r="C175" s="278" t="s">
        <v>2015</v>
      </c>
      <c r="D175" s="286" t="s">
        <v>60</v>
      </c>
      <c r="E175" s="286" t="s">
        <v>66</v>
      </c>
      <c r="F175" s="287"/>
      <c r="G175" s="288"/>
      <c r="H175" s="289">
        <v>39475.899206845097</v>
      </c>
    </row>
    <row r="176" spans="1:8" s="21" customFormat="1" ht="38.25" x14ac:dyDescent="0.2">
      <c r="A176" s="33"/>
      <c r="B176" s="271" t="s">
        <v>1410</v>
      </c>
      <c r="C176" s="265" t="s">
        <v>2016</v>
      </c>
      <c r="D176" s="257" t="s">
        <v>88</v>
      </c>
      <c r="E176" s="257" t="s">
        <v>66</v>
      </c>
      <c r="F176" s="80">
        <v>1</v>
      </c>
      <c r="G176" s="184">
        <v>39475.899206845097</v>
      </c>
      <c r="H176" s="81">
        <v>39475.899206845097</v>
      </c>
    </row>
    <row r="177" spans="1:8" x14ac:dyDescent="0.25">
      <c r="B177" s="271" t="s">
        <v>73</v>
      </c>
      <c r="C177" s="211" t="s">
        <v>12</v>
      </c>
      <c r="D177" s="284"/>
      <c r="E177" s="284"/>
      <c r="F177" s="284"/>
      <c r="G177" s="284"/>
      <c r="H177" s="285"/>
    </row>
    <row r="178" spans="1:8" s="21" customFormat="1" ht="15.75" customHeight="1" x14ac:dyDescent="0.2">
      <c r="A178" s="33"/>
      <c r="B178" s="276"/>
      <c r="C178" s="280"/>
      <c r="D178" s="291"/>
      <c r="E178" s="291"/>
      <c r="F178" s="291"/>
      <c r="G178" s="291"/>
      <c r="H178" s="291"/>
    </row>
    <row r="179" spans="1:8" s="21" customFormat="1" ht="38.25" x14ac:dyDescent="0.2">
      <c r="A179" s="15"/>
      <c r="B179" s="275" t="s">
        <v>1014</v>
      </c>
      <c r="C179" s="278" t="s">
        <v>1493</v>
      </c>
      <c r="D179" s="286" t="s">
        <v>60</v>
      </c>
      <c r="E179" s="286" t="s">
        <v>4</v>
      </c>
      <c r="F179" s="287"/>
      <c r="G179" s="288"/>
      <c r="H179" s="289">
        <v>67.70013999999999</v>
      </c>
    </row>
    <row r="180" spans="1:8" s="21" customFormat="1" ht="25.5" x14ac:dyDescent="0.2">
      <c r="A180" s="33"/>
      <c r="B180" s="271">
        <v>21150</v>
      </c>
      <c r="C180" s="265" t="s">
        <v>15032</v>
      </c>
      <c r="D180" s="257" t="s">
        <v>88</v>
      </c>
      <c r="E180" s="257" t="s">
        <v>4</v>
      </c>
      <c r="F180" s="80">
        <v>1.0389999999999999</v>
      </c>
      <c r="G180" s="184">
        <v>49.54</v>
      </c>
      <c r="H180" s="81">
        <v>51.472059999999992</v>
      </c>
    </row>
    <row r="181" spans="1:8" s="21" customFormat="1" ht="38.25" x14ac:dyDescent="0.2">
      <c r="A181" s="33"/>
      <c r="B181" s="271">
        <v>88248</v>
      </c>
      <c r="C181" s="265" t="s">
        <v>63</v>
      </c>
      <c r="D181" s="257" t="s">
        <v>105</v>
      </c>
      <c r="E181" s="257" t="s">
        <v>87</v>
      </c>
      <c r="F181" s="80">
        <v>0.29699999999999999</v>
      </c>
      <c r="G181" s="184">
        <v>24.02</v>
      </c>
      <c r="H181" s="81">
        <v>7.1339399999999999</v>
      </c>
    </row>
    <row r="182" spans="1:8" s="21" customFormat="1" ht="25.5" x14ac:dyDescent="0.2">
      <c r="A182" s="33"/>
      <c r="B182" s="271">
        <v>88267</v>
      </c>
      <c r="C182" s="265" t="s">
        <v>64</v>
      </c>
      <c r="D182" s="257" t="s">
        <v>105</v>
      </c>
      <c r="E182" s="257" t="s">
        <v>87</v>
      </c>
      <c r="F182" s="80">
        <v>0.29699999999999999</v>
      </c>
      <c r="G182" s="184">
        <v>30.62</v>
      </c>
      <c r="H182" s="81">
        <v>9.0941399999999994</v>
      </c>
    </row>
    <row r="183" spans="1:8" x14ac:dyDescent="0.25">
      <c r="B183" s="271" t="s">
        <v>73</v>
      </c>
      <c r="C183" s="211" t="s">
        <v>1492</v>
      </c>
      <c r="D183" s="284"/>
      <c r="E183" s="284"/>
      <c r="F183" s="284"/>
      <c r="G183" s="284"/>
      <c r="H183" s="285"/>
    </row>
    <row r="184" spans="1:8" s="21" customFormat="1" ht="15.75" customHeight="1" x14ac:dyDescent="0.2">
      <c r="A184" s="33"/>
      <c r="B184" s="276"/>
      <c r="C184" s="280"/>
      <c r="D184" s="291"/>
      <c r="E184" s="291"/>
      <c r="F184" s="291"/>
      <c r="G184" s="291"/>
      <c r="H184" s="291"/>
    </row>
    <row r="185" spans="1:8" s="21" customFormat="1" ht="38.25" x14ac:dyDescent="0.2">
      <c r="A185" s="15"/>
      <c r="B185" s="275" t="s">
        <v>1015</v>
      </c>
      <c r="C185" s="278" t="s">
        <v>1504</v>
      </c>
      <c r="D185" s="286" t="s">
        <v>60</v>
      </c>
      <c r="E185" s="286" t="s">
        <v>952</v>
      </c>
      <c r="F185" s="287"/>
      <c r="G185" s="288"/>
      <c r="H185" s="289">
        <v>47.178809999999999</v>
      </c>
    </row>
    <row r="186" spans="1:8" s="21" customFormat="1" ht="25.5" x14ac:dyDescent="0.2">
      <c r="A186" s="33"/>
      <c r="B186" s="271">
        <v>13127</v>
      </c>
      <c r="C186" s="265" t="s">
        <v>15024</v>
      </c>
      <c r="D186" s="257" t="s">
        <v>88</v>
      </c>
      <c r="E186" s="257" t="s">
        <v>4</v>
      </c>
      <c r="F186" s="80">
        <v>1.0389999999999999</v>
      </c>
      <c r="G186" s="184">
        <v>36.31</v>
      </c>
      <c r="H186" s="81">
        <v>37.726089999999999</v>
      </c>
    </row>
    <row r="187" spans="1:8" s="21" customFormat="1" ht="38.25" x14ac:dyDescent="0.2">
      <c r="A187" s="33"/>
      <c r="B187" s="271">
        <v>88248</v>
      </c>
      <c r="C187" s="265" t="s">
        <v>63</v>
      </c>
      <c r="D187" s="257" t="s">
        <v>105</v>
      </c>
      <c r="E187" s="257" t="s">
        <v>87</v>
      </c>
      <c r="F187" s="80">
        <v>0.17299999999999999</v>
      </c>
      <c r="G187" s="184">
        <v>24.02</v>
      </c>
      <c r="H187" s="81">
        <v>4.1554599999999997</v>
      </c>
    </row>
    <row r="188" spans="1:8" s="21" customFormat="1" ht="25.5" x14ac:dyDescent="0.2">
      <c r="A188" s="33"/>
      <c r="B188" s="271">
        <v>88267</v>
      </c>
      <c r="C188" s="265" t="s">
        <v>64</v>
      </c>
      <c r="D188" s="257" t="s">
        <v>105</v>
      </c>
      <c r="E188" s="257" t="s">
        <v>87</v>
      </c>
      <c r="F188" s="80">
        <v>0.17299999999999999</v>
      </c>
      <c r="G188" s="184">
        <v>30.62</v>
      </c>
      <c r="H188" s="81">
        <v>5.2972599999999996</v>
      </c>
    </row>
    <row r="189" spans="1:8" x14ac:dyDescent="0.25">
      <c r="B189" s="271" t="s">
        <v>73</v>
      </c>
      <c r="C189" s="211" t="s">
        <v>1503</v>
      </c>
      <c r="D189" s="284"/>
      <c r="E189" s="284"/>
      <c r="F189" s="284"/>
      <c r="G189" s="284"/>
      <c r="H189" s="285"/>
    </row>
    <row r="190" spans="1:8" s="21" customFormat="1" ht="15.75" customHeight="1" x14ac:dyDescent="0.2">
      <c r="A190" s="33"/>
      <c r="B190" s="276"/>
      <c r="C190" s="280"/>
      <c r="D190" s="291"/>
      <c r="E190" s="291"/>
      <c r="F190" s="291"/>
      <c r="G190" s="291"/>
      <c r="H190" s="291"/>
    </row>
    <row r="191" spans="1:8" s="21" customFormat="1" ht="38.25" x14ac:dyDescent="0.2">
      <c r="A191" s="15"/>
      <c r="B191" s="275" t="s">
        <v>1344</v>
      </c>
      <c r="C191" s="278" t="s">
        <v>1400</v>
      </c>
      <c r="D191" s="286" t="s">
        <v>60</v>
      </c>
      <c r="E191" s="286" t="s">
        <v>66</v>
      </c>
      <c r="F191" s="287"/>
      <c r="G191" s="288"/>
      <c r="H191" s="289">
        <v>166.03</v>
      </c>
    </row>
    <row r="192" spans="1:8" s="21" customFormat="1" ht="25.5" x14ac:dyDescent="0.2">
      <c r="A192" s="33"/>
      <c r="B192" s="271">
        <v>88309</v>
      </c>
      <c r="C192" s="265" t="s">
        <v>62</v>
      </c>
      <c r="D192" s="257" t="s">
        <v>105</v>
      </c>
      <c r="E192" s="257" t="s">
        <v>87</v>
      </c>
      <c r="F192" s="80">
        <v>1</v>
      </c>
      <c r="G192" s="184">
        <v>31.34</v>
      </c>
      <c r="H192" s="81">
        <v>31.34</v>
      </c>
    </row>
    <row r="193" spans="1:8" s="21" customFormat="1" ht="25.5" x14ac:dyDescent="0.2">
      <c r="A193" s="33"/>
      <c r="B193" s="271">
        <v>88316</v>
      </c>
      <c r="C193" s="265" t="s">
        <v>61</v>
      </c>
      <c r="D193" s="257" t="s">
        <v>105</v>
      </c>
      <c r="E193" s="257" t="s">
        <v>87</v>
      </c>
      <c r="F193" s="80">
        <v>3</v>
      </c>
      <c r="G193" s="184">
        <v>23.75</v>
      </c>
      <c r="H193" s="81">
        <v>71.25</v>
      </c>
    </row>
    <row r="194" spans="1:8" s="21" customFormat="1" ht="25.5" x14ac:dyDescent="0.2">
      <c r="A194" s="33"/>
      <c r="B194" s="271">
        <v>88264</v>
      </c>
      <c r="C194" s="265" t="s">
        <v>75</v>
      </c>
      <c r="D194" s="257" t="s">
        <v>105</v>
      </c>
      <c r="E194" s="257" t="s">
        <v>87</v>
      </c>
      <c r="F194" s="80">
        <v>2</v>
      </c>
      <c r="G194" s="184">
        <v>31.72</v>
      </c>
      <c r="H194" s="81">
        <v>63.44</v>
      </c>
    </row>
    <row r="195" spans="1:8" x14ac:dyDescent="0.25">
      <c r="B195" s="271" t="s">
        <v>73</v>
      </c>
      <c r="C195" s="211" t="s">
        <v>1345</v>
      </c>
      <c r="D195" s="284"/>
      <c r="E195" s="284"/>
      <c r="F195" s="284"/>
      <c r="G195" s="284"/>
      <c r="H195" s="285"/>
    </row>
    <row r="196" spans="1:8" s="21" customFormat="1" ht="15.75" customHeight="1" x14ac:dyDescent="0.2">
      <c r="A196" s="33"/>
      <c r="B196" s="276"/>
      <c r="C196" s="280"/>
      <c r="D196" s="291"/>
      <c r="E196" s="291"/>
      <c r="F196" s="291"/>
      <c r="G196" s="291"/>
      <c r="H196" s="291"/>
    </row>
    <row r="197" spans="1:8" s="21" customFormat="1" ht="38.25" x14ac:dyDescent="0.2">
      <c r="A197" s="15"/>
      <c r="B197" s="275" t="s">
        <v>1346</v>
      </c>
      <c r="C197" s="278" t="s">
        <v>1399</v>
      </c>
      <c r="D197" s="286" t="s">
        <v>60</v>
      </c>
      <c r="E197" s="286" t="s">
        <v>66</v>
      </c>
      <c r="F197" s="287"/>
      <c r="G197" s="288"/>
      <c r="H197" s="289">
        <v>92726.675055682572</v>
      </c>
    </row>
    <row r="198" spans="1:8" s="21" customFormat="1" ht="38.25" x14ac:dyDescent="0.2">
      <c r="A198" s="33"/>
      <c r="B198" s="271" t="s">
        <v>1343</v>
      </c>
      <c r="C198" s="265" t="s">
        <v>1397</v>
      </c>
      <c r="D198" s="257" t="s">
        <v>88</v>
      </c>
      <c r="E198" s="257" t="s">
        <v>66</v>
      </c>
      <c r="F198" s="80">
        <v>1</v>
      </c>
      <c r="G198" s="184">
        <v>92726.675055682572</v>
      </c>
      <c r="H198" s="81">
        <v>92726.675055682572</v>
      </c>
    </row>
    <row r="199" spans="1:8" x14ac:dyDescent="0.25">
      <c r="B199" s="271" t="s">
        <v>73</v>
      </c>
      <c r="C199" s="211" t="s">
        <v>12</v>
      </c>
      <c r="D199" s="284"/>
      <c r="E199" s="284"/>
      <c r="F199" s="284"/>
      <c r="G199" s="284"/>
      <c r="H199" s="285"/>
    </row>
    <row r="200" spans="1:8" s="21" customFormat="1" ht="15.75" customHeight="1" x14ac:dyDescent="0.2">
      <c r="A200" s="33"/>
      <c r="B200" s="276"/>
      <c r="C200" s="280"/>
      <c r="D200" s="291"/>
      <c r="E200" s="291"/>
      <c r="F200" s="291"/>
      <c r="G200" s="291"/>
      <c r="H200" s="291"/>
    </row>
    <row r="201" spans="1:8" s="21" customFormat="1" ht="25.5" x14ac:dyDescent="0.2">
      <c r="A201" s="15"/>
      <c r="B201" s="275" t="s">
        <v>1350</v>
      </c>
      <c r="C201" s="278" t="s">
        <v>1347</v>
      </c>
      <c r="D201" s="286" t="s">
        <v>60</v>
      </c>
      <c r="E201" s="286" t="s">
        <v>1348</v>
      </c>
      <c r="F201" s="287"/>
      <c r="G201" s="288"/>
      <c r="H201" s="289">
        <v>34.949199999999998</v>
      </c>
    </row>
    <row r="202" spans="1:8" s="21" customFormat="1" ht="25.5" x14ac:dyDescent="0.2">
      <c r="A202" s="33"/>
      <c r="B202" s="271">
        <v>88309</v>
      </c>
      <c r="C202" s="265" t="s">
        <v>62</v>
      </c>
      <c r="D202" s="257" t="s">
        <v>105</v>
      </c>
      <c r="E202" s="257" t="s">
        <v>87</v>
      </c>
      <c r="F202" s="80">
        <v>0.13</v>
      </c>
      <c r="G202" s="184">
        <v>31.34</v>
      </c>
      <c r="H202" s="81">
        <v>4.0742000000000003</v>
      </c>
    </row>
    <row r="203" spans="1:8" s="21" customFormat="1" ht="25.5" x14ac:dyDescent="0.2">
      <c r="A203" s="33"/>
      <c r="B203" s="271">
        <v>88316</v>
      </c>
      <c r="C203" s="265" t="s">
        <v>61</v>
      </c>
      <c r="D203" s="257" t="s">
        <v>105</v>
      </c>
      <c r="E203" s="257" t="s">
        <v>87</v>
      </c>
      <c r="F203" s="80">
        <v>1.3</v>
      </c>
      <c r="G203" s="184">
        <v>23.75</v>
      </c>
      <c r="H203" s="81">
        <v>30.875</v>
      </c>
    </row>
    <row r="204" spans="1:8" x14ac:dyDescent="0.25">
      <c r="B204" s="271" t="s">
        <v>73</v>
      </c>
      <c r="C204" s="211" t="s">
        <v>1349</v>
      </c>
      <c r="D204" s="284"/>
      <c r="E204" s="284"/>
      <c r="F204" s="284"/>
      <c r="G204" s="284"/>
      <c r="H204" s="285"/>
    </row>
    <row r="205" spans="1:8" s="21" customFormat="1" ht="15.75" customHeight="1" x14ac:dyDescent="0.2">
      <c r="A205" s="33"/>
      <c r="B205" s="276"/>
      <c r="C205" s="280"/>
      <c r="D205" s="291"/>
      <c r="E205" s="291"/>
      <c r="F205" s="291"/>
      <c r="G205" s="291"/>
      <c r="H205" s="291"/>
    </row>
    <row r="206" spans="1:8" s="21" customFormat="1" ht="76.5" x14ac:dyDescent="0.2">
      <c r="A206" s="15"/>
      <c r="B206" s="275" t="s">
        <v>1414</v>
      </c>
      <c r="C206" s="278" t="s">
        <v>1415</v>
      </c>
      <c r="D206" s="286" t="s">
        <v>60</v>
      </c>
      <c r="E206" s="286" t="s">
        <v>66</v>
      </c>
      <c r="F206" s="287"/>
      <c r="G206" s="288"/>
      <c r="H206" s="289">
        <v>887.52</v>
      </c>
    </row>
    <row r="207" spans="1:8" s="21" customFormat="1" ht="25.5" x14ac:dyDescent="0.2">
      <c r="A207" s="33"/>
      <c r="B207" s="271">
        <v>88264</v>
      </c>
      <c r="C207" s="265" t="s">
        <v>75</v>
      </c>
      <c r="D207" s="257" t="s">
        <v>105</v>
      </c>
      <c r="E207" s="257" t="s">
        <v>87</v>
      </c>
      <c r="F207" s="80">
        <v>16</v>
      </c>
      <c r="G207" s="184">
        <v>31.72</v>
      </c>
      <c r="H207" s="81">
        <v>507.52</v>
      </c>
    </row>
    <row r="208" spans="1:8" s="21" customFormat="1" ht="25.5" x14ac:dyDescent="0.2">
      <c r="A208" s="33"/>
      <c r="B208" s="271">
        <v>88316</v>
      </c>
      <c r="C208" s="265" t="s">
        <v>61</v>
      </c>
      <c r="D208" s="257" t="s">
        <v>105</v>
      </c>
      <c r="E208" s="257" t="s">
        <v>87</v>
      </c>
      <c r="F208" s="80">
        <v>16</v>
      </c>
      <c r="G208" s="184">
        <v>23.75</v>
      </c>
      <c r="H208" s="81">
        <v>380</v>
      </c>
    </row>
    <row r="209" spans="1:8" x14ac:dyDescent="0.25">
      <c r="B209" s="271" t="s">
        <v>73</v>
      </c>
      <c r="C209" s="211" t="s">
        <v>1407</v>
      </c>
      <c r="D209" s="284"/>
      <c r="E209" s="284"/>
      <c r="F209" s="284"/>
      <c r="G209" s="284"/>
      <c r="H209" s="285"/>
    </row>
    <row r="210" spans="1:8" s="21" customFormat="1" ht="15.75" customHeight="1" x14ac:dyDescent="0.2">
      <c r="A210" s="33"/>
      <c r="B210" s="276"/>
      <c r="C210" s="280"/>
      <c r="D210" s="291"/>
      <c r="E210" s="291"/>
      <c r="F210" s="291"/>
      <c r="G210" s="291"/>
      <c r="H210" s="291"/>
    </row>
    <row r="211" spans="1:8" s="21" customFormat="1" ht="63.75" x14ac:dyDescent="0.2">
      <c r="A211" s="15"/>
      <c r="B211" s="275" t="s">
        <v>1417</v>
      </c>
      <c r="C211" s="278" t="s">
        <v>1419</v>
      </c>
      <c r="D211" s="286" t="s">
        <v>60</v>
      </c>
      <c r="E211" s="286" t="s">
        <v>66</v>
      </c>
      <c r="F211" s="287"/>
      <c r="G211" s="288"/>
      <c r="H211" s="289">
        <v>1024.8799999999999</v>
      </c>
    </row>
    <row r="212" spans="1:8" s="21" customFormat="1" ht="51" x14ac:dyDescent="0.2">
      <c r="A212" s="33"/>
      <c r="B212" s="271">
        <v>97890</v>
      </c>
      <c r="C212" s="265" t="s">
        <v>3063</v>
      </c>
      <c r="D212" s="257" t="s">
        <v>1081</v>
      </c>
      <c r="E212" s="257" t="s">
        <v>66</v>
      </c>
      <c r="F212" s="80">
        <v>1</v>
      </c>
      <c r="G212" s="184">
        <v>851.55</v>
      </c>
      <c r="H212" s="81">
        <v>851.55</v>
      </c>
    </row>
    <row r="213" spans="1:8" s="21" customFormat="1" ht="51" x14ac:dyDescent="0.2">
      <c r="A213" s="33"/>
      <c r="B213" s="271">
        <v>21071</v>
      </c>
      <c r="C213" s="265" t="s">
        <v>14561</v>
      </c>
      <c r="D213" s="257" t="s">
        <v>88</v>
      </c>
      <c r="E213" s="257" t="s">
        <v>66</v>
      </c>
      <c r="F213" s="80">
        <v>1</v>
      </c>
      <c r="G213" s="184">
        <v>173.33</v>
      </c>
      <c r="H213" s="81">
        <v>173.33</v>
      </c>
    </row>
    <row r="214" spans="1:8" x14ac:dyDescent="0.25">
      <c r="B214" s="271" t="s">
        <v>73</v>
      </c>
      <c r="C214" s="211" t="s">
        <v>1418</v>
      </c>
      <c r="D214" s="284"/>
      <c r="E214" s="284"/>
      <c r="F214" s="284"/>
      <c r="G214" s="284"/>
      <c r="H214" s="285"/>
    </row>
    <row r="215" spans="1:8" s="21" customFormat="1" ht="12.75" x14ac:dyDescent="0.2">
      <c r="A215" s="33"/>
      <c r="B215" s="274"/>
      <c r="C215" s="210"/>
      <c r="D215" s="282"/>
      <c r="E215" s="282"/>
      <c r="F215" s="282"/>
      <c r="G215" s="282"/>
      <c r="H215" s="283"/>
    </row>
    <row r="216" spans="1:8" s="21" customFormat="1" ht="114.75" x14ac:dyDescent="0.2">
      <c r="A216" s="33"/>
      <c r="B216" s="275" t="s">
        <v>1441</v>
      </c>
      <c r="C216" s="278" t="s">
        <v>1490</v>
      </c>
      <c r="D216" s="286" t="s">
        <v>60</v>
      </c>
      <c r="E216" s="286" t="s">
        <v>9</v>
      </c>
      <c r="F216" s="287"/>
      <c r="G216" s="288"/>
      <c r="H216" s="289">
        <v>7954.5723439999992</v>
      </c>
    </row>
    <row r="217" spans="1:8" s="21" customFormat="1" ht="63.75" x14ac:dyDescent="0.2">
      <c r="A217" s="33"/>
      <c r="B217" s="271">
        <v>12547</v>
      </c>
      <c r="C217" s="265" t="s">
        <v>10878</v>
      </c>
      <c r="D217" s="257" t="s">
        <v>88</v>
      </c>
      <c r="E217" s="257" t="s">
        <v>66</v>
      </c>
      <c r="F217" s="80">
        <v>4</v>
      </c>
      <c r="G217" s="184">
        <v>239.68</v>
      </c>
      <c r="H217" s="81">
        <v>958.72</v>
      </c>
    </row>
    <row r="218" spans="1:8" s="21" customFormat="1" ht="89.25" x14ac:dyDescent="0.2">
      <c r="A218" s="33"/>
      <c r="B218" s="271">
        <v>5678</v>
      </c>
      <c r="C218" s="265" t="s">
        <v>117</v>
      </c>
      <c r="D218" s="257" t="s">
        <v>1550</v>
      </c>
      <c r="E218" s="257" t="s">
        <v>93</v>
      </c>
      <c r="F218" s="80">
        <v>0.26179999999999998</v>
      </c>
      <c r="G218" s="184">
        <v>150.96</v>
      </c>
      <c r="H218" s="81">
        <v>39.521327999999997</v>
      </c>
    </row>
    <row r="219" spans="1:8" s="21" customFormat="1" ht="89.25" x14ac:dyDescent="0.2">
      <c r="A219" s="33"/>
      <c r="B219" s="271">
        <v>5679</v>
      </c>
      <c r="C219" s="265" t="s">
        <v>221</v>
      </c>
      <c r="D219" s="257" t="s">
        <v>1550</v>
      </c>
      <c r="E219" s="257" t="s">
        <v>96</v>
      </c>
      <c r="F219" s="80">
        <v>0.88060000000000005</v>
      </c>
      <c r="G219" s="184">
        <v>62.96</v>
      </c>
      <c r="H219" s="81">
        <v>55.442576000000003</v>
      </c>
    </row>
    <row r="220" spans="1:8" s="21" customFormat="1" ht="25.5" x14ac:dyDescent="0.2">
      <c r="A220" s="33"/>
      <c r="B220" s="271">
        <v>88309</v>
      </c>
      <c r="C220" s="265" t="s">
        <v>62</v>
      </c>
      <c r="D220" s="257" t="s">
        <v>105</v>
      </c>
      <c r="E220" s="257" t="s">
        <v>87</v>
      </c>
      <c r="F220" s="80">
        <v>1.6335999999999999</v>
      </c>
      <c r="G220" s="184">
        <v>31.34</v>
      </c>
      <c r="H220" s="81">
        <v>51.197023999999999</v>
      </c>
    </row>
    <row r="221" spans="1:8" s="21" customFormat="1" ht="25.5" x14ac:dyDescent="0.2">
      <c r="A221" s="33"/>
      <c r="B221" s="271">
        <v>88316</v>
      </c>
      <c r="C221" s="265" t="s">
        <v>61</v>
      </c>
      <c r="D221" s="257" t="s">
        <v>105</v>
      </c>
      <c r="E221" s="257" t="s">
        <v>87</v>
      </c>
      <c r="F221" s="80">
        <v>1.6335999999999999</v>
      </c>
      <c r="G221" s="184">
        <v>23.75</v>
      </c>
      <c r="H221" s="81">
        <v>38.798000000000002</v>
      </c>
    </row>
    <row r="222" spans="1:8" s="21" customFormat="1" ht="38.25" x14ac:dyDescent="0.2">
      <c r="A222" s="33"/>
      <c r="B222" s="271">
        <v>96620</v>
      </c>
      <c r="C222" s="265" t="s">
        <v>7152</v>
      </c>
      <c r="D222" s="257" t="s">
        <v>1081</v>
      </c>
      <c r="E222" s="257" t="s">
        <v>90</v>
      </c>
      <c r="F222" s="80">
        <v>0.1</v>
      </c>
      <c r="G222" s="184">
        <v>902.54</v>
      </c>
      <c r="H222" s="81">
        <v>90.254000000000005</v>
      </c>
    </row>
    <row r="223" spans="1:8" s="21" customFormat="1" ht="63.75" x14ac:dyDescent="0.2">
      <c r="A223" s="33"/>
      <c r="B223" s="271">
        <v>100479</v>
      </c>
      <c r="C223" s="265" t="s">
        <v>1902</v>
      </c>
      <c r="D223" s="257" t="s">
        <v>1081</v>
      </c>
      <c r="E223" s="257" t="s">
        <v>90</v>
      </c>
      <c r="F223" s="80">
        <v>0.11020000000000001</v>
      </c>
      <c r="G223" s="184">
        <v>746.84</v>
      </c>
      <c r="H223" s="81">
        <v>82.30176800000001</v>
      </c>
    </row>
    <row r="224" spans="1:8" s="21" customFormat="1" ht="38.25" x14ac:dyDescent="0.2">
      <c r="A224" s="33"/>
      <c r="B224" s="271" t="s">
        <v>1442</v>
      </c>
      <c r="C224" s="265" t="s">
        <v>1444</v>
      </c>
      <c r="D224" s="257" t="s">
        <v>60</v>
      </c>
      <c r="E224" s="257" t="s">
        <v>950</v>
      </c>
      <c r="F224" s="80">
        <v>1</v>
      </c>
      <c r="G224" s="184">
        <v>217.866648</v>
      </c>
      <c r="H224" s="81">
        <v>217.866648</v>
      </c>
    </row>
    <row r="225" spans="1:8" s="21" customFormat="1" ht="38.25" x14ac:dyDescent="0.2">
      <c r="A225" s="33"/>
      <c r="B225" s="271">
        <v>98114</v>
      </c>
      <c r="C225" s="265" t="s">
        <v>4605</v>
      </c>
      <c r="D225" s="257" t="s">
        <v>1081</v>
      </c>
      <c r="E225" s="257" t="s">
        <v>66</v>
      </c>
      <c r="F225" s="80">
        <v>1</v>
      </c>
      <c r="G225" s="184">
        <v>546.54</v>
      </c>
      <c r="H225" s="81">
        <v>546.54</v>
      </c>
    </row>
    <row r="226" spans="1:8" s="21" customFormat="1" ht="63.75" x14ac:dyDescent="0.2">
      <c r="A226" s="33"/>
      <c r="B226" s="271">
        <v>97086</v>
      </c>
      <c r="C226" s="265" t="s">
        <v>2639</v>
      </c>
      <c r="D226" s="257" t="s">
        <v>1081</v>
      </c>
      <c r="E226" s="257" t="s">
        <v>83</v>
      </c>
      <c r="F226" s="80">
        <v>1</v>
      </c>
      <c r="G226" s="184">
        <v>139.38999999999999</v>
      </c>
      <c r="H226" s="81">
        <v>139.38999999999999</v>
      </c>
    </row>
    <row r="227" spans="1:8" s="21" customFormat="1" ht="38.25" x14ac:dyDescent="0.2">
      <c r="A227" s="33"/>
      <c r="B227" s="271">
        <v>97088</v>
      </c>
      <c r="C227" s="265" t="s">
        <v>2641</v>
      </c>
      <c r="D227" s="257" t="s">
        <v>1081</v>
      </c>
      <c r="E227" s="257" t="s">
        <v>65</v>
      </c>
      <c r="F227" s="80">
        <v>1</v>
      </c>
      <c r="G227" s="184">
        <v>15.54</v>
      </c>
      <c r="H227" s="81">
        <v>15.54</v>
      </c>
    </row>
    <row r="228" spans="1:8" s="21" customFormat="1" ht="51" x14ac:dyDescent="0.2">
      <c r="A228" s="33"/>
      <c r="B228" s="271">
        <v>97096</v>
      </c>
      <c r="C228" s="265" t="s">
        <v>2647</v>
      </c>
      <c r="D228" s="257" t="s">
        <v>1081</v>
      </c>
      <c r="E228" s="257" t="s">
        <v>90</v>
      </c>
      <c r="F228" s="80">
        <v>0.1</v>
      </c>
      <c r="G228" s="184">
        <v>594.71</v>
      </c>
      <c r="H228" s="81">
        <v>59.471000000000004</v>
      </c>
    </row>
    <row r="229" spans="1:8" s="21" customFormat="1" ht="25.5" x14ac:dyDescent="0.2">
      <c r="A229" s="33"/>
      <c r="B229" s="271" t="s">
        <v>1920</v>
      </c>
      <c r="C229" s="265" t="s">
        <v>1531</v>
      </c>
      <c r="D229" s="257" t="s">
        <v>60</v>
      </c>
      <c r="E229" s="257" t="s">
        <v>1048</v>
      </c>
      <c r="F229" s="80">
        <v>1</v>
      </c>
      <c r="G229" s="184">
        <v>5659.53</v>
      </c>
      <c r="H229" s="81">
        <v>5659.53</v>
      </c>
    </row>
    <row r="230" spans="1:8" s="21" customFormat="1" ht="12.75" x14ac:dyDescent="0.2">
      <c r="A230" s="33"/>
      <c r="B230" s="271" t="s">
        <v>73</v>
      </c>
      <c r="C230" s="211" t="s">
        <v>1341</v>
      </c>
      <c r="D230" s="284"/>
      <c r="E230" s="284"/>
      <c r="F230" s="284"/>
      <c r="G230" s="284"/>
      <c r="H230" s="285"/>
    </row>
    <row r="231" spans="1:8" s="21" customFormat="1" ht="15.75" customHeight="1" x14ac:dyDescent="0.2">
      <c r="A231" s="33"/>
      <c r="B231" s="276"/>
      <c r="C231" s="280"/>
      <c r="D231" s="291"/>
      <c r="E231" s="291"/>
      <c r="F231" s="291"/>
      <c r="G231" s="291"/>
      <c r="H231" s="291"/>
    </row>
    <row r="232" spans="1:8" s="21" customFormat="1" ht="51" x14ac:dyDescent="0.2">
      <c r="A232" s="15"/>
      <c r="B232" s="275" t="s">
        <v>1547</v>
      </c>
      <c r="C232" s="278" t="s">
        <v>1548</v>
      </c>
      <c r="D232" s="286" t="s">
        <v>60</v>
      </c>
      <c r="E232" s="286" t="s">
        <v>66</v>
      </c>
      <c r="F232" s="287"/>
      <c r="G232" s="288"/>
      <c r="H232" s="289">
        <v>536.36608100000001</v>
      </c>
    </row>
    <row r="233" spans="1:8" s="21" customFormat="1" ht="38.25" x14ac:dyDescent="0.2">
      <c r="A233" s="33"/>
      <c r="B233" s="271">
        <v>12732</v>
      </c>
      <c r="C233" s="265" t="s">
        <v>14474</v>
      </c>
      <c r="D233" s="257" t="s">
        <v>88</v>
      </c>
      <c r="E233" s="257" t="s">
        <v>66</v>
      </c>
      <c r="F233" s="80">
        <v>0.03</v>
      </c>
      <c r="G233" s="184">
        <v>508.95</v>
      </c>
      <c r="H233" s="81">
        <v>15.2685</v>
      </c>
    </row>
    <row r="234" spans="1:8" s="21" customFormat="1" ht="25.5" x14ac:dyDescent="0.2">
      <c r="A234" s="33"/>
      <c r="B234" s="271">
        <v>39897</v>
      </c>
      <c r="C234" s="265" t="s">
        <v>13865</v>
      </c>
      <c r="D234" s="257" t="s">
        <v>88</v>
      </c>
      <c r="E234" s="257" t="s">
        <v>66</v>
      </c>
      <c r="F234" s="80">
        <v>3.5400000000000001E-2</v>
      </c>
      <c r="G234" s="184">
        <v>93.3</v>
      </c>
      <c r="H234" s="81">
        <v>3.3028200000000001</v>
      </c>
    </row>
    <row r="235" spans="1:8" s="21" customFormat="1" ht="25.5" x14ac:dyDescent="0.2">
      <c r="A235" s="33"/>
      <c r="B235" s="271">
        <v>38383</v>
      </c>
      <c r="C235" s="265" t="s">
        <v>13191</v>
      </c>
      <c r="D235" s="257" t="s">
        <v>88</v>
      </c>
      <c r="E235" s="257" t="s">
        <v>66</v>
      </c>
      <c r="F235" s="80">
        <v>9.9900000000000003E-2</v>
      </c>
      <c r="G235" s="184">
        <v>2.39</v>
      </c>
      <c r="H235" s="81">
        <v>0.23876100000000003</v>
      </c>
    </row>
    <row r="236" spans="1:8" s="21" customFormat="1" ht="38.25" x14ac:dyDescent="0.2">
      <c r="A236" s="33"/>
      <c r="B236" s="271">
        <v>88248</v>
      </c>
      <c r="C236" s="265" t="s">
        <v>63</v>
      </c>
      <c r="D236" s="257" t="s">
        <v>105</v>
      </c>
      <c r="E236" s="257" t="s">
        <v>87</v>
      </c>
      <c r="F236" s="80">
        <v>0.15</v>
      </c>
      <c r="G236" s="184">
        <v>24.02</v>
      </c>
      <c r="H236" s="81">
        <v>3.6029999999999998</v>
      </c>
    </row>
    <row r="237" spans="1:8" s="21" customFormat="1" ht="38.25" x14ac:dyDescent="0.2">
      <c r="A237" s="33"/>
      <c r="B237" s="271">
        <v>88248</v>
      </c>
      <c r="C237" s="265" t="s">
        <v>63</v>
      </c>
      <c r="D237" s="257" t="s">
        <v>105</v>
      </c>
      <c r="E237" s="257" t="s">
        <v>87</v>
      </c>
      <c r="F237" s="80">
        <v>0.15</v>
      </c>
      <c r="G237" s="184">
        <v>24.02</v>
      </c>
      <c r="H237" s="81">
        <v>3.6029999999999998</v>
      </c>
    </row>
    <row r="238" spans="1:8" s="21" customFormat="1" ht="25.5" x14ac:dyDescent="0.2">
      <c r="A238" s="33"/>
      <c r="B238" s="271" t="s">
        <v>1546</v>
      </c>
      <c r="C238" s="265" t="s">
        <v>1509</v>
      </c>
      <c r="D238" s="257" t="s">
        <v>88</v>
      </c>
      <c r="E238" s="257" t="s">
        <v>66</v>
      </c>
      <c r="F238" s="80">
        <v>1</v>
      </c>
      <c r="G238" s="184">
        <v>510.35</v>
      </c>
      <c r="H238" s="81">
        <v>510.35</v>
      </c>
    </row>
    <row r="239" spans="1:8" x14ac:dyDescent="0.25">
      <c r="B239" s="271" t="s">
        <v>73</v>
      </c>
      <c r="C239" s="211" t="s">
        <v>1549</v>
      </c>
      <c r="D239" s="284"/>
      <c r="E239" s="284"/>
      <c r="F239" s="284"/>
      <c r="G239" s="284"/>
      <c r="H239" s="285"/>
    </row>
    <row r="240" spans="1:8" s="21" customFormat="1" ht="15.75" customHeight="1" x14ac:dyDescent="0.2">
      <c r="A240" s="33"/>
      <c r="B240" s="276"/>
      <c r="C240" s="280"/>
      <c r="D240" s="291"/>
      <c r="E240" s="291"/>
      <c r="F240" s="291"/>
      <c r="G240" s="291"/>
      <c r="H240" s="291"/>
    </row>
    <row r="241" spans="1:8" s="21" customFormat="1" ht="25.5" x14ac:dyDescent="0.2">
      <c r="A241" s="15"/>
      <c r="B241" s="275" t="s">
        <v>2020</v>
      </c>
      <c r="C241" s="278" t="s">
        <v>2025</v>
      </c>
      <c r="D241" s="286" t="s">
        <v>60</v>
      </c>
      <c r="E241" s="286" t="s">
        <v>4</v>
      </c>
      <c r="F241" s="287"/>
      <c r="G241" s="288"/>
      <c r="H241" s="289">
        <v>37.69466666666667</v>
      </c>
    </row>
    <row r="242" spans="1:8" s="21" customFormat="1" ht="25.5" x14ac:dyDescent="0.2">
      <c r="A242" s="33"/>
      <c r="B242" s="271">
        <v>88264</v>
      </c>
      <c r="C242" s="265" t="s">
        <v>75</v>
      </c>
      <c r="D242" s="257" t="s">
        <v>105</v>
      </c>
      <c r="E242" s="257" t="s">
        <v>87</v>
      </c>
      <c r="F242" s="80">
        <v>0.4</v>
      </c>
      <c r="G242" s="184">
        <v>31.72</v>
      </c>
      <c r="H242" s="81">
        <v>12.688000000000001</v>
      </c>
    </row>
    <row r="243" spans="1:8" s="21" customFormat="1" ht="25.5" x14ac:dyDescent="0.2">
      <c r="A243" s="33"/>
      <c r="B243" s="271">
        <v>88316</v>
      </c>
      <c r="C243" s="265" t="s">
        <v>61</v>
      </c>
      <c r="D243" s="257" t="s">
        <v>105</v>
      </c>
      <c r="E243" s="257" t="s">
        <v>87</v>
      </c>
      <c r="F243" s="80">
        <v>0.4</v>
      </c>
      <c r="G243" s="184">
        <v>23.75</v>
      </c>
      <c r="H243" s="81">
        <v>9.5</v>
      </c>
    </row>
    <row r="244" spans="1:8" s="21" customFormat="1" ht="25.5" x14ac:dyDescent="0.2">
      <c r="A244" s="33"/>
      <c r="B244" s="271" t="s">
        <v>2019</v>
      </c>
      <c r="C244" s="265" t="s">
        <v>2028</v>
      </c>
      <c r="D244" s="257" t="s">
        <v>88</v>
      </c>
      <c r="E244" s="257" t="s">
        <v>4</v>
      </c>
      <c r="F244" s="80">
        <v>1</v>
      </c>
      <c r="G244" s="184">
        <v>15.506666666666668</v>
      </c>
      <c r="H244" s="81">
        <v>15.506666666666668</v>
      </c>
    </row>
    <row r="245" spans="1:8" x14ac:dyDescent="0.25">
      <c r="B245" s="271" t="s">
        <v>73</v>
      </c>
      <c r="C245" s="211" t="s">
        <v>2018</v>
      </c>
      <c r="D245" s="284"/>
      <c r="E245" s="284"/>
      <c r="F245" s="284"/>
      <c r="G245" s="284"/>
      <c r="H245" s="285"/>
    </row>
    <row r="246" spans="1:8" s="21" customFormat="1" ht="15.75" customHeight="1" x14ac:dyDescent="0.2">
      <c r="A246" s="33"/>
      <c r="B246" s="276"/>
      <c r="C246" s="280"/>
      <c r="D246" s="291"/>
      <c r="E246" s="291"/>
      <c r="F246" s="291"/>
      <c r="G246" s="291"/>
      <c r="H246" s="291"/>
    </row>
    <row r="247" spans="1:8" s="21" customFormat="1" ht="38.25" x14ac:dyDescent="0.2">
      <c r="A247" s="15"/>
      <c r="B247" s="275" t="s">
        <v>2021</v>
      </c>
      <c r="C247" s="278" t="s">
        <v>2026</v>
      </c>
      <c r="D247" s="286" t="s">
        <v>60</v>
      </c>
      <c r="E247" s="286" t="s">
        <v>9</v>
      </c>
      <c r="F247" s="287"/>
      <c r="G247" s="288"/>
      <c r="H247" s="289">
        <v>39.394000000000005</v>
      </c>
    </row>
    <row r="248" spans="1:8" s="21" customFormat="1" ht="25.5" x14ac:dyDescent="0.2">
      <c r="A248" s="33"/>
      <c r="B248" s="271">
        <v>88264</v>
      </c>
      <c r="C248" s="265" t="s">
        <v>75</v>
      </c>
      <c r="D248" s="257" t="s">
        <v>105</v>
      </c>
      <c r="E248" s="257" t="s">
        <v>87</v>
      </c>
      <c r="F248" s="80">
        <v>0.2</v>
      </c>
      <c r="G248" s="184">
        <v>31.72</v>
      </c>
      <c r="H248" s="81">
        <v>6.3440000000000003</v>
      </c>
    </row>
    <row r="249" spans="1:8" s="21" customFormat="1" ht="25.5" x14ac:dyDescent="0.2">
      <c r="A249" s="33"/>
      <c r="B249" s="271">
        <v>88316</v>
      </c>
      <c r="C249" s="265" t="s">
        <v>61</v>
      </c>
      <c r="D249" s="257" t="s">
        <v>105</v>
      </c>
      <c r="E249" s="257" t="s">
        <v>87</v>
      </c>
      <c r="F249" s="80">
        <v>0.2</v>
      </c>
      <c r="G249" s="184">
        <v>23.75</v>
      </c>
      <c r="H249" s="81">
        <v>4.75</v>
      </c>
    </row>
    <row r="250" spans="1:8" s="21" customFormat="1" ht="25.5" x14ac:dyDescent="0.2">
      <c r="A250" s="33"/>
      <c r="B250" s="271" t="s">
        <v>2023</v>
      </c>
      <c r="C250" s="265" t="s">
        <v>2032</v>
      </c>
      <c r="D250" s="257" t="s">
        <v>88</v>
      </c>
      <c r="E250" s="257" t="s">
        <v>9</v>
      </c>
      <c r="F250" s="80">
        <v>1</v>
      </c>
      <c r="G250" s="184">
        <v>28.3</v>
      </c>
      <c r="H250" s="81">
        <v>28.3</v>
      </c>
    </row>
    <row r="251" spans="1:8" x14ac:dyDescent="0.25">
      <c r="B251" s="271" t="s">
        <v>73</v>
      </c>
      <c r="C251" s="211" t="s">
        <v>2033</v>
      </c>
      <c r="D251" s="284"/>
      <c r="E251" s="284"/>
      <c r="F251" s="284"/>
      <c r="G251" s="284"/>
      <c r="H251" s="285"/>
    </row>
    <row r="252" spans="1:8" s="21" customFormat="1" ht="15.75" customHeight="1" x14ac:dyDescent="0.2">
      <c r="A252" s="33"/>
      <c r="B252" s="276"/>
      <c r="C252" s="280"/>
      <c r="D252" s="291"/>
      <c r="E252" s="291"/>
      <c r="F252" s="291"/>
      <c r="G252" s="291"/>
      <c r="H252" s="291"/>
    </row>
    <row r="253" spans="1:8" s="21" customFormat="1" ht="25.5" x14ac:dyDescent="0.2">
      <c r="A253" s="15"/>
      <c r="B253" s="275" t="s">
        <v>2022</v>
      </c>
      <c r="C253" s="278" t="s">
        <v>2027</v>
      </c>
      <c r="D253" s="286" t="s">
        <v>60</v>
      </c>
      <c r="E253" s="286" t="s">
        <v>9</v>
      </c>
      <c r="F253" s="287"/>
      <c r="G253" s="288"/>
      <c r="H253" s="289">
        <v>51.594000000000001</v>
      </c>
    </row>
    <row r="254" spans="1:8" s="21" customFormat="1" ht="25.5" x14ac:dyDescent="0.2">
      <c r="A254" s="33"/>
      <c r="B254" s="271">
        <v>88264</v>
      </c>
      <c r="C254" s="265" t="s">
        <v>75</v>
      </c>
      <c r="D254" s="257" t="s">
        <v>105</v>
      </c>
      <c r="E254" s="257" t="s">
        <v>87</v>
      </c>
      <c r="F254" s="80">
        <v>0.2</v>
      </c>
      <c r="G254" s="184">
        <v>31.72</v>
      </c>
      <c r="H254" s="81">
        <v>6.3440000000000003</v>
      </c>
    </row>
    <row r="255" spans="1:8" s="21" customFormat="1" ht="25.5" x14ac:dyDescent="0.2">
      <c r="A255" s="33"/>
      <c r="B255" s="271">
        <v>88316</v>
      </c>
      <c r="C255" s="265" t="s">
        <v>61</v>
      </c>
      <c r="D255" s="257" t="s">
        <v>105</v>
      </c>
      <c r="E255" s="257" t="s">
        <v>87</v>
      </c>
      <c r="F255" s="80">
        <v>0.2</v>
      </c>
      <c r="G255" s="184">
        <v>23.75</v>
      </c>
      <c r="H255" s="81">
        <v>4.75</v>
      </c>
    </row>
    <row r="256" spans="1:8" s="21" customFormat="1" ht="25.5" x14ac:dyDescent="0.2">
      <c r="A256" s="33"/>
      <c r="B256" s="271" t="s">
        <v>2024</v>
      </c>
      <c r="C256" s="265" t="s">
        <v>2027</v>
      </c>
      <c r="D256" s="257" t="s">
        <v>88</v>
      </c>
      <c r="E256" s="257" t="s">
        <v>9</v>
      </c>
      <c r="F256" s="80">
        <v>1</v>
      </c>
      <c r="G256" s="184">
        <v>40.5</v>
      </c>
      <c r="H256" s="81">
        <v>40.5</v>
      </c>
    </row>
    <row r="257" spans="1:8" x14ac:dyDescent="0.25">
      <c r="B257" s="271" t="s">
        <v>73</v>
      </c>
      <c r="C257" s="211" t="s">
        <v>2034</v>
      </c>
      <c r="D257" s="284"/>
      <c r="E257" s="284"/>
      <c r="F257" s="284"/>
      <c r="G257" s="284"/>
      <c r="H257" s="285"/>
    </row>
    <row r="258" spans="1:8" s="21" customFormat="1" ht="15.75" customHeight="1" x14ac:dyDescent="0.2">
      <c r="A258" s="33"/>
      <c r="B258" s="276"/>
      <c r="C258" s="280"/>
      <c r="D258" s="291"/>
      <c r="E258" s="291"/>
      <c r="F258" s="291"/>
      <c r="G258" s="291"/>
      <c r="H258" s="291"/>
    </row>
    <row r="259" spans="1:8" s="21" customFormat="1" ht="38.25" x14ac:dyDescent="0.2">
      <c r="A259" s="15"/>
      <c r="B259" s="275" t="s">
        <v>2037</v>
      </c>
      <c r="C259" s="278" t="s">
        <v>2044</v>
      </c>
      <c r="D259" s="286" t="s">
        <v>60</v>
      </c>
      <c r="E259" s="286" t="s">
        <v>66</v>
      </c>
      <c r="F259" s="287"/>
      <c r="G259" s="288"/>
      <c r="H259" s="289">
        <v>166.03</v>
      </c>
    </row>
    <row r="260" spans="1:8" s="21" customFormat="1" ht="25.5" x14ac:dyDescent="0.2">
      <c r="A260" s="33"/>
      <c r="B260" s="271">
        <v>88309</v>
      </c>
      <c r="C260" s="265" t="s">
        <v>62</v>
      </c>
      <c r="D260" s="257" t="s">
        <v>105</v>
      </c>
      <c r="E260" s="257" t="s">
        <v>87</v>
      </c>
      <c r="F260" s="80">
        <v>1</v>
      </c>
      <c r="G260" s="184">
        <v>31.34</v>
      </c>
      <c r="H260" s="81">
        <v>31.34</v>
      </c>
    </row>
    <row r="261" spans="1:8" s="21" customFormat="1" ht="25.5" x14ac:dyDescent="0.2">
      <c r="A261" s="33"/>
      <c r="B261" s="271">
        <v>88316</v>
      </c>
      <c r="C261" s="265" t="s">
        <v>61</v>
      </c>
      <c r="D261" s="257" t="s">
        <v>105</v>
      </c>
      <c r="E261" s="257" t="s">
        <v>87</v>
      </c>
      <c r="F261" s="80">
        <v>3</v>
      </c>
      <c r="G261" s="184">
        <v>23.75</v>
      </c>
      <c r="H261" s="81">
        <v>71.25</v>
      </c>
    </row>
    <row r="262" spans="1:8" s="21" customFormat="1" ht="25.5" x14ac:dyDescent="0.2">
      <c r="A262" s="33"/>
      <c r="B262" s="271">
        <v>88264</v>
      </c>
      <c r="C262" s="265" t="s">
        <v>75</v>
      </c>
      <c r="D262" s="257" t="s">
        <v>105</v>
      </c>
      <c r="E262" s="257" t="s">
        <v>87</v>
      </c>
      <c r="F262" s="80">
        <v>2</v>
      </c>
      <c r="G262" s="184">
        <v>31.72</v>
      </c>
      <c r="H262" s="81">
        <v>63.44</v>
      </c>
    </row>
    <row r="263" spans="1:8" x14ac:dyDescent="0.25">
      <c r="B263" s="271" t="s">
        <v>73</v>
      </c>
      <c r="C263" s="211" t="s">
        <v>1345</v>
      </c>
      <c r="D263" s="284"/>
      <c r="E263" s="284"/>
      <c r="F263" s="284"/>
      <c r="G263" s="284"/>
      <c r="H263" s="285"/>
    </row>
    <row r="264" spans="1:8" s="21" customFormat="1" ht="15.75" customHeight="1" x14ac:dyDescent="0.2">
      <c r="A264" s="33"/>
      <c r="B264" s="276"/>
      <c r="C264" s="280"/>
      <c r="D264" s="291"/>
      <c r="E264" s="291"/>
      <c r="F264" s="291"/>
      <c r="G264" s="291"/>
      <c r="H264" s="291"/>
    </row>
    <row r="265" spans="1:8" s="21" customFormat="1" ht="38.25" x14ac:dyDescent="0.2">
      <c r="A265" s="15"/>
      <c r="B265" s="275" t="s">
        <v>2038</v>
      </c>
      <c r="C265" s="278" t="s">
        <v>2043</v>
      </c>
      <c r="D265" s="286" t="s">
        <v>60</v>
      </c>
      <c r="E265" s="286" t="s">
        <v>66</v>
      </c>
      <c r="F265" s="287"/>
      <c r="G265" s="288"/>
      <c r="H265" s="289">
        <v>11974.297857775975</v>
      </c>
    </row>
    <row r="266" spans="1:8" s="21" customFormat="1" ht="38.25" x14ac:dyDescent="0.2">
      <c r="A266" s="33"/>
      <c r="B266" s="271" t="s">
        <v>2039</v>
      </c>
      <c r="C266" s="265" t="s">
        <v>2040</v>
      </c>
      <c r="D266" s="257" t="s">
        <v>88</v>
      </c>
      <c r="E266" s="257" t="s">
        <v>9</v>
      </c>
      <c r="F266" s="80">
        <v>1</v>
      </c>
      <c r="G266" s="184">
        <v>11974.297857775975</v>
      </c>
      <c r="H266" s="81">
        <v>11974.297857775975</v>
      </c>
    </row>
    <row r="267" spans="1:8" x14ac:dyDescent="0.25">
      <c r="B267" s="271" t="s">
        <v>73</v>
      </c>
      <c r="C267" s="211" t="s">
        <v>12</v>
      </c>
      <c r="D267" s="284"/>
      <c r="E267" s="284"/>
      <c r="F267" s="284"/>
      <c r="G267" s="284"/>
      <c r="H267" s="285"/>
    </row>
    <row r="268" spans="1:8" s="21" customFormat="1" ht="15.75" customHeight="1" x14ac:dyDescent="0.2">
      <c r="A268" s="33"/>
      <c r="B268" s="276"/>
      <c r="C268" s="280"/>
      <c r="D268" s="291"/>
      <c r="E268" s="291"/>
      <c r="F268" s="291"/>
      <c r="G268" s="291"/>
      <c r="H268" s="291"/>
    </row>
    <row r="269" spans="1:8" s="209" customFormat="1" ht="63.75" x14ac:dyDescent="0.2">
      <c r="A269" s="310"/>
      <c r="B269" s="314" t="s">
        <v>7912</v>
      </c>
      <c r="C269" s="315" t="s">
        <v>767</v>
      </c>
      <c r="D269" s="316" t="s">
        <v>60</v>
      </c>
      <c r="E269" s="316" t="s">
        <v>66</v>
      </c>
      <c r="F269" s="317"/>
      <c r="G269" s="318"/>
      <c r="H269" s="319">
        <v>52.81</v>
      </c>
    </row>
    <row r="270" spans="1:8" s="209" customFormat="1" ht="38.25" x14ac:dyDescent="0.2">
      <c r="A270" s="208"/>
      <c r="B270" s="320">
        <v>89352</v>
      </c>
      <c r="C270" s="321" t="s">
        <v>4609</v>
      </c>
      <c r="D270" s="322" t="s">
        <v>1081</v>
      </c>
      <c r="E270" s="322" t="s">
        <v>66</v>
      </c>
      <c r="F270" s="322">
        <v>1</v>
      </c>
      <c r="G270" s="325">
        <v>40.49</v>
      </c>
      <c r="H270" s="323">
        <v>40.49</v>
      </c>
    </row>
    <row r="271" spans="1:8" s="209" customFormat="1" ht="63.75" x14ac:dyDescent="0.2">
      <c r="A271" s="208"/>
      <c r="B271" s="320">
        <v>89376</v>
      </c>
      <c r="C271" s="321" t="s">
        <v>3447</v>
      </c>
      <c r="D271" s="322" t="s">
        <v>1081</v>
      </c>
      <c r="E271" s="322" t="s">
        <v>66</v>
      </c>
      <c r="F271" s="322">
        <v>2</v>
      </c>
      <c r="G271" s="325">
        <v>6.16</v>
      </c>
      <c r="H271" s="323">
        <v>12.32</v>
      </c>
    </row>
    <row r="272" spans="1:8" s="310" customFormat="1" x14ac:dyDescent="0.25">
      <c r="B272" s="320" t="s">
        <v>73</v>
      </c>
      <c r="C272" s="326" t="s">
        <v>7913</v>
      </c>
      <c r="D272" s="327"/>
      <c r="E272" s="327"/>
      <c r="F272" s="327"/>
      <c r="G272" s="327"/>
      <c r="H272" s="328"/>
    </row>
    <row r="273" spans="1:8" s="21" customFormat="1" ht="15.75" customHeight="1" x14ac:dyDescent="0.2">
      <c r="A273" s="33"/>
      <c r="B273" s="276"/>
      <c r="C273" s="280"/>
      <c r="D273" s="291"/>
      <c r="E273" s="291"/>
      <c r="F273" s="291"/>
      <c r="G273" s="291"/>
      <c r="H273" s="291"/>
    </row>
    <row r="274" spans="1:8" s="209" customFormat="1" ht="63.75" x14ac:dyDescent="0.2">
      <c r="A274" s="310"/>
      <c r="B274" s="314" t="s">
        <v>7914</v>
      </c>
      <c r="C274" s="315" t="s">
        <v>993</v>
      </c>
      <c r="D274" s="316" t="s">
        <v>60</v>
      </c>
      <c r="E274" s="316" t="s">
        <v>66</v>
      </c>
      <c r="F274" s="317"/>
      <c r="G274" s="318"/>
      <c r="H274" s="319">
        <v>35.128440000000005</v>
      </c>
    </row>
    <row r="275" spans="1:8" s="209" customFormat="1" ht="25.5" x14ac:dyDescent="0.2">
      <c r="A275" s="208"/>
      <c r="B275" s="320">
        <v>3148</v>
      </c>
      <c r="C275" s="321" t="s">
        <v>12723</v>
      </c>
      <c r="D275" s="322" t="s">
        <v>88</v>
      </c>
      <c r="E275" s="322" t="s">
        <v>66</v>
      </c>
      <c r="F275" s="322">
        <v>1.2999999999999999E-2</v>
      </c>
      <c r="G275" s="325">
        <v>14.38</v>
      </c>
      <c r="H275" s="323">
        <v>0.18694</v>
      </c>
    </row>
    <row r="276" spans="1:8" s="209" customFormat="1" ht="25.5" x14ac:dyDescent="0.2">
      <c r="A276" s="208"/>
      <c r="B276" s="320">
        <v>3262</v>
      </c>
      <c r="C276" s="321" t="s">
        <v>12731</v>
      </c>
      <c r="D276" s="322" t="s">
        <v>88</v>
      </c>
      <c r="E276" s="322" t="s">
        <v>66</v>
      </c>
      <c r="F276" s="322">
        <v>1</v>
      </c>
      <c r="G276" s="325">
        <v>20.53</v>
      </c>
      <c r="H276" s="323">
        <v>20.53</v>
      </c>
    </row>
    <row r="277" spans="1:8" s="209" customFormat="1" ht="25.5" x14ac:dyDescent="0.2">
      <c r="A277" s="208"/>
      <c r="B277" s="320">
        <v>7307</v>
      </c>
      <c r="C277" s="321" t="s">
        <v>12755</v>
      </c>
      <c r="D277" s="322" t="s">
        <v>88</v>
      </c>
      <c r="E277" s="322" t="s">
        <v>3</v>
      </c>
      <c r="F277" s="322">
        <v>2E-3</v>
      </c>
      <c r="G277" s="325">
        <v>47.91</v>
      </c>
      <c r="H277" s="323">
        <v>9.5819999999999989E-2</v>
      </c>
    </row>
    <row r="278" spans="1:8" s="209" customFormat="1" ht="38.25" x14ac:dyDescent="0.2">
      <c r="A278" s="208"/>
      <c r="B278" s="320">
        <v>88248</v>
      </c>
      <c r="C278" s="321" t="s">
        <v>63</v>
      </c>
      <c r="D278" s="322" t="s">
        <v>105</v>
      </c>
      <c r="E278" s="322" t="s">
        <v>87</v>
      </c>
      <c r="F278" s="322">
        <v>0.26200000000000001</v>
      </c>
      <c r="G278" s="325">
        <v>24.02</v>
      </c>
      <c r="H278" s="323">
        <v>6.2932399999999999</v>
      </c>
    </row>
    <row r="279" spans="1:8" s="209" customFormat="1" ht="25.5" x14ac:dyDescent="0.2">
      <c r="A279" s="208"/>
      <c r="B279" s="320">
        <v>88267</v>
      </c>
      <c r="C279" s="321" t="s">
        <v>64</v>
      </c>
      <c r="D279" s="322" t="s">
        <v>105</v>
      </c>
      <c r="E279" s="322" t="s">
        <v>87</v>
      </c>
      <c r="F279" s="322">
        <v>0.26200000000000001</v>
      </c>
      <c r="G279" s="325">
        <v>30.62</v>
      </c>
      <c r="H279" s="323">
        <v>8.0224400000000013</v>
      </c>
    </row>
    <row r="280" spans="1:8" s="310" customFormat="1" x14ac:dyDescent="0.25">
      <c r="B280" s="320" t="s">
        <v>73</v>
      </c>
      <c r="C280" s="326" t="s">
        <v>7915</v>
      </c>
      <c r="D280" s="327"/>
      <c r="E280" s="327"/>
      <c r="F280" s="327"/>
      <c r="G280" s="327"/>
      <c r="H280" s="328"/>
    </row>
    <row r="281" spans="1:8" s="21" customFormat="1" ht="12.75" x14ac:dyDescent="0.2">
      <c r="A281" s="33"/>
      <c r="B281" s="274"/>
      <c r="C281" s="210"/>
      <c r="D281" s="282"/>
      <c r="E281" s="282"/>
      <c r="F281" s="282"/>
      <c r="G281" s="282"/>
      <c r="H281" s="283"/>
    </row>
    <row r="282" spans="1:8" s="21" customFormat="1" ht="76.5" x14ac:dyDescent="0.2">
      <c r="A282" s="33"/>
      <c r="B282" s="275" t="s">
        <v>1539</v>
      </c>
      <c r="C282" s="278" t="s">
        <v>1540</v>
      </c>
      <c r="D282" s="286" t="s">
        <v>60</v>
      </c>
      <c r="E282" s="286" t="s">
        <v>66</v>
      </c>
      <c r="F282" s="287"/>
      <c r="G282" s="288"/>
      <c r="H282" s="289">
        <v>46.61</v>
      </c>
    </row>
    <row r="283" spans="1:8" s="21" customFormat="1" ht="63.75" x14ac:dyDescent="0.2">
      <c r="A283" s="33"/>
      <c r="B283" s="271">
        <v>37558</v>
      </c>
      <c r="C283" s="265" t="s">
        <v>14034</v>
      </c>
      <c r="D283" s="257" t="s">
        <v>88</v>
      </c>
      <c r="E283" s="257" t="s">
        <v>66</v>
      </c>
      <c r="F283" s="80">
        <v>1</v>
      </c>
      <c r="G283" s="184">
        <v>46.61</v>
      </c>
      <c r="H283" s="81">
        <v>46.61</v>
      </c>
    </row>
    <row r="284" spans="1:8" s="21" customFormat="1" ht="12.75" x14ac:dyDescent="0.2">
      <c r="A284" s="33"/>
      <c r="B284" s="271" t="s">
        <v>73</v>
      </c>
      <c r="C284" s="211" t="s">
        <v>1541</v>
      </c>
      <c r="D284" s="284"/>
      <c r="E284" s="284"/>
      <c r="F284" s="284"/>
      <c r="G284" s="284"/>
      <c r="H284" s="285"/>
    </row>
    <row r="285" spans="1:8" s="21" customFormat="1" ht="12.75" x14ac:dyDescent="0.2">
      <c r="A285" s="33"/>
      <c r="B285" s="274"/>
      <c r="C285" s="210"/>
      <c r="D285" s="282"/>
      <c r="E285" s="282"/>
      <c r="F285" s="282"/>
      <c r="G285" s="282"/>
      <c r="H285" s="283"/>
    </row>
    <row r="286" spans="1:8" s="21" customFormat="1" ht="38.25" x14ac:dyDescent="0.2">
      <c r="A286" s="33"/>
      <c r="B286" s="275" t="s">
        <v>2052</v>
      </c>
      <c r="C286" s="278" t="s">
        <v>2054</v>
      </c>
      <c r="D286" s="286" t="s">
        <v>60</v>
      </c>
      <c r="E286" s="286" t="s">
        <v>66</v>
      </c>
      <c r="F286" s="287"/>
      <c r="G286" s="288"/>
      <c r="H286" s="289">
        <v>579.37233600000002</v>
      </c>
    </row>
    <row r="287" spans="1:8" s="21" customFormat="1" ht="51" x14ac:dyDescent="0.2">
      <c r="A287" s="33"/>
      <c r="B287" s="271">
        <v>4350</v>
      </c>
      <c r="C287" s="265" t="s">
        <v>11235</v>
      </c>
      <c r="D287" s="257" t="s">
        <v>88</v>
      </c>
      <c r="E287" s="257" t="s">
        <v>66</v>
      </c>
      <c r="F287" s="80">
        <v>2</v>
      </c>
      <c r="G287" s="184">
        <v>0.7</v>
      </c>
      <c r="H287" s="81">
        <v>1.4</v>
      </c>
    </row>
    <row r="288" spans="1:8" s="21" customFormat="1" ht="25.5" x14ac:dyDescent="0.2">
      <c r="A288" s="33"/>
      <c r="B288" s="271" t="s">
        <v>2051</v>
      </c>
      <c r="C288" s="265" t="s">
        <v>6705</v>
      </c>
      <c r="D288" s="257" t="s">
        <v>88</v>
      </c>
      <c r="E288" s="257" t="s">
        <v>9</v>
      </c>
      <c r="F288" s="80">
        <v>1</v>
      </c>
      <c r="G288" s="184">
        <v>552.98</v>
      </c>
      <c r="H288" s="81">
        <v>552.98</v>
      </c>
    </row>
    <row r="289" spans="1:8" s="21" customFormat="1" ht="38.25" x14ac:dyDescent="0.2">
      <c r="A289" s="33"/>
      <c r="B289" s="271">
        <v>88248</v>
      </c>
      <c r="C289" s="265" t="s">
        <v>63</v>
      </c>
      <c r="D289" s="257" t="s">
        <v>105</v>
      </c>
      <c r="E289" s="257" t="s">
        <v>87</v>
      </c>
      <c r="F289" s="80">
        <v>0.45739999999999997</v>
      </c>
      <c r="G289" s="184">
        <v>24.02</v>
      </c>
      <c r="H289" s="81">
        <v>10.986747999999999</v>
      </c>
    </row>
    <row r="290" spans="1:8" s="21" customFormat="1" ht="25.5" x14ac:dyDescent="0.2">
      <c r="A290" s="33"/>
      <c r="B290" s="271">
        <v>88267</v>
      </c>
      <c r="C290" s="265" t="s">
        <v>64</v>
      </c>
      <c r="D290" s="257" t="s">
        <v>105</v>
      </c>
      <c r="E290" s="257" t="s">
        <v>87</v>
      </c>
      <c r="F290" s="80">
        <v>0.45739999999999997</v>
      </c>
      <c r="G290" s="184">
        <v>30.62</v>
      </c>
      <c r="H290" s="81">
        <v>14.005587999999999</v>
      </c>
    </row>
    <row r="291" spans="1:8" s="21" customFormat="1" ht="12.75" x14ac:dyDescent="0.2">
      <c r="A291" s="33"/>
      <c r="B291" s="271" t="s">
        <v>73</v>
      </c>
      <c r="C291" s="211" t="s">
        <v>2053</v>
      </c>
      <c r="D291" s="284"/>
      <c r="E291" s="284"/>
      <c r="F291" s="284"/>
      <c r="G291" s="284"/>
      <c r="H291" s="285"/>
    </row>
    <row r="292" spans="1:8" s="21" customFormat="1" ht="12.75" x14ac:dyDescent="0.2">
      <c r="A292" s="33"/>
      <c r="B292" s="274"/>
      <c r="C292" s="210"/>
      <c r="D292" s="282"/>
      <c r="E292" s="282"/>
      <c r="F292" s="282"/>
      <c r="G292" s="282"/>
      <c r="H292" s="283"/>
    </row>
    <row r="293" spans="1:8" s="21" customFormat="1" ht="25.5" x14ac:dyDescent="0.2">
      <c r="A293" s="33"/>
      <c r="B293" s="275" t="s">
        <v>2005</v>
      </c>
      <c r="C293" s="278" t="s">
        <v>2006</v>
      </c>
      <c r="D293" s="286" t="s">
        <v>60</v>
      </c>
      <c r="E293" s="286" t="s">
        <v>66</v>
      </c>
      <c r="F293" s="287"/>
      <c r="G293" s="288"/>
      <c r="H293" s="289">
        <v>7.67</v>
      </c>
    </row>
    <row r="294" spans="1:8" s="21" customFormat="1" ht="25.5" x14ac:dyDescent="0.2">
      <c r="A294" s="33"/>
      <c r="B294" s="271" t="s">
        <v>2008</v>
      </c>
      <c r="C294" s="265" t="s">
        <v>2007</v>
      </c>
      <c r="D294" s="257" t="s">
        <v>88</v>
      </c>
      <c r="E294" s="257" t="s">
        <v>66</v>
      </c>
      <c r="F294" s="80">
        <v>1</v>
      </c>
      <c r="G294" s="184">
        <v>7.67</v>
      </c>
      <c r="H294" s="81">
        <v>7.67</v>
      </c>
    </row>
    <row r="295" spans="1:8" s="21" customFormat="1" ht="12.75" x14ac:dyDescent="0.2">
      <c r="A295" s="33"/>
      <c r="B295" s="271" t="s">
        <v>73</v>
      </c>
      <c r="C295" s="211" t="s">
        <v>1362</v>
      </c>
      <c r="D295" s="284"/>
      <c r="E295" s="284"/>
      <c r="F295" s="284"/>
      <c r="G295" s="284"/>
      <c r="H295" s="285"/>
    </row>
    <row r="296" spans="1:8" s="21" customFormat="1" ht="12.75" x14ac:dyDescent="0.2">
      <c r="A296" s="33"/>
      <c r="B296" s="274"/>
      <c r="C296" s="210"/>
      <c r="D296" s="282"/>
      <c r="E296" s="282"/>
      <c r="F296" s="282"/>
      <c r="G296" s="282"/>
      <c r="H296" s="283"/>
    </row>
    <row r="297" spans="1:8" s="21" customFormat="1" ht="25.5" x14ac:dyDescent="0.2">
      <c r="A297" s="33"/>
      <c r="B297" s="275" t="s">
        <v>1050</v>
      </c>
      <c r="C297" s="278" t="s">
        <v>8072</v>
      </c>
      <c r="D297" s="286" t="s">
        <v>60</v>
      </c>
      <c r="E297" s="286" t="s">
        <v>66</v>
      </c>
      <c r="F297" s="287"/>
      <c r="G297" s="288"/>
      <c r="H297" s="289">
        <v>20917.287749999996</v>
      </c>
    </row>
    <row r="298" spans="1:8" s="209" customFormat="1" ht="25.5" x14ac:dyDescent="0.2">
      <c r="A298" s="208"/>
      <c r="B298" s="271" t="s">
        <v>8032</v>
      </c>
      <c r="C298" s="265" t="s">
        <v>8030</v>
      </c>
      <c r="D298" s="257" t="s">
        <v>60</v>
      </c>
      <c r="E298" s="257" t="s">
        <v>1358</v>
      </c>
      <c r="F298" s="80">
        <v>1</v>
      </c>
      <c r="G298" s="184">
        <v>5136.6000000000004</v>
      </c>
      <c r="H298" s="81">
        <v>5136.6000000000004</v>
      </c>
    </row>
    <row r="299" spans="1:8" s="21" customFormat="1" ht="25.5" x14ac:dyDescent="0.2">
      <c r="A299" s="33"/>
      <c r="B299" s="271" t="s">
        <v>1919</v>
      </c>
      <c r="C299" s="265" t="s">
        <v>1053</v>
      </c>
      <c r="D299" s="257" t="s">
        <v>60</v>
      </c>
      <c r="E299" s="257" t="s">
        <v>1048</v>
      </c>
      <c r="F299" s="80">
        <v>1</v>
      </c>
      <c r="G299" s="184">
        <v>5625.4177499999996</v>
      </c>
      <c r="H299" s="81">
        <v>5625.4177499999996</v>
      </c>
    </row>
    <row r="300" spans="1:8" s="21" customFormat="1" ht="25.5" x14ac:dyDescent="0.2">
      <c r="A300" s="33"/>
      <c r="B300" s="271" t="s">
        <v>1920</v>
      </c>
      <c r="C300" s="265" t="s">
        <v>1531</v>
      </c>
      <c r="D300" s="257" t="s">
        <v>60</v>
      </c>
      <c r="E300" s="257" t="s">
        <v>1048</v>
      </c>
      <c r="F300" s="80">
        <v>1</v>
      </c>
      <c r="G300" s="184">
        <v>5659.53</v>
      </c>
      <c r="H300" s="81">
        <v>5659.53</v>
      </c>
    </row>
    <row r="301" spans="1:8" s="21" customFormat="1" ht="25.5" x14ac:dyDescent="0.2">
      <c r="A301" s="33"/>
      <c r="B301" s="75">
        <v>93572</v>
      </c>
      <c r="C301" s="265" t="s">
        <v>108</v>
      </c>
      <c r="D301" s="257" t="s">
        <v>105</v>
      </c>
      <c r="E301" s="257" t="s">
        <v>115</v>
      </c>
      <c r="F301" s="80">
        <v>1</v>
      </c>
      <c r="G301" s="184">
        <v>4495.74</v>
      </c>
      <c r="H301" s="81">
        <v>4495.74</v>
      </c>
    </row>
    <row r="302" spans="1:8" s="330" customFormat="1" ht="51" x14ac:dyDescent="0.2">
      <c r="A302" s="329"/>
      <c r="B302" s="271" t="s">
        <v>73</v>
      </c>
      <c r="C302" s="279" t="s">
        <v>8055</v>
      </c>
      <c r="D302" s="284"/>
      <c r="E302" s="284"/>
      <c r="F302" s="284"/>
      <c r="G302" s="284"/>
      <c r="H302" s="285"/>
    </row>
    <row r="303" spans="1:8" s="21" customFormat="1" ht="12.75" x14ac:dyDescent="0.2">
      <c r="A303" s="33"/>
      <c r="B303" s="274"/>
      <c r="C303" s="210"/>
      <c r="D303" s="282"/>
      <c r="E303" s="282"/>
      <c r="F303" s="282"/>
      <c r="G303" s="282"/>
      <c r="H303" s="283"/>
    </row>
    <row r="304" spans="1:8" s="21" customFormat="1" ht="25.5" x14ac:dyDescent="0.2">
      <c r="A304" s="33"/>
      <c r="B304" s="275" t="s">
        <v>1051</v>
      </c>
      <c r="C304" s="278" t="s">
        <v>1053</v>
      </c>
      <c r="D304" s="286" t="s">
        <v>60</v>
      </c>
      <c r="E304" s="286" t="s">
        <v>1048</v>
      </c>
      <c r="F304" s="287"/>
      <c r="G304" s="288"/>
      <c r="H304" s="289">
        <v>5681.9474999999993</v>
      </c>
    </row>
    <row r="305" spans="1:8" s="21" customFormat="1" ht="25.5" x14ac:dyDescent="0.2">
      <c r="A305" s="33"/>
      <c r="B305" s="271">
        <v>40811</v>
      </c>
      <c r="C305" s="265" t="s">
        <v>12518</v>
      </c>
      <c r="D305" s="257" t="s">
        <v>105</v>
      </c>
      <c r="E305" s="257" t="s">
        <v>115</v>
      </c>
      <c r="F305" s="80">
        <v>0.25</v>
      </c>
      <c r="G305" s="184">
        <v>21959.61</v>
      </c>
      <c r="H305" s="81">
        <v>5489.9025000000001</v>
      </c>
    </row>
    <row r="306" spans="1:8" s="21" customFormat="1" ht="25.5" x14ac:dyDescent="0.2">
      <c r="A306" s="33"/>
      <c r="B306" s="271">
        <v>40863</v>
      </c>
      <c r="C306" s="265" t="s">
        <v>12611</v>
      </c>
      <c r="D306" s="257" t="s">
        <v>105</v>
      </c>
      <c r="E306" s="257" t="s">
        <v>115</v>
      </c>
      <c r="F306" s="80">
        <v>0.25</v>
      </c>
      <c r="G306" s="184">
        <v>270.51</v>
      </c>
      <c r="H306" s="81">
        <v>67.627499999999998</v>
      </c>
    </row>
    <row r="307" spans="1:8" s="21" customFormat="1" ht="25.5" x14ac:dyDescent="0.2">
      <c r="A307" s="33"/>
      <c r="B307" s="271">
        <v>40864</v>
      </c>
      <c r="C307" s="265" t="s">
        <v>14429</v>
      </c>
      <c r="D307" s="257" t="s">
        <v>105</v>
      </c>
      <c r="E307" s="257" t="s">
        <v>115</v>
      </c>
      <c r="F307" s="80">
        <v>0.25</v>
      </c>
      <c r="G307" s="184">
        <v>15.46</v>
      </c>
      <c r="H307" s="81">
        <v>3.8650000000000002</v>
      </c>
    </row>
    <row r="308" spans="1:8" s="21" customFormat="1" ht="38.25" x14ac:dyDescent="0.2">
      <c r="A308" s="33"/>
      <c r="B308" s="271">
        <v>43496</v>
      </c>
      <c r="C308" s="265" t="s">
        <v>12529</v>
      </c>
      <c r="D308" s="257" t="s">
        <v>2079</v>
      </c>
      <c r="E308" s="257" t="s">
        <v>115</v>
      </c>
      <c r="F308" s="80">
        <v>0.25</v>
      </c>
      <c r="G308" s="184">
        <v>238.02</v>
      </c>
      <c r="H308" s="81">
        <v>59.505000000000003</v>
      </c>
    </row>
    <row r="309" spans="1:8" s="21" customFormat="1" ht="38.25" x14ac:dyDescent="0.2">
      <c r="A309" s="33"/>
      <c r="B309" s="271">
        <v>95415</v>
      </c>
      <c r="C309" s="265" t="s">
        <v>938</v>
      </c>
      <c r="D309" s="257" t="s">
        <v>5483</v>
      </c>
      <c r="E309" s="257" t="s">
        <v>115</v>
      </c>
      <c r="F309" s="80">
        <v>0.25</v>
      </c>
      <c r="G309" s="184">
        <v>244.19</v>
      </c>
      <c r="H309" s="81">
        <v>61.047499999999999</v>
      </c>
    </row>
    <row r="310" spans="1:8" s="21" customFormat="1" ht="12.75" x14ac:dyDescent="0.2">
      <c r="A310" s="33"/>
      <c r="B310" s="271" t="s">
        <v>73</v>
      </c>
      <c r="C310" s="211" t="s">
        <v>1052</v>
      </c>
      <c r="D310" s="284"/>
      <c r="E310" s="284"/>
      <c r="F310" s="284"/>
      <c r="G310" s="284"/>
      <c r="H310" s="285"/>
    </row>
    <row r="311" spans="1:8" s="21" customFormat="1" ht="12.75" x14ac:dyDescent="0.2">
      <c r="A311" s="33"/>
      <c r="B311" s="274"/>
      <c r="C311" s="210"/>
      <c r="D311" s="282"/>
      <c r="E311" s="282"/>
      <c r="F311" s="282"/>
      <c r="G311" s="282"/>
      <c r="H311" s="283"/>
    </row>
    <row r="312" spans="1:8" s="21" customFormat="1" ht="25.5" x14ac:dyDescent="0.2">
      <c r="A312" s="33"/>
      <c r="B312" s="275" t="s">
        <v>1530</v>
      </c>
      <c r="C312" s="278" t="s">
        <v>1531</v>
      </c>
      <c r="D312" s="286" t="s">
        <v>60</v>
      </c>
      <c r="E312" s="286" t="s">
        <v>1048</v>
      </c>
      <c r="F312" s="287"/>
      <c r="G312" s="288"/>
      <c r="H312" s="289">
        <v>5659.53</v>
      </c>
    </row>
    <row r="313" spans="1:8" s="21" customFormat="1" ht="25.5" x14ac:dyDescent="0.2">
      <c r="A313" s="33"/>
      <c r="B313" s="271">
        <v>93565</v>
      </c>
      <c r="C313" s="265" t="s">
        <v>839</v>
      </c>
      <c r="D313" s="257" t="s">
        <v>105</v>
      </c>
      <c r="E313" s="257" t="s">
        <v>115</v>
      </c>
      <c r="F313" s="80">
        <v>0.25</v>
      </c>
      <c r="G313" s="184">
        <v>22638.12</v>
      </c>
      <c r="H313" s="81">
        <v>5659.53</v>
      </c>
    </row>
    <row r="314" spans="1:8" s="21" customFormat="1" ht="12.75" x14ac:dyDescent="0.2">
      <c r="A314" s="33"/>
      <c r="B314" s="271" t="s">
        <v>73</v>
      </c>
      <c r="C314" s="211" t="s">
        <v>1052</v>
      </c>
      <c r="D314" s="284"/>
      <c r="E314" s="284"/>
      <c r="F314" s="284"/>
      <c r="G314" s="284"/>
      <c r="H314" s="285"/>
    </row>
    <row r="315" spans="1:8" s="10" customFormat="1" x14ac:dyDescent="0.25">
      <c r="A315" s="15"/>
      <c r="B315" s="274"/>
      <c r="C315" s="210"/>
      <c r="D315" s="282"/>
      <c r="E315" s="282"/>
      <c r="F315" s="282"/>
      <c r="G315" s="282"/>
      <c r="H315" s="283"/>
    </row>
    <row r="317" spans="1:8" ht="46.5" customHeight="1" x14ac:dyDescent="0.25">
      <c r="B317" s="438" t="s">
        <v>1928</v>
      </c>
      <c r="C317" s="438"/>
      <c r="D317" s="438"/>
      <c r="E317" s="438"/>
      <c r="F317" s="438"/>
      <c r="G317" s="438"/>
      <c r="H317" s="438"/>
    </row>
  </sheetData>
  <autoFilter ref="A11:H314" xr:uid="{00000000-0009-0000-0000-000004000000}"/>
  <mergeCells count="10">
    <mergeCell ref="B32:H32"/>
    <mergeCell ref="B317:H317"/>
    <mergeCell ref="B1:H1"/>
    <mergeCell ref="B2:H2"/>
    <mergeCell ref="B3:H3"/>
    <mergeCell ref="B4:H4"/>
    <mergeCell ref="B5:H5"/>
    <mergeCell ref="B10:H10"/>
    <mergeCell ref="B20:H20"/>
    <mergeCell ref="B28:H28"/>
  </mergeCells>
  <printOptions horizontalCentered="1"/>
  <pageMargins left="0.78740157480314965" right="0.78740157480314965" top="0.39370078740157483" bottom="0.39370078740157483" header="0.11811023622047245" footer="0.11811023622047245"/>
  <pageSetup paperSize="9" scale="75" orientation="portrait" r:id="rId1"/>
  <headerFooter>
    <oddHeader>&amp;C&amp;F</oddHeader>
    <oddFooter>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H83"/>
  <sheetViews>
    <sheetView showGridLines="0" view="pageBreakPreview" topLeftCell="A76" zoomScaleNormal="100" zoomScaleSheetLayoutView="100" workbookViewId="0">
      <selection activeCell="C81" sqref="C81"/>
    </sheetView>
  </sheetViews>
  <sheetFormatPr defaultRowHeight="15" x14ac:dyDescent="0.25"/>
  <cols>
    <col min="1" max="1" width="10.140625" style="15" customWidth="1"/>
    <col min="2" max="2" width="11.42578125" style="277" customWidth="1"/>
    <col min="3" max="3" width="44.42578125" style="281" customWidth="1"/>
    <col min="4" max="4" width="8.140625" style="277" customWidth="1"/>
    <col min="5" max="5" width="7.5703125" style="277" customWidth="1"/>
    <col min="6" max="6" width="14.42578125" style="277" customWidth="1"/>
    <col min="7" max="7" width="10.7109375" style="277" customWidth="1"/>
    <col min="8" max="8" width="16.140625" style="277" customWidth="1"/>
    <col min="9" max="16384" width="9.140625" style="15"/>
  </cols>
  <sheetData>
    <row r="1" spans="1:8" s="20" customFormat="1" ht="15.75" x14ac:dyDescent="0.25">
      <c r="B1" s="439"/>
      <c r="C1" s="439"/>
      <c r="D1" s="439"/>
      <c r="E1" s="439"/>
      <c r="F1" s="439"/>
      <c r="G1" s="439"/>
      <c r="H1" s="439"/>
    </row>
    <row r="2" spans="1:8" s="13" customFormat="1" ht="18.75" x14ac:dyDescent="0.2">
      <c r="B2" s="445" t="s">
        <v>962</v>
      </c>
      <c r="C2" s="445"/>
      <c r="D2" s="445"/>
      <c r="E2" s="445"/>
      <c r="F2" s="445"/>
      <c r="G2" s="445"/>
      <c r="H2" s="445"/>
    </row>
    <row r="3" spans="1:8" s="13" customFormat="1" ht="18.75" x14ac:dyDescent="0.2">
      <c r="B3" s="445" t="s">
        <v>6714</v>
      </c>
      <c r="C3" s="445"/>
      <c r="D3" s="445"/>
      <c r="E3" s="445"/>
      <c r="F3" s="445"/>
      <c r="G3" s="445"/>
      <c r="H3" s="445"/>
    </row>
    <row r="4" spans="1:8" s="13" customFormat="1" ht="18.75" x14ac:dyDescent="0.2">
      <c r="B4" s="445" t="s">
        <v>963</v>
      </c>
      <c r="C4" s="445"/>
      <c r="D4" s="445"/>
      <c r="E4" s="445"/>
      <c r="F4" s="445"/>
      <c r="G4" s="445"/>
      <c r="H4" s="445"/>
    </row>
    <row r="5" spans="1:8" s="13" customFormat="1" ht="18.75" x14ac:dyDescent="0.2">
      <c r="A5" s="36"/>
      <c r="B5" s="445" t="s">
        <v>1926</v>
      </c>
      <c r="C5" s="445"/>
      <c r="D5" s="445"/>
      <c r="E5" s="445"/>
      <c r="F5" s="445"/>
      <c r="G5" s="445"/>
      <c r="H5" s="445"/>
    </row>
    <row r="6" spans="1:8" s="5" customFormat="1" ht="24" customHeight="1" x14ac:dyDescent="0.2">
      <c r="A6" s="35"/>
      <c r="B6" s="252" t="s">
        <v>58</v>
      </c>
      <c r="C6" s="258" t="s">
        <v>15496</v>
      </c>
      <c r="D6" s="31"/>
      <c r="E6" s="31"/>
      <c r="F6" s="32"/>
      <c r="G6" s="256" t="s">
        <v>47</v>
      </c>
      <c r="H6" s="255">
        <v>45743</v>
      </c>
    </row>
    <row r="7" spans="1:8" s="5" customFormat="1" ht="15" customHeight="1" x14ac:dyDescent="0.2">
      <c r="A7" s="35"/>
      <c r="B7" s="252" t="s">
        <v>13</v>
      </c>
      <c r="C7" s="258" t="s">
        <v>1406</v>
      </c>
      <c r="D7" s="31"/>
      <c r="E7" s="31"/>
      <c r="F7" s="32"/>
      <c r="G7" s="252" t="s">
        <v>14</v>
      </c>
      <c r="H7" s="144" t="s">
        <v>1405</v>
      </c>
    </row>
    <row r="8" spans="1:8" s="5" customFormat="1" ht="24" customHeight="1" x14ac:dyDescent="0.2">
      <c r="A8" s="35"/>
      <c r="B8" s="252" t="s">
        <v>59</v>
      </c>
      <c r="C8" s="260" t="s">
        <v>15491</v>
      </c>
      <c r="D8" s="254" t="s">
        <v>52</v>
      </c>
      <c r="E8" s="144" t="s">
        <v>53</v>
      </c>
      <c r="F8" s="32"/>
      <c r="G8" s="256" t="s">
        <v>54</v>
      </c>
      <c r="H8" s="31" t="s">
        <v>15492</v>
      </c>
    </row>
    <row r="9" spans="1:8" s="21" customFormat="1" ht="9.75" customHeight="1" x14ac:dyDescent="0.2">
      <c r="A9" s="33"/>
      <c r="B9" s="274"/>
      <c r="C9" s="210"/>
      <c r="D9" s="282"/>
      <c r="E9" s="282"/>
      <c r="F9" s="282"/>
      <c r="G9" s="282"/>
      <c r="H9" s="283"/>
    </row>
    <row r="10" spans="1:8" s="21" customFormat="1" ht="12.75" x14ac:dyDescent="0.2">
      <c r="A10" s="33"/>
      <c r="B10" s="292"/>
      <c r="C10" s="212"/>
      <c r="D10" s="284"/>
      <c r="E10" s="284"/>
      <c r="F10" s="284"/>
      <c r="G10" s="284"/>
      <c r="H10" s="285"/>
    </row>
    <row r="11" spans="1:8" s="21" customFormat="1" ht="25.5" x14ac:dyDescent="0.2">
      <c r="A11" s="33"/>
      <c r="B11" s="275" t="s">
        <v>1467</v>
      </c>
      <c r="C11" s="278" t="s">
        <v>1468</v>
      </c>
      <c r="D11" s="286" t="s">
        <v>60</v>
      </c>
      <c r="E11" s="286" t="s">
        <v>66</v>
      </c>
      <c r="F11" s="287"/>
      <c r="G11" s="288"/>
      <c r="H11" s="289">
        <v>17.31071</v>
      </c>
    </row>
    <row r="12" spans="1:8" s="21" customFormat="1" ht="25.5" x14ac:dyDescent="0.2">
      <c r="A12" s="33"/>
      <c r="B12" s="271">
        <v>88309</v>
      </c>
      <c r="C12" s="265" t="s">
        <v>62</v>
      </c>
      <c r="D12" s="257" t="s">
        <v>105</v>
      </c>
      <c r="E12" s="257" t="s">
        <v>87</v>
      </c>
      <c r="F12" s="80">
        <v>0.49399999999999999</v>
      </c>
      <c r="G12" s="184">
        <v>31.34</v>
      </c>
      <c r="H12" s="81">
        <v>15.481959999999999</v>
      </c>
    </row>
    <row r="13" spans="1:8" s="21" customFormat="1" ht="25.5" x14ac:dyDescent="0.2">
      <c r="A13" s="33"/>
      <c r="B13" s="271">
        <v>88316</v>
      </c>
      <c r="C13" s="265" t="s">
        <v>61</v>
      </c>
      <c r="D13" s="257" t="s">
        <v>105</v>
      </c>
      <c r="E13" s="257" t="s">
        <v>87</v>
      </c>
      <c r="F13" s="80">
        <v>7.6999999999999999E-2</v>
      </c>
      <c r="G13" s="184">
        <v>23.75</v>
      </c>
      <c r="H13" s="81">
        <v>1.8287499999999999</v>
      </c>
    </row>
    <row r="14" spans="1:8" s="21" customFormat="1" ht="12.75" x14ac:dyDescent="0.2">
      <c r="A14" s="33"/>
      <c r="B14" s="271" t="s">
        <v>73</v>
      </c>
      <c r="C14" s="211" t="s">
        <v>1469</v>
      </c>
      <c r="D14" s="284"/>
      <c r="E14" s="284"/>
      <c r="F14" s="284"/>
      <c r="G14" s="284"/>
      <c r="H14" s="285"/>
    </row>
    <row r="15" spans="1:8" s="21" customFormat="1" ht="12.75" x14ac:dyDescent="0.2">
      <c r="A15" s="33"/>
      <c r="B15" s="292"/>
      <c r="C15" s="212"/>
      <c r="D15" s="284"/>
      <c r="E15" s="284"/>
      <c r="F15" s="284"/>
      <c r="G15" s="284"/>
      <c r="H15" s="285"/>
    </row>
    <row r="16" spans="1:8" s="21" customFormat="1" ht="38.25" x14ac:dyDescent="0.2">
      <c r="A16" s="33"/>
      <c r="B16" s="275" t="s">
        <v>5626</v>
      </c>
      <c r="C16" s="278" t="s">
        <v>5627</v>
      </c>
      <c r="D16" s="286" t="s">
        <v>60</v>
      </c>
      <c r="E16" s="286" t="s">
        <v>83</v>
      </c>
      <c r="F16" s="287"/>
      <c r="G16" s="288"/>
      <c r="H16" s="289">
        <v>14.8597</v>
      </c>
    </row>
    <row r="17" spans="1:8" s="21" customFormat="1" ht="25.5" x14ac:dyDescent="0.2">
      <c r="A17" s="33"/>
      <c r="B17" s="271">
        <v>43132</v>
      </c>
      <c r="C17" s="265" t="s">
        <v>10949</v>
      </c>
      <c r="D17" s="257" t="s">
        <v>88</v>
      </c>
      <c r="E17" s="257" t="s">
        <v>65</v>
      </c>
      <c r="F17" s="80">
        <v>1.4999999999999999E-2</v>
      </c>
      <c r="G17" s="184">
        <v>19</v>
      </c>
      <c r="H17" s="81">
        <v>0.28499999999999998</v>
      </c>
    </row>
    <row r="18" spans="1:8" s="21" customFormat="1" ht="63.75" x14ac:dyDescent="0.2">
      <c r="A18" s="33"/>
      <c r="B18" s="271">
        <v>21141</v>
      </c>
      <c r="C18" s="265" t="s">
        <v>14781</v>
      </c>
      <c r="D18" s="257" t="s">
        <v>88</v>
      </c>
      <c r="E18" s="257" t="s">
        <v>83</v>
      </c>
      <c r="F18" s="80">
        <v>1.03</v>
      </c>
      <c r="G18" s="184">
        <v>11.86</v>
      </c>
      <c r="H18" s="81">
        <v>12.2158</v>
      </c>
    </row>
    <row r="19" spans="1:8" s="21" customFormat="1" ht="25.5" x14ac:dyDescent="0.2">
      <c r="A19" s="33"/>
      <c r="B19" s="271">
        <v>88245</v>
      </c>
      <c r="C19" s="265" t="s">
        <v>781</v>
      </c>
      <c r="D19" s="257" t="s">
        <v>105</v>
      </c>
      <c r="E19" s="257" t="s">
        <v>87</v>
      </c>
      <c r="F19" s="80">
        <v>0.03</v>
      </c>
      <c r="G19" s="184">
        <v>31.13</v>
      </c>
      <c r="H19" s="81">
        <v>0.93389999999999995</v>
      </c>
    </row>
    <row r="20" spans="1:8" s="21" customFormat="1" ht="25.5" x14ac:dyDescent="0.2">
      <c r="A20" s="33"/>
      <c r="B20" s="271">
        <v>88316</v>
      </c>
      <c r="C20" s="265" t="s">
        <v>61</v>
      </c>
      <c r="D20" s="257" t="s">
        <v>105</v>
      </c>
      <c r="E20" s="257" t="s">
        <v>87</v>
      </c>
      <c r="F20" s="80">
        <v>0.06</v>
      </c>
      <c r="G20" s="184">
        <v>23.75</v>
      </c>
      <c r="H20" s="81">
        <v>1.425</v>
      </c>
    </row>
    <row r="21" spans="1:8" s="21" customFormat="1" ht="12.75" x14ac:dyDescent="0.2">
      <c r="A21" s="33"/>
      <c r="B21" s="271" t="s">
        <v>73</v>
      </c>
      <c r="C21" s="211" t="s">
        <v>5628</v>
      </c>
      <c r="D21" s="284"/>
      <c r="E21" s="284"/>
      <c r="F21" s="284"/>
      <c r="G21" s="284"/>
      <c r="H21" s="285"/>
    </row>
    <row r="22" spans="1:8" s="21" customFormat="1" ht="12.75" x14ac:dyDescent="0.2">
      <c r="A22" s="33"/>
      <c r="B22" s="292"/>
      <c r="C22" s="212"/>
      <c r="D22" s="284"/>
      <c r="E22" s="284"/>
      <c r="F22" s="284"/>
      <c r="G22" s="284"/>
      <c r="H22" s="285"/>
    </row>
    <row r="23" spans="1:8" s="21" customFormat="1" ht="51" x14ac:dyDescent="0.2">
      <c r="A23" s="33"/>
      <c r="B23" s="275" t="s">
        <v>999</v>
      </c>
      <c r="C23" s="278" t="s">
        <v>998</v>
      </c>
      <c r="D23" s="286" t="s">
        <v>60</v>
      </c>
      <c r="E23" s="286" t="s">
        <v>951</v>
      </c>
      <c r="F23" s="287"/>
      <c r="G23" s="288"/>
      <c r="H23" s="289">
        <v>419.48879000000005</v>
      </c>
    </row>
    <row r="24" spans="1:8" s="21" customFormat="1" ht="63.75" x14ac:dyDescent="0.2">
      <c r="A24" s="33"/>
      <c r="B24" s="271">
        <v>1525</v>
      </c>
      <c r="C24" s="265" t="s">
        <v>11857</v>
      </c>
      <c r="D24" s="257" t="s">
        <v>88</v>
      </c>
      <c r="E24" s="257" t="s">
        <v>90</v>
      </c>
      <c r="F24" s="80">
        <v>0.58150000000000002</v>
      </c>
      <c r="G24" s="184">
        <v>539.62</v>
      </c>
      <c r="H24" s="81">
        <v>313.78903000000003</v>
      </c>
    </row>
    <row r="25" spans="1:8" s="21" customFormat="1" ht="25.5" x14ac:dyDescent="0.2">
      <c r="A25" s="33"/>
      <c r="B25" s="271">
        <v>88309</v>
      </c>
      <c r="C25" s="265" t="s">
        <v>62</v>
      </c>
      <c r="D25" s="257" t="s">
        <v>105</v>
      </c>
      <c r="E25" s="257" t="s">
        <v>87</v>
      </c>
      <c r="F25" s="80">
        <v>2.6</v>
      </c>
      <c r="G25" s="184">
        <v>31.34</v>
      </c>
      <c r="H25" s="81">
        <v>81.484000000000009</v>
      </c>
    </row>
    <row r="26" spans="1:8" s="21" customFormat="1" ht="25.5" x14ac:dyDescent="0.2">
      <c r="A26" s="33"/>
      <c r="B26" s="271">
        <v>88316</v>
      </c>
      <c r="C26" s="265" t="s">
        <v>61</v>
      </c>
      <c r="D26" s="257" t="s">
        <v>105</v>
      </c>
      <c r="E26" s="257" t="s">
        <v>87</v>
      </c>
      <c r="F26" s="80">
        <v>0.72</v>
      </c>
      <c r="G26" s="184">
        <v>23.75</v>
      </c>
      <c r="H26" s="81">
        <v>17.099999999999998</v>
      </c>
    </row>
    <row r="27" spans="1:8" s="21" customFormat="1" ht="51" x14ac:dyDescent="0.2">
      <c r="A27" s="33"/>
      <c r="B27" s="271">
        <v>90586</v>
      </c>
      <c r="C27" s="265" t="s">
        <v>168</v>
      </c>
      <c r="D27" s="257" t="s">
        <v>1550</v>
      </c>
      <c r="E27" s="257" t="s">
        <v>93</v>
      </c>
      <c r="F27" s="80">
        <v>2.6</v>
      </c>
      <c r="G27" s="184">
        <v>1.23</v>
      </c>
      <c r="H27" s="81">
        <v>3.198</v>
      </c>
    </row>
    <row r="28" spans="1:8" s="21" customFormat="1" ht="51" x14ac:dyDescent="0.2">
      <c r="A28" s="33"/>
      <c r="B28" s="271">
        <v>90587</v>
      </c>
      <c r="C28" s="265" t="s">
        <v>271</v>
      </c>
      <c r="D28" s="257" t="s">
        <v>1550</v>
      </c>
      <c r="E28" s="257" t="s">
        <v>96</v>
      </c>
      <c r="F28" s="80">
        <v>7.3919999999999995</v>
      </c>
      <c r="G28" s="184">
        <v>0.53</v>
      </c>
      <c r="H28" s="81">
        <v>3.9177599999999999</v>
      </c>
    </row>
    <row r="29" spans="1:8" s="21" customFormat="1" ht="12.75" x14ac:dyDescent="0.2">
      <c r="A29" s="33"/>
      <c r="B29" s="271" t="s">
        <v>73</v>
      </c>
      <c r="C29" s="211" t="s">
        <v>997</v>
      </c>
      <c r="D29" s="284"/>
      <c r="E29" s="284"/>
      <c r="F29" s="284"/>
      <c r="G29" s="284"/>
      <c r="H29" s="285"/>
    </row>
    <row r="30" spans="1:8" s="21" customFormat="1" ht="12.75" x14ac:dyDescent="0.2">
      <c r="A30" s="33"/>
      <c r="B30" s="292"/>
      <c r="C30" s="212"/>
      <c r="D30" s="284"/>
      <c r="E30" s="284"/>
      <c r="F30" s="284"/>
      <c r="G30" s="284"/>
      <c r="H30" s="285"/>
    </row>
    <row r="31" spans="1:8" s="21" customFormat="1" ht="63.75" x14ac:dyDescent="0.2">
      <c r="A31" s="33"/>
      <c r="B31" s="275" t="s">
        <v>1335</v>
      </c>
      <c r="C31" s="278" t="s">
        <v>1339</v>
      </c>
      <c r="D31" s="286" t="s">
        <v>60</v>
      </c>
      <c r="E31" s="286" t="s">
        <v>66</v>
      </c>
      <c r="F31" s="287"/>
      <c r="G31" s="288"/>
      <c r="H31" s="289">
        <v>2732.4459999999999</v>
      </c>
    </row>
    <row r="32" spans="1:8" s="21" customFormat="1" ht="25.5" customHeight="1" x14ac:dyDescent="0.2">
      <c r="A32" s="33"/>
      <c r="B32" s="271" t="s">
        <v>1337</v>
      </c>
      <c r="C32" s="265" t="s">
        <v>1338</v>
      </c>
      <c r="D32" s="257" t="s">
        <v>88</v>
      </c>
      <c r="E32" s="257" t="s">
        <v>66</v>
      </c>
      <c r="F32" s="80">
        <v>1</v>
      </c>
      <c r="G32" s="184">
        <v>2045</v>
      </c>
      <c r="H32" s="81">
        <v>2045</v>
      </c>
    </row>
    <row r="33" spans="1:8" s="21" customFormat="1" ht="25.5" x14ac:dyDescent="0.2">
      <c r="A33" s="33"/>
      <c r="B33" s="271">
        <v>88316</v>
      </c>
      <c r="C33" s="265" t="s">
        <v>61</v>
      </c>
      <c r="D33" s="257" t="s">
        <v>105</v>
      </c>
      <c r="E33" s="257" t="s">
        <v>87</v>
      </c>
      <c r="F33" s="80">
        <v>6</v>
      </c>
      <c r="G33" s="184">
        <v>23.75</v>
      </c>
      <c r="H33" s="81">
        <v>142.5</v>
      </c>
    </row>
    <row r="34" spans="1:8" s="21" customFormat="1" ht="76.5" x14ac:dyDescent="0.2">
      <c r="A34" s="33"/>
      <c r="B34" s="271">
        <v>91634</v>
      </c>
      <c r="C34" s="265" t="s">
        <v>187</v>
      </c>
      <c r="D34" s="257" t="s">
        <v>1550</v>
      </c>
      <c r="E34" s="257" t="s">
        <v>93</v>
      </c>
      <c r="F34" s="80">
        <v>1.5</v>
      </c>
      <c r="G34" s="184">
        <v>247.62</v>
      </c>
      <c r="H34" s="81">
        <v>371.43</v>
      </c>
    </row>
    <row r="35" spans="1:8" s="21" customFormat="1" ht="38.25" x14ac:dyDescent="0.2">
      <c r="A35" s="33"/>
      <c r="B35" s="271">
        <v>103670</v>
      </c>
      <c r="C35" s="265" t="s">
        <v>2961</v>
      </c>
      <c r="D35" s="257" t="s">
        <v>1081</v>
      </c>
      <c r="E35" s="257" t="s">
        <v>90</v>
      </c>
      <c r="F35" s="80">
        <v>0.2</v>
      </c>
      <c r="G35" s="184">
        <v>330.29</v>
      </c>
      <c r="H35" s="81">
        <v>66.058000000000007</v>
      </c>
    </row>
    <row r="36" spans="1:8" s="21" customFormat="1" ht="51" x14ac:dyDescent="0.2">
      <c r="A36" s="33"/>
      <c r="B36" s="271">
        <v>94969</v>
      </c>
      <c r="C36" s="265" t="s">
        <v>2938</v>
      </c>
      <c r="D36" s="257" t="s">
        <v>1081</v>
      </c>
      <c r="E36" s="257" t="s">
        <v>90</v>
      </c>
      <c r="F36" s="80">
        <v>0.2</v>
      </c>
      <c r="G36" s="184">
        <v>537.29</v>
      </c>
      <c r="H36" s="81">
        <v>107.458</v>
      </c>
    </row>
    <row r="37" spans="1:8" s="21" customFormat="1" ht="12.75" x14ac:dyDescent="0.2">
      <c r="A37" s="33"/>
      <c r="B37" s="271" t="s">
        <v>73</v>
      </c>
      <c r="C37" s="211" t="s">
        <v>1336</v>
      </c>
      <c r="D37" s="284"/>
      <c r="E37" s="284"/>
      <c r="F37" s="284"/>
      <c r="G37" s="284"/>
      <c r="H37" s="285"/>
    </row>
    <row r="38" spans="1:8" s="21" customFormat="1" ht="12.75" x14ac:dyDescent="0.2">
      <c r="A38" s="33"/>
      <c r="B38" s="292"/>
      <c r="C38" s="212"/>
      <c r="D38" s="284"/>
      <c r="E38" s="284"/>
      <c r="F38" s="284"/>
      <c r="G38" s="284"/>
      <c r="H38" s="285"/>
    </row>
    <row r="39" spans="1:8" s="330" customFormat="1" ht="38.25" x14ac:dyDescent="0.2">
      <c r="A39" s="329"/>
      <c r="B39" s="275" t="s">
        <v>1442</v>
      </c>
      <c r="C39" s="278" t="s">
        <v>1444</v>
      </c>
      <c r="D39" s="286" t="s">
        <v>60</v>
      </c>
      <c r="E39" s="286" t="s">
        <v>950</v>
      </c>
      <c r="F39" s="287"/>
      <c r="G39" s="288"/>
      <c r="H39" s="289">
        <v>217.866648</v>
      </c>
    </row>
    <row r="40" spans="1:8" s="330" customFormat="1" ht="39.75" customHeight="1" x14ac:dyDescent="0.2">
      <c r="A40" s="329"/>
      <c r="B40" s="271">
        <v>5086</v>
      </c>
      <c r="C40" s="265" t="s">
        <v>12052</v>
      </c>
      <c r="D40" s="257" t="s">
        <v>88</v>
      </c>
      <c r="E40" s="257" t="s">
        <v>65</v>
      </c>
      <c r="F40" s="80">
        <v>5.8608000000000002</v>
      </c>
      <c r="G40" s="184">
        <v>32.56</v>
      </c>
      <c r="H40" s="81">
        <v>190.82764800000001</v>
      </c>
    </row>
    <row r="41" spans="1:8" s="330" customFormat="1" ht="25.5" x14ac:dyDescent="0.2">
      <c r="A41" s="329"/>
      <c r="B41" s="271" t="s">
        <v>7882</v>
      </c>
      <c r="C41" s="265" t="s">
        <v>7883</v>
      </c>
      <c r="D41" s="257" t="s">
        <v>88</v>
      </c>
      <c r="E41" s="257" t="s">
        <v>9</v>
      </c>
      <c r="F41" s="80">
        <v>1</v>
      </c>
      <c r="G41" s="184">
        <v>21.53</v>
      </c>
      <c r="H41" s="81">
        <v>21.53</v>
      </c>
    </row>
    <row r="42" spans="1:8" s="330" customFormat="1" ht="25.5" x14ac:dyDescent="0.2">
      <c r="A42" s="329"/>
      <c r="B42" s="271">
        <v>88316</v>
      </c>
      <c r="C42" s="265" t="s">
        <v>61</v>
      </c>
      <c r="D42" s="257" t="s">
        <v>105</v>
      </c>
      <c r="E42" s="257" t="s">
        <v>87</v>
      </c>
      <c r="F42" s="80">
        <v>0.1</v>
      </c>
      <c r="G42" s="184">
        <v>23.75</v>
      </c>
      <c r="H42" s="81">
        <v>2.375</v>
      </c>
    </row>
    <row r="43" spans="1:8" s="330" customFormat="1" ht="25.5" x14ac:dyDescent="0.2">
      <c r="A43" s="329"/>
      <c r="B43" s="271">
        <v>88309</v>
      </c>
      <c r="C43" s="265" t="s">
        <v>62</v>
      </c>
      <c r="D43" s="257" t="s">
        <v>105</v>
      </c>
      <c r="E43" s="257" t="s">
        <v>87</v>
      </c>
      <c r="F43" s="80">
        <v>0.1</v>
      </c>
      <c r="G43" s="184">
        <v>31.34</v>
      </c>
      <c r="H43" s="81">
        <v>3.1340000000000003</v>
      </c>
    </row>
    <row r="44" spans="1:8" s="330" customFormat="1" ht="12.75" x14ac:dyDescent="0.2">
      <c r="A44" s="329"/>
      <c r="B44" s="271" t="s">
        <v>73</v>
      </c>
      <c r="C44" s="211" t="s">
        <v>1445</v>
      </c>
      <c r="D44" s="284"/>
      <c r="E44" s="284"/>
      <c r="F44" s="284"/>
      <c r="G44" s="284"/>
      <c r="H44" s="285"/>
    </row>
    <row r="45" spans="1:8" s="21" customFormat="1" ht="12.75" x14ac:dyDescent="0.2">
      <c r="A45" s="33"/>
      <c r="B45" s="292"/>
      <c r="C45" s="212"/>
      <c r="D45" s="284"/>
      <c r="E45" s="284"/>
      <c r="F45" s="284"/>
      <c r="G45" s="284"/>
      <c r="H45" s="285"/>
    </row>
    <row r="46" spans="1:8" s="21" customFormat="1" ht="38.25" x14ac:dyDescent="0.2">
      <c r="A46" s="33"/>
      <c r="B46" s="275" t="s">
        <v>1443</v>
      </c>
      <c r="C46" s="278" t="s">
        <v>1446</v>
      </c>
      <c r="D46" s="286" t="s">
        <v>60</v>
      </c>
      <c r="E46" s="286" t="s">
        <v>4</v>
      </c>
      <c r="F46" s="287"/>
      <c r="G46" s="288"/>
      <c r="H46" s="289">
        <v>2.5751099999999996</v>
      </c>
    </row>
    <row r="47" spans="1:8" s="21" customFormat="1" ht="25.5" x14ac:dyDescent="0.2">
      <c r="A47" s="33"/>
      <c r="B47" s="271">
        <v>88309</v>
      </c>
      <c r="C47" s="265" t="s">
        <v>62</v>
      </c>
      <c r="D47" s="257" t="s">
        <v>105</v>
      </c>
      <c r="E47" s="257" t="s">
        <v>87</v>
      </c>
      <c r="F47" s="80">
        <v>1.4E-2</v>
      </c>
      <c r="G47" s="184">
        <v>31.34</v>
      </c>
      <c r="H47" s="81">
        <v>0.43875999999999998</v>
      </c>
    </row>
    <row r="48" spans="1:8" s="21" customFormat="1" ht="25.5" x14ac:dyDescent="0.2">
      <c r="A48" s="33"/>
      <c r="B48" s="271">
        <v>88316</v>
      </c>
      <c r="C48" s="265" t="s">
        <v>61</v>
      </c>
      <c r="D48" s="257" t="s">
        <v>105</v>
      </c>
      <c r="E48" s="257" t="s">
        <v>87</v>
      </c>
      <c r="F48" s="80">
        <v>5.0000000000000001E-3</v>
      </c>
      <c r="G48" s="184">
        <v>23.75</v>
      </c>
      <c r="H48" s="81">
        <v>0.11875000000000001</v>
      </c>
    </row>
    <row r="49" spans="1:8" s="21" customFormat="1" ht="25.5" x14ac:dyDescent="0.2">
      <c r="A49" s="33"/>
      <c r="B49" s="271">
        <v>3777</v>
      </c>
      <c r="C49" s="265" t="s">
        <v>13224</v>
      </c>
      <c r="D49" s="257" t="s">
        <v>88</v>
      </c>
      <c r="E49" s="257" t="s">
        <v>83</v>
      </c>
      <c r="F49" s="80">
        <v>1.04</v>
      </c>
      <c r="G49" s="184">
        <v>1.94</v>
      </c>
      <c r="H49" s="81">
        <v>2.0175999999999998</v>
      </c>
    </row>
    <row r="50" spans="1:8" s="21" customFormat="1" ht="12.75" x14ac:dyDescent="0.2">
      <c r="A50" s="33"/>
      <c r="B50" s="271" t="s">
        <v>73</v>
      </c>
      <c r="C50" s="211" t="s">
        <v>1447</v>
      </c>
      <c r="D50" s="284"/>
      <c r="E50" s="284"/>
      <c r="F50" s="284"/>
      <c r="G50" s="284"/>
      <c r="H50" s="285"/>
    </row>
    <row r="51" spans="1:8" s="21" customFormat="1" ht="12.75" x14ac:dyDescent="0.2">
      <c r="A51" s="33"/>
      <c r="B51" s="292"/>
      <c r="C51" s="212"/>
      <c r="D51" s="284"/>
      <c r="E51" s="284"/>
      <c r="F51" s="284"/>
      <c r="G51" s="284"/>
      <c r="H51" s="285"/>
    </row>
    <row r="52" spans="1:8" s="209" customFormat="1" ht="25.5" x14ac:dyDescent="0.2">
      <c r="A52" s="208"/>
      <c r="B52" s="275" t="s">
        <v>1918</v>
      </c>
      <c r="C52" s="278" t="s">
        <v>82</v>
      </c>
      <c r="D52" s="286" t="s">
        <v>60</v>
      </c>
      <c r="E52" s="286" t="s">
        <v>87</v>
      </c>
      <c r="F52" s="287"/>
      <c r="G52" s="288"/>
      <c r="H52" s="289">
        <v>30.233080800000003</v>
      </c>
    </row>
    <row r="53" spans="1:8" s="209" customFormat="1" ht="25.5" customHeight="1" x14ac:dyDescent="0.2">
      <c r="A53" s="208"/>
      <c r="B53" s="271">
        <v>37370</v>
      </c>
      <c r="C53" s="265" t="s">
        <v>10815</v>
      </c>
      <c r="D53" s="257" t="s">
        <v>2078</v>
      </c>
      <c r="E53" s="257" t="s">
        <v>87</v>
      </c>
      <c r="F53" s="336">
        <v>1</v>
      </c>
      <c r="G53" s="184">
        <v>3.95</v>
      </c>
      <c r="H53" s="81">
        <v>3.95</v>
      </c>
    </row>
    <row r="54" spans="1:8" s="209" customFormat="1" ht="12.75" customHeight="1" x14ac:dyDescent="0.2">
      <c r="A54" s="208"/>
      <c r="B54" s="271">
        <v>37371</v>
      </c>
      <c r="C54" s="265" t="s">
        <v>14985</v>
      </c>
      <c r="D54" s="257" t="s">
        <v>105</v>
      </c>
      <c r="E54" s="257" t="s">
        <v>87</v>
      </c>
      <c r="F54" s="336">
        <v>1</v>
      </c>
      <c r="G54" s="184">
        <v>1.5</v>
      </c>
      <c r="H54" s="81">
        <v>1.5</v>
      </c>
    </row>
    <row r="55" spans="1:8" s="209" customFormat="1" ht="25.5" x14ac:dyDescent="0.2">
      <c r="A55" s="208"/>
      <c r="B55" s="271">
        <v>37372</v>
      </c>
      <c r="C55" s="265" t="s">
        <v>12610</v>
      </c>
      <c r="D55" s="257" t="s">
        <v>105</v>
      </c>
      <c r="E55" s="257" t="s">
        <v>87</v>
      </c>
      <c r="F55" s="336">
        <v>1</v>
      </c>
      <c r="G55" s="184">
        <v>1.43</v>
      </c>
      <c r="H55" s="81">
        <v>1.43</v>
      </c>
    </row>
    <row r="56" spans="1:8" s="209" customFormat="1" ht="25.5" x14ac:dyDescent="0.2">
      <c r="A56" s="208"/>
      <c r="B56" s="271">
        <v>37373</v>
      </c>
      <c r="C56" s="265" t="s">
        <v>14428</v>
      </c>
      <c r="D56" s="257" t="s">
        <v>105</v>
      </c>
      <c r="E56" s="257" t="s">
        <v>87</v>
      </c>
      <c r="F56" s="336">
        <v>1</v>
      </c>
      <c r="G56" s="184">
        <v>0.08</v>
      </c>
      <c r="H56" s="81">
        <v>0.08</v>
      </c>
    </row>
    <row r="57" spans="1:8" s="209" customFormat="1" ht="12.75" customHeight="1" x14ac:dyDescent="0.2">
      <c r="A57" s="208"/>
      <c r="B57" s="271">
        <v>34345</v>
      </c>
      <c r="C57" s="265" t="s">
        <v>15489</v>
      </c>
      <c r="D57" s="257" t="s">
        <v>105</v>
      </c>
      <c r="E57" s="257" t="s">
        <v>87</v>
      </c>
      <c r="F57" s="336">
        <v>1.37148</v>
      </c>
      <c r="G57" s="184">
        <v>15.46</v>
      </c>
      <c r="H57" s="81">
        <v>21.203080800000002</v>
      </c>
    </row>
    <row r="58" spans="1:8" s="209" customFormat="1" ht="25.5" customHeight="1" x14ac:dyDescent="0.2">
      <c r="A58" s="208"/>
      <c r="B58" s="271">
        <v>43467</v>
      </c>
      <c r="C58" s="265" t="s">
        <v>12673</v>
      </c>
      <c r="D58" s="257" t="s">
        <v>2080</v>
      </c>
      <c r="E58" s="257" t="s">
        <v>87</v>
      </c>
      <c r="F58" s="336">
        <v>1</v>
      </c>
      <c r="G58" s="184">
        <v>0.61</v>
      </c>
      <c r="H58" s="81">
        <v>0.61</v>
      </c>
    </row>
    <row r="59" spans="1:8" s="209" customFormat="1" ht="12.75" customHeight="1" x14ac:dyDescent="0.2">
      <c r="A59" s="208"/>
      <c r="B59" s="271">
        <v>43491</v>
      </c>
      <c r="C59" s="265" t="s">
        <v>12542</v>
      </c>
      <c r="D59" s="257" t="s">
        <v>2079</v>
      </c>
      <c r="E59" s="257" t="s">
        <v>87</v>
      </c>
      <c r="F59" s="336">
        <v>1</v>
      </c>
      <c r="G59" s="184">
        <v>1.39</v>
      </c>
      <c r="H59" s="81">
        <v>1.39</v>
      </c>
    </row>
    <row r="60" spans="1:8" s="209" customFormat="1" ht="12.75" customHeight="1" x14ac:dyDescent="0.2">
      <c r="A60" s="208"/>
      <c r="B60" s="271">
        <v>100288</v>
      </c>
      <c r="C60" s="265" t="s">
        <v>1322</v>
      </c>
      <c r="D60" s="257" t="s">
        <v>5483</v>
      </c>
      <c r="E60" s="257" t="s">
        <v>87</v>
      </c>
      <c r="F60" s="336">
        <v>1</v>
      </c>
      <c r="G60" s="184">
        <v>7.0000000000000007E-2</v>
      </c>
      <c r="H60" s="81">
        <v>7.0000000000000007E-2</v>
      </c>
    </row>
    <row r="61" spans="1:8" s="21" customFormat="1" ht="12.75" customHeight="1" x14ac:dyDescent="0.2">
      <c r="A61" s="33"/>
      <c r="B61" s="271" t="s">
        <v>73</v>
      </c>
      <c r="C61" s="211" t="s">
        <v>7881</v>
      </c>
      <c r="D61" s="284"/>
      <c r="E61" s="284"/>
      <c r="F61" s="284"/>
      <c r="G61" s="284"/>
      <c r="H61" s="285"/>
    </row>
    <row r="62" spans="1:8" s="21" customFormat="1" ht="12.75" x14ac:dyDescent="0.2">
      <c r="A62" s="33"/>
      <c r="B62" s="292"/>
      <c r="C62" s="212"/>
      <c r="D62" s="284"/>
      <c r="E62" s="284"/>
      <c r="F62" s="284"/>
      <c r="G62" s="284"/>
      <c r="H62" s="285"/>
    </row>
    <row r="63" spans="1:8" s="209" customFormat="1" ht="25.5" x14ac:dyDescent="0.2">
      <c r="A63" s="208"/>
      <c r="B63" s="275" t="s">
        <v>8028</v>
      </c>
      <c r="C63" s="278" t="s">
        <v>8027</v>
      </c>
      <c r="D63" s="286" t="s">
        <v>60</v>
      </c>
      <c r="E63" s="286" t="s">
        <v>87</v>
      </c>
      <c r="F63" s="287"/>
      <c r="G63" s="288"/>
      <c r="H63" s="289">
        <v>24.46</v>
      </c>
    </row>
    <row r="64" spans="1:8" s="209" customFormat="1" ht="25.5" customHeight="1" x14ac:dyDescent="0.2">
      <c r="A64" s="208"/>
      <c r="B64" s="271" t="s">
        <v>1918</v>
      </c>
      <c r="C64" s="265" t="s">
        <v>82</v>
      </c>
      <c r="D64" s="257" t="s">
        <v>60</v>
      </c>
      <c r="E64" s="257" t="s">
        <v>87</v>
      </c>
      <c r="F64" s="337">
        <v>0.80917483582373662</v>
      </c>
      <c r="G64" s="338">
        <v>30.233080800000003</v>
      </c>
      <c r="H64" s="81">
        <v>24.46</v>
      </c>
    </row>
    <row r="65" spans="1:8" s="21" customFormat="1" ht="38.25" x14ac:dyDescent="0.2">
      <c r="A65" s="33"/>
      <c r="B65" s="271" t="s">
        <v>73</v>
      </c>
      <c r="C65" s="279" t="s">
        <v>8029</v>
      </c>
      <c r="D65" s="284"/>
      <c r="E65" s="284"/>
      <c r="F65" s="284"/>
      <c r="G65" s="284"/>
      <c r="H65" s="285"/>
    </row>
    <row r="66" spans="1:8" s="21" customFormat="1" ht="12.75" x14ac:dyDescent="0.2">
      <c r="A66" s="33"/>
      <c r="B66" s="292"/>
      <c r="C66" s="212"/>
      <c r="D66" s="284"/>
      <c r="E66" s="284"/>
      <c r="F66" s="284"/>
      <c r="G66" s="284"/>
      <c r="H66" s="285"/>
    </row>
    <row r="67" spans="1:8" s="209" customFormat="1" ht="25.5" x14ac:dyDescent="0.2">
      <c r="A67" s="208"/>
      <c r="B67" s="275" t="s">
        <v>8032</v>
      </c>
      <c r="C67" s="278" t="s">
        <v>8030</v>
      </c>
      <c r="D67" s="286" t="s">
        <v>60</v>
      </c>
      <c r="E67" s="286" t="s">
        <v>1358</v>
      </c>
      <c r="F67" s="287"/>
      <c r="G67" s="288"/>
      <c r="H67" s="289">
        <v>5136.6000000000004</v>
      </c>
    </row>
    <row r="68" spans="1:8" s="209" customFormat="1" ht="25.5" customHeight="1" x14ac:dyDescent="0.2">
      <c r="A68" s="208"/>
      <c r="B68" s="271" t="s">
        <v>1918</v>
      </c>
      <c r="C68" s="265" t="s">
        <v>82</v>
      </c>
      <c r="D68" s="257" t="s">
        <v>60</v>
      </c>
      <c r="E68" s="257" t="s">
        <v>87</v>
      </c>
      <c r="F68" s="337">
        <v>210</v>
      </c>
      <c r="G68" s="338">
        <v>24.46</v>
      </c>
      <c r="H68" s="81">
        <v>5136.6000000000004</v>
      </c>
    </row>
    <row r="69" spans="1:8" s="21" customFormat="1" ht="102" x14ac:dyDescent="0.2">
      <c r="A69" s="33"/>
      <c r="B69" s="271" t="s">
        <v>73</v>
      </c>
      <c r="C69" s="279" t="s">
        <v>8031</v>
      </c>
      <c r="D69" s="284"/>
      <c r="E69" s="284"/>
      <c r="F69" s="284"/>
      <c r="G69" s="284"/>
      <c r="H69" s="285"/>
    </row>
    <row r="70" spans="1:8" s="21" customFormat="1" ht="12.75" x14ac:dyDescent="0.2">
      <c r="A70" s="33"/>
      <c r="B70" s="292"/>
      <c r="C70" s="212"/>
      <c r="D70" s="284"/>
      <c r="E70" s="284"/>
      <c r="F70" s="284"/>
      <c r="G70" s="284"/>
      <c r="H70" s="285"/>
    </row>
    <row r="71" spans="1:8" s="21" customFormat="1" ht="25.5" x14ac:dyDescent="0.2">
      <c r="A71" s="33"/>
      <c r="B71" s="275" t="s">
        <v>1919</v>
      </c>
      <c r="C71" s="278" t="s">
        <v>1053</v>
      </c>
      <c r="D71" s="286" t="s">
        <v>60</v>
      </c>
      <c r="E71" s="286" t="s">
        <v>1048</v>
      </c>
      <c r="F71" s="287"/>
      <c r="G71" s="288"/>
      <c r="H71" s="289">
        <v>5625.4177499999996</v>
      </c>
    </row>
    <row r="72" spans="1:8" s="21" customFormat="1" ht="25.5" x14ac:dyDescent="0.2">
      <c r="A72" s="33"/>
      <c r="B72" s="271">
        <v>40811</v>
      </c>
      <c r="C72" s="265" t="s">
        <v>12518</v>
      </c>
      <c r="D72" s="257" t="s">
        <v>105</v>
      </c>
      <c r="E72" s="257" t="s">
        <v>115</v>
      </c>
      <c r="F72" s="80">
        <v>0.25</v>
      </c>
      <c r="G72" s="184">
        <v>21959.61</v>
      </c>
      <c r="H72" s="81">
        <v>5489.9025000000001</v>
      </c>
    </row>
    <row r="73" spans="1:8" s="21" customFormat="1" ht="25.5" x14ac:dyDescent="0.2">
      <c r="A73" s="33"/>
      <c r="B73" s="271">
        <v>40863</v>
      </c>
      <c r="C73" s="265" t="s">
        <v>12611</v>
      </c>
      <c r="D73" s="257" t="s">
        <v>105</v>
      </c>
      <c r="E73" s="257" t="s">
        <v>115</v>
      </c>
      <c r="F73" s="80">
        <v>0.25</v>
      </c>
      <c r="G73" s="184">
        <v>270.51</v>
      </c>
      <c r="H73" s="81">
        <v>67.627499999999998</v>
      </c>
    </row>
    <row r="74" spans="1:8" s="21" customFormat="1" ht="25.5" x14ac:dyDescent="0.2">
      <c r="A74" s="33"/>
      <c r="B74" s="271">
        <v>40864</v>
      </c>
      <c r="C74" s="265" t="s">
        <v>14429</v>
      </c>
      <c r="D74" s="257" t="s">
        <v>105</v>
      </c>
      <c r="E74" s="257" t="s">
        <v>115</v>
      </c>
      <c r="F74" s="80">
        <v>0.25</v>
      </c>
      <c r="G74" s="184">
        <v>15.46</v>
      </c>
      <c r="H74" s="81">
        <v>3.8650000000000002</v>
      </c>
    </row>
    <row r="75" spans="1:8" s="21" customFormat="1" ht="38.25" x14ac:dyDescent="0.2">
      <c r="A75" s="33"/>
      <c r="B75" s="271">
        <v>43496</v>
      </c>
      <c r="C75" s="265" t="s">
        <v>12529</v>
      </c>
      <c r="D75" s="257" t="s">
        <v>2079</v>
      </c>
      <c r="E75" s="257" t="s">
        <v>115</v>
      </c>
      <c r="F75" s="80">
        <v>1.2500000000000001E-2</v>
      </c>
      <c r="G75" s="184">
        <v>238.02</v>
      </c>
      <c r="H75" s="81">
        <v>2.9752500000000004</v>
      </c>
    </row>
    <row r="76" spans="1:8" s="21" customFormat="1" ht="38.25" x14ac:dyDescent="0.2">
      <c r="A76" s="33"/>
      <c r="B76" s="271">
        <v>95415</v>
      </c>
      <c r="C76" s="265" t="s">
        <v>938</v>
      </c>
      <c r="D76" s="257" t="s">
        <v>5483</v>
      </c>
      <c r="E76" s="257" t="s">
        <v>115</v>
      </c>
      <c r="F76" s="80">
        <v>0.25</v>
      </c>
      <c r="G76" s="184">
        <v>244.19</v>
      </c>
      <c r="H76" s="81">
        <v>61.047499999999999</v>
      </c>
    </row>
    <row r="77" spans="1:8" s="21" customFormat="1" ht="12.75" customHeight="1" x14ac:dyDescent="0.2">
      <c r="A77" s="33"/>
      <c r="B77" s="271" t="s">
        <v>73</v>
      </c>
      <c r="C77" s="211" t="s">
        <v>1052</v>
      </c>
      <c r="D77" s="284"/>
      <c r="E77" s="284"/>
      <c r="F77" s="284"/>
      <c r="G77" s="284"/>
      <c r="H77" s="285"/>
    </row>
    <row r="78" spans="1:8" s="21" customFormat="1" ht="12.75" x14ac:dyDescent="0.2">
      <c r="A78" s="33"/>
      <c r="B78" s="292"/>
      <c r="C78" s="212"/>
      <c r="D78" s="284"/>
      <c r="E78" s="284"/>
      <c r="F78" s="284"/>
      <c r="G78" s="284"/>
      <c r="H78" s="285"/>
    </row>
    <row r="79" spans="1:8" s="21" customFormat="1" ht="25.5" x14ac:dyDescent="0.2">
      <c r="A79" s="33"/>
      <c r="B79" s="275" t="s">
        <v>1920</v>
      </c>
      <c r="C79" s="278" t="s">
        <v>1531</v>
      </c>
      <c r="D79" s="286" t="s">
        <v>60</v>
      </c>
      <c r="E79" s="286" t="s">
        <v>1048</v>
      </c>
      <c r="F79" s="287"/>
      <c r="G79" s="288"/>
      <c r="H79" s="289">
        <v>5659.53</v>
      </c>
    </row>
    <row r="80" spans="1:8" s="21" customFormat="1" ht="25.5" x14ac:dyDescent="0.2">
      <c r="A80" s="33"/>
      <c r="B80" s="271">
        <v>93565</v>
      </c>
      <c r="C80" s="265" t="s">
        <v>839</v>
      </c>
      <c r="D80" s="257" t="s">
        <v>105</v>
      </c>
      <c r="E80" s="257" t="s">
        <v>115</v>
      </c>
      <c r="F80" s="80">
        <v>0.25</v>
      </c>
      <c r="G80" s="184">
        <v>22638.12</v>
      </c>
      <c r="H80" s="81">
        <v>5659.53</v>
      </c>
    </row>
    <row r="81" spans="1:8" s="21" customFormat="1" ht="12.75" customHeight="1" x14ac:dyDescent="0.2">
      <c r="A81" s="33"/>
      <c r="B81" s="271" t="s">
        <v>73</v>
      </c>
      <c r="C81" s="211" t="s">
        <v>1052</v>
      </c>
      <c r="D81" s="284"/>
      <c r="E81" s="284"/>
      <c r="F81" s="284"/>
      <c r="G81" s="284"/>
      <c r="H81" s="285"/>
    </row>
    <row r="83" spans="1:8" ht="42.75" customHeight="1" x14ac:dyDescent="0.25">
      <c r="B83" s="438" t="s">
        <v>1928</v>
      </c>
      <c r="C83" s="438"/>
      <c r="D83" s="438"/>
      <c r="E83" s="438"/>
      <c r="F83" s="438"/>
      <c r="G83" s="438"/>
      <c r="H83" s="438"/>
    </row>
  </sheetData>
  <autoFilter ref="B9:H90" xr:uid="{00000000-0009-0000-0000-000005000000}"/>
  <mergeCells count="6">
    <mergeCell ref="B83:H83"/>
    <mergeCell ref="B1:H1"/>
    <mergeCell ref="B2:H2"/>
    <mergeCell ref="B3:H3"/>
    <mergeCell ref="B4:H4"/>
    <mergeCell ref="B5:H5"/>
  </mergeCells>
  <printOptions horizontalCentered="1"/>
  <pageMargins left="0.78740157480314965" right="0.78740157480314965" top="0.39370078740157483" bottom="0.39370078740157483" header="0.11811023622047245" footer="0.11811023622047245"/>
  <pageSetup paperSize="9" scale="75" orientation="portrait" r:id="rId1"/>
  <headerFooter>
    <oddHeader>&amp;C&amp;F</oddHeader>
    <oddFooter>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9839"/>
  <sheetViews>
    <sheetView zoomScaleNormal="100" zoomScaleSheetLayoutView="110" workbookViewId="0">
      <selection sqref="A1:A1048576"/>
    </sheetView>
  </sheetViews>
  <sheetFormatPr defaultRowHeight="12.75" x14ac:dyDescent="0.2"/>
  <cols>
    <col min="1" max="1" width="22.85546875" style="38" customWidth="1"/>
    <col min="2" max="2" width="101.28515625" style="38" customWidth="1"/>
    <col min="3" max="3" width="8.5703125" style="38" customWidth="1"/>
    <col min="4" max="4" width="13.7109375" style="38" bestFit="1" customWidth="1"/>
    <col min="5" max="5" width="9.5703125" style="38" customWidth="1"/>
    <col min="6" max="6" width="48.7109375" style="38" customWidth="1"/>
    <col min="7" max="7" width="24.5703125" style="38" customWidth="1"/>
    <col min="8" max="8" width="48.7109375" style="38" customWidth="1"/>
    <col min="9" max="9" width="8.140625" style="38" customWidth="1"/>
    <col min="10" max="10" width="38.7109375" style="38" customWidth="1"/>
    <col min="11" max="11" width="21.140625" style="38" customWidth="1"/>
    <col min="12" max="12" width="82" style="38" customWidth="1"/>
    <col min="13" max="256" width="9.140625" style="38"/>
    <col min="257" max="257" width="11.140625" style="38" customWidth="1"/>
    <col min="258" max="258" width="77.28515625" style="38" customWidth="1"/>
    <col min="259" max="259" width="8.5703125" style="38" customWidth="1"/>
    <col min="260" max="260" width="17.5703125" style="38" customWidth="1"/>
    <col min="261" max="261" width="15.28515625" style="38" customWidth="1"/>
    <col min="262" max="262" width="48.7109375" style="38" customWidth="1"/>
    <col min="263" max="263" width="24.5703125" style="38" customWidth="1"/>
    <col min="264" max="264" width="48.7109375" style="38" customWidth="1"/>
    <col min="265" max="265" width="8.140625" style="38" customWidth="1"/>
    <col min="266" max="266" width="38.7109375" style="38" customWidth="1"/>
    <col min="267" max="267" width="21.140625" style="38" customWidth="1"/>
    <col min="268" max="268" width="82" style="38" customWidth="1"/>
    <col min="269" max="512" width="9.140625" style="38"/>
    <col min="513" max="513" width="11.140625" style="38" customWidth="1"/>
    <col min="514" max="514" width="77.28515625" style="38" customWidth="1"/>
    <col min="515" max="515" width="8.5703125" style="38" customWidth="1"/>
    <col min="516" max="516" width="17.5703125" style="38" customWidth="1"/>
    <col min="517" max="517" width="15.28515625" style="38" customWidth="1"/>
    <col min="518" max="518" width="48.7109375" style="38" customWidth="1"/>
    <col min="519" max="519" width="24.5703125" style="38" customWidth="1"/>
    <col min="520" max="520" width="48.7109375" style="38" customWidth="1"/>
    <col min="521" max="521" width="8.140625" style="38" customWidth="1"/>
    <col min="522" max="522" width="38.7109375" style="38" customWidth="1"/>
    <col min="523" max="523" width="21.140625" style="38" customWidth="1"/>
    <col min="524" max="524" width="82" style="38" customWidth="1"/>
    <col min="525" max="768" width="9.140625" style="38"/>
    <col min="769" max="769" width="11.140625" style="38" customWidth="1"/>
    <col min="770" max="770" width="77.28515625" style="38" customWidth="1"/>
    <col min="771" max="771" width="8.5703125" style="38" customWidth="1"/>
    <col min="772" max="772" width="17.5703125" style="38" customWidth="1"/>
    <col min="773" max="773" width="15.28515625" style="38" customWidth="1"/>
    <col min="774" max="774" width="48.7109375" style="38" customWidth="1"/>
    <col min="775" max="775" width="24.5703125" style="38" customWidth="1"/>
    <col min="776" max="776" width="48.7109375" style="38" customWidth="1"/>
    <col min="777" max="777" width="8.140625" style="38" customWidth="1"/>
    <col min="778" max="778" width="38.7109375" style="38" customWidth="1"/>
    <col min="779" max="779" width="21.140625" style="38" customWidth="1"/>
    <col min="780" max="780" width="82" style="38" customWidth="1"/>
    <col min="781" max="1024" width="9.140625" style="38"/>
    <col min="1025" max="1025" width="11.140625" style="38" customWidth="1"/>
    <col min="1026" max="1026" width="77.28515625" style="38" customWidth="1"/>
    <col min="1027" max="1027" width="8.5703125" style="38" customWidth="1"/>
    <col min="1028" max="1028" width="17.5703125" style="38" customWidth="1"/>
    <col min="1029" max="1029" width="15.28515625" style="38" customWidth="1"/>
    <col min="1030" max="1030" width="48.7109375" style="38" customWidth="1"/>
    <col min="1031" max="1031" width="24.5703125" style="38" customWidth="1"/>
    <col min="1032" max="1032" width="48.7109375" style="38" customWidth="1"/>
    <col min="1033" max="1033" width="8.140625" style="38" customWidth="1"/>
    <col min="1034" max="1034" width="38.7109375" style="38" customWidth="1"/>
    <col min="1035" max="1035" width="21.140625" style="38" customWidth="1"/>
    <col min="1036" max="1036" width="82" style="38" customWidth="1"/>
    <col min="1037" max="1280" width="9.140625" style="38"/>
    <col min="1281" max="1281" width="11.140625" style="38" customWidth="1"/>
    <col min="1282" max="1282" width="77.28515625" style="38" customWidth="1"/>
    <col min="1283" max="1283" width="8.5703125" style="38" customWidth="1"/>
    <col min="1284" max="1284" width="17.5703125" style="38" customWidth="1"/>
    <col min="1285" max="1285" width="15.28515625" style="38" customWidth="1"/>
    <col min="1286" max="1286" width="48.7109375" style="38" customWidth="1"/>
    <col min="1287" max="1287" width="24.5703125" style="38" customWidth="1"/>
    <col min="1288" max="1288" width="48.7109375" style="38" customWidth="1"/>
    <col min="1289" max="1289" width="8.140625" style="38" customWidth="1"/>
    <col min="1290" max="1290" width="38.7109375" style="38" customWidth="1"/>
    <col min="1291" max="1291" width="21.140625" style="38" customWidth="1"/>
    <col min="1292" max="1292" width="82" style="38" customWidth="1"/>
    <col min="1293" max="1536" width="9.140625" style="38"/>
    <col min="1537" max="1537" width="11.140625" style="38" customWidth="1"/>
    <col min="1538" max="1538" width="77.28515625" style="38" customWidth="1"/>
    <col min="1539" max="1539" width="8.5703125" style="38" customWidth="1"/>
    <col min="1540" max="1540" width="17.5703125" style="38" customWidth="1"/>
    <col min="1541" max="1541" width="15.28515625" style="38" customWidth="1"/>
    <col min="1542" max="1542" width="48.7109375" style="38" customWidth="1"/>
    <col min="1543" max="1543" width="24.5703125" style="38" customWidth="1"/>
    <col min="1544" max="1544" width="48.7109375" style="38" customWidth="1"/>
    <col min="1545" max="1545" width="8.140625" style="38" customWidth="1"/>
    <col min="1546" max="1546" width="38.7109375" style="38" customWidth="1"/>
    <col min="1547" max="1547" width="21.140625" style="38" customWidth="1"/>
    <col min="1548" max="1548" width="82" style="38" customWidth="1"/>
    <col min="1549" max="1792" width="9.140625" style="38"/>
    <col min="1793" max="1793" width="11.140625" style="38" customWidth="1"/>
    <col min="1794" max="1794" width="77.28515625" style="38" customWidth="1"/>
    <col min="1795" max="1795" width="8.5703125" style="38" customWidth="1"/>
    <col min="1796" max="1796" width="17.5703125" style="38" customWidth="1"/>
    <col min="1797" max="1797" width="15.28515625" style="38" customWidth="1"/>
    <col min="1798" max="1798" width="48.7109375" style="38" customWidth="1"/>
    <col min="1799" max="1799" width="24.5703125" style="38" customWidth="1"/>
    <col min="1800" max="1800" width="48.7109375" style="38" customWidth="1"/>
    <col min="1801" max="1801" width="8.140625" style="38" customWidth="1"/>
    <col min="1802" max="1802" width="38.7109375" style="38" customWidth="1"/>
    <col min="1803" max="1803" width="21.140625" style="38" customWidth="1"/>
    <col min="1804" max="1804" width="82" style="38" customWidth="1"/>
    <col min="1805" max="2048" width="9.140625" style="38"/>
    <col min="2049" max="2049" width="11.140625" style="38" customWidth="1"/>
    <col min="2050" max="2050" width="77.28515625" style="38" customWidth="1"/>
    <col min="2051" max="2051" width="8.5703125" style="38" customWidth="1"/>
    <col min="2052" max="2052" width="17.5703125" style="38" customWidth="1"/>
    <col min="2053" max="2053" width="15.28515625" style="38" customWidth="1"/>
    <col min="2054" max="2054" width="48.7109375" style="38" customWidth="1"/>
    <col min="2055" max="2055" width="24.5703125" style="38" customWidth="1"/>
    <col min="2056" max="2056" width="48.7109375" style="38" customWidth="1"/>
    <col min="2057" max="2057" width="8.140625" style="38" customWidth="1"/>
    <col min="2058" max="2058" width="38.7109375" style="38" customWidth="1"/>
    <col min="2059" max="2059" width="21.140625" style="38" customWidth="1"/>
    <col min="2060" max="2060" width="82" style="38" customWidth="1"/>
    <col min="2061" max="2304" width="9.140625" style="38"/>
    <col min="2305" max="2305" width="11.140625" style="38" customWidth="1"/>
    <col min="2306" max="2306" width="77.28515625" style="38" customWidth="1"/>
    <col min="2307" max="2307" width="8.5703125" style="38" customWidth="1"/>
    <col min="2308" max="2308" width="17.5703125" style="38" customWidth="1"/>
    <col min="2309" max="2309" width="15.28515625" style="38" customWidth="1"/>
    <col min="2310" max="2310" width="48.7109375" style="38" customWidth="1"/>
    <col min="2311" max="2311" width="24.5703125" style="38" customWidth="1"/>
    <col min="2312" max="2312" width="48.7109375" style="38" customWidth="1"/>
    <col min="2313" max="2313" width="8.140625" style="38" customWidth="1"/>
    <col min="2314" max="2314" width="38.7109375" style="38" customWidth="1"/>
    <col min="2315" max="2315" width="21.140625" style="38" customWidth="1"/>
    <col min="2316" max="2316" width="82" style="38" customWidth="1"/>
    <col min="2317" max="2560" width="9.140625" style="38"/>
    <col min="2561" max="2561" width="11.140625" style="38" customWidth="1"/>
    <col min="2562" max="2562" width="77.28515625" style="38" customWidth="1"/>
    <col min="2563" max="2563" width="8.5703125" style="38" customWidth="1"/>
    <col min="2564" max="2564" width="17.5703125" style="38" customWidth="1"/>
    <col min="2565" max="2565" width="15.28515625" style="38" customWidth="1"/>
    <col min="2566" max="2566" width="48.7109375" style="38" customWidth="1"/>
    <col min="2567" max="2567" width="24.5703125" style="38" customWidth="1"/>
    <col min="2568" max="2568" width="48.7109375" style="38" customWidth="1"/>
    <col min="2569" max="2569" width="8.140625" style="38" customWidth="1"/>
    <col min="2570" max="2570" width="38.7109375" style="38" customWidth="1"/>
    <col min="2571" max="2571" width="21.140625" style="38" customWidth="1"/>
    <col min="2572" max="2572" width="82" style="38" customWidth="1"/>
    <col min="2573" max="2816" width="9.140625" style="38"/>
    <col min="2817" max="2817" width="11.140625" style="38" customWidth="1"/>
    <col min="2818" max="2818" width="77.28515625" style="38" customWidth="1"/>
    <col min="2819" max="2819" width="8.5703125" style="38" customWidth="1"/>
    <col min="2820" max="2820" width="17.5703125" style="38" customWidth="1"/>
    <col min="2821" max="2821" width="15.28515625" style="38" customWidth="1"/>
    <col min="2822" max="2822" width="48.7109375" style="38" customWidth="1"/>
    <col min="2823" max="2823" width="24.5703125" style="38" customWidth="1"/>
    <col min="2824" max="2824" width="48.7109375" style="38" customWidth="1"/>
    <col min="2825" max="2825" width="8.140625" style="38" customWidth="1"/>
    <col min="2826" max="2826" width="38.7109375" style="38" customWidth="1"/>
    <col min="2827" max="2827" width="21.140625" style="38" customWidth="1"/>
    <col min="2828" max="2828" width="82" style="38" customWidth="1"/>
    <col min="2829" max="3072" width="9.140625" style="38"/>
    <col min="3073" max="3073" width="11.140625" style="38" customWidth="1"/>
    <col min="3074" max="3074" width="77.28515625" style="38" customWidth="1"/>
    <col min="3075" max="3075" width="8.5703125" style="38" customWidth="1"/>
    <col min="3076" max="3076" width="17.5703125" style="38" customWidth="1"/>
    <col min="3077" max="3077" width="15.28515625" style="38" customWidth="1"/>
    <col min="3078" max="3078" width="48.7109375" style="38" customWidth="1"/>
    <col min="3079" max="3079" width="24.5703125" style="38" customWidth="1"/>
    <col min="3080" max="3080" width="48.7109375" style="38" customWidth="1"/>
    <col min="3081" max="3081" width="8.140625" style="38" customWidth="1"/>
    <col min="3082" max="3082" width="38.7109375" style="38" customWidth="1"/>
    <col min="3083" max="3083" width="21.140625" style="38" customWidth="1"/>
    <col min="3084" max="3084" width="82" style="38" customWidth="1"/>
    <col min="3085" max="3328" width="9.140625" style="38"/>
    <col min="3329" max="3329" width="11.140625" style="38" customWidth="1"/>
    <col min="3330" max="3330" width="77.28515625" style="38" customWidth="1"/>
    <col min="3331" max="3331" width="8.5703125" style="38" customWidth="1"/>
    <col min="3332" max="3332" width="17.5703125" style="38" customWidth="1"/>
    <col min="3333" max="3333" width="15.28515625" style="38" customWidth="1"/>
    <col min="3334" max="3334" width="48.7109375" style="38" customWidth="1"/>
    <col min="3335" max="3335" width="24.5703125" style="38" customWidth="1"/>
    <col min="3336" max="3336" width="48.7109375" style="38" customWidth="1"/>
    <col min="3337" max="3337" width="8.140625" style="38" customWidth="1"/>
    <col min="3338" max="3338" width="38.7109375" style="38" customWidth="1"/>
    <col min="3339" max="3339" width="21.140625" style="38" customWidth="1"/>
    <col min="3340" max="3340" width="82" style="38" customWidth="1"/>
    <col min="3341" max="3584" width="9.140625" style="38"/>
    <col min="3585" max="3585" width="11.140625" style="38" customWidth="1"/>
    <col min="3586" max="3586" width="77.28515625" style="38" customWidth="1"/>
    <col min="3587" max="3587" width="8.5703125" style="38" customWidth="1"/>
    <col min="3588" max="3588" width="17.5703125" style="38" customWidth="1"/>
    <col min="3589" max="3589" width="15.28515625" style="38" customWidth="1"/>
    <col min="3590" max="3590" width="48.7109375" style="38" customWidth="1"/>
    <col min="3591" max="3591" width="24.5703125" style="38" customWidth="1"/>
    <col min="3592" max="3592" width="48.7109375" style="38" customWidth="1"/>
    <col min="3593" max="3593" width="8.140625" style="38" customWidth="1"/>
    <col min="3594" max="3594" width="38.7109375" style="38" customWidth="1"/>
    <col min="3595" max="3595" width="21.140625" style="38" customWidth="1"/>
    <col min="3596" max="3596" width="82" style="38" customWidth="1"/>
    <col min="3597" max="3840" width="9.140625" style="38"/>
    <col min="3841" max="3841" width="11.140625" style="38" customWidth="1"/>
    <col min="3842" max="3842" width="77.28515625" style="38" customWidth="1"/>
    <col min="3843" max="3843" width="8.5703125" style="38" customWidth="1"/>
    <col min="3844" max="3844" width="17.5703125" style="38" customWidth="1"/>
    <col min="3845" max="3845" width="15.28515625" style="38" customWidth="1"/>
    <col min="3846" max="3846" width="48.7109375" style="38" customWidth="1"/>
    <col min="3847" max="3847" width="24.5703125" style="38" customWidth="1"/>
    <col min="3848" max="3848" width="48.7109375" style="38" customWidth="1"/>
    <col min="3849" max="3849" width="8.140625" style="38" customWidth="1"/>
    <col min="3850" max="3850" width="38.7109375" style="38" customWidth="1"/>
    <col min="3851" max="3851" width="21.140625" style="38" customWidth="1"/>
    <col min="3852" max="3852" width="82" style="38" customWidth="1"/>
    <col min="3853" max="4096" width="9.140625" style="38"/>
    <col min="4097" max="4097" width="11.140625" style="38" customWidth="1"/>
    <col min="4098" max="4098" width="77.28515625" style="38" customWidth="1"/>
    <col min="4099" max="4099" width="8.5703125" style="38" customWidth="1"/>
    <col min="4100" max="4100" width="17.5703125" style="38" customWidth="1"/>
    <col min="4101" max="4101" width="15.28515625" style="38" customWidth="1"/>
    <col min="4102" max="4102" width="48.7109375" style="38" customWidth="1"/>
    <col min="4103" max="4103" width="24.5703125" style="38" customWidth="1"/>
    <col min="4104" max="4104" width="48.7109375" style="38" customWidth="1"/>
    <col min="4105" max="4105" width="8.140625" style="38" customWidth="1"/>
    <col min="4106" max="4106" width="38.7109375" style="38" customWidth="1"/>
    <col min="4107" max="4107" width="21.140625" style="38" customWidth="1"/>
    <col min="4108" max="4108" width="82" style="38" customWidth="1"/>
    <col min="4109" max="4352" width="9.140625" style="38"/>
    <col min="4353" max="4353" width="11.140625" style="38" customWidth="1"/>
    <col min="4354" max="4354" width="77.28515625" style="38" customWidth="1"/>
    <col min="4355" max="4355" width="8.5703125" style="38" customWidth="1"/>
    <col min="4356" max="4356" width="17.5703125" style="38" customWidth="1"/>
    <col min="4357" max="4357" width="15.28515625" style="38" customWidth="1"/>
    <col min="4358" max="4358" width="48.7109375" style="38" customWidth="1"/>
    <col min="4359" max="4359" width="24.5703125" style="38" customWidth="1"/>
    <col min="4360" max="4360" width="48.7109375" style="38" customWidth="1"/>
    <col min="4361" max="4361" width="8.140625" style="38" customWidth="1"/>
    <col min="4362" max="4362" width="38.7109375" style="38" customWidth="1"/>
    <col min="4363" max="4363" width="21.140625" style="38" customWidth="1"/>
    <col min="4364" max="4364" width="82" style="38" customWidth="1"/>
    <col min="4365" max="4608" width="9.140625" style="38"/>
    <col min="4609" max="4609" width="11.140625" style="38" customWidth="1"/>
    <col min="4610" max="4610" width="77.28515625" style="38" customWidth="1"/>
    <col min="4611" max="4611" width="8.5703125" style="38" customWidth="1"/>
    <col min="4612" max="4612" width="17.5703125" style="38" customWidth="1"/>
    <col min="4613" max="4613" width="15.28515625" style="38" customWidth="1"/>
    <col min="4614" max="4614" width="48.7109375" style="38" customWidth="1"/>
    <col min="4615" max="4615" width="24.5703125" style="38" customWidth="1"/>
    <col min="4616" max="4616" width="48.7109375" style="38" customWidth="1"/>
    <col min="4617" max="4617" width="8.140625" style="38" customWidth="1"/>
    <col min="4618" max="4618" width="38.7109375" style="38" customWidth="1"/>
    <col min="4619" max="4619" width="21.140625" style="38" customWidth="1"/>
    <col min="4620" max="4620" width="82" style="38" customWidth="1"/>
    <col min="4621" max="4864" width="9.140625" style="38"/>
    <col min="4865" max="4865" width="11.140625" style="38" customWidth="1"/>
    <col min="4866" max="4866" width="77.28515625" style="38" customWidth="1"/>
    <col min="4867" max="4867" width="8.5703125" style="38" customWidth="1"/>
    <col min="4868" max="4868" width="17.5703125" style="38" customWidth="1"/>
    <col min="4869" max="4869" width="15.28515625" style="38" customWidth="1"/>
    <col min="4870" max="4870" width="48.7109375" style="38" customWidth="1"/>
    <col min="4871" max="4871" width="24.5703125" style="38" customWidth="1"/>
    <col min="4872" max="4872" width="48.7109375" style="38" customWidth="1"/>
    <col min="4873" max="4873" width="8.140625" style="38" customWidth="1"/>
    <col min="4874" max="4874" width="38.7109375" style="38" customWidth="1"/>
    <col min="4875" max="4875" width="21.140625" style="38" customWidth="1"/>
    <col min="4876" max="4876" width="82" style="38" customWidth="1"/>
    <col min="4877" max="5120" width="9.140625" style="38"/>
    <col min="5121" max="5121" width="11.140625" style="38" customWidth="1"/>
    <col min="5122" max="5122" width="77.28515625" style="38" customWidth="1"/>
    <col min="5123" max="5123" width="8.5703125" style="38" customWidth="1"/>
    <col min="5124" max="5124" width="17.5703125" style="38" customWidth="1"/>
    <col min="5125" max="5125" width="15.28515625" style="38" customWidth="1"/>
    <col min="5126" max="5126" width="48.7109375" style="38" customWidth="1"/>
    <col min="5127" max="5127" width="24.5703125" style="38" customWidth="1"/>
    <col min="5128" max="5128" width="48.7109375" style="38" customWidth="1"/>
    <col min="5129" max="5129" width="8.140625" style="38" customWidth="1"/>
    <col min="5130" max="5130" width="38.7109375" style="38" customWidth="1"/>
    <col min="5131" max="5131" width="21.140625" style="38" customWidth="1"/>
    <col min="5132" max="5132" width="82" style="38" customWidth="1"/>
    <col min="5133" max="5376" width="9.140625" style="38"/>
    <col min="5377" max="5377" width="11.140625" style="38" customWidth="1"/>
    <col min="5378" max="5378" width="77.28515625" style="38" customWidth="1"/>
    <col min="5379" max="5379" width="8.5703125" style="38" customWidth="1"/>
    <col min="5380" max="5380" width="17.5703125" style="38" customWidth="1"/>
    <col min="5381" max="5381" width="15.28515625" style="38" customWidth="1"/>
    <col min="5382" max="5382" width="48.7109375" style="38" customWidth="1"/>
    <col min="5383" max="5383" width="24.5703125" style="38" customWidth="1"/>
    <col min="5384" max="5384" width="48.7109375" style="38" customWidth="1"/>
    <col min="5385" max="5385" width="8.140625" style="38" customWidth="1"/>
    <col min="5386" max="5386" width="38.7109375" style="38" customWidth="1"/>
    <col min="5387" max="5387" width="21.140625" style="38" customWidth="1"/>
    <col min="5388" max="5388" width="82" style="38" customWidth="1"/>
    <col min="5389" max="5632" width="9.140625" style="38"/>
    <col min="5633" max="5633" width="11.140625" style="38" customWidth="1"/>
    <col min="5634" max="5634" width="77.28515625" style="38" customWidth="1"/>
    <col min="5635" max="5635" width="8.5703125" style="38" customWidth="1"/>
    <col min="5636" max="5636" width="17.5703125" style="38" customWidth="1"/>
    <col min="5637" max="5637" width="15.28515625" style="38" customWidth="1"/>
    <col min="5638" max="5638" width="48.7109375" style="38" customWidth="1"/>
    <col min="5639" max="5639" width="24.5703125" style="38" customWidth="1"/>
    <col min="5640" max="5640" width="48.7109375" style="38" customWidth="1"/>
    <col min="5641" max="5641" width="8.140625" style="38" customWidth="1"/>
    <col min="5642" max="5642" width="38.7109375" style="38" customWidth="1"/>
    <col min="5643" max="5643" width="21.140625" style="38" customWidth="1"/>
    <col min="5644" max="5644" width="82" style="38" customWidth="1"/>
    <col min="5645" max="5888" width="9.140625" style="38"/>
    <col min="5889" max="5889" width="11.140625" style="38" customWidth="1"/>
    <col min="5890" max="5890" width="77.28515625" style="38" customWidth="1"/>
    <col min="5891" max="5891" width="8.5703125" style="38" customWidth="1"/>
    <col min="5892" max="5892" width="17.5703125" style="38" customWidth="1"/>
    <col min="5893" max="5893" width="15.28515625" style="38" customWidth="1"/>
    <col min="5894" max="5894" width="48.7109375" style="38" customWidth="1"/>
    <col min="5895" max="5895" width="24.5703125" style="38" customWidth="1"/>
    <col min="5896" max="5896" width="48.7109375" style="38" customWidth="1"/>
    <col min="5897" max="5897" width="8.140625" style="38" customWidth="1"/>
    <col min="5898" max="5898" width="38.7109375" style="38" customWidth="1"/>
    <col min="5899" max="5899" width="21.140625" style="38" customWidth="1"/>
    <col min="5900" max="5900" width="82" style="38" customWidth="1"/>
    <col min="5901" max="6144" width="9.140625" style="38"/>
    <col min="6145" max="6145" width="11.140625" style="38" customWidth="1"/>
    <col min="6146" max="6146" width="77.28515625" style="38" customWidth="1"/>
    <col min="6147" max="6147" width="8.5703125" style="38" customWidth="1"/>
    <col min="6148" max="6148" width="17.5703125" style="38" customWidth="1"/>
    <col min="6149" max="6149" width="15.28515625" style="38" customWidth="1"/>
    <col min="6150" max="6150" width="48.7109375" style="38" customWidth="1"/>
    <col min="6151" max="6151" width="24.5703125" style="38" customWidth="1"/>
    <col min="6152" max="6152" width="48.7109375" style="38" customWidth="1"/>
    <col min="6153" max="6153" width="8.140625" style="38" customWidth="1"/>
    <col min="6154" max="6154" width="38.7109375" style="38" customWidth="1"/>
    <col min="6155" max="6155" width="21.140625" style="38" customWidth="1"/>
    <col min="6156" max="6156" width="82" style="38" customWidth="1"/>
    <col min="6157" max="6400" width="9.140625" style="38"/>
    <col min="6401" max="6401" width="11.140625" style="38" customWidth="1"/>
    <col min="6402" max="6402" width="77.28515625" style="38" customWidth="1"/>
    <col min="6403" max="6403" width="8.5703125" style="38" customWidth="1"/>
    <col min="6404" max="6404" width="17.5703125" style="38" customWidth="1"/>
    <col min="6405" max="6405" width="15.28515625" style="38" customWidth="1"/>
    <col min="6406" max="6406" width="48.7109375" style="38" customWidth="1"/>
    <col min="6407" max="6407" width="24.5703125" style="38" customWidth="1"/>
    <col min="6408" max="6408" width="48.7109375" style="38" customWidth="1"/>
    <col min="6409" max="6409" width="8.140625" style="38" customWidth="1"/>
    <col min="6410" max="6410" width="38.7109375" style="38" customWidth="1"/>
    <col min="6411" max="6411" width="21.140625" style="38" customWidth="1"/>
    <col min="6412" max="6412" width="82" style="38" customWidth="1"/>
    <col min="6413" max="6656" width="9.140625" style="38"/>
    <col min="6657" max="6657" width="11.140625" style="38" customWidth="1"/>
    <col min="6658" max="6658" width="77.28515625" style="38" customWidth="1"/>
    <col min="6659" max="6659" width="8.5703125" style="38" customWidth="1"/>
    <col min="6660" max="6660" width="17.5703125" style="38" customWidth="1"/>
    <col min="6661" max="6661" width="15.28515625" style="38" customWidth="1"/>
    <col min="6662" max="6662" width="48.7109375" style="38" customWidth="1"/>
    <col min="6663" max="6663" width="24.5703125" style="38" customWidth="1"/>
    <col min="6664" max="6664" width="48.7109375" style="38" customWidth="1"/>
    <col min="6665" max="6665" width="8.140625" style="38" customWidth="1"/>
    <col min="6666" max="6666" width="38.7109375" style="38" customWidth="1"/>
    <col min="6667" max="6667" width="21.140625" style="38" customWidth="1"/>
    <col min="6668" max="6668" width="82" style="38" customWidth="1"/>
    <col min="6669" max="6912" width="9.140625" style="38"/>
    <col min="6913" max="6913" width="11.140625" style="38" customWidth="1"/>
    <col min="6914" max="6914" width="77.28515625" style="38" customWidth="1"/>
    <col min="6915" max="6915" width="8.5703125" style="38" customWidth="1"/>
    <col min="6916" max="6916" width="17.5703125" style="38" customWidth="1"/>
    <col min="6917" max="6917" width="15.28515625" style="38" customWidth="1"/>
    <col min="6918" max="6918" width="48.7109375" style="38" customWidth="1"/>
    <col min="6919" max="6919" width="24.5703125" style="38" customWidth="1"/>
    <col min="6920" max="6920" width="48.7109375" style="38" customWidth="1"/>
    <col min="6921" max="6921" width="8.140625" style="38" customWidth="1"/>
    <col min="6922" max="6922" width="38.7109375" style="38" customWidth="1"/>
    <col min="6923" max="6923" width="21.140625" style="38" customWidth="1"/>
    <col min="6924" max="6924" width="82" style="38" customWidth="1"/>
    <col min="6925" max="7168" width="9.140625" style="38"/>
    <col min="7169" max="7169" width="11.140625" style="38" customWidth="1"/>
    <col min="7170" max="7170" width="77.28515625" style="38" customWidth="1"/>
    <col min="7171" max="7171" width="8.5703125" style="38" customWidth="1"/>
    <col min="7172" max="7172" width="17.5703125" style="38" customWidth="1"/>
    <col min="7173" max="7173" width="15.28515625" style="38" customWidth="1"/>
    <col min="7174" max="7174" width="48.7109375" style="38" customWidth="1"/>
    <col min="7175" max="7175" width="24.5703125" style="38" customWidth="1"/>
    <col min="7176" max="7176" width="48.7109375" style="38" customWidth="1"/>
    <col min="7177" max="7177" width="8.140625" style="38" customWidth="1"/>
    <col min="7178" max="7178" width="38.7109375" style="38" customWidth="1"/>
    <col min="7179" max="7179" width="21.140625" style="38" customWidth="1"/>
    <col min="7180" max="7180" width="82" style="38" customWidth="1"/>
    <col min="7181" max="7424" width="9.140625" style="38"/>
    <col min="7425" max="7425" width="11.140625" style="38" customWidth="1"/>
    <col min="7426" max="7426" width="77.28515625" style="38" customWidth="1"/>
    <col min="7427" max="7427" width="8.5703125" style="38" customWidth="1"/>
    <col min="7428" max="7428" width="17.5703125" style="38" customWidth="1"/>
    <col min="7429" max="7429" width="15.28515625" style="38" customWidth="1"/>
    <col min="7430" max="7430" width="48.7109375" style="38" customWidth="1"/>
    <col min="7431" max="7431" width="24.5703125" style="38" customWidth="1"/>
    <col min="7432" max="7432" width="48.7109375" style="38" customWidth="1"/>
    <col min="7433" max="7433" width="8.140625" style="38" customWidth="1"/>
    <col min="7434" max="7434" width="38.7109375" style="38" customWidth="1"/>
    <col min="7435" max="7435" width="21.140625" style="38" customWidth="1"/>
    <col min="7436" max="7436" width="82" style="38" customWidth="1"/>
    <col min="7437" max="7680" width="9.140625" style="38"/>
    <col min="7681" max="7681" width="11.140625" style="38" customWidth="1"/>
    <col min="7682" max="7682" width="77.28515625" style="38" customWidth="1"/>
    <col min="7683" max="7683" width="8.5703125" style="38" customWidth="1"/>
    <col min="7684" max="7684" width="17.5703125" style="38" customWidth="1"/>
    <col min="7685" max="7685" width="15.28515625" style="38" customWidth="1"/>
    <col min="7686" max="7686" width="48.7109375" style="38" customWidth="1"/>
    <col min="7687" max="7687" width="24.5703125" style="38" customWidth="1"/>
    <col min="7688" max="7688" width="48.7109375" style="38" customWidth="1"/>
    <col min="7689" max="7689" width="8.140625" style="38" customWidth="1"/>
    <col min="7690" max="7690" width="38.7109375" style="38" customWidth="1"/>
    <col min="7691" max="7691" width="21.140625" style="38" customWidth="1"/>
    <col min="7692" max="7692" width="82" style="38" customWidth="1"/>
    <col min="7693" max="7936" width="9.140625" style="38"/>
    <col min="7937" max="7937" width="11.140625" style="38" customWidth="1"/>
    <col min="7938" max="7938" width="77.28515625" style="38" customWidth="1"/>
    <col min="7939" max="7939" width="8.5703125" style="38" customWidth="1"/>
    <col min="7940" max="7940" width="17.5703125" style="38" customWidth="1"/>
    <col min="7941" max="7941" width="15.28515625" style="38" customWidth="1"/>
    <col min="7942" max="7942" width="48.7109375" style="38" customWidth="1"/>
    <col min="7943" max="7943" width="24.5703125" style="38" customWidth="1"/>
    <col min="7944" max="7944" width="48.7109375" style="38" customWidth="1"/>
    <col min="7945" max="7945" width="8.140625" style="38" customWidth="1"/>
    <col min="7946" max="7946" width="38.7109375" style="38" customWidth="1"/>
    <col min="7947" max="7947" width="21.140625" style="38" customWidth="1"/>
    <col min="7948" max="7948" width="82" style="38" customWidth="1"/>
    <col min="7949" max="8192" width="9.140625" style="38"/>
    <col min="8193" max="8193" width="11.140625" style="38" customWidth="1"/>
    <col min="8194" max="8194" width="77.28515625" style="38" customWidth="1"/>
    <col min="8195" max="8195" width="8.5703125" style="38" customWidth="1"/>
    <col min="8196" max="8196" width="17.5703125" style="38" customWidth="1"/>
    <col min="8197" max="8197" width="15.28515625" style="38" customWidth="1"/>
    <col min="8198" max="8198" width="48.7109375" style="38" customWidth="1"/>
    <col min="8199" max="8199" width="24.5703125" style="38" customWidth="1"/>
    <col min="8200" max="8200" width="48.7109375" style="38" customWidth="1"/>
    <col min="8201" max="8201" width="8.140625" style="38" customWidth="1"/>
    <col min="8202" max="8202" width="38.7109375" style="38" customWidth="1"/>
    <col min="8203" max="8203" width="21.140625" style="38" customWidth="1"/>
    <col min="8204" max="8204" width="82" style="38" customWidth="1"/>
    <col min="8205" max="8448" width="9.140625" style="38"/>
    <col min="8449" max="8449" width="11.140625" style="38" customWidth="1"/>
    <col min="8450" max="8450" width="77.28515625" style="38" customWidth="1"/>
    <col min="8451" max="8451" width="8.5703125" style="38" customWidth="1"/>
    <col min="8452" max="8452" width="17.5703125" style="38" customWidth="1"/>
    <col min="8453" max="8453" width="15.28515625" style="38" customWidth="1"/>
    <col min="8454" max="8454" width="48.7109375" style="38" customWidth="1"/>
    <col min="8455" max="8455" width="24.5703125" style="38" customWidth="1"/>
    <col min="8456" max="8456" width="48.7109375" style="38" customWidth="1"/>
    <col min="8457" max="8457" width="8.140625" style="38" customWidth="1"/>
    <col min="8458" max="8458" width="38.7109375" style="38" customWidth="1"/>
    <col min="8459" max="8459" width="21.140625" style="38" customWidth="1"/>
    <col min="8460" max="8460" width="82" style="38" customWidth="1"/>
    <col min="8461" max="8704" width="9.140625" style="38"/>
    <col min="8705" max="8705" width="11.140625" style="38" customWidth="1"/>
    <col min="8706" max="8706" width="77.28515625" style="38" customWidth="1"/>
    <col min="8707" max="8707" width="8.5703125" style="38" customWidth="1"/>
    <col min="8708" max="8708" width="17.5703125" style="38" customWidth="1"/>
    <col min="8709" max="8709" width="15.28515625" style="38" customWidth="1"/>
    <col min="8710" max="8710" width="48.7109375" style="38" customWidth="1"/>
    <col min="8711" max="8711" width="24.5703125" style="38" customWidth="1"/>
    <col min="8712" max="8712" width="48.7109375" style="38" customWidth="1"/>
    <col min="8713" max="8713" width="8.140625" style="38" customWidth="1"/>
    <col min="8714" max="8714" width="38.7109375" style="38" customWidth="1"/>
    <col min="8715" max="8715" width="21.140625" style="38" customWidth="1"/>
    <col min="8716" max="8716" width="82" style="38" customWidth="1"/>
    <col min="8717" max="8960" width="9.140625" style="38"/>
    <col min="8961" max="8961" width="11.140625" style="38" customWidth="1"/>
    <col min="8962" max="8962" width="77.28515625" style="38" customWidth="1"/>
    <col min="8963" max="8963" width="8.5703125" style="38" customWidth="1"/>
    <col min="8964" max="8964" width="17.5703125" style="38" customWidth="1"/>
    <col min="8965" max="8965" width="15.28515625" style="38" customWidth="1"/>
    <col min="8966" max="8966" width="48.7109375" style="38" customWidth="1"/>
    <col min="8967" max="8967" width="24.5703125" style="38" customWidth="1"/>
    <col min="8968" max="8968" width="48.7109375" style="38" customWidth="1"/>
    <col min="8969" max="8969" width="8.140625" style="38" customWidth="1"/>
    <col min="8970" max="8970" width="38.7109375" style="38" customWidth="1"/>
    <col min="8971" max="8971" width="21.140625" style="38" customWidth="1"/>
    <col min="8972" max="8972" width="82" style="38" customWidth="1"/>
    <col min="8973" max="9216" width="9.140625" style="38"/>
    <col min="9217" max="9217" width="11.140625" style="38" customWidth="1"/>
    <col min="9218" max="9218" width="77.28515625" style="38" customWidth="1"/>
    <col min="9219" max="9219" width="8.5703125" style="38" customWidth="1"/>
    <col min="9220" max="9220" width="17.5703125" style="38" customWidth="1"/>
    <col min="9221" max="9221" width="15.28515625" style="38" customWidth="1"/>
    <col min="9222" max="9222" width="48.7109375" style="38" customWidth="1"/>
    <col min="9223" max="9223" width="24.5703125" style="38" customWidth="1"/>
    <col min="9224" max="9224" width="48.7109375" style="38" customWidth="1"/>
    <col min="9225" max="9225" width="8.140625" style="38" customWidth="1"/>
    <col min="9226" max="9226" width="38.7109375" style="38" customWidth="1"/>
    <col min="9227" max="9227" width="21.140625" style="38" customWidth="1"/>
    <col min="9228" max="9228" width="82" style="38" customWidth="1"/>
    <col min="9229" max="9472" width="9.140625" style="38"/>
    <col min="9473" max="9473" width="11.140625" style="38" customWidth="1"/>
    <col min="9474" max="9474" width="77.28515625" style="38" customWidth="1"/>
    <col min="9475" max="9475" width="8.5703125" style="38" customWidth="1"/>
    <col min="9476" max="9476" width="17.5703125" style="38" customWidth="1"/>
    <col min="9477" max="9477" width="15.28515625" style="38" customWidth="1"/>
    <col min="9478" max="9478" width="48.7109375" style="38" customWidth="1"/>
    <col min="9479" max="9479" width="24.5703125" style="38" customWidth="1"/>
    <col min="9480" max="9480" width="48.7109375" style="38" customWidth="1"/>
    <col min="9481" max="9481" width="8.140625" style="38" customWidth="1"/>
    <col min="9482" max="9482" width="38.7109375" style="38" customWidth="1"/>
    <col min="9483" max="9483" width="21.140625" style="38" customWidth="1"/>
    <col min="9484" max="9484" width="82" style="38" customWidth="1"/>
    <col min="9485" max="9728" width="9.140625" style="38"/>
    <col min="9729" max="9729" width="11.140625" style="38" customWidth="1"/>
    <col min="9730" max="9730" width="77.28515625" style="38" customWidth="1"/>
    <col min="9731" max="9731" width="8.5703125" style="38" customWidth="1"/>
    <col min="9732" max="9732" width="17.5703125" style="38" customWidth="1"/>
    <col min="9733" max="9733" width="15.28515625" style="38" customWidth="1"/>
    <col min="9734" max="9734" width="48.7109375" style="38" customWidth="1"/>
    <col min="9735" max="9735" width="24.5703125" style="38" customWidth="1"/>
    <col min="9736" max="9736" width="48.7109375" style="38" customWidth="1"/>
    <col min="9737" max="9737" width="8.140625" style="38" customWidth="1"/>
    <col min="9738" max="9738" width="38.7109375" style="38" customWidth="1"/>
    <col min="9739" max="9739" width="21.140625" style="38" customWidth="1"/>
    <col min="9740" max="9740" width="82" style="38" customWidth="1"/>
    <col min="9741" max="9984" width="9.140625" style="38"/>
    <col min="9985" max="9985" width="11.140625" style="38" customWidth="1"/>
    <col min="9986" max="9986" width="77.28515625" style="38" customWidth="1"/>
    <col min="9987" max="9987" width="8.5703125" style="38" customWidth="1"/>
    <col min="9988" max="9988" width="17.5703125" style="38" customWidth="1"/>
    <col min="9989" max="9989" width="15.28515625" style="38" customWidth="1"/>
    <col min="9990" max="9990" width="48.7109375" style="38" customWidth="1"/>
    <col min="9991" max="9991" width="24.5703125" style="38" customWidth="1"/>
    <col min="9992" max="9992" width="48.7109375" style="38" customWidth="1"/>
    <col min="9993" max="9993" width="8.140625" style="38" customWidth="1"/>
    <col min="9994" max="9994" width="38.7109375" style="38" customWidth="1"/>
    <col min="9995" max="9995" width="21.140625" style="38" customWidth="1"/>
    <col min="9996" max="9996" width="82" style="38" customWidth="1"/>
    <col min="9997" max="10240" width="9.140625" style="38"/>
    <col min="10241" max="10241" width="11.140625" style="38" customWidth="1"/>
    <col min="10242" max="10242" width="77.28515625" style="38" customWidth="1"/>
    <col min="10243" max="10243" width="8.5703125" style="38" customWidth="1"/>
    <col min="10244" max="10244" width="17.5703125" style="38" customWidth="1"/>
    <col min="10245" max="10245" width="15.28515625" style="38" customWidth="1"/>
    <col min="10246" max="10246" width="48.7109375" style="38" customWidth="1"/>
    <col min="10247" max="10247" width="24.5703125" style="38" customWidth="1"/>
    <col min="10248" max="10248" width="48.7109375" style="38" customWidth="1"/>
    <col min="10249" max="10249" width="8.140625" style="38" customWidth="1"/>
    <col min="10250" max="10250" width="38.7109375" style="38" customWidth="1"/>
    <col min="10251" max="10251" width="21.140625" style="38" customWidth="1"/>
    <col min="10252" max="10252" width="82" style="38" customWidth="1"/>
    <col min="10253" max="10496" width="9.140625" style="38"/>
    <col min="10497" max="10497" width="11.140625" style="38" customWidth="1"/>
    <col min="10498" max="10498" width="77.28515625" style="38" customWidth="1"/>
    <col min="10499" max="10499" width="8.5703125" style="38" customWidth="1"/>
    <col min="10500" max="10500" width="17.5703125" style="38" customWidth="1"/>
    <col min="10501" max="10501" width="15.28515625" style="38" customWidth="1"/>
    <col min="10502" max="10502" width="48.7109375" style="38" customWidth="1"/>
    <col min="10503" max="10503" width="24.5703125" style="38" customWidth="1"/>
    <col min="10504" max="10504" width="48.7109375" style="38" customWidth="1"/>
    <col min="10505" max="10505" width="8.140625" style="38" customWidth="1"/>
    <col min="10506" max="10506" width="38.7109375" style="38" customWidth="1"/>
    <col min="10507" max="10507" width="21.140625" style="38" customWidth="1"/>
    <col min="10508" max="10508" width="82" style="38" customWidth="1"/>
    <col min="10509" max="10752" width="9.140625" style="38"/>
    <col min="10753" max="10753" width="11.140625" style="38" customWidth="1"/>
    <col min="10754" max="10754" width="77.28515625" style="38" customWidth="1"/>
    <col min="10755" max="10755" width="8.5703125" style="38" customWidth="1"/>
    <col min="10756" max="10756" width="17.5703125" style="38" customWidth="1"/>
    <col min="10757" max="10757" width="15.28515625" style="38" customWidth="1"/>
    <col min="10758" max="10758" width="48.7109375" style="38" customWidth="1"/>
    <col min="10759" max="10759" width="24.5703125" style="38" customWidth="1"/>
    <col min="10760" max="10760" width="48.7109375" style="38" customWidth="1"/>
    <col min="10761" max="10761" width="8.140625" style="38" customWidth="1"/>
    <col min="10762" max="10762" width="38.7109375" style="38" customWidth="1"/>
    <col min="10763" max="10763" width="21.140625" style="38" customWidth="1"/>
    <col min="10764" max="10764" width="82" style="38" customWidth="1"/>
    <col min="10765" max="11008" width="9.140625" style="38"/>
    <col min="11009" max="11009" width="11.140625" style="38" customWidth="1"/>
    <col min="11010" max="11010" width="77.28515625" style="38" customWidth="1"/>
    <col min="11011" max="11011" width="8.5703125" style="38" customWidth="1"/>
    <col min="11012" max="11012" width="17.5703125" style="38" customWidth="1"/>
    <col min="11013" max="11013" width="15.28515625" style="38" customWidth="1"/>
    <col min="11014" max="11014" width="48.7109375" style="38" customWidth="1"/>
    <col min="11015" max="11015" width="24.5703125" style="38" customWidth="1"/>
    <col min="11016" max="11016" width="48.7109375" style="38" customWidth="1"/>
    <col min="11017" max="11017" width="8.140625" style="38" customWidth="1"/>
    <col min="11018" max="11018" width="38.7109375" style="38" customWidth="1"/>
    <col min="11019" max="11019" width="21.140625" style="38" customWidth="1"/>
    <col min="11020" max="11020" width="82" style="38" customWidth="1"/>
    <col min="11021" max="11264" width="9.140625" style="38"/>
    <col min="11265" max="11265" width="11.140625" style="38" customWidth="1"/>
    <col min="11266" max="11266" width="77.28515625" style="38" customWidth="1"/>
    <col min="11267" max="11267" width="8.5703125" style="38" customWidth="1"/>
    <col min="11268" max="11268" width="17.5703125" style="38" customWidth="1"/>
    <col min="11269" max="11269" width="15.28515625" style="38" customWidth="1"/>
    <col min="11270" max="11270" width="48.7109375" style="38" customWidth="1"/>
    <col min="11271" max="11271" width="24.5703125" style="38" customWidth="1"/>
    <col min="11272" max="11272" width="48.7109375" style="38" customWidth="1"/>
    <col min="11273" max="11273" width="8.140625" style="38" customWidth="1"/>
    <col min="11274" max="11274" width="38.7109375" style="38" customWidth="1"/>
    <col min="11275" max="11275" width="21.140625" style="38" customWidth="1"/>
    <col min="11276" max="11276" width="82" style="38" customWidth="1"/>
    <col min="11277" max="11520" width="9.140625" style="38"/>
    <col min="11521" max="11521" width="11.140625" style="38" customWidth="1"/>
    <col min="11522" max="11522" width="77.28515625" style="38" customWidth="1"/>
    <col min="11523" max="11523" width="8.5703125" style="38" customWidth="1"/>
    <col min="11524" max="11524" width="17.5703125" style="38" customWidth="1"/>
    <col min="11525" max="11525" width="15.28515625" style="38" customWidth="1"/>
    <col min="11526" max="11526" width="48.7109375" style="38" customWidth="1"/>
    <col min="11527" max="11527" width="24.5703125" style="38" customWidth="1"/>
    <col min="11528" max="11528" width="48.7109375" style="38" customWidth="1"/>
    <col min="11529" max="11529" width="8.140625" style="38" customWidth="1"/>
    <col min="11530" max="11530" width="38.7109375" style="38" customWidth="1"/>
    <col min="11531" max="11531" width="21.140625" style="38" customWidth="1"/>
    <col min="11532" max="11532" width="82" style="38" customWidth="1"/>
    <col min="11533" max="11776" width="9.140625" style="38"/>
    <col min="11777" max="11777" width="11.140625" style="38" customWidth="1"/>
    <col min="11778" max="11778" width="77.28515625" style="38" customWidth="1"/>
    <col min="11779" max="11779" width="8.5703125" style="38" customWidth="1"/>
    <col min="11780" max="11780" width="17.5703125" style="38" customWidth="1"/>
    <col min="11781" max="11781" width="15.28515625" style="38" customWidth="1"/>
    <col min="11782" max="11782" width="48.7109375" style="38" customWidth="1"/>
    <col min="11783" max="11783" width="24.5703125" style="38" customWidth="1"/>
    <col min="11784" max="11784" width="48.7109375" style="38" customWidth="1"/>
    <col min="11785" max="11785" width="8.140625" style="38" customWidth="1"/>
    <col min="11786" max="11786" width="38.7109375" style="38" customWidth="1"/>
    <col min="11787" max="11787" width="21.140625" style="38" customWidth="1"/>
    <col min="11788" max="11788" width="82" style="38" customWidth="1"/>
    <col min="11789" max="12032" width="9.140625" style="38"/>
    <col min="12033" max="12033" width="11.140625" style="38" customWidth="1"/>
    <col min="12034" max="12034" width="77.28515625" style="38" customWidth="1"/>
    <col min="12035" max="12035" width="8.5703125" style="38" customWidth="1"/>
    <col min="12036" max="12036" width="17.5703125" style="38" customWidth="1"/>
    <col min="12037" max="12037" width="15.28515625" style="38" customWidth="1"/>
    <col min="12038" max="12038" width="48.7109375" style="38" customWidth="1"/>
    <col min="12039" max="12039" width="24.5703125" style="38" customWidth="1"/>
    <col min="12040" max="12040" width="48.7109375" style="38" customWidth="1"/>
    <col min="12041" max="12041" width="8.140625" style="38" customWidth="1"/>
    <col min="12042" max="12042" width="38.7109375" style="38" customWidth="1"/>
    <col min="12043" max="12043" width="21.140625" style="38" customWidth="1"/>
    <col min="12044" max="12044" width="82" style="38" customWidth="1"/>
    <col min="12045" max="12288" width="9.140625" style="38"/>
    <col min="12289" max="12289" width="11.140625" style="38" customWidth="1"/>
    <col min="12290" max="12290" width="77.28515625" style="38" customWidth="1"/>
    <col min="12291" max="12291" width="8.5703125" style="38" customWidth="1"/>
    <col min="12292" max="12292" width="17.5703125" style="38" customWidth="1"/>
    <col min="12293" max="12293" width="15.28515625" style="38" customWidth="1"/>
    <col min="12294" max="12294" width="48.7109375" style="38" customWidth="1"/>
    <col min="12295" max="12295" width="24.5703125" style="38" customWidth="1"/>
    <col min="12296" max="12296" width="48.7109375" style="38" customWidth="1"/>
    <col min="12297" max="12297" width="8.140625" style="38" customWidth="1"/>
    <col min="12298" max="12298" width="38.7109375" style="38" customWidth="1"/>
    <col min="12299" max="12299" width="21.140625" style="38" customWidth="1"/>
    <col min="12300" max="12300" width="82" style="38" customWidth="1"/>
    <col min="12301" max="12544" width="9.140625" style="38"/>
    <col min="12545" max="12545" width="11.140625" style="38" customWidth="1"/>
    <col min="12546" max="12546" width="77.28515625" style="38" customWidth="1"/>
    <col min="12547" max="12547" width="8.5703125" style="38" customWidth="1"/>
    <col min="12548" max="12548" width="17.5703125" style="38" customWidth="1"/>
    <col min="12549" max="12549" width="15.28515625" style="38" customWidth="1"/>
    <col min="12550" max="12550" width="48.7109375" style="38" customWidth="1"/>
    <col min="12551" max="12551" width="24.5703125" style="38" customWidth="1"/>
    <col min="12552" max="12552" width="48.7109375" style="38" customWidth="1"/>
    <col min="12553" max="12553" width="8.140625" style="38" customWidth="1"/>
    <col min="12554" max="12554" width="38.7109375" style="38" customWidth="1"/>
    <col min="12555" max="12555" width="21.140625" style="38" customWidth="1"/>
    <col min="12556" max="12556" width="82" style="38" customWidth="1"/>
    <col min="12557" max="12800" width="9.140625" style="38"/>
    <col min="12801" max="12801" width="11.140625" style="38" customWidth="1"/>
    <col min="12802" max="12802" width="77.28515625" style="38" customWidth="1"/>
    <col min="12803" max="12803" width="8.5703125" style="38" customWidth="1"/>
    <col min="12804" max="12804" width="17.5703125" style="38" customWidth="1"/>
    <col min="12805" max="12805" width="15.28515625" style="38" customWidth="1"/>
    <col min="12806" max="12806" width="48.7109375" style="38" customWidth="1"/>
    <col min="12807" max="12807" width="24.5703125" style="38" customWidth="1"/>
    <col min="12808" max="12808" width="48.7109375" style="38" customWidth="1"/>
    <col min="12809" max="12809" width="8.140625" style="38" customWidth="1"/>
    <col min="12810" max="12810" width="38.7109375" style="38" customWidth="1"/>
    <col min="12811" max="12811" width="21.140625" style="38" customWidth="1"/>
    <col min="12812" max="12812" width="82" style="38" customWidth="1"/>
    <col min="12813" max="13056" width="9.140625" style="38"/>
    <col min="13057" max="13057" width="11.140625" style="38" customWidth="1"/>
    <col min="13058" max="13058" width="77.28515625" style="38" customWidth="1"/>
    <col min="13059" max="13059" width="8.5703125" style="38" customWidth="1"/>
    <col min="13060" max="13060" width="17.5703125" style="38" customWidth="1"/>
    <col min="13061" max="13061" width="15.28515625" style="38" customWidth="1"/>
    <col min="13062" max="13062" width="48.7109375" style="38" customWidth="1"/>
    <col min="13063" max="13063" width="24.5703125" style="38" customWidth="1"/>
    <col min="13064" max="13064" width="48.7109375" style="38" customWidth="1"/>
    <col min="13065" max="13065" width="8.140625" style="38" customWidth="1"/>
    <col min="13066" max="13066" width="38.7109375" style="38" customWidth="1"/>
    <col min="13067" max="13067" width="21.140625" style="38" customWidth="1"/>
    <col min="13068" max="13068" width="82" style="38" customWidth="1"/>
    <col min="13069" max="13312" width="9.140625" style="38"/>
    <col min="13313" max="13313" width="11.140625" style="38" customWidth="1"/>
    <col min="13314" max="13314" width="77.28515625" style="38" customWidth="1"/>
    <col min="13315" max="13315" width="8.5703125" style="38" customWidth="1"/>
    <col min="13316" max="13316" width="17.5703125" style="38" customWidth="1"/>
    <col min="13317" max="13317" width="15.28515625" style="38" customWidth="1"/>
    <col min="13318" max="13318" width="48.7109375" style="38" customWidth="1"/>
    <col min="13319" max="13319" width="24.5703125" style="38" customWidth="1"/>
    <col min="13320" max="13320" width="48.7109375" style="38" customWidth="1"/>
    <col min="13321" max="13321" width="8.140625" style="38" customWidth="1"/>
    <col min="13322" max="13322" width="38.7109375" style="38" customWidth="1"/>
    <col min="13323" max="13323" width="21.140625" style="38" customWidth="1"/>
    <col min="13324" max="13324" width="82" style="38" customWidth="1"/>
    <col min="13325" max="13568" width="9.140625" style="38"/>
    <col min="13569" max="13569" width="11.140625" style="38" customWidth="1"/>
    <col min="13570" max="13570" width="77.28515625" style="38" customWidth="1"/>
    <col min="13571" max="13571" width="8.5703125" style="38" customWidth="1"/>
    <col min="13572" max="13572" width="17.5703125" style="38" customWidth="1"/>
    <col min="13573" max="13573" width="15.28515625" style="38" customWidth="1"/>
    <col min="13574" max="13574" width="48.7109375" style="38" customWidth="1"/>
    <col min="13575" max="13575" width="24.5703125" style="38" customWidth="1"/>
    <col min="13576" max="13576" width="48.7109375" style="38" customWidth="1"/>
    <col min="13577" max="13577" width="8.140625" style="38" customWidth="1"/>
    <col min="13578" max="13578" width="38.7109375" style="38" customWidth="1"/>
    <col min="13579" max="13579" width="21.140625" style="38" customWidth="1"/>
    <col min="13580" max="13580" width="82" style="38" customWidth="1"/>
    <col min="13581" max="13824" width="9.140625" style="38"/>
    <col min="13825" max="13825" width="11.140625" style="38" customWidth="1"/>
    <col min="13826" max="13826" width="77.28515625" style="38" customWidth="1"/>
    <col min="13827" max="13827" width="8.5703125" style="38" customWidth="1"/>
    <col min="13828" max="13828" width="17.5703125" style="38" customWidth="1"/>
    <col min="13829" max="13829" width="15.28515625" style="38" customWidth="1"/>
    <col min="13830" max="13830" width="48.7109375" style="38" customWidth="1"/>
    <col min="13831" max="13831" width="24.5703125" style="38" customWidth="1"/>
    <col min="13832" max="13832" width="48.7109375" style="38" customWidth="1"/>
    <col min="13833" max="13833" width="8.140625" style="38" customWidth="1"/>
    <col min="13834" max="13834" width="38.7109375" style="38" customWidth="1"/>
    <col min="13835" max="13835" width="21.140625" style="38" customWidth="1"/>
    <col min="13836" max="13836" width="82" style="38" customWidth="1"/>
    <col min="13837" max="14080" width="9.140625" style="38"/>
    <col min="14081" max="14081" width="11.140625" style="38" customWidth="1"/>
    <col min="14082" max="14082" width="77.28515625" style="38" customWidth="1"/>
    <col min="14083" max="14083" width="8.5703125" style="38" customWidth="1"/>
    <col min="14084" max="14084" width="17.5703125" style="38" customWidth="1"/>
    <col min="14085" max="14085" width="15.28515625" style="38" customWidth="1"/>
    <col min="14086" max="14086" width="48.7109375" style="38" customWidth="1"/>
    <col min="14087" max="14087" width="24.5703125" style="38" customWidth="1"/>
    <col min="14088" max="14088" width="48.7109375" style="38" customWidth="1"/>
    <col min="14089" max="14089" width="8.140625" style="38" customWidth="1"/>
    <col min="14090" max="14090" width="38.7109375" style="38" customWidth="1"/>
    <col min="14091" max="14091" width="21.140625" style="38" customWidth="1"/>
    <col min="14092" max="14092" width="82" style="38" customWidth="1"/>
    <col min="14093" max="14336" width="9.140625" style="38"/>
    <col min="14337" max="14337" width="11.140625" style="38" customWidth="1"/>
    <col min="14338" max="14338" width="77.28515625" style="38" customWidth="1"/>
    <col min="14339" max="14339" width="8.5703125" style="38" customWidth="1"/>
    <col min="14340" max="14340" width="17.5703125" style="38" customWidth="1"/>
    <col min="14341" max="14341" width="15.28515625" style="38" customWidth="1"/>
    <col min="14342" max="14342" width="48.7109375" style="38" customWidth="1"/>
    <col min="14343" max="14343" width="24.5703125" style="38" customWidth="1"/>
    <col min="14344" max="14344" width="48.7109375" style="38" customWidth="1"/>
    <col min="14345" max="14345" width="8.140625" style="38" customWidth="1"/>
    <col min="14346" max="14346" width="38.7109375" style="38" customWidth="1"/>
    <col min="14347" max="14347" width="21.140625" style="38" customWidth="1"/>
    <col min="14348" max="14348" width="82" style="38" customWidth="1"/>
    <col min="14349" max="14592" width="9.140625" style="38"/>
    <col min="14593" max="14593" width="11.140625" style="38" customWidth="1"/>
    <col min="14594" max="14594" width="77.28515625" style="38" customWidth="1"/>
    <col min="14595" max="14595" width="8.5703125" style="38" customWidth="1"/>
    <col min="14596" max="14596" width="17.5703125" style="38" customWidth="1"/>
    <col min="14597" max="14597" width="15.28515625" style="38" customWidth="1"/>
    <col min="14598" max="14598" width="48.7109375" style="38" customWidth="1"/>
    <col min="14599" max="14599" width="24.5703125" style="38" customWidth="1"/>
    <col min="14600" max="14600" width="48.7109375" style="38" customWidth="1"/>
    <col min="14601" max="14601" width="8.140625" style="38" customWidth="1"/>
    <col min="14602" max="14602" width="38.7109375" style="38" customWidth="1"/>
    <col min="14603" max="14603" width="21.140625" style="38" customWidth="1"/>
    <col min="14604" max="14604" width="82" style="38" customWidth="1"/>
    <col min="14605" max="14848" width="9.140625" style="38"/>
    <col min="14849" max="14849" width="11.140625" style="38" customWidth="1"/>
    <col min="14850" max="14850" width="77.28515625" style="38" customWidth="1"/>
    <col min="14851" max="14851" width="8.5703125" style="38" customWidth="1"/>
    <col min="14852" max="14852" width="17.5703125" style="38" customWidth="1"/>
    <col min="14853" max="14853" width="15.28515625" style="38" customWidth="1"/>
    <col min="14854" max="14854" width="48.7109375" style="38" customWidth="1"/>
    <col min="14855" max="14855" width="24.5703125" style="38" customWidth="1"/>
    <col min="14856" max="14856" width="48.7109375" style="38" customWidth="1"/>
    <col min="14857" max="14857" width="8.140625" style="38" customWidth="1"/>
    <col min="14858" max="14858" width="38.7109375" style="38" customWidth="1"/>
    <col min="14859" max="14859" width="21.140625" style="38" customWidth="1"/>
    <col min="14860" max="14860" width="82" style="38" customWidth="1"/>
    <col min="14861" max="15104" width="9.140625" style="38"/>
    <col min="15105" max="15105" width="11.140625" style="38" customWidth="1"/>
    <col min="15106" max="15106" width="77.28515625" style="38" customWidth="1"/>
    <col min="15107" max="15107" width="8.5703125" style="38" customWidth="1"/>
    <col min="15108" max="15108" width="17.5703125" style="38" customWidth="1"/>
    <col min="15109" max="15109" width="15.28515625" style="38" customWidth="1"/>
    <col min="15110" max="15110" width="48.7109375" style="38" customWidth="1"/>
    <col min="15111" max="15111" width="24.5703125" style="38" customWidth="1"/>
    <col min="15112" max="15112" width="48.7109375" style="38" customWidth="1"/>
    <col min="15113" max="15113" width="8.140625" style="38" customWidth="1"/>
    <col min="15114" max="15114" width="38.7109375" style="38" customWidth="1"/>
    <col min="15115" max="15115" width="21.140625" style="38" customWidth="1"/>
    <col min="15116" max="15116" width="82" style="38" customWidth="1"/>
    <col min="15117" max="15360" width="9.140625" style="38"/>
    <col min="15361" max="15361" width="11.140625" style="38" customWidth="1"/>
    <col min="15362" max="15362" width="77.28515625" style="38" customWidth="1"/>
    <col min="15363" max="15363" width="8.5703125" style="38" customWidth="1"/>
    <col min="15364" max="15364" width="17.5703125" style="38" customWidth="1"/>
    <col min="15365" max="15365" width="15.28515625" style="38" customWidth="1"/>
    <col min="15366" max="15366" width="48.7109375" style="38" customWidth="1"/>
    <col min="15367" max="15367" width="24.5703125" style="38" customWidth="1"/>
    <col min="15368" max="15368" width="48.7109375" style="38" customWidth="1"/>
    <col min="15369" max="15369" width="8.140625" style="38" customWidth="1"/>
    <col min="15370" max="15370" width="38.7109375" style="38" customWidth="1"/>
    <col min="15371" max="15371" width="21.140625" style="38" customWidth="1"/>
    <col min="15372" max="15372" width="82" style="38" customWidth="1"/>
    <col min="15373" max="15616" width="9.140625" style="38"/>
    <col min="15617" max="15617" width="11.140625" style="38" customWidth="1"/>
    <col min="15618" max="15618" width="77.28515625" style="38" customWidth="1"/>
    <col min="15619" max="15619" width="8.5703125" style="38" customWidth="1"/>
    <col min="15620" max="15620" width="17.5703125" style="38" customWidth="1"/>
    <col min="15621" max="15621" width="15.28515625" style="38" customWidth="1"/>
    <col min="15622" max="15622" width="48.7109375" style="38" customWidth="1"/>
    <col min="15623" max="15623" width="24.5703125" style="38" customWidth="1"/>
    <col min="15624" max="15624" width="48.7109375" style="38" customWidth="1"/>
    <col min="15625" max="15625" width="8.140625" style="38" customWidth="1"/>
    <col min="15626" max="15626" width="38.7109375" style="38" customWidth="1"/>
    <col min="15627" max="15627" width="21.140625" style="38" customWidth="1"/>
    <col min="15628" max="15628" width="82" style="38" customWidth="1"/>
    <col min="15629" max="15872" width="9.140625" style="38"/>
    <col min="15873" max="15873" width="11.140625" style="38" customWidth="1"/>
    <col min="15874" max="15874" width="77.28515625" style="38" customWidth="1"/>
    <col min="15875" max="15875" width="8.5703125" style="38" customWidth="1"/>
    <col min="15876" max="15876" width="17.5703125" style="38" customWidth="1"/>
    <col min="15877" max="15877" width="15.28515625" style="38" customWidth="1"/>
    <col min="15878" max="15878" width="48.7109375" style="38" customWidth="1"/>
    <col min="15879" max="15879" width="24.5703125" style="38" customWidth="1"/>
    <col min="15880" max="15880" width="48.7109375" style="38" customWidth="1"/>
    <col min="15881" max="15881" width="8.140625" style="38" customWidth="1"/>
    <col min="15882" max="15882" width="38.7109375" style="38" customWidth="1"/>
    <col min="15883" max="15883" width="21.140625" style="38" customWidth="1"/>
    <col min="15884" max="15884" width="82" style="38" customWidth="1"/>
    <col min="15885" max="16128" width="9.140625" style="38"/>
    <col min="16129" max="16129" width="11.140625" style="38" customWidth="1"/>
    <col min="16130" max="16130" width="77.28515625" style="38" customWidth="1"/>
    <col min="16131" max="16131" width="8.5703125" style="38" customWidth="1"/>
    <col min="16132" max="16132" width="17.5703125" style="38" customWidth="1"/>
    <col min="16133" max="16133" width="15.28515625" style="38" customWidth="1"/>
    <col min="16134" max="16134" width="48.7109375" style="38" customWidth="1"/>
    <col min="16135" max="16135" width="24.5703125" style="38" customWidth="1"/>
    <col min="16136" max="16136" width="48.7109375" style="38" customWidth="1"/>
    <col min="16137" max="16137" width="8.140625" style="38" customWidth="1"/>
    <col min="16138" max="16138" width="38.7109375" style="38" customWidth="1"/>
    <col min="16139" max="16139" width="21.140625" style="38" customWidth="1"/>
    <col min="16140" max="16140" width="82" style="38" customWidth="1"/>
    <col min="16141" max="16384" width="9.140625" style="38"/>
  </cols>
  <sheetData>
    <row r="1" spans="1:13" s="37" customFormat="1" ht="13.9" customHeight="1" x14ac:dyDescent="0.25">
      <c r="A1" s="370" t="s">
        <v>8078</v>
      </c>
      <c r="B1"/>
      <c r="C1"/>
      <c r="D1"/>
      <c r="E1"/>
      <c r="F1" s="293"/>
      <c r="G1" s="293"/>
      <c r="H1" s="293"/>
      <c r="I1" s="293"/>
      <c r="J1" s="293"/>
      <c r="K1" s="293"/>
      <c r="L1" s="293"/>
      <c r="M1" s="293"/>
    </row>
    <row r="2" spans="1:13" s="37" customFormat="1" ht="13.9" customHeight="1" x14ac:dyDescent="0.25">
      <c r="A2" s="371" t="s">
        <v>8079</v>
      </c>
      <c r="B2"/>
      <c r="C2" s="372"/>
      <c r="D2"/>
      <c r="E2" s="373" t="s">
        <v>8080</v>
      </c>
      <c r="F2" s="293"/>
      <c r="G2" s="293"/>
      <c r="H2" s="293"/>
      <c r="I2" s="293"/>
      <c r="J2" s="293"/>
      <c r="K2" s="293"/>
      <c r="L2" s="293"/>
      <c r="M2" s="293"/>
    </row>
    <row r="3" spans="1:13" s="37" customFormat="1" ht="15" customHeight="1" x14ac:dyDescent="0.25">
      <c r="A3" s="371" t="s">
        <v>8081</v>
      </c>
      <c r="B3" s="374" t="s">
        <v>8082</v>
      </c>
      <c r="C3" s="365" t="s">
        <v>8083</v>
      </c>
      <c r="D3" s="375"/>
      <c r="E3" s="376">
        <v>1.1011</v>
      </c>
      <c r="F3" s="293"/>
      <c r="G3" s="293"/>
      <c r="H3" s="293"/>
      <c r="I3" s="293"/>
      <c r="J3" s="293"/>
      <c r="K3" s="293"/>
      <c r="L3" s="293"/>
      <c r="M3" s="293"/>
    </row>
    <row r="4" spans="1:13" s="37" customFormat="1" ht="15" x14ac:dyDescent="0.25">
      <c r="A4" s="371" t="s">
        <v>8084</v>
      </c>
      <c r="B4" s="374" t="s">
        <v>8085</v>
      </c>
      <c r="C4"/>
      <c r="D4" s="377" t="s">
        <v>8086</v>
      </c>
      <c r="E4" s="376">
        <v>0.70189999999999997</v>
      </c>
    </row>
    <row r="5" spans="1:13" s="37" customFormat="1" ht="15" x14ac:dyDescent="0.25">
      <c r="A5" s="378"/>
      <c r="B5"/>
      <c r="C5" s="372" t="s">
        <v>8087</v>
      </c>
      <c r="D5" s="379"/>
      <c r="E5" s="380"/>
    </row>
    <row r="6" spans="1:13" s="37" customFormat="1" ht="15" x14ac:dyDescent="0.25">
      <c r="A6" s="378"/>
      <c r="B6"/>
      <c r="C6" s="372" t="s">
        <v>8088</v>
      </c>
      <c r="D6" s="381"/>
      <c r="E6" s="380"/>
    </row>
    <row r="7" spans="1:13" s="37" customFormat="1" ht="15" x14ac:dyDescent="0.25">
      <c r="A7"/>
      <c r="B7" s="214"/>
      <c r="C7"/>
      <c r="D7"/>
      <c r="E7"/>
    </row>
    <row r="8" spans="1:13" ht="15" x14ac:dyDescent="0.25">
      <c r="A8" s="217" t="s">
        <v>2082</v>
      </c>
      <c r="B8" s="218" t="s">
        <v>113</v>
      </c>
      <c r="C8" s="217" t="s">
        <v>114</v>
      </c>
      <c r="D8" s="217" t="s">
        <v>84</v>
      </c>
      <c r="E8" t="s">
        <v>2077</v>
      </c>
    </row>
    <row r="9" spans="1:13" ht="15" x14ac:dyDescent="0.25">
      <c r="A9"/>
      <c r="B9" s="214"/>
      <c r="C9"/>
      <c r="D9"/>
      <c r="E9"/>
    </row>
    <row r="10" spans="1:13" ht="27" x14ac:dyDescent="0.2">
      <c r="A10" s="382">
        <v>104658</v>
      </c>
      <c r="B10" s="383" t="s">
        <v>7749</v>
      </c>
      <c r="C10" s="382" t="s">
        <v>83</v>
      </c>
      <c r="D10" s="382">
        <v>180.18</v>
      </c>
      <c r="E10" s="380" t="s">
        <v>1081</v>
      </c>
    </row>
    <row r="11" spans="1:13" ht="27" x14ac:dyDescent="0.2">
      <c r="A11" s="382">
        <v>105002</v>
      </c>
      <c r="B11" s="383" t="s">
        <v>7863</v>
      </c>
      <c r="C11" s="382" t="s">
        <v>66</v>
      </c>
      <c r="D11" s="382">
        <v>797.05</v>
      </c>
      <c r="E11" s="380" t="s">
        <v>1081</v>
      </c>
    </row>
    <row r="12" spans="1:13" ht="27" x14ac:dyDescent="0.2">
      <c r="A12" s="382">
        <v>105004</v>
      </c>
      <c r="B12" s="383" t="s">
        <v>7865</v>
      </c>
      <c r="C12" s="382" t="s">
        <v>83</v>
      </c>
      <c r="D12" s="382">
        <v>136.44999999999999</v>
      </c>
      <c r="E12" s="380" t="s">
        <v>1081</v>
      </c>
    </row>
    <row r="13" spans="1:13" ht="27" x14ac:dyDescent="0.2">
      <c r="A13" s="384">
        <v>105003</v>
      </c>
      <c r="B13" s="383" t="s">
        <v>7864</v>
      </c>
      <c r="C13" s="382" t="s">
        <v>66</v>
      </c>
      <c r="D13" s="382">
        <v>1277.33</v>
      </c>
      <c r="E13" s="380" t="s">
        <v>1081</v>
      </c>
    </row>
    <row r="14" spans="1:13" ht="27" x14ac:dyDescent="0.2">
      <c r="A14" s="384">
        <v>105005</v>
      </c>
      <c r="B14" s="383" t="s">
        <v>7866</v>
      </c>
      <c r="C14" s="382" t="s">
        <v>83</v>
      </c>
      <c r="D14" s="382">
        <v>225.38</v>
      </c>
      <c r="E14" s="380" t="s">
        <v>1081</v>
      </c>
    </row>
    <row r="15" spans="1:13" ht="27" x14ac:dyDescent="0.2">
      <c r="A15" s="385">
        <v>105006</v>
      </c>
      <c r="B15" s="383" t="s">
        <v>8089</v>
      </c>
      <c r="C15" s="382" t="s">
        <v>66</v>
      </c>
      <c r="D15" s="382"/>
      <c r="E15" s="380" t="s">
        <v>1081</v>
      </c>
    </row>
    <row r="16" spans="1:13" ht="27" x14ac:dyDescent="0.2">
      <c r="A16" s="385">
        <v>104999</v>
      </c>
      <c r="B16" s="383" t="s">
        <v>8090</v>
      </c>
      <c r="C16" s="382" t="s">
        <v>66</v>
      </c>
      <c r="D16" s="382"/>
      <c r="E16" s="380" t="s">
        <v>1081</v>
      </c>
    </row>
    <row r="17" spans="1:5" ht="40.5" x14ac:dyDescent="0.2">
      <c r="A17" s="384">
        <v>105000</v>
      </c>
      <c r="B17" s="383" t="s">
        <v>8091</v>
      </c>
      <c r="C17" s="382" t="s">
        <v>4</v>
      </c>
      <c r="D17" s="382">
        <v>1455.55</v>
      </c>
      <c r="E17" s="380" t="s">
        <v>1081</v>
      </c>
    </row>
    <row r="18" spans="1:5" ht="40.5" x14ac:dyDescent="0.2">
      <c r="A18" s="384">
        <v>105001</v>
      </c>
      <c r="B18" s="383" t="s">
        <v>8092</v>
      </c>
      <c r="C18" s="382" t="s">
        <v>4</v>
      </c>
      <c r="D18" s="382">
        <v>1490.61</v>
      </c>
      <c r="E18" s="380" t="s">
        <v>1081</v>
      </c>
    </row>
    <row r="19" spans="1:5" ht="27" x14ac:dyDescent="0.2">
      <c r="A19" s="382">
        <v>89306</v>
      </c>
      <c r="B19" s="383" t="s">
        <v>5933</v>
      </c>
      <c r="C19" s="382" t="s">
        <v>83</v>
      </c>
      <c r="D19" s="382">
        <v>104.84</v>
      </c>
      <c r="E19" s="380" t="s">
        <v>1081</v>
      </c>
    </row>
    <row r="20" spans="1:5" ht="27" x14ac:dyDescent="0.2">
      <c r="A20" s="382">
        <v>89307</v>
      </c>
      <c r="B20" s="383" t="s">
        <v>5934</v>
      </c>
      <c r="C20" s="382" t="s">
        <v>83</v>
      </c>
      <c r="D20" s="382">
        <v>107.23</v>
      </c>
      <c r="E20" s="380" t="s">
        <v>1081</v>
      </c>
    </row>
    <row r="21" spans="1:5" ht="27" x14ac:dyDescent="0.2">
      <c r="A21" s="382">
        <v>89290</v>
      </c>
      <c r="B21" s="383" t="s">
        <v>5929</v>
      </c>
      <c r="C21" s="382" t="s">
        <v>83</v>
      </c>
      <c r="D21" s="382">
        <v>86.64</v>
      </c>
      <c r="E21" s="380" t="s">
        <v>1081</v>
      </c>
    </row>
    <row r="22" spans="1:5" ht="27" x14ac:dyDescent="0.2">
      <c r="A22" s="382">
        <v>89291</v>
      </c>
      <c r="B22" s="383" t="s">
        <v>5930</v>
      </c>
      <c r="C22" s="382" t="s">
        <v>83</v>
      </c>
      <c r="D22" s="382">
        <v>88.42</v>
      </c>
      <c r="E22" s="380" t="s">
        <v>1081</v>
      </c>
    </row>
    <row r="23" spans="1:5" ht="27" x14ac:dyDescent="0.2">
      <c r="A23" s="382">
        <v>89298</v>
      </c>
      <c r="B23" s="383" t="s">
        <v>5931</v>
      </c>
      <c r="C23" s="382" t="s">
        <v>83</v>
      </c>
      <c r="D23" s="382">
        <v>90.74</v>
      </c>
      <c r="E23" s="380" t="s">
        <v>1081</v>
      </c>
    </row>
    <row r="24" spans="1:5" ht="27" x14ac:dyDescent="0.2">
      <c r="A24" s="382">
        <v>89299</v>
      </c>
      <c r="B24" s="383" t="s">
        <v>5932</v>
      </c>
      <c r="C24" s="382" t="s">
        <v>83</v>
      </c>
      <c r="D24" s="382">
        <v>92.88</v>
      </c>
      <c r="E24" s="380" t="s">
        <v>1081</v>
      </c>
    </row>
    <row r="25" spans="1:5" ht="27" x14ac:dyDescent="0.2">
      <c r="A25" s="382">
        <v>89282</v>
      </c>
      <c r="B25" s="383" t="s">
        <v>5927</v>
      </c>
      <c r="C25" s="382" t="s">
        <v>83</v>
      </c>
      <c r="D25" s="382">
        <v>77.84</v>
      </c>
      <c r="E25" s="380" t="s">
        <v>1081</v>
      </c>
    </row>
    <row r="26" spans="1:5" ht="27" x14ac:dyDescent="0.2">
      <c r="A26" s="382">
        <v>89283</v>
      </c>
      <c r="B26" s="383" t="s">
        <v>5928</v>
      </c>
      <c r="C26" s="382" t="s">
        <v>83</v>
      </c>
      <c r="D26" s="382">
        <v>79.44</v>
      </c>
      <c r="E26" s="380" t="s">
        <v>1081</v>
      </c>
    </row>
    <row r="27" spans="1:5" ht="27" x14ac:dyDescent="0.2">
      <c r="A27" s="382">
        <v>89480</v>
      </c>
      <c r="B27" s="383" t="s">
        <v>4851</v>
      </c>
      <c r="C27" s="382" t="s">
        <v>83</v>
      </c>
      <c r="D27" s="382">
        <v>178.72</v>
      </c>
      <c r="E27" s="380" t="s">
        <v>1081</v>
      </c>
    </row>
    <row r="28" spans="1:5" ht="27" x14ac:dyDescent="0.2">
      <c r="A28" s="382">
        <v>89464</v>
      </c>
      <c r="B28" s="383" t="s">
        <v>6426</v>
      </c>
      <c r="C28" s="382" t="s">
        <v>83</v>
      </c>
      <c r="D28" s="382">
        <v>156.46</v>
      </c>
      <c r="E28" s="380" t="s">
        <v>1081</v>
      </c>
    </row>
    <row r="29" spans="1:5" ht="27" x14ac:dyDescent="0.2">
      <c r="A29" s="382">
        <v>89478</v>
      </c>
      <c r="B29" s="383" t="s">
        <v>4850</v>
      </c>
      <c r="C29" s="382" t="s">
        <v>83</v>
      </c>
      <c r="D29" s="382">
        <v>154.66999999999999</v>
      </c>
      <c r="E29" s="380" t="s">
        <v>1081</v>
      </c>
    </row>
    <row r="30" spans="1:5" ht="27" x14ac:dyDescent="0.2">
      <c r="A30" s="382">
        <v>89462</v>
      </c>
      <c r="B30" s="383" t="s">
        <v>4847</v>
      </c>
      <c r="C30" s="382" t="s">
        <v>83</v>
      </c>
      <c r="D30" s="382">
        <v>133.22999999999999</v>
      </c>
      <c r="E30" s="380" t="s">
        <v>1081</v>
      </c>
    </row>
    <row r="31" spans="1:5" ht="27" x14ac:dyDescent="0.2">
      <c r="A31" s="385">
        <v>104444</v>
      </c>
      <c r="B31" s="383" t="s">
        <v>8093</v>
      </c>
      <c r="C31" s="382" t="s">
        <v>83</v>
      </c>
      <c r="D31" s="382"/>
      <c r="E31" s="380" t="s">
        <v>1081</v>
      </c>
    </row>
    <row r="32" spans="1:5" ht="27" x14ac:dyDescent="0.2">
      <c r="A32" s="385">
        <v>104442</v>
      </c>
      <c r="B32" s="383" t="s">
        <v>8094</v>
      </c>
      <c r="C32" s="382" t="s">
        <v>83</v>
      </c>
      <c r="D32" s="382"/>
      <c r="E32" s="380" t="s">
        <v>1081</v>
      </c>
    </row>
    <row r="33" spans="1:5" ht="27" x14ac:dyDescent="0.2">
      <c r="A33" s="382">
        <v>89472</v>
      </c>
      <c r="B33" s="383" t="s">
        <v>4849</v>
      </c>
      <c r="C33" s="382" t="s">
        <v>83</v>
      </c>
      <c r="D33" s="382">
        <v>137.15</v>
      </c>
      <c r="E33" s="380" t="s">
        <v>1081</v>
      </c>
    </row>
    <row r="34" spans="1:5" ht="27" x14ac:dyDescent="0.2">
      <c r="A34" s="382">
        <v>89455</v>
      </c>
      <c r="B34" s="383" t="s">
        <v>4846</v>
      </c>
      <c r="C34" s="382" t="s">
        <v>83</v>
      </c>
      <c r="D34" s="382">
        <v>123.06</v>
      </c>
      <c r="E34" s="380" t="s">
        <v>1081</v>
      </c>
    </row>
    <row r="35" spans="1:5" ht="27" x14ac:dyDescent="0.2">
      <c r="A35" s="382">
        <v>89470</v>
      </c>
      <c r="B35" s="383" t="s">
        <v>4848</v>
      </c>
      <c r="C35" s="382" t="s">
        <v>83</v>
      </c>
      <c r="D35" s="382">
        <v>114.91</v>
      </c>
      <c r="E35" s="380" t="s">
        <v>1081</v>
      </c>
    </row>
    <row r="36" spans="1:5" ht="27" x14ac:dyDescent="0.2">
      <c r="A36" s="382">
        <v>89453</v>
      </c>
      <c r="B36" s="383" t="s">
        <v>4845</v>
      </c>
      <c r="C36" s="382" t="s">
        <v>83</v>
      </c>
      <c r="D36" s="382">
        <v>101.67</v>
      </c>
      <c r="E36" s="380" t="s">
        <v>1081</v>
      </c>
    </row>
    <row r="37" spans="1:5" ht="27" x14ac:dyDescent="0.2">
      <c r="A37" s="385">
        <v>104443</v>
      </c>
      <c r="B37" s="383" t="s">
        <v>8095</v>
      </c>
      <c r="C37" s="382" t="s">
        <v>83</v>
      </c>
      <c r="D37" s="382"/>
      <c r="E37" s="380" t="s">
        <v>1081</v>
      </c>
    </row>
    <row r="38" spans="1:5" ht="27" x14ac:dyDescent="0.2">
      <c r="A38" s="385">
        <v>104441</v>
      </c>
      <c r="B38" s="383" t="s">
        <v>8096</v>
      </c>
      <c r="C38" s="382" t="s">
        <v>83</v>
      </c>
      <c r="D38" s="382"/>
      <c r="E38" s="380" t="s">
        <v>1081</v>
      </c>
    </row>
    <row r="39" spans="1:5" ht="27" x14ac:dyDescent="0.2">
      <c r="A39" s="384">
        <v>103338</v>
      </c>
      <c r="B39" s="383" t="s">
        <v>4839</v>
      </c>
      <c r="C39" s="382" t="s">
        <v>83</v>
      </c>
      <c r="D39" s="382">
        <v>129</v>
      </c>
      <c r="E39" s="380" t="s">
        <v>1081</v>
      </c>
    </row>
    <row r="40" spans="1:5" ht="27" x14ac:dyDescent="0.2">
      <c r="A40" s="384">
        <v>103339</v>
      </c>
      <c r="B40" s="383" t="s">
        <v>4840</v>
      </c>
      <c r="C40" s="382" t="s">
        <v>83</v>
      </c>
      <c r="D40" s="382">
        <v>130.35</v>
      </c>
      <c r="E40" s="380" t="s">
        <v>1081</v>
      </c>
    </row>
    <row r="41" spans="1:5" ht="27" x14ac:dyDescent="0.2">
      <c r="A41" s="384">
        <v>103340</v>
      </c>
      <c r="B41" s="383" t="s">
        <v>4841</v>
      </c>
      <c r="C41" s="382" t="s">
        <v>83</v>
      </c>
      <c r="D41" s="382">
        <v>156.35</v>
      </c>
      <c r="E41" s="380" t="s">
        <v>1081</v>
      </c>
    </row>
    <row r="42" spans="1:5" ht="27" x14ac:dyDescent="0.2">
      <c r="A42" s="384">
        <v>103341</v>
      </c>
      <c r="B42" s="383" t="s">
        <v>4842</v>
      </c>
      <c r="C42" s="382" t="s">
        <v>83</v>
      </c>
      <c r="D42" s="382">
        <v>158.05000000000001</v>
      </c>
      <c r="E42" s="380" t="s">
        <v>1081</v>
      </c>
    </row>
    <row r="43" spans="1:5" ht="27" x14ac:dyDescent="0.2">
      <c r="A43" s="384">
        <v>103336</v>
      </c>
      <c r="B43" s="383" t="s">
        <v>4837</v>
      </c>
      <c r="C43" s="382" t="s">
        <v>83</v>
      </c>
      <c r="D43" s="382">
        <v>98.4</v>
      </c>
      <c r="E43" s="380" t="s">
        <v>1081</v>
      </c>
    </row>
    <row r="44" spans="1:5" ht="27" x14ac:dyDescent="0.2">
      <c r="A44" s="384">
        <v>103337</v>
      </c>
      <c r="B44" s="383" t="s">
        <v>4838</v>
      </c>
      <c r="C44" s="382" t="s">
        <v>83</v>
      </c>
      <c r="D44" s="382">
        <v>99.56</v>
      </c>
      <c r="E44" s="380" t="s">
        <v>1081</v>
      </c>
    </row>
    <row r="45" spans="1:5" ht="27" x14ac:dyDescent="0.2">
      <c r="A45" s="384">
        <v>103342</v>
      </c>
      <c r="B45" s="383" t="s">
        <v>4843</v>
      </c>
      <c r="C45" s="382" t="s">
        <v>83</v>
      </c>
      <c r="D45" s="382">
        <v>132.91</v>
      </c>
      <c r="E45" s="380" t="s">
        <v>1081</v>
      </c>
    </row>
    <row r="46" spans="1:5" ht="27" x14ac:dyDescent="0.2">
      <c r="A46" s="384">
        <v>103343</v>
      </c>
      <c r="B46" s="383" t="s">
        <v>4844</v>
      </c>
      <c r="C46" s="382" t="s">
        <v>83</v>
      </c>
      <c r="D46" s="382">
        <v>134.41</v>
      </c>
      <c r="E46" s="380" t="s">
        <v>1081</v>
      </c>
    </row>
    <row r="47" spans="1:5" ht="27" x14ac:dyDescent="0.2">
      <c r="A47" s="384">
        <v>103354</v>
      </c>
      <c r="B47" s="383" t="s">
        <v>8097</v>
      </c>
      <c r="C47" s="382" t="s">
        <v>83</v>
      </c>
      <c r="D47" s="382">
        <v>96.76</v>
      </c>
      <c r="E47" s="380" t="s">
        <v>1081</v>
      </c>
    </row>
    <row r="48" spans="1:5" ht="27" x14ac:dyDescent="0.2">
      <c r="A48" s="384">
        <v>103355</v>
      </c>
      <c r="B48" s="383" t="s">
        <v>8098</v>
      </c>
      <c r="C48" s="382" t="s">
        <v>83</v>
      </c>
      <c r="D48" s="382">
        <v>98.14</v>
      </c>
      <c r="E48" s="380" t="s">
        <v>1081</v>
      </c>
    </row>
    <row r="49" spans="1:5" ht="27" x14ac:dyDescent="0.2">
      <c r="A49" s="384">
        <v>103330</v>
      </c>
      <c r="B49" s="383" t="s">
        <v>4818</v>
      </c>
      <c r="C49" s="382" t="s">
        <v>83</v>
      </c>
      <c r="D49" s="382">
        <v>89.31</v>
      </c>
      <c r="E49" s="380" t="s">
        <v>1081</v>
      </c>
    </row>
    <row r="50" spans="1:5" ht="27" x14ac:dyDescent="0.2">
      <c r="A50" s="384">
        <v>103331</v>
      </c>
      <c r="B50" s="383" t="s">
        <v>4819</v>
      </c>
      <c r="C50" s="382" t="s">
        <v>83</v>
      </c>
      <c r="D50" s="382">
        <v>90.62</v>
      </c>
      <c r="E50" s="380" t="s">
        <v>1081</v>
      </c>
    </row>
    <row r="51" spans="1:5" ht="27" x14ac:dyDescent="0.2">
      <c r="A51" s="384">
        <v>103358</v>
      </c>
      <c r="B51" s="383" t="s">
        <v>8099</v>
      </c>
      <c r="C51" s="382" t="s">
        <v>83</v>
      </c>
      <c r="D51" s="382">
        <v>75.47</v>
      </c>
      <c r="E51" s="380" t="s">
        <v>1081</v>
      </c>
    </row>
    <row r="52" spans="1:5" ht="27" x14ac:dyDescent="0.2">
      <c r="A52" s="384">
        <v>103359</v>
      </c>
      <c r="B52" s="383" t="s">
        <v>8100</v>
      </c>
      <c r="C52" s="382" t="s">
        <v>83</v>
      </c>
      <c r="D52" s="382">
        <v>76.569999999999993</v>
      </c>
      <c r="E52" s="380" t="s">
        <v>1081</v>
      </c>
    </row>
    <row r="53" spans="1:5" ht="27" x14ac:dyDescent="0.2">
      <c r="A53" s="384">
        <v>103366</v>
      </c>
      <c r="B53" s="383" t="s">
        <v>8101</v>
      </c>
      <c r="C53" s="382" t="s">
        <v>83</v>
      </c>
      <c r="D53" s="382">
        <v>66.02</v>
      </c>
      <c r="E53" s="380" t="s">
        <v>1081</v>
      </c>
    </row>
    <row r="54" spans="1:5" ht="27" x14ac:dyDescent="0.2">
      <c r="A54" s="384">
        <v>103367</v>
      </c>
      <c r="B54" s="383" t="s">
        <v>8102</v>
      </c>
      <c r="C54" s="382" t="s">
        <v>83</v>
      </c>
      <c r="D54" s="382">
        <v>67.02</v>
      </c>
      <c r="E54" s="380" t="s">
        <v>1081</v>
      </c>
    </row>
    <row r="55" spans="1:5" ht="27" x14ac:dyDescent="0.2">
      <c r="A55" s="384">
        <v>103360</v>
      </c>
      <c r="B55" s="383" t="s">
        <v>8103</v>
      </c>
      <c r="C55" s="382" t="s">
        <v>83</v>
      </c>
      <c r="D55" s="382">
        <v>88.5</v>
      </c>
      <c r="E55" s="380" t="s">
        <v>1081</v>
      </c>
    </row>
    <row r="56" spans="1:5" ht="27" x14ac:dyDescent="0.2">
      <c r="A56" s="384">
        <v>103361</v>
      </c>
      <c r="B56" s="383" t="s">
        <v>8104</v>
      </c>
      <c r="C56" s="382" t="s">
        <v>83</v>
      </c>
      <c r="D56" s="382">
        <v>89.9</v>
      </c>
      <c r="E56" s="380" t="s">
        <v>1081</v>
      </c>
    </row>
    <row r="57" spans="1:5" ht="27" x14ac:dyDescent="0.2">
      <c r="A57" s="384">
        <v>103368</v>
      </c>
      <c r="B57" s="383" t="s">
        <v>8105</v>
      </c>
      <c r="C57" s="382" t="s">
        <v>83</v>
      </c>
      <c r="D57" s="382">
        <v>74.959999999999994</v>
      </c>
      <c r="E57" s="380" t="s">
        <v>1081</v>
      </c>
    </row>
    <row r="58" spans="1:5" ht="27" x14ac:dyDescent="0.2">
      <c r="A58" s="384">
        <v>103369</v>
      </c>
      <c r="B58" s="383" t="s">
        <v>8106</v>
      </c>
      <c r="C58" s="382" t="s">
        <v>83</v>
      </c>
      <c r="D58" s="382">
        <v>76.22</v>
      </c>
      <c r="E58" s="380" t="s">
        <v>1081</v>
      </c>
    </row>
    <row r="59" spans="1:5" ht="40.5" x14ac:dyDescent="0.2">
      <c r="A59" s="384">
        <v>103334</v>
      </c>
      <c r="B59" s="383" t="s">
        <v>4822</v>
      </c>
      <c r="C59" s="382" t="s">
        <v>83</v>
      </c>
      <c r="D59" s="382">
        <v>157.1</v>
      </c>
      <c r="E59" s="380" t="s">
        <v>1081</v>
      </c>
    </row>
    <row r="60" spans="1:5" ht="40.5" x14ac:dyDescent="0.2">
      <c r="A60" s="384">
        <v>103335</v>
      </c>
      <c r="B60" s="383" t="s">
        <v>4823</v>
      </c>
      <c r="C60" s="382" t="s">
        <v>83</v>
      </c>
      <c r="D60" s="382">
        <v>159.53</v>
      </c>
      <c r="E60" s="380" t="s">
        <v>1081</v>
      </c>
    </row>
    <row r="61" spans="1:5" ht="27" x14ac:dyDescent="0.2">
      <c r="A61" s="384">
        <v>103362</v>
      </c>
      <c r="B61" s="383" t="s">
        <v>8107</v>
      </c>
      <c r="C61" s="382" t="s">
        <v>83</v>
      </c>
      <c r="D61" s="382">
        <v>107.32</v>
      </c>
      <c r="E61" s="380" t="s">
        <v>1081</v>
      </c>
    </row>
    <row r="62" spans="1:5" ht="27" x14ac:dyDescent="0.2">
      <c r="A62" s="384">
        <v>103363</v>
      </c>
      <c r="B62" s="383" t="s">
        <v>8108</v>
      </c>
      <c r="C62" s="382" t="s">
        <v>83</v>
      </c>
      <c r="D62" s="382">
        <v>108.89</v>
      </c>
      <c r="E62" s="380" t="s">
        <v>1081</v>
      </c>
    </row>
    <row r="63" spans="1:5" ht="27" x14ac:dyDescent="0.2">
      <c r="A63" s="384">
        <v>103370</v>
      </c>
      <c r="B63" s="383" t="s">
        <v>8109</v>
      </c>
      <c r="C63" s="382" t="s">
        <v>83</v>
      </c>
      <c r="D63" s="382">
        <v>94.58</v>
      </c>
      <c r="E63" s="380" t="s">
        <v>1081</v>
      </c>
    </row>
    <row r="64" spans="1:5" ht="27" x14ac:dyDescent="0.2">
      <c r="A64" s="384">
        <v>103371</v>
      </c>
      <c r="B64" s="383" t="s">
        <v>8110</v>
      </c>
      <c r="C64" s="382" t="s">
        <v>83</v>
      </c>
      <c r="D64" s="382">
        <v>96</v>
      </c>
      <c r="E64" s="380" t="s">
        <v>1081</v>
      </c>
    </row>
    <row r="65" spans="1:5" ht="27" x14ac:dyDescent="0.2">
      <c r="A65" s="384">
        <v>103332</v>
      </c>
      <c r="B65" s="383" t="s">
        <v>4820</v>
      </c>
      <c r="C65" s="382" t="s">
        <v>83</v>
      </c>
      <c r="D65" s="382">
        <v>130.82</v>
      </c>
      <c r="E65" s="380" t="s">
        <v>1081</v>
      </c>
    </row>
    <row r="66" spans="1:5" ht="27" x14ac:dyDescent="0.2">
      <c r="A66" s="384">
        <v>103333</v>
      </c>
      <c r="B66" s="383" t="s">
        <v>4821</v>
      </c>
      <c r="C66" s="382" t="s">
        <v>83</v>
      </c>
      <c r="D66" s="382">
        <v>132.22</v>
      </c>
      <c r="E66" s="380" t="s">
        <v>1081</v>
      </c>
    </row>
    <row r="67" spans="1:5" ht="27" x14ac:dyDescent="0.2">
      <c r="A67" s="384">
        <v>103352</v>
      </c>
      <c r="B67" s="383" t="s">
        <v>8111</v>
      </c>
      <c r="C67" s="382" t="s">
        <v>83</v>
      </c>
      <c r="D67" s="382">
        <v>112.2</v>
      </c>
      <c r="E67" s="380" t="s">
        <v>1081</v>
      </c>
    </row>
    <row r="68" spans="1:5" ht="27" x14ac:dyDescent="0.2">
      <c r="A68" s="384">
        <v>103353</v>
      </c>
      <c r="B68" s="383" t="s">
        <v>8112</v>
      </c>
      <c r="C68" s="382" t="s">
        <v>83</v>
      </c>
      <c r="D68" s="382">
        <v>113.49</v>
      </c>
      <c r="E68" s="380" t="s">
        <v>1081</v>
      </c>
    </row>
    <row r="69" spans="1:5" ht="27" x14ac:dyDescent="0.2">
      <c r="A69" s="384">
        <v>103328</v>
      </c>
      <c r="B69" s="383" t="s">
        <v>4816</v>
      </c>
      <c r="C69" s="382" t="s">
        <v>83</v>
      </c>
      <c r="D69" s="382">
        <v>102.63</v>
      </c>
      <c r="E69" s="380" t="s">
        <v>1081</v>
      </c>
    </row>
    <row r="70" spans="1:5" ht="27" x14ac:dyDescent="0.2">
      <c r="A70" s="384">
        <v>103329</v>
      </c>
      <c r="B70" s="383" t="s">
        <v>4817</v>
      </c>
      <c r="C70" s="382" t="s">
        <v>83</v>
      </c>
      <c r="D70" s="382">
        <v>103.84</v>
      </c>
      <c r="E70" s="380" t="s">
        <v>1081</v>
      </c>
    </row>
    <row r="71" spans="1:5" ht="27" x14ac:dyDescent="0.2">
      <c r="A71" s="384">
        <v>103356</v>
      </c>
      <c r="B71" s="383" t="s">
        <v>4826</v>
      </c>
      <c r="C71" s="382" t="s">
        <v>83</v>
      </c>
      <c r="D71" s="382">
        <v>66.33</v>
      </c>
      <c r="E71" s="380" t="s">
        <v>1081</v>
      </c>
    </row>
    <row r="72" spans="1:5" ht="27" x14ac:dyDescent="0.2">
      <c r="A72" s="384">
        <v>103357</v>
      </c>
      <c r="B72" s="383" t="s">
        <v>4827</v>
      </c>
      <c r="C72" s="382" t="s">
        <v>83</v>
      </c>
      <c r="D72" s="382">
        <v>67.36</v>
      </c>
      <c r="E72" s="380" t="s">
        <v>1081</v>
      </c>
    </row>
    <row r="73" spans="1:5" ht="27" x14ac:dyDescent="0.2">
      <c r="A73" s="384">
        <v>103364</v>
      </c>
      <c r="B73" s="383" t="s">
        <v>8113</v>
      </c>
      <c r="C73" s="382" t="s">
        <v>83</v>
      </c>
      <c r="D73" s="382">
        <v>55.3</v>
      </c>
      <c r="E73" s="380" t="s">
        <v>1081</v>
      </c>
    </row>
    <row r="74" spans="1:5" ht="27" x14ac:dyDescent="0.2">
      <c r="A74" s="384">
        <v>103365</v>
      </c>
      <c r="B74" s="383" t="s">
        <v>8114</v>
      </c>
      <c r="C74" s="382" t="s">
        <v>83</v>
      </c>
      <c r="D74" s="382">
        <v>56</v>
      </c>
      <c r="E74" s="380" t="s">
        <v>1081</v>
      </c>
    </row>
    <row r="75" spans="1:5" ht="27" x14ac:dyDescent="0.2">
      <c r="A75" s="384">
        <v>103350</v>
      </c>
      <c r="B75" s="383" t="s">
        <v>4824</v>
      </c>
      <c r="C75" s="382" t="s">
        <v>83</v>
      </c>
      <c r="D75" s="382">
        <v>190.06</v>
      </c>
      <c r="E75" s="380" t="s">
        <v>1081</v>
      </c>
    </row>
    <row r="76" spans="1:5" ht="27" x14ac:dyDescent="0.2">
      <c r="A76" s="384">
        <v>103351</v>
      </c>
      <c r="B76" s="383" t="s">
        <v>4825</v>
      </c>
      <c r="C76" s="382" t="s">
        <v>83</v>
      </c>
      <c r="D76" s="382">
        <v>191.84</v>
      </c>
      <c r="E76" s="380" t="s">
        <v>1081</v>
      </c>
    </row>
    <row r="77" spans="1:5" ht="27" x14ac:dyDescent="0.2">
      <c r="A77" s="384">
        <v>103344</v>
      </c>
      <c r="B77" s="383" t="s">
        <v>8115</v>
      </c>
      <c r="C77" s="382" t="s">
        <v>83</v>
      </c>
      <c r="D77" s="382">
        <v>89.49</v>
      </c>
      <c r="E77" s="380" t="s">
        <v>1081</v>
      </c>
    </row>
    <row r="78" spans="1:5" ht="27" x14ac:dyDescent="0.2">
      <c r="A78" s="384">
        <v>103345</v>
      </c>
      <c r="B78" s="383" t="s">
        <v>8116</v>
      </c>
      <c r="C78" s="382" t="s">
        <v>83</v>
      </c>
      <c r="D78" s="382">
        <v>91.11</v>
      </c>
      <c r="E78" s="380" t="s">
        <v>1081</v>
      </c>
    </row>
    <row r="79" spans="1:5" ht="27" x14ac:dyDescent="0.2">
      <c r="A79" s="384">
        <v>103348</v>
      </c>
      <c r="B79" s="383" t="s">
        <v>8117</v>
      </c>
      <c r="C79" s="382" t="s">
        <v>83</v>
      </c>
      <c r="D79" s="382">
        <v>75.52</v>
      </c>
      <c r="E79" s="380" t="s">
        <v>1081</v>
      </c>
    </row>
    <row r="80" spans="1:5" ht="27" x14ac:dyDescent="0.2">
      <c r="A80" s="384">
        <v>103349</v>
      </c>
      <c r="B80" s="383" t="s">
        <v>8118</v>
      </c>
      <c r="C80" s="382" t="s">
        <v>83</v>
      </c>
      <c r="D80" s="382">
        <v>77</v>
      </c>
      <c r="E80" s="380" t="s">
        <v>1081</v>
      </c>
    </row>
    <row r="81" spans="1:5" ht="27" x14ac:dyDescent="0.2">
      <c r="A81" s="384">
        <v>103346</v>
      </c>
      <c r="B81" s="383" t="s">
        <v>8119</v>
      </c>
      <c r="C81" s="382" t="s">
        <v>83</v>
      </c>
      <c r="D81" s="382">
        <v>99.53</v>
      </c>
      <c r="E81" s="380" t="s">
        <v>1081</v>
      </c>
    </row>
    <row r="82" spans="1:5" ht="27" x14ac:dyDescent="0.2">
      <c r="A82" s="384">
        <v>103347</v>
      </c>
      <c r="B82" s="383" t="s">
        <v>8120</v>
      </c>
      <c r="C82" s="382" t="s">
        <v>83</v>
      </c>
      <c r="D82" s="382">
        <v>101.25</v>
      </c>
      <c r="E82" s="380" t="s">
        <v>1081</v>
      </c>
    </row>
    <row r="83" spans="1:5" ht="27" x14ac:dyDescent="0.2">
      <c r="A83" s="384">
        <v>103324</v>
      </c>
      <c r="B83" s="383" t="s">
        <v>4812</v>
      </c>
      <c r="C83" s="382" t="s">
        <v>83</v>
      </c>
      <c r="D83" s="382">
        <v>85.47</v>
      </c>
      <c r="E83" s="380" t="s">
        <v>1081</v>
      </c>
    </row>
    <row r="84" spans="1:5" ht="27" x14ac:dyDescent="0.2">
      <c r="A84" s="384">
        <v>103325</v>
      </c>
      <c r="B84" s="383" t="s">
        <v>4813</v>
      </c>
      <c r="C84" s="382" t="s">
        <v>83</v>
      </c>
      <c r="D84" s="382">
        <v>87.04</v>
      </c>
      <c r="E84" s="380" t="s">
        <v>1081</v>
      </c>
    </row>
    <row r="85" spans="1:5" ht="27" x14ac:dyDescent="0.2">
      <c r="A85" s="384">
        <v>103326</v>
      </c>
      <c r="B85" s="383" t="s">
        <v>4814</v>
      </c>
      <c r="C85" s="382" t="s">
        <v>83</v>
      </c>
      <c r="D85" s="382">
        <v>100.72</v>
      </c>
      <c r="E85" s="380" t="s">
        <v>1081</v>
      </c>
    </row>
    <row r="86" spans="1:5" ht="27" x14ac:dyDescent="0.2">
      <c r="A86" s="384">
        <v>103327</v>
      </c>
      <c r="B86" s="383" t="s">
        <v>4815</v>
      </c>
      <c r="C86" s="382" t="s">
        <v>83</v>
      </c>
      <c r="D86" s="382">
        <v>102.55</v>
      </c>
      <c r="E86" s="380" t="s">
        <v>1081</v>
      </c>
    </row>
    <row r="87" spans="1:5" ht="27" x14ac:dyDescent="0.2">
      <c r="A87" s="384">
        <v>103322</v>
      </c>
      <c r="B87" s="383" t="s">
        <v>4810</v>
      </c>
      <c r="C87" s="382" t="s">
        <v>83</v>
      </c>
      <c r="D87" s="382">
        <v>64.11</v>
      </c>
      <c r="E87" s="380" t="s">
        <v>1081</v>
      </c>
    </row>
    <row r="88" spans="1:5" ht="27" x14ac:dyDescent="0.2">
      <c r="A88" s="384">
        <v>103323</v>
      </c>
      <c r="B88" s="383" t="s">
        <v>4811</v>
      </c>
      <c r="C88" s="382" t="s">
        <v>83</v>
      </c>
      <c r="D88" s="382">
        <v>65.489999999999995</v>
      </c>
      <c r="E88" s="380" t="s">
        <v>1081</v>
      </c>
    </row>
    <row r="89" spans="1:5" ht="27" x14ac:dyDescent="0.2">
      <c r="A89" s="384">
        <v>103318</v>
      </c>
      <c r="B89" s="383" t="s">
        <v>4833</v>
      </c>
      <c r="C89" s="382" t="s">
        <v>83</v>
      </c>
      <c r="D89" s="382">
        <v>113.73</v>
      </c>
      <c r="E89" s="380" t="s">
        <v>1081</v>
      </c>
    </row>
    <row r="90" spans="1:5" ht="27" x14ac:dyDescent="0.2">
      <c r="A90" s="384">
        <v>103319</v>
      </c>
      <c r="B90" s="383" t="s">
        <v>4834</v>
      </c>
      <c r="C90" s="382" t="s">
        <v>83</v>
      </c>
      <c r="D90" s="382">
        <v>115.08</v>
      </c>
      <c r="E90" s="380" t="s">
        <v>1081</v>
      </c>
    </row>
    <row r="91" spans="1:5" ht="27" x14ac:dyDescent="0.2">
      <c r="A91" s="384">
        <v>103320</v>
      </c>
      <c r="B91" s="383" t="s">
        <v>4835</v>
      </c>
      <c r="C91" s="382" t="s">
        <v>83</v>
      </c>
      <c r="D91" s="382">
        <v>136.76</v>
      </c>
      <c r="E91" s="380" t="s">
        <v>1081</v>
      </c>
    </row>
    <row r="92" spans="1:5" ht="27" x14ac:dyDescent="0.2">
      <c r="A92" s="384">
        <v>103321</v>
      </c>
      <c r="B92" s="383" t="s">
        <v>4836</v>
      </c>
      <c r="C92" s="382" t="s">
        <v>83</v>
      </c>
      <c r="D92" s="382">
        <v>138.46</v>
      </c>
      <c r="E92" s="380" t="s">
        <v>1081</v>
      </c>
    </row>
    <row r="93" spans="1:5" ht="27" x14ac:dyDescent="0.2">
      <c r="A93" s="384">
        <v>103316</v>
      </c>
      <c r="B93" s="383" t="s">
        <v>4831</v>
      </c>
      <c r="C93" s="382" t="s">
        <v>83</v>
      </c>
      <c r="D93" s="382">
        <v>87.93</v>
      </c>
      <c r="E93" s="380" t="s">
        <v>1081</v>
      </c>
    </row>
    <row r="94" spans="1:5" ht="27" x14ac:dyDescent="0.2">
      <c r="A94" s="384">
        <v>103317</v>
      </c>
      <c r="B94" s="383" t="s">
        <v>4832</v>
      </c>
      <c r="C94" s="382" t="s">
        <v>83</v>
      </c>
      <c r="D94" s="382">
        <v>89.09</v>
      </c>
      <c r="E94" s="380" t="s">
        <v>1081</v>
      </c>
    </row>
    <row r="95" spans="1:5" ht="27" x14ac:dyDescent="0.2">
      <c r="A95" s="382">
        <v>101166</v>
      </c>
      <c r="B95" s="383" t="s">
        <v>2975</v>
      </c>
      <c r="C95" s="382" t="s">
        <v>90</v>
      </c>
      <c r="D95" s="382">
        <v>724.36</v>
      </c>
      <c r="E95" s="380" t="s">
        <v>1081</v>
      </c>
    </row>
    <row r="96" spans="1:5" ht="27" x14ac:dyDescent="0.2">
      <c r="A96" s="382">
        <v>101165</v>
      </c>
      <c r="B96" s="383" t="s">
        <v>2974</v>
      </c>
      <c r="C96" s="382" t="s">
        <v>90</v>
      </c>
      <c r="D96" s="382">
        <v>1134.98</v>
      </c>
      <c r="E96" s="380" t="s">
        <v>1081</v>
      </c>
    </row>
    <row r="97" spans="1:5" ht="27" x14ac:dyDescent="0.2">
      <c r="A97" s="384">
        <v>101163</v>
      </c>
      <c r="B97" s="383" t="s">
        <v>4853</v>
      </c>
      <c r="C97" s="382" t="s">
        <v>83</v>
      </c>
      <c r="D97" s="382">
        <v>701.55</v>
      </c>
      <c r="E97" s="380" t="s">
        <v>1081</v>
      </c>
    </row>
    <row r="98" spans="1:5" ht="27" x14ac:dyDescent="0.2">
      <c r="A98" s="384">
        <v>101164</v>
      </c>
      <c r="B98" s="383" t="s">
        <v>4854</v>
      </c>
      <c r="C98" s="382" t="s">
        <v>83</v>
      </c>
      <c r="D98" s="382">
        <v>712.88</v>
      </c>
      <c r="E98" s="380" t="s">
        <v>1081</v>
      </c>
    </row>
    <row r="99" spans="1:5" ht="27" x14ac:dyDescent="0.2">
      <c r="A99" s="382">
        <v>101162</v>
      </c>
      <c r="B99" s="383" t="s">
        <v>4830</v>
      </c>
      <c r="C99" s="382" t="s">
        <v>83</v>
      </c>
      <c r="D99" s="382">
        <v>167.49</v>
      </c>
      <c r="E99" s="380" t="s">
        <v>1081</v>
      </c>
    </row>
    <row r="100" spans="1:5" ht="27" x14ac:dyDescent="0.2">
      <c r="A100" s="382">
        <v>101161</v>
      </c>
      <c r="B100" s="383" t="s">
        <v>4852</v>
      </c>
      <c r="C100" s="382" t="s">
        <v>83</v>
      </c>
      <c r="D100" s="382">
        <v>261.27999999999997</v>
      </c>
      <c r="E100" s="380" t="s">
        <v>1081</v>
      </c>
    </row>
    <row r="101" spans="1:5" ht="27" x14ac:dyDescent="0.2">
      <c r="A101" s="385">
        <v>101160</v>
      </c>
      <c r="B101" s="383" t="s">
        <v>8121</v>
      </c>
      <c r="C101" s="382" t="s">
        <v>83</v>
      </c>
      <c r="D101" s="382"/>
      <c r="E101" s="380" t="s">
        <v>1081</v>
      </c>
    </row>
    <row r="102" spans="1:5" ht="27" x14ac:dyDescent="0.2">
      <c r="A102" s="382">
        <v>101159</v>
      </c>
      <c r="B102" s="383" t="s">
        <v>4809</v>
      </c>
      <c r="C102" s="382" t="s">
        <v>83</v>
      </c>
      <c r="D102" s="382">
        <v>149.28</v>
      </c>
      <c r="E102" s="380" t="s">
        <v>1081</v>
      </c>
    </row>
    <row r="103" spans="1:5" ht="27" x14ac:dyDescent="0.2">
      <c r="A103" s="384">
        <v>101154</v>
      </c>
      <c r="B103" s="383" t="s">
        <v>4861</v>
      </c>
      <c r="C103" s="382" t="s">
        <v>83</v>
      </c>
      <c r="D103" s="382">
        <v>129.83000000000001</v>
      </c>
      <c r="E103" s="380" t="s">
        <v>1081</v>
      </c>
    </row>
    <row r="104" spans="1:5" ht="27" x14ac:dyDescent="0.2">
      <c r="A104" s="384">
        <v>101155</v>
      </c>
      <c r="B104" s="383" t="s">
        <v>4862</v>
      </c>
      <c r="C104" s="382" t="s">
        <v>83</v>
      </c>
      <c r="D104" s="382">
        <v>180.77</v>
      </c>
      <c r="E104" s="380" t="s">
        <v>1081</v>
      </c>
    </row>
    <row r="105" spans="1:5" ht="27" x14ac:dyDescent="0.2">
      <c r="A105" s="384">
        <v>101156</v>
      </c>
      <c r="B105" s="383" t="s">
        <v>4863</v>
      </c>
      <c r="C105" s="382" t="s">
        <v>83</v>
      </c>
      <c r="D105" s="382">
        <v>263.39999999999998</v>
      </c>
      <c r="E105" s="380" t="s">
        <v>1081</v>
      </c>
    </row>
    <row r="106" spans="1:5" ht="15" x14ac:dyDescent="0.2">
      <c r="A106" s="382">
        <v>101158</v>
      </c>
      <c r="B106" s="383" t="s">
        <v>4829</v>
      </c>
      <c r="C106" s="382" t="s">
        <v>83</v>
      </c>
      <c r="D106" s="382">
        <v>76.650000000000006</v>
      </c>
      <c r="E106" s="380" t="s">
        <v>1081</v>
      </c>
    </row>
    <row r="107" spans="1:5" ht="15" x14ac:dyDescent="0.2">
      <c r="A107" s="382">
        <v>101157</v>
      </c>
      <c r="B107" s="383" t="s">
        <v>4828</v>
      </c>
      <c r="C107" s="382" t="s">
        <v>83</v>
      </c>
      <c r="D107" s="382">
        <v>59.14</v>
      </c>
      <c r="E107" s="380" t="s">
        <v>1081</v>
      </c>
    </row>
    <row r="108" spans="1:5" ht="27" x14ac:dyDescent="0.2">
      <c r="A108" s="382">
        <v>87382</v>
      </c>
      <c r="B108" s="383" t="s">
        <v>1862</v>
      </c>
      <c r="C108" s="382" t="s">
        <v>90</v>
      </c>
      <c r="D108" s="382">
        <v>1520.75</v>
      </c>
      <c r="E108" s="380" t="s">
        <v>1081</v>
      </c>
    </row>
    <row r="109" spans="1:5" ht="27" x14ac:dyDescent="0.2">
      <c r="A109" s="382">
        <v>87383</v>
      </c>
      <c r="B109" s="383" t="s">
        <v>1863</v>
      </c>
      <c r="C109" s="382" t="s">
        <v>90</v>
      </c>
      <c r="D109" s="382">
        <v>1509.5</v>
      </c>
      <c r="E109" s="380" t="s">
        <v>1081</v>
      </c>
    </row>
    <row r="110" spans="1:5" ht="27" x14ac:dyDescent="0.2">
      <c r="A110" s="382">
        <v>87384</v>
      </c>
      <c r="B110" s="383" t="s">
        <v>1864</v>
      </c>
      <c r="C110" s="382" t="s">
        <v>90</v>
      </c>
      <c r="D110" s="382">
        <v>1495.03</v>
      </c>
      <c r="E110" s="380" t="s">
        <v>1081</v>
      </c>
    </row>
    <row r="111" spans="1:5" ht="27" x14ac:dyDescent="0.2">
      <c r="A111" s="382">
        <v>87398</v>
      </c>
      <c r="B111" s="383" t="s">
        <v>1877</v>
      </c>
      <c r="C111" s="382" t="s">
        <v>90</v>
      </c>
      <c r="D111" s="382">
        <v>1735.41</v>
      </c>
      <c r="E111" s="380" t="s">
        <v>1081</v>
      </c>
    </row>
    <row r="112" spans="1:5" ht="27" x14ac:dyDescent="0.2">
      <c r="A112" s="382">
        <v>87395</v>
      </c>
      <c r="B112" s="383" t="s">
        <v>1874</v>
      </c>
      <c r="C112" s="382" t="s">
        <v>90</v>
      </c>
      <c r="D112" s="382">
        <v>2955.64</v>
      </c>
      <c r="E112" s="380" t="s">
        <v>1081</v>
      </c>
    </row>
    <row r="113" spans="1:5" ht="27" x14ac:dyDescent="0.2">
      <c r="A113" s="382">
        <v>87396</v>
      </c>
      <c r="B113" s="383" t="s">
        <v>1875</v>
      </c>
      <c r="C113" s="382" t="s">
        <v>90</v>
      </c>
      <c r="D113" s="382">
        <v>2964.21</v>
      </c>
      <c r="E113" s="380" t="s">
        <v>1081</v>
      </c>
    </row>
    <row r="114" spans="1:5" ht="27" x14ac:dyDescent="0.2">
      <c r="A114" s="382">
        <v>87397</v>
      </c>
      <c r="B114" s="383" t="s">
        <v>1876</v>
      </c>
      <c r="C114" s="382" t="s">
        <v>90</v>
      </c>
      <c r="D114" s="382">
        <v>2973.98</v>
      </c>
      <c r="E114" s="380" t="s">
        <v>1081</v>
      </c>
    </row>
    <row r="115" spans="1:5" ht="15" x14ac:dyDescent="0.2">
      <c r="A115" s="382">
        <v>87402</v>
      </c>
      <c r="B115" s="383" t="s">
        <v>1880</v>
      </c>
      <c r="C115" s="382" t="s">
        <v>90</v>
      </c>
      <c r="D115" s="382">
        <v>3227.62</v>
      </c>
      <c r="E115" s="380" t="s">
        <v>1081</v>
      </c>
    </row>
    <row r="116" spans="1:5" ht="27" x14ac:dyDescent="0.2">
      <c r="A116" s="382">
        <v>87391</v>
      </c>
      <c r="B116" s="383" t="s">
        <v>1871</v>
      </c>
      <c r="C116" s="382" t="s">
        <v>90</v>
      </c>
      <c r="D116" s="382">
        <v>4656.47</v>
      </c>
      <c r="E116" s="380" t="s">
        <v>1081</v>
      </c>
    </row>
    <row r="117" spans="1:5" ht="27" x14ac:dyDescent="0.2">
      <c r="A117" s="382">
        <v>87393</v>
      </c>
      <c r="B117" s="383" t="s">
        <v>1872</v>
      </c>
      <c r="C117" s="382" t="s">
        <v>90</v>
      </c>
      <c r="D117" s="382">
        <v>4687.88</v>
      </c>
      <c r="E117" s="380" t="s">
        <v>1081</v>
      </c>
    </row>
    <row r="118" spans="1:5" ht="27" x14ac:dyDescent="0.2">
      <c r="A118" s="382">
        <v>87394</v>
      </c>
      <c r="B118" s="383" t="s">
        <v>1873</v>
      </c>
      <c r="C118" s="382" t="s">
        <v>90</v>
      </c>
      <c r="D118" s="382">
        <v>4719.47</v>
      </c>
      <c r="E118" s="380" t="s">
        <v>1081</v>
      </c>
    </row>
    <row r="119" spans="1:5" ht="15" x14ac:dyDescent="0.2">
      <c r="A119" s="382">
        <v>87401</v>
      </c>
      <c r="B119" s="383" t="s">
        <v>1879</v>
      </c>
      <c r="C119" s="382" t="s">
        <v>90</v>
      </c>
      <c r="D119" s="382">
        <v>4963.2700000000004</v>
      </c>
      <c r="E119" s="380" t="s">
        <v>1081</v>
      </c>
    </row>
    <row r="120" spans="1:5" ht="27" x14ac:dyDescent="0.2">
      <c r="A120" s="382">
        <v>87407</v>
      </c>
      <c r="B120" s="383" t="s">
        <v>1882</v>
      </c>
      <c r="C120" s="382" t="s">
        <v>90</v>
      </c>
      <c r="D120" s="382">
        <v>1553.65</v>
      </c>
      <c r="E120" s="380" t="s">
        <v>1081</v>
      </c>
    </row>
    <row r="121" spans="1:5" ht="27" x14ac:dyDescent="0.2">
      <c r="A121" s="382">
        <v>87408</v>
      </c>
      <c r="B121" s="383" t="s">
        <v>7817</v>
      </c>
      <c r="C121" s="382" t="s">
        <v>90</v>
      </c>
      <c r="D121" s="382">
        <v>1534.63</v>
      </c>
      <c r="E121" s="380" t="s">
        <v>1081</v>
      </c>
    </row>
    <row r="122" spans="1:5" ht="27" x14ac:dyDescent="0.2">
      <c r="A122" s="382">
        <v>87404</v>
      </c>
      <c r="B122" s="383" t="s">
        <v>1881</v>
      </c>
      <c r="C122" s="382" t="s">
        <v>90</v>
      </c>
      <c r="D122" s="382">
        <v>4355.71</v>
      </c>
      <c r="E122" s="380" t="s">
        <v>1081</v>
      </c>
    </row>
    <row r="123" spans="1:5" ht="27" x14ac:dyDescent="0.2">
      <c r="A123" s="382">
        <v>87405</v>
      </c>
      <c r="B123" s="383" t="s">
        <v>7816</v>
      </c>
      <c r="C123" s="382" t="s">
        <v>90</v>
      </c>
      <c r="D123" s="382">
        <v>4352.5200000000004</v>
      </c>
      <c r="E123" s="380" t="s">
        <v>1081</v>
      </c>
    </row>
    <row r="124" spans="1:5" ht="27" x14ac:dyDescent="0.2">
      <c r="A124" s="382">
        <v>87388</v>
      </c>
      <c r="B124" s="383" t="s">
        <v>1868</v>
      </c>
      <c r="C124" s="382" t="s">
        <v>90</v>
      </c>
      <c r="D124" s="382">
        <v>4171.7</v>
      </c>
      <c r="E124" s="380" t="s">
        <v>1081</v>
      </c>
    </row>
    <row r="125" spans="1:5" ht="27" x14ac:dyDescent="0.2">
      <c r="A125" s="382">
        <v>87389</v>
      </c>
      <c r="B125" s="383" t="s">
        <v>1869</v>
      </c>
      <c r="C125" s="382" t="s">
        <v>90</v>
      </c>
      <c r="D125" s="382">
        <v>4178.78</v>
      </c>
      <c r="E125" s="380" t="s">
        <v>1081</v>
      </c>
    </row>
    <row r="126" spans="1:5" ht="27" x14ac:dyDescent="0.2">
      <c r="A126" s="382">
        <v>87390</v>
      </c>
      <c r="B126" s="383" t="s">
        <v>1870</v>
      </c>
      <c r="C126" s="382" t="s">
        <v>90</v>
      </c>
      <c r="D126" s="382">
        <v>4191.9399999999996</v>
      </c>
      <c r="E126" s="380" t="s">
        <v>1081</v>
      </c>
    </row>
    <row r="127" spans="1:5" ht="27" x14ac:dyDescent="0.2">
      <c r="A127" s="382">
        <v>87385</v>
      </c>
      <c r="B127" s="383" t="s">
        <v>1865</v>
      </c>
      <c r="C127" s="382" t="s">
        <v>90</v>
      </c>
      <c r="D127" s="382">
        <v>1768.57</v>
      </c>
      <c r="E127" s="380" t="s">
        <v>1081</v>
      </c>
    </row>
    <row r="128" spans="1:5" ht="27" x14ac:dyDescent="0.2">
      <c r="A128" s="382">
        <v>87386</v>
      </c>
      <c r="B128" s="383" t="s">
        <v>1866</v>
      </c>
      <c r="C128" s="382" t="s">
        <v>90</v>
      </c>
      <c r="D128" s="382">
        <v>1750.35</v>
      </c>
      <c r="E128" s="380" t="s">
        <v>1081</v>
      </c>
    </row>
    <row r="129" spans="1:5" ht="27" x14ac:dyDescent="0.2">
      <c r="A129" s="382">
        <v>87387</v>
      </c>
      <c r="B129" s="383" t="s">
        <v>1867</v>
      </c>
      <c r="C129" s="382" t="s">
        <v>90</v>
      </c>
      <c r="D129" s="382">
        <v>1736.96</v>
      </c>
      <c r="E129" s="380" t="s">
        <v>1081</v>
      </c>
    </row>
    <row r="130" spans="1:5" ht="15" x14ac:dyDescent="0.2">
      <c r="A130" s="382">
        <v>87399</v>
      </c>
      <c r="B130" s="383" t="s">
        <v>1878</v>
      </c>
      <c r="C130" s="382" t="s">
        <v>90</v>
      </c>
      <c r="D130" s="382">
        <v>1984.53</v>
      </c>
      <c r="E130" s="380" t="s">
        <v>1081</v>
      </c>
    </row>
    <row r="131" spans="1:5" ht="27" x14ac:dyDescent="0.2">
      <c r="A131" s="385">
        <v>100463</v>
      </c>
      <c r="B131" s="383" t="s">
        <v>8122</v>
      </c>
      <c r="C131" s="382" t="s">
        <v>90</v>
      </c>
      <c r="D131" s="382"/>
      <c r="E131" s="380" t="s">
        <v>1081</v>
      </c>
    </row>
    <row r="132" spans="1:5" ht="27" x14ac:dyDescent="0.2">
      <c r="A132" s="382">
        <v>100464</v>
      </c>
      <c r="B132" s="383" t="s">
        <v>1890</v>
      </c>
      <c r="C132" s="382" t="s">
        <v>90</v>
      </c>
      <c r="D132" s="382">
        <v>688.28</v>
      </c>
      <c r="E132" s="380" t="s">
        <v>1081</v>
      </c>
    </row>
    <row r="133" spans="1:5" ht="27" x14ac:dyDescent="0.2">
      <c r="A133" s="382">
        <v>100465</v>
      </c>
      <c r="B133" s="383" t="s">
        <v>1891</v>
      </c>
      <c r="C133" s="382" t="s">
        <v>90</v>
      </c>
      <c r="D133" s="382">
        <v>643.76</v>
      </c>
      <c r="E133" s="380" t="s">
        <v>1081</v>
      </c>
    </row>
    <row r="134" spans="1:5" ht="27" x14ac:dyDescent="0.2">
      <c r="A134" s="382">
        <v>100466</v>
      </c>
      <c r="B134" s="383" t="s">
        <v>1892</v>
      </c>
      <c r="C134" s="382" t="s">
        <v>90</v>
      </c>
      <c r="D134" s="382">
        <v>621.28</v>
      </c>
      <c r="E134" s="380" t="s">
        <v>1081</v>
      </c>
    </row>
    <row r="135" spans="1:5" ht="27" x14ac:dyDescent="0.2">
      <c r="A135" s="382">
        <v>88627</v>
      </c>
      <c r="B135" s="383" t="s">
        <v>1885</v>
      </c>
      <c r="C135" s="382" t="s">
        <v>90</v>
      </c>
      <c r="D135" s="382">
        <v>765.07</v>
      </c>
      <c r="E135" s="380" t="s">
        <v>1081</v>
      </c>
    </row>
    <row r="136" spans="1:5" ht="27" x14ac:dyDescent="0.2">
      <c r="A136" s="382">
        <v>88626</v>
      </c>
      <c r="B136" s="383" t="s">
        <v>1884</v>
      </c>
      <c r="C136" s="382" t="s">
        <v>90</v>
      </c>
      <c r="D136" s="382">
        <v>660.05</v>
      </c>
      <c r="E136" s="380" t="s">
        <v>1081</v>
      </c>
    </row>
    <row r="137" spans="1:5" ht="27" x14ac:dyDescent="0.2">
      <c r="A137" s="382">
        <v>100488</v>
      </c>
      <c r="B137" s="383" t="s">
        <v>1910</v>
      </c>
      <c r="C137" s="382" t="s">
        <v>90</v>
      </c>
      <c r="D137" s="382">
        <v>648.42999999999995</v>
      </c>
      <c r="E137" s="380" t="s">
        <v>1081</v>
      </c>
    </row>
    <row r="138" spans="1:5" ht="27" x14ac:dyDescent="0.2">
      <c r="A138" s="382">
        <v>87368</v>
      </c>
      <c r="B138" s="383" t="s">
        <v>1848</v>
      </c>
      <c r="C138" s="382" t="s">
        <v>90</v>
      </c>
      <c r="D138" s="382">
        <v>841.97</v>
      </c>
      <c r="E138" s="380" t="s">
        <v>1081</v>
      </c>
    </row>
    <row r="139" spans="1:5" ht="40.5" x14ac:dyDescent="0.2">
      <c r="A139" s="385">
        <v>100450</v>
      </c>
      <c r="B139" s="383" t="s">
        <v>8123</v>
      </c>
      <c r="C139" s="382" t="s">
        <v>90</v>
      </c>
      <c r="D139" s="382"/>
      <c r="E139" s="380" t="s">
        <v>1081</v>
      </c>
    </row>
    <row r="140" spans="1:5" ht="40.5" x14ac:dyDescent="0.2">
      <c r="A140" s="382">
        <v>87289</v>
      </c>
      <c r="B140" s="383" t="s">
        <v>1781</v>
      </c>
      <c r="C140" s="382" t="s">
        <v>90</v>
      </c>
      <c r="D140" s="382">
        <v>712.95</v>
      </c>
      <c r="E140" s="380" t="s">
        <v>1081</v>
      </c>
    </row>
    <row r="141" spans="1:5" ht="40.5" x14ac:dyDescent="0.2">
      <c r="A141" s="382">
        <v>87290</v>
      </c>
      <c r="B141" s="383" t="s">
        <v>1782</v>
      </c>
      <c r="C141" s="382" t="s">
        <v>90</v>
      </c>
      <c r="D141" s="382">
        <v>699.08</v>
      </c>
      <c r="E141" s="380" t="s">
        <v>1081</v>
      </c>
    </row>
    <row r="142" spans="1:5" ht="40.5" x14ac:dyDescent="0.2">
      <c r="A142" s="382">
        <v>87333</v>
      </c>
      <c r="B142" s="383" t="s">
        <v>1813</v>
      </c>
      <c r="C142" s="382" t="s">
        <v>90</v>
      </c>
      <c r="D142" s="382">
        <v>713.92</v>
      </c>
      <c r="E142" s="380" t="s">
        <v>1081</v>
      </c>
    </row>
    <row r="143" spans="1:5" ht="40.5" x14ac:dyDescent="0.2">
      <c r="A143" s="382">
        <v>87334</v>
      </c>
      <c r="B143" s="383" t="s">
        <v>1814</v>
      </c>
      <c r="C143" s="382" t="s">
        <v>90</v>
      </c>
      <c r="D143" s="382">
        <v>670.26</v>
      </c>
      <c r="E143" s="380" t="s">
        <v>1081</v>
      </c>
    </row>
    <row r="144" spans="1:5" ht="27" x14ac:dyDescent="0.2">
      <c r="A144" s="382">
        <v>105515</v>
      </c>
      <c r="B144" s="383" t="s">
        <v>7819</v>
      </c>
      <c r="C144" s="382" t="s">
        <v>90</v>
      </c>
      <c r="D144" s="382">
        <v>852.93</v>
      </c>
      <c r="E144" s="380" t="s">
        <v>1081</v>
      </c>
    </row>
    <row r="145" spans="1:5" ht="27" x14ac:dyDescent="0.2">
      <c r="A145" s="382">
        <v>87367</v>
      </c>
      <c r="B145" s="383" t="s">
        <v>1847</v>
      </c>
      <c r="C145" s="382" t="s">
        <v>90</v>
      </c>
      <c r="D145" s="382">
        <v>840.91</v>
      </c>
      <c r="E145" s="380" t="s">
        <v>1081</v>
      </c>
    </row>
    <row r="146" spans="1:5" ht="40.5" x14ac:dyDescent="0.2">
      <c r="A146" s="385">
        <v>100449</v>
      </c>
      <c r="B146" s="383" t="s">
        <v>8124</v>
      </c>
      <c r="C146" s="382" t="s">
        <v>90</v>
      </c>
      <c r="D146" s="382"/>
      <c r="E146" s="380" t="s">
        <v>1081</v>
      </c>
    </row>
    <row r="147" spans="1:5" ht="40.5" x14ac:dyDescent="0.2">
      <c r="A147" s="382">
        <v>87286</v>
      </c>
      <c r="B147" s="383" t="s">
        <v>1779</v>
      </c>
      <c r="C147" s="382" t="s">
        <v>90</v>
      </c>
      <c r="D147" s="382">
        <v>716.28</v>
      </c>
      <c r="E147" s="380" t="s">
        <v>1081</v>
      </c>
    </row>
    <row r="148" spans="1:5" ht="40.5" x14ac:dyDescent="0.2">
      <c r="A148" s="382">
        <v>87287</v>
      </c>
      <c r="B148" s="383" t="s">
        <v>1780</v>
      </c>
      <c r="C148" s="382" t="s">
        <v>90</v>
      </c>
      <c r="D148" s="382">
        <v>693.73</v>
      </c>
      <c r="E148" s="380" t="s">
        <v>1081</v>
      </c>
    </row>
    <row r="149" spans="1:5" ht="40.5" x14ac:dyDescent="0.2">
      <c r="A149" s="382">
        <v>87331</v>
      </c>
      <c r="B149" s="383" t="s">
        <v>1811</v>
      </c>
      <c r="C149" s="382" t="s">
        <v>90</v>
      </c>
      <c r="D149" s="382">
        <v>739.34</v>
      </c>
      <c r="E149" s="380" t="s">
        <v>1081</v>
      </c>
    </row>
    <row r="150" spans="1:5" ht="40.5" x14ac:dyDescent="0.2">
      <c r="A150" s="382">
        <v>87332</v>
      </c>
      <c r="B150" s="383" t="s">
        <v>1812</v>
      </c>
      <c r="C150" s="382" t="s">
        <v>90</v>
      </c>
      <c r="D150" s="382">
        <v>667.63</v>
      </c>
      <c r="E150" s="380" t="s">
        <v>1081</v>
      </c>
    </row>
    <row r="151" spans="1:5" ht="27" x14ac:dyDescent="0.2">
      <c r="A151" s="382">
        <v>87369</v>
      </c>
      <c r="B151" s="383" t="s">
        <v>1849</v>
      </c>
      <c r="C151" s="382" t="s">
        <v>90</v>
      </c>
      <c r="D151" s="382">
        <v>871.52</v>
      </c>
      <c r="E151" s="380" t="s">
        <v>1081</v>
      </c>
    </row>
    <row r="152" spans="1:5" ht="40.5" x14ac:dyDescent="0.2">
      <c r="A152" s="385">
        <v>100451</v>
      </c>
      <c r="B152" s="383" t="s">
        <v>8125</v>
      </c>
      <c r="C152" s="382" t="s">
        <v>90</v>
      </c>
      <c r="D152" s="382"/>
      <c r="E152" s="380" t="s">
        <v>1081</v>
      </c>
    </row>
    <row r="153" spans="1:5" ht="40.5" x14ac:dyDescent="0.2">
      <c r="A153" s="382">
        <v>87292</v>
      </c>
      <c r="B153" s="383" t="s">
        <v>1783</v>
      </c>
      <c r="C153" s="382" t="s">
        <v>90</v>
      </c>
      <c r="D153" s="382">
        <v>738.56</v>
      </c>
      <c r="E153" s="380" t="s">
        <v>1081</v>
      </c>
    </row>
    <row r="154" spans="1:5" ht="40.5" x14ac:dyDescent="0.2">
      <c r="A154" s="382">
        <v>87335</v>
      </c>
      <c r="B154" s="383" t="s">
        <v>1815</v>
      </c>
      <c r="C154" s="382" t="s">
        <v>90</v>
      </c>
      <c r="D154" s="382">
        <v>706.25</v>
      </c>
      <c r="E154" s="380" t="s">
        <v>1081</v>
      </c>
    </row>
    <row r="155" spans="1:5" ht="40.5" x14ac:dyDescent="0.2">
      <c r="A155" s="382">
        <v>87336</v>
      </c>
      <c r="B155" s="383" t="s">
        <v>1816</v>
      </c>
      <c r="C155" s="382" t="s">
        <v>90</v>
      </c>
      <c r="D155" s="382">
        <v>701.05</v>
      </c>
      <c r="E155" s="380" t="s">
        <v>1081</v>
      </c>
    </row>
    <row r="156" spans="1:5" ht="27" x14ac:dyDescent="0.2">
      <c r="A156" s="382">
        <v>87370</v>
      </c>
      <c r="B156" s="383" t="s">
        <v>1850</v>
      </c>
      <c r="C156" s="382" t="s">
        <v>90</v>
      </c>
      <c r="D156" s="382">
        <v>845.28</v>
      </c>
      <c r="E156" s="380" t="s">
        <v>1081</v>
      </c>
    </row>
    <row r="157" spans="1:5" ht="40.5" x14ac:dyDescent="0.2">
      <c r="A157" s="385">
        <v>100452</v>
      </c>
      <c r="B157" s="383" t="s">
        <v>8126</v>
      </c>
      <c r="C157" s="382" t="s">
        <v>90</v>
      </c>
      <c r="D157" s="382"/>
      <c r="E157" s="380" t="s">
        <v>1081</v>
      </c>
    </row>
    <row r="158" spans="1:5" ht="40.5" x14ac:dyDescent="0.2">
      <c r="A158" s="382">
        <v>88715</v>
      </c>
      <c r="B158" s="383" t="s">
        <v>1889</v>
      </c>
      <c r="C158" s="382" t="s">
        <v>90</v>
      </c>
      <c r="D158" s="382">
        <v>704.51</v>
      </c>
      <c r="E158" s="380" t="s">
        <v>1081</v>
      </c>
    </row>
    <row r="159" spans="1:5" ht="40.5" x14ac:dyDescent="0.2">
      <c r="A159" s="382">
        <v>87294</v>
      </c>
      <c r="B159" s="383" t="s">
        <v>1784</v>
      </c>
      <c r="C159" s="382" t="s">
        <v>90</v>
      </c>
      <c r="D159" s="382">
        <v>707.74</v>
      </c>
      <c r="E159" s="380" t="s">
        <v>1081</v>
      </c>
    </row>
    <row r="160" spans="1:5" ht="40.5" x14ac:dyDescent="0.2">
      <c r="A160" s="382">
        <v>87337</v>
      </c>
      <c r="B160" s="383" t="s">
        <v>1817</v>
      </c>
      <c r="C160" s="382" t="s">
        <v>90</v>
      </c>
      <c r="D160" s="382">
        <v>710.41</v>
      </c>
      <c r="E160" s="380" t="s">
        <v>1081</v>
      </c>
    </row>
    <row r="161" spans="1:5" ht="40.5" x14ac:dyDescent="0.2">
      <c r="A161" s="382">
        <v>100487</v>
      </c>
      <c r="B161" s="383" t="s">
        <v>1909</v>
      </c>
      <c r="C161" s="382" t="s">
        <v>90</v>
      </c>
      <c r="D161" s="382">
        <v>670.39</v>
      </c>
      <c r="E161" s="380" t="s">
        <v>1081</v>
      </c>
    </row>
    <row r="162" spans="1:5" ht="27" x14ac:dyDescent="0.2">
      <c r="A162" s="385">
        <v>100467</v>
      </c>
      <c r="B162" s="383" t="s">
        <v>8127</v>
      </c>
      <c r="C162" s="382" t="s">
        <v>90</v>
      </c>
      <c r="D162" s="382"/>
      <c r="E162" s="380" t="s">
        <v>1081</v>
      </c>
    </row>
    <row r="163" spans="1:5" ht="27" x14ac:dyDescent="0.2">
      <c r="A163" s="382">
        <v>87380</v>
      </c>
      <c r="B163" s="383" t="s">
        <v>1860</v>
      </c>
      <c r="C163" s="382" t="s">
        <v>90</v>
      </c>
      <c r="D163" s="382">
        <v>3455.75</v>
      </c>
      <c r="E163" s="380" t="s">
        <v>1081</v>
      </c>
    </row>
    <row r="164" spans="1:5" ht="27" x14ac:dyDescent="0.2">
      <c r="A164" s="385">
        <v>100461</v>
      </c>
      <c r="B164" s="383" t="s">
        <v>8128</v>
      </c>
      <c r="C164" s="382" t="s">
        <v>90</v>
      </c>
      <c r="D164" s="382"/>
      <c r="E164" s="380" t="s">
        <v>1081</v>
      </c>
    </row>
    <row r="165" spans="1:5" ht="27" x14ac:dyDescent="0.2">
      <c r="A165" s="382">
        <v>87322</v>
      </c>
      <c r="B165" s="383" t="s">
        <v>1803</v>
      </c>
      <c r="C165" s="382" t="s">
        <v>90</v>
      </c>
      <c r="D165" s="382">
        <v>3352.93</v>
      </c>
      <c r="E165" s="380" t="s">
        <v>1081</v>
      </c>
    </row>
    <row r="166" spans="1:5" ht="27" x14ac:dyDescent="0.2">
      <c r="A166" s="382">
        <v>87323</v>
      </c>
      <c r="B166" s="383" t="s">
        <v>1804</v>
      </c>
      <c r="C166" s="382" t="s">
        <v>90</v>
      </c>
      <c r="D166" s="382">
        <v>3344.73</v>
      </c>
      <c r="E166" s="380" t="s">
        <v>1081</v>
      </c>
    </row>
    <row r="167" spans="1:5" ht="40.5" x14ac:dyDescent="0.2">
      <c r="A167" s="382">
        <v>87360</v>
      </c>
      <c r="B167" s="383" t="s">
        <v>1840</v>
      </c>
      <c r="C167" s="382" t="s">
        <v>90</v>
      </c>
      <c r="D167" s="382">
        <v>3326.9</v>
      </c>
      <c r="E167" s="380" t="s">
        <v>1081</v>
      </c>
    </row>
    <row r="168" spans="1:5" ht="40.5" x14ac:dyDescent="0.2">
      <c r="A168" s="382">
        <v>87361</v>
      </c>
      <c r="B168" s="383" t="s">
        <v>1841</v>
      </c>
      <c r="C168" s="382" t="s">
        <v>90</v>
      </c>
      <c r="D168" s="382">
        <v>3271.38</v>
      </c>
      <c r="E168" s="380" t="s">
        <v>1081</v>
      </c>
    </row>
    <row r="169" spans="1:5" ht="40.5" x14ac:dyDescent="0.2">
      <c r="A169" s="382">
        <v>87362</v>
      </c>
      <c r="B169" s="383" t="s">
        <v>1842</v>
      </c>
      <c r="C169" s="382" t="s">
        <v>90</v>
      </c>
      <c r="D169" s="382">
        <v>3262.73</v>
      </c>
      <c r="E169" s="380" t="s">
        <v>1081</v>
      </c>
    </row>
    <row r="170" spans="1:5" ht="27" x14ac:dyDescent="0.2">
      <c r="A170" s="382">
        <v>87377</v>
      </c>
      <c r="B170" s="383" t="s">
        <v>1857</v>
      </c>
      <c r="C170" s="382" t="s">
        <v>90</v>
      </c>
      <c r="D170" s="382">
        <v>722.65</v>
      </c>
      <c r="E170" s="380" t="s">
        <v>1081</v>
      </c>
    </row>
    <row r="171" spans="1:5" ht="27" x14ac:dyDescent="0.2">
      <c r="A171" s="385">
        <v>100458</v>
      </c>
      <c r="B171" s="383" t="s">
        <v>8129</v>
      </c>
      <c r="C171" s="382" t="s">
        <v>90</v>
      </c>
      <c r="D171" s="382"/>
      <c r="E171" s="380" t="s">
        <v>1081</v>
      </c>
    </row>
    <row r="172" spans="1:5" ht="27" x14ac:dyDescent="0.2">
      <c r="A172" s="382">
        <v>87313</v>
      </c>
      <c r="B172" s="383" t="s">
        <v>1797</v>
      </c>
      <c r="C172" s="382" t="s">
        <v>90</v>
      </c>
      <c r="D172" s="382">
        <v>580.67999999999995</v>
      </c>
      <c r="E172" s="380" t="s">
        <v>1081</v>
      </c>
    </row>
    <row r="173" spans="1:5" ht="27" x14ac:dyDescent="0.2">
      <c r="A173" s="382">
        <v>87314</v>
      </c>
      <c r="B173" s="383" t="s">
        <v>1798</v>
      </c>
      <c r="C173" s="382" t="s">
        <v>90</v>
      </c>
      <c r="D173" s="382">
        <v>568.29999999999995</v>
      </c>
      <c r="E173" s="380" t="s">
        <v>1081</v>
      </c>
    </row>
    <row r="174" spans="1:5" ht="40.5" x14ac:dyDescent="0.2">
      <c r="A174" s="382">
        <v>87352</v>
      </c>
      <c r="B174" s="383" t="s">
        <v>1832</v>
      </c>
      <c r="C174" s="382" t="s">
        <v>90</v>
      </c>
      <c r="D174" s="382">
        <v>674.79</v>
      </c>
      <c r="E174" s="380" t="s">
        <v>1081</v>
      </c>
    </row>
    <row r="175" spans="1:5" ht="40.5" x14ac:dyDescent="0.2">
      <c r="A175" s="382">
        <v>87353</v>
      </c>
      <c r="B175" s="383" t="s">
        <v>1833</v>
      </c>
      <c r="C175" s="382" t="s">
        <v>90</v>
      </c>
      <c r="D175" s="382">
        <v>584.62</v>
      </c>
      <c r="E175" s="380" t="s">
        <v>1081</v>
      </c>
    </row>
    <row r="176" spans="1:5" ht="40.5" x14ac:dyDescent="0.2">
      <c r="A176" s="382">
        <v>87354</v>
      </c>
      <c r="B176" s="383" t="s">
        <v>1834</v>
      </c>
      <c r="C176" s="382" t="s">
        <v>90</v>
      </c>
      <c r="D176" s="382">
        <v>543.47</v>
      </c>
      <c r="E176" s="380" t="s">
        <v>1081</v>
      </c>
    </row>
    <row r="177" spans="1:5" ht="27" x14ac:dyDescent="0.2">
      <c r="A177" s="382">
        <v>100480</v>
      </c>
      <c r="B177" s="383" t="s">
        <v>1903</v>
      </c>
      <c r="C177" s="382" t="s">
        <v>90</v>
      </c>
      <c r="D177" s="382">
        <v>892.67</v>
      </c>
      <c r="E177" s="380" t="s">
        <v>1081</v>
      </c>
    </row>
    <row r="178" spans="1:5" ht="27" x14ac:dyDescent="0.2">
      <c r="A178" s="385">
        <v>100476</v>
      </c>
      <c r="B178" s="383" t="s">
        <v>8130</v>
      </c>
      <c r="C178" s="382" t="s">
        <v>90</v>
      </c>
      <c r="D178" s="382"/>
      <c r="E178" s="380" t="s">
        <v>1081</v>
      </c>
    </row>
    <row r="179" spans="1:5" ht="27" x14ac:dyDescent="0.2">
      <c r="A179" s="382">
        <v>100475</v>
      </c>
      <c r="B179" s="383" t="s">
        <v>1899</v>
      </c>
      <c r="C179" s="382" t="s">
        <v>90</v>
      </c>
      <c r="D179" s="382">
        <v>782.6</v>
      </c>
      <c r="E179" s="380" t="s">
        <v>1081</v>
      </c>
    </row>
    <row r="180" spans="1:5" ht="27" x14ac:dyDescent="0.2">
      <c r="A180" s="382">
        <v>100491</v>
      </c>
      <c r="B180" s="383" t="s">
        <v>1913</v>
      </c>
      <c r="C180" s="382" t="s">
        <v>90</v>
      </c>
      <c r="D180" s="382">
        <v>779.41</v>
      </c>
      <c r="E180" s="380" t="s">
        <v>1081</v>
      </c>
    </row>
    <row r="181" spans="1:5" ht="40.5" x14ac:dyDescent="0.2">
      <c r="A181" s="382">
        <v>100477</v>
      </c>
      <c r="B181" s="383" t="s">
        <v>1900</v>
      </c>
      <c r="C181" s="382" t="s">
        <v>90</v>
      </c>
      <c r="D181" s="382">
        <v>854.8</v>
      </c>
      <c r="E181" s="380" t="s">
        <v>1081</v>
      </c>
    </row>
    <row r="182" spans="1:5" ht="40.5" x14ac:dyDescent="0.2">
      <c r="A182" s="382">
        <v>100478</v>
      </c>
      <c r="B182" s="383" t="s">
        <v>1901</v>
      </c>
      <c r="C182" s="382" t="s">
        <v>90</v>
      </c>
      <c r="D182" s="382">
        <v>767.22</v>
      </c>
      <c r="E182" s="380" t="s">
        <v>1081</v>
      </c>
    </row>
    <row r="183" spans="1:5" ht="40.5" x14ac:dyDescent="0.2">
      <c r="A183" s="382">
        <v>100479</v>
      </c>
      <c r="B183" s="383" t="s">
        <v>1902</v>
      </c>
      <c r="C183" s="382" t="s">
        <v>90</v>
      </c>
      <c r="D183" s="382">
        <v>746.84</v>
      </c>
      <c r="E183" s="380" t="s">
        <v>1081</v>
      </c>
    </row>
    <row r="184" spans="1:5" ht="27" x14ac:dyDescent="0.2">
      <c r="A184" s="382">
        <v>87372</v>
      </c>
      <c r="B184" s="383" t="s">
        <v>1852</v>
      </c>
      <c r="C184" s="382" t="s">
        <v>90</v>
      </c>
      <c r="D184" s="382">
        <v>887.37</v>
      </c>
      <c r="E184" s="380" t="s">
        <v>1081</v>
      </c>
    </row>
    <row r="185" spans="1:5" ht="27" x14ac:dyDescent="0.2">
      <c r="A185" s="385">
        <v>100453</v>
      </c>
      <c r="B185" s="383" t="s">
        <v>8131</v>
      </c>
      <c r="C185" s="382" t="s">
        <v>90</v>
      </c>
      <c r="D185" s="382"/>
      <c r="E185" s="380" t="s">
        <v>1081</v>
      </c>
    </row>
    <row r="186" spans="1:5" ht="27" x14ac:dyDescent="0.2">
      <c r="A186" s="382">
        <v>87298</v>
      </c>
      <c r="B186" s="383" t="s">
        <v>1787</v>
      </c>
      <c r="C186" s="382" t="s">
        <v>90</v>
      </c>
      <c r="D186" s="382">
        <v>739.03</v>
      </c>
      <c r="E186" s="380" t="s">
        <v>1081</v>
      </c>
    </row>
    <row r="187" spans="1:5" ht="27" x14ac:dyDescent="0.2">
      <c r="A187" s="382">
        <v>87299</v>
      </c>
      <c r="B187" s="383" t="s">
        <v>1788</v>
      </c>
      <c r="C187" s="382" t="s">
        <v>90</v>
      </c>
      <c r="D187" s="382">
        <v>541.30999999999995</v>
      </c>
      <c r="E187" s="380" t="s">
        <v>1081</v>
      </c>
    </row>
    <row r="188" spans="1:5" ht="27" x14ac:dyDescent="0.2">
      <c r="A188" s="382">
        <v>87339</v>
      </c>
      <c r="B188" s="383" t="s">
        <v>1819</v>
      </c>
      <c r="C188" s="382" t="s">
        <v>90</v>
      </c>
      <c r="D188" s="382">
        <v>881.3</v>
      </c>
      <c r="E188" s="380" t="s">
        <v>1081</v>
      </c>
    </row>
    <row r="189" spans="1:5" ht="27" x14ac:dyDescent="0.2">
      <c r="A189" s="382">
        <v>87340</v>
      </c>
      <c r="B189" s="383" t="s">
        <v>1820</v>
      </c>
      <c r="C189" s="382" t="s">
        <v>90</v>
      </c>
      <c r="D189" s="382">
        <v>737.02</v>
      </c>
      <c r="E189" s="380" t="s">
        <v>1081</v>
      </c>
    </row>
    <row r="190" spans="1:5" ht="27" x14ac:dyDescent="0.2">
      <c r="A190" s="382">
        <v>87341</v>
      </c>
      <c r="B190" s="383" t="s">
        <v>1821</v>
      </c>
      <c r="C190" s="382" t="s">
        <v>90</v>
      </c>
      <c r="D190" s="382">
        <v>699.02</v>
      </c>
      <c r="E190" s="380" t="s">
        <v>1081</v>
      </c>
    </row>
    <row r="191" spans="1:5" ht="27" x14ac:dyDescent="0.2">
      <c r="A191" s="382">
        <v>88629</v>
      </c>
      <c r="B191" s="383" t="s">
        <v>1887</v>
      </c>
      <c r="C191" s="382" t="s">
        <v>90</v>
      </c>
      <c r="D191" s="382">
        <v>726.62</v>
      </c>
      <c r="E191" s="380" t="s">
        <v>1081</v>
      </c>
    </row>
    <row r="192" spans="1:5" ht="27" x14ac:dyDescent="0.2">
      <c r="A192" s="382">
        <v>88628</v>
      </c>
      <c r="B192" s="383" t="s">
        <v>1886</v>
      </c>
      <c r="C192" s="382" t="s">
        <v>90</v>
      </c>
      <c r="D192" s="382">
        <v>614.80999999999995</v>
      </c>
      <c r="E192" s="380" t="s">
        <v>1081</v>
      </c>
    </row>
    <row r="193" spans="1:5" ht="27" x14ac:dyDescent="0.2">
      <c r="A193" s="382">
        <v>100489</v>
      </c>
      <c r="B193" s="383" t="s">
        <v>1911</v>
      </c>
      <c r="C193" s="382" t="s">
        <v>90</v>
      </c>
      <c r="D193" s="382">
        <v>610.55999999999995</v>
      </c>
      <c r="E193" s="380" t="s">
        <v>1081</v>
      </c>
    </row>
    <row r="194" spans="1:5" ht="27" x14ac:dyDescent="0.2">
      <c r="A194" s="382">
        <v>100468</v>
      </c>
      <c r="B194" s="383" t="s">
        <v>1893</v>
      </c>
      <c r="C194" s="382" t="s">
        <v>90</v>
      </c>
      <c r="D194" s="382">
        <v>741.04</v>
      </c>
      <c r="E194" s="380" t="s">
        <v>1081</v>
      </c>
    </row>
    <row r="195" spans="1:5" ht="27" x14ac:dyDescent="0.2">
      <c r="A195" s="382">
        <v>100469</v>
      </c>
      <c r="B195" s="383" t="s">
        <v>1894</v>
      </c>
      <c r="C195" s="382" t="s">
        <v>90</v>
      </c>
      <c r="D195" s="382">
        <v>603.29</v>
      </c>
      <c r="E195" s="380" t="s">
        <v>1081</v>
      </c>
    </row>
    <row r="196" spans="1:5" ht="27" x14ac:dyDescent="0.2">
      <c r="A196" s="382">
        <v>100470</v>
      </c>
      <c r="B196" s="383" t="s">
        <v>1895</v>
      </c>
      <c r="C196" s="382" t="s">
        <v>90</v>
      </c>
      <c r="D196" s="382">
        <v>570.86</v>
      </c>
      <c r="E196" s="380" t="s">
        <v>1081</v>
      </c>
    </row>
    <row r="197" spans="1:5" ht="27" x14ac:dyDescent="0.2">
      <c r="A197" s="382">
        <v>87371</v>
      </c>
      <c r="B197" s="383" t="s">
        <v>1851</v>
      </c>
      <c r="C197" s="382" t="s">
        <v>90</v>
      </c>
      <c r="D197" s="382">
        <v>848.68</v>
      </c>
      <c r="E197" s="380" t="s">
        <v>1081</v>
      </c>
    </row>
    <row r="198" spans="1:5" ht="40.5" x14ac:dyDescent="0.2">
      <c r="A198" s="382">
        <v>87295</v>
      </c>
      <c r="B198" s="383" t="s">
        <v>1785</v>
      </c>
      <c r="C198" s="382" t="s">
        <v>90</v>
      </c>
      <c r="D198" s="382">
        <v>743.32</v>
      </c>
      <c r="E198" s="380" t="s">
        <v>1081</v>
      </c>
    </row>
    <row r="199" spans="1:5" ht="40.5" x14ac:dyDescent="0.2">
      <c r="A199" s="382">
        <v>87296</v>
      </c>
      <c r="B199" s="383" t="s">
        <v>1786</v>
      </c>
      <c r="C199" s="382" t="s">
        <v>90</v>
      </c>
      <c r="D199" s="386">
        <v>708.65</v>
      </c>
      <c r="E199" s="380" t="s">
        <v>1081</v>
      </c>
    </row>
    <row r="200" spans="1:5" ht="40.5" x14ac:dyDescent="0.2">
      <c r="A200" s="382">
        <v>87338</v>
      </c>
      <c r="B200" s="383" t="s">
        <v>1818</v>
      </c>
      <c r="C200" s="382" t="s">
        <v>90</v>
      </c>
      <c r="D200" s="382">
        <v>702.67</v>
      </c>
      <c r="E200" s="380" t="s">
        <v>1081</v>
      </c>
    </row>
    <row r="201" spans="1:5" ht="27" x14ac:dyDescent="0.2">
      <c r="A201" s="382">
        <v>88630</v>
      </c>
      <c r="B201" s="383" t="s">
        <v>7818</v>
      </c>
      <c r="C201" s="382" t="s">
        <v>90</v>
      </c>
      <c r="D201" s="382">
        <v>562.85</v>
      </c>
      <c r="E201" s="380" t="s">
        <v>1081</v>
      </c>
    </row>
    <row r="202" spans="1:5" ht="27" x14ac:dyDescent="0.2">
      <c r="A202" s="382">
        <v>87381</v>
      </c>
      <c r="B202" s="383" t="s">
        <v>1861</v>
      </c>
      <c r="C202" s="382" t="s">
        <v>90</v>
      </c>
      <c r="D202" s="386">
        <v>3406.95</v>
      </c>
      <c r="E202" s="380" t="s">
        <v>1081</v>
      </c>
    </row>
    <row r="203" spans="1:5" ht="27" x14ac:dyDescent="0.2">
      <c r="A203" s="385">
        <v>100462</v>
      </c>
      <c r="B203" s="383" t="s">
        <v>8132</v>
      </c>
      <c r="C203" s="382" t="s">
        <v>90</v>
      </c>
      <c r="D203" s="382"/>
      <c r="E203" s="380" t="s">
        <v>1081</v>
      </c>
    </row>
    <row r="204" spans="1:5" ht="27" x14ac:dyDescent="0.2">
      <c r="A204" s="382">
        <v>87325</v>
      </c>
      <c r="B204" s="383" t="s">
        <v>1805</v>
      </c>
      <c r="C204" s="382" t="s">
        <v>90</v>
      </c>
      <c r="D204" s="386">
        <v>3287.68</v>
      </c>
      <c r="E204" s="380" t="s">
        <v>1081</v>
      </c>
    </row>
    <row r="205" spans="1:5" ht="27" x14ac:dyDescent="0.2">
      <c r="A205" s="382">
        <v>87326</v>
      </c>
      <c r="B205" s="383" t="s">
        <v>1806</v>
      </c>
      <c r="C205" s="382" t="s">
        <v>90</v>
      </c>
      <c r="D205" s="382">
        <v>3287.4</v>
      </c>
      <c r="E205" s="380" t="s">
        <v>1081</v>
      </c>
    </row>
    <row r="206" spans="1:5" ht="40.5" x14ac:dyDescent="0.2">
      <c r="A206" s="382">
        <v>87363</v>
      </c>
      <c r="B206" s="383" t="s">
        <v>1843</v>
      </c>
      <c r="C206" s="382" t="s">
        <v>90</v>
      </c>
      <c r="D206" s="382">
        <v>3267.75</v>
      </c>
      <c r="E206" s="380" t="s">
        <v>1081</v>
      </c>
    </row>
    <row r="207" spans="1:5" ht="40.5" x14ac:dyDescent="0.2">
      <c r="A207" s="382">
        <v>87364</v>
      </c>
      <c r="B207" s="383" t="s">
        <v>1844</v>
      </c>
      <c r="C207" s="382" t="s">
        <v>90</v>
      </c>
      <c r="D207" s="382">
        <v>3226.33</v>
      </c>
      <c r="E207" s="380" t="s">
        <v>1081</v>
      </c>
    </row>
    <row r="208" spans="1:5" ht="27" x14ac:dyDescent="0.2">
      <c r="A208" s="382">
        <v>87378</v>
      </c>
      <c r="B208" s="383" t="s">
        <v>1858</v>
      </c>
      <c r="C208" s="382" t="s">
        <v>90</v>
      </c>
      <c r="D208" s="382">
        <v>675.66</v>
      </c>
      <c r="E208" s="380" t="s">
        <v>1081</v>
      </c>
    </row>
    <row r="209" spans="1:5" ht="27" x14ac:dyDescent="0.2">
      <c r="A209" s="385">
        <v>100459</v>
      </c>
      <c r="B209" s="383" t="s">
        <v>8133</v>
      </c>
      <c r="C209" s="382" t="s">
        <v>90</v>
      </c>
      <c r="D209" s="382"/>
      <c r="E209" s="380" t="s">
        <v>1081</v>
      </c>
    </row>
    <row r="210" spans="1:5" ht="27" x14ac:dyDescent="0.2">
      <c r="A210" s="382">
        <v>87316</v>
      </c>
      <c r="B210" s="383" t="s">
        <v>1799</v>
      </c>
      <c r="C210" s="382" t="s">
        <v>90</v>
      </c>
      <c r="D210" s="382">
        <v>550.29999999999995</v>
      </c>
      <c r="E210" s="380" t="s">
        <v>1081</v>
      </c>
    </row>
    <row r="211" spans="1:5" ht="27" x14ac:dyDescent="0.2">
      <c r="A211" s="382">
        <v>87317</v>
      </c>
      <c r="B211" s="383" t="s">
        <v>1800</v>
      </c>
      <c r="C211" s="382" t="s">
        <v>90</v>
      </c>
      <c r="D211" s="382">
        <v>529.54</v>
      </c>
      <c r="E211" s="380" t="s">
        <v>1081</v>
      </c>
    </row>
    <row r="212" spans="1:5" ht="40.5" x14ac:dyDescent="0.2">
      <c r="A212" s="382">
        <v>87355</v>
      </c>
      <c r="B212" s="383" t="s">
        <v>1835</v>
      </c>
      <c r="C212" s="382" t="s">
        <v>90</v>
      </c>
      <c r="D212" s="382">
        <v>593.99</v>
      </c>
      <c r="E212" s="380" t="s">
        <v>1081</v>
      </c>
    </row>
    <row r="213" spans="1:5" ht="40.5" x14ac:dyDescent="0.2">
      <c r="A213" s="382">
        <v>87356</v>
      </c>
      <c r="B213" s="383" t="s">
        <v>1836</v>
      </c>
      <c r="C213" s="382" t="s">
        <v>90</v>
      </c>
      <c r="D213" s="382">
        <v>533.61</v>
      </c>
      <c r="E213" s="380" t="s">
        <v>1081</v>
      </c>
    </row>
    <row r="214" spans="1:5" ht="40.5" x14ac:dyDescent="0.2">
      <c r="A214" s="382">
        <v>87357</v>
      </c>
      <c r="B214" s="383" t="s">
        <v>1837</v>
      </c>
      <c r="C214" s="382" t="s">
        <v>90</v>
      </c>
      <c r="D214" s="382">
        <v>502.9</v>
      </c>
      <c r="E214" s="380" t="s">
        <v>1081</v>
      </c>
    </row>
    <row r="215" spans="1:5" ht="27" x14ac:dyDescent="0.2">
      <c r="A215" s="382">
        <v>100486</v>
      </c>
      <c r="B215" s="383" t="s">
        <v>1908</v>
      </c>
      <c r="C215" s="382" t="s">
        <v>90</v>
      </c>
      <c r="D215" s="382">
        <v>816.02</v>
      </c>
      <c r="E215" s="380" t="s">
        <v>1081</v>
      </c>
    </row>
    <row r="216" spans="1:5" ht="27" x14ac:dyDescent="0.2">
      <c r="A216" s="385">
        <v>100482</v>
      </c>
      <c r="B216" s="383" t="s">
        <v>8134</v>
      </c>
      <c r="C216" s="382" t="s">
        <v>90</v>
      </c>
      <c r="D216" s="382"/>
      <c r="E216" s="380" t="s">
        <v>1081</v>
      </c>
    </row>
    <row r="217" spans="1:5" ht="27" x14ac:dyDescent="0.2">
      <c r="A217" s="382">
        <v>100481</v>
      </c>
      <c r="B217" s="383" t="s">
        <v>1904</v>
      </c>
      <c r="C217" s="382" t="s">
        <v>90</v>
      </c>
      <c r="D217" s="382">
        <v>700.52</v>
      </c>
      <c r="E217" s="380" t="s">
        <v>1081</v>
      </c>
    </row>
    <row r="218" spans="1:5" ht="27" x14ac:dyDescent="0.2">
      <c r="A218" s="382">
        <v>100492</v>
      </c>
      <c r="B218" s="383" t="s">
        <v>1914</v>
      </c>
      <c r="C218" s="382" t="s">
        <v>90</v>
      </c>
      <c r="D218" s="382">
        <v>697.79</v>
      </c>
      <c r="E218" s="380" t="s">
        <v>1081</v>
      </c>
    </row>
    <row r="219" spans="1:5" ht="40.5" x14ac:dyDescent="0.2">
      <c r="A219" s="382">
        <v>100483</v>
      </c>
      <c r="B219" s="383" t="s">
        <v>1905</v>
      </c>
      <c r="C219" s="382" t="s">
        <v>90</v>
      </c>
      <c r="D219" s="382">
        <v>753.38</v>
      </c>
      <c r="E219" s="380" t="s">
        <v>1081</v>
      </c>
    </row>
    <row r="220" spans="1:5" ht="40.5" x14ac:dyDescent="0.2">
      <c r="A220" s="382">
        <v>100484</v>
      </c>
      <c r="B220" s="383" t="s">
        <v>1906</v>
      </c>
      <c r="C220" s="382" t="s">
        <v>90</v>
      </c>
      <c r="D220" s="382">
        <v>697.79</v>
      </c>
      <c r="E220" s="380" t="s">
        <v>1081</v>
      </c>
    </row>
    <row r="221" spans="1:5" ht="40.5" x14ac:dyDescent="0.2">
      <c r="A221" s="382">
        <v>100485</v>
      </c>
      <c r="B221" s="383" t="s">
        <v>1907</v>
      </c>
      <c r="C221" s="382" t="s">
        <v>90</v>
      </c>
      <c r="D221" s="382">
        <v>674.18</v>
      </c>
      <c r="E221" s="380" t="s">
        <v>1081</v>
      </c>
    </row>
    <row r="222" spans="1:5" ht="27" x14ac:dyDescent="0.2">
      <c r="A222" s="382">
        <v>87373</v>
      </c>
      <c r="B222" s="383" t="s">
        <v>1853</v>
      </c>
      <c r="C222" s="382" t="s">
        <v>90</v>
      </c>
      <c r="D222" s="382">
        <v>822.65</v>
      </c>
      <c r="E222" s="380" t="s">
        <v>1081</v>
      </c>
    </row>
    <row r="223" spans="1:5" ht="27" x14ac:dyDescent="0.2">
      <c r="A223" s="385">
        <v>100454</v>
      </c>
      <c r="B223" s="383" t="s">
        <v>8135</v>
      </c>
      <c r="C223" s="382" t="s">
        <v>90</v>
      </c>
      <c r="D223" s="382"/>
      <c r="E223" s="380" t="s">
        <v>1081</v>
      </c>
    </row>
    <row r="224" spans="1:5" ht="27" x14ac:dyDescent="0.2">
      <c r="A224" s="382">
        <v>87301</v>
      </c>
      <c r="B224" s="383" t="s">
        <v>1789</v>
      </c>
      <c r="C224" s="382" t="s">
        <v>90</v>
      </c>
      <c r="D224" s="382">
        <v>695.7</v>
      </c>
      <c r="E224" s="380" t="s">
        <v>1081</v>
      </c>
    </row>
    <row r="225" spans="1:5" ht="27" x14ac:dyDescent="0.2">
      <c r="A225" s="382">
        <v>87302</v>
      </c>
      <c r="B225" s="383" t="s">
        <v>1790</v>
      </c>
      <c r="C225" s="382" t="s">
        <v>90</v>
      </c>
      <c r="D225" s="382">
        <v>682.49</v>
      </c>
      <c r="E225" s="380" t="s">
        <v>1081</v>
      </c>
    </row>
    <row r="226" spans="1:5" ht="27" x14ac:dyDescent="0.2">
      <c r="A226" s="382">
        <v>87342</v>
      </c>
      <c r="B226" s="383" t="s">
        <v>1822</v>
      </c>
      <c r="C226" s="382" t="s">
        <v>90</v>
      </c>
      <c r="D226" s="382">
        <v>778.1</v>
      </c>
      <c r="E226" s="380" t="s">
        <v>1081</v>
      </c>
    </row>
    <row r="227" spans="1:5" ht="27" x14ac:dyDescent="0.2">
      <c r="A227" s="382">
        <v>87343</v>
      </c>
      <c r="B227" s="383" t="s">
        <v>1823</v>
      </c>
      <c r="C227" s="382" t="s">
        <v>90</v>
      </c>
      <c r="D227" s="382">
        <v>696.13</v>
      </c>
      <c r="E227" s="380" t="s">
        <v>1081</v>
      </c>
    </row>
    <row r="228" spans="1:5" ht="27" x14ac:dyDescent="0.2">
      <c r="A228" s="382">
        <v>87344</v>
      </c>
      <c r="B228" s="383" t="s">
        <v>1824</v>
      </c>
      <c r="C228" s="382" t="s">
        <v>90</v>
      </c>
      <c r="D228" s="382">
        <v>649.73</v>
      </c>
      <c r="E228" s="380" t="s">
        <v>1081</v>
      </c>
    </row>
    <row r="229" spans="1:5" ht="27" x14ac:dyDescent="0.2">
      <c r="A229" s="382">
        <v>88631</v>
      </c>
      <c r="B229" s="383" t="s">
        <v>1888</v>
      </c>
      <c r="C229" s="382" t="s">
        <v>90</v>
      </c>
      <c r="D229" s="382">
        <v>676.18</v>
      </c>
      <c r="E229" s="380" t="s">
        <v>1081</v>
      </c>
    </row>
    <row r="230" spans="1:5" ht="27" x14ac:dyDescent="0.2">
      <c r="A230" s="385">
        <v>100471</v>
      </c>
      <c r="B230" s="383" t="s">
        <v>8136</v>
      </c>
      <c r="C230" s="382" t="s">
        <v>90</v>
      </c>
      <c r="D230" s="382"/>
      <c r="E230" s="380" t="s">
        <v>1081</v>
      </c>
    </row>
    <row r="231" spans="1:5" ht="27" x14ac:dyDescent="0.2">
      <c r="A231" s="382">
        <v>100490</v>
      </c>
      <c r="B231" s="383" t="s">
        <v>1912</v>
      </c>
      <c r="C231" s="382" t="s">
        <v>90</v>
      </c>
      <c r="D231" s="382">
        <v>563.77</v>
      </c>
      <c r="E231" s="380" t="s">
        <v>1081</v>
      </c>
    </row>
    <row r="232" spans="1:5" ht="27" x14ac:dyDescent="0.2">
      <c r="A232" s="382">
        <v>100472</v>
      </c>
      <c r="B232" s="383" t="s">
        <v>1896</v>
      </c>
      <c r="C232" s="382" t="s">
        <v>90</v>
      </c>
      <c r="D232" s="382">
        <v>624.37</v>
      </c>
      <c r="E232" s="380" t="s">
        <v>1081</v>
      </c>
    </row>
    <row r="233" spans="1:5" ht="27" x14ac:dyDescent="0.2">
      <c r="A233" s="382">
        <v>100473</v>
      </c>
      <c r="B233" s="383" t="s">
        <v>1897</v>
      </c>
      <c r="C233" s="382" t="s">
        <v>90</v>
      </c>
      <c r="D233" s="382">
        <v>567.72</v>
      </c>
      <c r="E233" s="380" t="s">
        <v>1081</v>
      </c>
    </row>
    <row r="234" spans="1:5" ht="27" x14ac:dyDescent="0.2">
      <c r="A234" s="382">
        <v>100474</v>
      </c>
      <c r="B234" s="383" t="s">
        <v>1898</v>
      </c>
      <c r="C234" s="382" t="s">
        <v>90</v>
      </c>
      <c r="D234" s="382">
        <v>542.11</v>
      </c>
      <c r="E234" s="380" t="s">
        <v>1081</v>
      </c>
    </row>
    <row r="235" spans="1:5" ht="27" x14ac:dyDescent="0.2">
      <c r="A235" s="382">
        <v>87379</v>
      </c>
      <c r="B235" s="383" t="s">
        <v>1859</v>
      </c>
      <c r="C235" s="382" t="s">
        <v>90</v>
      </c>
      <c r="D235" s="382">
        <v>3384.43</v>
      </c>
      <c r="E235" s="380" t="s">
        <v>1081</v>
      </c>
    </row>
    <row r="236" spans="1:5" ht="27" x14ac:dyDescent="0.2">
      <c r="A236" s="385">
        <v>100460</v>
      </c>
      <c r="B236" s="383" t="s">
        <v>8137</v>
      </c>
      <c r="C236" s="382" t="s">
        <v>90</v>
      </c>
      <c r="D236" s="382"/>
      <c r="E236" s="380" t="s">
        <v>1081</v>
      </c>
    </row>
    <row r="237" spans="1:5" ht="27" x14ac:dyDescent="0.2">
      <c r="A237" s="382">
        <v>87319</v>
      </c>
      <c r="B237" s="383" t="s">
        <v>1801</v>
      </c>
      <c r="C237" s="382" t="s">
        <v>90</v>
      </c>
      <c r="D237" s="382">
        <v>3266.56</v>
      </c>
      <c r="E237" s="380" t="s">
        <v>1081</v>
      </c>
    </row>
    <row r="238" spans="1:5" ht="27" x14ac:dyDescent="0.2">
      <c r="A238" s="382">
        <v>87320</v>
      </c>
      <c r="B238" s="383" t="s">
        <v>1802</v>
      </c>
      <c r="C238" s="382" t="s">
        <v>90</v>
      </c>
      <c r="D238" s="382">
        <v>3267.74</v>
      </c>
      <c r="E238" s="380" t="s">
        <v>1081</v>
      </c>
    </row>
    <row r="239" spans="1:5" ht="40.5" x14ac:dyDescent="0.2">
      <c r="A239" s="382">
        <v>87358</v>
      </c>
      <c r="B239" s="383" t="s">
        <v>1838</v>
      </c>
      <c r="C239" s="382" t="s">
        <v>90</v>
      </c>
      <c r="D239" s="382">
        <v>3237.39</v>
      </c>
      <c r="E239" s="380" t="s">
        <v>1081</v>
      </c>
    </row>
    <row r="240" spans="1:5" ht="40.5" x14ac:dyDescent="0.2">
      <c r="A240" s="382">
        <v>87359</v>
      </c>
      <c r="B240" s="383" t="s">
        <v>1839</v>
      </c>
      <c r="C240" s="382" t="s">
        <v>90</v>
      </c>
      <c r="D240" s="382">
        <v>3199.98</v>
      </c>
      <c r="E240" s="380" t="s">
        <v>1081</v>
      </c>
    </row>
    <row r="241" spans="1:5" ht="27" x14ac:dyDescent="0.2">
      <c r="A241" s="382">
        <v>87376</v>
      </c>
      <c r="B241" s="383" t="s">
        <v>1856</v>
      </c>
      <c r="C241" s="382" t="s">
        <v>90</v>
      </c>
      <c r="D241" s="382">
        <v>653.64</v>
      </c>
      <c r="E241" s="380" t="s">
        <v>1081</v>
      </c>
    </row>
    <row r="242" spans="1:5" ht="27" x14ac:dyDescent="0.2">
      <c r="A242" s="385">
        <v>100457</v>
      </c>
      <c r="B242" s="383" t="s">
        <v>8138</v>
      </c>
      <c r="C242" s="382" t="s">
        <v>90</v>
      </c>
      <c r="D242" s="382"/>
      <c r="E242" s="380" t="s">
        <v>1081</v>
      </c>
    </row>
    <row r="243" spans="1:5" ht="27" x14ac:dyDescent="0.2">
      <c r="A243" s="382">
        <v>87310</v>
      </c>
      <c r="B243" s="383" t="s">
        <v>1795</v>
      </c>
      <c r="C243" s="382" t="s">
        <v>90</v>
      </c>
      <c r="D243" s="382">
        <v>516.67999999999995</v>
      </c>
      <c r="E243" s="380" t="s">
        <v>1081</v>
      </c>
    </row>
    <row r="244" spans="1:5" ht="27" x14ac:dyDescent="0.2">
      <c r="A244" s="382">
        <v>87311</v>
      </c>
      <c r="B244" s="383" t="s">
        <v>1796</v>
      </c>
      <c r="C244" s="382" t="s">
        <v>90</v>
      </c>
      <c r="D244" s="382">
        <v>502.77</v>
      </c>
      <c r="E244" s="380" t="s">
        <v>1081</v>
      </c>
    </row>
    <row r="245" spans="1:5" ht="40.5" x14ac:dyDescent="0.2">
      <c r="A245" s="382">
        <v>87350</v>
      </c>
      <c r="B245" s="383" t="s">
        <v>1830</v>
      </c>
      <c r="C245" s="382" t="s">
        <v>90</v>
      </c>
      <c r="D245" s="382">
        <v>568.11</v>
      </c>
      <c r="E245" s="380" t="s">
        <v>1081</v>
      </c>
    </row>
    <row r="246" spans="1:5" ht="40.5" x14ac:dyDescent="0.2">
      <c r="A246" s="382">
        <v>87351</v>
      </c>
      <c r="B246" s="383" t="s">
        <v>1831</v>
      </c>
      <c r="C246" s="382" t="s">
        <v>90</v>
      </c>
      <c r="D246" s="382">
        <v>484.08</v>
      </c>
      <c r="E246" s="380" t="s">
        <v>1081</v>
      </c>
    </row>
    <row r="247" spans="1:5" ht="27" x14ac:dyDescent="0.2">
      <c r="A247" s="382">
        <v>87374</v>
      </c>
      <c r="B247" s="383" t="s">
        <v>1854</v>
      </c>
      <c r="C247" s="382" t="s">
        <v>90</v>
      </c>
      <c r="D247" s="382">
        <v>789.39</v>
      </c>
      <c r="E247" s="380" t="s">
        <v>1081</v>
      </c>
    </row>
    <row r="248" spans="1:5" ht="27" x14ac:dyDescent="0.2">
      <c r="A248" s="385">
        <v>100455</v>
      </c>
      <c r="B248" s="383" t="s">
        <v>8139</v>
      </c>
      <c r="C248" s="382" t="s">
        <v>90</v>
      </c>
      <c r="D248" s="382"/>
      <c r="E248" s="380" t="s">
        <v>1081</v>
      </c>
    </row>
    <row r="249" spans="1:5" ht="27" x14ac:dyDescent="0.2">
      <c r="A249" s="382">
        <v>87304</v>
      </c>
      <c r="B249" s="383" t="s">
        <v>1791</v>
      </c>
      <c r="C249" s="382" t="s">
        <v>90</v>
      </c>
      <c r="D249" s="382">
        <v>651.19000000000005</v>
      </c>
      <c r="E249" s="380" t="s">
        <v>1081</v>
      </c>
    </row>
    <row r="250" spans="1:5" ht="27" x14ac:dyDescent="0.2">
      <c r="A250" s="382">
        <v>87305</v>
      </c>
      <c r="B250" s="383" t="s">
        <v>1792</v>
      </c>
      <c r="C250" s="382" t="s">
        <v>90</v>
      </c>
      <c r="D250" s="382">
        <v>651.20000000000005</v>
      </c>
      <c r="E250" s="380" t="s">
        <v>1081</v>
      </c>
    </row>
    <row r="251" spans="1:5" ht="27" x14ac:dyDescent="0.2">
      <c r="A251" s="382">
        <v>87345</v>
      </c>
      <c r="B251" s="383" t="s">
        <v>1825</v>
      </c>
      <c r="C251" s="382" t="s">
        <v>90</v>
      </c>
      <c r="D251" s="382">
        <v>719.36</v>
      </c>
      <c r="E251" s="380" t="s">
        <v>1081</v>
      </c>
    </row>
    <row r="252" spans="1:5" ht="27" x14ac:dyDescent="0.2">
      <c r="A252" s="382">
        <v>87346</v>
      </c>
      <c r="B252" s="383" t="s">
        <v>1826</v>
      </c>
      <c r="C252" s="382" t="s">
        <v>90</v>
      </c>
      <c r="D252" s="382">
        <v>651.71</v>
      </c>
      <c r="E252" s="380" t="s">
        <v>1081</v>
      </c>
    </row>
    <row r="253" spans="1:5" ht="27" x14ac:dyDescent="0.2">
      <c r="A253" s="382">
        <v>87347</v>
      </c>
      <c r="B253" s="383" t="s">
        <v>1827</v>
      </c>
      <c r="C253" s="382" t="s">
        <v>90</v>
      </c>
      <c r="D253" s="382">
        <v>615.04</v>
      </c>
      <c r="E253" s="380" t="s">
        <v>1081</v>
      </c>
    </row>
    <row r="254" spans="1:5" ht="40.5" x14ac:dyDescent="0.2">
      <c r="A254" s="382">
        <v>87366</v>
      </c>
      <c r="B254" s="383" t="s">
        <v>1846</v>
      </c>
      <c r="C254" s="382" t="s">
        <v>90</v>
      </c>
      <c r="D254" s="382">
        <v>694.87</v>
      </c>
      <c r="E254" s="380" t="s">
        <v>1081</v>
      </c>
    </row>
    <row r="255" spans="1:5" ht="40.5" x14ac:dyDescent="0.2">
      <c r="A255" s="385">
        <v>100448</v>
      </c>
      <c r="B255" s="383" t="s">
        <v>8140</v>
      </c>
      <c r="C255" s="382" t="s">
        <v>90</v>
      </c>
      <c r="D255" s="382"/>
      <c r="E255" s="380" t="s">
        <v>1081</v>
      </c>
    </row>
    <row r="256" spans="1:5" ht="40.5" x14ac:dyDescent="0.2">
      <c r="A256" s="382">
        <v>87283</v>
      </c>
      <c r="B256" s="383" t="s">
        <v>1777</v>
      </c>
      <c r="C256" s="382" t="s">
        <v>90</v>
      </c>
      <c r="D256" s="382">
        <v>553.15</v>
      </c>
      <c r="E256" s="380" t="s">
        <v>1081</v>
      </c>
    </row>
    <row r="257" spans="1:5" ht="40.5" x14ac:dyDescent="0.2">
      <c r="A257" s="382">
        <v>87284</v>
      </c>
      <c r="B257" s="383" t="s">
        <v>1778</v>
      </c>
      <c r="C257" s="382" t="s">
        <v>90</v>
      </c>
      <c r="D257" s="382">
        <v>541.85</v>
      </c>
      <c r="E257" s="380" t="s">
        <v>1081</v>
      </c>
    </row>
    <row r="258" spans="1:5" ht="40.5" x14ac:dyDescent="0.2">
      <c r="A258" s="382">
        <v>87329</v>
      </c>
      <c r="B258" s="383" t="s">
        <v>1809</v>
      </c>
      <c r="C258" s="382" t="s">
        <v>90</v>
      </c>
      <c r="D258" s="382">
        <v>598.84</v>
      </c>
      <c r="E258" s="380" t="s">
        <v>1081</v>
      </c>
    </row>
    <row r="259" spans="1:5" ht="40.5" x14ac:dyDescent="0.2">
      <c r="A259" s="382">
        <v>87330</v>
      </c>
      <c r="B259" s="383" t="s">
        <v>1810</v>
      </c>
      <c r="C259" s="382" t="s">
        <v>90</v>
      </c>
      <c r="D259" s="382">
        <v>520.35</v>
      </c>
      <c r="E259" s="380" t="s">
        <v>1081</v>
      </c>
    </row>
    <row r="260" spans="1:5" ht="27" x14ac:dyDescent="0.2">
      <c r="A260" s="382">
        <v>87375</v>
      </c>
      <c r="B260" s="383" t="s">
        <v>1855</v>
      </c>
      <c r="C260" s="382" t="s">
        <v>90</v>
      </c>
      <c r="D260" s="382">
        <v>770.38</v>
      </c>
      <c r="E260" s="380" t="s">
        <v>1081</v>
      </c>
    </row>
    <row r="261" spans="1:5" ht="27" x14ac:dyDescent="0.2">
      <c r="A261" s="385">
        <v>100456</v>
      </c>
      <c r="B261" s="383" t="s">
        <v>8141</v>
      </c>
      <c r="C261" s="382" t="s">
        <v>90</v>
      </c>
      <c r="D261" s="382"/>
      <c r="E261" s="380" t="s">
        <v>1081</v>
      </c>
    </row>
    <row r="262" spans="1:5" ht="27" x14ac:dyDescent="0.2">
      <c r="A262" s="382">
        <v>87307</v>
      </c>
      <c r="B262" s="383" t="s">
        <v>1793</v>
      </c>
      <c r="C262" s="382" t="s">
        <v>90</v>
      </c>
      <c r="D262" s="382">
        <v>638.12</v>
      </c>
      <c r="E262" s="380" t="s">
        <v>1081</v>
      </c>
    </row>
    <row r="263" spans="1:5" ht="27" x14ac:dyDescent="0.2">
      <c r="A263" s="382">
        <v>87308</v>
      </c>
      <c r="B263" s="383" t="s">
        <v>1794</v>
      </c>
      <c r="C263" s="382" t="s">
        <v>90</v>
      </c>
      <c r="D263" s="382">
        <v>623.08000000000004</v>
      </c>
      <c r="E263" s="380" t="s">
        <v>1081</v>
      </c>
    </row>
    <row r="264" spans="1:5" ht="27" x14ac:dyDescent="0.2">
      <c r="A264" s="382">
        <v>87348</v>
      </c>
      <c r="B264" s="383" t="s">
        <v>1828</v>
      </c>
      <c r="C264" s="382" t="s">
        <v>90</v>
      </c>
      <c r="D264" s="382">
        <v>675.7</v>
      </c>
      <c r="E264" s="380" t="s">
        <v>1081</v>
      </c>
    </row>
    <row r="265" spans="1:5" ht="27" x14ac:dyDescent="0.2">
      <c r="A265" s="382">
        <v>87349</v>
      </c>
      <c r="B265" s="383" t="s">
        <v>1829</v>
      </c>
      <c r="C265" s="382" t="s">
        <v>90</v>
      </c>
      <c r="D265" s="382">
        <v>586.32000000000005</v>
      </c>
      <c r="E265" s="380" t="s">
        <v>1081</v>
      </c>
    </row>
    <row r="266" spans="1:5" ht="40.5" x14ac:dyDescent="0.2">
      <c r="A266" s="382">
        <v>87365</v>
      </c>
      <c r="B266" s="383" t="s">
        <v>1845</v>
      </c>
      <c r="C266" s="382" t="s">
        <v>90</v>
      </c>
      <c r="D266" s="382">
        <v>670.74</v>
      </c>
      <c r="E266" s="380" t="s">
        <v>1081</v>
      </c>
    </row>
    <row r="267" spans="1:5" ht="40.5" x14ac:dyDescent="0.2">
      <c r="A267" s="385">
        <v>100447</v>
      </c>
      <c r="B267" s="383" t="s">
        <v>8142</v>
      </c>
      <c r="C267" s="382" t="s">
        <v>90</v>
      </c>
      <c r="D267" s="382"/>
      <c r="E267" s="380" t="s">
        <v>1081</v>
      </c>
    </row>
    <row r="268" spans="1:5" ht="40.5" x14ac:dyDescent="0.2">
      <c r="A268" s="382">
        <v>87280</v>
      </c>
      <c r="B268" s="383" t="s">
        <v>1775</v>
      </c>
      <c r="C268" s="382" t="s">
        <v>90</v>
      </c>
      <c r="D268" s="382">
        <v>545.88</v>
      </c>
      <c r="E268" s="380" t="s">
        <v>1081</v>
      </c>
    </row>
    <row r="269" spans="1:5" ht="40.5" x14ac:dyDescent="0.2">
      <c r="A269" s="382">
        <v>87281</v>
      </c>
      <c r="B269" s="383" t="s">
        <v>1776</v>
      </c>
      <c r="C269" s="382" t="s">
        <v>90</v>
      </c>
      <c r="D269" s="382">
        <v>535.22</v>
      </c>
      <c r="E269" s="380" t="s">
        <v>1081</v>
      </c>
    </row>
    <row r="270" spans="1:5" ht="40.5" x14ac:dyDescent="0.2">
      <c r="A270" s="382">
        <v>87327</v>
      </c>
      <c r="B270" s="383" t="s">
        <v>1807</v>
      </c>
      <c r="C270" s="382" t="s">
        <v>90</v>
      </c>
      <c r="D270" s="382">
        <v>570.07000000000005</v>
      </c>
      <c r="E270" s="380" t="s">
        <v>1081</v>
      </c>
    </row>
    <row r="271" spans="1:5" ht="40.5" x14ac:dyDescent="0.2">
      <c r="A271" s="382">
        <v>87328</v>
      </c>
      <c r="B271" s="383" t="s">
        <v>1808</v>
      </c>
      <c r="C271" s="382" t="s">
        <v>90</v>
      </c>
      <c r="D271" s="382">
        <v>500.71</v>
      </c>
      <c r="E271" s="380" t="s">
        <v>1081</v>
      </c>
    </row>
    <row r="272" spans="1:5" ht="15" x14ac:dyDescent="0.2">
      <c r="A272" s="382">
        <v>87410</v>
      </c>
      <c r="B272" s="383" t="s">
        <v>1883</v>
      </c>
      <c r="C272" s="382" t="s">
        <v>90</v>
      </c>
      <c r="D272" s="382">
        <v>787.46</v>
      </c>
      <c r="E272" s="380" t="s">
        <v>1081</v>
      </c>
    </row>
    <row r="273" spans="1:5" ht="15" x14ac:dyDescent="0.2">
      <c r="A273" s="384">
        <v>95577</v>
      </c>
      <c r="B273" s="383" t="s">
        <v>2892</v>
      </c>
      <c r="C273" s="382" t="s">
        <v>65</v>
      </c>
      <c r="D273" s="382">
        <v>11.03</v>
      </c>
      <c r="E273" s="380" t="s">
        <v>1081</v>
      </c>
    </row>
    <row r="274" spans="1:5" ht="15" x14ac:dyDescent="0.2">
      <c r="A274" s="384">
        <v>95578</v>
      </c>
      <c r="B274" s="383" t="s">
        <v>2893</v>
      </c>
      <c r="C274" s="382" t="s">
        <v>65</v>
      </c>
      <c r="D274" s="382">
        <v>9.1300000000000008</v>
      </c>
      <c r="E274" s="380" t="s">
        <v>1081</v>
      </c>
    </row>
    <row r="275" spans="1:5" ht="15" x14ac:dyDescent="0.2">
      <c r="A275" s="384">
        <v>95579</v>
      </c>
      <c r="B275" s="383" t="s">
        <v>2894</v>
      </c>
      <c r="C275" s="382" t="s">
        <v>65</v>
      </c>
      <c r="D275" s="382">
        <v>8.7899999999999991</v>
      </c>
      <c r="E275" s="380" t="s">
        <v>1081</v>
      </c>
    </row>
    <row r="276" spans="1:5" ht="15" x14ac:dyDescent="0.2">
      <c r="A276" s="384">
        <v>95580</v>
      </c>
      <c r="B276" s="383" t="s">
        <v>2895</v>
      </c>
      <c r="C276" s="382" t="s">
        <v>65</v>
      </c>
      <c r="D276" s="382">
        <v>10.130000000000001</v>
      </c>
      <c r="E276" s="380" t="s">
        <v>1081</v>
      </c>
    </row>
    <row r="277" spans="1:5" ht="15" x14ac:dyDescent="0.2">
      <c r="A277" s="384">
        <v>95581</v>
      </c>
      <c r="B277" s="383" t="s">
        <v>2896</v>
      </c>
      <c r="C277" s="382" t="s">
        <v>65</v>
      </c>
      <c r="D277" s="382">
        <v>10.07</v>
      </c>
      <c r="E277" s="380" t="s">
        <v>1081</v>
      </c>
    </row>
    <row r="278" spans="1:5" ht="15" x14ac:dyDescent="0.2">
      <c r="A278" s="382">
        <v>95582</v>
      </c>
      <c r="B278" s="383" t="s">
        <v>6183</v>
      </c>
      <c r="C278" s="382" t="s">
        <v>65</v>
      </c>
      <c r="D278" s="382">
        <v>10.96</v>
      </c>
      <c r="E278" s="380" t="s">
        <v>1081</v>
      </c>
    </row>
    <row r="279" spans="1:5" ht="15" x14ac:dyDescent="0.2">
      <c r="A279" s="384">
        <v>95576</v>
      </c>
      <c r="B279" s="383" t="s">
        <v>2891</v>
      </c>
      <c r="C279" s="382" t="s">
        <v>65</v>
      </c>
      <c r="D279" s="382">
        <v>13.13</v>
      </c>
      <c r="E279" s="380" t="s">
        <v>1081</v>
      </c>
    </row>
    <row r="280" spans="1:5" ht="27" x14ac:dyDescent="0.2">
      <c r="A280" s="384">
        <v>95583</v>
      </c>
      <c r="B280" s="383" t="s">
        <v>2897</v>
      </c>
      <c r="C280" s="382" t="s">
        <v>65</v>
      </c>
      <c r="D280" s="382">
        <v>16.97</v>
      </c>
      <c r="E280" s="380" t="s">
        <v>1081</v>
      </c>
    </row>
    <row r="281" spans="1:5" ht="27" x14ac:dyDescent="0.2">
      <c r="A281" s="384">
        <v>95584</v>
      </c>
      <c r="B281" s="383" t="s">
        <v>2898</v>
      </c>
      <c r="C281" s="382" t="s">
        <v>65</v>
      </c>
      <c r="D281" s="382">
        <v>14.72</v>
      </c>
      <c r="E281" s="380" t="s">
        <v>1081</v>
      </c>
    </row>
    <row r="282" spans="1:5" ht="27" x14ac:dyDescent="0.2">
      <c r="A282" s="384">
        <v>95593</v>
      </c>
      <c r="B282" s="383" t="s">
        <v>2900</v>
      </c>
      <c r="C282" s="382" t="s">
        <v>65</v>
      </c>
      <c r="D282" s="382">
        <v>14.72</v>
      </c>
      <c r="E282" s="380" t="s">
        <v>1081</v>
      </c>
    </row>
    <row r="283" spans="1:5" ht="27" x14ac:dyDescent="0.2">
      <c r="A283" s="384">
        <v>95592</v>
      </c>
      <c r="B283" s="383" t="s">
        <v>2899</v>
      </c>
      <c r="C283" s="382" t="s">
        <v>65</v>
      </c>
      <c r="D283" s="382">
        <v>16.97</v>
      </c>
      <c r="E283" s="380" t="s">
        <v>1081</v>
      </c>
    </row>
    <row r="284" spans="1:5" ht="27" x14ac:dyDescent="0.2">
      <c r="A284" s="384">
        <v>92919</v>
      </c>
      <c r="B284" s="383" t="s">
        <v>2886</v>
      </c>
      <c r="C284" s="382" t="s">
        <v>65</v>
      </c>
      <c r="D284" s="382">
        <v>12.51</v>
      </c>
      <c r="E284" s="380" t="s">
        <v>1081</v>
      </c>
    </row>
    <row r="285" spans="1:5" ht="27" x14ac:dyDescent="0.2">
      <c r="A285" s="384">
        <v>92921</v>
      </c>
      <c r="B285" s="383" t="s">
        <v>2887</v>
      </c>
      <c r="C285" s="382" t="s">
        <v>65</v>
      </c>
      <c r="D285" s="382">
        <v>10.25</v>
      </c>
      <c r="E285" s="380" t="s">
        <v>1081</v>
      </c>
    </row>
    <row r="286" spans="1:5" ht="27" x14ac:dyDescent="0.2">
      <c r="A286" s="384">
        <v>92922</v>
      </c>
      <c r="B286" s="383" t="s">
        <v>2888</v>
      </c>
      <c r="C286" s="382" t="s">
        <v>65</v>
      </c>
      <c r="D286" s="382">
        <v>9.74</v>
      </c>
      <c r="E286" s="380" t="s">
        <v>1081</v>
      </c>
    </row>
    <row r="287" spans="1:5" ht="27" x14ac:dyDescent="0.2">
      <c r="A287" s="384">
        <v>92923</v>
      </c>
      <c r="B287" s="383" t="s">
        <v>2889</v>
      </c>
      <c r="C287" s="382" t="s">
        <v>65</v>
      </c>
      <c r="D287" s="382">
        <v>10.88</v>
      </c>
      <c r="E287" s="380" t="s">
        <v>1081</v>
      </c>
    </row>
    <row r="288" spans="1:5" ht="27" x14ac:dyDescent="0.2">
      <c r="A288" s="384">
        <v>92924</v>
      </c>
      <c r="B288" s="383" t="s">
        <v>2890</v>
      </c>
      <c r="C288" s="382" t="s">
        <v>65</v>
      </c>
      <c r="D288" s="382">
        <v>10.65</v>
      </c>
      <c r="E288" s="380" t="s">
        <v>1081</v>
      </c>
    </row>
    <row r="289" spans="1:5" ht="27" x14ac:dyDescent="0.2">
      <c r="A289" s="382">
        <v>104104</v>
      </c>
      <c r="B289" s="383" t="s">
        <v>2912</v>
      </c>
      <c r="C289" s="382" t="s">
        <v>65</v>
      </c>
      <c r="D289" s="382">
        <v>11.11</v>
      </c>
      <c r="E289" s="380" t="s">
        <v>1081</v>
      </c>
    </row>
    <row r="290" spans="1:5" ht="27" x14ac:dyDescent="0.2">
      <c r="A290" s="384">
        <v>92916</v>
      </c>
      <c r="B290" s="383" t="s">
        <v>2884</v>
      </c>
      <c r="C290" s="382" t="s">
        <v>65</v>
      </c>
      <c r="D290" s="386">
        <v>16.079999999999998</v>
      </c>
      <c r="E290" s="380" t="s">
        <v>1081</v>
      </c>
    </row>
    <row r="291" spans="1:5" ht="27" x14ac:dyDescent="0.2">
      <c r="A291" s="384">
        <v>92917</v>
      </c>
      <c r="B291" s="383" t="s">
        <v>2885</v>
      </c>
      <c r="C291" s="382" t="s">
        <v>65</v>
      </c>
      <c r="D291" s="382">
        <v>14.46</v>
      </c>
      <c r="E291" s="380" t="s">
        <v>1081</v>
      </c>
    </row>
    <row r="292" spans="1:5" ht="27" x14ac:dyDescent="0.2">
      <c r="A292" s="384">
        <v>92915</v>
      </c>
      <c r="B292" s="383" t="s">
        <v>2883</v>
      </c>
      <c r="C292" s="382" t="s">
        <v>65</v>
      </c>
      <c r="D292" s="386">
        <v>17.89</v>
      </c>
      <c r="E292" s="380" t="s">
        <v>1081</v>
      </c>
    </row>
    <row r="293" spans="1:5" ht="27" x14ac:dyDescent="0.2">
      <c r="A293" s="384">
        <v>92771</v>
      </c>
      <c r="B293" s="383" t="s">
        <v>2856</v>
      </c>
      <c r="C293" s="382" t="s">
        <v>65</v>
      </c>
      <c r="D293" s="382">
        <v>10.89</v>
      </c>
      <c r="E293" s="380" t="s">
        <v>1081</v>
      </c>
    </row>
    <row r="294" spans="1:5" ht="27" x14ac:dyDescent="0.2">
      <c r="A294" s="384">
        <v>92772</v>
      </c>
      <c r="B294" s="383" t="s">
        <v>2857</v>
      </c>
      <c r="C294" s="382" t="s">
        <v>65</v>
      </c>
      <c r="D294" s="382">
        <v>9.07</v>
      </c>
      <c r="E294" s="380" t="s">
        <v>1081</v>
      </c>
    </row>
    <row r="295" spans="1:5" ht="27" x14ac:dyDescent="0.2">
      <c r="A295" s="382">
        <v>92773</v>
      </c>
      <c r="B295" s="383" t="s">
        <v>2858</v>
      </c>
      <c r="C295" s="382" t="s">
        <v>65</v>
      </c>
      <c r="D295" s="382">
        <v>8.8800000000000008</v>
      </c>
      <c r="E295" s="380" t="s">
        <v>1081</v>
      </c>
    </row>
    <row r="296" spans="1:5" ht="27" x14ac:dyDescent="0.2">
      <c r="A296" s="382">
        <v>92774</v>
      </c>
      <c r="B296" s="383" t="s">
        <v>2859</v>
      </c>
      <c r="C296" s="382" t="s">
        <v>65</v>
      </c>
      <c r="D296" s="382">
        <v>10.27</v>
      </c>
      <c r="E296" s="380" t="s">
        <v>1081</v>
      </c>
    </row>
    <row r="297" spans="1:5" ht="27" x14ac:dyDescent="0.2">
      <c r="A297" s="384">
        <v>92769</v>
      </c>
      <c r="B297" s="383" t="s">
        <v>2854</v>
      </c>
      <c r="C297" s="382" t="s">
        <v>65</v>
      </c>
      <c r="D297" s="382">
        <v>13.24</v>
      </c>
      <c r="E297" s="380" t="s">
        <v>1081</v>
      </c>
    </row>
    <row r="298" spans="1:5" ht="27" x14ac:dyDescent="0.2">
      <c r="A298" s="384">
        <v>92770</v>
      </c>
      <c r="B298" s="383" t="s">
        <v>2855</v>
      </c>
      <c r="C298" s="382" t="s">
        <v>65</v>
      </c>
      <c r="D298" s="382">
        <v>12.32</v>
      </c>
      <c r="E298" s="380" t="s">
        <v>1081</v>
      </c>
    </row>
    <row r="299" spans="1:5" ht="27" x14ac:dyDescent="0.2">
      <c r="A299" s="384">
        <v>92767</v>
      </c>
      <c r="B299" s="383" t="s">
        <v>2852</v>
      </c>
      <c r="C299" s="382" t="s">
        <v>65</v>
      </c>
      <c r="D299" s="382">
        <v>16.399999999999999</v>
      </c>
      <c r="E299" s="380" t="s">
        <v>1081</v>
      </c>
    </row>
    <row r="300" spans="1:5" ht="27" x14ac:dyDescent="0.2">
      <c r="A300" s="384">
        <v>92768</v>
      </c>
      <c r="B300" s="383" t="s">
        <v>2853</v>
      </c>
      <c r="C300" s="382" t="s">
        <v>65</v>
      </c>
      <c r="D300" s="382">
        <v>14.24</v>
      </c>
      <c r="E300" s="380" t="s">
        <v>1081</v>
      </c>
    </row>
    <row r="301" spans="1:5" ht="27" x14ac:dyDescent="0.2">
      <c r="A301" s="384">
        <v>92762</v>
      </c>
      <c r="B301" s="383" t="s">
        <v>2847</v>
      </c>
      <c r="C301" s="382" t="s">
        <v>65</v>
      </c>
      <c r="D301" s="382">
        <v>11.4</v>
      </c>
      <c r="E301" s="380" t="s">
        <v>1081</v>
      </c>
    </row>
    <row r="302" spans="1:5" ht="27" x14ac:dyDescent="0.2">
      <c r="A302" s="384">
        <v>92763</v>
      </c>
      <c r="B302" s="383" t="s">
        <v>2848</v>
      </c>
      <c r="C302" s="382" t="s">
        <v>65</v>
      </c>
      <c r="D302" s="382">
        <v>9.5299999999999994</v>
      </c>
      <c r="E302" s="380" t="s">
        <v>1081</v>
      </c>
    </row>
    <row r="303" spans="1:5" ht="27" x14ac:dyDescent="0.2">
      <c r="A303" s="384">
        <v>92764</v>
      </c>
      <c r="B303" s="383" t="s">
        <v>2849</v>
      </c>
      <c r="C303" s="382" t="s">
        <v>65</v>
      </c>
      <c r="D303" s="382">
        <v>9.18</v>
      </c>
      <c r="E303" s="380" t="s">
        <v>1081</v>
      </c>
    </row>
    <row r="304" spans="1:5" ht="27" x14ac:dyDescent="0.2">
      <c r="A304" s="384">
        <v>92765</v>
      </c>
      <c r="B304" s="383" t="s">
        <v>2850</v>
      </c>
      <c r="C304" s="382" t="s">
        <v>65</v>
      </c>
      <c r="D304" s="382">
        <v>10.45</v>
      </c>
      <c r="E304" s="380" t="s">
        <v>1081</v>
      </c>
    </row>
    <row r="305" spans="1:5" ht="27" x14ac:dyDescent="0.2">
      <c r="A305" s="384">
        <v>92766</v>
      </c>
      <c r="B305" s="383" t="s">
        <v>2851</v>
      </c>
      <c r="C305" s="382" t="s">
        <v>65</v>
      </c>
      <c r="D305" s="382">
        <v>10.31</v>
      </c>
      <c r="E305" s="380" t="s">
        <v>1081</v>
      </c>
    </row>
    <row r="306" spans="1:5" ht="27" x14ac:dyDescent="0.2">
      <c r="A306" s="382">
        <v>104105</v>
      </c>
      <c r="B306" s="383" t="s">
        <v>2913</v>
      </c>
      <c r="C306" s="382" t="s">
        <v>65</v>
      </c>
      <c r="D306" s="386">
        <v>11.11</v>
      </c>
      <c r="E306" s="380" t="s">
        <v>1081</v>
      </c>
    </row>
    <row r="307" spans="1:5" ht="27" x14ac:dyDescent="0.2">
      <c r="A307" s="384">
        <v>92760</v>
      </c>
      <c r="B307" s="383" t="s">
        <v>2845</v>
      </c>
      <c r="C307" s="382" t="s">
        <v>65</v>
      </c>
      <c r="D307" s="382">
        <v>13.83</v>
      </c>
      <c r="E307" s="380" t="s">
        <v>1081</v>
      </c>
    </row>
    <row r="308" spans="1:5" ht="27" x14ac:dyDescent="0.2">
      <c r="A308" s="384">
        <v>92761</v>
      </c>
      <c r="B308" s="383" t="s">
        <v>2846</v>
      </c>
      <c r="C308" s="382" t="s">
        <v>65</v>
      </c>
      <c r="D308" s="386">
        <v>12.87</v>
      </c>
      <c r="E308" s="380" t="s">
        <v>1081</v>
      </c>
    </row>
    <row r="309" spans="1:5" ht="27" x14ac:dyDescent="0.2">
      <c r="A309" s="384">
        <v>92759</v>
      </c>
      <c r="B309" s="383" t="s">
        <v>2844</v>
      </c>
      <c r="C309" s="382" t="s">
        <v>65</v>
      </c>
      <c r="D309" s="382">
        <v>14.85</v>
      </c>
      <c r="E309" s="380" t="s">
        <v>1081</v>
      </c>
    </row>
    <row r="310" spans="1:5" ht="27" x14ac:dyDescent="0.2">
      <c r="A310" s="384">
        <v>104108</v>
      </c>
      <c r="B310" s="383" t="s">
        <v>2916</v>
      </c>
      <c r="C310" s="382" t="s">
        <v>65</v>
      </c>
      <c r="D310" s="382">
        <v>13.38</v>
      </c>
      <c r="E310" s="380" t="s">
        <v>1081</v>
      </c>
    </row>
    <row r="311" spans="1:5" ht="27" x14ac:dyDescent="0.2">
      <c r="A311" s="384">
        <v>104107</v>
      </c>
      <c r="B311" s="383" t="s">
        <v>2915</v>
      </c>
      <c r="C311" s="382" t="s">
        <v>65</v>
      </c>
      <c r="D311" s="382">
        <v>11.23</v>
      </c>
      <c r="E311" s="380" t="s">
        <v>1081</v>
      </c>
    </row>
    <row r="312" spans="1:5" ht="27" x14ac:dyDescent="0.2">
      <c r="A312" s="384">
        <v>104106</v>
      </c>
      <c r="B312" s="383" t="s">
        <v>2914</v>
      </c>
      <c r="C312" s="382" t="s">
        <v>65</v>
      </c>
      <c r="D312" s="382">
        <v>10.47</v>
      </c>
      <c r="E312" s="380" t="s">
        <v>1081</v>
      </c>
    </row>
    <row r="313" spans="1:5" ht="27" x14ac:dyDescent="0.2">
      <c r="A313" s="384">
        <v>104110</v>
      </c>
      <c r="B313" s="383" t="s">
        <v>2918</v>
      </c>
      <c r="C313" s="382" t="s">
        <v>65</v>
      </c>
      <c r="D313" s="382">
        <v>19.09</v>
      </c>
      <c r="E313" s="380" t="s">
        <v>1081</v>
      </c>
    </row>
    <row r="314" spans="1:5" ht="27" x14ac:dyDescent="0.2">
      <c r="A314" s="384">
        <v>104109</v>
      </c>
      <c r="B314" s="383" t="s">
        <v>2917</v>
      </c>
      <c r="C314" s="382" t="s">
        <v>65</v>
      </c>
      <c r="D314" s="382">
        <v>16.61</v>
      </c>
      <c r="E314" s="380" t="s">
        <v>1081</v>
      </c>
    </row>
    <row r="315" spans="1:5" ht="27" x14ac:dyDescent="0.2">
      <c r="A315" s="384">
        <v>104111</v>
      </c>
      <c r="B315" s="383" t="s">
        <v>2919</v>
      </c>
      <c r="C315" s="382" t="s">
        <v>65</v>
      </c>
      <c r="D315" s="382">
        <v>21.98</v>
      </c>
      <c r="E315" s="380" t="s">
        <v>1081</v>
      </c>
    </row>
    <row r="316" spans="1:5" ht="15" x14ac:dyDescent="0.2">
      <c r="A316" s="384">
        <v>92884</v>
      </c>
      <c r="B316" s="383" t="s">
        <v>2878</v>
      </c>
      <c r="C316" s="382" t="s">
        <v>65</v>
      </c>
      <c r="D316" s="382">
        <v>12.69</v>
      </c>
      <c r="E316" s="380" t="s">
        <v>1081</v>
      </c>
    </row>
    <row r="317" spans="1:5" ht="15" x14ac:dyDescent="0.2">
      <c r="A317" s="384">
        <v>92885</v>
      </c>
      <c r="B317" s="383" t="s">
        <v>2879</v>
      </c>
      <c r="C317" s="382" t="s">
        <v>65</v>
      </c>
      <c r="D317" s="382">
        <v>11.97</v>
      </c>
      <c r="E317" s="380" t="s">
        <v>1081</v>
      </c>
    </row>
    <row r="318" spans="1:5" ht="15" x14ac:dyDescent="0.2">
      <c r="A318" s="384">
        <v>92886</v>
      </c>
      <c r="B318" s="383" t="s">
        <v>2880</v>
      </c>
      <c r="C318" s="382" t="s">
        <v>65</v>
      </c>
      <c r="D318" s="382">
        <v>11.37</v>
      </c>
      <c r="E318" s="380" t="s">
        <v>1081</v>
      </c>
    </row>
    <row r="319" spans="1:5" ht="15" x14ac:dyDescent="0.2">
      <c r="A319" s="384">
        <v>92887</v>
      </c>
      <c r="B319" s="383" t="s">
        <v>2881</v>
      </c>
      <c r="C319" s="382" t="s">
        <v>65</v>
      </c>
      <c r="D319" s="382">
        <v>11.25</v>
      </c>
      <c r="E319" s="380" t="s">
        <v>1081</v>
      </c>
    </row>
    <row r="320" spans="1:5" ht="15" x14ac:dyDescent="0.2">
      <c r="A320" s="382">
        <v>92888</v>
      </c>
      <c r="B320" s="383" t="s">
        <v>2882</v>
      </c>
      <c r="C320" s="382" t="s">
        <v>65</v>
      </c>
      <c r="D320" s="382">
        <v>10.95</v>
      </c>
      <c r="E320" s="380" t="s">
        <v>1081</v>
      </c>
    </row>
    <row r="321" spans="1:5" ht="15" x14ac:dyDescent="0.2">
      <c r="A321" s="384">
        <v>92882</v>
      </c>
      <c r="B321" s="383" t="s">
        <v>2876</v>
      </c>
      <c r="C321" s="382" t="s">
        <v>65</v>
      </c>
      <c r="D321" s="382">
        <v>13.91</v>
      </c>
      <c r="E321" s="380" t="s">
        <v>1081</v>
      </c>
    </row>
    <row r="322" spans="1:5" ht="15" x14ac:dyDescent="0.2">
      <c r="A322" s="384">
        <v>92883</v>
      </c>
      <c r="B322" s="383" t="s">
        <v>2877</v>
      </c>
      <c r="C322" s="382" t="s">
        <v>65</v>
      </c>
      <c r="D322" s="382">
        <v>12.66</v>
      </c>
      <c r="E322" s="380" t="s">
        <v>1081</v>
      </c>
    </row>
    <row r="323" spans="1:5" ht="15" x14ac:dyDescent="0.2">
      <c r="A323" s="382">
        <v>92877</v>
      </c>
      <c r="B323" s="383" t="s">
        <v>2871</v>
      </c>
      <c r="C323" s="382" t="s">
        <v>65</v>
      </c>
      <c r="D323" s="382">
        <v>10.26</v>
      </c>
      <c r="E323" s="380" t="s">
        <v>1081</v>
      </c>
    </row>
    <row r="324" spans="1:5" ht="15" x14ac:dyDescent="0.2">
      <c r="A324" s="382">
        <v>92878</v>
      </c>
      <c r="B324" s="383" t="s">
        <v>2872</v>
      </c>
      <c r="C324" s="382" t="s">
        <v>65</v>
      </c>
      <c r="D324" s="382">
        <v>10.07</v>
      </c>
      <c r="E324" s="380" t="s">
        <v>1081</v>
      </c>
    </row>
    <row r="325" spans="1:5" ht="15" x14ac:dyDescent="0.2">
      <c r="A325" s="382">
        <v>92879</v>
      </c>
      <c r="B325" s="383" t="s">
        <v>2873</v>
      </c>
      <c r="C325" s="382" t="s">
        <v>65</v>
      </c>
      <c r="D325" s="382">
        <v>9.9499999999999993</v>
      </c>
      <c r="E325" s="380" t="s">
        <v>1081</v>
      </c>
    </row>
    <row r="326" spans="1:5" ht="15" x14ac:dyDescent="0.2">
      <c r="A326" s="382">
        <v>92880</v>
      </c>
      <c r="B326" s="383" t="s">
        <v>2874</v>
      </c>
      <c r="C326" s="382" t="s">
        <v>65</v>
      </c>
      <c r="D326" s="382">
        <v>10.17</v>
      </c>
      <c r="E326" s="380" t="s">
        <v>1081</v>
      </c>
    </row>
    <row r="327" spans="1:5" ht="15" x14ac:dyDescent="0.2">
      <c r="A327" s="382">
        <v>92881</v>
      </c>
      <c r="B327" s="383" t="s">
        <v>2875</v>
      </c>
      <c r="C327" s="382" t="s">
        <v>65</v>
      </c>
      <c r="D327" s="382">
        <v>10.14</v>
      </c>
      <c r="E327" s="380" t="s">
        <v>1081</v>
      </c>
    </row>
    <row r="328" spans="1:5" ht="15" x14ac:dyDescent="0.2">
      <c r="A328" s="382">
        <v>92875</v>
      </c>
      <c r="B328" s="383" t="s">
        <v>2869</v>
      </c>
      <c r="C328" s="382" t="s">
        <v>65</v>
      </c>
      <c r="D328" s="382">
        <v>9.91</v>
      </c>
      <c r="E328" s="380" t="s">
        <v>1081</v>
      </c>
    </row>
    <row r="329" spans="1:5" ht="15" x14ac:dyDescent="0.2">
      <c r="A329" s="382">
        <v>92876</v>
      </c>
      <c r="B329" s="383" t="s">
        <v>2870</v>
      </c>
      <c r="C329" s="382" t="s">
        <v>65</v>
      </c>
      <c r="D329" s="382">
        <v>9.5500000000000007</v>
      </c>
      <c r="E329" s="380" t="s">
        <v>1081</v>
      </c>
    </row>
    <row r="330" spans="1:5" ht="15" x14ac:dyDescent="0.2">
      <c r="A330" s="382">
        <v>92803</v>
      </c>
      <c r="B330" s="383" t="s">
        <v>2865</v>
      </c>
      <c r="C330" s="382" t="s">
        <v>65</v>
      </c>
      <c r="D330" s="382">
        <v>9.4499999999999993</v>
      </c>
      <c r="E330" s="380" t="s">
        <v>1081</v>
      </c>
    </row>
    <row r="331" spans="1:5" ht="15" x14ac:dyDescent="0.2">
      <c r="A331" s="382">
        <v>92804</v>
      </c>
      <c r="B331" s="383" t="s">
        <v>2866</v>
      </c>
      <c r="C331" s="382" t="s">
        <v>65</v>
      </c>
      <c r="D331" s="382">
        <v>8.08</v>
      </c>
      <c r="E331" s="380" t="s">
        <v>1081</v>
      </c>
    </row>
    <row r="332" spans="1:5" ht="15" x14ac:dyDescent="0.2">
      <c r="A332" s="382">
        <v>92805</v>
      </c>
      <c r="B332" s="383" t="s">
        <v>2867</v>
      </c>
      <c r="C332" s="382" t="s">
        <v>65</v>
      </c>
      <c r="D332" s="382">
        <v>8</v>
      </c>
      <c r="E332" s="380" t="s">
        <v>1081</v>
      </c>
    </row>
    <row r="333" spans="1:5" ht="15" x14ac:dyDescent="0.2">
      <c r="A333" s="382">
        <v>92806</v>
      </c>
      <c r="B333" s="383" t="s">
        <v>2868</v>
      </c>
      <c r="C333" s="382" t="s">
        <v>65</v>
      </c>
      <c r="D333" s="382">
        <v>9.43</v>
      </c>
      <c r="E333" s="380" t="s">
        <v>1081</v>
      </c>
    </row>
    <row r="334" spans="1:5" ht="15" x14ac:dyDescent="0.2">
      <c r="A334" s="382">
        <v>92798</v>
      </c>
      <c r="B334" s="383" t="s">
        <v>2860</v>
      </c>
      <c r="C334" s="382" t="s">
        <v>65</v>
      </c>
      <c r="D334" s="386">
        <v>9.42</v>
      </c>
      <c r="E334" s="380" t="s">
        <v>1081</v>
      </c>
    </row>
    <row r="335" spans="1:5" ht="15" x14ac:dyDescent="0.2">
      <c r="A335" s="382">
        <v>95448</v>
      </c>
      <c r="B335" s="383" t="s">
        <v>8143</v>
      </c>
      <c r="C335" s="382" t="s">
        <v>65</v>
      </c>
      <c r="D335" s="382">
        <v>10.33</v>
      </c>
      <c r="E335" s="380" t="s">
        <v>1081</v>
      </c>
    </row>
    <row r="336" spans="1:5" ht="15" x14ac:dyDescent="0.2">
      <c r="A336" s="382">
        <v>92801</v>
      </c>
      <c r="B336" s="383" t="s">
        <v>2863</v>
      </c>
      <c r="C336" s="382" t="s">
        <v>65</v>
      </c>
      <c r="D336" s="382">
        <v>10.39</v>
      </c>
      <c r="E336" s="380" t="s">
        <v>1081</v>
      </c>
    </row>
    <row r="337" spans="1:5" ht="15" x14ac:dyDescent="0.2">
      <c r="A337" s="382">
        <v>92802</v>
      </c>
      <c r="B337" s="383" t="s">
        <v>2864</v>
      </c>
      <c r="C337" s="382" t="s">
        <v>65</v>
      </c>
      <c r="D337" s="382">
        <v>10.28</v>
      </c>
      <c r="E337" s="380" t="s">
        <v>1081</v>
      </c>
    </row>
    <row r="338" spans="1:5" ht="15" x14ac:dyDescent="0.2">
      <c r="A338" s="382">
        <v>92799</v>
      </c>
      <c r="B338" s="383" t="s">
        <v>2861</v>
      </c>
      <c r="C338" s="382" t="s">
        <v>65</v>
      </c>
      <c r="D338" s="382">
        <v>11.62</v>
      </c>
      <c r="E338" s="380" t="s">
        <v>1081</v>
      </c>
    </row>
    <row r="339" spans="1:5" ht="15" x14ac:dyDescent="0.2">
      <c r="A339" s="382">
        <v>92800</v>
      </c>
      <c r="B339" s="383" t="s">
        <v>2862</v>
      </c>
      <c r="C339" s="382" t="s">
        <v>65</v>
      </c>
      <c r="D339" s="382">
        <v>10.38</v>
      </c>
      <c r="E339" s="380" t="s">
        <v>1081</v>
      </c>
    </row>
    <row r="340" spans="1:5" ht="27" x14ac:dyDescent="0.2">
      <c r="A340" s="384">
        <v>95605</v>
      </c>
      <c r="B340" s="383" t="s">
        <v>2622</v>
      </c>
      <c r="C340" s="382" t="s">
        <v>66</v>
      </c>
      <c r="D340" s="382">
        <v>145.43</v>
      </c>
      <c r="E340" s="380" t="s">
        <v>1081</v>
      </c>
    </row>
    <row r="341" spans="1:5" ht="27" x14ac:dyDescent="0.2">
      <c r="A341" s="384">
        <v>95602</v>
      </c>
      <c r="B341" s="383" t="s">
        <v>2619</v>
      </c>
      <c r="C341" s="382" t="s">
        <v>66</v>
      </c>
      <c r="D341" s="382">
        <v>29.91</v>
      </c>
      <c r="E341" s="380" t="s">
        <v>1081</v>
      </c>
    </row>
    <row r="342" spans="1:5" ht="27" x14ac:dyDescent="0.2">
      <c r="A342" s="384">
        <v>95603</v>
      </c>
      <c r="B342" s="383" t="s">
        <v>2620</v>
      </c>
      <c r="C342" s="382" t="s">
        <v>66</v>
      </c>
      <c r="D342" s="382">
        <v>51.04</v>
      </c>
      <c r="E342" s="380" t="s">
        <v>1081</v>
      </c>
    </row>
    <row r="343" spans="1:5" ht="27" x14ac:dyDescent="0.2">
      <c r="A343" s="384">
        <v>95604</v>
      </c>
      <c r="B343" s="383" t="s">
        <v>2621</v>
      </c>
      <c r="C343" s="382" t="s">
        <v>66</v>
      </c>
      <c r="D343" s="382">
        <v>79.2</v>
      </c>
      <c r="E343" s="380" t="s">
        <v>1081</v>
      </c>
    </row>
    <row r="344" spans="1:5" ht="15" x14ac:dyDescent="0.2">
      <c r="A344" s="384">
        <v>95601</v>
      </c>
      <c r="B344" s="383" t="s">
        <v>2618</v>
      </c>
      <c r="C344" s="382" t="s">
        <v>66</v>
      </c>
      <c r="D344" s="382">
        <v>18.690000000000001</v>
      </c>
      <c r="E344" s="380" t="s">
        <v>1081</v>
      </c>
    </row>
    <row r="345" spans="1:5" ht="27" x14ac:dyDescent="0.2">
      <c r="A345" s="384">
        <v>102521</v>
      </c>
      <c r="B345" s="383" t="s">
        <v>2633</v>
      </c>
      <c r="C345" s="382" t="s">
        <v>66</v>
      </c>
      <c r="D345" s="382">
        <v>119.97</v>
      </c>
      <c r="E345" s="380" t="s">
        <v>1081</v>
      </c>
    </row>
    <row r="346" spans="1:5" ht="27" x14ac:dyDescent="0.2">
      <c r="A346" s="384">
        <v>102522</v>
      </c>
      <c r="B346" s="383" t="s">
        <v>2634</v>
      </c>
      <c r="C346" s="382" t="s">
        <v>66</v>
      </c>
      <c r="D346" s="386">
        <v>176</v>
      </c>
      <c r="E346" s="380" t="s">
        <v>1081</v>
      </c>
    </row>
    <row r="347" spans="1:5" ht="27" x14ac:dyDescent="0.2">
      <c r="A347" s="384">
        <v>102523</v>
      </c>
      <c r="B347" s="383" t="s">
        <v>2635</v>
      </c>
      <c r="C347" s="382" t="s">
        <v>66</v>
      </c>
      <c r="D347" s="382">
        <v>232.02</v>
      </c>
      <c r="E347" s="380" t="s">
        <v>1081</v>
      </c>
    </row>
    <row r="348" spans="1:5" ht="27" x14ac:dyDescent="0.2">
      <c r="A348" s="384">
        <v>95608</v>
      </c>
      <c r="B348" s="383" t="s">
        <v>2623</v>
      </c>
      <c r="C348" s="382" t="s">
        <v>66</v>
      </c>
      <c r="D348" s="382">
        <v>36.93</v>
      </c>
      <c r="E348" s="380" t="s">
        <v>1081</v>
      </c>
    </row>
    <row r="349" spans="1:5" ht="27" x14ac:dyDescent="0.2">
      <c r="A349" s="384">
        <v>95609</v>
      </c>
      <c r="B349" s="383" t="s">
        <v>2624</v>
      </c>
      <c r="C349" s="382" t="s">
        <v>66</v>
      </c>
      <c r="D349" s="382">
        <v>46.82</v>
      </c>
      <c r="E349" s="380" t="s">
        <v>1081</v>
      </c>
    </row>
    <row r="350" spans="1:5" ht="27" x14ac:dyDescent="0.2">
      <c r="A350" s="384">
        <v>95607</v>
      </c>
      <c r="B350" s="383" t="s">
        <v>8144</v>
      </c>
      <c r="C350" s="382" t="s">
        <v>66</v>
      </c>
      <c r="D350" s="382">
        <v>25.45</v>
      </c>
      <c r="E350" s="380" t="s">
        <v>1081</v>
      </c>
    </row>
    <row r="351" spans="1:5" ht="27" x14ac:dyDescent="0.2">
      <c r="A351" s="384">
        <v>95996</v>
      </c>
      <c r="B351" s="383" t="s">
        <v>1773</v>
      </c>
      <c r="C351" s="382" t="s">
        <v>90</v>
      </c>
      <c r="D351" s="382">
        <v>1572.05</v>
      </c>
      <c r="E351" s="380" t="s">
        <v>1081</v>
      </c>
    </row>
    <row r="352" spans="1:5" ht="27" x14ac:dyDescent="0.2">
      <c r="A352" s="384">
        <v>95995</v>
      </c>
      <c r="B352" s="383" t="s">
        <v>1772</v>
      </c>
      <c r="C352" s="382" t="s">
        <v>90</v>
      </c>
      <c r="D352" s="382">
        <v>1815.9</v>
      </c>
      <c r="E352" s="380" t="s">
        <v>1081</v>
      </c>
    </row>
    <row r="353" spans="1:5" ht="27" x14ac:dyDescent="0.2">
      <c r="A353" s="385">
        <v>104372</v>
      </c>
      <c r="B353" s="383" t="s">
        <v>8145</v>
      </c>
      <c r="C353" s="382" t="s">
        <v>90</v>
      </c>
      <c r="D353" s="382"/>
      <c r="E353" s="380" t="s">
        <v>1081</v>
      </c>
    </row>
    <row r="354" spans="1:5" ht="27" x14ac:dyDescent="0.2">
      <c r="A354" s="385">
        <v>104371</v>
      </c>
      <c r="B354" s="383" t="s">
        <v>8146</v>
      </c>
      <c r="C354" s="382" t="s">
        <v>90</v>
      </c>
      <c r="D354" s="382"/>
      <c r="E354" s="380" t="s">
        <v>1081</v>
      </c>
    </row>
    <row r="355" spans="1:5" ht="27" x14ac:dyDescent="0.2">
      <c r="A355" s="384">
        <v>96001</v>
      </c>
      <c r="B355" s="383" t="s">
        <v>1774</v>
      </c>
      <c r="C355" s="382" t="s">
        <v>83</v>
      </c>
      <c r="D355" s="382">
        <v>7.31</v>
      </c>
      <c r="E355" s="380" t="s">
        <v>1081</v>
      </c>
    </row>
    <row r="356" spans="1:5" ht="27" x14ac:dyDescent="0.2">
      <c r="A356" s="384">
        <v>94880</v>
      </c>
      <c r="B356" s="383" t="s">
        <v>2129</v>
      </c>
      <c r="C356" s="382" t="s">
        <v>4</v>
      </c>
      <c r="D356" s="382">
        <v>45.51</v>
      </c>
      <c r="E356" s="380" t="s">
        <v>1081</v>
      </c>
    </row>
    <row r="357" spans="1:5" ht="27" x14ac:dyDescent="0.2">
      <c r="A357" s="384">
        <v>94882</v>
      </c>
      <c r="B357" s="383" t="s">
        <v>2131</v>
      </c>
      <c r="C357" s="382" t="s">
        <v>4</v>
      </c>
      <c r="D357" s="382">
        <v>52.81</v>
      </c>
      <c r="E357" s="380" t="s">
        <v>1081</v>
      </c>
    </row>
    <row r="358" spans="1:5" ht="27" x14ac:dyDescent="0.2">
      <c r="A358" s="384">
        <v>94884</v>
      </c>
      <c r="B358" s="383" t="s">
        <v>2132</v>
      </c>
      <c r="C358" s="382" t="s">
        <v>4</v>
      </c>
      <c r="D358" s="382">
        <v>67.59</v>
      </c>
      <c r="E358" s="380" t="s">
        <v>1081</v>
      </c>
    </row>
    <row r="359" spans="1:5" ht="27" x14ac:dyDescent="0.2">
      <c r="A359" s="382">
        <v>94870</v>
      </c>
      <c r="B359" s="383" t="s">
        <v>2122</v>
      </c>
      <c r="C359" s="382" t="s">
        <v>4</v>
      </c>
      <c r="D359" s="382">
        <v>2.12</v>
      </c>
      <c r="E359" s="380" t="s">
        <v>1081</v>
      </c>
    </row>
    <row r="360" spans="1:5" ht="27" x14ac:dyDescent="0.2">
      <c r="A360" s="382">
        <v>94872</v>
      </c>
      <c r="B360" s="383" t="s">
        <v>2124</v>
      </c>
      <c r="C360" s="382" t="s">
        <v>4</v>
      </c>
      <c r="D360" s="382">
        <v>2.97</v>
      </c>
      <c r="E360" s="380" t="s">
        <v>1081</v>
      </c>
    </row>
    <row r="361" spans="1:5" ht="27" x14ac:dyDescent="0.2">
      <c r="A361" s="382">
        <v>90746</v>
      </c>
      <c r="B361" s="383" t="s">
        <v>2119</v>
      </c>
      <c r="C361" s="382" t="s">
        <v>4</v>
      </c>
      <c r="D361" s="382">
        <v>4</v>
      </c>
      <c r="E361" s="380" t="s">
        <v>1081</v>
      </c>
    </row>
    <row r="362" spans="1:5" ht="27" x14ac:dyDescent="0.2">
      <c r="A362" s="384">
        <v>90747</v>
      </c>
      <c r="B362" s="383" t="s">
        <v>2120</v>
      </c>
      <c r="C362" s="382" t="s">
        <v>4</v>
      </c>
      <c r="D362" s="382">
        <v>18.010000000000002</v>
      </c>
      <c r="E362" s="380" t="s">
        <v>1081</v>
      </c>
    </row>
    <row r="363" spans="1:5" ht="27" x14ac:dyDescent="0.2">
      <c r="A363" s="384">
        <v>94876</v>
      </c>
      <c r="B363" s="383" t="s">
        <v>2126</v>
      </c>
      <c r="C363" s="382" t="s">
        <v>4</v>
      </c>
      <c r="D363" s="382">
        <v>30.42</v>
      </c>
      <c r="E363" s="380" t="s">
        <v>1081</v>
      </c>
    </row>
    <row r="364" spans="1:5" ht="27" x14ac:dyDescent="0.2">
      <c r="A364" s="384">
        <v>94878</v>
      </c>
      <c r="B364" s="383" t="s">
        <v>2127</v>
      </c>
      <c r="C364" s="382" t="s">
        <v>4</v>
      </c>
      <c r="D364" s="382">
        <v>35.159999999999997</v>
      </c>
      <c r="E364" s="380" t="s">
        <v>1081</v>
      </c>
    </row>
    <row r="365" spans="1:5" ht="27" x14ac:dyDescent="0.2">
      <c r="A365" s="382">
        <v>90740</v>
      </c>
      <c r="B365" s="383" t="s">
        <v>2113</v>
      </c>
      <c r="C365" s="382" t="s">
        <v>4</v>
      </c>
      <c r="D365" s="382">
        <v>4.87</v>
      </c>
      <c r="E365" s="380" t="s">
        <v>1081</v>
      </c>
    </row>
    <row r="366" spans="1:5" ht="27" x14ac:dyDescent="0.2">
      <c r="A366" s="382">
        <v>90741</v>
      </c>
      <c r="B366" s="383" t="s">
        <v>2114</v>
      </c>
      <c r="C366" s="382" t="s">
        <v>4</v>
      </c>
      <c r="D366" s="382">
        <v>5.56</v>
      </c>
      <c r="E366" s="380" t="s">
        <v>1081</v>
      </c>
    </row>
    <row r="367" spans="1:5" ht="27" x14ac:dyDescent="0.2">
      <c r="A367" s="382">
        <v>90742</v>
      </c>
      <c r="B367" s="383" t="s">
        <v>2115</v>
      </c>
      <c r="C367" s="382" t="s">
        <v>4</v>
      </c>
      <c r="D367" s="382">
        <v>6.24</v>
      </c>
      <c r="E367" s="380" t="s">
        <v>1081</v>
      </c>
    </row>
    <row r="368" spans="1:5" ht="27" x14ac:dyDescent="0.2">
      <c r="A368" s="382">
        <v>90743</v>
      </c>
      <c r="B368" s="383" t="s">
        <v>2116</v>
      </c>
      <c r="C368" s="382" t="s">
        <v>4</v>
      </c>
      <c r="D368" s="382">
        <v>6.92</v>
      </c>
      <c r="E368" s="380" t="s">
        <v>1081</v>
      </c>
    </row>
    <row r="369" spans="1:5" ht="27" x14ac:dyDescent="0.2">
      <c r="A369" s="382">
        <v>90744</v>
      </c>
      <c r="B369" s="383" t="s">
        <v>2117</v>
      </c>
      <c r="C369" s="382" t="s">
        <v>4</v>
      </c>
      <c r="D369" s="382">
        <v>7.61</v>
      </c>
      <c r="E369" s="380" t="s">
        <v>1081</v>
      </c>
    </row>
    <row r="370" spans="1:5" ht="27" x14ac:dyDescent="0.2">
      <c r="A370" s="384">
        <v>90745</v>
      </c>
      <c r="B370" s="383" t="s">
        <v>2118</v>
      </c>
      <c r="C370" s="382" t="s">
        <v>4</v>
      </c>
      <c r="D370" s="382">
        <v>10.79</v>
      </c>
      <c r="E370" s="380" t="s">
        <v>1081</v>
      </c>
    </row>
    <row r="371" spans="1:5" ht="27" x14ac:dyDescent="0.2">
      <c r="A371" s="382">
        <v>90733</v>
      </c>
      <c r="B371" s="383" t="s">
        <v>2106</v>
      </c>
      <c r="C371" s="382" t="s">
        <v>4</v>
      </c>
      <c r="D371" s="382">
        <v>3.69</v>
      </c>
      <c r="E371" s="380" t="s">
        <v>1081</v>
      </c>
    </row>
    <row r="372" spans="1:5" ht="27" x14ac:dyDescent="0.2">
      <c r="A372" s="382">
        <v>90734</v>
      </c>
      <c r="B372" s="383" t="s">
        <v>2107</v>
      </c>
      <c r="C372" s="382" t="s">
        <v>4</v>
      </c>
      <c r="D372" s="382">
        <v>4.38</v>
      </c>
      <c r="E372" s="380" t="s">
        <v>1081</v>
      </c>
    </row>
    <row r="373" spans="1:5" ht="27" x14ac:dyDescent="0.2">
      <c r="A373" s="382">
        <v>90735</v>
      </c>
      <c r="B373" s="383" t="s">
        <v>2108</v>
      </c>
      <c r="C373" s="382" t="s">
        <v>4</v>
      </c>
      <c r="D373" s="382">
        <v>5.0599999999999996</v>
      </c>
      <c r="E373" s="380" t="s">
        <v>1081</v>
      </c>
    </row>
    <row r="374" spans="1:5" ht="27" x14ac:dyDescent="0.2">
      <c r="A374" s="382">
        <v>90736</v>
      </c>
      <c r="B374" s="383" t="s">
        <v>2109</v>
      </c>
      <c r="C374" s="382" t="s">
        <v>4</v>
      </c>
      <c r="D374" s="382">
        <v>5.74</v>
      </c>
      <c r="E374" s="380" t="s">
        <v>1081</v>
      </c>
    </row>
    <row r="375" spans="1:5" ht="27" x14ac:dyDescent="0.2">
      <c r="A375" s="382">
        <v>90737</v>
      </c>
      <c r="B375" s="383" t="s">
        <v>2110</v>
      </c>
      <c r="C375" s="382" t="s">
        <v>4</v>
      </c>
      <c r="D375" s="382">
        <v>6.43</v>
      </c>
      <c r="E375" s="380" t="s">
        <v>1081</v>
      </c>
    </row>
    <row r="376" spans="1:5" ht="27" x14ac:dyDescent="0.2">
      <c r="A376" s="382">
        <v>90738</v>
      </c>
      <c r="B376" s="383" t="s">
        <v>2111</v>
      </c>
      <c r="C376" s="382" t="s">
        <v>4</v>
      </c>
      <c r="D376" s="382">
        <v>7.11</v>
      </c>
      <c r="E376" s="380" t="s">
        <v>1081</v>
      </c>
    </row>
    <row r="377" spans="1:5" ht="27" x14ac:dyDescent="0.2">
      <c r="A377" s="384">
        <v>90739</v>
      </c>
      <c r="B377" s="383" t="s">
        <v>2112</v>
      </c>
      <c r="C377" s="382" t="s">
        <v>4</v>
      </c>
      <c r="D377" s="382">
        <v>9.66</v>
      </c>
      <c r="E377" s="380" t="s">
        <v>1081</v>
      </c>
    </row>
    <row r="378" spans="1:5" ht="27" x14ac:dyDescent="0.2">
      <c r="A378" s="382">
        <v>90724</v>
      </c>
      <c r="B378" s="383" t="s">
        <v>2097</v>
      </c>
      <c r="C378" s="382" t="s">
        <v>66</v>
      </c>
      <c r="D378" s="382">
        <v>26.31</v>
      </c>
      <c r="E378" s="380" t="s">
        <v>1081</v>
      </c>
    </row>
    <row r="379" spans="1:5" ht="27" x14ac:dyDescent="0.2">
      <c r="A379" s="382">
        <v>102267</v>
      </c>
      <c r="B379" s="383" t="s">
        <v>2136</v>
      </c>
      <c r="C379" s="382" t="s">
        <v>66</v>
      </c>
      <c r="D379" s="382">
        <v>141.87</v>
      </c>
      <c r="E379" s="380" t="s">
        <v>1081</v>
      </c>
    </row>
    <row r="380" spans="1:5" ht="27" x14ac:dyDescent="0.2">
      <c r="A380" s="382">
        <v>102268</v>
      </c>
      <c r="B380" s="383" t="s">
        <v>2137</v>
      </c>
      <c r="C380" s="382" t="s">
        <v>66</v>
      </c>
      <c r="D380" s="382">
        <v>160.1</v>
      </c>
      <c r="E380" s="380" t="s">
        <v>1081</v>
      </c>
    </row>
    <row r="381" spans="1:5" ht="27" x14ac:dyDescent="0.2">
      <c r="A381" s="382">
        <v>90725</v>
      </c>
      <c r="B381" s="383" t="s">
        <v>2098</v>
      </c>
      <c r="C381" s="382" t="s">
        <v>66</v>
      </c>
      <c r="D381" s="382">
        <v>32.39</v>
      </c>
      <c r="E381" s="380" t="s">
        <v>1081</v>
      </c>
    </row>
    <row r="382" spans="1:5" ht="27" x14ac:dyDescent="0.2">
      <c r="A382" s="382">
        <v>102269</v>
      </c>
      <c r="B382" s="383" t="s">
        <v>2138</v>
      </c>
      <c r="C382" s="382" t="s">
        <v>66</v>
      </c>
      <c r="D382" s="382">
        <v>196.55</v>
      </c>
      <c r="E382" s="380" t="s">
        <v>1081</v>
      </c>
    </row>
    <row r="383" spans="1:5" ht="27" x14ac:dyDescent="0.2">
      <c r="A383" s="382">
        <v>90726</v>
      </c>
      <c r="B383" s="383" t="s">
        <v>2099</v>
      </c>
      <c r="C383" s="382" t="s">
        <v>66</v>
      </c>
      <c r="D383" s="382">
        <v>38.54</v>
      </c>
      <c r="E383" s="380" t="s">
        <v>1081</v>
      </c>
    </row>
    <row r="384" spans="1:5" ht="27" x14ac:dyDescent="0.2">
      <c r="A384" s="382">
        <v>90727</v>
      </c>
      <c r="B384" s="383" t="s">
        <v>2100</v>
      </c>
      <c r="C384" s="382" t="s">
        <v>66</v>
      </c>
      <c r="D384" s="382">
        <v>44.61</v>
      </c>
      <c r="E384" s="380" t="s">
        <v>1081</v>
      </c>
    </row>
    <row r="385" spans="1:5" ht="27" x14ac:dyDescent="0.2">
      <c r="A385" s="382">
        <v>90728</v>
      </c>
      <c r="B385" s="383" t="s">
        <v>2101</v>
      </c>
      <c r="C385" s="382" t="s">
        <v>66</v>
      </c>
      <c r="D385" s="382">
        <v>50.69</v>
      </c>
      <c r="E385" s="380" t="s">
        <v>1081</v>
      </c>
    </row>
    <row r="386" spans="1:5" ht="27" x14ac:dyDescent="0.2">
      <c r="A386" s="382">
        <v>90729</v>
      </c>
      <c r="B386" s="383" t="s">
        <v>2102</v>
      </c>
      <c r="C386" s="382" t="s">
        <v>66</v>
      </c>
      <c r="D386" s="382">
        <v>56.76</v>
      </c>
      <c r="E386" s="380" t="s">
        <v>1081</v>
      </c>
    </row>
    <row r="387" spans="1:5" ht="27" x14ac:dyDescent="0.2">
      <c r="A387" s="382">
        <v>90730</v>
      </c>
      <c r="B387" s="383" t="s">
        <v>2103</v>
      </c>
      <c r="C387" s="382" t="s">
        <v>66</v>
      </c>
      <c r="D387" s="382">
        <v>62.84</v>
      </c>
      <c r="E387" s="380" t="s">
        <v>1081</v>
      </c>
    </row>
    <row r="388" spans="1:5" ht="27" x14ac:dyDescent="0.2">
      <c r="A388" s="382">
        <v>90731</v>
      </c>
      <c r="B388" s="383" t="s">
        <v>2104</v>
      </c>
      <c r="C388" s="382" t="s">
        <v>66</v>
      </c>
      <c r="D388" s="382">
        <v>68.92</v>
      </c>
      <c r="E388" s="380" t="s">
        <v>1081</v>
      </c>
    </row>
    <row r="389" spans="1:5" ht="27" x14ac:dyDescent="0.2">
      <c r="A389" s="382">
        <v>90732</v>
      </c>
      <c r="B389" s="383" t="s">
        <v>2105</v>
      </c>
      <c r="C389" s="382" t="s">
        <v>66</v>
      </c>
      <c r="D389" s="382">
        <v>87.14</v>
      </c>
      <c r="E389" s="380" t="s">
        <v>1081</v>
      </c>
    </row>
    <row r="390" spans="1:5" ht="27" x14ac:dyDescent="0.2">
      <c r="A390" s="382">
        <v>102265</v>
      </c>
      <c r="B390" s="383" t="s">
        <v>2134</v>
      </c>
      <c r="C390" s="382" t="s">
        <v>66</v>
      </c>
      <c r="D390" s="382">
        <v>111.44</v>
      </c>
      <c r="E390" s="380" t="s">
        <v>1081</v>
      </c>
    </row>
    <row r="391" spans="1:5" ht="27" x14ac:dyDescent="0.2">
      <c r="A391" s="382">
        <v>102266</v>
      </c>
      <c r="B391" s="383" t="s">
        <v>2135</v>
      </c>
      <c r="C391" s="382" t="s">
        <v>66</v>
      </c>
      <c r="D391" s="382">
        <v>123.58</v>
      </c>
      <c r="E391" s="380" t="s">
        <v>1081</v>
      </c>
    </row>
    <row r="392" spans="1:5" ht="27" x14ac:dyDescent="0.2">
      <c r="A392" s="384">
        <v>94879</v>
      </c>
      <c r="B392" s="383" t="s">
        <v>2128</v>
      </c>
      <c r="C392" s="382" t="s">
        <v>4</v>
      </c>
      <c r="D392" s="382">
        <v>1860.55</v>
      </c>
      <c r="E392" s="380" t="s">
        <v>1081</v>
      </c>
    </row>
    <row r="393" spans="1:5" ht="27" x14ac:dyDescent="0.2">
      <c r="A393" s="384">
        <v>94881</v>
      </c>
      <c r="B393" s="383" t="s">
        <v>2130</v>
      </c>
      <c r="C393" s="382" t="s">
        <v>4</v>
      </c>
      <c r="D393" s="382">
        <v>2561.31</v>
      </c>
      <c r="E393" s="380" t="s">
        <v>1081</v>
      </c>
    </row>
    <row r="394" spans="1:5" ht="27" x14ac:dyDescent="0.2">
      <c r="A394" s="382">
        <v>94869</v>
      </c>
      <c r="B394" s="383" t="s">
        <v>2121</v>
      </c>
      <c r="C394" s="382" t="s">
        <v>4</v>
      </c>
      <c r="D394" s="382">
        <v>131.19</v>
      </c>
      <c r="E394" s="380" t="s">
        <v>1081</v>
      </c>
    </row>
    <row r="395" spans="1:5" ht="27" x14ac:dyDescent="0.2">
      <c r="A395" s="382">
        <v>94871</v>
      </c>
      <c r="B395" s="383" t="s">
        <v>2123</v>
      </c>
      <c r="C395" s="382" t="s">
        <v>4</v>
      </c>
      <c r="D395" s="382">
        <v>205.18</v>
      </c>
      <c r="E395" s="380" t="s">
        <v>1081</v>
      </c>
    </row>
    <row r="396" spans="1:5" ht="27" x14ac:dyDescent="0.2">
      <c r="A396" s="384">
        <v>90708</v>
      </c>
      <c r="B396" s="383" t="s">
        <v>2096</v>
      </c>
      <c r="C396" s="382" t="s">
        <v>4</v>
      </c>
      <c r="D396" s="382">
        <v>744.5</v>
      </c>
      <c r="E396" s="380" t="s">
        <v>1081</v>
      </c>
    </row>
    <row r="397" spans="1:5" ht="27" x14ac:dyDescent="0.2">
      <c r="A397" s="384">
        <v>94875</v>
      </c>
      <c r="B397" s="383" t="s">
        <v>2125</v>
      </c>
      <c r="C397" s="382" t="s">
        <v>4</v>
      </c>
      <c r="D397" s="382">
        <v>1208.6500000000001</v>
      </c>
      <c r="E397" s="380" t="s">
        <v>1081</v>
      </c>
    </row>
    <row r="398" spans="1:5" ht="27" x14ac:dyDescent="0.2">
      <c r="A398" s="382">
        <v>102264</v>
      </c>
      <c r="B398" s="383" t="s">
        <v>2133</v>
      </c>
      <c r="C398" s="382" t="s">
        <v>4</v>
      </c>
      <c r="D398" s="382">
        <v>19.420000000000002</v>
      </c>
      <c r="E398" s="380" t="s">
        <v>1081</v>
      </c>
    </row>
    <row r="399" spans="1:5" ht="27" x14ac:dyDescent="0.2">
      <c r="A399" s="382">
        <v>90701</v>
      </c>
      <c r="B399" s="383" t="s">
        <v>2090</v>
      </c>
      <c r="C399" s="382" t="s">
        <v>4</v>
      </c>
      <c r="D399" s="382">
        <v>65.83</v>
      </c>
      <c r="E399" s="380" t="s">
        <v>1081</v>
      </c>
    </row>
    <row r="400" spans="1:5" ht="27" x14ac:dyDescent="0.2">
      <c r="A400" s="382">
        <v>90702</v>
      </c>
      <c r="B400" s="383" t="s">
        <v>2091</v>
      </c>
      <c r="C400" s="382" t="s">
        <v>4</v>
      </c>
      <c r="D400" s="382">
        <v>108.64</v>
      </c>
      <c r="E400" s="380" t="s">
        <v>1081</v>
      </c>
    </row>
    <row r="401" spans="1:5" ht="27" x14ac:dyDescent="0.2">
      <c r="A401" s="382">
        <v>90703</v>
      </c>
      <c r="B401" s="383" t="s">
        <v>2092</v>
      </c>
      <c r="C401" s="382" t="s">
        <v>4</v>
      </c>
      <c r="D401" s="382">
        <v>170.05</v>
      </c>
      <c r="E401" s="380" t="s">
        <v>1081</v>
      </c>
    </row>
    <row r="402" spans="1:5" ht="27" x14ac:dyDescent="0.2">
      <c r="A402" s="382">
        <v>90704</v>
      </c>
      <c r="B402" s="383" t="s">
        <v>2093</v>
      </c>
      <c r="C402" s="382" t="s">
        <v>4</v>
      </c>
      <c r="D402" s="382">
        <v>252.8</v>
      </c>
      <c r="E402" s="380" t="s">
        <v>1081</v>
      </c>
    </row>
    <row r="403" spans="1:5" ht="27" x14ac:dyDescent="0.2">
      <c r="A403" s="382">
        <v>90705</v>
      </c>
      <c r="B403" s="383" t="s">
        <v>2094</v>
      </c>
      <c r="C403" s="382" t="s">
        <v>4</v>
      </c>
      <c r="D403" s="382">
        <v>329.52</v>
      </c>
      <c r="E403" s="380" t="s">
        <v>1081</v>
      </c>
    </row>
    <row r="404" spans="1:5" ht="27" x14ac:dyDescent="0.2">
      <c r="A404" s="384">
        <v>90706</v>
      </c>
      <c r="B404" s="383" t="s">
        <v>2095</v>
      </c>
      <c r="C404" s="382" t="s">
        <v>4</v>
      </c>
      <c r="D404" s="382">
        <v>436.56</v>
      </c>
      <c r="E404" s="380" t="s">
        <v>1081</v>
      </c>
    </row>
    <row r="405" spans="1:5" ht="27" x14ac:dyDescent="0.2">
      <c r="A405" s="382">
        <v>90694</v>
      </c>
      <c r="B405" s="383" t="s">
        <v>2083</v>
      </c>
      <c r="C405" s="382" t="s">
        <v>4</v>
      </c>
      <c r="D405" s="382">
        <v>44.06</v>
      </c>
      <c r="E405" s="380" t="s">
        <v>1081</v>
      </c>
    </row>
    <row r="406" spans="1:5" ht="27" x14ac:dyDescent="0.2">
      <c r="A406" s="382">
        <v>90695</v>
      </c>
      <c r="B406" s="383" t="s">
        <v>2084</v>
      </c>
      <c r="C406" s="382" t="s">
        <v>4</v>
      </c>
      <c r="D406" s="382">
        <v>83.4</v>
      </c>
      <c r="E406" s="380" t="s">
        <v>1081</v>
      </c>
    </row>
    <row r="407" spans="1:5" ht="27" x14ac:dyDescent="0.2">
      <c r="A407" s="382">
        <v>90696</v>
      </c>
      <c r="B407" s="383" t="s">
        <v>2085</v>
      </c>
      <c r="C407" s="382" t="s">
        <v>4</v>
      </c>
      <c r="D407" s="382">
        <v>139.02000000000001</v>
      </c>
      <c r="E407" s="380" t="s">
        <v>1081</v>
      </c>
    </row>
    <row r="408" spans="1:5" ht="27" x14ac:dyDescent="0.2">
      <c r="A408" s="382">
        <v>90697</v>
      </c>
      <c r="B408" s="383" t="s">
        <v>2086</v>
      </c>
      <c r="C408" s="382" t="s">
        <v>4</v>
      </c>
      <c r="D408" s="382">
        <v>215.4</v>
      </c>
      <c r="E408" s="380" t="s">
        <v>1081</v>
      </c>
    </row>
    <row r="409" spans="1:5" ht="27" x14ac:dyDescent="0.2">
      <c r="A409" s="382">
        <v>90698</v>
      </c>
      <c r="B409" s="383" t="s">
        <v>2087</v>
      </c>
      <c r="C409" s="382" t="s">
        <v>4</v>
      </c>
      <c r="D409" s="382">
        <v>328.93</v>
      </c>
      <c r="E409" s="380" t="s">
        <v>1081</v>
      </c>
    </row>
    <row r="410" spans="1:5" ht="27" x14ac:dyDescent="0.2">
      <c r="A410" s="382">
        <v>90699</v>
      </c>
      <c r="B410" s="383" t="s">
        <v>2088</v>
      </c>
      <c r="C410" s="382" t="s">
        <v>4</v>
      </c>
      <c r="D410" s="382">
        <v>462.69</v>
      </c>
      <c r="E410" s="380" t="s">
        <v>1081</v>
      </c>
    </row>
    <row r="411" spans="1:5" ht="27" x14ac:dyDescent="0.2">
      <c r="A411" s="384">
        <v>90700</v>
      </c>
      <c r="B411" s="383" t="s">
        <v>2089</v>
      </c>
      <c r="C411" s="382" t="s">
        <v>4</v>
      </c>
      <c r="D411" s="382">
        <v>540.21</v>
      </c>
      <c r="E411" s="380" t="s">
        <v>1081</v>
      </c>
    </row>
    <row r="412" spans="1:5" ht="40.5" x14ac:dyDescent="0.2">
      <c r="A412" s="384">
        <v>105378</v>
      </c>
      <c r="B412" s="383" t="s">
        <v>6825</v>
      </c>
      <c r="C412" s="382" t="s">
        <v>66</v>
      </c>
      <c r="D412" s="382">
        <v>12.47</v>
      </c>
      <c r="E412" s="380" t="s">
        <v>1081</v>
      </c>
    </row>
    <row r="413" spans="1:5" ht="40.5" x14ac:dyDescent="0.2">
      <c r="A413" s="384">
        <v>105373</v>
      </c>
      <c r="B413" s="383" t="s">
        <v>6917</v>
      </c>
      <c r="C413" s="382" t="s">
        <v>66</v>
      </c>
      <c r="D413" s="382">
        <v>9.8699999999999992</v>
      </c>
      <c r="E413" s="380" t="s">
        <v>1081</v>
      </c>
    </row>
    <row r="414" spans="1:5" ht="40.5" x14ac:dyDescent="0.2">
      <c r="A414" s="384">
        <v>105380</v>
      </c>
      <c r="B414" s="383" t="s">
        <v>6827</v>
      </c>
      <c r="C414" s="382" t="s">
        <v>66</v>
      </c>
      <c r="D414" s="382">
        <v>102.15</v>
      </c>
      <c r="E414" s="380" t="s">
        <v>1081</v>
      </c>
    </row>
    <row r="415" spans="1:5" ht="40.5" x14ac:dyDescent="0.2">
      <c r="A415" s="384">
        <v>105267</v>
      </c>
      <c r="B415" s="383" t="s">
        <v>6765</v>
      </c>
      <c r="C415" s="382" t="s">
        <v>66</v>
      </c>
      <c r="D415" s="386">
        <v>83.72</v>
      </c>
      <c r="E415" s="380" t="s">
        <v>1081</v>
      </c>
    </row>
    <row r="416" spans="1:5" ht="40.5" x14ac:dyDescent="0.2">
      <c r="A416" s="384">
        <v>105249</v>
      </c>
      <c r="B416" s="383" t="s">
        <v>6748</v>
      </c>
      <c r="C416" s="382" t="s">
        <v>66</v>
      </c>
      <c r="D416" s="386">
        <v>124.99</v>
      </c>
      <c r="E416" s="380" t="s">
        <v>1081</v>
      </c>
    </row>
    <row r="417" spans="1:5" ht="40.5" x14ac:dyDescent="0.2">
      <c r="A417" s="384">
        <v>105268</v>
      </c>
      <c r="B417" s="383" t="s">
        <v>6766</v>
      </c>
      <c r="C417" s="382" t="s">
        <v>66</v>
      </c>
      <c r="D417" s="386">
        <v>103.24</v>
      </c>
      <c r="E417" s="380" t="s">
        <v>1081</v>
      </c>
    </row>
    <row r="418" spans="1:5" ht="40.5" x14ac:dyDescent="0.2">
      <c r="A418" s="384">
        <v>105379</v>
      </c>
      <c r="B418" s="383" t="s">
        <v>6826</v>
      </c>
      <c r="C418" s="382" t="s">
        <v>66</v>
      </c>
      <c r="D418" s="382">
        <v>16.649999999999999</v>
      </c>
      <c r="E418" s="380" t="s">
        <v>1081</v>
      </c>
    </row>
    <row r="419" spans="1:5" ht="40.5" x14ac:dyDescent="0.2">
      <c r="A419" s="384">
        <v>105388</v>
      </c>
      <c r="B419" s="383" t="s">
        <v>6828</v>
      </c>
      <c r="C419" s="382" t="s">
        <v>66</v>
      </c>
      <c r="D419" s="382">
        <v>13.39</v>
      </c>
      <c r="E419" s="380" t="s">
        <v>1081</v>
      </c>
    </row>
    <row r="420" spans="1:5" ht="40.5" x14ac:dyDescent="0.2">
      <c r="A420" s="384">
        <v>105392</v>
      </c>
      <c r="B420" s="383" t="s">
        <v>6832</v>
      </c>
      <c r="C420" s="382" t="s">
        <v>66</v>
      </c>
      <c r="D420" s="382">
        <v>20.83</v>
      </c>
      <c r="E420" s="380" t="s">
        <v>1081</v>
      </c>
    </row>
    <row r="421" spans="1:5" ht="40.5" x14ac:dyDescent="0.2">
      <c r="A421" s="384">
        <v>105389</v>
      </c>
      <c r="B421" s="383" t="s">
        <v>6829</v>
      </c>
      <c r="C421" s="382" t="s">
        <v>66</v>
      </c>
      <c r="D421" s="382">
        <v>16.899999999999999</v>
      </c>
      <c r="E421" s="380" t="s">
        <v>1081</v>
      </c>
    </row>
    <row r="422" spans="1:5" ht="40.5" x14ac:dyDescent="0.2">
      <c r="A422" s="384">
        <v>105393</v>
      </c>
      <c r="B422" s="383" t="s">
        <v>6833</v>
      </c>
      <c r="C422" s="382" t="s">
        <v>66</v>
      </c>
      <c r="D422" s="382">
        <v>25.17</v>
      </c>
      <c r="E422" s="380" t="s">
        <v>1081</v>
      </c>
    </row>
    <row r="423" spans="1:5" ht="40.5" x14ac:dyDescent="0.2">
      <c r="A423" s="384">
        <v>105316</v>
      </c>
      <c r="B423" s="383" t="s">
        <v>6890</v>
      </c>
      <c r="C423" s="382" t="s">
        <v>66</v>
      </c>
      <c r="D423" s="382">
        <v>20.6</v>
      </c>
      <c r="E423" s="380" t="s">
        <v>1081</v>
      </c>
    </row>
    <row r="424" spans="1:5" ht="40.5" x14ac:dyDescent="0.2">
      <c r="A424" s="384">
        <v>105394</v>
      </c>
      <c r="B424" s="383" t="s">
        <v>6834</v>
      </c>
      <c r="C424" s="382" t="s">
        <v>66</v>
      </c>
      <c r="D424" s="382">
        <v>29.49</v>
      </c>
      <c r="E424" s="380" t="s">
        <v>1081</v>
      </c>
    </row>
    <row r="425" spans="1:5" ht="40.5" x14ac:dyDescent="0.2">
      <c r="A425" s="384">
        <v>105317</v>
      </c>
      <c r="B425" s="383" t="s">
        <v>6794</v>
      </c>
      <c r="C425" s="382" t="s">
        <v>66</v>
      </c>
      <c r="D425" s="382">
        <v>24.27</v>
      </c>
      <c r="E425" s="380" t="s">
        <v>1081</v>
      </c>
    </row>
    <row r="426" spans="1:5" ht="40.5" x14ac:dyDescent="0.2">
      <c r="A426" s="384">
        <v>105395</v>
      </c>
      <c r="B426" s="383" t="s">
        <v>6835</v>
      </c>
      <c r="C426" s="382" t="s">
        <v>66</v>
      </c>
      <c r="D426" s="382">
        <v>33.83</v>
      </c>
      <c r="E426" s="380" t="s">
        <v>1081</v>
      </c>
    </row>
    <row r="427" spans="1:5" ht="40.5" x14ac:dyDescent="0.2">
      <c r="A427" s="384">
        <v>105318</v>
      </c>
      <c r="B427" s="383" t="s">
        <v>6795</v>
      </c>
      <c r="C427" s="382" t="s">
        <v>66</v>
      </c>
      <c r="D427" s="382">
        <v>27.95</v>
      </c>
      <c r="E427" s="380" t="s">
        <v>1081</v>
      </c>
    </row>
    <row r="428" spans="1:5" ht="40.5" x14ac:dyDescent="0.2">
      <c r="A428" s="384">
        <v>105396</v>
      </c>
      <c r="B428" s="383" t="s">
        <v>6836</v>
      </c>
      <c r="C428" s="382" t="s">
        <v>66</v>
      </c>
      <c r="D428" s="382">
        <v>38.159999999999997</v>
      </c>
      <c r="E428" s="380" t="s">
        <v>1081</v>
      </c>
    </row>
    <row r="429" spans="1:5" ht="40.5" x14ac:dyDescent="0.2">
      <c r="A429" s="384">
        <v>105258</v>
      </c>
      <c r="B429" s="383" t="s">
        <v>6757</v>
      </c>
      <c r="C429" s="382" t="s">
        <v>66</v>
      </c>
      <c r="D429" s="382">
        <v>31.61</v>
      </c>
      <c r="E429" s="380" t="s">
        <v>1081</v>
      </c>
    </row>
    <row r="430" spans="1:5" ht="40.5" x14ac:dyDescent="0.2">
      <c r="A430" s="384">
        <v>105397</v>
      </c>
      <c r="B430" s="383" t="s">
        <v>6837</v>
      </c>
      <c r="C430" s="382" t="s">
        <v>66</v>
      </c>
      <c r="D430" s="382">
        <v>42.64</v>
      </c>
      <c r="E430" s="380" t="s">
        <v>1081</v>
      </c>
    </row>
    <row r="431" spans="1:5" ht="40.5" x14ac:dyDescent="0.2">
      <c r="A431" s="384">
        <v>105261</v>
      </c>
      <c r="B431" s="383" t="s">
        <v>6759</v>
      </c>
      <c r="C431" s="382" t="s">
        <v>66</v>
      </c>
      <c r="D431" s="382">
        <v>35.43</v>
      </c>
      <c r="E431" s="380" t="s">
        <v>1081</v>
      </c>
    </row>
    <row r="432" spans="1:5" ht="40.5" x14ac:dyDescent="0.2">
      <c r="A432" s="384">
        <v>105398</v>
      </c>
      <c r="B432" s="383" t="s">
        <v>6838</v>
      </c>
      <c r="C432" s="382" t="s">
        <v>66</v>
      </c>
      <c r="D432" s="382">
        <v>54.06</v>
      </c>
      <c r="E432" s="380" t="s">
        <v>1081</v>
      </c>
    </row>
    <row r="433" spans="1:5" ht="40.5" x14ac:dyDescent="0.2">
      <c r="A433" s="384">
        <v>105262</v>
      </c>
      <c r="B433" s="383" t="s">
        <v>6760</v>
      </c>
      <c r="C433" s="382" t="s">
        <v>66</v>
      </c>
      <c r="D433" s="382">
        <v>43.91</v>
      </c>
      <c r="E433" s="380" t="s">
        <v>1081</v>
      </c>
    </row>
    <row r="434" spans="1:5" ht="40.5" x14ac:dyDescent="0.2">
      <c r="A434" s="384">
        <v>105399</v>
      </c>
      <c r="B434" s="383" t="s">
        <v>6839</v>
      </c>
      <c r="C434" s="382" t="s">
        <v>66</v>
      </c>
      <c r="D434" s="382">
        <v>64.03</v>
      </c>
      <c r="E434" s="380" t="s">
        <v>1081</v>
      </c>
    </row>
    <row r="435" spans="1:5" ht="40.5" x14ac:dyDescent="0.2">
      <c r="A435" s="384">
        <v>105263</v>
      </c>
      <c r="B435" s="383" t="s">
        <v>6761</v>
      </c>
      <c r="C435" s="382" t="s">
        <v>66</v>
      </c>
      <c r="D435" s="382">
        <v>52.23</v>
      </c>
      <c r="E435" s="380" t="s">
        <v>1081</v>
      </c>
    </row>
    <row r="436" spans="1:5" ht="40.5" x14ac:dyDescent="0.2">
      <c r="A436" s="384">
        <v>105400</v>
      </c>
      <c r="B436" s="383" t="s">
        <v>6840</v>
      </c>
      <c r="C436" s="382" t="s">
        <v>66</v>
      </c>
      <c r="D436" s="382">
        <v>73.19</v>
      </c>
      <c r="E436" s="380" t="s">
        <v>1081</v>
      </c>
    </row>
    <row r="437" spans="1:5" ht="40.5" x14ac:dyDescent="0.2">
      <c r="A437" s="384">
        <v>105264</v>
      </c>
      <c r="B437" s="383" t="s">
        <v>6762</v>
      </c>
      <c r="C437" s="382" t="s">
        <v>66</v>
      </c>
      <c r="D437" s="382">
        <v>59.72</v>
      </c>
      <c r="E437" s="380" t="s">
        <v>1081</v>
      </c>
    </row>
    <row r="438" spans="1:5" ht="40.5" x14ac:dyDescent="0.2">
      <c r="A438" s="384">
        <v>105297</v>
      </c>
      <c r="B438" s="383" t="s">
        <v>6783</v>
      </c>
      <c r="C438" s="382" t="s">
        <v>66</v>
      </c>
      <c r="D438" s="382">
        <v>10.77</v>
      </c>
      <c r="E438" s="380" t="s">
        <v>1081</v>
      </c>
    </row>
    <row r="439" spans="1:5" ht="40.5" x14ac:dyDescent="0.2">
      <c r="A439" s="384">
        <v>105372</v>
      </c>
      <c r="B439" s="383" t="s">
        <v>6916</v>
      </c>
      <c r="C439" s="382" t="s">
        <v>66</v>
      </c>
      <c r="D439" s="386">
        <v>8.43</v>
      </c>
      <c r="E439" s="380" t="s">
        <v>1081</v>
      </c>
    </row>
    <row r="440" spans="1:5" ht="40.5" x14ac:dyDescent="0.2">
      <c r="A440" s="384">
        <v>105401</v>
      </c>
      <c r="B440" s="383" t="s">
        <v>6841</v>
      </c>
      <c r="C440" s="382" t="s">
        <v>66</v>
      </c>
      <c r="D440" s="386">
        <v>82.65</v>
      </c>
      <c r="E440" s="380" t="s">
        <v>1081</v>
      </c>
    </row>
    <row r="441" spans="1:5" ht="40.5" x14ac:dyDescent="0.2">
      <c r="A441" s="384">
        <v>105265</v>
      </c>
      <c r="B441" s="383" t="s">
        <v>6763</v>
      </c>
      <c r="C441" s="382" t="s">
        <v>66</v>
      </c>
      <c r="D441" s="386">
        <v>67.53</v>
      </c>
      <c r="E441" s="380" t="s">
        <v>1081</v>
      </c>
    </row>
    <row r="442" spans="1:5" ht="40.5" x14ac:dyDescent="0.2">
      <c r="A442" s="384">
        <v>105402</v>
      </c>
      <c r="B442" s="383" t="s">
        <v>6842</v>
      </c>
      <c r="C442" s="382" t="s">
        <v>66</v>
      </c>
      <c r="D442" s="386">
        <v>92.35</v>
      </c>
      <c r="E442" s="380" t="s">
        <v>1081</v>
      </c>
    </row>
    <row r="443" spans="1:5" ht="40.5" x14ac:dyDescent="0.2">
      <c r="A443" s="384">
        <v>105266</v>
      </c>
      <c r="B443" s="383" t="s">
        <v>6764</v>
      </c>
      <c r="C443" s="382" t="s">
        <v>66</v>
      </c>
      <c r="D443" s="386">
        <v>75.569999999999993</v>
      </c>
      <c r="E443" s="380" t="s">
        <v>1081</v>
      </c>
    </row>
    <row r="444" spans="1:5" ht="40.5" x14ac:dyDescent="0.2">
      <c r="A444" s="382">
        <v>105361</v>
      </c>
      <c r="B444" s="383" t="s">
        <v>6906</v>
      </c>
      <c r="C444" s="382" t="s">
        <v>66</v>
      </c>
      <c r="D444" s="386">
        <v>19.03</v>
      </c>
      <c r="E444" s="380" t="s">
        <v>1081</v>
      </c>
    </row>
    <row r="445" spans="1:5" ht="40.5" x14ac:dyDescent="0.2">
      <c r="A445" s="382">
        <v>105382</v>
      </c>
      <c r="B445" s="383" t="s">
        <v>6922</v>
      </c>
      <c r="C445" s="382" t="s">
        <v>66</v>
      </c>
      <c r="D445" s="386">
        <v>15.76</v>
      </c>
      <c r="E445" s="380" t="s">
        <v>1081</v>
      </c>
    </row>
    <row r="446" spans="1:5" ht="40.5" x14ac:dyDescent="0.2">
      <c r="A446" s="382">
        <v>105359</v>
      </c>
      <c r="B446" s="383" t="s">
        <v>6904</v>
      </c>
      <c r="C446" s="382" t="s">
        <v>66</v>
      </c>
      <c r="D446" s="382">
        <v>13.47</v>
      </c>
      <c r="E446" s="380" t="s">
        <v>1081</v>
      </c>
    </row>
    <row r="447" spans="1:5" ht="40.5" x14ac:dyDescent="0.2">
      <c r="A447" s="382">
        <v>105315</v>
      </c>
      <c r="B447" s="383" t="s">
        <v>6889</v>
      </c>
      <c r="C447" s="382" t="s">
        <v>66</v>
      </c>
      <c r="D447" s="382">
        <v>11.07</v>
      </c>
      <c r="E447" s="380" t="s">
        <v>1081</v>
      </c>
    </row>
    <row r="448" spans="1:5" ht="40.5" x14ac:dyDescent="0.2">
      <c r="A448" s="382">
        <v>105360</v>
      </c>
      <c r="B448" s="383" t="s">
        <v>6905</v>
      </c>
      <c r="C448" s="382" t="s">
        <v>66</v>
      </c>
      <c r="D448" s="382">
        <v>16.350000000000001</v>
      </c>
      <c r="E448" s="380" t="s">
        <v>1081</v>
      </c>
    </row>
    <row r="449" spans="1:5" ht="40.5" x14ac:dyDescent="0.2">
      <c r="A449" s="382">
        <v>105381</v>
      </c>
      <c r="B449" s="383" t="s">
        <v>6921</v>
      </c>
      <c r="C449" s="382" t="s">
        <v>66</v>
      </c>
      <c r="D449" s="382">
        <v>13.51</v>
      </c>
      <c r="E449" s="380" t="s">
        <v>1081</v>
      </c>
    </row>
    <row r="450" spans="1:5" ht="40.5" x14ac:dyDescent="0.2">
      <c r="A450" s="384">
        <v>105251</v>
      </c>
      <c r="B450" s="383" t="s">
        <v>6750</v>
      </c>
      <c r="C450" s="382" t="s">
        <v>66</v>
      </c>
      <c r="D450" s="382">
        <v>18.23</v>
      </c>
      <c r="E450" s="380" t="s">
        <v>1081</v>
      </c>
    </row>
    <row r="451" spans="1:5" ht="40.5" x14ac:dyDescent="0.2">
      <c r="A451" s="384">
        <v>105282</v>
      </c>
      <c r="B451" s="383" t="s">
        <v>6780</v>
      </c>
      <c r="C451" s="382" t="s">
        <v>66</v>
      </c>
      <c r="D451" s="382">
        <v>14.33</v>
      </c>
      <c r="E451" s="380" t="s">
        <v>1081</v>
      </c>
    </row>
    <row r="452" spans="1:5" ht="40.5" x14ac:dyDescent="0.2">
      <c r="A452" s="384">
        <v>105276</v>
      </c>
      <c r="B452" s="383" t="s">
        <v>6774</v>
      </c>
      <c r="C452" s="382" t="s">
        <v>66</v>
      </c>
      <c r="D452" s="382">
        <v>148.94</v>
      </c>
      <c r="E452" s="380" t="s">
        <v>1081</v>
      </c>
    </row>
    <row r="453" spans="1:5" ht="40.5" x14ac:dyDescent="0.2">
      <c r="A453" s="384">
        <v>105341</v>
      </c>
      <c r="B453" s="383" t="s">
        <v>6805</v>
      </c>
      <c r="C453" s="382" t="s">
        <v>66</v>
      </c>
      <c r="D453" s="382">
        <v>121.29</v>
      </c>
      <c r="E453" s="380" t="s">
        <v>1081</v>
      </c>
    </row>
    <row r="454" spans="1:5" ht="40.5" x14ac:dyDescent="0.2">
      <c r="A454" s="384">
        <v>105277</v>
      </c>
      <c r="B454" s="383" t="s">
        <v>6775</v>
      </c>
      <c r="C454" s="382" t="s">
        <v>66</v>
      </c>
      <c r="D454" s="382">
        <v>180.56</v>
      </c>
      <c r="E454" s="380" t="s">
        <v>1081</v>
      </c>
    </row>
    <row r="455" spans="1:5" ht="40.5" x14ac:dyDescent="0.2">
      <c r="A455" s="384">
        <v>105342</v>
      </c>
      <c r="B455" s="383" t="s">
        <v>6806</v>
      </c>
      <c r="C455" s="382" t="s">
        <v>66</v>
      </c>
      <c r="D455" s="382">
        <v>147.94999999999999</v>
      </c>
      <c r="E455" s="380" t="s">
        <v>1081</v>
      </c>
    </row>
    <row r="456" spans="1:5" ht="40.5" x14ac:dyDescent="0.2">
      <c r="A456" s="384">
        <v>105252</v>
      </c>
      <c r="B456" s="383" t="s">
        <v>6751</v>
      </c>
      <c r="C456" s="382" t="s">
        <v>66</v>
      </c>
      <c r="D456" s="382">
        <v>24.34</v>
      </c>
      <c r="E456" s="380" t="s">
        <v>1081</v>
      </c>
    </row>
    <row r="457" spans="1:5" ht="40.5" x14ac:dyDescent="0.2">
      <c r="A457" s="384">
        <v>105298</v>
      </c>
      <c r="B457" s="383" t="s">
        <v>6784</v>
      </c>
      <c r="C457" s="382" t="s">
        <v>66</v>
      </c>
      <c r="D457" s="382">
        <v>19.45</v>
      </c>
      <c r="E457" s="380" t="s">
        <v>1081</v>
      </c>
    </row>
    <row r="458" spans="1:5" ht="40.5" x14ac:dyDescent="0.2">
      <c r="A458" s="384">
        <v>105253</v>
      </c>
      <c r="B458" s="383" t="s">
        <v>6752</v>
      </c>
      <c r="C458" s="382" t="s">
        <v>66</v>
      </c>
      <c r="D458" s="382">
        <v>30.45</v>
      </c>
      <c r="E458" s="380" t="s">
        <v>1081</v>
      </c>
    </row>
    <row r="459" spans="1:5" ht="40.5" x14ac:dyDescent="0.2">
      <c r="A459" s="384">
        <v>105299</v>
      </c>
      <c r="B459" s="383" t="s">
        <v>6785</v>
      </c>
      <c r="C459" s="382" t="s">
        <v>66</v>
      </c>
      <c r="D459" s="382">
        <v>24.58</v>
      </c>
      <c r="E459" s="380" t="s">
        <v>1081</v>
      </c>
    </row>
    <row r="460" spans="1:5" ht="40.5" x14ac:dyDescent="0.2">
      <c r="A460" s="384">
        <v>105254</v>
      </c>
      <c r="B460" s="383" t="s">
        <v>6753</v>
      </c>
      <c r="C460" s="382" t="s">
        <v>66</v>
      </c>
      <c r="D460" s="382">
        <v>36.74</v>
      </c>
      <c r="E460" s="380" t="s">
        <v>1081</v>
      </c>
    </row>
    <row r="461" spans="1:5" ht="40.5" x14ac:dyDescent="0.2">
      <c r="A461" s="384">
        <v>105300</v>
      </c>
      <c r="B461" s="383" t="s">
        <v>6786</v>
      </c>
      <c r="C461" s="382" t="s">
        <v>66</v>
      </c>
      <c r="D461" s="382">
        <v>29.88</v>
      </c>
      <c r="E461" s="380" t="s">
        <v>1081</v>
      </c>
    </row>
    <row r="462" spans="1:5" ht="40.5" x14ac:dyDescent="0.2">
      <c r="A462" s="384">
        <v>105255</v>
      </c>
      <c r="B462" s="383" t="s">
        <v>6754</v>
      </c>
      <c r="C462" s="382" t="s">
        <v>66</v>
      </c>
      <c r="D462" s="382">
        <v>43.01</v>
      </c>
      <c r="E462" s="380" t="s">
        <v>1081</v>
      </c>
    </row>
    <row r="463" spans="1:5" ht="40.5" x14ac:dyDescent="0.2">
      <c r="A463" s="384">
        <v>105301</v>
      </c>
      <c r="B463" s="383" t="s">
        <v>6787</v>
      </c>
      <c r="C463" s="382" t="s">
        <v>66</v>
      </c>
      <c r="D463" s="382">
        <v>35.159999999999997</v>
      </c>
      <c r="E463" s="380" t="s">
        <v>1081</v>
      </c>
    </row>
    <row r="464" spans="1:5" ht="40.5" x14ac:dyDescent="0.2">
      <c r="A464" s="384">
        <v>105256</v>
      </c>
      <c r="B464" s="383" t="s">
        <v>6755</v>
      </c>
      <c r="C464" s="382" t="s">
        <v>66</v>
      </c>
      <c r="D464" s="382">
        <v>49.28</v>
      </c>
      <c r="E464" s="380" t="s">
        <v>1081</v>
      </c>
    </row>
    <row r="465" spans="1:5" ht="40.5" x14ac:dyDescent="0.2">
      <c r="A465" s="384">
        <v>105302</v>
      </c>
      <c r="B465" s="383" t="s">
        <v>6788</v>
      </c>
      <c r="C465" s="382" t="s">
        <v>66</v>
      </c>
      <c r="D465" s="382">
        <v>40.450000000000003</v>
      </c>
      <c r="E465" s="380" t="s">
        <v>1081</v>
      </c>
    </row>
    <row r="466" spans="1:5" ht="40.5" x14ac:dyDescent="0.2">
      <c r="A466" s="384">
        <v>105257</v>
      </c>
      <c r="B466" s="383" t="s">
        <v>6756</v>
      </c>
      <c r="C466" s="382" t="s">
        <v>66</v>
      </c>
      <c r="D466" s="382">
        <v>55.52</v>
      </c>
      <c r="E466" s="380" t="s">
        <v>1081</v>
      </c>
    </row>
    <row r="467" spans="1:5" ht="40.5" x14ac:dyDescent="0.2">
      <c r="A467" s="384">
        <v>105303</v>
      </c>
      <c r="B467" s="383" t="s">
        <v>6789</v>
      </c>
      <c r="C467" s="382" t="s">
        <v>66</v>
      </c>
      <c r="D467" s="382">
        <v>45.7</v>
      </c>
      <c r="E467" s="380" t="s">
        <v>1081</v>
      </c>
    </row>
    <row r="468" spans="1:5" ht="40.5" x14ac:dyDescent="0.2">
      <c r="A468" s="384">
        <v>105270</v>
      </c>
      <c r="B468" s="383" t="s">
        <v>6768</v>
      </c>
      <c r="C468" s="382" t="s">
        <v>66</v>
      </c>
      <c r="D468" s="382">
        <v>61.95</v>
      </c>
      <c r="E468" s="380" t="s">
        <v>1081</v>
      </c>
    </row>
    <row r="469" spans="1:5" ht="40.5" x14ac:dyDescent="0.2">
      <c r="A469" s="384">
        <v>105304</v>
      </c>
      <c r="B469" s="383" t="s">
        <v>6790</v>
      </c>
      <c r="C469" s="382" t="s">
        <v>66</v>
      </c>
      <c r="D469" s="382">
        <v>51.14</v>
      </c>
      <c r="E469" s="380" t="s">
        <v>1081</v>
      </c>
    </row>
    <row r="470" spans="1:5" ht="40.5" x14ac:dyDescent="0.2">
      <c r="A470" s="384">
        <v>105271</v>
      </c>
      <c r="B470" s="383" t="s">
        <v>6769</v>
      </c>
      <c r="C470" s="382" t="s">
        <v>66</v>
      </c>
      <c r="D470" s="382">
        <v>78.81</v>
      </c>
      <c r="E470" s="380" t="s">
        <v>1081</v>
      </c>
    </row>
    <row r="471" spans="1:5" ht="40.5" x14ac:dyDescent="0.2">
      <c r="A471" s="384">
        <v>105305</v>
      </c>
      <c r="B471" s="383" t="s">
        <v>6791</v>
      </c>
      <c r="C471" s="382" t="s">
        <v>66</v>
      </c>
      <c r="D471" s="382">
        <v>63.6</v>
      </c>
      <c r="E471" s="380" t="s">
        <v>1081</v>
      </c>
    </row>
    <row r="472" spans="1:5" ht="40.5" x14ac:dyDescent="0.2">
      <c r="A472" s="384">
        <v>105272</v>
      </c>
      <c r="B472" s="383" t="s">
        <v>6770</v>
      </c>
      <c r="C472" s="382" t="s">
        <v>66</v>
      </c>
      <c r="D472" s="382">
        <v>93.22</v>
      </c>
      <c r="E472" s="380" t="s">
        <v>1081</v>
      </c>
    </row>
    <row r="473" spans="1:5" ht="40.5" x14ac:dyDescent="0.2">
      <c r="A473" s="384">
        <v>105306</v>
      </c>
      <c r="B473" s="383" t="s">
        <v>6792</v>
      </c>
      <c r="C473" s="382" t="s">
        <v>66</v>
      </c>
      <c r="D473" s="382">
        <v>75.5</v>
      </c>
      <c r="E473" s="380" t="s">
        <v>1081</v>
      </c>
    </row>
    <row r="474" spans="1:5" ht="40.5" x14ac:dyDescent="0.2">
      <c r="A474" s="384">
        <v>105273</v>
      </c>
      <c r="B474" s="383" t="s">
        <v>6771</v>
      </c>
      <c r="C474" s="382" t="s">
        <v>66</v>
      </c>
      <c r="D474" s="382">
        <v>106.77</v>
      </c>
      <c r="E474" s="380" t="s">
        <v>1081</v>
      </c>
    </row>
    <row r="475" spans="1:5" ht="40.5" x14ac:dyDescent="0.2">
      <c r="A475" s="384">
        <v>105307</v>
      </c>
      <c r="B475" s="383" t="s">
        <v>6793</v>
      </c>
      <c r="C475" s="382" t="s">
        <v>66</v>
      </c>
      <c r="D475" s="382">
        <v>86.56</v>
      </c>
      <c r="E475" s="380" t="s">
        <v>1081</v>
      </c>
    </row>
    <row r="476" spans="1:5" ht="40.5" x14ac:dyDescent="0.2">
      <c r="A476" s="384">
        <v>105250</v>
      </c>
      <c r="B476" s="383" t="s">
        <v>6749</v>
      </c>
      <c r="C476" s="382" t="s">
        <v>66</v>
      </c>
      <c r="D476" s="382">
        <v>15.75</v>
      </c>
      <c r="E476" s="380" t="s">
        <v>1081</v>
      </c>
    </row>
    <row r="477" spans="1:5" ht="40.5" x14ac:dyDescent="0.2">
      <c r="A477" s="384">
        <v>105269</v>
      </c>
      <c r="B477" s="383" t="s">
        <v>6767</v>
      </c>
      <c r="C477" s="382" t="s">
        <v>66</v>
      </c>
      <c r="D477" s="382">
        <v>12.24</v>
      </c>
      <c r="E477" s="380" t="s">
        <v>1081</v>
      </c>
    </row>
    <row r="478" spans="1:5" ht="40.5" x14ac:dyDescent="0.2">
      <c r="A478" s="384">
        <v>105274</v>
      </c>
      <c r="B478" s="383" t="s">
        <v>6772</v>
      </c>
      <c r="C478" s="382" t="s">
        <v>66</v>
      </c>
      <c r="D478" s="386">
        <v>120.63</v>
      </c>
      <c r="E478" s="380" t="s">
        <v>1081</v>
      </c>
    </row>
    <row r="479" spans="1:5" ht="40.5" x14ac:dyDescent="0.2">
      <c r="A479" s="384">
        <v>105340</v>
      </c>
      <c r="B479" s="383" t="s">
        <v>6804</v>
      </c>
      <c r="C479" s="382" t="s">
        <v>66</v>
      </c>
      <c r="D479" s="382">
        <v>97.95</v>
      </c>
      <c r="E479" s="380" t="s">
        <v>1081</v>
      </c>
    </row>
    <row r="480" spans="1:5" ht="40.5" x14ac:dyDescent="0.2">
      <c r="A480" s="384">
        <v>105275</v>
      </c>
      <c r="B480" s="383" t="s">
        <v>6773</v>
      </c>
      <c r="C480" s="382" t="s">
        <v>66</v>
      </c>
      <c r="D480" s="382">
        <v>134.72999999999999</v>
      </c>
      <c r="E480" s="380" t="s">
        <v>1081</v>
      </c>
    </row>
    <row r="481" spans="1:5" ht="40.5" x14ac:dyDescent="0.2">
      <c r="A481" s="384">
        <v>105390</v>
      </c>
      <c r="B481" s="383" t="s">
        <v>6830</v>
      </c>
      <c r="C481" s="382" t="s">
        <v>66</v>
      </c>
      <c r="D481" s="386">
        <v>109.56</v>
      </c>
      <c r="E481" s="380" t="s">
        <v>1081</v>
      </c>
    </row>
    <row r="482" spans="1:5" ht="40.5" x14ac:dyDescent="0.2">
      <c r="A482" s="382">
        <v>105364</v>
      </c>
      <c r="B482" s="383" t="s">
        <v>6909</v>
      </c>
      <c r="C482" s="382" t="s">
        <v>66</v>
      </c>
      <c r="D482" s="382">
        <v>27.7</v>
      </c>
      <c r="E482" s="380" t="s">
        <v>1081</v>
      </c>
    </row>
    <row r="483" spans="1:5" ht="40.5" x14ac:dyDescent="0.2">
      <c r="A483" s="382">
        <v>105385</v>
      </c>
      <c r="B483" s="383" t="s">
        <v>6925</v>
      </c>
      <c r="C483" s="382" t="s">
        <v>66</v>
      </c>
      <c r="D483" s="382">
        <v>22.8</v>
      </c>
      <c r="E483" s="380" t="s">
        <v>1081</v>
      </c>
    </row>
    <row r="484" spans="1:5" ht="40.5" x14ac:dyDescent="0.2">
      <c r="A484" s="382">
        <v>105362</v>
      </c>
      <c r="B484" s="383" t="s">
        <v>6907</v>
      </c>
      <c r="C484" s="382" t="s">
        <v>66</v>
      </c>
      <c r="D484" s="382">
        <v>19.829999999999998</v>
      </c>
      <c r="E484" s="380" t="s">
        <v>1081</v>
      </c>
    </row>
    <row r="485" spans="1:5" ht="40.5" x14ac:dyDescent="0.2">
      <c r="A485" s="382">
        <v>105383</v>
      </c>
      <c r="B485" s="383" t="s">
        <v>6923</v>
      </c>
      <c r="C485" s="382" t="s">
        <v>66</v>
      </c>
      <c r="D485" s="386">
        <v>16.23</v>
      </c>
      <c r="E485" s="380" t="s">
        <v>1081</v>
      </c>
    </row>
    <row r="486" spans="1:5" ht="40.5" x14ac:dyDescent="0.2">
      <c r="A486" s="382">
        <v>105363</v>
      </c>
      <c r="B486" s="383" t="s">
        <v>6908</v>
      </c>
      <c r="C486" s="382" t="s">
        <v>66</v>
      </c>
      <c r="D486" s="382">
        <v>23.86</v>
      </c>
      <c r="E486" s="380" t="s">
        <v>1081</v>
      </c>
    </row>
    <row r="487" spans="1:5" ht="40.5" x14ac:dyDescent="0.2">
      <c r="A487" s="382">
        <v>105384</v>
      </c>
      <c r="B487" s="383" t="s">
        <v>6924</v>
      </c>
      <c r="C487" s="382" t="s">
        <v>66</v>
      </c>
      <c r="D487" s="382">
        <v>19.61</v>
      </c>
      <c r="E487" s="380" t="s">
        <v>1081</v>
      </c>
    </row>
    <row r="488" spans="1:5" ht="40.5" x14ac:dyDescent="0.2">
      <c r="A488" s="384">
        <v>105279</v>
      </c>
      <c r="B488" s="383" t="s">
        <v>6777</v>
      </c>
      <c r="C488" s="382" t="s">
        <v>66</v>
      </c>
      <c r="D488" s="382">
        <v>24.97</v>
      </c>
      <c r="E488" s="380" t="s">
        <v>1081</v>
      </c>
    </row>
    <row r="489" spans="1:5" ht="40.5" x14ac:dyDescent="0.2">
      <c r="A489" s="384">
        <v>105259</v>
      </c>
      <c r="B489" s="383" t="s">
        <v>6758</v>
      </c>
      <c r="C489" s="382" t="s">
        <v>66</v>
      </c>
      <c r="D489" s="382">
        <v>19.77</v>
      </c>
      <c r="E489" s="380" t="s">
        <v>1081</v>
      </c>
    </row>
    <row r="490" spans="1:5" ht="40.5" x14ac:dyDescent="0.2">
      <c r="A490" s="384">
        <v>105357</v>
      </c>
      <c r="B490" s="383" t="s">
        <v>6821</v>
      </c>
      <c r="C490" s="382" t="s">
        <v>66</v>
      </c>
      <c r="D490" s="382">
        <v>204.34</v>
      </c>
      <c r="E490" s="380" t="s">
        <v>1081</v>
      </c>
    </row>
    <row r="491" spans="1:5" ht="40.5" x14ac:dyDescent="0.2">
      <c r="A491" s="384">
        <v>105346</v>
      </c>
      <c r="B491" s="383" t="s">
        <v>6810</v>
      </c>
      <c r="C491" s="382" t="s">
        <v>66</v>
      </c>
      <c r="D491" s="382">
        <v>167.48</v>
      </c>
      <c r="E491" s="380" t="s">
        <v>1081</v>
      </c>
    </row>
    <row r="492" spans="1:5" ht="40.5" x14ac:dyDescent="0.2">
      <c r="A492" s="384">
        <v>105358</v>
      </c>
      <c r="B492" s="383" t="s">
        <v>6822</v>
      </c>
      <c r="C492" s="382" t="s">
        <v>66</v>
      </c>
      <c r="D492" s="382">
        <v>249.96</v>
      </c>
      <c r="E492" s="380" t="s">
        <v>1081</v>
      </c>
    </row>
    <row r="493" spans="1:5" ht="40.5" x14ac:dyDescent="0.2">
      <c r="A493" s="384">
        <v>105347</v>
      </c>
      <c r="B493" s="383" t="s">
        <v>6811</v>
      </c>
      <c r="C493" s="382" t="s">
        <v>66</v>
      </c>
      <c r="D493" s="382">
        <v>206.46</v>
      </c>
      <c r="E493" s="380" t="s">
        <v>1081</v>
      </c>
    </row>
    <row r="494" spans="1:5" ht="40.5" x14ac:dyDescent="0.2">
      <c r="A494" s="384">
        <v>105280</v>
      </c>
      <c r="B494" s="383" t="s">
        <v>6778</v>
      </c>
      <c r="C494" s="382" t="s">
        <v>66</v>
      </c>
      <c r="D494" s="382">
        <v>33.340000000000003</v>
      </c>
      <c r="E494" s="380" t="s">
        <v>1081</v>
      </c>
    </row>
    <row r="495" spans="1:5" ht="40.5" x14ac:dyDescent="0.2">
      <c r="A495" s="384">
        <v>105283</v>
      </c>
      <c r="B495" s="383" t="s">
        <v>6781</v>
      </c>
      <c r="C495" s="382" t="s">
        <v>66</v>
      </c>
      <c r="D495" s="382">
        <v>26.81</v>
      </c>
      <c r="E495" s="380" t="s">
        <v>1081</v>
      </c>
    </row>
    <row r="496" spans="1:5" ht="40.5" x14ac:dyDescent="0.2">
      <c r="A496" s="384">
        <v>105281</v>
      </c>
      <c r="B496" s="383" t="s">
        <v>6779</v>
      </c>
      <c r="C496" s="382" t="s">
        <v>66</v>
      </c>
      <c r="D496" s="382">
        <v>41.68</v>
      </c>
      <c r="E496" s="380" t="s">
        <v>1081</v>
      </c>
    </row>
    <row r="497" spans="1:5" ht="40.5" x14ac:dyDescent="0.2">
      <c r="A497" s="384">
        <v>105319</v>
      </c>
      <c r="B497" s="383" t="s">
        <v>6796</v>
      </c>
      <c r="C497" s="382" t="s">
        <v>66</v>
      </c>
      <c r="D497" s="382">
        <v>33.85</v>
      </c>
      <c r="E497" s="380" t="s">
        <v>1081</v>
      </c>
    </row>
    <row r="498" spans="1:5" ht="40.5" x14ac:dyDescent="0.2">
      <c r="A498" s="384">
        <v>105284</v>
      </c>
      <c r="B498" s="383" t="s">
        <v>6782</v>
      </c>
      <c r="C498" s="382" t="s">
        <v>66</v>
      </c>
      <c r="D498" s="382">
        <v>50.39</v>
      </c>
      <c r="E498" s="380" t="s">
        <v>1081</v>
      </c>
    </row>
    <row r="499" spans="1:5" ht="40.5" x14ac:dyDescent="0.2">
      <c r="A499" s="384">
        <v>105320</v>
      </c>
      <c r="B499" s="383" t="s">
        <v>6797</v>
      </c>
      <c r="C499" s="382" t="s">
        <v>66</v>
      </c>
      <c r="D499" s="382">
        <v>41.23</v>
      </c>
      <c r="E499" s="380" t="s">
        <v>1081</v>
      </c>
    </row>
    <row r="500" spans="1:5" ht="40.5" x14ac:dyDescent="0.2">
      <c r="A500" s="384">
        <v>105348</v>
      </c>
      <c r="B500" s="383" t="s">
        <v>6812</v>
      </c>
      <c r="C500" s="382" t="s">
        <v>66</v>
      </c>
      <c r="D500" s="382">
        <v>59.04</v>
      </c>
      <c r="E500" s="380" t="s">
        <v>1081</v>
      </c>
    </row>
    <row r="501" spans="1:5" ht="40.5" x14ac:dyDescent="0.2">
      <c r="A501" s="384">
        <v>105321</v>
      </c>
      <c r="B501" s="383" t="s">
        <v>6798</v>
      </c>
      <c r="C501" s="382" t="s">
        <v>66</v>
      </c>
      <c r="D501" s="382">
        <v>48.58</v>
      </c>
      <c r="E501" s="380" t="s">
        <v>1081</v>
      </c>
    </row>
    <row r="502" spans="1:5" ht="40.5" x14ac:dyDescent="0.2">
      <c r="A502" s="384">
        <v>105349</v>
      </c>
      <c r="B502" s="383" t="s">
        <v>6813</v>
      </c>
      <c r="C502" s="382" t="s">
        <v>66</v>
      </c>
      <c r="D502" s="382">
        <v>67.69</v>
      </c>
      <c r="E502" s="380" t="s">
        <v>1081</v>
      </c>
    </row>
    <row r="503" spans="1:5" ht="40.5" x14ac:dyDescent="0.2">
      <c r="A503" s="384">
        <v>105322</v>
      </c>
      <c r="B503" s="383" t="s">
        <v>6799</v>
      </c>
      <c r="C503" s="382" t="s">
        <v>66</v>
      </c>
      <c r="D503" s="382">
        <v>55.91</v>
      </c>
      <c r="E503" s="380" t="s">
        <v>1081</v>
      </c>
    </row>
    <row r="504" spans="1:5" ht="40.5" x14ac:dyDescent="0.2">
      <c r="A504" s="384">
        <v>105350</v>
      </c>
      <c r="B504" s="383" t="s">
        <v>6814</v>
      </c>
      <c r="C504" s="382" t="s">
        <v>66</v>
      </c>
      <c r="D504" s="382">
        <v>76.349999999999994</v>
      </c>
      <c r="E504" s="380" t="s">
        <v>1081</v>
      </c>
    </row>
    <row r="505" spans="1:5" ht="40.5" x14ac:dyDescent="0.2">
      <c r="A505" s="384">
        <v>105323</v>
      </c>
      <c r="B505" s="383" t="s">
        <v>6800</v>
      </c>
      <c r="C505" s="382" t="s">
        <v>66</v>
      </c>
      <c r="D505" s="382">
        <v>63.25</v>
      </c>
      <c r="E505" s="380" t="s">
        <v>1081</v>
      </c>
    </row>
    <row r="506" spans="1:5" ht="40.5" x14ac:dyDescent="0.2">
      <c r="A506" s="384">
        <v>105351</v>
      </c>
      <c r="B506" s="383" t="s">
        <v>6815</v>
      </c>
      <c r="C506" s="382" t="s">
        <v>66</v>
      </c>
      <c r="D506" s="382">
        <v>85.3</v>
      </c>
      <c r="E506" s="380" t="s">
        <v>1081</v>
      </c>
    </row>
    <row r="507" spans="1:5" ht="40.5" x14ac:dyDescent="0.2">
      <c r="A507" s="384">
        <v>105324</v>
      </c>
      <c r="B507" s="383" t="s">
        <v>6801</v>
      </c>
      <c r="C507" s="382" t="s">
        <v>66</v>
      </c>
      <c r="D507" s="386">
        <v>70.89</v>
      </c>
      <c r="E507" s="380" t="s">
        <v>1081</v>
      </c>
    </row>
    <row r="508" spans="1:5" ht="40.5" x14ac:dyDescent="0.2">
      <c r="A508" s="384">
        <v>105352</v>
      </c>
      <c r="B508" s="383" t="s">
        <v>6816</v>
      </c>
      <c r="C508" s="382" t="s">
        <v>66</v>
      </c>
      <c r="D508" s="386">
        <v>108.12</v>
      </c>
      <c r="E508" s="380" t="s">
        <v>1081</v>
      </c>
    </row>
    <row r="509" spans="1:5" ht="40.5" x14ac:dyDescent="0.2">
      <c r="A509" s="384">
        <v>105325</v>
      </c>
      <c r="B509" s="383" t="s">
        <v>6802</v>
      </c>
      <c r="C509" s="382" t="s">
        <v>66</v>
      </c>
      <c r="D509" s="386">
        <v>87.83</v>
      </c>
      <c r="E509" s="380" t="s">
        <v>1081</v>
      </c>
    </row>
    <row r="510" spans="1:5" ht="40.5" x14ac:dyDescent="0.2">
      <c r="A510" s="384">
        <v>105353</v>
      </c>
      <c r="B510" s="383" t="s">
        <v>6817</v>
      </c>
      <c r="C510" s="382" t="s">
        <v>66</v>
      </c>
      <c r="D510" s="386">
        <v>128.12</v>
      </c>
      <c r="E510" s="380" t="s">
        <v>1081</v>
      </c>
    </row>
    <row r="511" spans="1:5" ht="40.5" x14ac:dyDescent="0.2">
      <c r="A511" s="384">
        <v>105326</v>
      </c>
      <c r="B511" s="383" t="s">
        <v>6803</v>
      </c>
      <c r="C511" s="382" t="s">
        <v>66</v>
      </c>
      <c r="D511" s="382">
        <v>104.51</v>
      </c>
      <c r="E511" s="380" t="s">
        <v>1081</v>
      </c>
    </row>
    <row r="512" spans="1:5" ht="40.5" x14ac:dyDescent="0.2">
      <c r="A512" s="384">
        <v>105354</v>
      </c>
      <c r="B512" s="383" t="s">
        <v>6818</v>
      </c>
      <c r="C512" s="382" t="s">
        <v>66</v>
      </c>
      <c r="D512" s="382">
        <v>146.4</v>
      </c>
      <c r="E512" s="380" t="s">
        <v>1081</v>
      </c>
    </row>
    <row r="513" spans="1:5" ht="40.5" x14ac:dyDescent="0.2">
      <c r="A513" s="384">
        <v>105344</v>
      </c>
      <c r="B513" s="383" t="s">
        <v>6808</v>
      </c>
      <c r="C513" s="382" t="s">
        <v>66</v>
      </c>
      <c r="D513" s="382">
        <v>119.47</v>
      </c>
      <c r="E513" s="380" t="s">
        <v>1081</v>
      </c>
    </row>
    <row r="514" spans="1:5" ht="40.5" x14ac:dyDescent="0.2">
      <c r="A514" s="384">
        <v>105278</v>
      </c>
      <c r="B514" s="383" t="s">
        <v>6776</v>
      </c>
      <c r="C514" s="382" t="s">
        <v>66</v>
      </c>
      <c r="D514" s="382">
        <v>21.56</v>
      </c>
      <c r="E514" s="380" t="s">
        <v>1081</v>
      </c>
    </row>
    <row r="515" spans="1:5" ht="40.5" x14ac:dyDescent="0.2">
      <c r="A515" s="384">
        <v>105343</v>
      </c>
      <c r="B515" s="383" t="s">
        <v>6807</v>
      </c>
      <c r="C515" s="382" t="s">
        <v>66</v>
      </c>
      <c r="D515" s="382">
        <v>16.88</v>
      </c>
      <c r="E515" s="380" t="s">
        <v>1081</v>
      </c>
    </row>
    <row r="516" spans="1:5" ht="40.5" x14ac:dyDescent="0.2">
      <c r="A516" s="384">
        <v>105355</v>
      </c>
      <c r="B516" s="383" t="s">
        <v>6819</v>
      </c>
      <c r="C516" s="382" t="s">
        <v>66</v>
      </c>
      <c r="D516" s="382">
        <v>165.31</v>
      </c>
      <c r="E516" s="380" t="s">
        <v>1081</v>
      </c>
    </row>
    <row r="517" spans="1:5" ht="40.5" x14ac:dyDescent="0.2">
      <c r="A517" s="384">
        <v>105391</v>
      </c>
      <c r="B517" s="383" t="s">
        <v>6831</v>
      </c>
      <c r="C517" s="382" t="s">
        <v>66</v>
      </c>
      <c r="D517" s="382">
        <v>135.08000000000001</v>
      </c>
      <c r="E517" s="380" t="s">
        <v>1081</v>
      </c>
    </row>
    <row r="518" spans="1:5" ht="40.5" x14ac:dyDescent="0.2">
      <c r="A518" s="384">
        <v>105356</v>
      </c>
      <c r="B518" s="383" t="s">
        <v>6820</v>
      </c>
      <c r="C518" s="382" t="s">
        <v>66</v>
      </c>
      <c r="D518" s="382">
        <v>184.7</v>
      </c>
      <c r="E518" s="380" t="s">
        <v>1081</v>
      </c>
    </row>
    <row r="519" spans="1:5" ht="40.5" x14ac:dyDescent="0.2">
      <c r="A519" s="384">
        <v>105345</v>
      </c>
      <c r="B519" s="383" t="s">
        <v>6809</v>
      </c>
      <c r="C519" s="382" t="s">
        <v>66</v>
      </c>
      <c r="D519" s="382">
        <v>151.13999999999999</v>
      </c>
      <c r="E519" s="380" t="s">
        <v>1081</v>
      </c>
    </row>
    <row r="520" spans="1:5" ht="40.5" x14ac:dyDescent="0.2">
      <c r="A520" s="382">
        <v>105367</v>
      </c>
      <c r="B520" s="383" t="s">
        <v>6912</v>
      </c>
      <c r="C520" s="382" t="s">
        <v>66</v>
      </c>
      <c r="D520" s="382">
        <v>38.08</v>
      </c>
      <c r="E520" s="380" t="s">
        <v>1081</v>
      </c>
    </row>
    <row r="521" spans="1:5" ht="40.5" x14ac:dyDescent="0.2">
      <c r="A521" s="382">
        <v>105371</v>
      </c>
      <c r="B521" s="383" t="s">
        <v>6915</v>
      </c>
      <c r="C521" s="382" t="s">
        <v>66</v>
      </c>
      <c r="D521" s="382">
        <v>31.54</v>
      </c>
      <c r="E521" s="380" t="s">
        <v>1081</v>
      </c>
    </row>
    <row r="522" spans="1:5" ht="40.5" x14ac:dyDescent="0.2">
      <c r="A522" s="382">
        <v>105365</v>
      </c>
      <c r="B522" s="383" t="s">
        <v>6910</v>
      </c>
      <c r="C522" s="382" t="s">
        <v>66</v>
      </c>
      <c r="D522" s="382">
        <v>26.95</v>
      </c>
      <c r="E522" s="380" t="s">
        <v>1081</v>
      </c>
    </row>
    <row r="523" spans="1:5" ht="40.5" x14ac:dyDescent="0.2">
      <c r="A523" s="382">
        <v>105386</v>
      </c>
      <c r="B523" s="383" t="s">
        <v>6926</v>
      </c>
      <c r="C523" s="382" t="s">
        <v>66</v>
      </c>
      <c r="D523" s="382">
        <v>22.15</v>
      </c>
      <c r="E523" s="380" t="s">
        <v>1081</v>
      </c>
    </row>
    <row r="524" spans="1:5" ht="40.5" x14ac:dyDescent="0.2">
      <c r="A524" s="382">
        <v>105366</v>
      </c>
      <c r="B524" s="383" t="s">
        <v>6911</v>
      </c>
      <c r="C524" s="382" t="s">
        <v>66</v>
      </c>
      <c r="D524" s="382">
        <v>32.700000000000003</v>
      </c>
      <c r="E524" s="380" t="s">
        <v>1081</v>
      </c>
    </row>
    <row r="525" spans="1:5" ht="40.5" x14ac:dyDescent="0.2">
      <c r="A525" s="382">
        <v>105387</v>
      </c>
      <c r="B525" s="383" t="s">
        <v>6927</v>
      </c>
      <c r="C525" s="382" t="s">
        <v>66</v>
      </c>
      <c r="D525" s="382">
        <v>27.03</v>
      </c>
      <c r="E525" s="380" t="s">
        <v>1081</v>
      </c>
    </row>
    <row r="526" spans="1:5" ht="40.5" x14ac:dyDescent="0.2">
      <c r="A526" s="384">
        <v>97177</v>
      </c>
      <c r="B526" s="383" t="s">
        <v>6847</v>
      </c>
      <c r="C526" s="382" t="s">
        <v>4</v>
      </c>
      <c r="D526" s="382">
        <v>79.650000000000006</v>
      </c>
      <c r="E526" s="380" t="s">
        <v>1081</v>
      </c>
    </row>
    <row r="527" spans="1:5" ht="40.5" x14ac:dyDescent="0.2">
      <c r="A527" s="384">
        <v>97187</v>
      </c>
      <c r="B527" s="383" t="s">
        <v>6857</v>
      </c>
      <c r="C527" s="382" t="s">
        <v>4</v>
      </c>
      <c r="D527" s="382">
        <v>71.83</v>
      </c>
      <c r="E527" s="380" t="s">
        <v>1081</v>
      </c>
    </row>
    <row r="528" spans="1:5" ht="40.5" x14ac:dyDescent="0.2">
      <c r="A528" s="384">
        <v>97178</v>
      </c>
      <c r="B528" s="383" t="s">
        <v>6848</v>
      </c>
      <c r="C528" s="382" t="s">
        <v>4</v>
      </c>
      <c r="D528" s="382">
        <v>97</v>
      </c>
      <c r="E528" s="380" t="s">
        <v>1081</v>
      </c>
    </row>
    <row r="529" spans="1:5" ht="40.5" x14ac:dyDescent="0.2">
      <c r="A529" s="384">
        <v>97188</v>
      </c>
      <c r="B529" s="383" t="s">
        <v>6858</v>
      </c>
      <c r="C529" s="382" t="s">
        <v>4</v>
      </c>
      <c r="D529" s="382">
        <v>87.58</v>
      </c>
      <c r="E529" s="380" t="s">
        <v>1081</v>
      </c>
    </row>
    <row r="530" spans="1:5" ht="40.5" x14ac:dyDescent="0.2">
      <c r="A530" s="384">
        <v>97179</v>
      </c>
      <c r="B530" s="383" t="s">
        <v>6849</v>
      </c>
      <c r="C530" s="382" t="s">
        <v>4</v>
      </c>
      <c r="D530" s="382">
        <v>114.38</v>
      </c>
      <c r="E530" s="380" t="s">
        <v>1081</v>
      </c>
    </row>
    <row r="531" spans="1:5" ht="40.5" x14ac:dyDescent="0.2">
      <c r="A531" s="384">
        <v>97189</v>
      </c>
      <c r="B531" s="383" t="s">
        <v>6859</v>
      </c>
      <c r="C531" s="382" t="s">
        <v>4</v>
      </c>
      <c r="D531" s="382">
        <v>103.33</v>
      </c>
      <c r="E531" s="380" t="s">
        <v>1081</v>
      </c>
    </row>
    <row r="532" spans="1:5" ht="40.5" x14ac:dyDescent="0.2">
      <c r="A532" s="384">
        <v>97180</v>
      </c>
      <c r="B532" s="383" t="s">
        <v>6850</v>
      </c>
      <c r="C532" s="382" t="s">
        <v>4</v>
      </c>
      <c r="D532" s="382">
        <v>131.74</v>
      </c>
      <c r="E532" s="380" t="s">
        <v>1081</v>
      </c>
    </row>
    <row r="533" spans="1:5" ht="40.5" x14ac:dyDescent="0.2">
      <c r="A533" s="384">
        <v>97190</v>
      </c>
      <c r="B533" s="383" t="s">
        <v>6860</v>
      </c>
      <c r="C533" s="382" t="s">
        <v>4</v>
      </c>
      <c r="D533" s="382">
        <v>119.07</v>
      </c>
      <c r="E533" s="380" t="s">
        <v>1081</v>
      </c>
    </row>
    <row r="534" spans="1:5" ht="40.5" x14ac:dyDescent="0.2">
      <c r="A534" s="384">
        <v>97181</v>
      </c>
      <c r="B534" s="383" t="s">
        <v>6851</v>
      </c>
      <c r="C534" s="382" t="s">
        <v>4</v>
      </c>
      <c r="D534" s="382">
        <v>149.1</v>
      </c>
      <c r="E534" s="380" t="s">
        <v>1081</v>
      </c>
    </row>
    <row r="535" spans="1:5" ht="40.5" x14ac:dyDescent="0.2">
      <c r="A535" s="384">
        <v>97191</v>
      </c>
      <c r="B535" s="383" t="s">
        <v>6861</v>
      </c>
      <c r="C535" s="382" t="s">
        <v>4</v>
      </c>
      <c r="D535" s="382">
        <v>134.82</v>
      </c>
      <c r="E535" s="380" t="s">
        <v>1081</v>
      </c>
    </row>
    <row r="536" spans="1:5" ht="40.5" x14ac:dyDescent="0.2">
      <c r="A536" s="384">
        <v>97182</v>
      </c>
      <c r="B536" s="383" t="s">
        <v>6852</v>
      </c>
      <c r="C536" s="382" t="s">
        <v>4</v>
      </c>
      <c r="D536" s="382">
        <v>170.92</v>
      </c>
      <c r="E536" s="380" t="s">
        <v>1081</v>
      </c>
    </row>
    <row r="537" spans="1:5" ht="40.5" x14ac:dyDescent="0.2">
      <c r="A537" s="384">
        <v>97192</v>
      </c>
      <c r="B537" s="383" t="s">
        <v>6862</v>
      </c>
      <c r="C537" s="382" t="s">
        <v>4</v>
      </c>
      <c r="D537" s="382">
        <v>153.99</v>
      </c>
      <c r="E537" s="380" t="s">
        <v>1081</v>
      </c>
    </row>
    <row r="538" spans="1:5" ht="40.5" x14ac:dyDescent="0.2">
      <c r="A538" s="384">
        <v>97173</v>
      </c>
      <c r="B538" s="383" t="s">
        <v>6843</v>
      </c>
      <c r="C538" s="382" t="s">
        <v>4</v>
      </c>
      <c r="D538" s="382">
        <v>44.91</v>
      </c>
      <c r="E538" s="380" t="s">
        <v>1081</v>
      </c>
    </row>
    <row r="539" spans="1:5" ht="40.5" x14ac:dyDescent="0.2">
      <c r="A539" s="384">
        <v>97183</v>
      </c>
      <c r="B539" s="383" t="s">
        <v>6853</v>
      </c>
      <c r="C539" s="382" t="s">
        <v>4</v>
      </c>
      <c r="D539" s="382">
        <v>40.340000000000003</v>
      </c>
      <c r="E539" s="380" t="s">
        <v>1081</v>
      </c>
    </row>
    <row r="540" spans="1:5" ht="40.5" x14ac:dyDescent="0.2">
      <c r="A540" s="384">
        <v>97174</v>
      </c>
      <c r="B540" s="383" t="s">
        <v>6844</v>
      </c>
      <c r="C540" s="382" t="s">
        <v>4</v>
      </c>
      <c r="D540" s="382">
        <v>53.59</v>
      </c>
      <c r="E540" s="380" t="s">
        <v>1081</v>
      </c>
    </row>
    <row r="541" spans="1:5" ht="40.5" x14ac:dyDescent="0.2">
      <c r="A541" s="384">
        <v>97184</v>
      </c>
      <c r="B541" s="383" t="s">
        <v>6854</v>
      </c>
      <c r="C541" s="382" t="s">
        <v>4</v>
      </c>
      <c r="D541" s="382">
        <v>48.2</v>
      </c>
      <c r="E541" s="380" t="s">
        <v>1081</v>
      </c>
    </row>
    <row r="542" spans="1:5" ht="40.5" x14ac:dyDescent="0.2">
      <c r="A542" s="384">
        <v>97175</v>
      </c>
      <c r="B542" s="383" t="s">
        <v>6845</v>
      </c>
      <c r="C542" s="382" t="s">
        <v>4</v>
      </c>
      <c r="D542" s="382">
        <v>62.28</v>
      </c>
      <c r="E542" s="380" t="s">
        <v>1081</v>
      </c>
    </row>
    <row r="543" spans="1:5" ht="40.5" x14ac:dyDescent="0.2">
      <c r="A543" s="384">
        <v>97185</v>
      </c>
      <c r="B543" s="383" t="s">
        <v>6855</v>
      </c>
      <c r="C543" s="382" t="s">
        <v>4</v>
      </c>
      <c r="D543" s="382">
        <v>56.08</v>
      </c>
      <c r="E543" s="380" t="s">
        <v>1081</v>
      </c>
    </row>
    <row r="544" spans="1:5" ht="40.5" x14ac:dyDescent="0.2">
      <c r="A544" s="384">
        <v>97176</v>
      </c>
      <c r="B544" s="383" t="s">
        <v>6846</v>
      </c>
      <c r="C544" s="382" t="s">
        <v>4</v>
      </c>
      <c r="D544" s="382">
        <v>70.97</v>
      </c>
      <c r="E544" s="380" t="s">
        <v>1081</v>
      </c>
    </row>
    <row r="545" spans="1:5" ht="40.5" x14ac:dyDescent="0.2">
      <c r="A545" s="384">
        <v>97186</v>
      </c>
      <c r="B545" s="383" t="s">
        <v>6856</v>
      </c>
      <c r="C545" s="382" t="s">
        <v>4</v>
      </c>
      <c r="D545" s="382">
        <v>63.97</v>
      </c>
      <c r="E545" s="380" t="s">
        <v>1081</v>
      </c>
    </row>
    <row r="546" spans="1:5" ht="40.5" x14ac:dyDescent="0.2">
      <c r="A546" s="384">
        <v>97142</v>
      </c>
      <c r="B546" s="383" t="s">
        <v>6717</v>
      </c>
      <c r="C546" s="382" t="s">
        <v>4</v>
      </c>
      <c r="D546" s="382">
        <v>5.76</v>
      </c>
      <c r="E546" s="380" t="s">
        <v>1081</v>
      </c>
    </row>
    <row r="547" spans="1:5" ht="40.5" x14ac:dyDescent="0.2">
      <c r="A547" s="384">
        <v>97158</v>
      </c>
      <c r="B547" s="383" t="s">
        <v>6733</v>
      </c>
      <c r="C547" s="382" t="s">
        <v>4</v>
      </c>
      <c r="D547" s="382">
        <v>4.49</v>
      </c>
      <c r="E547" s="380" t="s">
        <v>1081</v>
      </c>
    </row>
    <row r="548" spans="1:5" ht="40.5" x14ac:dyDescent="0.2">
      <c r="A548" s="384">
        <v>97155</v>
      </c>
      <c r="B548" s="383" t="s">
        <v>6730</v>
      </c>
      <c r="C548" s="382" t="s">
        <v>4</v>
      </c>
      <c r="D548" s="382">
        <v>46.83</v>
      </c>
      <c r="E548" s="380" t="s">
        <v>1081</v>
      </c>
    </row>
    <row r="549" spans="1:5" ht="40.5" x14ac:dyDescent="0.2">
      <c r="A549" s="384">
        <v>97171</v>
      </c>
      <c r="B549" s="383" t="s">
        <v>6746</v>
      </c>
      <c r="C549" s="382" t="s">
        <v>4</v>
      </c>
      <c r="D549" s="382">
        <v>37.840000000000003</v>
      </c>
      <c r="E549" s="380" t="s">
        <v>1081</v>
      </c>
    </row>
    <row r="550" spans="1:5" ht="40.5" x14ac:dyDescent="0.2">
      <c r="A550" s="384">
        <v>97156</v>
      </c>
      <c r="B550" s="383" t="s">
        <v>6731</v>
      </c>
      <c r="C550" s="382" t="s">
        <v>4</v>
      </c>
      <c r="D550" s="382">
        <v>56.14</v>
      </c>
      <c r="E550" s="380" t="s">
        <v>1081</v>
      </c>
    </row>
    <row r="551" spans="1:5" ht="40.5" x14ac:dyDescent="0.2">
      <c r="A551" s="384">
        <v>97172</v>
      </c>
      <c r="B551" s="383" t="s">
        <v>6747</v>
      </c>
      <c r="C551" s="382" t="s">
        <v>4</v>
      </c>
      <c r="D551" s="382">
        <v>45.55</v>
      </c>
      <c r="E551" s="380" t="s">
        <v>1081</v>
      </c>
    </row>
    <row r="552" spans="1:5" ht="40.5" x14ac:dyDescent="0.2">
      <c r="A552" s="384">
        <v>97143</v>
      </c>
      <c r="B552" s="383" t="s">
        <v>6718</v>
      </c>
      <c r="C552" s="382" t="s">
        <v>4</v>
      </c>
      <c r="D552" s="382">
        <v>7.69</v>
      </c>
      <c r="E552" s="380" t="s">
        <v>1081</v>
      </c>
    </row>
    <row r="553" spans="1:5" ht="40.5" x14ac:dyDescent="0.2">
      <c r="A553" s="384">
        <v>97159</v>
      </c>
      <c r="B553" s="383" t="s">
        <v>6734</v>
      </c>
      <c r="C553" s="382" t="s">
        <v>4</v>
      </c>
      <c r="D553" s="382">
        <v>6.1</v>
      </c>
      <c r="E553" s="380" t="s">
        <v>1081</v>
      </c>
    </row>
    <row r="554" spans="1:5" ht="40.5" x14ac:dyDescent="0.2">
      <c r="A554" s="384">
        <v>97144</v>
      </c>
      <c r="B554" s="383" t="s">
        <v>6719</v>
      </c>
      <c r="C554" s="382" t="s">
        <v>4</v>
      </c>
      <c r="D554" s="382">
        <v>9.6300000000000008</v>
      </c>
      <c r="E554" s="380" t="s">
        <v>1081</v>
      </c>
    </row>
    <row r="555" spans="1:5" ht="40.5" x14ac:dyDescent="0.2">
      <c r="A555" s="384">
        <v>97160</v>
      </c>
      <c r="B555" s="383" t="s">
        <v>6735</v>
      </c>
      <c r="C555" s="382" t="s">
        <v>4</v>
      </c>
      <c r="D555" s="382">
        <v>7.73</v>
      </c>
      <c r="E555" s="380" t="s">
        <v>1081</v>
      </c>
    </row>
    <row r="556" spans="1:5" ht="40.5" x14ac:dyDescent="0.2">
      <c r="A556" s="384">
        <v>97145</v>
      </c>
      <c r="B556" s="383" t="s">
        <v>6720</v>
      </c>
      <c r="C556" s="382" t="s">
        <v>4</v>
      </c>
      <c r="D556" s="382">
        <v>11.6</v>
      </c>
      <c r="E556" s="380" t="s">
        <v>1081</v>
      </c>
    </row>
    <row r="557" spans="1:5" ht="40.5" x14ac:dyDescent="0.2">
      <c r="A557" s="384">
        <v>97161</v>
      </c>
      <c r="B557" s="383" t="s">
        <v>6736</v>
      </c>
      <c r="C557" s="382" t="s">
        <v>4</v>
      </c>
      <c r="D557" s="382">
        <v>9.3699999999999992</v>
      </c>
      <c r="E557" s="380" t="s">
        <v>1081</v>
      </c>
    </row>
    <row r="558" spans="1:5" ht="40.5" x14ac:dyDescent="0.2">
      <c r="A558" s="384">
        <v>97146</v>
      </c>
      <c r="B558" s="383" t="s">
        <v>6721</v>
      </c>
      <c r="C558" s="382" t="s">
        <v>4</v>
      </c>
      <c r="D558" s="382">
        <v>13.57</v>
      </c>
      <c r="E558" s="380" t="s">
        <v>1081</v>
      </c>
    </row>
    <row r="559" spans="1:5" ht="40.5" x14ac:dyDescent="0.2">
      <c r="A559" s="384">
        <v>97162</v>
      </c>
      <c r="B559" s="383" t="s">
        <v>6737</v>
      </c>
      <c r="C559" s="382" t="s">
        <v>4</v>
      </c>
      <c r="D559" s="382">
        <v>11.01</v>
      </c>
      <c r="E559" s="380" t="s">
        <v>1081</v>
      </c>
    </row>
    <row r="560" spans="1:5" ht="40.5" x14ac:dyDescent="0.2">
      <c r="A560" s="384">
        <v>97147</v>
      </c>
      <c r="B560" s="383" t="s">
        <v>6722</v>
      </c>
      <c r="C560" s="382" t="s">
        <v>4</v>
      </c>
      <c r="D560" s="382">
        <v>15.53</v>
      </c>
      <c r="E560" s="380" t="s">
        <v>1081</v>
      </c>
    </row>
    <row r="561" spans="1:5" ht="40.5" x14ac:dyDescent="0.2">
      <c r="A561" s="384">
        <v>97163</v>
      </c>
      <c r="B561" s="383" t="s">
        <v>6738</v>
      </c>
      <c r="C561" s="382" t="s">
        <v>4</v>
      </c>
      <c r="D561" s="382">
        <v>12.66</v>
      </c>
      <c r="E561" s="380" t="s">
        <v>1081</v>
      </c>
    </row>
    <row r="562" spans="1:5" ht="40.5" x14ac:dyDescent="0.2">
      <c r="A562" s="384">
        <v>97148</v>
      </c>
      <c r="B562" s="383" t="s">
        <v>6723</v>
      </c>
      <c r="C562" s="382" t="s">
        <v>4</v>
      </c>
      <c r="D562" s="382">
        <v>17.48</v>
      </c>
      <c r="E562" s="380" t="s">
        <v>1081</v>
      </c>
    </row>
    <row r="563" spans="1:5" ht="40.5" x14ac:dyDescent="0.2">
      <c r="A563" s="384">
        <v>97164</v>
      </c>
      <c r="B563" s="383" t="s">
        <v>6739</v>
      </c>
      <c r="C563" s="382" t="s">
        <v>4</v>
      </c>
      <c r="D563" s="382">
        <v>14.3</v>
      </c>
      <c r="E563" s="380" t="s">
        <v>1081</v>
      </c>
    </row>
    <row r="564" spans="1:5" ht="40.5" x14ac:dyDescent="0.2">
      <c r="A564" s="384">
        <v>97149</v>
      </c>
      <c r="B564" s="383" t="s">
        <v>6724</v>
      </c>
      <c r="C564" s="382" t="s">
        <v>4</v>
      </c>
      <c r="D564" s="382">
        <v>19.48</v>
      </c>
      <c r="E564" s="380" t="s">
        <v>1081</v>
      </c>
    </row>
    <row r="565" spans="1:5" ht="40.5" x14ac:dyDescent="0.2">
      <c r="A565" s="384">
        <v>97165</v>
      </c>
      <c r="B565" s="383" t="s">
        <v>6740</v>
      </c>
      <c r="C565" s="382" t="s">
        <v>4</v>
      </c>
      <c r="D565" s="382">
        <v>15.97</v>
      </c>
      <c r="E565" s="380" t="s">
        <v>1081</v>
      </c>
    </row>
    <row r="566" spans="1:5" ht="40.5" x14ac:dyDescent="0.2">
      <c r="A566" s="384">
        <v>97150</v>
      </c>
      <c r="B566" s="383" t="s">
        <v>6725</v>
      </c>
      <c r="C566" s="382" t="s">
        <v>4</v>
      </c>
      <c r="D566" s="382">
        <v>24.89</v>
      </c>
      <c r="E566" s="380" t="s">
        <v>1081</v>
      </c>
    </row>
    <row r="567" spans="1:5" ht="40.5" x14ac:dyDescent="0.2">
      <c r="A567" s="384">
        <v>97166</v>
      </c>
      <c r="B567" s="383" t="s">
        <v>6741</v>
      </c>
      <c r="C567" s="382" t="s">
        <v>4</v>
      </c>
      <c r="D567" s="382">
        <v>19.93</v>
      </c>
      <c r="E567" s="380" t="s">
        <v>1081</v>
      </c>
    </row>
    <row r="568" spans="1:5" ht="40.5" x14ac:dyDescent="0.2">
      <c r="A568" s="384">
        <v>97151</v>
      </c>
      <c r="B568" s="383" t="s">
        <v>6726</v>
      </c>
      <c r="C568" s="382" t="s">
        <v>4</v>
      </c>
      <c r="D568" s="382">
        <v>29.37</v>
      </c>
      <c r="E568" s="380" t="s">
        <v>1081</v>
      </c>
    </row>
    <row r="569" spans="1:5" ht="40.5" x14ac:dyDescent="0.2">
      <c r="A569" s="384">
        <v>97167</v>
      </c>
      <c r="B569" s="383" t="s">
        <v>6742</v>
      </c>
      <c r="C569" s="382" t="s">
        <v>4</v>
      </c>
      <c r="D569" s="382">
        <v>23.62</v>
      </c>
      <c r="E569" s="380" t="s">
        <v>1081</v>
      </c>
    </row>
    <row r="570" spans="1:5" ht="40.5" x14ac:dyDescent="0.2">
      <c r="A570" s="384">
        <v>97152</v>
      </c>
      <c r="B570" s="383" t="s">
        <v>6727</v>
      </c>
      <c r="C570" s="382" t="s">
        <v>4</v>
      </c>
      <c r="D570" s="382">
        <v>33.57</v>
      </c>
      <c r="E570" s="380" t="s">
        <v>1081</v>
      </c>
    </row>
    <row r="571" spans="1:5" ht="40.5" x14ac:dyDescent="0.2">
      <c r="A571" s="384">
        <v>97168</v>
      </c>
      <c r="B571" s="383" t="s">
        <v>6743</v>
      </c>
      <c r="C571" s="382" t="s">
        <v>4</v>
      </c>
      <c r="D571" s="382">
        <v>27.01</v>
      </c>
      <c r="E571" s="380" t="s">
        <v>1081</v>
      </c>
    </row>
    <row r="572" spans="1:5" ht="40.5" x14ac:dyDescent="0.2">
      <c r="A572" s="384">
        <v>97141</v>
      </c>
      <c r="B572" s="383" t="s">
        <v>6716</v>
      </c>
      <c r="C572" s="382" t="s">
        <v>4</v>
      </c>
      <c r="D572" s="382">
        <v>4.9800000000000004</v>
      </c>
      <c r="E572" s="380" t="s">
        <v>1081</v>
      </c>
    </row>
    <row r="573" spans="1:5" ht="40.5" x14ac:dyDescent="0.2">
      <c r="A573" s="384">
        <v>97157</v>
      </c>
      <c r="B573" s="383" t="s">
        <v>6732</v>
      </c>
      <c r="C573" s="382" t="s">
        <v>4</v>
      </c>
      <c r="D573" s="382">
        <v>3.83</v>
      </c>
      <c r="E573" s="380" t="s">
        <v>1081</v>
      </c>
    </row>
    <row r="574" spans="1:5" ht="40.5" x14ac:dyDescent="0.2">
      <c r="A574" s="384">
        <v>97153</v>
      </c>
      <c r="B574" s="383" t="s">
        <v>6728</v>
      </c>
      <c r="C574" s="382" t="s">
        <v>4</v>
      </c>
      <c r="D574" s="386">
        <v>37.96</v>
      </c>
      <c r="E574" s="380" t="s">
        <v>1081</v>
      </c>
    </row>
    <row r="575" spans="1:5" ht="40.5" x14ac:dyDescent="0.2">
      <c r="A575" s="384">
        <v>97169</v>
      </c>
      <c r="B575" s="383" t="s">
        <v>6744</v>
      </c>
      <c r="C575" s="382" t="s">
        <v>4</v>
      </c>
      <c r="D575" s="386">
        <v>30.59</v>
      </c>
      <c r="E575" s="380" t="s">
        <v>1081</v>
      </c>
    </row>
    <row r="576" spans="1:5" ht="40.5" x14ac:dyDescent="0.2">
      <c r="A576" s="384">
        <v>97154</v>
      </c>
      <c r="B576" s="383" t="s">
        <v>6729</v>
      </c>
      <c r="C576" s="382" t="s">
        <v>4</v>
      </c>
      <c r="D576" s="382">
        <v>42.39</v>
      </c>
      <c r="E576" s="380" t="s">
        <v>1081</v>
      </c>
    </row>
    <row r="577" spans="1:5" ht="40.5" x14ac:dyDescent="0.2">
      <c r="A577" s="384">
        <v>97170</v>
      </c>
      <c r="B577" s="383" t="s">
        <v>6745</v>
      </c>
      <c r="C577" s="382" t="s">
        <v>4</v>
      </c>
      <c r="D577" s="382">
        <v>34.21</v>
      </c>
      <c r="E577" s="380" t="s">
        <v>1081</v>
      </c>
    </row>
    <row r="578" spans="1:5" ht="40.5" x14ac:dyDescent="0.2">
      <c r="A578" s="382">
        <v>105311</v>
      </c>
      <c r="B578" s="383" t="s">
        <v>6885</v>
      </c>
      <c r="C578" s="382" t="s">
        <v>4</v>
      </c>
      <c r="D578" s="382">
        <v>4.24</v>
      </c>
      <c r="E578" s="380" t="s">
        <v>1081</v>
      </c>
    </row>
    <row r="579" spans="1:5" ht="40.5" x14ac:dyDescent="0.2">
      <c r="A579" s="382">
        <v>105339</v>
      </c>
      <c r="B579" s="383" t="s">
        <v>6903</v>
      </c>
      <c r="C579" s="382" t="s">
        <v>4</v>
      </c>
      <c r="D579" s="382">
        <v>3.49</v>
      </c>
      <c r="E579" s="380" t="s">
        <v>1081</v>
      </c>
    </row>
    <row r="580" spans="1:5" ht="40.5" x14ac:dyDescent="0.2">
      <c r="A580" s="382">
        <v>97127</v>
      </c>
      <c r="B580" s="383" t="s">
        <v>7006</v>
      </c>
      <c r="C580" s="382" t="s">
        <v>4</v>
      </c>
      <c r="D580" s="382">
        <v>5.54</v>
      </c>
      <c r="E580" s="380" t="s">
        <v>1081</v>
      </c>
    </row>
    <row r="581" spans="1:5" ht="40.5" x14ac:dyDescent="0.2">
      <c r="A581" s="382">
        <v>97134</v>
      </c>
      <c r="B581" s="383" t="s">
        <v>7013</v>
      </c>
      <c r="C581" s="382" t="s">
        <v>4</v>
      </c>
      <c r="D581" s="382">
        <v>4.57</v>
      </c>
      <c r="E581" s="380" t="s">
        <v>1081</v>
      </c>
    </row>
    <row r="582" spans="1:5" ht="40.5" x14ac:dyDescent="0.2">
      <c r="A582" s="384">
        <v>97128</v>
      </c>
      <c r="B582" s="383" t="s">
        <v>7007</v>
      </c>
      <c r="C582" s="382" t="s">
        <v>4</v>
      </c>
      <c r="D582" s="382">
        <v>10.46</v>
      </c>
      <c r="E582" s="380" t="s">
        <v>1081</v>
      </c>
    </row>
    <row r="583" spans="1:5" ht="40.5" x14ac:dyDescent="0.2">
      <c r="A583" s="384">
        <v>97135</v>
      </c>
      <c r="B583" s="383" t="s">
        <v>7014</v>
      </c>
      <c r="C583" s="382" t="s">
        <v>4</v>
      </c>
      <c r="D583" s="382">
        <v>8.07</v>
      </c>
      <c r="E583" s="380" t="s">
        <v>1081</v>
      </c>
    </row>
    <row r="584" spans="1:5" ht="40.5" x14ac:dyDescent="0.2">
      <c r="A584" s="384">
        <v>97129</v>
      </c>
      <c r="B584" s="383" t="s">
        <v>7008</v>
      </c>
      <c r="C584" s="382" t="s">
        <v>4</v>
      </c>
      <c r="D584" s="382">
        <v>12.38</v>
      </c>
      <c r="E584" s="380" t="s">
        <v>1081</v>
      </c>
    </row>
    <row r="585" spans="1:5" ht="40.5" x14ac:dyDescent="0.2">
      <c r="A585" s="384">
        <v>97136</v>
      </c>
      <c r="B585" s="383" t="s">
        <v>7015</v>
      </c>
      <c r="C585" s="382" t="s">
        <v>4</v>
      </c>
      <c r="D585" s="382">
        <v>9.56</v>
      </c>
      <c r="E585" s="380" t="s">
        <v>1081</v>
      </c>
    </row>
    <row r="586" spans="1:5" ht="40.5" x14ac:dyDescent="0.2">
      <c r="A586" s="384">
        <v>97130</v>
      </c>
      <c r="B586" s="383" t="s">
        <v>7009</v>
      </c>
      <c r="C586" s="382" t="s">
        <v>4</v>
      </c>
      <c r="D586" s="382">
        <v>14.33</v>
      </c>
      <c r="E586" s="380" t="s">
        <v>1081</v>
      </c>
    </row>
    <row r="587" spans="1:5" ht="40.5" x14ac:dyDescent="0.2">
      <c r="A587" s="384">
        <v>97137</v>
      </c>
      <c r="B587" s="383" t="s">
        <v>7016</v>
      </c>
      <c r="C587" s="382" t="s">
        <v>4</v>
      </c>
      <c r="D587" s="382">
        <v>11.08</v>
      </c>
      <c r="E587" s="380" t="s">
        <v>1081</v>
      </c>
    </row>
    <row r="588" spans="1:5" ht="40.5" x14ac:dyDescent="0.2">
      <c r="A588" s="384">
        <v>97131</v>
      </c>
      <c r="B588" s="383" t="s">
        <v>7010</v>
      </c>
      <c r="C588" s="382" t="s">
        <v>4</v>
      </c>
      <c r="D588" s="382">
        <v>16.260000000000002</v>
      </c>
      <c r="E588" s="380" t="s">
        <v>1081</v>
      </c>
    </row>
    <row r="589" spans="1:5" ht="40.5" x14ac:dyDescent="0.2">
      <c r="A589" s="384">
        <v>97138</v>
      </c>
      <c r="B589" s="383" t="s">
        <v>7017</v>
      </c>
      <c r="C589" s="382" t="s">
        <v>4</v>
      </c>
      <c r="D589" s="382">
        <v>12.57</v>
      </c>
      <c r="E589" s="380" t="s">
        <v>1081</v>
      </c>
    </row>
    <row r="590" spans="1:5" ht="40.5" x14ac:dyDescent="0.2">
      <c r="A590" s="384">
        <v>97132</v>
      </c>
      <c r="B590" s="383" t="s">
        <v>7011</v>
      </c>
      <c r="C590" s="382" t="s">
        <v>4</v>
      </c>
      <c r="D590" s="382">
        <v>18.2</v>
      </c>
      <c r="E590" s="380" t="s">
        <v>1081</v>
      </c>
    </row>
    <row r="591" spans="1:5" ht="40.5" x14ac:dyDescent="0.2">
      <c r="A591" s="384">
        <v>97139</v>
      </c>
      <c r="B591" s="383" t="s">
        <v>7018</v>
      </c>
      <c r="C591" s="382" t="s">
        <v>4</v>
      </c>
      <c r="D591" s="382">
        <v>14.07</v>
      </c>
      <c r="E591" s="380" t="s">
        <v>1081</v>
      </c>
    </row>
    <row r="592" spans="1:5" ht="40.5" x14ac:dyDescent="0.2">
      <c r="A592" s="384">
        <v>97133</v>
      </c>
      <c r="B592" s="383" t="s">
        <v>7012</v>
      </c>
      <c r="C592" s="382" t="s">
        <v>4</v>
      </c>
      <c r="D592" s="382">
        <v>22.08</v>
      </c>
      <c r="E592" s="380" t="s">
        <v>1081</v>
      </c>
    </row>
    <row r="593" spans="1:5" ht="40.5" x14ac:dyDescent="0.2">
      <c r="A593" s="384">
        <v>97140</v>
      </c>
      <c r="B593" s="383" t="s">
        <v>7019</v>
      </c>
      <c r="C593" s="382" t="s">
        <v>4</v>
      </c>
      <c r="D593" s="382">
        <v>17.07</v>
      </c>
      <c r="E593" s="380" t="s">
        <v>1081</v>
      </c>
    </row>
    <row r="594" spans="1:5" ht="40.5" x14ac:dyDescent="0.2">
      <c r="A594" s="382">
        <v>97123</v>
      </c>
      <c r="B594" s="383" t="s">
        <v>6865</v>
      </c>
      <c r="C594" s="382" t="s">
        <v>4</v>
      </c>
      <c r="D594" s="382">
        <v>4.57</v>
      </c>
      <c r="E594" s="380" t="s">
        <v>1081</v>
      </c>
    </row>
    <row r="595" spans="1:5" ht="40.5" x14ac:dyDescent="0.2">
      <c r="A595" s="382">
        <v>97126</v>
      </c>
      <c r="B595" s="383" t="s">
        <v>6868</v>
      </c>
      <c r="C595" s="382" t="s">
        <v>4</v>
      </c>
      <c r="D595" s="382">
        <v>3.75</v>
      </c>
      <c r="E595" s="380" t="s">
        <v>1081</v>
      </c>
    </row>
    <row r="596" spans="1:5" ht="40.5" x14ac:dyDescent="0.2">
      <c r="A596" s="382">
        <v>105308</v>
      </c>
      <c r="B596" s="383" t="s">
        <v>6882</v>
      </c>
      <c r="C596" s="382" t="s">
        <v>4</v>
      </c>
      <c r="D596" s="382">
        <v>5.26</v>
      </c>
      <c r="E596" s="380" t="s">
        <v>1081</v>
      </c>
    </row>
    <row r="597" spans="1:5" ht="40.5" x14ac:dyDescent="0.2">
      <c r="A597" s="382">
        <v>105312</v>
      </c>
      <c r="B597" s="383" t="s">
        <v>6886</v>
      </c>
      <c r="C597" s="382" t="s">
        <v>4</v>
      </c>
      <c r="D597" s="382">
        <v>4.3499999999999996</v>
      </c>
      <c r="E597" s="380" t="s">
        <v>1081</v>
      </c>
    </row>
    <row r="598" spans="1:5" ht="40.5" x14ac:dyDescent="0.2">
      <c r="A598" s="382">
        <v>105309</v>
      </c>
      <c r="B598" s="383" t="s">
        <v>6883</v>
      </c>
      <c r="C598" s="382" t="s">
        <v>4</v>
      </c>
      <c r="D598" s="382">
        <v>5.67</v>
      </c>
      <c r="E598" s="380" t="s">
        <v>1081</v>
      </c>
    </row>
    <row r="599" spans="1:5" ht="40.5" x14ac:dyDescent="0.2">
      <c r="A599" s="382">
        <v>105313</v>
      </c>
      <c r="B599" s="383" t="s">
        <v>6887</v>
      </c>
      <c r="C599" s="382" t="s">
        <v>4</v>
      </c>
      <c r="D599" s="382">
        <v>4.68</v>
      </c>
      <c r="E599" s="380" t="s">
        <v>1081</v>
      </c>
    </row>
    <row r="600" spans="1:5" ht="40.5" x14ac:dyDescent="0.2">
      <c r="A600" s="382">
        <v>105310</v>
      </c>
      <c r="B600" s="383" t="s">
        <v>6884</v>
      </c>
      <c r="C600" s="382" t="s">
        <v>4</v>
      </c>
      <c r="D600" s="382">
        <v>6.68</v>
      </c>
      <c r="E600" s="380" t="s">
        <v>1081</v>
      </c>
    </row>
    <row r="601" spans="1:5" ht="40.5" x14ac:dyDescent="0.2">
      <c r="A601" s="382">
        <v>105314</v>
      </c>
      <c r="B601" s="383" t="s">
        <v>6888</v>
      </c>
      <c r="C601" s="382" t="s">
        <v>4</v>
      </c>
      <c r="D601" s="382">
        <v>5.52</v>
      </c>
      <c r="E601" s="380" t="s">
        <v>1081</v>
      </c>
    </row>
    <row r="602" spans="1:5" ht="40.5" x14ac:dyDescent="0.2">
      <c r="A602" s="382">
        <v>97121</v>
      </c>
      <c r="B602" s="383" t="s">
        <v>6863</v>
      </c>
      <c r="C602" s="382" t="s">
        <v>4</v>
      </c>
      <c r="D602" s="382">
        <v>3.26</v>
      </c>
      <c r="E602" s="380" t="s">
        <v>1081</v>
      </c>
    </row>
    <row r="603" spans="1:5" ht="40.5" x14ac:dyDescent="0.2">
      <c r="A603" s="382">
        <v>97124</v>
      </c>
      <c r="B603" s="383" t="s">
        <v>6866</v>
      </c>
      <c r="C603" s="382" t="s">
        <v>4</v>
      </c>
      <c r="D603" s="382">
        <v>2.67</v>
      </c>
      <c r="E603" s="380" t="s">
        <v>1081</v>
      </c>
    </row>
    <row r="604" spans="1:5" ht="40.5" x14ac:dyDescent="0.2">
      <c r="A604" s="382">
        <v>97122</v>
      </c>
      <c r="B604" s="383" t="s">
        <v>6864</v>
      </c>
      <c r="C604" s="382" t="s">
        <v>4</v>
      </c>
      <c r="D604" s="382">
        <v>3.93</v>
      </c>
      <c r="E604" s="380" t="s">
        <v>1081</v>
      </c>
    </row>
    <row r="605" spans="1:5" ht="40.5" x14ac:dyDescent="0.2">
      <c r="A605" s="382">
        <v>97125</v>
      </c>
      <c r="B605" s="383" t="s">
        <v>6867</v>
      </c>
      <c r="C605" s="382" t="s">
        <v>4</v>
      </c>
      <c r="D605" s="382">
        <v>3.23</v>
      </c>
      <c r="E605" s="380" t="s">
        <v>1081</v>
      </c>
    </row>
    <row r="606" spans="1:5" ht="40.5" x14ac:dyDescent="0.2">
      <c r="A606" s="384">
        <v>105296</v>
      </c>
      <c r="B606" s="383" t="s">
        <v>6881</v>
      </c>
      <c r="C606" s="382" t="s">
        <v>66</v>
      </c>
      <c r="D606" s="382">
        <v>174.43</v>
      </c>
      <c r="E606" s="380" t="s">
        <v>1081</v>
      </c>
    </row>
    <row r="607" spans="1:5" ht="40.5" x14ac:dyDescent="0.2">
      <c r="A607" s="384">
        <v>105374</v>
      </c>
      <c r="B607" s="383" t="s">
        <v>6918</v>
      </c>
      <c r="C607" s="382" t="s">
        <v>66</v>
      </c>
      <c r="D607" s="382">
        <v>169.53</v>
      </c>
      <c r="E607" s="380" t="s">
        <v>1081</v>
      </c>
    </row>
    <row r="608" spans="1:5" ht="40.5" x14ac:dyDescent="0.2">
      <c r="A608" s="384">
        <v>105292</v>
      </c>
      <c r="B608" s="383" t="s">
        <v>6877</v>
      </c>
      <c r="C608" s="382" t="s">
        <v>66</v>
      </c>
      <c r="D608" s="382">
        <v>51.86</v>
      </c>
      <c r="E608" s="380" t="s">
        <v>1081</v>
      </c>
    </row>
    <row r="609" spans="1:5" ht="40.5" x14ac:dyDescent="0.2">
      <c r="A609" s="384">
        <v>105293</v>
      </c>
      <c r="B609" s="383" t="s">
        <v>6878</v>
      </c>
      <c r="C609" s="382" t="s">
        <v>66</v>
      </c>
      <c r="D609" s="382">
        <v>48.26</v>
      </c>
      <c r="E609" s="380" t="s">
        <v>1081</v>
      </c>
    </row>
    <row r="610" spans="1:5" ht="40.5" x14ac:dyDescent="0.2">
      <c r="A610" s="384">
        <v>105294</v>
      </c>
      <c r="B610" s="383" t="s">
        <v>6879</v>
      </c>
      <c r="C610" s="382" t="s">
        <v>66</v>
      </c>
      <c r="D610" s="382">
        <v>102.91</v>
      </c>
      <c r="E610" s="380" t="s">
        <v>1081</v>
      </c>
    </row>
    <row r="611" spans="1:5" ht="40.5" x14ac:dyDescent="0.2">
      <c r="A611" s="384">
        <v>105295</v>
      </c>
      <c r="B611" s="383" t="s">
        <v>6880</v>
      </c>
      <c r="C611" s="382" t="s">
        <v>66</v>
      </c>
      <c r="D611" s="382">
        <v>98.66</v>
      </c>
      <c r="E611" s="380" t="s">
        <v>1081</v>
      </c>
    </row>
    <row r="612" spans="1:5" ht="40.5" x14ac:dyDescent="0.2">
      <c r="A612" s="384">
        <v>105290</v>
      </c>
      <c r="B612" s="383" t="s">
        <v>6875</v>
      </c>
      <c r="C612" s="382" t="s">
        <v>66</v>
      </c>
      <c r="D612" s="382">
        <v>67.900000000000006</v>
      </c>
      <c r="E612" s="380" t="s">
        <v>1081</v>
      </c>
    </row>
    <row r="613" spans="1:5" ht="40.5" x14ac:dyDescent="0.2">
      <c r="A613" s="384">
        <v>105291</v>
      </c>
      <c r="B613" s="383" t="s">
        <v>6876</v>
      </c>
      <c r="C613" s="382" t="s">
        <v>66</v>
      </c>
      <c r="D613" s="382">
        <v>64.63</v>
      </c>
      <c r="E613" s="380" t="s">
        <v>1081</v>
      </c>
    </row>
    <row r="614" spans="1:5" ht="40.5" x14ac:dyDescent="0.2">
      <c r="A614" s="384">
        <v>105286</v>
      </c>
      <c r="B614" s="383" t="s">
        <v>6871</v>
      </c>
      <c r="C614" s="382" t="s">
        <v>66</v>
      </c>
      <c r="D614" s="382">
        <v>31.32</v>
      </c>
      <c r="E614" s="380" t="s">
        <v>1081</v>
      </c>
    </row>
    <row r="615" spans="1:5" ht="40.5" x14ac:dyDescent="0.2">
      <c r="A615" s="384">
        <v>105287</v>
      </c>
      <c r="B615" s="383" t="s">
        <v>6872</v>
      </c>
      <c r="C615" s="382" t="s">
        <v>66</v>
      </c>
      <c r="D615" s="382">
        <v>28.92</v>
      </c>
      <c r="E615" s="380" t="s">
        <v>1081</v>
      </c>
    </row>
    <row r="616" spans="1:5" ht="40.5" x14ac:dyDescent="0.2">
      <c r="A616" s="384">
        <v>105288</v>
      </c>
      <c r="B616" s="383" t="s">
        <v>6873</v>
      </c>
      <c r="C616" s="382" t="s">
        <v>66</v>
      </c>
      <c r="D616" s="382">
        <v>50.78</v>
      </c>
      <c r="E616" s="380" t="s">
        <v>1081</v>
      </c>
    </row>
    <row r="617" spans="1:5" ht="40.5" x14ac:dyDescent="0.2">
      <c r="A617" s="384">
        <v>105289</v>
      </c>
      <c r="B617" s="383" t="s">
        <v>6874</v>
      </c>
      <c r="C617" s="382" t="s">
        <v>66</v>
      </c>
      <c r="D617" s="386">
        <v>47.94</v>
      </c>
      <c r="E617" s="380" t="s">
        <v>1081</v>
      </c>
    </row>
    <row r="618" spans="1:5" ht="40.5" x14ac:dyDescent="0.2">
      <c r="A618" s="384">
        <v>105375</v>
      </c>
      <c r="B618" s="383" t="s">
        <v>6919</v>
      </c>
      <c r="C618" s="382" t="s">
        <v>66</v>
      </c>
      <c r="D618" s="382">
        <v>137.43</v>
      </c>
      <c r="E618" s="380" t="s">
        <v>1081</v>
      </c>
    </row>
    <row r="619" spans="1:5" ht="40.5" x14ac:dyDescent="0.2">
      <c r="A619" s="384">
        <v>105376</v>
      </c>
      <c r="B619" s="383" t="s">
        <v>6920</v>
      </c>
      <c r="C619" s="382" t="s">
        <v>66</v>
      </c>
      <c r="D619" s="382">
        <v>130.88999999999999</v>
      </c>
      <c r="E619" s="380" t="s">
        <v>1081</v>
      </c>
    </row>
    <row r="620" spans="1:5" ht="40.5" x14ac:dyDescent="0.2">
      <c r="A620" s="384">
        <v>105331</v>
      </c>
      <c r="B620" s="383" t="s">
        <v>6895</v>
      </c>
      <c r="C620" s="382" t="s">
        <v>4</v>
      </c>
      <c r="D620" s="382">
        <v>56.17</v>
      </c>
      <c r="E620" s="380" t="s">
        <v>1081</v>
      </c>
    </row>
    <row r="621" spans="1:5" ht="40.5" x14ac:dyDescent="0.2">
      <c r="A621" s="384">
        <v>105332</v>
      </c>
      <c r="B621" s="383" t="s">
        <v>6896</v>
      </c>
      <c r="C621" s="382" t="s">
        <v>4</v>
      </c>
      <c r="D621" s="382">
        <v>55.42</v>
      </c>
      <c r="E621" s="380" t="s">
        <v>1081</v>
      </c>
    </row>
    <row r="622" spans="1:5" ht="40.5" x14ac:dyDescent="0.2">
      <c r="A622" s="384">
        <v>105333</v>
      </c>
      <c r="B622" s="383" t="s">
        <v>6897</v>
      </c>
      <c r="C622" s="382" t="s">
        <v>4</v>
      </c>
      <c r="D622" s="382">
        <v>247.31</v>
      </c>
      <c r="E622" s="380" t="s">
        <v>1081</v>
      </c>
    </row>
    <row r="623" spans="1:5" ht="40.5" x14ac:dyDescent="0.2">
      <c r="A623" s="384">
        <v>105334</v>
      </c>
      <c r="B623" s="383" t="s">
        <v>6898</v>
      </c>
      <c r="C623" s="382" t="s">
        <v>4</v>
      </c>
      <c r="D623" s="382">
        <v>244.92</v>
      </c>
      <c r="E623" s="380" t="s">
        <v>1081</v>
      </c>
    </row>
    <row r="624" spans="1:5" ht="40.5" x14ac:dyDescent="0.2">
      <c r="A624" s="384">
        <v>105335</v>
      </c>
      <c r="B624" s="383" t="s">
        <v>6899</v>
      </c>
      <c r="C624" s="382" t="s">
        <v>4</v>
      </c>
      <c r="D624" s="382">
        <v>372.96</v>
      </c>
      <c r="E624" s="380" t="s">
        <v>1081</v>
      </c>
    </row>
    <row r="625" spans="1:5" ht="40.5" x14ac:dyDescent="0.2">
      <c r="A625" s="384">
        <v>105336</v>
      </c>
      <c r="B625" s="383" t="s">
        <v>6900</v>
      </c>
      <c r="C625" s="382" t="s">
        <v>4</v>
      </c>
      <c r="D625" s="382">
        <v>370.14</v>
      </c>
      <c r="E625" s="380" t="s">
        <v>1081</v>
      </c>
    </row>
    <row r="626" spans="1:5" ht="40.5" x14ac:dyDescent="0.2">
      <c r="A626" s="384">
        <v>105337</v>
      </c>
      <c r="B626" s="383" t="s">
        <v>6901</v>
      </c>
      <c r="C626" s="382" t="s">
        <v>4</v>
      </c>
      <c r="D626" s="382">
        <v>526.35</v>
      </c>
      <c r="E626" s="380" t="s">
        <v>1081</v>
      </c>
    </row>
    <row r="627" spans="1:5" ht="40.5" x14ac:dyDescent="0.2">
      <c r="A627" s="384">
        <v>105338</v>
      </c>
      <c r="B627" s="383" t="s">
        <v>6902</v>
      </c>
      <c r="C627" s="382" t="s">
        <v>4</v>
      </c>
      <c r="D627" s="386">
        <v>523.1</v>
      </c>
      <c r="E627" s="380" t="s">
        <v>1081</v>
      </c>
    </row>
    <row r="628" spans="1:5" ht="40.5" x14ac:dyDescent="0.2">
      <c r="A628" s="384">
        <v>105329</v>
      </c>
      <c r="B628" s="383" t="s">
        <v>6893</v>
      </c>
      <c r="C628" s="382" t="s">
        <v>66</v>
      </c>
      <c r="D628" s="382">
        <v>79.23</v>
      </c>
      <c r="E628" s="380" t="s">
        <v>1081</v>
      </c>
    </row>
    <row r="629" spans="1:5" ht="40.5" x14ac:dyDescent="0.2">
      <c r="A629" s="384">
        <v>105330</v>
      </c>
      <c r="B629" s="383" t="s">
        <v>6894</v>
      </c>
      <c r="C629" s="382" t="s">
        <v>66</v>
      </c>
      <c r="D629" s="382">
        <v>78.41</v>
      </c>
      <c r="E629" s="380" t="s">
        <v>1081</v>
      </c>
    </row>
    <row r="630" spans="1:5" ht="40.5" x14ac:dyDescent="0.2">
      <c r="A630" s="384">
        <v>105260</v>
      </c>
      <c r="B630" s="383" t="s">
        <v>6869</v>
      </c>
      <c r="C630" s="382" t="s">
        <v>66</v>
      </c>
      <c r="D630" s="382">
        <v>26.01</v>
      </c>
      <c r="E630" s="380" t="s">
        <v>1081</v>
      </c>
    </row>
    <row r="631" spans="1:5" ht="40.5" x14ac:dyDescent="0.2">
      <c r="A631" s="384">
        <v>105285</v>
      </c>
      <c r="B631" s="383" t="s">
        <v>6870</v>
      </c>
      <c r="C631" s="382" t="s">
        <v>66</v>
      </c>
      <c r="D631" s="382">
        <v>25.42</v>
      </c>
      <c r="E631" s="380" t="s">
        <v>1081</v>
      </c>
    </row>
    <row r="632" spans="1:5" ht="40.5" x14ac:dyDescent="0.2">
      <c r="A632" s="384">
        <v>105327</v>
      </c>
      <c r="B632" s="383" t="s">
        <v>6891</v>
      </c>
      <c r="C632" s="382" t="s">
        <v>66</v>
      </c>
      <c r="D632" s="382">
        <v>48.62</v>
      </c>
      <c r="E632" s="380" t="s">
        <v>1081</v>
      </c>
    </row>
    <row r="633" spans="1:5" ht="40.5" x14ac:dyDescent="0.2">
      <c r="A633" s="384">
        <v>105328</v>
      </c>
      <c r="B633" s="383" t="s">
        <v>6892</v>
      </c>
      <c r="C633" s="382" t="s">
        <v>66</v>
      </c>
      <c r="D633" s="382">
        <v>47.92</v>
      </c>
      <c r="E633" s="380" t="s">
        <v>1081</v>
      </c>
    </row>
    <row r="634" spans="1:5" ht="40.5" x14ac:dyDescent="0.2">
      <c r="A634" s="384">
        <v>105377</v>
      </c>
      <c r="B634" s="383" t="s">
        <v>6824</v>
      </c>
      <c r="C634" s="382" t="s">
        <v>66</v>
      </c>
      <c r="D634" s="382">
        <v>45.32</v>
      </c>
      <c r="E634" s="380" t="s">
        <v>1081</v>
      </c>
    </row>
    <row r="635" spans="1:5" ht="40.5" x14ac:dyDescent="0.2">
      <c r="A635" s="384">
        <v>105368</v>
      </c>
      <c r="B635" s="383" t="s">
        <v>6913</v>
      </c>
      <c r="C635" s="382" t="s">
        <v>66</v>
      </c>
      <c r="D635" s="382">
        <v>41.81</v>
      </c>
      <c r="E635" s="380" t="s">
        <v>1081</v>
      </c>
    </row>
    <row r="636" spans="1:5" ht="40.5" x14ac:dyDescent="0.2">
      <c r="A636" s="384">
        <v>105369</v>
      </c>
      <c r="B636" s="383" t="s">
        <v>6823</v>
      </c>
      <c r="C636" s="382" t="s">
        <v>66</v>
      </c>
      <c r="D636" s="382">
        <v>71.13</v>
      </c>
      <c r="E636" s="380" t="s">
        <v>1081</v>
      </c>
    </row>
    <row r="637" spans="1:5" ht="40.5" x14ac:dyDescent="0.2">
      <c r="A637" s="384">
        <v>105370</v>
      </c>
      <c r="B637" s="383" t="s">
        <v>6914</v>
      </c>
      <c r="C637" s="382" t="s">
        <v>66</v>
      </c>
      <c r="D637" s="382">
        <v>66.45</v>
      </c>
      <c r="E637" s="380" t="s">
        <v>1081</v>
      </c>
    </row>
    <row r="638" spans="1:5" ht="40.5" x14ac:dyDescent="0.2">
      <c r="A638" s="384">
        <v>92864</v>
      </c>
      <c r="B638" s="383" t="s">
        <v>6959</v>
      </c>
      <c r="C638" s="382" t="s">
        <v>4</v>
      </c>
      <c r="D638" s="382">
        <v>92.81</v>
      </c>
      <c r="E638" s="380" t="s">
        <v>1081</v>
      </c>
    </row>
    <row r="639" spans="1:5" ht="40.5" x14ac:dyDescent="0.2">
      <c r="A639" s="384">
        <v>92848</v>
      </c>
      <c r="B639" s="383" t="s">
        <v>6943</v>
      </c>
      <c r="C639" s="382" t="s">
        <v>4</v>
      </c>
      <c r="D639" s="382">
        <v>82.54</v>
      </c>
      <c r="E639" s="380" t="s">
        <v>1081</v>
      </c>
    </row>
    <row r="640" spans="1:5" ht="40.5" x14ac:dyDescent="0.2">
      <c r="A640" s="385">
        <v>104937</v>
      </c>
      <c r="B640" s="383" t="s">
        <v>8147</v>
      </c>
      <c r="C640" s="382" t="s">
        <v>4</v>
      </c>
      <c r="D640" s="382"/>
      <c r="E640" s="380" t="s">
        <v>1081</v>
      </c>
    </row>
    <row r="641" spans="1:5" ht="40.5" x14ac:dyDescent="0.2">
      <c r="A641" s="385">
        <v>104933</v>
      </c>
      <c r="B641" s="383" t="s">
        <v>8148</v>
      </c>
      <c r="C641" s="382" t="s">
        <v>4</v>
      </c>
      <c r="D641" s="382"/>
      <c r="E641" s="380" t="s">
        <v>1081</v>
      </c>
    </row>
    <row r="642" spans="1:5" ht="40.5" x14ac:dyDescent="0.2">
      <c r="A642" s="385">
        <v>104939</v>
      </c>
      <c r="B642" s="383" t="s">
        <v>8149</v>
      </c>
      <c r="C642" s="382" t="s">
        <v>4</v>
      </c>
      <c r="D642" s="382"/>
      <c r="E642" s="380" t="s">
        <v>1081</v>
      </c>
    </row>
    <row r="643" spans="1:5" ht="40.5" x14ac:dyDescent="0.2">
      <c r="A643" s="385">
        <v>104935</v>
      </c>
      <c r="B643" s="383" t="s">
        <v>8150</v>
      </c>
      <c r="C643" s="382" t="s">
        <v>4</v>
      </c>
      <c r="D643" s="382"/>
      <c r="E643" s="380" t="s">
        <v>1081</v>
      </c>
    </row>
    <row r="644" spans="1:5" ht="40.5" x14ac:dyDescent="0.2">
      <c r="A644" s="384">
        <v>92850</v>
      </c>
      <c r="B644" s="383" t="s">
        <v>6945</v>
      </c>
      <c r="C644" s="382" t="s">
        <v>4</v>
      </c>
      <c r="D644" s="382">
        <v>22.94</v>
      </c>
      <c r="E644" s="380" t="s">
        <v>1081</v>
      </c>
    </row>
    <row r="645" spans="1:5" ht="40.5" x14ac:dyDescent="0.2">
      <c r="A645" s="384">
        <v>92834</v>
      </c>
      <c r="B645" s="383" t="s">
        <v>6929</v>
      </c>
      <c r="C645" s="382" t="s">
        <v>4</v>
      </c>
      <c r="D645" s="382">
        <v>20.37</v>
      </c>
      <c r="E645" s="380" t="s">
        <v>1081</v>
      </c>
    </row>
    <row r="646" spans="1:5" ht="40.5" x14ac:dyDescent="0.2">
      <c r="A646" s="384">
        <v>92852</v>
      </c>
      <c r="B646" s="383" t="s">
        <v>6947</v>
      </c>
      <c r="C646" s="382" t="s">
        <v>4</v>
      </c>
      <c r="D646" s="382">
        <v>30.66</v>
      </c>
      <c r="E646" s="380" t="s">
        <v>1081</v>
      </c>
    </row>
    <row r="647" spans="1:5" ht="40.5" x14ac:dyDescent="0.2">
      <c r="A647" s="384">
        <v>92836</v>
      </c>
      <c r="B647" s="383" t="s">
        <v>6931</v>
      </c>
      <c r="C647" s="382" t="s">
        <v>4</v>
      </c>
      <c r="D647" s="382">
        <v>26.98</v>
      </c>
      <c r="E647" s="380" t="s">
        <v>1081</v>
      </c>
    </row>
    <row r="648" spans="1:5" ht="40.5" x14ac:dyDescent="0.2">
      <c r="A648" s="384">
        <v>92854</v>
      </c>
      <c r="B648" s="383" t="s">
        <v>6949</v>
      </c>
      <c r="C648" s="382" t="s">
        <v>4</v>
      </c>
      <c r="D648" s="382">
        <v>38.72</v>
      </c>
      <c r="E648" s="380" t="s">
        <v>1081</v>
      </c>
    </row>
    <row r="649" spans="1:5" ht="40.5" x14ac:dyDescent="0.2">
      <c r="A649" s="384">
        <v>92838</v>
      </c>
      <c r="B649" s="383" t="s">
        <v>6933</v>
      </c>
      <c r="C649" s="382" t="s">
        <v>4</v>
      </c>
      <c r="D649" s="382">
        <v>33.96</v>
      </c>
      <c r="E649" s="380" t="s">
        <v>1081</v>
      </c>
    </row>
    <row r="650" spans="1:5" ht="40.5" x14ac:dyDescent="0.2">
      <c r="A650" s="384">
        <v>92856</v>
      </c>
      <c r="B650" s="383" t="s">
        <v>6951</v>
      </c>
      <c r="C650" s="382" t="s">
        <v>4</v>
      </c>
      <c r="D650" s="382">
        <v>47.08</v>
      </c>
      <c r="E650" s="380" t="s">
        <v>1081</v>
      </c>
    </row>
    <row r="651" spans="1:5" ht="40.5" x14ac:dyDescent="0.2">
      <c r="A651" s="384">
        <v>92840</v>
      </c>
      <c r="B651" s="383" t="s">
        <v>6935</v>
      </c>
      <c r="C651" s="382" t="s">
        <v>4</v>
      </c>
      <c r="D651" s="382">
        <v>41.23</v>
      </c>
      <c r="E651" s="380" t="s">
        <v>1081</v>
      </c>
    </row>
    <row r="652" spans="1:5" ht="40.5" x14ac:dyDescent="0.2">
      <c r="A652" s="384">
        <v>92858</v>
      </c>
      <c r="B652" s="383" t="s">
        <v>6953</v>
      </c>
      <c r="C652" s="382" t="s">
        <v>4</v>
      </c>
      <c r="D652" s="382">
        <v>58.54</v>
      </c>
      <c r="E652" s="380" t="s">
        <v>1081</v>
      </c>
    </row>
    <row r="653" spans="1:5" ht="40.5" x14ac:dyDescent="0.2">
      <c r="A653" s="384">
        <v>92842</v>
      </c>
      <c r="B653" s="383" t="s">
        <v>6937</v>
      </c>
      <c r="C653" s="382" t="s">
        <v>4</v>
      </c>
      <c r="D653" s="382">
        <v>51.56</v>
      </c>
      <c r="E653" s="380" t="s">
        <v>1081</v>
      </c>
    </row>
    <row r="654" spans="1:5" ht="40.5" x14ac:dyDescent="0.2">
      <c r="A654" s="384">
        <v>92860</v>
      </c>
      <c r="B654" s="383" t="s">
        <v>6955</v>
      </c>
      <c r="C654" s="382" t="s">
        <v>4</v>
      </c>
      <c r="D654" s="382">
        <v>69.28</v>
      </c>
      <c r="E654" s="380" t="s">
        <v>1081</v>
      </c>
    </row>
    <row r="655" spans="1:5" ht="40.5" x14ac:dyDescent="0.2">
      <c r="A655" s="384">
        <v>92844</v>
      </c>
      <c r="B655" s="383" t="s">
        <v>6939</v>
      </c>
      <c r="C655" s="382" t="s">
        <v>4</v>
      </c>
      <c r="D655" s="386">
        <v>61.2</v>
      </c>
      <c r="E655" s="380" t="s">
        <v>1081</v>
      </c>
    </row>
    <row r="656" spans="1:5" ht="40.5" x14ac:dyDescent="0.2">
      <c r="A656" s="384">
        <v>92862</v>
      </c>
      <c r="B656" s="383" t="s">
        <v>6957</v>
      </c>
      <c r="C656" s="382" t="s">
        <v>4</v>
      </c>
      <c r="D656" s="386">
        <v>79.33</v>
      </c>
      <c r="E656" s="380" t="s">
        <v>1081</v>
      </c>
    </row>
    <row r="657" spans="1:5" ht="40.5" x14ac:dyDescent="0.2">
      <c r="A657" s="384">
        <v>92846</v>
      </c>
      <c r="B657" s="383" t="s">
        <v>6941</v>
      </c>
      <c r="C657" s="382" t="s">
        <v>4</v>
      </c>
      <c r="D657" s="382">
        <v>70.17</v>
      </c>
      <c r="E657" s="380" t="s">
        <v>1081</v>
      </c>
    </row>
    <row r="658" spans="1:5" ht="40.5" x14ac:dyDescent="0.2">
      <c r="A658" s="384">
        <v>92828</v>
      </c>
      <c r="B658" s="383" t="s">
        <v>6993</v>
      </c>
      <c r="C658" s="382" t="s">
        <v>4</v>
      </c>
      <c r="D658" s="386">
        <v>112.65</v>
      </c>
      <c r="E658" s="380" t="s">
        <v>1081</v>
      </c>
    </row>
    <row r="659" spans="1:5" ht="40.5" x14ac:dyDescent="0.2">
      <c r="A659" s="384">
        <v>92815</v>
      </c>
      <c r="B659" s="383" t="s">
        <v>6981</v>
      </c>
      <c r="C659" s="382" t="s">
        <v>4</v>
      </c>
      <c r="D659" s="386">
        <v>102.38</v>
      </c>
      <c r="E659" s="380" t="s">
        <v>1081</v>
      </c>
    </row>
    <row r="660" spans="1:5" ht="40.5" x14ac:dyDescent="0.2">
      <c r="A660" s="384">
        <v>92830</v>
      </c>
      <c r="B660" s="383" t="s">
        <v>6995</v>
      </c>
      <c r="C660" s="382" t="s">
        <v>4</v>
      </c>
      <c r="D660" s="382">
        <v>139.22999999999999</v>
      </c>
      <c r="E660" s="380" t="s">
        <v>1081</v>
      </c>
    </row>
    <row r="661" spans="1:5" ht="40.5" x14ac:dyDescent="0.2">
      <c r="A661" s="384">
        <v>92817</v>
      </c>
      <c r="B661" s="383" t="s">
        <v>6983</v>
      </c>
      <c r="C661" s="382" t="s">
        <v>4</v>
      </c>
      <c r="D661" s="382">
        <v>126.78</v>
      </c>
      <c r="E661" s="380" t="s">
        <v>1081</v>
      </c>
    </row>
    <row r="662" spans="1:5" ht="40.5" x14ac:dyDescent="0.2">
      <c r="A662" s="384">
        <v>92832</v>
      </c>
      <c r="B662" s="383" t="s">
        <v>6997</v>
      </c>
      <c r="C662" s="382" t="s">
        <v>4</v>
      </c>
      <c r="D662" s="382">
        <v>181.12</v>
      </c>
      <c r="E662" s="380" t="s">
        <v>1081</v>
      </c>
    </row>
    <row r="663" spans="1:5" ht="40.5" x14ac:dyDescent="0.2">
      <c r="A663" s="384">
        <v>92819</v>
      </c>
      <c r="B663" s="383" t="s">
        <v>6985</v>
      </c>
      <c r="C663" s="382" t="s">
        <v>4</v>
      </c>
      <c r="D663" s="382">
        <v>165.36</v>
      </c>
      <c r="E663" s="380" t="s">
        <v>1081</v>
      </c>
    </row>
    <row r="664" spans="1:5" ht="40.5" x14ac:dyDescent="0.2">
      <c r="A664" s="384">
        <v>92820</v>
      </c>
      <c r="B664" s="383" t="s">
        <v>6986</v>
      </c>
      <c r="C664" s="382" t="s">
        <v>4</v>
      </c>
      <c r="D664" s="386">
        <v>28.3</v>
      </c>
      <c r="E664" s="380" t="s">
        <v>1081</v>
      </c>
    </row>
    <row r="665" spans="1:5" ht="40.5" x14ac:dyDescent="0.2">
      <c r="A665" s="384">
        <v>92808</v>
      </c>
      <c r="B665" s="383" t="s">
        <v>6974</v>
      </c>
      <c r="C665" s="382" t="s">
        <v>4</v>
      </c>
      <c r="D665" s="382">
        <v>25.71</v>
      </c>
      <c r="E665" s="380" t="s">
        <v>1081</v>
      </c>
    </row>
    <row r="666" spans="1:5" ht="40.5" x14ac:dyDescent="0.2">
      <c r="A666" s="384">
        <v>92821</v>
      </c>
      <c r="B666" s="383" t="s">
        <v>6987</v>
      </c>
      <c r="C666" s="382" t="s">
        <v>4</v>
      </c>
      <c r="D666" s="382">
        <v>39.47</v>
      </c>
      <c r="E666" s="380" t="s">
        <v>1081</v>
      </c>
    </row>
    <row r="667" spans="1:5" ht="40.5" x14ac:dyDescent="0.2">
      <c r="A667" s="384">
        <v>92809</v>
      </c>
      <c r="B667" s="383" t="s">
        <v>6975</v>
      </c>
      <c r="C667" s="382" t="s">
        <v>4</v>
      </c>
      <c r="D667" s="382">
        <v>35.799999999999997</v>
      </c>
      <c r="E667" s="380" t="s">
        <v>1081</v>
      </c>
    </row>
    <row r="668" spans="1:5" ht="40.5" x14ac:dyDescent="0.2">
      <c r="A668" s="384">
        <v>92822</v>
      </c>
      <c r="B668" s="383" t="s">
        <v>6988</v>
      </c>
      <c r="C668" s="382" t="s">
        <v>4</v>
      </c>
      <c r="D668" s="382">
        <v>51.01</v>
      </c>
      <c r="E668" s="380" t="s">
        <v>1081</v>
      </c>
    </row>
    <row r="669" spans="1:5" ht="40.5" x14ac:dyDescent="0.2">
      <c r="A669" s="384">
        <v>92810</v>
      </c>
      <c r="B669" s="383" t="s">
        <v>6976</v>
      </c>
      <c r="C669" s="382" t="s">
        <v>4</v>
      </c>
      <c r="D669" s="382">
        <v>46.25</v>
      </c>
      <c r="E669" s="380" t="s">
        <v>1081</v>
      </c>
    </row>
    <row r="670" spans="1:5" ht="40.5" x14ac:dyDescent="0.2">
      <c r="A670" s="384">
        <v>92824</v>
      </c>
      <c r="B670" s="383" t="s">
        <v>6989</v>
      </c>
      <c r="C670" s="382" t="s">
        <v>4</v>
      </c>
      <c r="D670" s="382">
        <v>62.76</v>
      </c>
      <c r="E670" s="380" t="s">
        <v>1081</v>
      </c>
    </row>
    <row r="671" spans="1:5" ht="40.5" x14ac:dyDescent="0.2">
      <c r="A671" s="384">
        <v>92811</v>
      </c>
      <c r="B671" s="383" t="s">
        <v>6977</v>
      </c>
      <c r="C671" s="382" t="s">
        <v>4</v>
      </c>
      <c r="D671" s="382">
        <v>56.92</v>
      </c>
      <c r="E671" s="380" t="s">
        <v>1081</v>
      </c>
    </row>
    <row r="672" spans="1:5" ht="40.5" x14ac:dyDescent="0.2">
      <c r="A672" s="384">
        <v>92825</v>
      </c>
      <c r="B672" s="383" t="s">
        <v>6990</v>
      </c>
      <c r="C672" s="382" t="s">
        <v>4</v>
      </c>
      <c r="D672" s="382">
        <v>74.84</v>
      </c>
      <c r="E672" s="380" t="s">
        <v>1081</v>
      </c>
    </row>
    <row r="673" spans="1:5" ht="40.5" x14ac:dyDescent="0.2">
      <c r="A673" s="384">
        <v>92812</v>
      </c>
      <c r="B673" s="383" t="s">
        <v>6978</v>
      </c>
      <c r="C673" s="382" t="s">
        <v>4</v>
      </c>
      <c r="D673" s="382">
        <v>67.88</v>
      </c>
      <c r="E673" s="380" t="s">
        <v>1081</v>
      </c>
    </row>
    <row r="674" spans="1:5" ht="40.5" x14ac:dyDescent="0.2">
      <c r="A674" s="384">
        <v>92826</v>
      </c>
      <c r="B674" s="383" t="s">
        <v>6991</v>
      </c>
      <c r="C674" s="382" t="s">
        <v>4</v>
      </c>
      <c r="D674" s="382">
        <v>87.16</v>
      </c>
      <c r="E674" s="380" t="s">
        <v>1081</v>
      </c>
    </row>
    <row r="675" spans="1:5" ht="40.5" x14ac:dyDescent="0.2">
      <c r="A675" s="384">
        <v>92813</v>
      </c>
      <c r="B675" s="383" t="s">
        <v>6979</v>
      </c>
      <c r="C675" s="382" t="s">
        <v>4</v>
      </c>
      <c r="D675" s="382">
        <v>79.12</v>
      </c>
      <c r="E675" s="380" t="s">
        <v>1081</v>
      </c>
    </row>
    <row r="676" spans="1:5" ht="40.5" x14ac:dyDescent="0.2">
      <c r="A676" s="384">
        <v>92827</v>
      </c>
      <c r="B676" s="383" t="s">
        <v>6992</v>
      </c>
      <c r="C676" s="382" t="s">
        <v>4</v>
      </c>
      <c r="D676" s="382">
        <v>99.82</v>
      </c>
      <c r="E676" s="380" t="s">
        <v>1081</v>
      </c>
    </row>
    <row r="677" spans="1:5" ht="40.5" x14ac:dyDescent="0.2">
      <c r="A677" s="384">
        <v>92814</v>
      </c>
      <c r="B677" s="383" t="s">
        <v>6980</v>
      </c>
      <c r="C677" s="382" t="s">
        <v>4</v>
      </c>
      <c r="D677" s="382">
        <v>90.64</v>
      </c>
      <c r="E677" s="380" t="s">
        <v>1081</v>
      </c>
    </row>
    <row r="678" spans="1:5" ht="40.5" x14ac:dyDescent="0.2">
      <c r="A678" s="384">
        <v>95570</v>
      </c>
      <c r="B678" s="383" t="s">
        <v>7003</v>
      </c>
      <c r="C678" s="382" t="s">
        <v>4</v>
      </c>
      <c r="D678" s="382">
        <v>82.52</v>
      </c>
      <c r="E678" s="380" t="s">
        <v>1081</v>
      </c>
    </row>
    <row r="679" spans="1:5" ht="40.5" x14ac:dyDescent="0.2">
      <c r="A679" s="384">
        <v>95567</v>
      </c>
      <c r="B679" s="383" t="s">
        <v>7000</v>
      </c>
      <c r="C679" s="382" t="s">
        <v>4</v>
      </c>
      <c r="D679" s="382">
        <v>79.930000000000007</v>
      </c>
      <c r="E679" s="380" t="s">
        <v>1081</v>
      </c>
    </row>
    <row r="680" spans="1:5" ht="40.5" x14ac:dyDescent="0.2">
      <c r="A680" s="384">
        <v>95571</v>
      </c>
      <c r="B680" s="383" t="s">
        <v>7004</v>
      </c>
      <c r="C680" s="382" t="s">
        <v>4</v>
      </c>
      <c r="D680" s="382">
        <v>103.54</v>
      </c>
      <c r="E680" s="380" t="s">
        <v>1081</v>
      </c>
    </row>
    <row r="681" spans="1:5" ht="40.5" x14ac:dyDescent="0.2">
      <c r="A681" s="384">
        <v>95568</v>
      </c>
      <c r="B681" s="383" t="s">
        <v>7001</v>
      </c>
      <c r="C681" s="382" t="s">
        <v>4</v>
      </c>
      <c r="D681" s="382">
        <v>99.87</v>
      </c>
      <c r="E681" s="380" t="s">
        <v>1081</v>
      </c>
    </row>
    <row r="682" spans="1:5" ht="40.5" x14ac:dyDescent="0.2">
      <c r="A682" s="384">
        <v>95572</v>
      </c>
      <c r="B682" s="383" t="s">
        <v>7005</v>
      </c>
      <c r="C682" s="382" t="s">
        <v>4</v>
      </c>
      <c r="D682" s="382">
        <v>146.37</v>
      </c>
      <c r="E682" s="380" t="s">
        <v>1081</v>
      </c>
    </row>
    <row r="683" spans="1:5" ht="40.5" x14ac:dyDescent="0.2">
      <c r="A683" s="384">
        <v>95569</v>
      </c>
      <c r="B683" s="383" t="s">
        <v>7002</v>
      </c>
      <c r="C683" s="382" t="s">
        <v>4</v>
      </c>
      <c r="D683" s="382">
        <v>141.61000000000001</v>
      </c>
      <c r="E683" s="380" t="s">
        <v>1081</v>
      </c>
    </row>
    <row r="684" spans="1:5" ht="40.5" x14ac:dyDescent="0.2">
      <c r="A684" s="384">
        <v>92863</v>
      </c>
      <c r="B684" s="383" t="s">
        <v>6958</v>
      </c>
      <c r="C684" s="382" t="s">
        <v>4</v>
      </c>
      <c r="D684" s="382">
        <v>1099.1500000000001</v>
      </c>
      <c r="E684" s="380" t="s">
        <v>1081</v>
      </c>
    </row>
    <row r="685" spans="1:5" ht="40.5" x14ac:dyDescent="0.2">
      <c r="A685" s="384">
        <v>92847</v>
      </c>
      <c r="B685" s="383" t="s">
        <v>6942</v>
      </c>
      <c r="C685" s="382" t="s">
        <v>4</v>
      </c>
      <c r="D685" s="382">
        <v>1088.8800000000001</v>
      </c>
      <c r="E685" s="380" t="s">
        <v>1081</v>
      </c>
    </row>
    <row r="686" spans="1:5" ht="40.5" x14ac:dyDescent="0.2">
      <c r="A686" s="385">
        <v>104936</v>
      </c>
      <c r="B686" s="383" t="s">
        <v>8151</v>
      </c>
      <c r="C686" s="382" t="s">
        <v>4</v>
      </c>
      <c r="D686" s="382"/>
      <c r="E686" s="380" t="s">
        <v>1081</v>
      </c>
    </row>
    <row r="687" spans="1:5" ht="40.5" x14ac:dyDescent="0.2">
      <c r="A687" s="385">
        <v>104932</v>
      </c>
      <c r="B687" s="383" t="s">
        <v>8152</v>
      </c>
      <c r="C687" s="382" t="s">
        <v>4</v>
      </c>
      <c r="D687" s="382"/>
      <c r="E687" s="380" t="s">
        <v>1081</v>
      </c>
    </row>
    <row r="688" spans="1:5" ht="40.5" x14ac:dyDescent="0.2">
      <c r="A688" s="385">
        <v>104938</v>
      </c>
      <c r="B688" s="383" t="s">
        <v>8153</v>
      </c>
      <c r="C688" s="382" t="s">
        <v>4</v>
      </c>
      <c r="D688" s="382"/>
      <c r="E688" s="380" t="s">
        <v>1081</v>
      </c>
    </row>
    <row r="689" spans="1:5" ht="40.5" x14ac:dyDescent="0.2">
      <c r="A689" s="385">
        <v>104934</v>
      </c>
      <c r="B689" s="383" t="s">
        <v>8154</v>
      </c>
      <c r="C689" s="382" t="s">
        <v>4</v>
      </c>
      <c r="D689" s="382"/>
      <c r="E689" s="380" t="s">
        <v>1081</v>
      </c>
    </row>
    <row r="690" spans="1:5" ht="40.5" x14ac:dyDescent="0.2">
      <c r="A690" s="384">
        <v>92849</v>
      </c>
      <c r="B690" s="383" t="s">
        <v>6944</v>
      </c>
      <c r="C690" s="382" t="s">
        <v>4</v>
      </c>
      <c r="D690" s="382">
        <v>233.49</v>
      </c>
      <c r="E690" s="380" t="s">
        <v>1081</v>
      </c>
    </row>
    <row r="691" spans="1:5" ht="40.5" x14ac:dyDescent="0.2">
      <c r="A691" s="384">
        <v>92833</v>
      </c>
      <c r="B691" s="383" t="s">
        <v>6928</v>
      </c>
      <c r="C691" s="382" t="s">
        <v>4</v>
      </c>
      <c r="D691" s="382">
        <v>230.92</v>
      </c>
      <c r="E691" s="380" t="s">
        <v>1081</v>
      </c>
    </row>
    <row r="692" spans="1:5" ht="40.5" x14ac:dyDescent="0.2">
      <c r="A692" s="384">
        <v>92851</v>
      </c>
      <c r="B692" s="383" t="s">
        <v>6946</v>
      </c>
      <c r="C692" s="382" t="s">
        <v>4</v>
      </c>
      <c r="D692" s="382">
        <v>246.6</v>
      </c>
      <c r="E692" s="380" t="s">
        <v>1081</v>
      </c>
    </row>
    <row r="693" spans="1:5" ht="40.5" x14ac:dyDescent="0.2">
      <c r="A693" s="384">
        <v>92835</v>
      </c>
      <c r="B693" s="383" t="s">
        <v>6930</v>
      </c>
      <c r="C693" s="382" t="s">
        <v>4</v>
      </c>
      <c r="D693" s="382">
        <v>242.92</v>
      </c>
      <c r="E693" s="380" t="s">
        <v>1081</v>
      </c>
    </row>
    <row r="694" spans="1:5" ht="40.5" x14ac:dyDescent="0.2">
      <c r="A694" s="384">
        <v>92853</v>
      </c>
      <c r="B694" s="383" t="s">
        <v>6948</v>
      </c>
      <c r="C694" s="382" t="s">
        <v>4</v>
      </c>
      <c r="D694" s="382">
        <v>438.22</v>
      </c>
      <c r="E694" s="380" t="s">
        <v>1081</v>
      </c>
    </row>
    <row r="695" spans="1:5" ht="40.5" x14ac:dyDescent="0.2">
      <c r="A695" s="384">
        <v>92837</v>
      </c>
      <c r="B695" s="383" t="s">
        <v>6932</v>
      </c>
      <c r="C695" s="382" t="s">
        <v>4</v>
      </c>
      <c r="D695" s="382">
        <v>433.46</v>
      </c>
      <c r="E695" s="380" t="s">
        <v>1081</v>
      </c>
    </row>
    <row r="696" spans="1:5" ht="40.5" x14ac:dyDescent="0.2">
      <c r="A696" s="384">
        <v>92855</v>
      </c>
      <c r="B696" s="383" t="s">
        <v>6950</v>
      </c>
      <c r="C696" s="382" t="s">
        <v>4</v>
      </c>
      <c r="D696" s="382">
        <v>537.28</v>
      </c>
      <c r="E696" s="380" t="s">
        <v>1081</v>
      </c>
    </row>
    <row r="697" spans="1:5" ht="40.5" x14ac:dyDescent="0.2">
      <c r="A697" s="384">
        <v>92839</v>
      </c>
      <c r="B697" s="383" t="s">
        <v>6934</v>
      </c>
      <c r="C697" s="382" t="s">
        <v>4</v>
      </c>
      <c r="D697" s="382">
        <v>531.42999999999995</v>
      </c>
      <c r="E697" s="380" t="s">
        <v>1081</v>
      </c>
    </row>
    <row r="698" spans="1:5" ht="40.5" x14ac:dyDescent="0.2">
      <c r="A698" s="384">
        <v>92857</v>
      </c>
      <c r="B698" s="383" t="s">
        <v>6952</v>
      </c>
      <c r="C698" s="382" t="s">
        <v>4</v>
      </c>
      <c r="D698" s="382">
        <v>698.83</v>
      </c>
      <c r="E698" s="380" t="s">
        <v>1081</v>
      </c>
    </row>
    <row r="699" spans="1:5" ht="40.5" x14ac:dyDescent="0.2">
      <c r="A699" s="384">
        <v>92841</v>
      </c>
      <c r="B699" s="383" t="s">
        <v>6936</v>
      </c>
      <c r="C699" s="382" t="s">
        <v>4</v>
      </c>
      <c r="D699" s="382">
        <v>691.85</v>
      </c>
      <c r="E699" s="380" t="s">
        <v>1081</v>
      </c>
    </row>
    <row r="700" spans="1:5" ht="40.5" x14ac:dyDescent="0.2">
      <c r="A700" s="384">
        <v>92859</v>
      </c>
      <c r="B700" s="383" t="s">
        <v>6954</v>
      </c>
      <c r="C700" s="382" t="s">
        <v>4</v>
      </c>
      <c r="D700" s="382">
        <v>723.72</v>
      </c>
      <c r="E700" s="380" t="s">
        <v>1081</v>
      </c>
    </row>
    <row r="701" spans="1:5" ht="40.5" x14ac:dyDescent="0.2">
      <c r="A701" s="384">
        <v>92843</v>
      </c>
      <c r="B701" s="383" t="s">
        <v>6938</v>
      </c>
      <c r="C701" s="382" t="s">
        <v>4</v>
      </c>
      <c r="D701" s="382">
        <v>715.64</v>
      </c>
      <c r="E701" s="380" t="s">
        <v>1081</v>
      </c>
    </row>
    <row r="702" spans="1:5" ht="40.5" x14ac:dyDescent="0.2">
      <c r="A702" s="384">
        <v>92861</v>
      </c>
      <c r="B702" s="383" t="s">
        <v>6956</v>
      </c>
      <c r="C702" s="382" t="s">
        <v>4</v>
      </c>
      <c r="D702" s="382">
        <v>1071.6300000000001</v>
      </c>
      <c r="E702" s="380" t="s">
        <v>1081</v>
      </c>
    </row>
    <row r="703" spans="1:5" ht="40.5" x14ac:dyDescent="0.2">
      <c r="A703" s="384">
        <v>92845</v>
      </c>
      <c r="B703" s="383" t="s">
        <v>6940</v>
      </c>
      <c r="C703" s="382" t="s">
        <v>4</v>
      </c>
      <c r="D703" s="382">
        <v>1062.47</v>
      </c>
      <c r="E703" s="380" t="s">
        <v>1081</v>
      </c>
    </row>
    <row r="704" spans="1:5" ht="40.5" x14ac:dyDescent="0.2">
      <c r="A704" s="384">
        <v>92226</v>
      </c>
      <c r="B704" s="383" t="s">
        <v>6973</v>
      </c>
      <c r="C704" s="382" t="s">
        <v>4</v>
      </c>
      <c r="D704" s="382">
        <v>613.66</v>
      </c>
      <c r="E704" s="380" t="s">
        <v>1081</v>
      </c>
    </row>
    <row r="705" spans="1:5" ht="40.5" x14ac:dyDescent="0.2">
      <c r="A705" s="384">
        <v>92216</v>
      </c>
      <c r="B705" s="383" t="s">
        <v>6966</v>
      </c>
      <c r="C705" s="382" t="s">
        <v>4</v>
      </c>
      <c r="D705" s="382">
        <v>603.39</v>
      </c>
      <c r="E705" s="380" t="s">
        <v>1081</v>
      </c>
    </row>
    <row r="706" spans="1:5" ht="40.5" x14ac:dyDescent="0.2">
      <c r="A706" s="384">
        <v>92829</v>
      </c>
      <c r="B706" s="383" t="s">
        <v>6994</v>
      </c>
      <c r="C706" s="382" t="s">
        <v>4</v>
      </c>
      <c r="D706" s="382">
        <v>887.5</v>
      </c>
      <c r="E706" s="380" t="s">
        <v>1081</v>
      </c>
    </row>
    <row r="707" spans="1:5" ht="40.5" x14ac:dyDescent="0.2">
      <c r="A707" s="384">
        <v>92816</v>
      </c>
      <c r="B707" s="383" t="s">
        <v>6982</v>
      </c>
      <c r="C707" s="382" t="s">
        <v>4</v>
      </c>
      <c r="D707" s="382">
        <v>875.05</v>
      </c>
      <c r="E707" s="380" t="s">
        <v>1081</v>
      </c>
    </row>
    <row r="708" spans="1:5" ht="40.5" x14ac:dyDescent="0.2">
      <c r="A708" s="384">
        <v>92831</v>
      </c>
      <c r="B708" s="383" t="s">
        <v>6996</v>
      </c>
      <c r="C708" s="382" t="s">
        <v>4</v>
      </c>
      <c r="D708" s="382">
        <v>1265.2</v>
      </c>
      <c r="E708" s="380" t="s">
        <v>1081</v>
      </c>
    </row>
    <row r="709" spans="1:5" ht="40.5" x14ac:dyDescent="0.2">
      <c r="A709" s="384">
        <v>92818</v>
      </c>
      <c r="B709" s="383" t="s">
        <v>6984</v>
      </c>
      <c r="C709" s="382" t="s">
        <v>4</v>
      </c>
      <c r="D709" s="382">
        <v>1249.44</v>
      </c>
      <c r="E709" s="380" t="s">
        <v>1081</v>
      </c>
    </row>
    <row r="710" spans="1:5" ht="40.5" x14ac:dyDescent="0.2">
      <c r="A710" s="384">
        <v>95566</v>
      </c>
      <c r="B710" s="383" t="s">
        <v>6999</v>
      </c>
      <c r="C710" s="382" t="s">
        <v>4</v>
      </c>
      <c r="D710" s="382">
        <v>145.97999999999999</v>
      </c>
      <c r="E710" s="380" t="s">
        <v>1081</v>
      </c>
    </row>
    <row r="711" spans="1:5" ht="40.5" x14ac:dyDescent="0.2">
      <c r="A711" s="384">
        <v>95565</v>
      </c>
      <c r="B711" s="383" t="s">
        <v>6998</v>
      </c>
      <c r="C711" s="382" t="s">
        <v>4</v>
      </c>
      <c r="D711" s="382">
        <v>143.38999999999999</v>
      </c>
      <c r="E711" s="380" t="s">
        <v>1081</v>
      </c>
    </row>
    <row r="712" spans="1:5" ht="40.5" x14ac:dyDescent="0.2">
      <c r="A712" s="384">
        <v>92219</v>
      </c>
      <c r="B712" s="383" t="s">
        <v>6967</v>
      </c>
      <c r="C712" s="382" t="s">
        <v>4</v>
      </c>
      <c r="D712" s="382">
        <v>172.27</v>
      </c>
      <c r="E712" s="380" t="s">
        <v>1081</v>
      </c>
    </row>
    <row r="713" spans="1:5" ht="40.5" x14ac:dyDescent="0.2">
      <c r="A713" s="384">
        <v>92210</v>
      </c>
      <c r="B713" s="383" t="s">
        <v>6960</v>
      </c>
      <c r="C713" s="382" t="s">
        <v>4</v>
      </c>
      <c r="D713" s="382">
        <v>168.6</v>
      </c>
      <c r="E713" s="380" t="s">
        <v>1081</v>
      </c>
    </row>
    <row r="714" spans="1:5" ht="40.5" x14ac:dyDescent="0.2">
      <c r="A714" s="384">
        <v>92220</v>
      </c>
      <c r="B714" s="383" t="s">
        <v>6968</v>
      </c>
      <c r="C714" s="382" t="s">
        <v>4</v>
      </c>
      <c r="D714" s="382">
        <v>209.73</v>
      </c>
      <c r="E714" s="380" t="s">
        <v>1081</v>
      </c>
    </row>
    <row r="715" spans="1:5" ht="40.5" x14ac:dyDescent="0.2">
      <c r="A715" s="384">
        <v>92211</v>
      </c>
      <c r="B715" s="383" t="s">
        <v>6961</v>
      </c>
      <c r="C715" s="382" t="s">
        <v>4</v>
      </c>
      <c r="D715" s="382">
        <v>204.97</v>
      </c>
      <c r="E715" s="380" t="s">
        <v>1081</v>
      </c>
    </row>
    <row r="716" spans="1:5" ht="40.5" x14ac:dyDescent="0.2">
      <c r="A716" s="384">
        <v>92221</v>
      </c>
      <c r="B716" s="383" t="s">
        <v>6969</v>
      </c>
      <c r="C716" s="382" t="s">
        <v>4</v>
      </c>
      <c r="D716" s="382">
        <v>319.74</v>
      </c>
      <c r="E716" s="380" t="s">
        <v>1081</v>
      </c>
    </row>
    <row r="717" spans="1:5" ht="40.5" x14ac:dyDescent="0.2">
      <c r="A717" s="384">
        <v>92212</v>
      </c>
      <c r="B717" s="383" t="s">
        <v>6962</v>
      </c>
      <c r="C717" s="382" t="s">
        <v>4</v>
      </c>
      <c r="D717" s="382">
        <v>313.89999999999998</v>
      </c>
      <c r="E717" s="380" t="s">
        <v>1081</v>
      </c>
    </row>
    <row r="718" spans="1:5" ht="40.5" x14ac:dyDescent="0.2">
      <c r="A718" s="384">
        <v>92222</v>
      </c>
      <c r="B718" s="383" t="s">
        <v>6970</v>
      </c>
      <c r="C718" s="382" t="s">
        <v>4</v>
      </c>
      <c r="D718" s="382">
        <v>425.11</v>
      </c>
      <c r="E718" s="380" t="s">
        <v>1081</v>
      </c>
    </row>
    <row r="719" spans="1:5" ht="40.5" x14ac:dyDescent="0.2">
      <c r="A719" s="384">
        <v>92213</v>
      </c>
      <c r="B719" s="383" t="s">
        <v>6963</v>
      </c>
      <c r="C719" s="382" t="s">
        <v>4</v>
      </c>
      <c r="D719" s="382">
        <v>418.15</v>
      </c>
      <c r="E719" s="380" t="s">
        <v>1081</v>
      </c>
    </row>
    <row r="720" spans="1:5" ht="40.5" x14ac:dyDescent="0.2">
      <c r="A720" s="384">
        <v>92223</v>
      </c>
      <c r="B720" s="383" t="s">
        <v>6971</v>
      </c>
      <c r="C720" s="382" t="s">
        <v>4</v>
      </c>
      <c r="D720" s="382">
        <v>514.74</v>
      </c>
      <c r="E720" s="380" t="s">
        <v>1081</v>
      </c>
    </row>
    <row r="721" spans="1:5" ht="40.5" x14ac:dyDescent="0.2">
      <c r="A721" s="384">
        <v>92214</v>
      </c>
      <c r="B721" s="383" t="s">
        <v>6964</v>
      </c>
      <c r="C721" s="382" t="s">
        <v>4</v>
      </c>
      <c r="D721" s="382">
        <v>506.7</v>
      </c>
      <c r="E721" s="380" t="s">
        <v>1081</v>
      </c>
    </row>
    <row r="722" spans="1:5" ht="40.5" x14ac:dyDescent="0.2">
      <c r="A722" s="384">
        <v>92224</v>
      </c>
      <c r="B722" s="383" t="s">
        <v>6972</v>
      </c>
      <c r="C722" s="382" t="s">
        <v>4</v>
      </c>
      <c r="D722" s="382">
        <v>591.1</v>
      </c>
      <c r="E722" s="380" t="s">
        <v>1081</v>
      </c>
    </row>
    <row r="723" spans="1:5" ht="40.5" x14ac:dyDescent="0.2">
      <c r="A723" s="384">
        <v>92215</v>
      </c>
      <c r="B723" s="383" t="s">
        <v>6965</v>
      </c>
      <c r="C723" s="382" t="s">
        <v>4</v>
      </c>
      <c r="D723" s="382">
        <v>581.91999999999996</v>
      </c>
      <c r="E723" s="380" t="s">
        <v>1081</v>
      </c>
    </row>
    <row r="724" spans="1:5" ht="15" x14ac:dyDescent="0.2">
      <c r="A724" s="384">
        <v>94342</v>
      </c>
      <c r="B724" s="383" t="s">
        <v>6406</v>
      </c>
      <c r="C724" s="382" t="s">
        <v>90</v>
      </c>
      <c r="D724" s="382">
        <v>166.28</v>
      </c>
      <c r="E724" s="380" t="s">
        <v>1081</v>
      </c>
    </row>
    <row r="725" spans="1:5" ht="15" x14ac:dyDescent="0.2">
      <c r="A725" s="384">
        <v>94319</v>
      </c>
      <c r="B725" s="383" t="s">
        <v>6400</v>
      </c>
      <c r="C725" s="382" t="s">
        <v>90</v>
      </c>
      <c r="D725" s="382">
        <v>79.260000000000005</v>
      </c>
      <c r="E725" s="380" t="s">
        <v>1081</v>
      </c>
    </row>
    <row r="726" spans="1:5" ht="40.5" x14ac:dyDescent="0.2">
      <c r="A726" s="384">
        <v>94304</v>
      </c>
      <c r="B726" s="383" t="s">
        <v>6395</v>
      </c>
      <c r="C726" s="382" t="s">
        <v>90</v>
      </c>
      <c r="D726" s="382">
        <v>75.34</v>
      </c>
      <c r="E726" s="380" t="s">
        <v>1081</v>
      </c>
    </row>
    <row r="727" spans="1:5" ht="40.5" x14ac:dyDescent="0.2">
      <c r="A727" s="384">
        <v>94306</v>
      </c>
      <c r="B727" s="383" t="s">
        <v>6396</v>
      </c>
      <c r="C727" s="382" t="s">
        <v>90</v>
      </c>
      <c r="D727" s="382">
        <v>68.72</v>
      </c>
      <c r="E727" s="380" t="s">
        <v>1081</v>
      </c>
    </row>
    <row r="728" spans="1:5" ht="40.5" x14ac:dyDescent="0.2">
      <c r="A728" s="384">
        <v>94327</v>
      </c>
      <c r="B728" s="383" t="s">
        <v>6401</v>
      </c>
      <c r="C728" s="382" t="s">
        <v>90</v>
      </c>
      <c r="D728" s="382">
        <v>162.36000000000001</v>
      </c>
      <c r="E728" s="380" t="s">
        <v>1081</v>
      </c>
    </row>
    <row r="729" spans="1:5" ht="40.5" x14ac:dyDescent="0.2">
      <c r="A729" s="384">
        <v>94329</v>
      </c>
      <c r="B729" s="383" t="s">
        <v>6402</v>
      </c>
      <c r="C729" s="382" t="s">
        <v>90</v>
      </c>
      <c r="D729" s="382">
        <v>155.74</v>
      </c>
      <c r="E729" s="380" t="s">
        <v>1081</v>
      </c>
    </row>
    <row r="730" spans="1:5" ht="40.5" x14ac:dyDescent="0.2">
      <c r="A730" s="384">
        <v>94333</v>
      </c>
      <c r="B730" s="383" t="s">
        <v>6403</v>
      </c>
      <c r="C730" s="382" t="s">
        <v>90</v>
      </c>
      <c r="D730" s="382">
        <v>152.72</v>
      </c>
      <c r="E730" s="380" t="s">
        <v>1081</v>
      </c>
    </row>
    <row r="731" spans="1:5" ht="40.5" x14ac:dyDescent="0.2">
      <c r="A731" s="384">
        <v>94310</v>
      </c>
      <c r="B731" s="383" t="s">
        <v>6397</v>
      </c>
      <c r="C731" s="382" t="s">
        <v>90</v>
      </c>
      <c r="D731" s="382">
        <v>65.7</v>
      </c>
      <c r="E731" s="380" t="s">
        <v>1081</v>
      </c>
    </row>
    <row r="732" spans="1:5" ht="15" x14ac:dyDescent="0.2">
      <c r="A732" s="384">
        <v>104739</v>
      </c>
      <c r="B732" s="383" t="s">
        <v>6422</v>
      </c>
      <c r="C732" s="382" t="s">
        <v>90</v>
      </c>
      <c r="D732" s="382">
        <v>166.16</v>
      </c>
      <c r="E732" s="380" t="s">
        <v>1081</v>
      </c>
    </row>
    <row r="733" spans="1:5" ht="15" x14ac:dyDescent="0.2">
      <c r="A733" s="384">
        <v>104738</v>
      </c>
      <c r="B733" s="383" t="s">
        <v>6421</v>
      </c>
      <c r="C733" s="382" t="s">
        <v>90</v>
      </c>
      <c r="D733" s="382">
        <v>79.14</v>
      </c>
      <c r="E733" s="380" t="s">
        <v>1081</v>
      </c>
    </row>
    <row r="734" spans="1:5" ht="40.5" x14ac:dyDescent="0.2">
      <c r="A734" s="384">
        <v>94316</v>
      </c>
      <c r="B734" s="383" t="s">
        <v>6398</v>
      </c>
      <c r="C734" s="382" t="s">
        <v>90</v>
      </c>
      <c r="D734" s="382">
        <v>69.88</v>
      </c>
      <c r="E734" s="380" t="s">
        <v>1081</v>
      </c>
    </row>
    <row r="735" spans="1:5" ht="40.5" x14ac:dyDescent="0.2">
      <c r="A735" s="384">
        <v>94318</v>
      </c>
      <c r="B735" s="383" t="s">
        <v>6399</v>
      </c>
      <c r="C735" s="382" t="s">
        <v>90</v>
      </c>
      <c r="D735" s="382">
        <v>64.290000000000006</v>
      </c>
      <c r="E735" s="380" t="s">
        <v>1081</v>
      </c>
    </row>
    <row r="736" spans="1:5" ht="40.5" x14ac:dyDescent="0.2">
      <c r="A736" s="384">
        <v>94339</v>
      </c>
      <c r="B736" s="383" t="s">
        <v>6404</v>
      </c>
      <c r="C736" s="382" t="s">
        <v>90</v>
      </c>
      <c r="D736" s="382">
        <v>156.9</v>
      </c>
      <c r="E736" s="380" t="s">
        <v>1081</v>
      </c>
    </row>
    <row r="737" spans="1:5" ht="40.5" x14ac:dyDescent="0.2">
      <c r="A737" s="384">
        <v>94341</v>
      </c>
      <c r="B737" s="383" t="s">
        <v>6405</v>
      </c>
      <c r="C737" s="382" t="s">
        <v>90</v>
      </c>
      <c r="D737" s="382">
        <v>151.31</v>
      </c>
      <c r="E737" s="380" t="s">
        <v>1081</v>
      </c>
    </row>
    <row r="738" spans="1:5" ht="15" x14ac:dyDescent="0.2">
      <c r="A738" s="384">
        <v>104742</v>
      </c>
      <c r="B738" s="383" t="s">
        <v>6425</v>
      </c>
      <c r="C738" s="382" t="s">
        <v>83</v>
      </c>
      <c r="D738" s="382">
        <v>8.8000000000000007</v>
      </c>
      <c r="E738" s="380" t="s">
        <v>1081</v>
      </c>
    </row>
    <row r="739" spans="1:5" ht="15" x14ac:dyDescent="0.2">
      <c r="A739" s="384">
        <v>93382</v>
      </c>
      <c r="B739" s="383" t="s">
        <v>6410</v>
      </c>
      <c r="C739" s="382" t="s">
        <v>90</v>
      </c>
      <c r="D739" s="382">
        <v>27.39</v>
      </c>
      <c r="E739" s="380" t="s">
        <v>1081</v>
      </c>
    </row>
    <row r="740" spans="1:5" ht="15" x14ac:dyDescent="0.2">
      <c r="A740" s="384">
        <v>104737</v>
      </c>
      <c r="B740" s="383" t="s">
        <v>6420</v>
      </c>
      <c r="C740" s="382" t="s">
        <v>90</v>
      </c>
      <c r="D740" s="382">
        <v>23.8</v>
      </c>
      <c r="E740" s="380" t="s">
        <v>1081</v>
      </c>
    </row>
    <row r="741" spans="1:5" ht="40.5" x14ac:dyDescent="0.2">
      <c r="A741" s="384">
        <v>93369</v>
      </c>
      <c r="B741" s="383" t="s">
        <v>7707</v>
      </c>
      <c r="C741" s="382" t="s">
        <v>90</v>
      </c>
      <c r="D741" s="382">
        <v>16.850000000000001</v>
      </c>
      <c r="E741" s="380" t="s">
        <v>1081</v>
      </c>
    </row>
    <row r="742" spans="1:5" ht="40.5" x14ac:dyDescent="0.2">
      <c r="A742" s="384">
        <v>93373</v>
      </c>
      <c r="B742" s="383" t="s">
        <v>7708</v>
      </c>
      <c r="C742" s="382" t="s">
        <v>90</v>
      </c>
      <c r="D742" s="382">
        <v>13.83</v>
      </c>
      <c r="E742" s="380" t="s">
        <v>1081</v>
      </c>
    </row>
    <row r="743" spans="1:5" ht="40.5" x14ac:dyDescent="0.2">
      <c r="A743" s="384">
        <v>93368</v>
      </c>
      <c r="B743" s="383" t="s">
        <v>6408</v>
      </c>
      <c r="C743" s="382" t="s">
        <v>90</v>
      </c>
      <c r="D743" s="382">
        <v>20.53</v>
      </c>
      <c r="E743" s="380" t="s">
        <v>1081</v>
      </c>
    </row>
    <row r="744" spans="1:5" ht="40.5" x14ac:dyDescent="0.2">
      <c r="A744" s="384">
        <v>104729</v>
      </c>
      <c r="B744" s="383" t="s">
        <v>6412</v>
      </c>
      <c r="C744" s="382" t="s">
        <v>90</v>
      </c>
      <c r="D744" s="382">
        <v>16.96</v>
      </c>
      <c r="E744" s="380" t="s">
        <v>1081</v>
      </c>
    </row>
    <row r="745" spans="1:5" ht="40.5" x14ac:dyDescent="0.2">
      <c r="A745" s="384">
        <v>93372</v>
      </c>
      <c r="B745" s="383" t="s">
        <v>6409</v>
      </c>
      <c r="C745" s="382" t="s">
        <v>90</v>
      </c>
      <c r="D745" s="382">
        <v>16.170000000000002</v>
      </c>
      <c r="E745" s="380" t="s">
        <v>1081</v>
      </c>
    </row>
    <row r="746" spans="1:5" ht="40.5" x14ac:dyDescent="0.2">
      <c r="A746" s="384">
        <v>104731</v>
      </c>
      <c r="B746" s="383" t="s">
        <v>6414</v>
      </c>
      <c r="C746" s="382" t="s">
        <v>90</v>
      </c>
      <c r="D746" s="382">
        <v>12.59</v>
      </c>
      <c r="E746" s="380" t="s">
        <v>1081</v>
      </c>
    </row>
    <row r="747" spans="1:5" ht="40.5" x14ac:dyDescent="0.2">
      <c r="A747" s="384">
        <v>93367</v>
      </c>
      <c r="B747" s="383" t="s">
        <v>6407</v>
      </c>
      <c r="C747" s="382" t="s">
        <v>90</v>
      </c>
      <c r="D747" s="382">
        <v>23.47</v>
      </c>
      <c r="E747" s="380" t="s">
        <v>1081</v>
      </c>
    </row>
    <row r="748" spans="1:5" ht="40.5" x14ac:dyDescent="0.2">
      <c r="A748" s="384">
        <v>104728</v>
      </c>
      <c r="B748" s="383" t="s">
        <v>6411</v>
      </c>
      <c r="C748" s="382" t="s">
        <v>90</v>
      </c>
      <c r="D748" s="382">
        <v>19.899999999999999</v>
      </c>
      <c r="E748" s="380" t="s">
        <v>1081</v>
      </c>
    </row>
    <row r="749" spans="1:5" ht="40.5" x14ac:dyDescent="0.2">
      <c r="A749" s="384">
        <v>104730</v>
      </c>
      <c r="B749" s="383" t="s">
        <v>6413</v>
      </c>
      <c r="C749" s="382" t="s">
        <v>90</v>
      </c>
      <c r="D749" s="382">
        <v>13.28</v>
      </c>
      <c r="E749" s="380" t="s">
        <v>1081</v>
      </c>
    </row>
    <row r="750" spans="1:5" ht="40.5" x14ac:dyDescent="0.2">
      <c r="A750" s="384">
        <v>104732</v>
      </c>
      <c r="B750" s="383" t="s">
        <v>6415</v>
      </c>
      <c r="C750" s="382" t="s">
        <v>90</v>
      </c>
      <c r="D750" s="382">
        <v>10.26</v>
      </c>
      <c r="E750" s="380" t="s">
        <v>1081</v>
      </c>
    </row>
    <row r="751" spans="1:5" ht="27" x14ac:dyDescent="0.2">
      <c r="A751" s="384">
        <v>104740</v>
      </c>
      <c r="B751" s="383" t="s">
        <v>6423</v>
      </c>
      <c r="C751" s="382" t="s">
        <v>90</v>
      </c>
      <c r="D751" s="382">
        <v>27.27</v>
      </c>
      <c r="E751" s="380" t="s">
        <v>1081</v>
      </c>
    </row>
    <row r="752" spans="1:5" ht="15" x14ac:dyDescent="0.2">
      <c r="A752" s="384">
        <v>104741</v>
      </c>
      <c r="B752" s="383" t="s">
        <v>6424</v>
      </c>
      <c r="C752" s="382" t="s">
        <v>90</v>
      </c>
      <c r="D752" s="382">
        <v>23.68</v>
      </c>
      <c r="E752" s="380" t="s">
        <v>1081</v>
      </c>
    </row>
    <row r="753" spans="1:5" ht="40.5" x14ac:dyDescent="0.2">
      <c r="A753" s="384">
        <v>104733</v>
      </c>
      <c r="B753" s="383" t="s">
        <v>6416</v>
      </c>
      <c r="C753" s="382" t="s">
        <v>90</v>
      </c>
      <c r="D753" s="382">
        <v>19.87</v>
      </c>
      <c r="E753" s="380" t="s">
        <v>1081</v>
      </c>
    </row>
    <row r="754" spans="1:5" ht="40.5" x14ac:dyDescent="0.2">
      <c r="A754" s="384">
        <v>104735</v>
      </c>
      <c r="B754" s="383" t="s">
        <v>6418</v>
      </c>
      <c r="C754" s="382" t="s">
        <v>90</v>
      </c>
      <c r="D754" s="382">
        <v>11.77</v>
      </c>
      <c r="E754" s="380" t="s">
        <v>1081</v>
      </c>
    </row>
    <row r="755" spans="1:5" ht="40.5" x14ac:dyDescent="0.2">
      <c r="A755" s="384">
        <v>104734</v>
      </c>
      <c r="B755" s="383" t="s">
        <v>6417</v>
      </c>
      <c r="C755" s="382" t="s">
        <v>90</v>
      </c>
      <c r="D755" s="382">
        <v>14.43</v>
      </c>
      <c r="E755" s="380" t="s">
        <v>1081</v>
      </c>
    </row>
    <row r="756" spans="1:5" ht="40.5" x14ac:dyDescent="0.2">
      <c r="A756" s="384">
        <v>104736</v>
      </c>
      <c r="B756" s="383" t="s">
        <v>6419</v>
      </c>
      <c r="C756" s="382" t="s">
        <v>90</v>
      </c>
      <c r="D756" s="382">
        <v>8.85</v>
      </c>
      <c r="E756" s="380" t="s">
        <v>1081</v>
      </c>
    </row>
    <row r="757" spans="1:5" ht="40.5" x14ac:dyDescent="0.2">
      <c r="A757" s="384">
        <v>93381</v>
      </c>
      <c r="B757" s="383" t="s">
        <v>7712</v>
      </c>
      <c r="C757" s="382" t="s">
        <v>90</v>
      </c>
      <c r="D757" s="382">
        <v>12.42</v>
      </c>
      <c r="E757" s="380" t="s">
        <v>1081</v>
      </c>
    </row>
    <row r="758" spans="1:5" ht="40.5" x14ac:dyDescent="0.2">
      <c r="A758" s="384">
        <v>93379</v>
      </c>
      <c r="B758" s="383" t="s">
        <v>7710</v>
      </c>
      <c r="C758" s="382" t="s">
        <v>90</v>
      </c>
      <c r="D758" s="382">
        <v>18.010000000000002</v>
      </c>
      <c r="E758" s="380" t="s">
        <v>1081</v>
      </c>
    </row>
    <row r="759" spans="1:5" ht="40.5" x14ac:dyDescent="0.2">
      <c r="A759" s="384">
        <v>93380</v>
      </c>
      <c r="B759" s="383" t="s">
        <v>7711</v>
      </c>
      <c r="C759" s="382" t="s">
        <v>90</v>
      </c>
      <c r="D759" s="382">
        <v>15.34</v>
      </c>
      <c r="E759" s="380" t="s">
        <v>1081</v>
      </c>
    </row>
    <row r="760" spans="1:5" ht="40.5" x14ac:dyDescent="0.2">
      <c r="A760" s="384">
        <v>93378</v>
      </c>
      <c r="B760" s="383" t="s">
        <v>7709</v>
      </c>
      <c r="C760" s="382" t="s">
        <v>90</v>
      </c>
      <c r="D760" s="382">
        <v>23.46</v>
      </c>
      <c r="E760" s="380" t="s">
        <v>1081</v>
      </c>
    </row>
    <row r="761" spans="1:5" ht="27" x14ac:dyDescent="0.2">
      <c r="A761" s="384">
        <v>105732</v>
      </c>
      <c r="B761" s="383" t="s">
        <v>8155</v>
      </c>
      <c r="C761" s="382" t="s">
        <v>90</v>
      </c>
      <c r="D761" s="382">
        <v>377.99</v>
      </c>
      <c r="E761" s="380" t="s">
        <v>1081</v>
      </c>
    </row>
    <row r="762" spans="1:5" ht="27" x14ac:dyDescent="0.2">
      <c r="A762" s="384">
        <v>96397</v>
      </c>
      <c r="B762" s="383" t="s">
        <v>8156</v>
      </c>
      <c r="C762" s="382" t="s">
        <v>90</v>
      </c>
      <c r="D762" s="382">
        <v>373.42</v>
      </c>
      <c r="E762" s="380" t="s">
        <v>1081</v>
      </c>
    </row>
    <row r="763" spans="1:5" ht="27" x14ac:dyDescent="0.2">
      <c r="A763" s="384">
        <v>105735</v>
      </c>
      <c r="B763" s="383" t="s">
        <v>8157</v>
      </c>
      <c r="C763" s="382" t="s">
        <v>90</v>
      </c>
      <c r="D763" s="382">
        <v>371.12</v>
      </c>
      <c r="E763" s="380" t="s">
        <v>1081</v>
      </c>
    </row>
    <row r="764" spans="1:5" ht="27" x14ac:dyDescent="0.2">
      <c r="A764" s="384">
        <v>105727</v>
      </c>
      <c r="B764" s="383" t="s">
        <v>8158</v>
      </c>
      <c r="C764" s="382" t="s">
        <v>90</v>
      </c>
      <c r="D764" s="382">
        <v>324.93</v>
      </c>
      <c r="E764" s="380" t="s">
        <v>1081</v>
      </c>
    </row>
    <row r="765" spans="1:5" ht="27" x14ac:dyDescent="0.2">
      <c r="A765" s="384">
        <v>96396</v>
      </c>
      <c r="B765" s="383" t="s">
        <v>8159</v>
      </c>
      <c r="C765" s="382" t="s">
        <v>90</v>
      </c>
      <c r="D765" s="382">
        <v>321.38</v>
      </c>
      <c r="E765" s="380" t="s">
        <v>1081</v>
      </c>
    </row>
    <row r="766" spans="1:5" ht="27" x14ac:dyDescent="0.2">
      <c r="A766" s="384">
        <v>105730</v>
      </c>
      <c r="B766" s="383" t="s">
        <v>8160</v>
      </c>
      <c r="C766" s="382" t="s">
        <v>90</v>
      </c>
      <c r="D766" s="382">
        <v>319.62</v>
      </c>
      <c r="E766" s="380" t="s">
        <v>1081</v>
      </c>
    </row>
    <row r="767" spans="1:5" ht="27" x14ac:dyDescent="0.2">
      <c r="A767" s="384">
        <v>105737</v>
      </c>
      <c r="B767" s="383" t="s">
        <v>8161</v>
      </c>
      <c r="C767" s="382" t="s">
        <v>90</v>
      </c>
      <c r="D767" s="382">
        <v>449.05</v>
      </c>
      <c r="E767" s="380" t="s">
        <v>1081</v>
      </c>
    </row>
    <row r="768" spans="1:5" ht="27" x14ac:dyDescent="0.2">
      <c r="A768" s="384">
        <v>96398</v>
      </c>
      <c r="B768" s="383" t="s">
        <v>8162</v>
      </c>
      <c r="C768" s="382" t="s">
        <v>90</v>
      </c>
      <c r="D768" s="382">
        <v>445.61</v>
      </c>
      <c r="E768" s="380" t="s">
        <v>1081</v>
      </c>
    </row>
    <row r="769" spans="1:5" ht="27" x14ac:dyDescent="0.2">
      <c r="A769" s="384">
        <v>105740</v>
      </c>
      <c r="B769" s="383" t="s">
        <v>8163</v>
      </c>
      <c r="C769" s="382" t="s">
        <v>90</v>
      </c>
      <c r="D769" s="382">
        <v>443.79</v>
      </c>
      <c r="E769" s="380" t="s">
        <v>1081</v>
      </c>
    </row>
    <row r="770" spans="1:5" ht="27" x14ac:dyDescent="0.2">
      <c r="A770" s="384">
        <v>105749</v>
      </c>
      <c r="B770" s="383" t="s">
        <v>8164</v>
      </c>
      <c r="C770" s="382" t="s">
        <v>90</v>
      </c>
      <c r="D770" s="382">
        <v>288.47000000000003</v>
      </c>
      <c r="E770" s="380" t="s">
        <v>1081</v>
      </c>
    </row>
    <row r="771" spans="1:5" ht="27" x14ac:dyDescent="0.2">
      <c r="A771" s="384">
        <v>96400</v>
      </c>
      <c r="B771" s="383" t="s">
        <v>8165</v>
      </c>
      <c r="C771" s="382" t="s">
        <v>90</v>
      </c>
      <c r="D771" s="382">
        <v>286.58999999999997</v>
      </c>
      <c r="E771" s="380" t="s">
        <v>1081</v>
      </c>
    </row>
    <row r="772" spans="1:5" ht="27" x14ac:dyDescent="0.2">
      <c r="A772" s="384">
        <v>105752</v>
      </c>
      <c r="B772" s="383" t="s">
        <v>8166</v>
      </c>
      <c r="C772" s="382" t="s">
        <v>90</v>
      </c>
      <c r="D772" s="382">
        <v>284.95</v>
      </c>
      <c r="E772" s="380" t="s">
        <v>1081</v>
      </c>
    </row>
    <row r="773" spans="1:5" ht="27" x14ac:dyDescent="0.2">
      <c r="A773" s="384">
        <v>105754</v>
      </c>
      <c r="B773" s="383" t="s">
        <v>8167</v>
      </c>
      <c r="C773" s="382" t="s">
        <v>90</v>
      </c>
      <c r="D773" s="382">
        <v>283.42</v>
      </c>
      <c r="E773" s="380" t="s">
        <v>1081</v>
      </c>
    </row>
    <row r="774" spans="1:5" ht="27" x14ac:dyDescent="0.2">
      <c r="A774" s="384">
        <v>105742</v>
      </c>
      <c r="B774" s="383" t="s">
        <v>8168</v>
      </c>
      <c r="C774" s="382" t="s">
        <v>90</v>
      </c>
      <c r="D774" s="382">
        <v>223.01</v>
      </c>
      <c r="E774" s="380" t="s">
        <v>1081</v>
      </c>
    </row>
    <row r="775" spans="1:5" ht="27" x14ac:dyDescent="0.2">
      <c r="A775" s="384">
        <v>96399</v>
      </c>
      <c r="B775" s="383" t="s">
        <v>8169</v>
      </c>
      <c r="C775" s="382" t="s">
        <v>90</v>
      </c>
      <c r="D775" s="382">
        <v>221.36</v>
      </c>
      <c r="E775" s="380" t="s">
        <v>1081</v>
      </c>
    </row>
    <row r="776" spans="1:5" ht="27" x14ac:dyDescent="0.2">
      <c r="A776" s="384">
        <v>105745</v>
      </c>
      <c r="B776" s="383" t="s">
        <v>8170</v>
      </c>
      <c r="C776" s="382" t="s">
        <v>90</v>
      </c>
      <c r="D776" s="382">
        <v>219.7</v>
      </c>
      <c r="E776" s="380" t="s">
        <v>1081</v>
      </c>
    </row>
    <row r="777" spans="1:5" ht="27" x14ac:dyDescent="0.2">
      <c r="A777" s="384">
        <v>105747</v>
      </c>
      <c r="B777" s="383" t="s">
        <v>8171</v>
      </c>
      <c r="C777" s="382" t="s">
        <v>90</v>
      </c>
      <c r="D777" s="382">
        <v>218.04</v>
      </c>
      <c r="E777" s="380" t="s">
        <v>1081</v>
      </c>
    </row>
    <row r="778" spans="1:5" ht="40.5" x14ac:dyDescent="0.2">
      <c r="A778" s="384">
        <v>105657</v>
      </c>
      <c r="B778" s="383" t="s">
        <v>8172</v>
      </c>
      <c r="C778" s="382" t="s">
        <v>90</v>
      </c>
      <c r="D778" s="382">
        <v>247.71</v>
      </c>
      <c r="E778" s="380" t="s">
        <v>1081</v>
      </c>
    </row>
    <row r="779" spans="1:5" ht="40.5" x14ac:dyDescent="0.2">
      <c r="A779" s="384">
        <v>100566</v>
      </c>
      <c r="B779" s="383" t="s">
        <v>8173</v>
      </c>
      <c r="C779" s="382" t="s">
        <v>90</v>
      </c>
      <c r="D779" s="382">
        <v>240.48</v>
      </c>
      <c r="E779" s="380" t="s">
        <v>1081</v>
      </c>
    </row>
    <row r="780" spans="1:5" ht="40.5" x14ac:dyDescent="0.2">
      <c r="A780" s="384">
        <v>105666</v>
      </c>
      <c r="B780" s="383" t="s">
        <v>8174</v>
      </c>
      <c r="C780" s="382" t="s">
        <v>90</v>
      </c>
      <c r="D780" s="382">
        <v>236.85</v>
      </c>
      <c r="E780" s="380" t="s">
        <v>1081</v>
      </c>
    </row>
    <row r="781" spans="1:5" ht="40.5" x14ac:dyDescent="0.2">
      <c r="A781" s="385">
        <v>105639</v>
      </c>
      <c r="B781" s="383" t="s">
        <v>8175</v>
      </c>
      <c r="C781" s="382" t="s">
        <v>90</v>
      </c>
      <c r="D781" s="382"/>
      <c r="E781" s="380" t="s">
        <v>1081</v>
      </c>
    </row>
    <row r="782" spans="1:5" ht="40.5" x14ac:dyDescent="0.2">
      <c r="A782" s="385">
        <v>105645</v>
      </c>
      <c r="B782" s="383" t="s">
        <v>8176</v>
      </c>
      <c r="C782" s="382" t="s">
        <v>90</v>
      </c>
      <c r="D782" s="382"/>
      <c r="E782" s="380" t="s">
        <v>1081</v>
      </c>
    </row>
    <row r="783" spans="1:5" ht="40.5" x14ac:dyDescent="0.2">
      <c r="A783" s="385">
        <v>105651</v>
      </c>
      <c r="B783" s="383" t="s">
        <v>8177</v>
      </c>
      <c r="C783" s="382" t="s">
        <v>90</v>
      </c>
      <c r="D783" s="382"/>
      <c r="E783" s="380" t="s">
        <v>1081</v>
      </c>
    </row>
    <row r="784" spans="1:5" ht="40.5" x14ac:dyDescent="0.2">
      <c r="A784" s="384">
        <v>105658</v>
      </c>
      <c r="B784" s="383" t="s">
        <v>8178</v>
      </c>
      <c r="C784" s="382" t="s">
        <v>90</v>
      </c>
      <c r="D784" s="382">
        <v>272.38</v>
      </c>
      <c r="E784" s="380" t="s">
        <v>1081</v>
      </c>
    </row>
    <row r="785" spans="1:5" ht="40.5" x14ac:dyDescent="0.2">
      <c r="A785" s="384">
        <v>100567</v>
      </c>
      <c r="B785" s="383" t="s">
        <v>8179</v>
      </c>
      <c r="C785" s="382" t="s">
        <v>90</v>
      </c>
      <c r="D785" s="382">
        <v>265.14999999999998</v>
      </c>
      <c r="E785" s="380" t="s">
        <v>1081</v>
      </c>
    </row>
    <row r="786" spans="1:5" ht="40.5" x14ac:dyDescent="0.2">
      <c r="A786" s="384">
        <v>105667</v>
      </c>
      <c r="B786" s="383" t="s">
        <v>8180</v>
      </c>
      <c r="C786" s="382" t="s">
        <v>90</v>
      </c>
      <c r="D786" s="382">
        <v>261.52</v>
      </c>
      <c r="E786" s="380" t="s">
        <v>1081</v>
      </c>
    </row>
    <row r="787" spans="1:5" ht="40.5" x14ac:dyDescent="0.2">
      <c r="A787" s="385">
        <v>105640</v>
      </c>
      <c r="B787" s="383" t="s">
        <v>8181</v>
      </c>
      <c r="C787" s="382" t="s">
        <v>90</v>
      </c>
      <c r="D787" s="382"/>
      <c r="E787" s="380" t="s">
        <v>1081</v>
      </c>
    </row>
    <row r="788" spans="1:5" ht="40.5" x14ac:dyDescent="0.2">
      <c r="A788" s="385">
        <v>105646</v>
      </c>
      <c r="B788" s="383" t="s">
        <v>8182</v>
      </c>
      <c r="C788" s="382" t="s">
        <v>90</v>
      </c>
      <c r="D788" s="382"/>
      <c r="E788" s="380" t="s">
        <v>1081</v>
      </c>
    </row>
    <row r="789" spans="1:5" ht="40.5" x14ac:dyDescent="0.2">
      <c r="A789" s="385">
        <v>105652</v>
      </c>
      <c r="B789" s="383" t="s">
        <v>8183</v>
      </c>
      <c r="C789" s="382" t="s">
        <v>90</v>
      </c>
      <c r="D789" s="382"/>
      <c r="E789" s="380" t="s">
        <v>1081</v>
      </c>
    </row>
    <row r="790" spans="1:5" ht="40.5" x14ac:dyDescent="0.2">
      <c r="A790" s="384">
        <v>105659</v>
      </c>
      <c r="B790" s="383" t="s">
        <v>8184</v>
      </c>
      <c r="C790" s="382" t="s">
        <v>90</v>
      </c>
      <c r="D790" s="382">
        <v>296.68</v>
      </c>
      <c r="E790" s="380" t="s">
        <v>1081</v>
      </c>
    </row>
    <row r="791" spans="1:5" ht="40.5" x14ac:dyDescent="0.2">
      <c r="A791" s="384">
        <v>100568</v>
      </c>
      <c r="B791" s="383" t="s">
        <v>8185</v>
      </c>
      <c r="C791" s="382" t="s">
        <v>90</v>
      </c>
      <c r="D791" s="382">
        <v>289.45</v>
      </c>
      <c r="E791" s="380" t="s">
        <v>1081</v>
      </c>
    </row>
    <row r="792" spans="1:5" ht="40.5" x14ac:dyDescent="0.2">
      <c r="A792" s="384">
        <v>105668</v>
      </c>
      <c r="B792" s="383" t="s">
        <v>8186</v>
      </c>
      <c r="C792" s="382" t="s">
        <v>90</v>
      </c>
      <c r="D792" s="382">
        <v>285.82</v>
      </c>
      <c r="E792" s="380" t="s">
        <v>1081</v>
      </c>
    </row>
    <row r="793" spans="1:5" ht="40.5" x14ac:dyDescent="0.2">
      <c r="A793" s="385">
        <v>105641</v>
      </c>
      <c r="B793" s="383" t="s">
        <v>8187</v>
      </c>
      <c r="C793" s="382" t="s">
        <v>90</v>
      </c>
      <c r="D793" s="382"/>
      <c r="E793" s="380" t="s">
        <v>1081</v>
      </c>
    </row>
    <row r="794" spans="1:5" ht="40.5" x14ac:dyDescent="0.2">
      <c r="A794" s="385">
        <v>105647</v>
      </c>
      <c r="B794" s="383" t="s">
        <v>8188</v>
      </c>
      <c r="C794" s="382" t="s">
        <v>90</v>
      </c>
      <c r="D794" s="382"/>
      <c r="E794" s="380" t="s">
        <v>1081</v>
      </c>
    </row>
    <row r="795" spans="1:5" ht="40.5" x14ac:dyDescent="0.2">
      <c r="A795" s="385">
        <v>105653</v>
      </c>
      <c r="B795" s="383" t="s">
        <v>8189</v>
      </c>
      <c r="C795" s="382" t="s">
        <v>90</v>
      </c>
      <c r="D795" s="382"/>
      <c r="E795" s="380" t="s">
        <v>1081</v>
      </c>
    </row>
    <row r="796" spans="1:5" ht="40.5" x14ac:dyDescent="0.2">
      <c r="A796" s="384">
        <v>105710</v>
      </c>
      <c r="B796" s="383" t="s">
        <v>8190</v>
      </c>
      <c r="C796" s="382" t="s">
        <v>90</v>
      </c>
      <c r="D796" s="382">
        <v>194.79</v>
      </c>
      <c r="E796" s="380" t="s">
        <v>1081</v>
      </c>
    </row>
    <row r="797" spans="1:5" ht="40.5" x14ac:dyDescent="0.2">
      <c r="A797" s="384">
        <v>100564</v>
      </c>
      <c r="B797" s="383" t="s">
        <v>8191</v>
      </c>
      <c r="C797" s="382" t="s">
        <v>90</v>
      </c>
      <c r="D797" s="382">
        <v>187.56</v>
      </c>
      <c r="E797" s="380" t="s">
        <v>1081</v>
      </c>
    </row>
    <row r="798" spans="1:5" ht="40.5" x14ac:dyDescent="0.2">
      <c r="A798" s="384">
        <v>105711</v>
      </c>
      <c r="B798" s="383" t="s">
        <v>8192</v>
      </c>
      <c r="C798" s="382" t="s">
        <v>90</v>
      </c>
      <c r="D798" s="382">
        <v>183.93</v>
      </c>
      <c r="E798" s="380" t="s">
        <v>1081</v>
      </c>
    </row>
    <row r="799" spans="1:5" ht="40.5" x14ac:dyDescent="0.2">
      <c r="A799" s="385">
        <v>105705</v>
      </c>
      <c r="B799" s="383" t="s">
        <v>8193</v>
      </c>
      <c r="C799" s="382" t="s">
        <v>90</v>
      </c>
      <c r="D799" s="382"/>
      <c r="E799" s="380" t="s">
        <v>1081</v>
      </c>
    </row>
    <row r="800" spans="1:5" ht="40.5" x14ac:dyDescent="0.2">
      <c r="A800" s="385">
        <v>105706</v>
      </c>
      <c r="B800" s="383" t="s">
        <v>8194</v>
      </c>
      <c r="C800" s="382" t="s">
        <v>90</v>
      </c>
      <c r="D800" s="382"/>
      <c r="E800" s="380" t="s">
        <v>1081</v>
      </c>
    </row>
    <row r="801" spans="1:5" ht="40.5" x14ac:dyDescent="0.2">
      <c r="A801" s="385">
        <v>105708</v>
      </c>
      <c r="B801" s="383" t="s">
        <v>8195</v>
      </c>
      <c r="C801" s="382" t="s">
        <v>90</v>
      </c>
      <c r="D801" s="382"/>
      <c r="E801" s="380" t="s">
        <v>1081</v>
      </c>
    </row>
    <row r="802" spans="1:5" ht="40.5" x14ac:dyDescent="0.2">
      <c r="A802" s="384">
        <v>105690</v>
      </c>
      <c r="B802" s="383" t="s">
        <v>8196</v>
      </c>
      <c r="C802" s="382" t="s">
        <v>90</v>
      </c>
      <c r="D802" s="382">
        <v>221.64</v>
      </c>
      <c r="E802" s="380" t="s">
        <v>1081</v>
      </c>
    </row>
    <row r="803" spans="1:5" ht="40.5" x14ac:dyDescent="0.2">
      <c r="A803" s="384">
        <v>100569</v>
      </c>
      <c r="B803" s="383" t="s">
        <v>8197</v>
      </c>
      <c r="C803" s="382" t="s">
        <v>90</v>
      </c>
      <c r="D803" s="382">
        <v>214.41</v>
      </c>
      <c r="E803" s="380" t="s">
        <v>1081</v>
      </c>
    </row>
    <row r="804" spans="1:5" ht="40.5" x14ac:dyDescent="0.2">
      <c r="A804" s="384">
        <v>105699</v>
      </c>
      <c r="B804" s="383" t="s">
        <v>8198</v>
      </c>
      <c r="C804" s="382" t="s">
        <v>90</v>
      </c>
      <c r="D804" s="382">
        <v>210.78</v>
      </c>
      <c r="E804" s="380" t="s">
        <v>1081</v>
      </c>
    </row>
    <row r="805" spans="1:5" ht="40.5" x14ac:dyDescent="0.2">
      <c r="A805" s="385">
        <v>105672</v>
      </c>
      <c r="B805" s="383" t="s">
        <v>8199</v>
      </c>
      <c r="C805" s="382" t="s">
        <v>90</v>
      </c>
      <c r="D805" s="382"/>
      <c r="E805" s="380" t="s">
        <v>1081</v>
      </c>
    </row>
    <row r="806" spans="1:5" ht="40.5" x14ac:dyDescent="0.2">
      <c r="A806" s="385">
        <v>105678</v>
      </c>
      <c r="B806" s="383" t="s">
        <v>8200</v>
      </c>
      <c r="C806" s="382" t="s">
        <v>90</v>
      </c>
      <c r="D806" s="382"/>
      <c r="E806" s="380" t="s">
        <v>1081</v>
      </c>
    </row>
    <row r="807" spans="1:5" ht="40.5" x14ac:dyDescent="0.2">
      <c r="A807" s="385">
        <v>105684</v>
      </c>
      <c r="B807" s="383" t="s">
        <v>8201</v>
      </c>
      <c r="C807" s="382" t="s">
        <v>90</v>
      </c>
      <c r="D807" s="382"/>
      <c r="E807" s="380" t="s">
        <v>1081</v>
      </c>
    </row>
    <row r="808" spans="1:5" ht="40.5" x14ac:dyDescent="0.2">
      <c r="A808" s="384">
        <v>105691</v>
      </c>
      <c r="B808" s="383" t="s">
        <v>8202</v>
      </c>
      <c r="C808" s="382" t="s">
        <v>90</v>
      </c>
      <c r="D808" s="382">
        <v>246.86</v>
      </c>
      <c r="E808" s="380" t="s">
        <v>1081</v>
      </c>
    </row>
    <row r="809" spans="1:5" ht="40.5" x14ac:dyDescent="0.2">
      <c r="A809" s="384">
        <v>100570</v>
      </c>
      <c r="B809" s="383" t="s">
        <v>8203</v>
      </c>
      <c r="C809" s="382" t="s">
        <v>90</v>
      </c>
      <c r="D809" s="382">
        <v>239.63</v>
      </c>
      <c r="E809" s="380" t="s">
        <v>1081</v>
      </c>
    </row>
    <row r="810" spans="1:5" ht="40.5" x14ac:dyDescent="0.2">
      <c r="A810" s="384">
        <v>105700</v>
      </c>
      <c r="B810" s="383" t="s">
        <v>8204</v>
      </c>
      <c r="C810" s="382" t="s">
        <v>90</v>
      </c>
      <c r="D810" s="382">
        <v>236</v>
      </c>
      <c r="E810" s="380" t="s">
        <v>1081</v>
      </c>
    </row>
    <row r="811" spans="1:5" ht="40.5" x14ac:dyDescent="0.2">
      <c r="A811" s="385">
        <v>105673</v>
      </c>
      <c r="B811" s="383" t="s">
        <v>8205</v>
      </c>
      <c r="C811" s="382" t="s">
        <v>90</v>
      </c>
      <c r="D811" s="382"/>
      <c r="E811" s="380" t="s">
        <v>1081</v>
      </c>
    </row>
    <row r="812" spans="1:5" ht="40.5" x14ac:dyDescent="0.2">
      <c r="A812" s="385">
        <v>105679</v>
      </c>
      <c r="B812" s="383" t="s">
        <v>8206</v>
      </c>
      <c r="C812" s="382" t="s">
        <v>90</v>
      </c>
      <c r="D812" s="382"/>
      <c r="E812" s="380" t="s">
        <v>1081</v>
      </c>
    </row>
    <row r="813" spans="1:5" ht="40.5" x14ac:dyDescent="0.2">
      <c r="A813" s="385">
        <v>105685</v>
      </c>
      <c r="B813" s="383" t="s">
        <v>8207</v>
      </c>
      <c r="C813" s="382" t="s">
        <v>90</v>
      </c>
      <c r="D813" s="382"/>
      <c r="E813" s="380" t="s">
        <v>1081</v>
      </c>
    </row>
    <row r="814" spans="1:5" ht="40.5" x14ac:dyDescent="0.2">
      <c r="A814" s="384">
        <v>105692</v>
      </c>
      <c r="B814" s="383" t="s">
        <v>8208</v>
      </c>
      <c r="C814" s="382" t="s">
        <v>90</v>
      </c>
      <c r="D814" s="382">
        <v>271.7</v>
      </c>
      <c r="E814" s="380" t="s">
        <v>1081</v>
      </c>
    </row>
    <row r="815" spans="1:5" ht="40.5" x14ac:dyDescent="0.2">
      <c r="A815" s="384">
        <v>100571</v>
      </c>
      <c r="B815" s="383" t="s">
        <v>8209</v>
      </c>
      <c r="C815" s="382" t="s">
        <v>90</v>
      </c>
      <c r="D815" s="382">
        <v>264.47000000000003</v>
      </c>
      <c r="E815" s="380" t="s">
        <v>1081</v>
      </c>
    </row>
    <row r="816" spans="1:5" ht="40.5" x14ac:dyDescent="0.2">
      <c r="A816" s="384">
        <v>105701</v>
      </c>
      <c r="B816" s="383" t="s">
        <v>8210</v>
      </c>
      <c r="C816" s="382" t="s">
        <v>90</v>
      </c>
      <c r="D816" s="382">
        <v>260.83999999999997</v>
      </c>
      <c r="E816" s="380" t="s">
        <v>1081</v>
      </c>
    </row>
    <row r="817" spans="1:5" ht="40.5" x14ac:dyDescent="0.2">
      <c r="A817" s="385">
        <v>105674</v>
      </c>
      <c r="B817" s="383" t="s">
        <v>8211</v>
      </c>
      <c r="C817" s="382" t="s">
        <v>90</v>
      </c>
      <c r="D817" s="382"/>
      <c r="E817" s="380" t="s">
        <v>1081</v>
      </c>
    </row>
    <row r="818" spans="1:5" ht="40.5" x14ac:dyDescent="0.2">
      <c r="A818" s="385">
        <v>105680</v>
      </c>
      <c r="B818" s="383" t="s">
        <v>8212</v>
      </c>
      <c r="C818" s="382" t="s">
        <v>90</v>
      </c>
      <c r="D818" s="382"/>
      <c r="E818" s="380" t="s">
        <v>1081</v>
      </c>
    </row>
    <row r="819" spans="1:5" ht="40.5" x14ac:dyDescent="0.2">
      <c r="A819" s="385">
        <v>105686</v>
      </c>
      <c r="B819" s="383" t="s">
        <v>8213</v>
      </c>
      <c r="C819" s="382" t="s">
        <v>90</v>
      </c>
      <c r="D819" s="382"/>
      <c r="E819" s="380" t="s">
        <v>1081</v>
      </c>
    </row>
    <row r="820" spans="1:5" ht="40.5" x14ac:dyDescent="0.2">
      <c r="A820" s="384">
        <v>105718</v>
      </c>
      <c r="B820" s="383" t="s">
        <v>8214</v>
      </c>
      <c r="C820" s="382" t="s">
        <v>90</v>
      </c>
      <c r="D820" s="382">
        <v>167.64</v>
      </c>
      <c r="E820" s="380" t="s">
        <v>1081</v>
      </c>
    </row>
    <row r="821" spans="1:5" ht="40.5" x14ac:dyDescent="0.2">
      <c r="A821" s="384">
        <v>100565</v>
      </c>
      <c r="B821" s="383" t="s">
        <v>8215</v>
      </c>
      <c r="C821" s="382" t="s">
        <v>90</v>
      </c>
      <c r="D821" s="382">
        <v>160.41</v>
      </c>
      <c r="E821" s="380" t="s">
        <v>1081</v>
      </c>
    </row>
    <row r="822" spans="1:5" ht="40.5" x14ac:dyDescent="0.2">
      <c r="A822" s="384">
        <v>105581</v>
      </c>
      <c r="B822" s="383" t="s">
        <v>8216</v>
      </c>
      <c r="C822" s="382" t="s">
        <v>90</v>
      </c>
      <c r="D822" s="382">
        <v>156.78</v>
      </c>
      <c r="E822" s="380" t="s">
        <v>1081</v>
      </c>
    </row>
    <row r="823" spans="1:5" ht="40.5" x14ac:dyDescent="0.2">
      <c r="A823" s="385">
        <v>105713</v>
      </c>
      <c r="B823" s="383" t="s">
        <v>8217</v>
      </c>
      <c r="C823" s="382" t="s">
        <v>90</v>
      </c>
      <c r="D823" s="382"/>
      <c r="E823" s="380" t="s">
        <v>1081</v>
      </c>
    </row>
    <row r="824" spans="1:5" ht="40.5" x14ac:dyDescent="0.2">
      <c r="A824" s="385">
        <v>105714</v>
      </c>
      <c r="B824" s="383" t="s">
        <v>8218</v>
      </c>
      <c r="C824" s="382" t="s">
        <v>90</v>
      </c>
      <c r="D824" s="382"/>
      <c r="E824" s="380" t="s">
        <v>1081</v>
      </c>
    </row>
    <row r="825" spans="1:5" ht="40.5" x14ac:dyDescent="0.2">
      <c r="A825" s="385">
        <v>105716</v>
      </c>
      <c r="B825" s="383" t="s">
        <v>8219</v>
      </c>
      <c r="C825" s="382" t="s">
        <v>90</v>
      </c>
      <c r="D825" s="382"/>
      <c r="E825" s="380" t="s">
        <v>1081</v>
      </c>
    </row>
    <row r="826" spans="1:5" ht="40.5" x14ac:dyDescent="0.2">
      <c r="A826" s="384">
        <v>105624</v>
      </c>
      <c r="B826" s="383" t="s">
        <v>8220</v>
      </c>
      <c r="C826" s="382" t="s">
        <v>90</v>
      </c>
      <c r="D826" s="382">
        <v>107.14</v>
      </c>
      <c r="E826" s="380" t="s">
        <v>1081</v>
      </c>
    </row>
    <row r="827" spans="1:5" ht="40.5" x14ac:dyDescent="0.2">
      <c r="A827" s="384">
        <v>96391</v>
      </c>
      <c r="B827" s="383" t="s">
        <v>8221</v>
      </c>
      <c r="C827" s="382" t="s">
        <v>90</v>
      </c>
      <c r="D827" s="382">
        <v>101.33</v>
      </c>
      <c r="E827" s="380" t="s">
        <v>1081</v>
      </c>
    </row>
    <row r="828" spans="1:5" ht="40.5" x14ac:dyDescent="0.2">
      <c r="A828" s="384">
        <v>105632</v>
      </c>
      <c r="B828" s="383" t="s">
        <v>8222</v>
      </c>
      <c r="C828" s="382" t="s">
        <v>90</v>
      </c>
      <c r="D828" s="382">
        <v>100.37</v>
      </c>
      <c r="E828" s="380" t="s">
        <v>1081</v>
      </c>
    </row>
    <row r="829" spans="1:5" ht="40.5" x14ac:dyDescent="0.2">
      <c r="A829" s="385">
        <v>105601</v>
      </c>
      <c r="B829" s="383" t="s">
        <v>8223</v>
      </c>
      <c r="C829" s="382" t="s">
        <v>90</v>
      </c>
      <c r="D829" s="382"/>
      <c r="E829" s="380" t="s">
        <v>1081</v>
      </c>
    </row>
    <row r="830" spans="1:5" ht="40.5" x14ac:dyDescent="0.2">
      <c r="A830" s="385">
        <v>105609</v>
      </c>
      <c r="B830" s="383" t="s">
        <v>8224</v>
      </c>
      <c r="C830" s="382" t="s">
        <v>90</v>
      </c>
      <c r="D830" s="382"/>
      <c r="E830" s="380" t="s">
        <v>1081</v>
      </c>
    </row>
    <row r="831" spans="1:5" ht="40.5" x14ac:dyDescent="0.2">
      <c r="A831" s="385">
        <v>105617</v>
      </c>
      <c r="B831" s="383" t="s">
        <v>8225</v>
      </c>
      <c r="C831" s="382" t="s">
        <v>90</v>
      </c>
      <c r="D831" s="382"/>
      <c r="E831" s="380" t="s">
        <v>1081</v>
      </c>
    </row>
    <row r="832" spans="1:5" ht="40.5" x14ac:dyDescent="0.2">
      <c r="A832" s="384">
        <v>105625</v>
      </c>
      <c r="B832" s="383" t="s">
        <v>8226</v>
      </c>
      <c r="C832" s="382" t="s">
        <v>90</v>
      </c>
      <c r="D832" s="382">
        <v>134.69999999999999</v>
      </c>
      <c r="E832" s="380" t="s">
        <v>1081</v>
      </c>
    </row>
    <row r="833" spans="1:5" ht="40.5" x14ac:dyDescent="0.2">
      <c r="A833" s="384">
        <v>96392</v>
      </c>
      <c r="B833" s="383" t="s">
        <v>8227</v>
      </c>
      <c r="C833" s="382" t="s">
        <v>90</v>
      </c>
      <c r="D833" s="382">
        <v>128.88999999999999</v>
      </c>
      <c r="E833" s="380" t="s">
        <v>1081</v>
      </c>
    </row>
    <row r="834" spans="1:5" ht="40.5" x14ac:dyDescent="0.2">
      <c r="A834" s="384">
        <v>105633</v>
      </c>
      <c r="B834" s="383" t="s">
        <v>8228</v>
      </c>
      <c r="C834" s="382" t="s">
        <v>90</v>
      </c>
      <c r="D834" s="382">
        <v>127.93</v>
      </c>
      <c r="E834" s="380" t="s">
        <v>1081</v>
      </c>
    </row>
    <row r="835" spans="1:5" ht="40.5" x14ac:dyDescent="0.2">
      <c r="A835" s="385">
        <v>105602</v>
      </c>
      <c r="B835" s="383" t="s">
        <v>8229</v>
      </c>
      <c r="C835" s="382" t="s">
        <v>90</v>
      </c>
      <c r="D835" s="382"/>
      <c r="E835" s="380" t="s">
        <v>1081</v>
      </c>
    </row>
    <row r="836" spans="1:5" ht="40.5" x14ac:dyDescent="0.2">
      <c r="A836" s="385">
        <v>105610</v>
      </c>
      <c r="B836" s="383" t="s">
        <v>8230</v>
      </c>
      <c r="C836" s="382" t="s">
        <v>90</v>
      </c>
      <c r="D836" s="382"/>
      <c r="E836" s="380" t="s">
        <v>1081</v>
      </c>
    </row>
    <row r="837" spans="1:5" ht="40.5" x14ac:dyDescent="0.2">
      <c r="A837" s="385">
        <v>105618</v>
      </c>
      <c r="B837" s="383" t="s">
        <v>8231</v>
      </c>
      <c r="C837" s="382" t="s">
        <v>90</v>
      </c>
      <c r="D837" s="382"/>
      <c r="E837" s="380" t="s">
        <v>1081</v>
      </c>
    </row>
    <row r="838" spans="1:5" ht="40.5" x14ac:dyDescent="0.2">
      <c r="A838" s="384">
        <v>105571</v>
      </c>
      <c r="B838" s="383" t="s">
        <v>8232</v>
      </c>
      <c r="C838" s="382" t="s">
        <v>90</v>
      </c>
      <c r="D838" s="382">
        <v>50.51</v>
      </c>
      <c r="E838" s="380" t="s">
        <v>1081</v>
      </c>
    </row>
    <row r="839" spans="1:5" ht="40.5" x14ac:dyDescent="0.2">
      <c r="A839" s="384">
        <v>96389</v>
      </c>
      <c r="B839" s="383" t="s">
        <v>8233</v>
      </c>
      <c r="C839" s="382" t="s">
        <v>90</v>
      </c>
      <c r="D839" s="382">
        <v>44.7</v>
      </c>
      <c r="E839" s="380" t="s">
        <v>1081</v>
      </c>
    </row>
    <row r="840" spans="1:5" ht="40.5" x14ac:dyDescent="0.2">
      <c r="A840" s="384">
        <v>105575</v>
      </c>
      <c r="B840" s="383" t="s">
        <v>8234</v>
      </c>
      <c r="C840" s="382" t="s">
        <v>90</v>
      </c>
      <c r="D840" s="382">
        <v>43.74</v>
      </c>
      <c r="E840" s="380" t="s">
        <v>1081</v>
      </c>
    </row>
    <row r="841" spans="1:5" ht="40.5" x14ac:dyDescent="0.2">
      <c r="A841" s="385">
        <v>105599</v>
      </c>
      <c r="B841" s="383" t="s">
        <v>8235</v>
      </c>
      <c r="C841" s="382" t="s">
        <v>90</v>
      </c>
      <c r="D841" s="382"/>
      <c r="E841" s="380" t="s">
        <v>1081</v>
      </c>
    </row>
    <row r="842" spans="1:5" ht="40.5" x14ac:dyDescent="0.2">
      <c r="A842" s="385">
        <v>105607</v>
      </c>
      <c r="B842" s="383" t="s">
        <v>8236</v>
      </c>
      <c r="C842" s="382" t="s">
        <v>90</v>
      </c>
      <c r="D842" s="382"/>
      <c r="E842" s="380" t="s">
        <v>1081</v>
      </c>
    </row>
    <row r="843" spans="1:5" ht="40.5" x14ac:dyDescent="0.2">
      <c r="A843" s="385">
        <v>105615</v>
      </c>
      <c r="B843" s="383" t="s">
        <v>8237</v>
      </c>
      <c r="C843" s="382" t="s">
        <v>90</v>
      </c>
      <c r="D843" s="382"/>
      <c r="E843" s="380" t="s">
        <v>1081</v>
      </c>
    </row>
    <row r="844" spans="1:5" ht="40.5" x14ac:dyDescent="0.2">
      <c r="A844" s="384">
        <v>105623</v>
      </c>
      <c r="B844" s="383" t="s">
        <v>8238</v>
      </c>
      <c r="C844" s="382" t="s">
        <v>90</v>
      </c>
      <c r="D844" s="382">
        <v>79.209999999999994</v>
      </c>
      <c r="E844" s="380" t="s">
        <v>1081</v>
      </c>
    </row>
    <row r="845" spans="1:5" ht="40.5" x14ac:dyDescent="0.2">
      <c r="A845" s="384">
        <v>96390</v>
      </c>
      <c r="B845" s="383" t="s">
        <v>8239</v>
      </c>
      <c r="C845" s="382" t="s">
        <v>90</v>
      </c>
      <c r="D845" s="382">
        <v>73.400000000000006</v>
      </c>
      <c r="E845" s="380" t="s">
        <v>1081</v>
      </c>
    </row>
    <row r="846" spans="1:5" ht="40.5" x14ac:dyDescent="0.2">
      <c r="A846" s="384">
        <v>105631</v>
      </c>
      <c r="B846" s="383" t="s">
        <v>8240</v>
      </c>
      <c r="C846" s="382" t="s">
        <v>90</v>
      </c>
      <c r="D846" s="382">
        <v>72.44</v>
      </c>
      <c r="E846" s="380" t="s">
        <v>1081</v>
      </c>
    </row>
    <row r="847" spans="1:5" ht="40.5" x14ac:dyDescent="0.2">
      <c r="A847" s="385">
        <v>105600</v>
      </c>
      <c r="B847" s="383" t="s">
        <v>8241</v>
      </c>
      <c r="C847" s="382" t="s">
        <v>90</v>
      </c>
      <c r="D847" s="382"/>
      <c r="E847" s="380" t="s">
        <v>1081</v>
      </c>
    </row>
    <row r="848" spans="1:5" ht="40.5" x14ac:dyDescent="0.2">
      <c r="A848" s="385">
        <v>105608</v>
      </c>
      <c r="B848" s="383" t="s">
        <v>8242</v>
      </c>
      <c r="C848" s="382" t="s">
        <v>90</v>
      </c>
      <c r="D848" s="382"/>
      <c r="E848" s="380" t="s">
        <v>1081</v>
      </c>
    </row>
    <row r="849" spans="1:5" ht="40.5" x14ac:dyDescent="0.2">
      <c r="A849" s="385">
        <v>105616</v>
      </c>
      <c r="B849" s="383" t="s">
        <v>8243</v>
      </c>
      <c r="C849" s="382" t="s">
        <v>90</v>
      </c>
      <c r="D849" s="382"/>
      <c r="E849" s="380" t="s">
        <v>1081</v>
      </c>
    </row>
    <row r="850" spans="1:5" ht="40.5" x14ac:dyDescent="0.2">
      <c r="A850" s="384">
        <v>105585</v>
      </c>
      <c r="B850" s="383" t="s">
        <v>8244</v>
      </c>
      <c r="C850" s="382" t="s">
        <v>90</v>
      </c>
      <c r="D850" s="382">
        <v>202.85</v>
      </c>
      <c r="E850" s="380" t="s">
        <v>1081</v>
      </c>
    </row>
    <row r="851" spans="1:5" ht="40.5" x14ac:dyDescent="0.2">
      <c r="A851" s="384">
        <v>100572</v>
      </c>
      <c r="B851" s="383" t="s">
        <v>8245</v>
      </c>
      <c r="C851" s="382" t="s">
        <v>90</v>
      </c>
      <c r="D851" s="382">
        <v>192.94</v>
      </c>
      <c r="E851" s="380" t="s">
        <v>1081</v>
      </c>
    </row>
    <row r="852" spans="1:5" ht="40.5" x14ac:dyDescent="0.2">
      <c r="A852" s="384">
        <v>105588</v>
      </c>
      <c r="B852" s="383" t="s">
        <v>8246</v>
      </c>
      <c r="C852" s="382" t="s">
        <v>90</v>
      </c>
      <c r="D852" s="382">
        <v>191.94</v>
      </c>
      <c r="E852" s="380" t="s">
        <v>1081</v>
      </c>
    </row>
    <row r="853" spans="1:5" ht="40.5" x14ac:dyDescent="0.2">
      <c r="A853" s="385">
        <v>105583</v>
      </c>
      <c r="B853" s="383" t="s">
        <v>8247</v>
      </c>
      <c r="C853" s="382" t="s">
        <v>90</v>
      </c>
      <c r="D853" s="382"/>
      <c r="E853" s="380" t="s">
        <v>1081</v>
      </c>
    </row>
    <row r="854" spans="1:5" ht="40.5" x14ac:dyDescent="0.2">
      <c r="A854" s="385">
        <v>105719</v>
      </c>
      <c r="B854" s="383" t="s">
        <v>8248</v>
      </c>
      <c r="C854" s="382" t="s">
        <v>90</v>
      </c>
      <c r="D854" s="382"/>
      <c r="E854" s="380" t="s">
        <v>1081</v>
      </c>
    </row>
    <row r="855" spans="1:5" ht="40.5" x14ac:dyDescent="0.2">
      <c r="A855" s="385">
        <v>105721</v>
      </c>
      <c r="B855" s="383" t="s">
        <v>8249</v>
      </c>
      <c r="C855" s="382" t="s">
        <v>90</v>
      </c>
      <c r="D855" s="382"/>
      <c r="E855" s="380" t="s">
        <v>1081</v>
      </c>
    </row>
    <row r="856" spans="1:5" ht="40.5" x14ac:dyDescent="0.2">
      <c r="A856" s="384">
        <v>105592</v>
      </c>
      <c r="B856" s="383" t="s">
        <v>8250</v>
      </c>
      <c r="C856" s="382" t="s">
        <v>90</v>
      </c>
      <c r="D856" s="382">
        <v>175.7</v>
      </c>
      <c r="E856" s="380" t="s">
        <v>1081</v>
      </c>
    </row>
    <row r="857" spans="1:5" ht="40.5" x14ac:dyDescent="0.2">
      <c r="A857" s="384">
        <v>100573</v>
      </c>
      <c r="B857" s="383" t="s">
        <v>8251</v>
      </c>
      <c r="C857" s="382" t="s">
        <v>90</v>
      </c>
      <c r="D857" s="382">
        <v>165.79</v>
      </c>
      <c r="E857" s="380" t="s">
        <v>1081</v>
      </c>
    </row>
    <row r="858" spans="1:5" ht="40.5" x14ac:dyDescent="0.2">
      <c r="A858" s="384">
        <v>105595</v>
      </c>
      <c r="B858" s="383" t="s">
        <v>8252</v>
      </c>
      <c r="C858" s="382" t="s">
        <v>90</v>
      </c>
      <c r="D858" s="382">
        <v>164.79</v>
      </c>
      <c r="E858" s="380" t="s">
        <v>1081</v>
      </c>
    </row>
    <row r="859" spans="1:5" ht="40.5" x14ac:dyDescent="0.2">
      <c r="A859" s="385">
        <v>105590</v>
      </c>
      <c r="B859" s="383" t="s">
        <v>8253</v>
      </c>
      <c r="C859" s="382" t="s">
        <v>90</v>
      </c>
      <c r="D859" s="382"/>
      <c r="E859" s="380" t="s">
        <v>1081</v>
      </c>
    </row>
    <row r="860" spans="1:5" ht="40.5" x14ac:dyDescent="0.2">
      <c r="A860" s="385">
        <v>105723</v>
      </c>
      <c r="B860" s="383" t="s">
        <v>8254</v>
      </c>
      <c r="C860" s="382" t="s">
        <v>90</v>
      </c>
      <c r="D860" s="382"/>
      <c r="E860" s="380" t="s">
        <v>1081</v>
      </c>
    </row>
    <row r="861" spans="1:5" ht="40.5" x14ac:dyDescent="0.2">
      <c r="A861" s="385">
        <v>105725</v>
      </c>
      <c r="B861" s="383" t="s">
        <v>8255</v>
      </c>
      <c r="C861" s="382" t="s">
        <v>90</v>
      </c>
      <c r="D861" s="382"/>
      <c r="E861" s="380" t="s">
        <v>1081</v>
      </c>
    </row>
    <row r="862" spans="1:5" ht="40.5" x14ac:dyDescent="0.2">
      <c r="A862" s="384">
        <v>105566</v>
      </c>
      <c r="B862" s="383" t="s">
        <v>8256</v>
      </c>
      <c r="C862" s="382" t="s">
        <v>90</v>
      </c>
      <c r="D862" s="382">
        <v>11.64</v>
      </c>
      <c r="E862" s="380" t="s">
        <v>1081</v>
      </c>
    </row>
    <row r="863" spans="1:5" ht="40.5" x14ac:dyDescent="0.2">
      <c r="A863" s="384">
        <v>96388</v>
      </c>
      <c r="B863" s="383" t="s">
        <v>8257</v>
      </c>
      <c r="C863" s="382" t="s">
        <v>90</v>
      </c>
      <c r="D863" s="382">
        <v>9.32</v>
      </c>
      <c r="E863" s="380" t="s">
        <v>1081</v>
      </c>
    </row>
    <row r="864" spans="1:5" ht="40.5" x14ac:dyDescent="0.2">
      <c r="A864" s="384">
        <v>105569</v>
      </c>
      <c r="B864" s="383" t="s">
        <v>8258</v>
      </c>
      <c r="C864" s="382" t="s">
        <v>90</v>
      </c>
      <c r="D864" s="382">
        <v>7.76</v>
      </c>
      <c r="E864" s="380" t="s">
        <v>1081</v>
      </c>
    </row>
    <row r="865" spans="1:5" ht="40.5" x14ac:dyDescent="0.2">
      <c r="A865" s="384">
        <v>101767</v>
      </c>
      <c r="B865" s="383" t="s">
        <v>8259</v>
      </c>
      <c r="C865" s="382" t="s">
        <v>90</v>
      </c>
      <c r="D865" s="382">
        <v>30.4</v>
      </c>
      <c r="E865" s="380" t="s">
        <v>1081</v>
      </c>
    </row>
    <row r="866" spans="1:5" ht="40.5" x14ac:dyDescent="0.2">
      <c r="A866" s="384">
        <v>101768</v>
      </c>
      <c r="B866" s="383" t="s">
        <v>8260</v>
      </c>
      <c r="C866" s="382" t="s">
        <v>90</v>
      </c>
      <c r="D866" s="382">
        <v>26.2</v>
      </c>
      <c r="E866" s="380" t="s">
        <v>1081</v>
      </c>
    </row>
    <row r="867" spans="1:5" ht="15" x14ac:dyDescent="0.2">
      <c r="A867" s="384">
        <v>100574</v>
      </c>
      <c r="B867" s="383" t="s">
        <v>8261</v>
      </c>
      <c r="C867" s="382" t="s">
        <v>90</v>
      </c>
      <c r="D867" s="382">
        <v>1.41</v>
      </c>
      <c r="E867" s="380" t="s">
        <v>1081</v>
      </c>
    </row>
    <row r="868" spans="1:5" ht="27" x14ac:dyDescent="0.2">
      <c r="A868" s="385">
        <v>102470</v>
      </c>
      <c r="B868" s="383" t="s">
        <v>8262</v>
      </c>
      <c r="C868" s="382" t="s">
        <v>83</v>
      </c>
      <c r="D868" s="382"/>
      <c r="E868" s="380" t="s">
        <v>1081</v>
      </c>
    </row>
    <row r="869" spans="1:5" ht="27" x14ac:dyDescent="0.2">
      <c r="A869" s="385">
        <v>105756</v>
      </c>
      <c r="B869" s="383" t="s">
        <v>8263</v>
      </c>
      <c r="C869" s="382" t="s">
        <v>83</v>
      </c>
      <c r="D869" s="382"/>
      <c r="E869" s="380" t="s">
        <v>1081</v>
      </c>
    </row>
    <row r="870" spans="1:5" ht="27" x14ac:dyDescent="0.2">
      <c r="A870" s="385">
        <v>104375</v>
      </c>
      <c r="B870" s="383" t="s">
        <v>8264</v>
      </c>
      <c r="C870" s="382" t="s">
        <v>83</v>
      </c>
      <c r="D870" s="382"/>
      <c r="E870" s="380" t="s">
        <v>1081</v>
      </c>
    </row>
    <row r="871" spans="1:5" ht="27" x14ac:dyDescent="0.2">
      <c r="A871" s="385">
        <v>105757</v>
      </c>
      <c r="B871" s="383" t="s">
        <v>8265</v>
      </c>
      <c r="C871" s="382" t="s">
        <v>83</v>
      </c>
      <c r="D871" s="382"/>
      <c r="E871" s="380" t="s">
        <v>1081</v>
      </c>
    </row>
    <row r="872" spans="1:5" ht="40.5" x14ac:dyDescent="0.2">
      <c r="A872" s="384">
        <v>105562</v>
      </c>
      <c r="B872" s="383" t="s">
        <v>8266</v>
      </c>
      <c r="C872" s="382" t="s">
        <v>90</v>
      </c>
      <c r="D872" s="382">
        <v>8.57</v>
      </c>
      <c r="E872" s="380" t="s">
        <v>1081</v>
      </c>
    </row>
    <row r="873" spans="1:5" ht="40.5" x14ac:dyDescent="0.2">
      <c r="A873" s="384">
        <v>105563</v>
      </c>
      <c r="B873" s="383" t="s">
        <v>8267</v>
      </c>
      <c r="C873" s="382" t="s">
        <v>90</v>
      </c>
      <c r="D873" s="382">
        <v>6.93</v>
      </c>
      <c r="E873" s="380" t="s">
        <v>1081</v>
      </c>
    </row>
    <row r="874" spans="1:5" ht="40.5" x14ac:dyDescent="0.2">
      <c r="A874" s="384">
        <v>105565</v>
      </c>
      <c r="B874" s="383" t="s">
        <v>8268</v>
      </c>
      <c r="C874" s="382" t="s">
        <v>90</v>
      </c>
      <c r="D874" s="382">
        <v>6.42</v>
      </c>
      <c r="E874" s="380" t="s">
        <v>1081</v>
      </c>
    </row>
    <row r="875" spans="1:5" ht="40.5" x14ac:dyDescent="0.2">
      <c r="A875" s="384">
        <v>105557</v>
      </c>
      <c r="B875" s="383" t="s">
        <v>8269</v>
      </c>
      <c r="C875" s="382" t="s">
        <v>90</v>
      </c>
      <c r="D875" s="382">
        <v>16.23</v>
      </c>
      <c r="E875" s="380" t="s">
        <v>1081</v>
      </c>
    </row>
    <row r="876" spans="1:5" ht="40.5" x14ac:dyDescent="0.2">
      <c r="A876" s="384">
        <v>105558</v>
      </c>
      <c r="B876" s="383" t="s">
        <v>8270</v>
      </c>
      <c r="C876" s="382" t="s">
        <v>90</v>
      </c>
      <c r="D876" s="382">
        <v>14</v>
      </c>
      <c r="E876" s="380" t="s">
        <v>1081</v>
      </c>
    </row>
    <row r="877" spans="1:5" ht="40.5" x14ac:dyDescent="0.2">
      <c r="A877" s="384">
        <v>105560</v>
      </c>
      <c r="B877" s="383" t="s">
        <v>8271</v>
      </c>
      <c r="C877" s="382" t="s">
        <v>90</v>
      </c>
      <c r="D877" s="382">
        <v>12.77</v>
      </c>
      <c r="E877" s="380" t="s">
        <v>1081</v>
      </c>
    </row>
    <row r="878" spans="1:5" ht="40.5" x14ac:dyDescent="0.2">
      <c r="A878" s="384">
        <v>96386</v>
      </c>
      <c r="B878" s="383" t="s">
        <v>8272</v>
      </c>
      <c r="C878" s="382" t="s">
        <v>90</v>
      </c>
      <c r="D878" s="382">
        <v>6.87</v>
      </c>
      <c r="E878" s="380" t="s">
        <v>1081</v>
      </c>
    </row>
    <row r="879" spans="1:5" ht="40.5" x14ac:dyDescent="0.2">
      <c r="A879" s="384">
        <v>105564</v>
      </c>
      <c r="B879" s="383" t="s">
        <v>8273</v>
      </c>
      <c r="C879" s="382" t="s">
        <v>90</v>
      </c>
      <c r="D879" s="382">
        <v>6.37</v>
      </c>
      <c r="E879" s="380" t="s">
        <v>1081</v>
      </c>
    </row>
    <row r="880" spans="1:5" ht="40.5" x14ac:dyDescent="0.2">
      <c r="A880" s="384">
        <v>105561</v>
      </c>
      <c r="B880" s="383" t="s">
        <v>8274</v>
      </c>
      <c r="C880" s="382" t="s">
        <v>90</v>
      </c>
      <c r="D880" s="382">
        <v>8.3800000000000008</v>
      </c>
      <c r="E880" s="380" t="s">
        <v>1081</v>
      </c>
    </row>
    <row r="881" spans="1:5" ht="40.5" x14ac:dyDescent="0.2">
      <c r="A881" s="384">
        <v>96385</v>
      </c>
      <c r="B881" s="383" t="s">
        <v>8275</v>
      </c>
      <c r="C881" s="382" t="s">
        <v>90</v>
      </c>
      <c r="D881" s="382">
        <v>12.65</v>
      </c>
      <c r="E881" s="380" t="s">
        <v>1081</v>
      </c>
    </row>
    <row r="882" spans="1:5" ht="40.5" x14ac:dyDescent="0.2">
      <c r="A882" s="384">
        <v>105556</v>
      </c>
      <c r="B882" s="383" t="s">
        <v>8276</v>
      </c>
      <c r="C882" s="382" t="s">
        <v>90</v>
      </c>
      <c r="D882" s="382">
        <v>14.21</v>
      </c>
      <c r="E882" s="380" t="s">
        <v>1081</v>
      </c>
    </row>
    <row r="883" spans="1:5" ht="40.5" x14ac:dyDescent="0.2">
      <c r="A883" s="384">
        <v>105559</v>
      </c>
      <c r="B883" s="383" t="s">
        <v>8277</v>
      </c>
      <c r="C883" s="382" t="s">
        <v>90</v>
      </c>
      <c r="D883" s="382">
        <v>10.74</v>
      </c>
      <c r="E883" s="380" t="s">
        <v>1081</v>
      </c>
    </row>
    <row r="884" spans="1:5" ht="27" x14ac:dyDescent="0.2">
      <c r="A884" s="384">
        <v>105733</v>
      </c>
      <c r="B884" s="383" t="s">
        <v>8278</v>
      </c>
      <c r="C884" s="382" t="s">
        <v>90</v>
      </c>
      <c r="D884" s="382">
        <v>385.77</v>
      </c>
      <c r="E884" s="380" t="s">
        <v>1081</v>
      </c>
    </row>
    <row r="885" spans="1:5" ht="27" x14ac:dyDescent="0.2">
      <c r="A885" s="384">
        <v>105734</v>
      </c>
      <c r="B885" s="383" t="s">
        <v>8279</v>
      </c>
      <c r="C885" s="382" t="s">
        <v>90</v>
      </c>
      <c r="D885" s="382">
        <v>379.46</v>
      </c>
      <c r="E885" s="380" t="s">
        <v>1081</v>
      </c>
    </row>
    <row r="886" spans="1:5" ht="27" x14ac:dyDescent="0.2">
      <c r="A886" s="384">
        <v>105736</v>
      </c>
      <c r="B886" s="383" t="s">
        <v>8280</v>
      </c>
      <c r="C886" s="382" t="s">
        <v>90</v>
      </c>
      <c r="D886" s="382">
        <v>376.31</v>
      </c>
      <c r="E886" s="380" t="s">
        <v>1081</v>
      </c>
    </row>
    <row r="887" spans="1:5" ht="27" x14ac:dyDescent="0.2">
      <c r="A887" s="384">
        <v>105728</v>
      </c>
      <c r="B887" s="383" t="s">
        <v>8281</v>
      </c>
      <c r="C887" s="382" t="s">
        <v>90</v>
      </c>
      <c r="D887" s="382">
        <v>331.41</v>
      </c>
      <c r="E887" s="380" t="s">
        <v>1081</v>
      </c>
    </row>
    <row r="888" spans="1:5" ht="27" x14ac:dyDescent="0.2">
      <c r="A888" s="384">
        <v>105729</v>
      </c>
      <c r="B888" s="383" t="s">
        <v>8282</v>
      </c>
      <c r="C888" s="382" t="s">
        <v>90</v>
      </c>
      <c r="D888" s="382">
        <v>326.57</v>
      </c>
      <c r="E888" s="380" t="s">
        <v>1081</v>
      </c>
    </row>
    <row r="889" spans="1:5" ht="27" x14ac:dyDescent="0.2">
      <c r="A889" s="384">
        <v>105731</v>
      </c>
      <c r="B889" s="383" t="s">
        <v>8283</v>
      </c>
      <c r="C889" s="382" t="s">
        <v>90</v>
      </c>
      <c r="D889" s="382">
        <v>324.14</v>
      </c>
      <c r="E889" s="380" t="s">
        <v>1081</v>
      </c>
    </row>
    <row r="890" spans="1:5" ht="27" x14ac:dyDescent="0.2">
      <c r="A890" s="384">
        <v>105738</v>
      </c>
      <c r="B890" s="383" t="s">
        <v>8284</v>
      </c>
      <c r="C890" s="382" t="s">
        <v>90</v>
      </c>
      <c r="D890" s="382">
        <v>455.53</v>
      </c>
      <c r="E890" s="380" t="s">
        <v>1081</v>
      </c>
    </row>
    <row r="891" spans="1:5" ht="27" x14ac:dyDescent="0.2">
      <c r="A891" s="384">
        <v>105739</v>
      </c>
      <c r="B891" s="383" t="s">
        <v>8285</v>
      </c>
      <c r="C891" s="382" t="s">
        <v>90</v>
      </c>
      <c r="D891" s="382">
        <v>450.8</v>
      </c>
      <c r="E891" s="380" t="s">
        <v>1081</v>
      </c>
    </row>
    <row r="892" spans="1:5" ht="27" x14ac:dyDescent="0.2">
      <c r="A892" s="384">
        <v>105741</v>
      </c>
      <c r="B892" s="383" t="s">
        <v>8286</v>
      </c>
      <c r="C892" s="382" t="s">
        <v>90</v>
      </c>
      <c r="D892" s="382">
        <v>448.32</v>
      </c>
      <c r="E892" s="380" t="s">
        <v>1081</v>
      </c>
    </row>
    <row r="893" spans="1:5" ht="27" x14ac:dyDescent="0.2">
      <c r="A893" s="384">
        <v>105750</v>
      </c>
      <c r="B893" s="383" t="s">
        <v>8287</v>
      </c>
      <c r="C893" s="382" t="s">
        <v>90</v>
      </c>
      <c r="D893" s="382">
        <v>298.7</v>
      </c>
      <c r="E893" s="380" t="s">
        <v>1081</v>
      </c>
    </row>
    <row r="894" spans="1:5" ht="27" x14ac:dyDescent="0.2">
      <c r="A894" s="384">
        <v>105751</v>
      </c>
      <c r="B894" s="383" t="s">
        <v>8288</v>
      </c>
      <c r="C894" s="382" t="s">
        <v>90</v>
      </c>
      <c r="D894" s="382">
        <v>296.26</v>
      </c>
      <c r="E894" s="380" t="s">
        <v>1081</v>
      </c>
    </row>
    <row r="895" spans="1:5" ht="27" x14ac:dyDescent="0.2">
      <c r="A895" s="384">
        <v>105753</v>
      </c>
      <c r="B895" s="383" t="s">
        <v>8289</v>
      </c>
      <c r="C895" s="382" t="s">
        <v>90</v>
      </c>
      <c r="D895" s="382">
        <v>294.07</v>
      </c>
      <c r="E895" s="380" t="s">
        <v>1081</v>
      </c>
    </row>
    <row r="896" spans="1:5" ht="27" x14ac:dyDescent="0.2">
      <c r="A896" s="384">
        <v>105755</v>
      </c>
      <c r="B896" s="383" t="s">
        <v>8290</v>
      </c>
      <c r="C896" s="382" t="s">
        <v>90</v>
      </c>
      <c r="D896" s="382">
        <v>291.98</v>
      </c>
      <c r="E896" s="380" t="s">
        <v>1081</v>
      </c>
    </row>
    <row r="897" spans="1:5" ht="27" x14ac:dyDescent="0.2">
      <c r="A897" s="384">
        <v>105743</v>
      </c>
      <c r="B897" s="383" t="s">
        <v>8291</v>
      </c>
      <c r="C897" s="382" t="s">
        <v>90</v>
      </c>
      <c r="D897" s="382">
        <v>230.11</v>
      </c>
      <c r="E897" s="380" t="s">
        <v>1081</v>
      </c>
    </row>
    <row r="898" spans="1:5" ht="27" x14ac:dyDescent="0.2">
      <c r="A898" s="384">
        <v>105744</v>
      </c>
      <c r="B898" s="383" t="s">
        <v>8292</v>
      </c>
      <c r="C898" s="382" t="s">
        <v>90</v>
      </c>
      <c r="D898" s="382">
        <v>227.82</v>
      </c>
      <c r="E898" s="380" t="s">
        <v>1081</v>
      </c>
    </row>
    <row r="899" spans="1:5" ht="27" x14ac:dyDescent="0.2">
      <c r="A899" s="384">
        <v>105746</v>
      </c>
      <c r="B899" s="383" t="s">
        <v>8293</v>
      </c>
      <c r="C899" s="382" t="s">
        <v>90</v>
      </c>
      <c r="D899" s="382">
        <v>225.5</v>
      </c>
      <c r="E899" s="380" t="s">
        <v>1081</v>
      </c>
    </row>
    <row r="900" spans="1:5" ht="27" x14ac:dyDescent="0.2">
      <c r="A900" s="384">
        <v>105748</v>
      </c>
      <c r="B900" s="383" t="s">
        <v>8294</v>
      </c>
      <c r="C900" s="382" t="s">
        <v>90</v>
      </c>
      <c r="D900" s="382">
        <v>223.18</v>
      </c>
      <c r="E900" s="380" t="s">
        <v>1081</v>
      </c>
    </row>
    <row r="901" spans="1:5" ht="40.5" x14ac:dyDescent="0.2">
      <c r="A901" s="384">
        <v>105660</v>
      </c>
      <c r="B901" s="383" t="s">
        <v>8295</v>
      </c>
      <c r="C901" s="382" t="s">
        <v>90</v>
      </c>
      <c r="D901" s="382">
        <v>259.70999999999998</v>
      </c>
      <c r="E901" s="380" t="s">
        <v>1081</v>
      </c>
    </row>
    <row r="902" spans="1:5" ht="40.5" x14ac:dyDescent="0.2">
      <c r="A902" s="384">
        <v>105663</v>
      </c>
      <c r="B902" s="383" t="s">
        <v>8296</v>
      </c>
      <c r="C902" s="382" t="s">
        <v>90</v>
      </c>
      <c r="D902" s="382">
        <v>249.63</v>
      </c>
      <c r="E902" s="380" t="s">
        <v>1081</v>
      </c>
    </row>
    <row r="903" spans="1:5" ht="40.5" x14ac:dyDescent="0.2">
      <c r="A903" s="384">
        <v>105669</v>
      </c>
      <c r="B903" s="383" t="s">
        <v>8297</v>
      </c>
      <c r="C903" s="382" t="s">
        <v>90</v>
      </c>
      <c r="D903" s="382">
        <v>244.58</v>
      </c>
      <c r="E903" s="380" t="s">
        <v>1081</v>
      </c>
    </row>
    <row r="904" spans="1:5" ht="40.5" x14ac:dyDescent="0.2">
      <c r="A904" s="385">
        <v>105642</v>
      </c>
      <c r="B904" s="383" t="s">
        <v>8298</v>
      </c>
      <c r="C904" s="382" t="s">
        <v>90</v>
      </c>
      <c r="D904" s="382"/>
      <c r="E904" s="380" t="s">
        <v>1081</v>
      </c>
    </row>
    <row r="905" spans="1:5" ht="40.5" x14ac:dyDescent="0.2">
      <c r="A905" s="385">
        <v>105648</v>
      </c>
      <c r="B905" s="383" t="s">
        <v>8299</v>
      </c>
      <c r="C905" s="382" t="s">
        <v>90</v>
      </c>
      <c r="D905" s="382"/>
      <c r="E905" s="380" t="s">
        <v>1081</v>
      </c>
    </row>
    <row r="906" spans="1:5" ht="40.5" x14ac:dyDescent="0.2">
      <c r="A906" s="385">
        <v>105654</v>
      </c>
      <c r="B906" s="383" t="s">
        <v>8300</v>
      </c>
      <c r="C906" s="382" t="s">
        <v>90</v>
      </c>
      <c r="D906" s="382"/>
      <c r="E906" s="380" t="s">
        <v>1081</v>
      </c>
    </row>
    <row r="907" spans="1:5" ht="40.5" x14ac:dyDescent="0.2">
      <c r="A907" s="384">
        <v>105661</v>
      </c>
      <c r="B907" s="383" t="s">
        <v>8301</v>
      </c>
      <c r="C907" s="382" t="s">
        <v>90</v>
      </c>
      <c r="D907" s="382">
        <v>284.38</v>
      </c>
      <c r="E907" s="380" t="s">
        <v>1081</v>
      </c>
    </row>
    <row r="908" spans="1:5" ht="40.5" x14ac:dyDescent="0.2">
      <c r="A908" s="384">
        <v>105664</v>
      </c>
      <c r="B908" s="383" t="s">
        <v>8302</v>
      </c>
      <c r="C908" s="382" t="s">
        <v>90</v>
      </c>
      <c r="D908" s="382">
        <v>274.3</v>
      </c>
      <c r="E908" s="380" t="s">
        <v>1081</v>
      </c>
    </row>
    <row r="909" spans="1:5" ht="40.5" x14ac:dyDescent="0.2">
      <c r="A909" s="384">
        <v>105670</v>
      </c>
      <c r="B909" s="383" t="s">
        <v>8303</v>
      </c>
      <c r="C909" s="382" t="s">
        <v>90</v>
      </c>
      <c r="D909" s="382">
        <v>269.25</v>
      </c>
      <c r="E909" s="380" t="s">
        <v>1081</v>
      </c>
    </row>
    <row r="910" spans="1:5" ht="40.5" x14ac:dyDescent="0.2">
      <c r="A910" s="385">
        <v>105643</v>
      </c>
      <c r="B910" s="383" t="s">
        <v>8304</v>
      </c>
      <c r="C910" s="382" t="s">
        <v>90</v>
      </c>
      <c r="D910" s="382"/>
      <c r="E910" s="380" t="s">
        <v>1081</v>
      </c>
    </row>
    <row r="911" spans="1:5" ht="40.5" x14ac:dyDescent="0.2">
      <c r="A911" s="385">
        <v>105649</v>
      </c>
      <c r="B911" s="383" t="s">
        <v>8305</v>
      </c>
      <c r="C911" s="382" t="s">
        <v>90</v>
      </c>
      <c r="D911" s="382"/>
      <c r="E911" s="380" t="s">
        <v>1081</v>
      </c>
    </row>
    <row r="912" spans="1:5" ht="40.5" x14ac:dyDescent="0.2">
      <c r="A912" s="385">
        <v>105655</v>
      </c>
      <c r="B912" s="383" t="s">
        <v>8306</v>
      </c>
      <c r="C912" s="382" t="s">
        <v>90</v>
      </c>
      <c r="D912" s="382"/>
      <c r="E912" s="380" t="s">
        <v>1081</v>
      </c>
    </row>
    <row r="913" spans="1:5" ht="40.5" x14ac:dyDescent="0.2">
      <c r="A913" s="384">
        <v>105662</v>
      </c>
      <c r="B913" s="383" t="s">
        <v>8307</v>
      </c>
      <c r="C913" s="382" t="s">
        <v>90</v>
      </c>
      <c r="D913" s="382">
        <v>308.68</v>
      </c>
      <c r="E913" s="380" t="s">
        <v>1081</v>
      </c>
    </row>
    <row r="914" spans="1:5" ht="40.5" x14ac:dyDescent="0.2">
      <c r="A914" s="384">
        <v>105665</v>
      </c>
      <c r="B914" s="383" t="s">
        <v>8308</v>
      </c>
      <c r="C914" s="382" t="s">
        <v>90</v>
      </c>
      <c r="D914" s="382">
        <v>298.60000000000002</v>
      </c>
      <c r="E914" s="380" t="s">
        <v>1081</v>
      </c>
    </row>
    <row r="915" spans="1:5" ht="40.5" x14ac:dyDescent="0.2">
      <c r="A915" s="384">
        <v>105671</v>
      </c>
      <c r="B915" s="383" t="s">
        <v>8309</v>
      </c>
      <c r="C915" s="382" t="s">
        <v>90</v>
      </c>
      <c r="D915" s="382">
        <v>293.55</v>
      </c>
      <c r="E915" s="380" t="s">
        <v>1081</v>
      </c>
    </row>
    <row r="916" spans="1:5" ht="40.5" x14ac:dyDescent="0.2">
      <c r="A916" s="385">
        <v>105644</v>
      </c>
      <c r="B916" s="383" t="s">
        <v>8310</v>
      </c>
      <c r="C916" s="382" t="s">
        <v>90</v>
      </c>
      <c r="D916" s="382"/>
      <c r="E916" s="380" t="s">
        <v>1081</v>
      </c>
    </row>
    <row r="917" spans="1:5" ht="40.5" x14ac:dyDescent="0.2">
      <c r="A917" s="385">
        <v>105650</v>
      </c>
      <c r="B917" s="383" t="s">
        <v>8311</v>
      </c>
      <c r="C917" s="382" t="s">
        <v>90</v>
      </c>
      <c r="D917" s="382"/>
      <c r="E917" s="380" t="s">
        <v>1081</v>
      </c>
    </row>
    <row r="918" spans="1:5" ht="40.5" x14ac:dyDescent="0.2">
      <c r="A918" s="385">
        <v>105656</v>
      </c>
      <c r="B918" s="383" t="s">
        <v>8312</v>
      </c>
      <c r="C918" s="382" t="s">
        <v>90</v>
      </c>
      <c r="D918" s="382"/>
      <c r="E918" s="380" t="s">
        <v>1081</v>
      </c>
    </row>
    <row r="919" spans="1:5" ht="40.5" x14ac:dyDescent="0.2">
      <c r="A919" s="384">
        <v>105577</v>
      </c>
      <c r="B919" s="383" t="s">
        <v>8313</v>
      </c>
      <c r="C919" s="382" t="s">
        <v>90</v>
      </c>
      <c r="D919" s="382">
        <v>206.79</v>
      </c>
      <c r="E919" s="380" t="s">
        <v>1081</v>
      </c>
    </row>
    <row r="920" spans="1:5" ht="40.5" x14ac:dyDescent="0.2">
      <c r="A920" s="384">
        <v>105578</v>
      </c>
      <c r="B920" s="383" t="s">
        <v>8314</v>
      </c>
      <c r="C920" s="382" t="s">
        <v>90</v>
      </c>
      <c r="D920" s="382">
        <v>196.71</v>
      </c>
      <c r="E920" s="380" t="s">
        <v>1081</v>
      </c>
    </row>
    <row r="921" spans="1:5" ht="40.5" x14ac:dyDescent="0.2">
      <c r="A921" s="384">
        <v>105712</v>
      </c>
      <c r="B921" s="383" t="s">
        <v>8315</v>
      </c>
      <c r="C921" s="382" t="s">
        <v>90</v>
      </c>
      <c r="D921" s="382">
        <v>191.66</v>
      </c>
      <c r="E921" s="380" t="s">
        <v>1081</v>
      </c>
    </row>
    <row r="922" spans="1:5" ht="40.5" x14ac:dyDescent="0.2">
      <c r="A922" s="385">
        <v>105637</v>
      </c>
      <c r="B922" s="383" t="s">
        <v>8316</v>
      </c>
      <c r="C922" s="382" t="s">
        <v>90</v>
      </c>
      <c r="D922" s="382"/>
      <c r="E922" s="380" t="s">
        <v>1081</v>
      </c>
    </row>
    <row r="923" spans="1:5" ht="40.5" x14ac:dyDescent="0.2">
      <c r="A923" s="385">
        <v>105707</v>
      </c>
      <c r="B923" s="383" t="s">
        <v>8317</v>
      </c>
      <c r="C923" s="382" t="s">
        <v>90</v>
      </c>
      <c r="D923" s="382"/>
      <c r="E923" s="380" t="s">
        <v>1081</v>
      </c>
    </row>
    <row r="924" spans="1:5" ht="40.5" x14ac:dyDescent="0.2">
      <c r="A924" s="385">
        <v>105709</v>
      </c>
      <c r="B924" s="383" t="s">
        <v>8318</v>
      </c>
      <c r="C924" s="382" t="s">
        <v>90</v>
      </c>
      <c r="D924" s="382"/>
      <c r="E924" s="380" t="s">
        <v>1081</v>
      </c>
    </row>
    <row r="925" spans="1:5" ht="40.5" x14ac:dyDescent="0.2">
      <c r="A925" s="384">
        <v>105693</v>
      </c>
      <c r="B925" s="383" t="s">
        <v>8319</v>
      </c>
      <c r="C925" s="382" t="s">
        <v>90</v>
      </c>
      <c r="D925" s="382">
        <v>233.64</v>
      </c>
      <c r="E925" s="380" t="s">
        <v>1081</v>
      </c>
    </row>
    <row r="926" spans="1:5" ht="40.5" x14ac:dyDescent="0.2">
      <c r="A926" s="384">
        <v>105696</v>
      </c>
      <c r="B926" s="383" t="s">
        <v>8320</v>
      </c>
      <c r="C926" s="382" t="s">
        <v>90</v>
      </c>
      <c r="D926" s="382">
        <v>223.56</v>
      </c>
      <c r="E926" s="380" t="s">
        <v>1081</v>
      </c>
    </row>
    <row r="927" spans="1:5" ht="40.5" x14ac:dyDescent="0.2">
      <c r="A927" s="384">
        <v>105702</v>
      </c>
      <c r="B927" s="383" t="s">
        <v>8321</v>
      </c>
      <c r="C927" s="382" t="s">
        <v>90</v>
      </c>
      <c r="D927" s="382">
        <v>218.51</v>
      </c>
      <c r="E927" s="380" t="s">
        <v>1081</v>
      </c>
    </row>
    <row r="928" spans="1:5" ht="40.5" x14ac:dyDescent="0.2">
      <c r="A928" s="385">
        <v>105675</v>
      </c>
      <c r="B928" s="383" t="s">
        <v>8322</v>
      </c>
      <c r="C928" s="382" t="s">
        <v>90</v>
      </c>
      <c r="D928" s="382"/>
      <c r="E928" s="380" t="s">
        <v>1081</v>
      </c>
    </row>
    <row r="929" spans="1:5" ht="40.5" x14ac:dyDescent="0.2">
      <c r="A929" s="385">
        <v>105681</v>
      </c>
      <c r="B929" s="383" t="s">
        <v>8323</v>
      </c>
      <c r="C929" s="382" t="s">
        <v>90</v>
      </c>
      <c r="D929" s="382"/>
      <c r="E929" s="380" t="s">
        <v>1081</v>
      </c>
    </row>
    <row r="930" spans="1:5" ht="40.5" x14ac:dyDescent="0.2">
      <c r="A930" s="385">
        <v>105687</v>
      </c>
      <c r="B930" s="383" t="s">
        <v>8324</v>
      </c>
      <c r="C930" s="382" t="s">
        <v>90</v>
      </c>
      <c r="D930" s="382"/>
      <c r="E930" s="380" t="s">
        <v>1081</v>
      </c>
    </row>
    <row r="931" spans="1:5" ht="40.5" x14ac:dyDescent="0.2">
      <c r="A931" s="384">
        <v>105694</v>
      </c>
      <c r="B931" s="383" t="s">
        <v>8325</v>
      </c>
      <c r="C931" s="382" t="s">
        <v>90</v>
      </c>
      <c r="D931" s="382">
        <v>258.86</v>
      </c>
      <c r="E931" s="380" t="s">
        <v>1081</v>
      </c>
    </row>
    <row r="932" spans="1:5" ht="40.5" x14ac:dyDescent="0.2">
      <c r="A932" s="384">
        <v>105697</v>
      </c>
      <c r="B932" s="383" t="s">
        <v>8326</v>
      </c>
      <c r="C932" s="382" t="s">
        <v>90</v>
      </c>
      <c r="D932" s="382">
        <v>248.78</v>
      </c>
      <c r="E932" s="380" t="s">
        <v>1081</v>
      </c>
    </row>
    <row r="933" spans="1:5" ht="40.5" x14ac:dyDescent="0.2">
      <c r="A933" s="384">
        <v>105703</v>
      </c>
      <c r="B933" s="383" t="s">
        <v>8327</v>
      </c>
      <c r="C933" s="382" t="s">
        <v>90</v>
      </c>
      <c r="D933" s="382">
        <v>243.73</v>
      </c>
      <c r="E933" s="380" t="s">
        <v>1081</v>
      </c>
    </row>
    <row r="934" spans="1:5" ht="40.5" x14ac:dyDescent="0.2">
      <c r="A934" s="385">
        <v>105676</v>
      </c>
      <c r="B934" s="383" t="s">
        <v>8328</v>
      </c>
      <c r="C934" s="382" t="s">
        <v>90</v>
      </c>
      <c r="D934" s="382"/>
      <c r="E934" s="380" t="s">
        <v>1081</v>
      </c>
    </row>
    <row r="935" spans="1:5" ht="40.5" x14ac:dyDescent="0.2">
      <c r="A935" s="385">
        <v>105682</v>
      </c>
      <c r="B935" s="383" t="s">
        <v>8329</v>
      </c>
      <c r="C935" s="382" t="s">
        <v>90</v>
      </c>
      <c r="D935" s="382"/>
      <c r="E935" s="380" t="s">
        <v>1081</v>
      </c>
    </row>
    <row r="936" spans="1:5" ht="40.5" x14ac:dyDescent="0.2">
      <c r="A936" s="385">
        <v>105688</v>
      </c>
      <c r="B936" s="383" t="s">
        <v>8330</v>
      </c>
      <c r="C936" s="382" t="s">
        <v>90</v>
      </c>
      <c r="D936" s="382"/>
      <c r="E936" s="380" t="s">
        <v>1081</v>
      </c>
    </row>
    <row r="937" spans="1:5" ht="40.5" x14ac:dyDescent="0.2">
      <c r="A937" s="384">
        <v>105695</v>
      </c>
      <c r="B937" s="383" t="s">
        <v>8331</v>
      </c>
      <c r="C937" s="382" t="s">
        <v>90</v>
      </c>
      <c r="D937" s="382">
        <v>283.7</v>
      </c>
      <c r="E937" s="380" t="s">
        <v>1081</v>
      </c>
    </row>
    <row r="938" spans="1:5" ht="40.5" x14ac:dyDescent="0.2">
      <c r="A938" s="384">
        <v>105698</v>
      </c>
      <c r="B938" s="383" t="s">
        <v>8332</v>
      </c>
      <c r="C938" s="382" t="s">
        <v>90</v>
      </c>
      <c r="D938" s="382">
        <v>273.62</v>
      </c>
      <c r="E938" s="380" t="s">
        <v>1081</v>
      </c>
    </row>
    <row r="939" spans="1:5" ht="40.5" x14ac:dyDescent="0.2">
      <c r="A939" s="384">
        <v>105704</v>
      </c>
      <c r="B939" s="383" t="s">
        <v>8333</v>
      </c>
      <c r="C939" s="382" t="s">
        <v>90</v>
      </c>
      <c r="D939" s="382">
        <v>268.57</v>
      </c>
      <c r="E939" s="380" t="s">
        <v>1081</v>
      </c>
    </row>
    <row r="940" spans="1:5" ht="40.5" x14ac:dyDescent="0.2">
      <c r="A940" s="385">
        <v>105677</v>
      </c>
      <c r="B940" s="383" t="s">
        <v>8334</v>
      </c>
      <c r="C940" s="382" t="s">
        <v>90</v>
      </c>
      <c r="D940" s="382"/>
      <c r="E940" s="380" t="s">
        <v>1081</v>
      </c>
    </row>
    <row r="941" spans="1:5" ht="40.5" x14ac:dyDescent="0.2">
      <c r="A941" s="385">
        <v>105683</v>
      </c>
      <c r="B941" s="383" t="s">
        <v>8335</v>
      </c>
      <c r="C941" s="382" t="s">
        <v>90</v>
      </c>
      <c r="D941" s="382"/>
      <c r="E941" s="380" t="s">
        <v>1081</v>
      </c>
    </row>
    <row r="942" spans="1:5" ht="40.5" x14ac:dyDescent="0.2">
      <c r="A942" s="385">
        <v>105689</v>
      </c>
      <c r="B942" s="383" t="s">
        <v>8336</v>
      </c>
      <c r="C942" s="382" t="s">
        <v>90</v>
      </c>
      <c r="D942" s="382"/>
      <c r="E942" s="380" t="s">
        <v>1081</v>
      </c>
    </row>
    <row r="943" spans="1:5" ht="40.5" x14ac:dyDescent="0.2">
      <c r="A943" s="384">
        <v>105579</v>
      </c>
      <c r="B943" s="383" t="s">
        <v>8337</v>
      </c>
      <c r="C943" s="382" t="s">
        <v>90</v>
      </c>
      <c r="D943" s="382">
        <v>179.64</v>
      </c>
      <c r="E943" s="380" t="s">
        <v>1081</v>
      </c>
    </row>
    <row r="944" spans="1:5" ht="40.5" x14ac:dyDescent="0.2">
      <c r="A944" s="384">
        <v>105580</v>
      </c>
      <c r="B944" s="383" t="s">
        <v>8338</v>
      </c>
      <c r="C944" s="382" t="s">
        <v>90</v>
      </c>
      <c r="D944" s="382">
        <v>169.56</v>
      </c>
      <c r="E944" s="380" t="s">
        <v>1081</v>
      </c>
    </row>
    <row r="945" spans="1:5" ht="40.5" x14ac:dyDescent="0.2">
      <c r="A945" s="384">
        <v>105582</v>
      </c>
      <c r="B945" s="383" t="s">
        <v>8339</v>
      </c>
      <c r="C945" s="382" t="s">
        <v>90</v>
      </c>
      <c r="D945" s="382">
        <v>164.51</v>
      </c>
      <c r="E945" s="380" t="s">
        <v>1081</v>
      </c>
    </row>
    <row r="946" spans="1:5" ht="40.5" x14ac:dyDescent="0.2">
      <c r="A946" s="385">
        <v>105638</v>
      </c>
      <c r="B946" s="383" t="s">
        <v>8340</v>
      </c>
      <c r="C946" s="382" t="s">
        <v>90</v>
      </c>
      <c r="D946" s="382"/>
      <c r="E946" s="380" t="s">
        <v>1081</v>
      </c>
    </row>
    <row r="947" spans="1:5" ht="40.5" x14ac:dyDescent="0.2">
      <c r="A947" s="385">
        <v>105715</v>
      </c>
      <c r="B947" s="383" t="s">
        <v>8341</v>
      </c>
      <c r="C947" s="382" t="s">
        <v>90</v>
      </c>
      <c r="D947" s="382"/>
      <c r="E947" s="380" t="s">
        <v>1081</v>
      </c>
    </row>
    <row r="948" spans="1:5" ht="40.5" x14ac:dyDescent="0.2">
      <c r="A948" s="385">
        <v>105717</v>
      </c>
      <c r="B948" s="383" t="s">
        <v>8342</v>
      </c>
      <c r="C948" s="382" t="s">
        <v>90</v>
      </c>
      <c r="D948" s="382"/>
      <c r="E948" s="380" t="s">
        <v>1081</v>
      </c>
    </row>
    <row r="949" spans="1:5" ht="40.5" x14ac:dyDescent="0.2">
      <c r="A949" s="384">
        <v>105626</v>
      </c>
      <c r="B949" s="383" t="s">
        <v>8343</v>
      </c>
      <c r="C949" s="382" t="s">
        <v>90</v>
      </c>
      <c r="D949" s="382">
        <v>113.99</v>
      </c>
      <c r="E949" s="380" t="s">
        <v>1081</v>
      </c>
    </row>
    <row r="950" spans="1:5" ht="40.5" x14ac:dyDescent="0.2">
      <c r="A950" s="384">
        <v>105629</v>
      </c>
      <c r="B950" s="383" t="s">
        <v>8344</v>
      </c>
      <c r="C950" s="382" t="s">
        <v>90</v>
      </c>
      <c r="D950" s="382">
        <v>105.9</v>
      </c>
      <c r="E950" s="380" t="s">
        <v>1081</v>
      </c>
    </row>
    <row r="951" spans="1:5" ht="40.5" x14ac:dyDescent="0.2">
      <c r="A951" s="384">
        <v>105635</v>
      </c>
      <c r="B951" s="383" t="s">
        <v>8345</v>
      </c>
      <c r="C951" s="382" t="s">
        <v>90</v>
      </c>
      <c r="D951" s="382">
        <v>104.74</v>
      </c>
      <c r="E951" s="380" t="s">
        <v>1081</v>
      </c>
    </row>
    <row r="952" spans="1:5" ht="40.5" x14ac:dyDescent="0.2">
      <c r="A952" s="385">
        <v>105605</v>
      </c>
      <c r="B952" s="383" t="s">
        <v>8346</v>
      </c>
      <c r="C952" s="382" t="s">
        <v>90</v>
      </c>
      <c r="D952" s="382"/>
      <c r="E952" s="380" t="s">
        <v>1081</v>
      </c>
    </row>
    <row r="953" spans="1:5" ht="40.5" x14ac:dyDescent="0.2">
      <c r="A953" s="385">
        <v>105613</v>
      </c>
      <c r="B953" s="383" t="s">
        <v>8347</v>
      </c>
      <c r="C953" s="382" t="s">
        <v>90</v>
      </c>
      <c r="D953" s="382"/>
      <c r="E953" s="380" t="s">
        <v>1081</v>
      </c>
    </row>
    <row r="954" spans="1:5" ht="40.5" x14ac:dyDescent="0.2">
      <c r="A954" s="385">
        <v>105621</v>
      </c>
      <c r="B954" s="383" t="s">
        <v>8348</v>
      </c>
      <c r="C954" s="382" t="s">
        <v>90</v>
      </c>
      <c r="D954" s="382"/>
      <c r="E954" s="380" t="s">
        <v>1081</v>
      </c>
    </row>
    <row r="955" spans="1:5" ht="40.5" x14ac:dyDescent="0.2">
      <c r="A955" s="384">
        <v>105627</v>
      </c>
      <c r="B955" s="383" t="s">
        <v>8349</v>
      </c>
      <c r="C955" s="382" t="s">
        <v>90</v>
      </c>
      <c r="D955" s="382">
        <v>141.55000000000001</v>
      </c>
      <c r="E955" s="380" t="s">
        <v>1081</v>
      </c>
    </row>
    <row r="956" spans="1:5" ht="40.5" x14ac:dyDescent="0.2">
      <c r="A956" s="384">
        <v>105630</v>
      </c>
      <c r="B956" s="383" t="s">
        <v>8350</v>
      </c>
      <c r="C956" s="382" t="s">
        <v>90</v>
      </c>
      <c r="D956" s="382">
        <v>133.46</v>
      </c>
      <c r="E956" s="380" t="s">
        <v>1081</v>
      </c>
    </row>
    <row r="957" spans="1:5" ht="40.5" x14ac:dyDescent="0.2">
      <c r="A957" s="384">
        <v>105636</v>
      </c>
      <c r="B957" s="383" t="s">
        <v>8351</v>
      </c>
      <c r="C957" s="382" t="s">
        <v>90</v>
      </c>
      <c r="D957" s="382">
        <v>132.30000000000001</v>
      </c>
      <c r="E957" s="380" t="s">
        <v>1081</v>
      </c>
    </row>
    <row r="958" spans="1:5" ht="40.5" x14ac:dyDescent="0.2">
      <c r="A958" s="385">
        <v>105606</v>
      </c>
      <c r="B958" s="383" t="s">
        <v>8352</v>
      </c>
      <c r="C958" s="382" t="s">
        <v>90</v>
      </c>
      <c r="D958" s="382"/>
      <c r="E958" s="380" t="s">
        <v>1081</v>
      </c>
    </row>
    <row r="959" spans="1:5" ht="40.5" x14ac:dyDescent="0.2">
      <c r="A959" s="385">
        <v>105614</v>
      </c>
      <c r="B959" s="383" t="s">
        <v>8353</v>
      </c>
      <c r="C959" s="382" t="s">
        <v>90</v>
      </c>
      <c r="D959" s="382"/>
      <c r="E959" s="380" t="s">
        <v>1081</v>
      </c>
    </row>
    <row r="960" spans="1:5" ht="40.5" x14ac:dyDescent="0.2">
      <c r="A960" s="385">
        <v>105622</v>
      </c>
      <c r="B960" s="383" t="s">
        <v>8354</v>
      </c>
      <c r="C960" s="382" t="s">
        <v>90</v>
      </c>
      <c r="D960" s="382"/>
      <c r="E960" s="380" t="s">
        <v>1081</v>
      </c>
    </row>
    <row r="961" spans="1:5" ht="40.5" x14ac:dyDescent="0.2">
      <c r="A961" s="384">
        <v>105572</v>
      </c>
      <c r="B961" s="383" t="s">
        <v>8355</v>
      </c>
      <c r="C961" s="382" t="s">
        <v>90</v>
      </c>
      <c r="D961" s="382">
        <v>57.36</v>
      </c>
      <c r="E961" s="380" t="s">
        <v>1081</v>
      </c>
    </row>
    <row r="962" spans="1:5" ht="40.5" x14ac:dyDescent="0.2">
      <c r="A962" s="384">
        <v>105574</v>
      </c>
      <c r="B962" s="383" t="s">
        <v>8356</v>
      </c>
      <c r="C962" s="382" t="s">
        <v>90</v>
      </c>
      <c r="D962" s="382">
        <v>49.27</v>
      </c>
      <c r="E962" s="380" t="s">
        <v>1081</v>
      </c>
    </row>
    <row r="963" spans="1:5" ht="40.5" x14ac:dyDescent="0.2">
      <c r="A963" s="384">
        <v>105576</v>
      </c>
      <c r="B963" s="383" t="s">
        <v>8357</v>
      </c>
      <c r="C963" s="382" t="s">
        <v>90</v>
      </c>
      <c r="D963" s="382">
        <v>48.11</v>
      </c>
      <c r="E963" s="380" t="s">
        <v>1081</v>
      </c>
    </row>
    <row r="964" spans="1:5" ht="40.5" x14ac:dyDescent="0.2">
      <c r="A964" s="385">
        <v>105603</v>
      </c>
      <c r="B964" s="383" t="s">
        <v>8358</v>
      </c>
      <c r="C964" s="382" t="s">
        <v>90</v>
      </c>
      <c r="D964" s="382"/>
      <c r="E964" s="380" t="s">
        <v>1081</v>
      </c>
    </row>
    <row r="965" spans="1:5" ht="40.5" x14ac:dyDescent="0.2">
      <c r="A965" s="385">
        <v>105611</v>
      </c>
      <c r="B965" s="383" t="s">
        <v>8359</v>
      </c>
      <c r="C965" s="382" t="s">
        <v>90</v>
      </c>
      <c r="D965" s="382"/>
      <c r="E965" s="380" t="s">
        <v>1081</v>
      </c>
    </row>
    <row r="966" spans="1:5" ht="40.5" x14ac:dyDescent="0.2">
      <c r="A966" s="385">
        <v>105619</v>
      </c>
      <c r="B966" s="383" t="s">
        <v>8360</v>
      </c>
      <c r="C966" s="382" t="s">
        <v>90</v>
      </c>
      <c r="D966" s="382"/>
      <c r="E966" s="380" t="s">
        <v>1081</v>
      </c>
    </row>
    <row r="967" spans="1:5" ht="40.5" x14ac:dyDescent="0.2">
      <c r="A967" s="384">
        <v>105573</v>
      </c>
      <c r="B967" s="383" t="s">
        <v>8361</v>
      </c>
      <c r="C967" s="382" t="s">
        <v>90</v>
      </c>
      <c r="D967" s="382">
        <v>86.06</v>
      </c>
      <c r="E967" s="380" t="s">
        <v>1081</v>
      </c>
    </row>
    <row r="968" spans="1:5" ht="40.5" x14ac:dyDescent="0.2">
      <c r="A968" s="384">
        <v>105628</v>
      </c>
      <c r="B968" s="383" t="s">
        <v>8362</v>
      </c>
      <c r="C968" s="382" t="s">
        <v>90</v>
      </c>
      <c r="D968" s="382">
        <v>77.97</v>
      </c>
      <c r="E968" s="380" t="s">
        <v>1081</v>
      </c>
    </row>
    <row r="969" spans="1:5" ht="40.5" x14ac:dyDescent="0.2">
      <c r="A969" s="384">
        <v>105634</v>
      </c>
      <c r="B969" s="383" t="s">
        <v>8363</v>
      </c>
      <c r="C969" s="382" t="s">
        <v>90</v>
      </c>
      <c r="D969" s="382">
        <v>76.81</v>
      </c>
      <c r="E969" s="380" t="s">
        <v>1081</v>
      </c>
    </row>
    <row r="970" spans="1:5" ht="40.5" x14ac:dyDescent="0.2">
      <c r="A970" s="385">
        <v>105604</v>
      </c>
      <c r="B970" s="383" t="s">
        <v>8364</v>
      </c>
      <c r="C970" s="382" t="s">
        <v>90</v>
      </c>
      <c r="D970" s="382"/>
      <c r="E970" s="380" t="s">
        <v>1081</v>
      </c>
    </row>
    <row r="971" spans="1:5" ht="40.5" x14ac:dyDescent="0.2">
      <c r="A971" s="385">
        <v>105612</v>
      </c>
      <c r="B971" s="383" t="s">
        <v>8365</v>
      </c>
      <c r="C971" s="382" t="s">
        <v>90</v>
      </c>
      <c r="D971" s="382"/>
      <c r="E971" s="380" t="s">
        <v>1081</v>
      </c>
    </row>
    <row r="972" spans="1:5" ht="40.5" x14ac:dyDescent="0.2">
      <c r="A972" s="385">
        <v>105620</v>
      </c>
      <c r="B972" s="383" t="s">
        <v>8366</v>
      </c>
      <c r="C972" s="382" t="s">
        <v>90</v>
      </c>
      <c r="D972" s="382"/>
      <c r="E972" s="380" t="s">
        <v>1081</v>
      </c>
    </row>
    <row r="973" spans="1:5" ht="40.5" x14ac:dyDescent="0.2">
      <c r="A973" s="384">
        <v>105586</v>
      </c>
      <c r="B973" s="383" t="s">
        <v>8367</v>
      </c>
      <c r="C973" s="382" t="s">
        <v>90</v>
      </c>
      <c r="D973" s="382">
        <v>218.34</v>
      </c>
      <c r="E973" s="380" t="s">
        <v>1081</v>
      </c>
    </row>
    <row r="974" spans="1:5" ht="40.5" x14ac:dyDescent="0.2">
      <c r="A974" s="384">
        <v>105587</v>
      </c>
      <c r="B974" s="383" t="s">
        <v>8368</v>
      </c>
      <c r="C974" s="382" t="s">
        <v>90</v>
      </c>
      <c r="D974" s="382">
        <v>204.42</v>
      </c>
      <c r="E974" s="380" t="s">
        <v>1081</v>
      </c>
    </row>
    <row r="975" spans="1:5" ht="40.5" x14ac:dyDescent="0.2">
      <c r="A975" s="384">
        <v>105589</v>
      </c>
      <c r="B975" s="383" t="s">
        <v>8369</v>
      </c>
      <c r="C975" s="382" t="s">
        <v>90</v>
      </c>
      <c r="D975" s="382">
        <v>203.12</v>
      </c>
      <c r="E975" s="380" t="s">
        <v>1081</v>
      </c>
    </row>
    <row r="976" spans="1:5" ht="40.5" x14ac:dyDescent="0.2">
      <c r="A976" s="385">
        <v>105584</v>
      </c>
      <c r="B976" s="383" t="s">
        <v>8370</v>
      </c>
      <c r="C976" s="382" t="s">
        <v>90</v>
      </c>
      <c r="D976" s="382"/>
      <c r="E976" s="380" t="s">
        <v>1081</v>
      </c>
    </row>
    <row r="977" spans="1:5" ht="40.5" x14ac:dyDescent="0.2">
      <c r="A977" s="385">
        <v>105720</v>
      </c>
      <c r="B977" s="383" t="s">
        <v>8371</v>
      </c>
      <c r="C977" s="382" t="s">
        <v>90</v>
      </c>
      <c r="D977" s="382"/>
      <c r="E977" s="380" t="s">
        <v>1081</v>
      </c>
    </row>
    <row r="978" spans="1:5" ht="40.5" x14ac:dyDescent="0.2">
      <c r="A978" s="385">
        <v>105722</v>
      </c>
      <c r="B978" s="383" t="s">
        <v>8372</v>
      </c>
      <c r="C978" s="382" t="s">
        <v>90</v>
      </c>
      <c r="D978" s="382"/>
      <c r="E978" s="380" t="s">
        <v>1081</v>
      </c>
    </row>
    <row r="979" spans="1:5" ht="40.5" x14ac:dyDescent="0.2">
      <c r="A979" s="384">
        <v>105593</v>
      </c>
      <c r="B979" s="383" t="s">
        <v>8373</v>
      </c>
      <c r="C979" s="382" t="s">
        <v>90</v>
      </c>
      <c r="D979" s="382">
        <v>191.19</v>
      </c>
      <c r="E979" s="380" t="s">
        <v>1081</v>
      </c>
    </row>
    <row r="980" spans="1:5" ht="40.5" x14ac:dyDescent="0.2">
      <c r="A980" s="384">
        <v>105594</v>
      </c>
      <c r="B980" s="383" t="s">
        <v>8374</v>
      </c>
      <c r="C980" s="382" t="s">
        <v>90</v>
      </c>
      <c r="D980" s="382">
        <v>177.27</v>
      </c>
      <c r="E980" s="380" t="s">
        <v>1081</v>
      </c>
    </row>
    <row r="981" spans="1:5" ht="40.5" x14ac:dyDescent="0.2">
      <c r="A981" s="384">
        <v>105596</v>
      </c>
      <c r="B981" s="383" t="s">
        <v>8375</v>
      </c>
      <c r="C981" s="382" t="s">
        <v>90</v>
      </c>
      <c r="D981" s="382">
        <v>175.97</v>
      </c>
      <c r="E981" s="380" t="s">
        <v>1081</v>
      </c>
    </row>
    <row r="982" spans="1:5" ht="40.5" x14ac:dyDescent="0.2">
      <c r="A982" s="385">
        <v>105591</v>
      </c>
      <c r="B982" s="383" t="s">
        <v>8376</v>
      </c>
      <c r="C982" s="382" t="s">
        <v>90</v>
      </c>
      <c r="D982" s="382"/>
      <c r="E982" s="380" t="s">
        <v>1081</v>
      </c>
    </row>
    <row r="983" spans="1:5" ht="40.5" x14ac:dyDescent="0.2">
      <c r="A983" s="385">
        <v>105724</v>
      </c>
      <c r="B983" s="383" t="s">
        <v>8377</v>
      </c>
      <c r="C983" s="382" t="s">
        <v>90</v>
      </c>
      <c r="D983" s="382"/>
      <c r="E983" s="380" t="s">
        <v>1081</v>
      </c>
    </row>
    <row r="984" spans="1:5" ht="40.5" x14ac:dyDescent="0.2">
      <c r="A984" s="385">
        <v>105726</v>
      </c>
      <c r="B984" s="383" t="s">
        <v>8378</v>
      </c>
      <c r="C984" s="382" t="s">
        <v>90</v>
      </c>
      <c r="D984" s="382"/>
      <c r="E984" s="380" t="s">
        <v>1081</v>
      </c>
    </row>
    <row r="985" spans="1:5" ht="40.5" x14ac:dyDescent="0.2">
      <c r="A985" s="384">
        <v>105567</v>
      </c>
      <c r="B985" s="383" t="s">
        <v>8379</v>
      </c>
      <c r="C985" s="382" t="s">
        <v>90</v>
      </c>
      <c r="D985" s="382">
        <v>15.38</v>
      </c>
      <c r="E985" s="380" t="s">
        <v>1081</v>
      </c>
    </row>
    <row r="986" spans="1:5" ht="40.5" x14ac:dyDescent="0.2">
      <c r="A986" s="384">
        <v>105568</v>
      </c>
      <c r="B986" s="383" t="s">
        <v>8380</v>
      </c>
      <c r="C986" s="382" t="s">
        <v>90</v>
      </c>
      <c r="D986" s="382">
        <v>12.25</v>
      </c>
      <c r="E986" s="380" t="s">
        <v>1081</v>
      </c>
    </row>
    <row r="987" spans="1:5" ht="40.5" x14ac:dyDescent="0.2">
      <c r="A987" s="384">
        <v>105570</v>
      </c>
      <c r="B987" s="383" t="s">
        <v>8381</v>
      </c>
      <c r="C987" s="382" t="s">
        <v>90</v>
      </c>
      <c r="D987" s="382">
        <v>10.119999999999999</v>
      </c>
      <c r="E987" s="380" t="s">
        <v>1081</v>
      </c>
    </row>
    <row r="988" spans="1:5" ht="15" x14ac:dyDescent="0.2">
      <c r="A988" s="384">
        <v>100575</v>
      </c>
      <c r="B988" s="383" t="s">
        <v>8382</v>
      </c>
      <c r="C988" s="382" t="s">
        <v>83</v>
      </c>
      <c r="D988" s="382">
        <v>1.97</v>
      </c>
      <c r="E988" s="380" t="s">
        <v>1081</v>
      </c>
    </row>
    <row r="989" spans="1:5" ht="27" x14ac:dyDescent="0.2">
      <c r="A989" s="384">
        <v>100577</v>
      </c>
      <c r="B989" s="383" t="s">
        <v>8383</v>
      </c>
      <c r="C989" s="382" t="s">
        <v>83</v>
      </c>
      <c r="D989" s="382">
        <v>0.5</v>
      </c>
      <c r="E989" s="380" t="s">
        <v>1081</v>
      </c>
    </row>
    <row r="990" spans="1:5" ht="27" x14ac:dyDescent="0.2">
      <c r="A990" s="384">
        <v>105598</v>
      </c>
      <c r="B990" s="383" t="s">
        <v>8384</v>
      </c>
      <c r="C990" s="382" t="s">
        <v>83</v>
      </c>
      <c r="D990" s="382">
        <v>2</v>
      </c>
      <c r="E990" s="380" t="s">
        <v>1081</v>
      </c>
    </row>
    <row r="991" spans="1:5" ht="27" x14ac:dyDescent="0.2">
      <c r="A991" s="384">
        <v>100576</v>
      </c>
      <c r="B991" s="383" t="s">
        <v>8385</v>
      </c>
      <c r="C991" s="382" t="s">
        <v>83</v>
      </c>
      <c r="D991" s="382">
        <v>2.13</v>
      </c>
      <c r="E991" s="380" t="s">
        <v>1081</v>
      </c>
    </row>
    <row r="992" spans="1:5" ht="27" x14ac:dyDescent="0.2">
      <c r="A992" s="384">
        <v>105597</v>
      </c>
      <c r="B992" s="383" t="s">
        <v>8386</v>
      </c>
      <c r="C992" s="382" t="s">
        <v>83</v>
      </c>
      <c r="D992" s="382">
        <v>3.97</v>
      </c>
      <c r="E992" s="380" t="s">
        <v>1081</v>
      </c>
    </row>
    <row r="993" spans="1:5" ht="15" x14ac:dyDescent="0.2">
      <c r="A993" s="384">
        <v>102730</v>
      </c>
      <c r="B993" s="383" t="s">
        <v>2459</v>
      </c>
      <c r="C993" s="382" t="s">
        <v>65</v>
      </c>
      <c r="D993" s="382">
        <v>12.39</v>
      </c>
      <c r="E993" s="380" t="s">
        <v>1081</v>
      </c>
    </row>
    <row r="994" spans="1:5" ht="27" x14ac:dyDescent="0.2">
      <c r="A994" s="384">
        <v>102731</v>
      </c>
      <c r="B994" s="383" t="s">
        <v>2460</v>
      </c>
      <c r="C994" s="382" t="s">
        <v>65</v>
      </c>
      <c r="D994" s="382">
        <v>10.35</v>
      </c>
      <c r="E994" s="380" t="s">
        <v>1081</v>
      </c>
    </row>
    <row r="995" spans="1:5" ht="15" x14ac:dyDescent="0.2">
      <c r="A995" s="384">
        <v>102732</v>
      </c>
      <c r="B995" s="383" t="s">
        <v>2461</v>
      </c>
      <c r="C995" s="382" t="s">
        <v>65</v>
      </c>
      <c r="D995" s="382">
        <v>9.67</v>
      </c>
      <c r="E995" s="380" t="s">
        <v>1081</v>
      </c>
    </row>
    <row r="996" spans="1:5" ht="15" x14ac:dyDescent="0.2">
      <c r="A996" s="384">
        <v>102733</v>
      </c>
      <c r="B996" s="383" t="s">
        <v>2462</v>
      </c>
      <c r="C996" s="382" t="s">
        <v>65</v>
      </c>
      <c r="D996" s="382">
        <v>10.68</v>
      </c>
      <c r="E996" s="380" t="s">
        <v>1081</v>
      </c>
    </row>
    <row r="997" spans="1:5" ht="27" x14ac:dyDescent="0.2">
      <c r="A997" s="384">
        <v>102728</v>
      </c>
      <c r="B997" s="383" t="s">
        <v>2457</v>
      </c>
      <c r="C997" s="382" t="s">
        <v>65</v>
      </c>
      <c r="D997" s="382">
        <v>15.3</v>
      </c>
      <c r="E997" s="380" t="s">
        <v>1081</v>
      </c>
    </row>
    <row r="998" spans="1:5" ht="15" x14ac:dyDescent="0.2">
      <c r="A998" s="384">
        <v>102729</v>
      </c>
      <c r="B998" s="383" t="s">
        <v>2458</v>
      </c>
      <c r="C998" s="382" t="s">
        <v>65</v>
      </c>
      <c r="D998" s="382">
        <v>14.07</v>
      </c>
      <c r="E998" s="380" t="s">
        <v>1081</v>
      </c>
    </row>
    <row r="999" spans="1:5" ht="15" x14ac:dyDescent="0.2">
      <c r="A999" s="384">
        <v>102734</v>
      </c>
      <c r="B999" s="383" t="s">
        <v>2463</v>
      </c>
      <c r="C999" s="382" t="s">
        <v>65</v>
      </c>
      <c r="D999" s="382">
        <v>14.23</v>
      </c>
      <c r="E999" s="380" t="s">
        <v>1081</v>
      </c>
    </row>
    <row r="1000" spans="1:5" ht="15" x14ac:dyDescent="0.2">
      <c r="A1000" s="384">
        <v>102735</v>
      </c>
      <c r="B1000" s="383" t="s">
        <v>2464</v>
      </c>
      <c r="C1000" s="382" t="s">
        <v>65</v>
      </c>
      <c r="D1000" s="382">
        <v>13.13</v>
      </c>
      <c r="E1000" s="380" t="s">
        <v>1081</v>
      </c>
    </row>
    <row r="1001" spans="1:5" ht="27" x14ac:dyDescent="0.2">
      <c r="A1001" s="384">
        <v>102765</v>
      </c>
      <c r="B1001" s="383" t="s">
        <v>2494</v>
      </c>
      <c r="C1001" s="382" t="s">
        <v>66</v>
      </c>
      <c r="D1001" s="382">
        <v>16257.39</v>
      </c>
      <c r="E1001" s="380" t="s">
        <v>1081</v>
      </c>
    </row>
    <row r="1002" spans="1:5" ht="27" x14ac:dyDescent="0.2">
      <c r="A1002" s="384">
        <v>102795</v>
      </c>
      <c r="B1002" s="383" t="s">
        <v>2524</v>
      </c>
      <c r="C1002" s="382" t="s">
        <v>66</v>
      </c>
      <c r="D1002" s="382">
        <v>34897.15</v>
      </c>
      <c r="E1002" s="380" t="s">
        <v>1081</v>
      </c>
    </row>
    <row r="1003" spans="1:5" ht="27" x14ac:dyDescent="0.2">
      <c r="A1003" s="384">
        <v>102766</v>
      </c>
      <c r="B1003" s="383" t="s">
        <v>2495</v>
      </c>
      <c r="C1003" s="382" t="s">
        <v>66</v>
      </c>
      <c r="D1003" s="382">
        <v>24528.63</v>
      </c>
      <c r="E1003" s="380" t="s">
        <v>1081</v>
      </c>
    </row>
    <row r="1004" spans="1:5" ht="27" x14ac:dyDescent="0.2">
      <c r="A1004" s="384">
        <v>102796</v>
      </c>
      <c r="B1004" s="383" t="s">
        <v>2525</v>
      </c>
      <c r="C1004" s="382" t="s">
        <v>66</v>
      </c>
      <c r="D1004" s="382">
        <v>56251.51</v>
      </c>
      <c r="E1004" s="380" t="s">
        <v>1081</v>
      </c>
    </row>
    <row r="1005" spans="1:5" ht="27" x14ac:dyDescent="0.2">
      <c r="A1005" s="384">
        <v>102767</v>
      </c>
      <c r="B1005" s="383" t="s">
        <v>2496</v>
      </c>
      <c r="C1005" s="382" t="s">
        <v>66</v>
      </c>
      <c r="D1005" s="382">
        <v>34351.4</v>
      </c>
      <c r="E1005" s="380" t="s">
        <v>1081</v>
      </c>
    </row>
    <row r="1006" spans="1:5" ht="27" x14ac:dyDescent="0.2">
      <c r="A1006" s="384">
        <v>102797</v>
      </c>
      <c r="B1006" s="383" t="s">
        <v>2526</v>
      </c>
      <c r="C1006" s="382" t="s">
        <v>66</v>
      </c>
      <c r="D1006" s="382">
        <v>79551.08</v>
      </c>
      <c r="E1006" s="380" t="s">
        <v>1081</v>
      </c>
    </row>
    <row r="1007" spans="1:5" ht="27" x14ac:dyDescent="0.2">
      <c r="A1007" s="384">
        <v>102768</v>
      </c>
      <c r="B1007" s="383" t="s">
        <v>2497</v>
      </c>
      <c r="C1007" s="382" t="s">
        <v>66</v>
      </c>
      <c r="D1007" s="382">
        <v>47956.37</v>
      </c>
      <c r="E1007" s="380" t="s">
        <v>1081</v>
      </c>
    </row>
    <row r="1008" spans="1:5" ht="27" x14ac:dyDescent="0.2">
      <c r="A1008" s="384">
        <v>102798</v>
      </c>
      <c r="B1008" s="383" t="s">
        <v>2527</v>
      </c>
      <c r="C1008" s="382" t="s">
        <v>66</v>
      </c>
      <c r="D1008" s="382">
        <v>97571.81</v>
      </c>
      <c r="E1008" s="380" t="s">
        <v>1081</v>
      </c>
    </row>
    <row r="1009" spans="1:5" ht="27" x14ac:dyDescent="0.2">
      <c r="A1009" s="384">
        <v>102744</v>
      </c>
      <c r="B1009" s="383" t="s">
        <v>2473</v>
      </c>
      <c r="C1009" s="382" t="s">
        <v>66</v>
      </c>
      <c r="D1009" s="382">
        <v>6848.34</v>
      </c>
      <c r="E1009" s="380" t="s">
        <v>1081</v>
      </c>
    </row>
    <row r="1010" spans="1:5" ht="27" x14ac:dyDescent="0.2">
      <c r="A1010" s="384">
        <v>102755</v>
      </c>
      <c r="B1010" s="383" t="s">
        <v>2484</v>
      </c>
      <c r="C1010" s="382" t="s">
        <v>66</v>
      </c>
      <c r="D1010" s="382">
        <v>10565.79</v>
      </c>
      <c r="E1010" s="380" t="s">
        <v>1081</v>
      </c>
    </row>
    <row r="1011" spans="1:5" ht="27" x14ac:dyDescent="0.2">
      <c r="A1011" s="384">
        <v>102782</v>
      </c>
      <c r="B1011" s="383" t="s">
        <v>2511</v>
      </c>
      <c r="C1011" s="382" t="s">
        <v>66</v>
      </c>
      <c r="D1011" s="382">
        <v>17043.189999999999</v>
      </c>
      <c r="E1011" s="380" t="s">
        <v>1081</v>
      </c>
    </row>
    <row r="1012" spans="1:5" ht="27" x14ac:dyDescent="0.2">
      <c r="A1012" s="384">
        <v>102745</v>
      </c>
      <c r="B1012" s="383" t="s">
        <v>2474</v>
      </c>
      <c r="C1012" s="382" t="s">
        <v>66</v>
      </c>
      <c r="D1012" s="382">
        <v>9612.81</v>
      </c>
      <c r="E1012" s="380" t="s">
        <v>1081</v>
      </c>
    </row>
    <row r="1013" spans="1:5" ht="27" x14ac:dyDescent="0.2">
      <c r="A1013" s="384">
        <v>102756</v>
      </c>
      <c r="B1013" s="383" t="s">
        <v>2485</v>
      </c>
      <c r="C1013" s="382" t="s">
        <v>66</v>
      </c>
      <c r="D1013" s="382">
        <v>15657.96</v>
      </c>
      <c r="E1013" s="380" t="s">
        <v>1081</v>
      </c>
    </row>
    <row r="1014" spans="1:5" ht="27" x14ac:dyDescent="0.2">
      <c r="A1014" s="384">
        <v>102783</v>
      </c>
      <c r="B1014" s="383" t="s">
        <v>2512</v>
      </c>
      <c r="C1014" s="382" t="s">
        <v>66</v>
      </c>
      <c r="D1014" s="382">
        <v>22699.47</v>
      </c>
      <c r="E1014" s="380" t="s">
        <v>1081</v>
      </c>
    </row>
    <row r="1015" spans="1:5" ht="27" x14ac:dyDescent="0.2">
      <c r="A1015" s="384">
        <v>102746</v>
      </c>
      <c r="B1015" s="383" t="s">
        <v>2475</v>
      </c>
      <c r="C1015" s="382" t="s">
        <v>66</v>
      </c>
      <c r="D1015" s="382">
        <v>16656.8</v>
      </c>
      <c r="E1015" s="380" t="s">
        <v>1081</v>
      </c>
    </row>
    <row r="1016" spans="1:5" ht="27" x14ac:dyDescent="0.2">
      <c r="A1016" s="384">
        <v>102757</v>
      </c>
      <c r="B1016" s="383" t="s">
        <v>2486</v>
      </c>
      <c r="C1016" s="382" t="s">
        <v>66</v>
      </c>
      <c r="D1016" s="382">
        <v>29137.88</v>
      </c>
      <c r="E1016" s="380" t="s">
        <v>1081</v>
      </c>
    </row>
    <row r="1017" spans="1:5" ht="27" x14ac:dyDescent="0.2">
      <c r="A1017" s="384">
        <v>102784</v>
      </c>
      <c r="B1017" s="383" t="s">
        <v>2513</v>
      </c>
      <c r="C1017" s="382" t="s">
        <v>66</v>
      </c>
      <c r="D1017" s="382">
        <v>34786.57</v>
      </c>
      <c r="E1017" s="380" t="s">
        <v>1081</v>
      </c>
    </row>
    <row r="1018" spans="1:5" ht="27" x14ac:dyDescent="0.2">
      <c r="A1018" s="384">
        <v>102779</v>
      </c>
      <c r="B1018" s="383" t="s">
        <v>2508</v>
      </c>
      <c r="C1018" s="382" t="s">
        <v>66</v>
      </c>
      <c r="D1018" s="382">
        <v>8951.26</v>
      </c>
      <c r="E1018" s="380" t="s">
        <v>1081</v>
      </c>
    </row>
    <row r="1019" spans="1:5" ht="27" x14ac:dyDescent="0.2">
      <c r="A1019" s="384">
        <v>102780</v>
      </c>
      <c r="B1019" s="383" t="s">
        <v>2509</v>
      </c>
      <c r="C1019" s="382" t="s">
        <v>66</v>
      </c>
      <c r="D1019" s="382">
        <v>10289.01</v>
      </c>
      <c r="E1019" s="380" t="s">
        <v>1081</v>
      </c>
    </row>
    <row r="1020" spans="1:5" ht="27" x14ac:dyDescent="0.2">
      <c r="A1020" s="384">
        <v>102743</v>
      </c>
      <c r="B1020" s="383" t="s">
        <v>2472</v>
      </c>
      <c r="C1020" s="382" t="s">
        <v>66</v>
      </c>
      <c r="D1020" s="382">
        <v>4580.53</v>
      </c>
      <c r="E1020" s="380" t="s">
        <v>1081</v>
      </c>
    </row>
    <row r="1021" spans="1:5" ht="27" x14ac:dyDescent="0.2">
      <c r="A1021" s="384">
        <v>102781</v>
      </c>
      <c r="B1021" s="383" t="s">
        <v>2510</v>
      </c>
      <c r="C1021" s="382" t="s">
        <v>66</v>
      </c>
      <c r="D1021" s="382">
        <v>15379.65</v>
      </c>
      <c r="E1021" s="380" t="s">
        <v>1081</v>
      </c>
    </row>
    <row r="1022" spans="1:5" ht="27" x14ac:dyDescent="0.2">
      <c r="A1022" s="384">
        <v>102761</v>
      </c>
      <c r="B1022" s="383" t="s">
        <v>2490</v>
      </c>
      <c r="C1022" s="382" t="s">
        <v>66</v>
      </c>
      <c r="D1022" s="382">
        <v>13004.38</v>
      </c>
      <c r="E1022" s="380" t="s">
        <v>1081</v>
      </c>
    </row>
    <row r="1023" spans="1:5" ht="27" x14ac:dyDescent="0.2">
      <c r="A1023" s="384">
        <v>102791</v>
      </c>
      <c r="B1023" s="383" t="s">
        <v>2520</v>
      </c>
      <c r="C1023" s="382" t="s">
        <v>66</v>
      </c>
      <c r="D1023" s="382">
        <v>32799.31</v>
      </c>
      <c r="E1023" s="380" t="s">
        <v>1081</v>
      </c>
    </row>
    <row r="1024" spans="1:5" ht="27" x14ac:dyDescent="0.2">
      <c r="A1024" s="384">
        <v>102762</v>
      </c>
      <c r="B1024" s="383" t="s">
        <v>2491</v>
      </c>
      <c r="C1024" s="382" t="s">
        <v>66</v>
      </c>
      <c r="D1024" s="382">
        <v>20092.02</v>
      </c>
      <c r="E1024" s="380" t="s">
        <v>1081</v>
      </c>
    </row>
    <row r="1025" spans="1:5" ht="27" x14ac:dyDescent="0.2">
      <c r="A1025" s="384">
        <v>102792</v>
      </c>
      <c r="B1025" s="383" t="s">
        <v>2521</v>
      </c>
      <c r="C1025" s="382" t="s">
        <v>66</v>
      </c>
      <c r="D1025" s="382">
        <v>53312.92</v>
      </c>
      <c r="E1025" s="380" t="s">
        <v>1081</v>
      </c>
    </row>
    <row r="1026" spans="1:5" ht="27" x14ac:dyDescent="0.2">
      <c r="A1026" s="384">
        <v>102763</v>
      </c>
      <c r="B1026" s="383" t="s">
        <v>2492</v>
      </c>
      <c r="C1026" s="382" t="s">
        <v>66</v>
      </c>
      <c r="D1026" s="382">
        <v>27957.7</v>
      </c>
      <c r="E1026" s="380" t="s">
        <v>1081</v>
      </c>
    </row>
    <row r="1027" spans="1:5" ht="27" x14ac:dyDescent="0.2">
      <c r="A1027" s="384">
        <v>102793</v>
      </c>
      <c r="B1027" s="383" t="s">
        <v>2522</v>
      </c>
      <c r="C1027" s="382" t="s">
        <v>66</v>
      </c>
      <c r="D1027" s="382">
        <v>71527.320000000007</v>
      </c>
      <c r="E1027" s="380" t="s">
        <v>1081</v>
      </c>
    </row>
    <row r="1028" spans="1:5" ht="27" x14ac:dyDescent="0.2">
      <c r="A1028" s="384">
        <v>102764</v>
      </c>
      <c r="B1028" s="383" t="s">
        <v>2493</v>
      </c>
      <c r="C1028" s="382" t="s">
        <v>66</v>
      </c>
      <c r="D1028" s="382">
        <v>39385.29</v>
      </c>
      <c r="E1028" s="380" t="s">
        <v>1081</v>
      </c>
    </row>
    <row r="1029" spans="1:5" ht="27" x14ac:dyDescent="0.2">
      <c r="A1029" s="384">
        <v>102794</v>
      </c>
      <c r="B1029" s="383" t="s">
        <v>2523</v>
      </c>
      <c r="C1029" s="382" t="s">
        <v>66</v>
      </c>
      <c r="D1029" s="382">
        <v>102768.65</v>
      </c>
      <c r="E1029" s="380" t="s">
        <v>1081</v>
      </c>
    </row>
    <row r="1030" spans="1:5" ht="27" x14ac:dyDescent="0.2">
      <c r="A1030" s="384">
        <v>102740</v>
      </c>
      <c r="B1030" s="383" t="s">
        <v>2469</v>
      </c>
      <c r="C1030" s="382" t="s">
        <v>66</v>
      </c>
      <c r="D1030" s="382">
        <v>5621.46</v>
      </c>
      <c r="E1030" s="380" t="s">
        <v>1081</v>
      </c>
    </row>
    <row r="1031" spans="1:5" ht="27" x14ac:dyDescent="0.2">
      <c r="A1031" s="384">
        <v>102752</v>
      </c>
      <c r="B1031" s="383" t="s">
        <v>2481</v>
      </c>
      <c r="C1031" s="382" t="s">
        <v>66</v>
      </c>
      <c r="D1031" s="382">
        <v>7548.62</v>
      </c>
      <c r="E1031" s="380" t="s">
        <v>1081</v>
      </c>
    </row>
    <row r="1032" spans="1:5" ht="27" x14ac:dyDescent="0.2">
      <c r="A1032" s="384">
        <v>102776</v>
      </c>
      <c r="B1032" s="383" t="s">
        <v>2505</v>
      </c>
      <c r="C1032" s="382" t="s">
        <v>66</v>
      </c>
      <c r="D1032" s="382">
        <v>13476.28</v>
      </c>
      <c r="E1032" s="380" t="s">
        <v>1081</v>
      </c>
    </row>
    <row r="1033" spans="1:5" ht="27" x14ac:dyDescent="0.2">
      <c r="A1033" s="384">
        <v>102741</v>
      </c>
      <c r="B1033" s="383" t="s">
        <v>2470</v>
      </c>
      <c r="C1033" s="382" t="s">
        <v>66</v>
      </c>
      <c r="D1033" s="382">
        <v>7883.06</v>
      </c>
      <c r="E1033" s="380" t="s">
        <v>1081</v>
      </c>
    </row>
    <row r="1034" spans="1:5" ht="27" x14ac:dyDescent="0.2">
      <c r="A1034" s="384">
        <v>102753</v>
      </c>
      <c r="B1034" s="383" t="s">
        <v>2482</v>
      </c>
      <c r="C1034" s="382" t="s">
        <v>66</v>
      </c>
      <c r="D1034" s="382">
        <v>11154.06</v>
      </c>
      <c r="E1034" s="380" t="s">
        <v>1081</v>
      </c>
    </row>
    <row r="1035" spans="1:5" ht="27" x14ac:dyDescent="0.2">
      <c r="A1035" s="384">
        <v>102777</v>
      </c>
      <c r="B1035" s="383" t="s">
        <v>2506</v>
      </c>
      <c r="C1035" s="382" t="s">
        <v>66</v>
      </c>
      <c r="D1035" s="382">
        <v>20470.3</v>
      </c>
      <c r="E1035" s="380" t="s">
        <v>1081</v>
      </c>
    </row>
    <row r="1036" spans="1:5" ht="27" x14ac:dyDescent="0.2">
      <c r="A1036" s="384">
        <v>102742</v>
      </c>
      <c r="B1036" s="383" t="s">
        <v>2471</v>
      </c>
      <c r="C1036" s="382" t="s">
        <v>66</v>
      </c>
      <c r="D1036" s="382">
        <v>13644.32</v>
      </c>
      <c r="E1036" s="380" t="s">
        <v>1081</v>
      </c>
    </row>
    <row r="1037" spans="1:5" ht="27" x14ac:dyDescent="0.2">
      <c r="A1037" s="384">
        <v>102754</v>
      </c>
      <c r="B1037" s="383" t="s">
        <v>2483</v>
      </c>
      <c r="C1037" s="382" t="s">
        <v>66</v>
      </c>
      <c r="D1037" s="382">
        <v>21213.56</v>
      </c>
      <c r="E1037" s="380" t="s">
        <v>1081</v>
      </c>
    </row>
    <row r="1038" spans="1:5" ht="27" x14ac:dyDescent="0.2">
      <c r="A1038" s="384">
        <v>102778</v>
      </c>
      <c r="B1038" s="383" t="s">
        <v>2507</v>
      </c>
      <c r="C1038" s="382" t="s">
        <v>66</v>
      </c>
      <c r="D1038" s="382">
        <v>30014.48</v>
      </c>
      <c r="E1038" s="380" t="s">
        <v>1081</v>
      </c>
    </row>
    <row r="1039" spans="1:5" ht="27" x14ac:dyDescent="0.2">
      <c r="A1039" s="384">
        <v>102737</v>
      </c>
      <c r="B1039" s="383" t="s">
        <v>2466</v>
      </c>
      <c r="C1039" s="382" t="s">
        <v>66</v>
      </c>
      <c r="D1039" s="382">
        <v>1098.58</v>
      </c>
      <c r="E1039" s="380" t="s">
        <v>1081</v>
      </c>
    </row>
    <row r="1040" spans="1:5" ht="27" x14ac:dyDescent="0.2">
      <c r="A1040" s="384">
        <v>102773</v>
      </c>
      <c r="B1040" s="383" t="s">
        <v>2502</v>
      </c>
      <c r="C1040" s="382" t="s">
        <v>66</v>
      </c>
      <c r="D1040" s="382">
        <v>8951.26</v>
      </c>
      <c r="E1040" s="380" t="s">
        <v>1081</v>
      </c>
    </row>
    <row r="1041" spans="1:5" ht="27" x14ac:dyDescent="0.2">
      <c r="A1041" s="384">
        <v>102738</v>
      </c>
      <c r="B1041" s="383" t="s">
        <v>2467</v>
      </c>
      <c r="C1041" s="382" t="s">
        <v>66</v>
      </c>
      <c r="D1041" s="382">
        <v>2249.1</v>
      </c>
      <c r="E1041" s="380" t="s">
        <v>1081</v>
      </c>
    </row>
    <row r="1042" spans="1:5" ht="27" x14ac:dyDescent="0.2">
      <c r="A1042" s="384">
        <v>102750</v>
      </c>
      <c r="B1042" s="383" t="s">
        <v>2479</v>
      </c>
      <c r="C1042" s="382" t="s">
        <v>66</v>
      </c>
      <c r="D1042" s="382">
        <v>2741.17</v>
      </c>
      <c r="E1042" s="380" t="s">
        <v>1081</v>
      </c>
    </row>
    <row r="1043" spans="1:5" ht="27" x14ac:dyDescent="0.2">
      <c r="A1043" s="384">
        <v>102774</v>
      </c>
      <c r="B1043" s="383" t="s">
        <v>2503</v>
      </c>
      <c r="C1043" s="382" t="s">
        <v>66</v>
      </c>
      <c r="D1043" s="382">
        <v>8951.26</v>
      </c>
      <c r="E1043" s="380" t="s">
        <v>1081</v>
      </c>
    </row>
    <row r="1044" spans="1:5" ht="27" x14ac:dyDescent="0.2">
      <c r="A1044" s="384">
        <v>102739</v>
      </c>
      <c r="B1044" s="383" t="s">
        <v>2468</v>
      </c>
      <c r="C1044" s="382" t="s">
        <v>66</v>
      </c>
      <c r="D1044" s="382">
        <v>3755.86</v>
      </c>
      <c r="E1044" s="380" t="s">
        <v>1081</v>
      </c>
    </row>
    <row r="1045" spans="1:5" ht="27" x14ac:dyDescent="0.2">
      <c r="A1045" s="384">
        <v>102751</v>
      </c>
      <c r="B1045" s="383" t="s">
        <v>2480</v>
      </c>
      <c r="C1045" s="382" t="s">
        <v>66</v>
      </c>
      <c r="D1045" s="382">
        <v>4747.8</v>
      </c>
      <c r="E1045" s="380" t="s">
        <v>1081</v>
      </c>
    </row>
    <row r="1046" spans="1:5" ht="27" x14ac:dyDescent="0.2">
      <c r="A1046" s="384">
        <v>102775</v>
      </c>
      <c r="B1046" s="383" t="s">
        <v>2504</v>
      </c>
      <c r="C1046" s="382" t="s">
        <v>66</v>
      </c>
      <c r="D1046" s="382">
        <v>13476.28</v>
      </c>
      <c r="E1046" s="380" t="s">
        <v>1081</v>
      </c>
    </row>
    <row r="1047" spans="1:5" ht="27" x14ac:dyDescent="0.2">
      <c r="A1047" s="384">
        <v>102769</v>
      </c>
      <c r="B1047" s="383" t="s">
        <v>2498</v>
      </c>
      <c r="C1047" s="382" t="s">
        <v>66</v>
      </c>
      <c r="D1047" s="382">
        <v>18884.11</v>
      </c>
      <c r="E1047" s="380" t="s">
        <v>1081</v>
      </c>
    </row>
    <row r="1048" spans="1:5" ht="27" x14ac:dyDescent="0.2">
      <c r="A1048" s="384">
        <v>102799</v>
      </c>
      <c r="B1048" s="383" t="s">
        <v>2528</v>
      </c>
      <c r="C1048" s="382" t="s">
        <v>66</v>
      </c>
      <c r="D1048" s="382">
        <v>35651.32</v>
      </c>
      <c r="E1048" s="380" t="s">
        <v>1081</v>
      </c>
    </row>
    <row r="1049" spans="1:5" ht="27" x14ac:dyDescent="0.2">
      <c r="A1049" s="384">
        <v>102770</v>
      </c>
      <c r="B1049" s="383" t="s">
        <v>2499</v>
      </c>
      <c r="C1049" s="382" t="s">
        <v>66</v>
      </c>
      <c r="D1049" s="382">
        <v>29017.98</v>
      </c>
      <c r="E1049" s="380" t="s">
        <v>1081</v>
      </c>
    </row>
    <row r="1050" spans="1:5" ht="27" x14ac:dyDescent="0.2">
      <c r="A1050" s="384">
        <v>102800</v>
      </c>
      <c r="B1050" s="383" t="s">
        <v>2529</v>
      </c>
      <c r="C1050" s="382" t="s">
        <v>66</v>
      </c>
      <c r="D1050" s="382">
        <v>61671.13</v>
      </c>
      <c r="E1050" s="380" t="s">
        <v>1081</v>
      </c>
    </row>
    <row r="1051" spans="1:5" ht="27" x14ac:dyDescent="0.2">
      <c r="A1051" s="384">
        <v>102771</v>
      </c>
      <c r="B1051" s="383" t="s">
        <v>2500</v>
      </c>
      <c r="C1051" s="382" t="s">
        <v>66</v>
      </c>
      <c r="D1051" s="382">
        <v>40626.1</v>
      </c>
      <c r="E1051" s="380" t="s">
        <v>1081</v>
      </c>
    </row>
    <row r="1052" spans="1:5" ht="27" x14ac:dyDescent="0.2">
      <c r="A1052" s="384">
        <v>102801</v>
      </c>
      <c r="B1052" s="383" t="s">
        <v>2530</v>
      </c>
      <c r="C1052" s="382" t="s">
        <v>66</v>
      </c>
      <c r="D1052" s="382">
        <v>86128.58</v>
      </c>
      <c r="E1052" s="380" t="s">
        <v>1081</v>
      </c>
    </row>
    <row r="1053" spans="1:5" ht="27" x14ac:dyDescent="0.2">
      <c r="A1053" s="384">
        <v>102772</v>
      </c>
      <c r="B1053" s="383" t="s">
        <v>2501</v>
      </c>
      <c r="C1053" s="382" t="s">
        <v>66</v>
      </c>
      <c r="D1053" s="382">
        <v>57090.94</v>
      </c>
      <c r="E1053" s="380" t="s">
        <v>1081</v>
      </c>
    </row>
    <row r="1054" spans="1:5" ht="27" x14ac:dyDescent="0.2">
      <c r="A1054" s="384">
        <v>102802</v>
      </c>
      <c r="B1054" s="383" t="s">
        <v>2531</v>
      </c>
      <c r="C1054" s="382" t="s">
        <v>66</v>
      </c>
      <c r="D1054" s="382">
        <v>103380.37</v>
      </c>
      <c r="E1054" s="380" t="s">
        <v>1081</v>
      </c>
    </row>
    <row r="1055" spans="1:5" ht="27" x14ac:dyDescent="0.2">
      <c r="A1055" s="384">
        <v>102747</v>
      </c>
      <c r="B1055" s="383" t="s">
        <v>2476</v>
      </c>
      <c r="C1055" s="382" t="s">
        <v>66</v>
      </c>
      <c r="D1055" s="382">
        <v>8526.85</v>
      </c>
      <c r="E1055" s="380" t="s">
        <v>1081</v>
      </c>
    </row>
    <row r="1056" spans="1:5" ht="27" x14ac:dyDescent="0.2">
      <c r="A1056" s="384">
        <v>102758</v>
      </c>
      <c r="B1056" s="383" t="s">
        <v>2487</v>
      </c>
      <c r="C1056" s="382" t="s">
        <v>66</v>
      </c>
      <c r="D1056" s="382">
        <v>13597.6</v>
      </c>
      <c r="E1056" s="380" t="s">
        <v>1081</v>
      </c>
    </row>
    <row r="1057" spans="1:5" ht="27" x14ac:dyDescent="0.2">
      <c r="A1057" s="384">
        <v>102788</v>
      </c>
      <c r="B1057" s="383" t="s">
        <v>2517</v>
      </c>
      <c r="C1057" s="382" t="s">
        <v>66</v>
      </c>
      <c r="D1057" s="382">
        <v>18661.75</v>
      </c>
      <c r="E1057" s="380" t="s">
        <v>1081</v>
      </c>
    </row>
    <row r="1058" spans="1:5" ht="27" x14ac:dyDescent="0.2">
      <c r="A1058" s="384">
        <v>102748</v>
      </c>
      <c r="B1058" s="383" t="s">
        <v>2477</v>
      </c>
      <c r="C1058" s="382" t="s">
        <v>66</v>
      </c>
      <c r="D1058" s="382">
        <v>11915.97</v>
      </c>
      <c r="E1058" s="380" t="s">
        <v>1081</v>
      </c>
    </row>
    <row r="1059" spans="1:5" ht="27" x14ac:dyDescent="0.2">
      <c r="A1059" s="384">
        <v>102759</v>
      </c>
      <c r="B1059" s="383" t="s">
        <v>2488</v>
      </c>
      <c r="C1059" s="382" t="s">
        <v>66</v>
      </c>
      <c r="D1059" s="382">
        <v>20184.12</v>
      </c>
      <c r="E1059" s="380" t="s">
        <v>1081</v>
      </c>
    </row>
    <row r="1060" spans="1:5" ht="27" x14ac:dyDescent="0.2">
      <c r="A1060" s="384">
        <v>102789</v>
      </c>
      <c r="B1060" s="383" t="s">
        <v>2518</v>
      </c>
      <c r="C1060" s="382" t="s">
        <v>66</v>
      </c>
      <c r="D1060" s="382">
        <v>24658.81</v>
      </c>
      <c r="E1060" s="380" t="s">
        <v>1081</v>
      </c>
    </row>
    <row r="1061" spans="1:5" ht="27" x14ac:dyDescent="0.2">
      <c r="A1061" s="384">
        <v>102749</v>
      </c>
      <c r="B1061" s="383" t="s">
        <v>2478</v>
      </c>
      <c r="C1061" s="382" t="s">
        <v>66</v>
      </c>
      <c r="D1061" s="382">
        <v>20453.38</v>
      </c>
      <c r="E1061" s="380" t="s">
        <v>1081</v>
      </c>
    </row>
    <row r="1062" spans="1:5" ht="27" x14ac:dyDescent="0.2">
      <c r="A1062" s="384">
        <v>102760</v>
      </c>
      <c r="B1062" s="383" t="s">
        <v>2489</v>
      </c>
      <c r="C1062" s="382" t="s">
        <v>66</v>
      </c>
      <c r="D1062" s="382">
        <v>37211.879999999997</v>
      </c>
      <c r="E1062" s="380" t="s">
        <v>1081</v>
      </c>
    </row>
    <row r="1063" spans="1:5" ht="27" x14ac:dyDescent="0.2">
      <c r="A1063" s="384">
        <v>102790</v>
      </c>
      <c r="B1063" s="383" t="s">
        <v>2519</v>
      </c>
      <c r="C1063" s="382" t="s">
        <v>66</v>
      </c>
      <c r="D1063" s="382">
        <v>40308.160000000003</v>
      </c>
      <c r="E1063" s="380" t="s">
        <v>1081</v>
      </c>
    </row>
    <row r="1064" spans="1:5" ht="27" x14ac:dyDescent="0.2">
      <c r="A1064" s="384">
        <v>102785</v>
      </c>
      <c r="B1064" s="383" t="s">
        <v>2514</v>
      </c>
      <c r="C1064" s="382" t="s">
        <v>66</v>
      </c>
      <c r="D1064" s="382">
        <v>10289.01</v>
      </c>
      <c r="E1064" s="380" t="s">
        <v>1081</v>
      </c>
    </row>
    <row r="1065" spans="1:5" ht="27" x14ac:dyDescent="0.2">
      <c r="A1065" s="384">
        <v>102786</v>
      </c>
      <c r="B1065" s="383" t="s">
        <v>2515</v>
      </c>
      <c r="C1065" s="382" t="s">
        <v>66</v>
      </c>
      <c r="D1065" s="382">
        <v>11386.92</v>
      </c>
      <c r="E1065" s="380" t="s">
        <v>1081</v>
      </c>
    </row>
    <row r="1066" spans="1:5" ht="27" x14ac:dyDescent="0.2">
      <c r="A1066" s="384">
        <v>102787</v>
      </c>
      <c r="B1066" s="383" t="s">
        <v>2516</v>
      </c>
      <c r="C1066" s="382" t="s">
        <v>66</v>
      </c>
      <c r="D1066" s="382">
        <v>17043.189999999999</v>
      </c>
      <c r="E1066" s="380" t="s">
        <v>1081</v>
      </c>
    </row>
    <row r="1067" spans="1:5" ht="27" x14ac:dyDescent="0.2">
      <c r="A1067" s="384">
        <v>102736</v>
      </c>
      <c r="B1067" s="383" t="s">
        <v>2465</v>
      </c>
      <c r="C1067" s="382" t="s">
        <v>90</v>
      </c>
      <c r="D1067" s="382">
        <v>611.26</v>
      </c>
      <c r="E1067" s="380" t="s">
        <v>1081</v>
      </c>
    </row>
    <row r="1068" spans="1:5" ht="27" x14ac:dyDescent="0.2">
      <c r="A1068" s="382">
        <v>102727</v>
      </c>
      <c r="B1068" s="383" t="s">
        <v>2456</v>
      </c>
      <c r="C1068" s="382" t="s">
        <v>83</v>
      </c>
      <c r="D1068" s="382">
        <v>95.93</v>
      </c>
      <c r="E1068" s="380" t="s">
        <v>1081</v>
      </c>
    </row>
    <row r="1069" spans="1:5" ht="27" x14ac:dyDescent="0.2">
      <c r="A1069" s="384">
        <v>102112</v>
      </c>
      <c r="B1069" s="383" t="s">
        <v>4697</v>
      </c>
      <c r="C1069" s="382" t="s">
        <v>66</v>
      </c>
      <c r="D1069" s="382">
        <v>155.07</v>
      </c>
      <c r="E1069" s="380" t="s">
        <v>1081</v>
      </c>
    </row>
    <row r="1070" spans="1:5" ht="27" x14ac:dyDescent="0.2">
      <c r="A1070" s="384">
        <v>102111</v>
      </c>
      <c r="B1070" s="383" t="s">
        <v>4696</v>
      </c>
      <c r="C1070" s="382" t="s">
        <v>66</v>
      </c>
      <c r="D1070" s="382">
        <v>1322.97</v>
      </c>
      <c r="E1070" s="380" t="s">
        <v>1081</v>
      </c>
    </row>
    <row r="1071" spans="1:5" ht="27" x14ac:dyDescent="0.2">
      <c r="A1071" s="384">
        <v>102114</v>
      </c>
      <c r="B1071" s="383" t="s">
        <v>4699</v>
      </c>
      <c r="C1071" s="382" t="s">
        <v>66</v>
      </c>
      <c r="D1071" s="382">
        <v>159</v>
      </c>
      <c r="E1071" s="380" t="s">
        <v>1081</v>
      </c>
    </row>
    <row r="1072" spans="1:5" ht="27" x14ac:dyDescent="0.2">
      <c r="A1072" s="384">
        <v>102113</v>
      </c>
      <c r="B1072" s="383" t="s">
        <v>4698</v>
      </c>
      <c r="C1072" s="382" t="s">
        <v>66</v>
      </c>
      <c r="D1072" s="382">
        <v>2127.6799999999998</v>
      </c>
      <c r="E1072" s="380" t="s">
        <v>1081</v>
      </c>
    </row>
    <row r="1073" spans="1:5" ht="27" x14ac:dyDescent="0.2">
      <c r="A1073" s="384">
        <v>102117</v>
      </c>
      <c r="B1073" s="383" t="s">
        <v>4702</v>
      </c>
      <c r="C1073" s="382" t="s">
        <v>66</v>
      </c>
      <c r="D1073" s="382">
        <v>163.78</v>
      </c>
      <c r="E1073" s="380" t="s">
        <v>1081</v>
      </c>
    </row>
    <row r="1074" spans="1:5" ht="27" x14ac:dyDescent="0.2">
      <c r="A1074" s="384">
        <v>102116</v>
      </c>
      <c r="B1074" s="383" t="s">
        <v>4701</v>
      </c>
      <c r="C1074" s="382" t="s">
        <v>66</v>
      </c>
      <c r="D1074" s="382">
        <v>2274.21</v>
      </c>
      <c r="E1074" s="380" t="s">
        <v>1081</v>
      </c>
    </row>
    <row r="1075" spans="1:5" ht="27" x14ac:dyDescent="0.2">
      <c r="A1075" s="385">
        <v>102132</v>
      </c>
      <c r="B1075" s="383" t="s">
        <v>8387</v>
      </c>
      <c r="C1075" s="382" t="s">
        <v>66</v>
      </c>
      <c r="D1075" s="382"/>
      <c r="E1075" s="380" t="s">
        <v>1081</v>
      </c>
    </row>
    <row r="1076" spans="1:5" ht="27" x14ac:dyDescent="0.2">
      <c r="A1076" s="384">
        <v>102115</v>
      </c>
      <c r="B1076" s="383" t="s">
        <v>4700</v>
      </c>
      <c r="C1076" s="382" t="s">
        <v>66</v>
      </c>
      <c r="D1076" s="382">
        <v>3725.36</v>
      </c>
      <c r="E1076" s="380" t="s">
        <v>1081</v>
      </c>
    </row>
    <row r="1077" spans="1:5" ht="27" x14ac:dyDescent="0.2">
      <c r="A1077" s="384">
        <v>102123</v>
      </c>
      <c r="B1077" s="383" t="s">
        <v>4707</v>
      </c>
      <c r="C1077" s="382" t="s">
        <v>66</v>
      </c>
      <c r="D1077" s="382">
        <v>223.17</v>
      </c>
      <c r="E1077" s="380" t="s">
        <v>1081</v>
      </c>
    </row>
    <row r="1078" spans="1:5" ht="27" x14ac:dyDescent="0.2">
      <c r="A1078" s="384">
        <v>102122</v>
      </c>
      <c r="B1078" s="383" t="s">
        <v>4706</v>
      </c>
      <c r="C1078" s="382" t="s">
        <v>66</v>
      </c>
      <c r="D1078" s="382">
        <v>10608.72</v>
      </c>
      <c r="E1078" s="380" t="s">
        <v>1081</v>
      </c>
    </row>
    <row r="1079" spans="1:5" ht="27" x14ac:dyDescent="0.2">
      <c r="A1079" s="384">
        <v>102119</v>
      </c>
      <c r="B1079" s="383" t="s">
        <v>4704</v>
      </c>
      <c r="C1079" s="382" t="s">
        <v>66</v>
      </c>
      <c r="D1079" s="382">
        <v>167.9</v>
      </c>
      <c r="E1079" s="380" t="s">
        <v>1081</v>
      </c>
    </row>
    <row r="1080" spans="1:5" ht="27" x14ac:dyDescent="0.2">
      <c r="A1080" s="384">
        <v>102118</v>
      </c>
      <c r="B1080" s="383" t="s">
        <v>4703</v>
      </c>
      <c r="C1080" s="382" t="s">
        <v>66</v>
      </c>
      <c r="D1080" s="382">
        <v>3112.61</v>
      </c>
      <c r="E1080" s="380" t="s">
        <v>1081</v>
      </c>
    </row>
    <row r="1081" spans="1:5" ht="27" x14ac:dyDescent="0.2">
      <c r="A1081" s="385">
        <v>102133</v>
      </c>
      <c r="B1081" s="383" t="s">
        <v>8388</v>
      </c>
      <c r="C1081" s="382" t="s">
        <v>66</v>
      </c>
      <c r="D1081" s="382"/>
      <c r="E1081" s="380" t="s">
        <v>1081</v>
      </c>
    </row>
    <row r="1082" spans="1:5" ht="27" x14ac:dyDescent="0.2">
      <c r="A1082" s="385">
        <v>102127</v>
      </c>
      <c r="B1082" s="383" t="s">
        <v>8389</v>
      </c>
      <c r="C1082" s="382" t="s">
        <v>66</v>
      </c>
      <c r="D1082" s="382"/>
      <c r="E1082" s="380" t="s">
        <v>1081</v>
      </c>
    </row>
    <row r="1083" spans="1:5" ht="27" x14ac:dyDescent="0.2">
      <c r="A1083" s="385">
        <v>102126</v>
      </c>
      <c r="B1083" s="383" t="s">
        <v>8390</v>
      </c>
      <c r="C1083" s="382" t="s">
        <v>66</v>
      </c>
      <c r="D1083" s="382"/>
      <c r="E1083" s="380" t="s">
        <v>1081</v>
      </c>
    </row>
    <row r="1084" spans="1:5" ht="27" x14ac:dyDescent="0.2">
      <c r="A1084" s="382">
        <v>102137</v>
      </c>
      <c r="B1084" s="383" t="s">
        <v>4709</v>
      </c>
      <c r="C1084" s="382" t="s">
        <v>66</v>
      </c>
      <c r="D1084" s="382">
        <v>93.89</v>
      </c>
      <c r="E1084" s="380" t="s">
        <v>1081</v>
      </c>
    </row>
    <row r="1085" spans="1:5" ht="27" x14ac:dyDescent="0.2">
      <c r="A1085" s="382">
        <v>102136</v>
      </c>
      <c r="B1085" s="383" t="s">
        <v>4708</v>
      </c>
      <c r="C1085" s="382" t="s">
        <v>66</v>
      </c>
      <c r="D1085" s="382">
        <v>81.17</v>
      </c>
      <c r="E1085" s="380" t="s">
        <v>1081</v>
      </c>
    </row>
    <row r="1086" spans="1:5" ht="27" x14ac:dyDescent="0.2">
      <c r="A1086" s="384">
        <v>102121</v>
      </c>
      <c r="B1086" s="383" t="s">
        <v>4705</v>
      </c>
      <c r="C1086" s="382" t="s">
        <v>66</v>
      </c>
      <c r="D1086" s="382">
        <v>210.92</v>
      </c>
      <c r="E1086" s="380" t="s">
        <v>1081</v>
      </c>
    </row>
    <row r="1087" spans="1:5" ht="27" x14ac:dyDescent="0.2">
      <c r="A1087" s="385">
        <v>102120</v>
      </c>
      <c r="B1087" s="383" t="s">
        <v>8391</v>
      </c>
      <c r="C1087" s="382" t="s">
        <v>66</v>
      </c>
      <c r="D1087" s="382"/>
      <c r="E1087" s="380" t="s">
        <v>1081</v>
      </c>
    </row>
    <row r="1088" spans="1:5" ht="27" x14ac:dyDescent="0.2">
      <c r="A1088" s="384">
        <v>102138</v>
      </c>
      <c r="B1088" s="383" t="s">
        <v>4710</v>
      </c>
      <c r="C1088" s="382" t="s">
        <v>66</v>
      </c>
      <c r="D1088" s="382">
        <v>243.12</v>
      </c>
      <c r="E1088" s="380" t="s">
        <v>1081</v>
      </c>
    </row>
    <row r="1089" spans="1:5" ht="27" x14ac:dyDescent="0.2">
      <c r="A1089" s="385">
        <v>102334</v>
      </c>
      <c r="B1089" s="383" t="s">
        <v>8392</v>
      </c>
      <c r="C1089" s="382" t="s">
        <v>66</v>
      </c>
      <c r="D1089" s="382"/>
      <c r="E1089" s="380" t="s">
        <v>1081</v>
      </c>
    </row>
    <row r="1090" spans="1:5" ht="27" x14ac:dyDescent="0.2">
      <c r="A1090" s="385">
        <v>102129</v>
      </c>
      <c r="B1090" s="383" t="s">
        <v>8393</v>
      </c>
      <c r="C1090" s="382" t="s">
        <v>66</v>
      </c>
      <c r="D1090" s="382"/>
      <c r="E1090" s="380" t="s">
        <v>1081</v>
      </c>
    </row>
    <row r="1091" spans="1:5" ht="15" x14ac:dyDescent="0.2">
      <c r="A1091" s="385">
        <v>102128</v>
      </c>
      <c r="B1091" s="383" t="s">
        <v>8394</v>
      </c>
      <c r="C1091" s="382" t="s">
        <v>66</v>
      </c>
      <c r="D1091" s="382"/>
      <c r="E1091" s="380" t="s">
        <v>1081</v>
      </c>
    </row>
    <row r="1092" spans="1:5" ht="27" x14ac:dyDescent="0.2">
      <c r="A1092" s="385">
        <v>102131</v>
      </c>
      <c r="B1092" s="383" t="s">
        <v>8395</v>
      </c>
      <c r="C1092" s="382" t="s">
        <v>66</v>
      </c>
      <c r="D1092" s="382"/>
      <c r="E1092" s="380" t="s">
        <v>1081</v>
      </c>
    </row>
    <row r="1093" spans="1:5" ht="15" x14ac:dyDescent="0.2">
      <c r="A1093" s="385">
        <v>102130</v>
      </c>
      <c r="B1093" s="383" t="s">
        <v>8396</v>
      </c>
      <c r="C1093" s="382" t="s">
        <v>66</v>
      </c>
      <c r="D1093" s="382"/>
      <c r="E1093" s="380" t="s">
        <v>1081</v>
      </c>
    </row>
    <row r="1094" spans="1:5" ht="27" x14ac:dyDescent="0.2">
      <c r="A1094" s="385">
        <v>102134</v>
      </c>
      <c r="B1094" s="383" t="s">
        <v>8397</v>
      </c>
      <c r="C1094" s="382" t="s">
        <v>66</v>
      </c>
      <c r="D1094" s="382"/>
      <c r="E1094" s="380" t="s">
        <v>1081</v>
      </c>
    </row>
    <row r="1095" spans="1:5" ht="27" x14ac:dyDescent="0.2">
      <c r="A1095" s="385">
        <v>102135</v>
      </c>
      <c r="B1095" s="383" t="s">
        <v>8398</v>
      </c>
      <c r="C1095" s="382" t="s">
        <v>66</v>
      </c>
      <c r="D1095" s="382"/>
      <c r="E1095" s="380" t="s">
        <v>1081</v>
      </c>
    </row>
    <row r="1096" spans="1:5" ht="27" x14ac:dyDescent="0.2">
      <c r="A1096" s="385">
        <v>104941</v>
      </c>
      <c r="B1096" s="383" t="s">
        <v>8399</v>
      </c>
      <c r="C1096" s="382" t="s">
        <v>83</v>
      </c>
      <c r="D1096" s="382"/>
      <c r="E1096" s="380" t="s">
        <v>1081</v>
      </c>
    </row>
    <row r="1097" spans="1:5" ht="27" x14ac:dyDescent="0.2">
      <c r="A1097" s="385">
        <v>104942</v>
      </c>
      <c r="B1097" s="383" t="s">
        <v>8400</v>
      </c>
      <c r="C1097" s="382" t="s">
        <v>83</v>
      </c>
      <c r="D1097" s="382"/>
      <c r="E1097" s="380" t="s">
        <v>1081</v>
      </c>
    </row>
    <row r="1098" spans="1:5" ht="40.5" x14ac:dyDescent="0.2">
      <c r="A1098" s="385">
        <v>104940</v>
      </c>
      <c r="B1098" s="383" t="s">
        <v>8401</v>
      </c>
      <c r="C1098" s="382" t="s">
        <v>66</v>
      </c>
      <c r="D1098" s="382"/>
      <c r="E1098" s="380" t="s">
        <v>1081</v>
      </c>
    </row>
    <row r="1099" spans="1:5" ht="40.5" x14ac:dyDescent="0.2">
      <c r="A1099" s="385">
        <v>104943</v>
      </c>
      <c r="B1099" s="383" t="s">
        <v>8402</v>
      </c>
      <c r="C1099" s="382" t="s">
        <v>83</v>
      </c>
      <c r="D1099" s="382"/>
      <c r="E1099" s="380" t="s">
        <v>1081</v>
      </c>
    </row>
    <row r="1100" spans="1:5" ht="27" x14ac:dyDescent="0.2">
      <c r="A1100" s="384">
        <v>101801</v>
      </c>
      <c r="B1100" s="383" t="s">
        <v>2452</v>
      </c>
      <c r="C1100" s="382" t="s">
        <v>66</v>
      </c>
      <c r="D1100" s="382">
        <v>1083.8800000000001</v>
      </c>
      <c r="E1100" s="380" t="s">
        <v>1081</v>
      </c>
    </row>
    <row r="1101" spans="1:5" ht="27" x14ac:dyDescent="0.2">
      <c r="A1101" s="384">
        <v>101800</v>
      </c>
      <c r="B1101" s="383" t="s">
        <v>2451</v>
      </c>
      <c r="C1101" s="382" t="s">
        <v>66</v>
      </c>
      <c r="D1101" s="382">
        <v>1481.41</v>
      </c>
      <c r="E1101" s="380" t="s">
        <v>1081</v>
      </c>
    </row>
    <row r="1102" spans="1:5" ht="27" x14ac:dyDescent="0.2">
      <c r="A1102" s="384">
        <v>98108</v>
      </c>
      <c r="B1102" s="383" t="s">
        <v>4439</v>
      </c>
      <c r="C1102" s="382" t="s">
        <v>66</v>
      </c>
      <c r="D1102" s="382">
        <v>544.41</v>
      </c>
      <c r="E1102" s="380" t="s">
        <v>1081</v>
      </c>
    </row>
    <row r="1103" spans="1:5" ht="27" x14ac:dyDescent="0.2">
      <c r="A1103" s="384">
        <v>98105</v>
      </c>
      <c r="B1103" s="383" t="s">
        <v>4436</v>
      </c>
      <c r="C1103" s="382" t="s">
        <v>66</v>
      </c>
      <c r="D1103" s="382">
        <v>688.82</v>
      </c>
      <c r="E1103" s="380" t="s">
        <v>1081</v>
      </c>
    </row>
    <row r="1104" spans="1:5" ht="40.5" x14ac:dyDescent="0.2">
      <c r="A1104" s="384">
        <v>98109</v>
      </c>
      <c r="B1104" s="383" t="s">
        <v>4601</v>
      </c>
      <c r="C1104" s="382" t="s">
        <v>66</v>
      </c>
      <c r="D1104" s="382">
        <v>885.52</v>
      </c>
      <c r="E1104" s="380" t="s">
        <v>1081</v>
      </c>
    </row>
    <row r="1105" spans="1:5" ht="40.5" x14ac:dyDescent="0.2">
      <c r="A1105" s="384">
        <v>98106</v>
      </c>
      <c r="B1105" s="383" t="s">
        <v>4437</v>
      </c>
      <c r="C1105" s="382" t="s">
        <v>66</v>
      </c>
      <c r="D1105" s="382">
        <v>1135.96</v>
      </c>
      <c r="E1105" s="380" t="s">
        <v>1081</v>
      </c>
    </row>
    <row r="1106" spans="1:5" ht="27" x14ac:dyDescent="0.2">
      <c r="A1106" s="382">
        <v>98110</v>
      </c>
      <c r="B1106" s="383" t="s">
        <v>4602</v>
      </c>
      <c r="C1106" s="382" t="s">
        <v>66</v>
      </c>
      <c r="D1106" s="382">
        <v>534.49</v>
      </c>
      <c r="E1106" s="380" t="s">
        <v>1081</v>
      </c>
    </row>
    <row r="1107" spans="1:5" ht="27" x14ac:dyDescent="0.2">
      <c r="A1107" s="384">
        <v>98107</v>
      </c>
      <c r="B1107" s="383" t="s">
        <v>4438</v>
      </c>
      <c r="C1107" s="382" t="s">
        <v>66</v>
      </c>
      <c r="D1107" s="382">
        <v>304.69</v>
      </c>
      <c r="E1107" s="380" t="s">
        <v>1081</v>
      </c>
    </row>
    <row r="1108" spans="1:5" ht="27" x14ac:dyDescent="0.2">
      <c r="A1108" s="384">
        <v>98104</v>
      </c>
      <c r="B1108" s="383" t="s">
        <v>4435</v>
      </c>
      <c r="C1108" s="382" t="s">
        <v>66</v>
      </c>
      <c r="D1108" s="382">
        <v>394.09</v>
      </c>
      <c r="E1108" s="380" t="s">
        <v>1081</v>
      </c>
    </row>
    <row r="1109" spans="1:5" ht="27" x14ac:dyDescent="0.2">
      <c r="A1109" s="384">
        <v>98102</v>
      </c>
      <c r="B1109" s="383" t="s">
        <v>4434</v>
      </c>
      <c r="C1109" s="382" t="s">
        <v>66</v>
      </c>
      <c r="D1109" s="382">
        <v>191.49</v>
      </c>
      <c r="E1109" s="380" t="s">
        <v>1081</v>
      </c>
    </row>
    <row r="1110" spans="1:5" ht="27" x14ac:dyDescent="0.2">
      <c r="A1110" s="382">
        <v>98111</v>
      </c>
      <c r="B1110" s="383" t="s">
        <v>4603</v>
      </c>
      <c r="C1110" s="382" t="s">
        <v>66</v>
      </c>
      <c r="D1110" s="382">
        <v>71.319999999999993</v>
      </c>
      <c r="E1110" s="380" t="s">
        <v>1081</v>
      </c>
    </row>
    <row r="1111" spans="1:5" ht="27" x14ac:dyDescent="0.2">
      <c r="A1111" s="384">
        <v>97891</v>
      </c>
      <c r="B1111" s="383" t="s">
        <v>3064</v>
      </c>
      <c r="C1111" s="382" t="s">
        <v>66</v>
      </c>
      <c r="D1111" s="382">
        <v>230.97</v>
      </c>
      <c r="E1111" s="380" t="s">
        <v>1081</v>
      </c>
    </row>
    <row r="1112" spans="1:5" ht="27" x14ac:dyDescent="0.2">
      <c r="A1112" s="384">
        <v>97892</v>
      </c>
      <c r="B1112" s="383" t="s">
        <v>3065</v>
      </c>
      <c r="C1112" s="382" t="s">
        <v>66</v>
      </c>
      <c r="D1112" s="382">
        <v>433.08</v>
      </c>
      <c r="E1112" s="380" t="s">
        <v>1081</v>
      </c>
    </row>
    <row r="1113" spans="1:5" ht="27" x14ac:dyDescent="0.2">
      <c r="A1113" s="384">
        <v>97893</v>
      </c>
      <c r="B1113" s="383" t="s">
        <v>3066</v>
      </c>
      <c r="C1113" s="382" t="s">
        <v>66</v>
      </c>
      <c r="D1113" s="382">
        <v>598.52</v>
      </c>
      <c r="E1113" s="380" t="s">
        <v>1081</v>
      </c>
    </row>
    <row r="1114" spans="1:5" ht="27" x14ac:dyDescent="0.2">
      <c r="A1114" s="384">
        <v>97894</v>
      </c>
      <c r="B1114" s="383" t="s">
        <v>3067</v>
      </c>
      <c r="C1114" s="382" t="s">
        <v>66</v>
      </c>
      <c r="D1114" s="382">
        <v>668.83</v>
      </c>
      <c r="E1114" s="380" t="s">
        <v>1081</v>
      </c>
    </row>
    <row r="1115" spans="1:5" ht="27" x14ac:dyDescent="0.2">
      <c r="A1115" s="384">
        <v>97886</v>
      </c>
      <c r="B1115" s="383" t="s">
        <v>3059</v>
      </c>
      <c r="C1115" s="382" t="s">
        <v>66</v>
      </c>
      <c r="D1115" s="382">
        <v>182.72</v>
      </c>
      <c r="E1115" s="380" t="s">
        <v>1081</v>
      </c>
    </row>
    <row r="1116" spans="1:5" ht="27" x14ac:dyDescent="0.2">
      <c r="A1116" s="384">
        <v>97887</v>
      </c>
      <c r="B1116" s="383" t="s">
        <v>3060</v>
      </c>
      <c r="C1116" s="382" t="s">
        <v>66</v>
      </c>
      <c r="D1116" s="382">
        <v>286.89999999999998</v>
      </c>
      <c r="E1116" s="380" t="s">
        <v>1081</v>
      </c>
    </row>
    <row r="1117" spans="1:5" ht="27" x14ac:dyDescent="0.2">
      <c r="A1117" s="384">
        <v>97888</v>
      </c>
      <c r="B1117" s="383" t="s">
        <v>3061</v>
      </c>
      <c r="C1117" s="382" t="s">
        <v>66</v>
      </c>
      <c r="D1117" s="382">
        <v>551.29999999999995</v>
      </c>
      <c r="E1117" s="380" t="s">
        <v>1081</v>
      </c>
    </row>
    <row r="1118" spans="1:5" ht="27" x14ac:dyDescent="0.2">
      <c r="A1118" s="384">
        <v>97889</v>
      </c>
      <c r="B1118" s="383" t="s">
        <v>3062</v>
      </c>
      <c r="C1118" s="382" t="s">
        <v>66</v>
      </c>
      <c r="D1118" s="382">
        <v>749.3</v>
      </c>
      <c r="E1118" s="380" t="s">
        <v>1081</v>
      </c>
    </row>
    <row r="1119" spans="1:5" ht="27" x14ac:dyDescent="0.2">
      <c r="A1119" s="384">
        <v>97890</v>
      </c>
      <c r="B1119" s="383" t="s">
        <v>3063</v>
      </c>
      <c r="C1119" s="382" t="s">
        <v>66</v>
      </c>
      <c r="D1119" s="382">
        <v>851.55</v>
      </c>
      <c r="E1119" s="380" t="s">
        <v>1081</v>
      </c>
    </row>
    <row r="1120" spans="1:5" ht="27" x14ac:dyDescent="0.2">
      <c r="A1120" s="384">
        <v>97881</v>
      </c>
      <c r="B1120" s="383" t="s">
        <v>3054</v>
      </c>
      <c r="C1120" s="382" t="s">
        <v>66</v>
      </c>
      <c r="D1120" s="382">
        <v>150.1</v>
      </c>
      <c r="E1120" s="380" t="s">
        <v>1081</v>
      </c>
    </row>
    <row r="1121" spans="1:5" ht="27" x14ac:dyDescent="0.2">
      <c r="A1121" s="384">
        <v>97882</v>
      </c>
      <c r="B1121" s="383" t="s">
        <v>3055</v>
      </c>
      <c r="C1121" s="382" t="s">
        <v>66</v>
      </c>
      <c r="D1121" s="382">
        <v>236.74</v>
      </c>
      <c r="E1121" s="380" t="s">
        <v>1081</v>
      </c>
    </row>
    <row r="1122" spans="1:5" ht="27" x14ac:dyDescent="0.2">
      <c r="A1122" s="384">
        <v>97883</v>
      </c>
      <c r="B1122" s="383" t="s">
        <v>3056</v>
      </c>
      <c r="C1122" s="382" t="s">
        <v>66</v>
      </c>
      <c r="D1122" s="382">
        <v>455.36</v>
      </c>
      <c r="E1122" s="380" t="s">
        <v>1081</v>
      </c>
    </row>
    <row r="1123" spans="1:5" ht="27" x14ac:dyDescent="0.2">
      <c r="A1123" s="384">
        <v>97884</v>
      </c>
      <c r="B1123" s="383" t="s">
        <v>3057</v>
      </c>
      <c r="C1123" s="382" t="s">
        <v>66</v>
      </c>
      <c r="D1123" s="382">
        <v>890.13</v>
      </c>
      <c r="E1123" s="380" t="s">
        <v>1081</v>
      </c>
    </row>
    <row r="1124" spans="1:5" ht="27" x14ac:dyDescent="0.2">
      <c r="A1124" s="384">
        <v>97885</v>
      </c>
      <c r="B1124" s="383" t="s">
        <v>3058</v>
      </c>
      <c r="C1124" s="382" t="s">
        <v>66</v>
      </c>
      <c r="D1124" s="382">
        <v>1368.2</v>
      </c>
      <c r="E1124" s="380" t="s">
        <v>1081</v>
      </c>
    </row>
    <row r="1125" spans="1:5" ht="27" x14ac:dyDescent="0.2">
      <c r="A1125" s="384">
        <v>99250</v>
      </c>
      <c r="B1125" s="383" t="s">
        <v>4440</v>
      </c>
      <c r="C1125" s="382" t="s">
        <v>66</v>
      </c>
      <c r="D1125" s="382">
        <v>196.01</v>
      </c>
      <c r="E1125" s="380" t="s">
        <v>1081</v>
      </c>
    </row>
    <row r="1126" spans="1:5" ht="27" x14ac:dyDescent="0.2">
      <c r="A1126" s="384">
        <v>97900</v>
      </c>
      <c r="B1126" s="383" t="s">
        <v>4425</v>
      </c>
      <c r="C1126" s="382" t="s">
        <v>66</v>
      </c>
      <c r="D1126" s="382">
        <v>201.04</v>
      </c>
      <c r="E1126" s="380" t="s">
        <v>1081</v>
      </c>
    </row>
    <row r="1127" spans="1:5" ht="27" x14ac:dyDescent="0.2">
      <c r="A1127" s="384">
        <v>99251</v>
      </c>
      <c r="B1127" s="383" t="s">
        <v>4441</v>
      </c>
      <c r="C1127" s="382" t="s">
        <v>66</v>
      </c>
      <c r="D1127" s="382">
        <v>307.02</v>
      </c>
      <c r="E1127" s="380" t="s">
        <v>1081</v>
      </c>
    </row>
    <row r="1128" spans="1:5" ht="27" x14ac:dyDescent="0.2">
      <c r="A1128" s="384">
        <v>97901</v>
      </c>
      <c r="B1128" s="383" t="s">
        <v>4426</v>
      </c>
      <c r="C1128" s="382" t="s">
        <v>66</v>
      </c>
      <c r="D1128" s="382">
        <v>315.66000000000003</v>
      </c>
      <c r="E1128" s="380" t="s">
        <v>1081</v>
      </c>
    </row>
    <row r="1129" spans="1:5" ht="27" x14ac:dyDescent="0.2">
      <c r="A1129" s="384">
        <v>99253</v>
      </c>
      <c r="B1129" s="383" t="s">
        <v>4442</v>
      </c>
      <c r="C1129" s="382" t="s">
        <v>66</v>
      </c>
      <c r="D1129" s="382">
        <v>592.76</v>
      </c>
      <c r="E1129" s="380" t="s">
        <v>1081</v>
      </c>
    </row>
    <row r="1130" spans="1:5" ht="27" x14ac:dyDescent="0.2">
      <c r="A1130" s="384">
        <v>97902</v>
      </c>
      <c r="B1130" s="383" t="s">
        <v>4427</v>
      </c>
      <c r="C1130" s="382" t="s">
        <v>66</v>
      </c>
      <c r="D1130" s="382">
        <v>612.15</v>
      </c>
      <c r="E1130" s="380" t="s">
        <v>1081</v>
      </c>
    </row>
    <row r="1131" spans="1:5" ht="27" x14ac:dyDescent="0.2">
      <c r="A1131" s="384">
        <v>99255</v>
      </c>
      <c r="B1131" s="383" t="s">
        <v>4443</v>
      </c>
      <c r="C1131" s="382" t="s">
        <v>66</v>
      </c>
      <c r="D1131" s="382">
        <v>826.93</v>
      </c>
      <c r="E1131" s="380" t="s">
        <v>1081</v>
      </c>
    </row>
    <row r="1132" spans="1:5" ht="27" x14ac:dyDescent="0.2">
      <c r="A1132" s="384">
        <v>97903</v>
      </c>
      <c r="B1132" s="383" t="s">
        <v>4428</v>
      </c>
      <c r="C1132" s="382" t="s">
        <v>66</v>
      </c>
      <c r="D1132" s="382">
        <v>853.53</v>
      </c>
      <c r="E1132" s="380" t="s">
        <v>1081</v>
      </c>
    </row>
    <row r="1133" spans="1:5" ht="27" x14ac:dyDescent="0.2">
      <c r="A1133" s="384">
        <v>99257</v>
      </c>
      <c r="B1133" s="383" t="s">
        <v>4444</v>
      </c>
      <c r="C1133" s="382" t="s">
        <v>66</v>
      </c>
      <c r="D1133" s="382">
        <v>972.09</v>
      </c>
      <c r="E1133" s="380" t="s">
        <v>1081</v>
      </c>
    </row>
    <row r="1134" spans="1:5" ht="27" x14ac:dyDescent="0.2">
      <c r="A1134" s="384">
        <v>97904</v>
      </c>
      <c r="B1134" s="383" t="s">
        <v>4429</v>
      </c>
      <c r="C1134" s="382" t="s">
        <v>66</v>
      </c>
      <c r="D1134" s="382">
        <v>1006.49</v>
      </c>
      <c r="E1134" s="380" t="s">
        <v>1081</v>
      </c>
    </row>
    <row r="1135" spans="1:5" ht="27" x14ac:dyDescent="0.2">
      <c r="A1135" s="384">
        <v>99258</v>
      </c>
      <c r="B1135" s="383" t="s">
        <v>4445</v>
      </c>
      <c r="C1135" s="382" t="s">
        <v>66</v>
      </c>
      <c r="D1135" s="382">
        <v>261.24</v>
      </c>
      <c r="E1135" s="380" t="s">
        <v>1081</v>
      </c>
    </row>
    <row r="1136" spans="1:5" ht="27" x14ac:dyDescent="0.2">
      <c r="A1136" s="384">
        <v>97905</v>
      </c>
      <c r="B1136" s="383" t="s">
        <v>4430</v>
      </c>
      <c r="C1136" s="382" t="s">
        <v>66</v>
      </c>
      <c r="D1136" s="382">
        <v>266.73</v>
      </c>
      <c r="E1136" s="380" t="s">
        <v>1081</v>
      </c>
    </row>
    <row r="1137" spans="1:5" ht="27" x14ac:dyDescent="0.2">
      <c r="A1137" s="384">
        <v>99260</v>
      </c>
      <c r="B1137" s="383" t="s">
        <v>4446</v>
      </c>
      <c r="C1137" s="382" t="s">
        <v>66</v>
      </c>
      <c r="D1137" s="382">
        <v>484.28</v>
      </c>
      <c r="E1137" s="380" t="s">
        <v>1081</v>
      </c>
    </row>
    <row r="1138" spans="1:5" ht="27" x14ac:dyDescent="0.2">
      <c r="A1138" s="384">
        <v>97906</v>
      </c>
      <c r="B1138" s="383" t="s">
        <v>4431</v>
      </c>
      <c r="C1138" s="382" t="s">
        <v>66</v>
      </c>
      <c r="D1138" s="382">
        <v>496.5</v>
      </c>
      <c r="E1138" s="380" t="s">
        <v>1081</v>
      </c>
    </row>
    <row r="1139" spans="1:5" ht="27" x14ac:dyDescent="0.2">
      <c r="A1139" s="384">
        <v>99262</v>
      </c>
      <c r="B1139" s="383" t="s">
        <v>4447</v>
      </c>
      <c r="C1139" s="382" t="s">
        <v>66</v>
      </c>
      <c r="D1139" s="382">
        <v>688.49</v>
      </c>
      <c r="E1139" s="380" t="s">
        <v>1081</v>
      </c>
    </row>
    <row r="1140" spans="1:5" ht="27" x14ac:dyDescent="0.2">
      <c r="A1140" s="384">
        <v>97907</v>
      </c>
      <c r="B1140" s="383" t="s">
        <v>4432</v>
      </c>
      <c r="C1140" s="382" t="s">
        <v>66</v>
      </c>
      <c r="D1140" s="382">
        <v>705.93</v>
      </c>
      <c r="E1140" s="380" t="s">
        <v>1081</v>
      </c>
    </row>
    <row r="1141" spans="1:5" ht="27" x14ac:dyDescent="0.2">
      <c r="A1141" s="384">
        <v>99264</v>
      </c>
      <c r="B1141" s="383" t="s">
        <v>4448</v>
      </c>
      <c r="C1141" s="382" t="s">
        <v>66</v>
      </c>
      <c r="D1141" s="382">
        <v>808.28</v>
      </c>
      <c r="E1141" s="380" t="s">
        <v>1081</v>
      </c>
    </row>
    <row r="1142" spans="1:5" ht="27" x14ac:dyDescent="0.2">
      <c r="A1142" s="384">
        <v>97908</v>
      </c>
      <c r="B1142" s="383" t="s">
        <v>4433</v>
      </c>
      <c r="C1142" s="382" t="s">
        <v>66</v>
      </c>
      <c r="D1142" s="382">
        <v>831.84</v>
      </c>
      <c r="E1142" s="380" t="s">
        <v>1081</v>
      </c>
    </row>
    <row r="1143" spans="1:5" ht="27" x14ac:dyDescent="0.2">
      <c r="A1143" s="382">
        <v>97895</v>
      </c>
      <c r="B1143" s="383" t="s">
        <v>4421</v>
      </c>
      <c r="C1143" s="382" t="s">
        <v>66</v>
      </c>
      <c r="D1143" s="382">
        <v>201.69</v>
      </c>
      <c r="E1143" s="380" t="s">
        <v>1081</v>
      </c>
    </row>
    <row r="1144" spans="1:5" ht="27" x14ac:dyDescent="0.2">
      <c r="A1144" s="384">
        <v>97896</v>
      </c>
      <c r="B1144" s="383" t="s">
        <v>4422</v>
      </c>
      <c r="C1144" s="382" t="s">
        <v>66</v>
      </c>
      <c r="D1144" s="382">
        <v>372.71</v>
      </c>
      <c r="E1144" s="380" t="s">
        <v>1081</v>
      </c>
    </row>
    <row r="1145" spans="1:5" ht="27" x14ac:dyDescent="0.2">
      <c r="A1145" s="384">
        <v>97897</v>
      </c>
      <c r="B1145" s="383" t="s">
        <v>4423</v>
      </c>
      <c r="C1145" s="382" t="s">
        <v>66</v>
      </c>
      <c r="D1145" s="382">
        <v>483.88</v>
      </c>
      <c r="E1145" s="380" t="s">
        <v>1081</v>
      </c>
    </row>
    <row r="1146" spans="1:5" ht="27" x14ac:dyDescent="0.2">
      <c r="A1146" s="384">
        <v>97898</v>
      </c>
      <c r="B1146" s="383" t="s">
        <v>4424</v>
      </c>
      <c r="C1146" s="382" t="s">
        <v>66</v>
      </c>
      <c r="D1146" s="382">
        <v>931.72</v>
      </c>
      <c r="E1146" s="380" t="s">
        <v>1081</v>
      </c>
    </row>
    <row r="1147" spans="1:5" ht="27" x14ac:dyDescent="0.2">
      <c r="A1147" s="385">
        <v>97899</v>
      </c>
      <c r="B1147" s="383" t="s">
        <v>8403</v>
      </c>
      <c r="C1147" s="382" t="s">
        <v>66</v>
      </c>
      <c r="D1147" s="382"/>
      <c r="E1147" s="380" t="s">
        <v>1081</v>
      </c>
    </row>
    <row r="1148" spans="1:5" ht="27" x14ac:dyDescent="0.2">
      <c r="A1148" s="384">
        <v>101795</v>
      </c>
      <c r="B1148" s="383" t="s">
        <v>3222</v>
      </c>
      <c r="C1148" s="382" t="s">
        <v>66</v>
      </c>
      <c r="D1148" s="382">
        <v>652.54999999999995</v>
      </c>
      <c r="E1148" s="380" t="s">
        <v>1081</v>
      </c>
    </row>
    <row r="1149" spans="1:5" ht="27" x14ac:dyDescent="0.2">
      <c r="A1149" s="385">
        <v>101796</v>
      </c>
      <c r="B1149" s="383" t="s">
        <v>8404</v>
      </c>
      <c r="C1149" s="382" t="s">
        <v>66</v>
      </c>
      <c r="D1149" s="382"/>
      <c r="E1149" s="380" t="s">
        <v>1081</v>
      </c>
    </row>
    <row r="1150" spans="1:5" ht="27" x14ac:dyDescent="0.2">
      <c r="A1150" s="385">
        <v>101797</v>
      </c>
      <c r="B1150" s="383" t="s">
        <v>8405</v>
      </c>
      <c r="C1150" s="382" t="s">
        <v>66</v>
      </c>
      <c r="D1150" s="382"/>
      <c r="E1150" s="380" t="s">
        <v>1081</v>
      </c>
    </row>
    <row r="1151" spans="1:5" ht="27" x14ac:dyDescent="0.2">
      <c r="A1151" s="384">
        <v>101802</v>
      </c>
      <c r="B1151" s="383" t="s">
        <v>4692</v>
      </c>
      <c r="C1151" s="382" t="s">
        <v>66</v>
      </c>
      <c r="D1151" s="382">
        <v>1918.8</v>
      </c>
      <c r="E1151" s="380" t="s">
        <v>1081</v>
      </c>
    </row>
    <row r="1152" spans="1:5" ht="27" x14ac:dyDescent="0.2">
      <c r="A1152" s="384">
        <v>101803</v>
      </c>
      <c r="B1152" s="383" t="s">
        <v>4693</v>
      </c>
      <c r="C1152" s="382" t="s">
        <v>66</v>
      </c>
      <c r="D1152" s="382">
        <v>1219.02</v>
      </c>
      <c r="E1152" s="380" t="s">
        <v>1081</v>
      </c>
    </row>
    <row r="1153" spans="1:5" ht="27" x14ac:dyDescent="0.2">
      <c r="A1153" s="384">
        <v>101804</v>
      </c>
      <c r="B1153" s="383" t="s">
        <v>4694</v>
      </c>
      <c r="C1153" s="382" t="s">
        <v>66</v>
      </c>
      <c r="D1153" s="382">
        <v>1532.51</v>
      </c>
      <c r="E1153" s="380" t="s">
        <v>1081</v>
      </c>
    </row>
    <row r="1154" spans="1:5" ht="27" x14ac:dyDescent="0.2">
      <c r="A1154" s="384">
        <v>101805</v>
      </c>
      <c r="B1154" s="383" t="s">
        <v>4695</v>
      </c>
      <c r="C1154" s="382" t="s">
        <v>66</v>
      </c>
      <c r="D1154" s="382">
        <v>1948.83</v>
      </c>
      <c r="E1154" s="380" t="s">
        <v>1081</v>
      </c>
    </row>
    <row r="1155" spans="1:5" ht="27" x14ac:dyDescent="0.2">
      <c r="A1155" s="384">
        <v>98115</v>
      </c>
      <c r="B1155" s="383" t="s">
        <v>4606</v>
      </c>
      <c r="C1155" s="382" t="s">
        <v>66</v>
      </c>
      <c r="D1155" s="382">
        <v>107.18</v>
      </c>
      <c r="E1155" s="380" t="s">
        <v>1081</v>
      </c>
    </row>
    <row r="1156" spans="1:5" ht="27" x14ac:dyDescent="0.2">
      <c r="A1156" s="384">
        <v>98114</v>
      </c>
      <c r="B1156" s="383" t="s">
        <v>4605</v>
      </c>
      <c r="C1156" s="382" t="s">
        <v>66</v>
      </c>
      <c r="D1156" s="382">
        <v>546.54</v>
      </c>
      <c r="E1156" s="380" t="s">
        <v>1081</v>
      </c>
    </row>
    <row r="1157" spans="1:5" ht="27" x14ac:dyDescent="0.2">
      <c r="A1157" s="382">
        <v>98112</v>
      </c>
      <c r="B1157" s="383" t="s">
        <v>4604</v>
      </c>
      <c r="C1157" s="382" t="s">
        <v>66</v>
      </c>
      <c r="D1157" s="382">
        <v>96.46</v>
      </c>
      <c r="E1157" s="380" t="s">
        <v>1081</v>
      </c>
    </row>
    <row r="1158" spans="1:5" ht="27" x14ac:dyDescent="0.2">
      <c r="A1158" s="382">
        <v>100128</v>
      </c>
      <c r="B1158" s="383" t="s">
        <v>4691</v>
      </c>
      <c r="C1158" s="382" t="s">
        <v>66</v>
      </c>
      <c r="D1158" s="382">
        <v>1500.81</v>
      </c>
      <c r="E1158" s="380" t="s">
        <v>1081</v>
      </c>
    </row>
    <row r="1159" spans="1:5" ht="27" x14ac:dyDescent="0.2">
      <c r="A1159" s="382">
        <v>102623</v>
      </c>
      <c r="B1159" s="383" t="s">
        <v>4479</v>
      </c>
      <c r="C1159" s="382" t="s">
        <v>66</v>
      </c>
      <c r="D1159" s="382">
        <v>922.12</v>
      </c>
      <c r="E1159" s="380" t="s">
        <v>1081</v>
      </c>
    </row>
    <row r="1160" spans="1:5" ht="15" x14ac:dyDescent="0.2">
      <c r="A1160" s="382">
        <v>102607</v>
      </c>
      <c r="B1160" s="383" t="s">
        <v>4469</v>
      </c>
      <c r="C1160" s="382" t="s">
        <v>66</v>
      </c>
      <c r="D1160" s="382">
        <v>518.47</v>
      </c>
      <c r="E1160" s="380" t="s">
        <v>1081</v>
      </c>
    </row>
    <row r="1161" spans="1:5" ht="15" x14ac:dyDescent="0.2">
      <c r="A1161" s="382">
        <v>102608</v>
      </c>
      <c r="B1161" s="383" t="s">
        <v>4470</v>
      </c>
      <c r="C1161" s="382" t="s">
        <v>66</v>
      </c>
      <c r="D1161" s="382">
        <v>1188.6600000000001</v>
      </c>
      <c r="E1161" s="380" t="s">
        <v>1081</v>
      </c>
    </row>
    <row r="1162" spans="1:5" ht="15" x14ac:dyDescent="0.2">
      <c r="A1162" s="382">
        <v>102609</v>
      </c>
      <c r="B1162" s="383" t="s">
        <v>4471</v>
      </c>
      <c r="C1162" s="382" t="s">
        <v>66</v>
      </c>
      <c r="D1162" s="382">
        <v>1350.59</v>
      </c>
      <c r="E1162" s="380" t="s">
        <v>1081</v>
      </c>
    </row>
    <row r="1163" spans="1:5" ht="15" x14ac:dyDescent="0.2">
      <c r="A1163" s="382">
        <v>102610</v>
      </c>
      <c r="B1163" s="383" t="s">
        <v>5921</v>
      </c>
      <c r="C1163" s="382" t="s">
        <v>66</v>
      </c>
      <c r="D1163" s="382">
        <v>2321.44</v>
      </c>
      <c r="E1163" s="380" t="s">
        <v>1081</v>
      </c>
    </row>
    <row r="1164" spans="1:5" ht="27" x14ac:dyDescent="0.2">
      <c r="A1164" s="382">
        <v>102622</v>
      </c>
      <c r="B1164" s="383" t="s">
        <v>4478</v>
      </c>
      <c r="C1164" s="382" t="s">
        <v>66</v>
      </c>
      <c r="D1164" s="382">
        <v>665.17</v>
      </c>
      <c r="E1164" s="380" t="s">
        <v>1081</v>
      </c>
    </row>
    <row r="1165" spans="1:5" ht="15" x14ac:dyDescent="0.2">
      <c r="A1165" s="382">
        <v>102605</v>
      </c>
      <c r="B1165" s="383" t="s">
        <v>4467</v>
      </c>
      <c r="C1165" s="382" t="s">
        <v>66</v>
      </c>
      <c r="D1165" s="382">
        <v>314.3</v>
      </c>
      <c r="E1165" s="380" t="s">
        <v>1081</v>
      </c>
    </row>
    <row r="1166" spans="1:5" ht="15" x14ac:dyDescent="0.2">
      <c r="A1166" s="382">
        <v>102606</v>
      </c>
      <c r="B1166" s="383" t="s">
        <v>4468</v>
      </c>
      <c r="C1166" s="382" t="s">
        <v>66</v>
      </c>
      <c r="D1166" s="382">
        <v>484.36</v>
      </c>
      <c r="E1166" s="380" t="s">
        <v>1081</v>
      </c>
    </row>
    <row r="1167" spans="1:5" ht="27" x14ac:dyDescent="0.2">
      <c r="A1167" s="382">
        <v>102613</v>
      </c>
      <c r="B1167" s="383" t="s">
        <v>4473</v>
      </c>
      <c r="C1167" s="382" t="s">
        <v>66</v>
      </c>
      <c r="D1167" s="382">
        <v>726.89</v>
      </c>
      <c r="E1167" s="380" t="s">
        <v>1081</v>
      </c>
    </row>
    <row r="1168" spans="1:5" ht="27" x14ac:dyDescent="0.2">
      <c r="A1168" s="384">
        <v>102619</v>
      </c>
      <c r="B1168" s="383" t="s">
        <v>4477</v>
      </c>
      <c r="C1168" s="382" t="s">
        <v>66</v>
      </c>
      <c r="D1168" s="382">
        <v>6119.13</v>
      </c>
      <c r="E1168" s="380" t="s">
        <v>1081</v>
      </c>
    </row>
    <row r="1169" spans="1:5" ht="27" x14ac:dyDescent="0.2">
      <c r="A1169" s="382">
        <v>102614</v>
      </c>
      <c r="B1169" s="383" t="s">
        <v>4474</v>
      </c>
      <c r="C1169" s="382" t="s">
        <v>66</v>
      </c>
      <c r="D1169" s="382">
        <v>1117.75</v>
      </c>
      <c r="E1169" s="380" t="s">
        <v>1081</v>
      </c>
    </row>
    <row r="1170" spans="1:5" ht="27" x14ac:dyDescent="0.2">
      <c r="A1170" s="384">
        <v>102620</v>
      </c>
      <c r="B1170" s="383" t="s">
        <v>5925</v>
      </c>
      <c r="C1170" s="382" t="s">
        <v>66</v>
      </c>
      <c r="D1170" s="382">
        <v>8925.25</v>
      </c>
      <c r="E1170" s="380" t="s">
        <v>1081</v>
      </c>
    </row>
    <row r="1171" spans="1:5" ht="27" x14ac:dyDescent="0.2">
      <c r="A1171" s="382">
        <v>102615</v>
      </c>
      <c r="B1171" s="383" t="s">
        <v>4475</v>
      </c>
      <c r="C1171" s="382" t="s">
        <v>66</v>
      </c>
      <c r="D1171" s="382">
        <v>1402.78</v>
      </c>
      <c r="E1171" s="380" t="s">
        <v>1081</v>
      </c>
    </row>
    <row r="1172" spans="1:5" ht="27" x14ac:dyDescent="0.2">
      <c r="A1172" s="384">
        <v>102621</v>
      </c>
      <c r="B1172" s="383" t="s">
        <v>5926</v>
      </c>
      <c r="C1172" s="382" t="s">
        <v>66</v>
      </c>
      <c r="D1172" s="382">
        <v>13760.91</v>
      </c>
      <c r="E1172" s="380" t="s">
        <v>1081</v>
      </c>
    </row>
    <row r="1173" spans="1:5" ht="27" x14ac:dyDescent="0.2">
      <c r="A1173" s="382">
        <v>102616</v>
      </c>
      <c r="B1173" s="383" t="s">
        <v>5923</v>
      </c>
      <c r="C1173" s="382" t="s">
        <v>66</v>
      </c>
      <c r="D1173" s="382">
        <v>2076.62</v>
      </c>
      <c r="E1173" s="380" t="s">
        <v>1081</v>
      </c>
    </row>
    <row r="1174" spans="1:5" ht="27" x14ac:dyDescent="0.2">
      <c r="A1174" s="382">
        <v>102611</v>
      </c>
      <c r="B1174" s="383" t="s">
        <v>4472</v>
      </c>
      <c r="C1174" s="382" t="s">
        <v>66</v>
      </c>
      <c r="D1174" s="382">
        <v>522.29</v>
      </c>
      <c r="E1174" s="380" t="s">
        <v>1081</v>
      </c>
    </row>
    <row r="1175" spans="1:5" ht="27" x14ac:dyDescent="0.2">
      <c r="A1175" s="384">
        <v>102617</v>
      </c>
      <c r="B1175" s="383" t="s">
        <v>4476</v>
      </c>
      <c r="C1175" s="382" t="s">
        <v>66</v>
      </c>
      <c r="D1175" s="382">
        <v>3759.28</v>
      </c>
      <c r="E1175" s="380" t="s">
        <v>1081</v>
      </c>
    </row>
    <row r="1176" spans="1:5" ht="27" x14ac:dyDescent="0.2">
      <c r="A1176" s="384">
        <v>102618</v>
      </c>
      <c r="B1176" s="383" t="s">
        <v>5924</v>
      </c>
      <c r="C1176" s="382" t="s">
        <v>66</v>
      </c>
      <c r="D1176" s="382">
        <v>4538.41</v>
      </c>
      <c r="E1176" s="380" t="s">
        <v>1081</v>
      </c>
    </row>
    <row r="1177" spans="1:5" ht="27" x14ac:dyDescent="0.2">
      <c r="A1177" s="382">
        <v>102612</v>
      </c>
      <c r="B1177" s="383" t="s">
        <v>5922</v>
      </c>
      <c r="C1177" s="382" t="s">
        <v>66</v>
      </c>
      <c r="D1177" s="382">
        <v>749.91</v>
      </c>
      <c r="E1177" s="380" t="s">
        <v>1081</v>
      </c>
    </row>
    <row r="1178" spans="1:5" ht="15" x14ac:dyDescent="0.2">
      <c r="A1178" s="382">
        <v>102603</v>
      </c>
      <c r="B1178" s="383" t="s">
        <v>4465</v>
      </c>
      <c r="C1178" s="382" t="s">
        <v>66</v>
      </c>
      <c r="D1178" s="382">
        <v>11.13</v>
      </c>
      <c r="E1178" s="380" t="s">
        <v>1081</v>
      </c>
    </row>
    <row r="1179" spans="1:5" ht="15" x14ac:dyDescent="0.2">
      <c r="A1179" s="382">
        <v>102587</v>
      </c>
      <c r="B1179" s="383" t="s">
        <v>4449</v>
      </c>
      <c r="C1179" s="382" t="s">
        <v>66</v>
      </c>
      <c r="D1179" s="382">
        <v>3.82</v>
      </c>
      <c r="E1179" s="380" t="s">
        <v>1081</v>
      </c>
    </row>
    <row r="1180" spans="1:5" ht="15" x14ac:dyDescent="0.2">
      <c r="A1180" s="382">
        <v>102589</v>
      </c>
      <c r="B1180" s="383" t="s">
        <v>4451</v>
      </c>
      <c r="C1180" s="382" t="s">
        <v>66</v>
      </c>
      <c r="D1180" s="382">
        <v>4.24</v>
      </c>
      <c r="E1180" s="380" t="s">
        <v>1081</v>
      </c>
    </row>
    <row r="1181" spans="1:5" ht="15" x14ac:dyDescent="0.2">
      <c r="A1181" s="382">
        <v>102591</v>
      </c>
      <c r="B1181" s="383" t="s">
        <v>4453</v>
      </c>
      <c r="C1181" s="382" t="s">
        <v>66</v>
      </c>
      <c r="D1181" s="382">
        <v>4.67</v>
      </c>
      <c r="E1181" s="380" t="s">
        <v>1081</v>
      </c>
    </row>
    <row r="1182" spans="1:5" ht="15" x14ac:dyDescent="0.2">
      <c r="A1182" s="382">
        <v>102593</v>
      </c>
      <c r="B1182" s="383" t="s">
        <v>4455</v>
      </c>
      <c r="C1182" s="382" t="s">
        <v>66</v>
      </c>
      <c r="D1182" s="382">
        <v>5.28</v>
      </c>
      <c r="E1182" s="380" t="s">
        <v>1081</v>
      </c>
    </row>
    <row r="1183" spans="1:5" ht="15" x14ac:dyDescent="0.2">
      <c r="A1183" s="382">
        <v>102595</v>
      </c>
      <c r="B1183" s="383" t="s">
        <v>4457</v>
      </c>
      <c r="C1183" s="382" t="s">
        <v>66</v>
      </c>
      <c r="D1183" s="382">
        <v>5.96</v>
      </c>
      <c r="E1183" s="380" t="s">
        <v>1081</v>
      </c>
    </row>
    <row r="1184" spans="1:5" ht="15" x14ac:dyDescent="0.2">
      <c r="A1184" s="382">
        <v>102597</v>
      </c>
      <c r="B1184" s="383" t="s">
        <v>4459</v>
      </c>
      <c r="C1184" s="382" t="s">
        <v>66</v>
      </c>
      <c r="D1184" s="382">
        <v>6.83</v>
      </c>
      <c r="E1184" s="380" t="s">
        <v>1081</v>
      </c>
    </row>
    <row r="1185" spans="1:5" ht="15" x14ac:dyDescent="0.2">
      <c r="A1185" s="382">
        <v>102599</v>
      </c>
      <c r="B1185" s="383" t="s">
        <v>4461</v>
      </c>
      <c r="C1185" s="382" t="s">
        <v>66</v>
      </c>
      <c r="D1185" s="382">
        <v>7.69</v>
      </c>
      <c r="E1185" s="380" t="s">
        <v>1081</v>
      </c>
    </row>
    <row r="1186" spans="1:5" ht="15" x14ac:dyDescent="0.2">
      <c r="A1186" s="382">
        <v>102601</v>
      </c>
      <c r="B1186" s="383" t="s">
        <v>4463</v>
      </c>
      <c r="C1186" s="382" t="s">
        <v>66</v>
      </c>
      <c r="D1186" s="382">
        <v>8.98</v>
      </c>
      <c r="E1186" s="380" t="s">
        <v>1081</v>
      </c>
    </row>
    <row r="1187" spans="1:5" ht="15" x14ac:dyDescent="0.2">
      <c r="A1187" s="382">
        <v>102604</v>
      </c>
      <c r="B1187" s="383" t="s">
        <v>4466</v>
      </c>
      <c r="C1187" s="382" t="s">
        <v>66</v>
      </c>
      <c r="D1187" s="382">
        <v>12.83</v>
      </c>
      <c r="E1187" s="380" t="s">
        <v>1081</v>
      </c>
    </row>
    <row r="1188" spans="1:5" ht="15" x14ac:dyDescent="0.2">
      <c r="A1188" s="382">
        <v>102588</v>
      </c>
      <c r="B1188" s="383" t="s">
        <v>4450</v>
      </c>
      <c r="C1188" s="382" t="s">
        <v>66</v>
      </c>
      <c r="D1188" s="382">
        <v>5.52</v>
      </c>
      <c r="E1188" s="380" t="s">
        <v>1081</v>
      </c>
    </row>
    <row r="1189" spans="1:5" ht="15" x14ac:dyDescent="0.2">
      <c r="A1189" s="382">
        <v>102590</v>
      </c>
      <c r="B1189" s="383" t="s">
        <v>4452</v>
      </c>
      <c r="C1189" s="382" t="s">
        <v>66</v>
      </c>
      <c r="D1189" s="382">
        <v>5.96</v>
      </c>
      <c r="E1189" s="380" t="s">
        <v>1081</v>
      </c>
    </row>
    <row r="1190" spans="1:5" ht="15" x14ac:dyDescent="0.2">
      <c r="A1190" s="382">
        <v>102592</v>
      </c>
      <c r="B1190" s="383" t="s">
        <v>4454</v>
      </c>
      <c r="C1190" s="382" t="s">
        <v>66</v>
      </c>
      <c r="D1190" s="382">
        <v>6.37</v>
      </c>
      <c r="E1190" s="380" t="s">
        <v>1081</v>
      </c>
    </row>
    <row r="1191" spans="1:5" ht="15" x14ac:dyDescent="0.2">
      <c r="A1191" s="382">
        <v>102594</v>
      </c>
      <c r="B1191" s="383" t="s">
        <v>4456</v>
      </c>
      <c r="C1191" s="382" t="s">
        <v>66</v>
      </c>
      <c r="D1191" s="382">
        <v>6.98</v>
      </c>
      <c r="E1191" s="380" t="s">
        <v>1081</v>
      </c>
    </row>
    <row r="1192" spans="1:5" ht="15" x14ac:dyDescent="0.2">
      <c r="A1192" s="382">
        <v>102596</v>
      </c>
      <c r="B1192" s="383" t="s">
        <v>4458</v>
      </c>
      <c r="C1192" s="382" t="s">
        <v>66</v>
      </c>
      <c r="D1192" s="382">
        <v>7.67</v>
      </c>
      <c r="E1192" s="380" t="s">
        <v>1081</v>
      </c>
    </row>
    <row r="1193" spans="1:5" ht="15" x14ac:dyDescent="0.2">
      <c r="A1193" s="382">
        <v>102598</v>
      </c>
      <c r="B1193" s="383" t="s">
        <v>4460</v>
      </c>
      <c r="C1193" s="382" t="s">
        <v>66</v>
      </c>
      <c r="D1193" s="382">
        <v>8.5299999999999994</v>
      </c>
      <c r="E1193" s="380" t="s">
        <v>1081</v>
      </c>
    </row>
    <row r="1194" spans="1:5" ht="15" x14ac:dyDescent="0.2">
      <c r="A1194" s="382">
        <v>102600</v>
      </c>
      <c r="B1194" s="383" t="s">
        <v>4462</v>
      </c>
      <c r="C1194" s="382" t="s">
        <v>66</v>
      </c>
      <c r="D1194" s="382">
        <v>9.39</v>
      </c>
      <c r="E1194" s="380" t="s">
        <v>1081</v>
      </c>
    </row>
    <row r="1195" spans="1:5" ht="15" x14ac:dyDescent="0.2">
      <c r="A1195" s="382">
        <v>102602</v>
      </c>
      <c r="B1195" s="383" t="s">
        <v>4464</v>
      </c>
      <c r="C1195" s="382" t="s">
        <v>66</v>
      </c>
      <c r="D1195" s="382">
        <v>10.69</v>
      </c>
      <c r="E1195" s="380" t="s">
        <v>1081</v>
      </c>
    </row>
    <row r="1196" spans="1:5" ht="27" x14ac:dyDescent="0.2">
      <c r="A1196" s="384">
        <v>103005</v>
      </c>
      <c r="B1196" s="383" t="s">
        <v>2356</v>
      </c>
      <c r="C1196" s="382" t="s">
        <v>66</v>
      </c>
      <c r="D1196" s="382">
        <v>573.54</v>
      </c>
      <c r="E1196" s="380" t="s">
        <v>1081</v>
      </c>
    </row>
    <row r="1197" spans="1:5" ht="27" x14ac:dyDescent="0.2">
      <c r="A1197" s="384">
        <v>103006</v>
      </c>
      <c r="B1197" s="383" t="s">
        <v>2357</v>
      </c>
      <c r="C1197" s="382" t="s">
        <v>66</v>
      </c>
      <c r="D1197" s="382">
        <v>793.41</v>
      </c>
      <c r="E1197" s="380" t="s">
        <v>1081</v>
      </c>
    </row>
    <row r="1198" spans="1:5" ht="27" x14ac:dyDescent="0.2">
      <c r="A1198" s="384">
        <v>103007</v>
      </c>
      <c r="B1198" s="383" t="s">
        <v>2358</v>
      </c>
      <c r="C1198" s="382" t="s">
        <v>66</v>
      </c>
      <c r="D1198" s="382">
        <v>1041.23</v>
      </c>
      <c r="E1198" s="380" t="s">
        <v>1081</v>
      </c>
    </row>
    <row r="1199" spans="1:5" ht="27" x14ac:dyDescent="0.2">
      <c r="A1199" s="385">
        <v>103004</v>
      </c>
      <c r="B1199" s="383" t="s">
        <v>8406</v>
      </c>
      <c r="C1199" s="382" t="s">
        <v>4</v>
      </c>
      <c r="D1199" s="382"/>
      <c r="E1199" s="380" t="s">
        <v>1081</v>
      </c>
    </row>
    <row r="1200" spans="1:5" ht="27" x14ac:dyDescent="0.2">
      <c r="A1200" s="382">
        <v>102989</v>
      </c>
      <c r="B1200" s="383" t="s">
        <v>2341</v>
      </c>
      <c r="C1200" s="382" t="s">
        <v>4</v>
      </c>
      <c r="D1200" s="382">
        <v>36.090000000000003</v>
      </c>
      <c r="E1200" s="380" t="s">
        <v>1081</v>
      </c>
    </row>
    <row r="1201" spans="1:5" ht="27" x14ac:dyDescent="0.2">
      <c r="A1201" s="382">
        <v>102990</v>
      </c>
      <c r="B1201" s="383" t="s">
        <v>2342</v>
      </c>
      <c r="C1201" s="382" t="s">
        <v>4</v>
      </c>
      <c r="D1201" s="382">
        <v>43.79</v>
      </c>
      <c r="E1201" s="380" t="s">
        <v>1081</v>
      </c>
    </row>
    <row r="1202" spans="1:5" ht="27" x14ac:dyDescent="0.2">
      <c r="A1202" s="382">
        <v>102991</v>
      </c>
      <c r="B1202" s="383" t="s">
        <v>2343</v>
      </c>
      <c r="C1202" s="382" t="s">
        <v>4</v>
      </c>
      <c r="D1202" s="382">
        <v>56.6</v>
      </c>
      <c r="E1202" s="380" t="s">
        <v>1081</v>
      </c>
    </row>
    <row r="1203" spans="1:5" ht="27" x14ac:dyDescent="0.2">
      <c r="A1203" s="382">
        <v>102992</v>
      </c>
      <c r="B1203" s="383" t="s">
        <v>2344</v>
      </c>
      <c r="C1203" s="382" t="s">
        <v>4</v>
      </c>
      <c r="D1203" s="382">
        <v>81.47</v>
      </c>
      <c r="E1203" s="380" t="s">
        <v>1081</v>
      </c>
    </row>
    <row r="1204" spans="1:5" ht="27" x14ac:dyDescent="0.2">
      <c r="A1204" s="382">
        <v>102993</v>
      </c>
      <c r="B1204" s="383" t="s">
        <v>2345</v>
      </c>
      <c r="C1204" s="382" t="s">
        <v>4</v>
      </c>
      <c r="D1204" s="382">
        <v>106.27</v>
      </c>
      <c r="E1204" s="380" t="s">
        <v>1081</v>
      </c>
    </row>
    <row r="1205" spans="1:5" ht="27" x14ac:dyDescent="0.2">
      <c r="A1205" s="382">
        <v>102994</v>
      </c>
      <c r="B1205" s="383" t="s">
        <v>2346</v>
      </c>
      <c r="C1205" s="382" t="s">
        <v>4</v>
      </c>
      <c r="D1205" s="382">
        <v>177.13</v>
      </c>
      <c r="E1205" s="380" t="s">
        <v>1081</v>
      </c>
    </row>
    <row r="1206" spans="1:5" ht="27" x14ac:dyDescent="0.2">
      <c r="A1206" s="382">
        <v>102995</v>
      </c>
      <c r="B1206" s="383" t="s">
        <v>2347</v>
      </c>
      <c r="C1206" s="382" t="s">
        <v>4</v>
      </c>
      <c r="D1206" s="382">
        <v>62.05</v>
      </c>
      <c r="E1206" s="380" t="s">
        <v>1081</v>
      </c>
    </row>
    <row r="1207" spans="1:5" ht="27" x14ac:dyDescent="0.2">
      <c r="A1207" s="382">
        <v>102996</v>
      </c>
      <c r="B1207" s="383" t="s">
        <v>2348</v>
      </c>
      <c r="C1207" s="382" t="s">
        <v>4</v>
      </c>
      <c r="D1207" s="382">
        <v>87.81</v>
      </c>
      <c r="E1207" s="380" t="s">
        <v>1081</v>
      </c>
    </row>
    <row r="1208" spans="1:5" ht="27" x14ac:dyDescent="0.2">
      <c r="A1208" s="382">
        <v>102998</v>
      </c>
      <c r="B1208" s="383" t="s">
        <v>2350</v>
      </c>
      <c r="C1208" s="382" t="s">
        <v>4</v>
      </c>
      <c r="D1208" s="382">
        <v>111.94</v>
      </c>
      <c r="E1208" s="380" t="s">
        <v>1081</v>
      </c>
    </row>
    <row r="1209" spans="1:5" ht="27" x14ac:dyDescent="0.2">
      <c r="A1209" s="382">
        <v>102999</v>
      </c>
      <c r="B1209" s="383" t="s">
        <v>2351</v>
      </c>
      <c r="C1209" s="382" t="s">
        <v>4</v>
      </c>
      <c r="D1209" s="382">
        <v>141.66999999999999</v>
      </c>
      <c r="E1209" s="380" t="s">
        <v>1081</v>
      </c>
    </row>
    <row r="1210" spans="1:5" ht="27" x14ac:dyDescent="0.2">
      <c r="A1210" s="382">
        <v>103000</v>
      </c>
      <c r="B1210" s="383" t="s">
        <v>2352</v>
      </c>
      <c r="C1210" s="382" t="s">
        <v>4</v>
      </c>
      <c r="D1210" s="382">
        <v>142.25</v>
      </c>
      <c r="E1210" s="380" t="s">
        <v>1081</v>
      </c>
    </row>
    <row r="1211" spans="1:5" ht="27" x14ac:dyDescent="0.2">
      <c r="A1211" s="382">
        <v>102997</v>
      </c>
      <c r="B1211" s="383" t="s">
        <v>2349</v>
      </c>
      <c r="C1211" s="382" t="s">
        <v>4</v>
      </c>
      <c r="D1211" s="382">
        <v>117.31</v>
      </c>
      <c r="E1211" s="380" t="s">
        <v>1081</v>
      </c>
    </row>
    <row r="1212" spans="1:5" ht="27" x14ac:dyDescent="0.2">
      <c r="A1212" s="384">
        <v>103001</v>
      </c>
      <c r="B1212" s="383" t="s">
        <v>2353</v>
      </c>
      <c r="C1212" s="382" t="s">
        <v>66</v>
      </c>
      <c r="D1212" s="382">
        <v>188.85</v>
      </c>
      <c r="E1212" s="380" t="s">
        <v>1081</v>
      </c>
    </row>
    <row r="1213" spans="1:5" ht="27" x14ac:dyDescent="0.2">
      <c r="A1213" s="384">
        <v>103002</v>
      </c>
      <c r="B1213" s="383" t="s">
        <v>2354</v>
      </c>
      <c r="C1213" s="382" t="s">
        <v>66</v>
      </c>
      <c r="D1213" s="382">
        <v>233.4</v>
      </c>
      <c r="E1213" s="380" t="s">
        <v>1081</v>
      </c>
    </row>
    <row r="1214" spans="1:5" ht="27" x14ac:dyDescent="0.2">
      <c r="A1214" s="384">
        <v>103003</v>
      </c>
      <c r="B1214" s="383" t="s">
        <v>2355</v>
      </c>
      <c r="C1214" s="382" t="s">
        <v>66</v>
      </c>
      <c r="D1214" s="382">
        <v>322.56</v>
      </c>
      <c r="E1214" s="380" t="s">
        <v>1081</v>
      </c>
    </row>
    <row r="1215" spans="1:5" ht="27" x14ac:dyDescent="0.2">
      <c r="A1215" s="382">
        <v>98522</v>
      </c>
      <c r="B1215" s="383" t="s">
        <v>994</v>
      </c>
      <c r="C1215" s="382" t="s">
        <v>4</v>
      </c>
      <c r="D1215" s="382">
        <v>163.96</v>
      </c>
      <c r="E1215" s="380" t="s">
        <v>1081</v>
      </c>
    </row>
    <row r="1216" spans="1:5" ht="27" x14ac:dyDescent="0.2">
      <c r="A1216" s="385">
        <v>98523</v>
      </c>
      <c r="B1216" s="383" t="s">
        <v>8407</v>
      </c>
      <c r="C1216" s="382" t="s">
        <v>4</v>
      </c>
      <c r="D1216" s="382"/>
      <c r="E1216" s="380" t="s">
        <v>1081</v>
      </c>
    </row>
    <row r="1217" spans="1:5" ht="40.5" x14ac:dyDescent="0.2">
      <c r="A1217" s="384">
        <v>102364</v>
      </c>
      <c r="B1217" s="383" t="s">
        <v>7861</v>
      </c>
      <c r="C1217" s="382" t="s">
        <v>83</v>
      </c>
      <c r="D1217" s="382">
        <v>199.77</v>
      </c>
      <c r="E1217" s="380" t="s">
        <v>1081</v>
      </c>
    </row>
    <row r="1218" spans="1:5" ht="40.5" x14ac:dyDescent="0.2">
      <c r="A1218" s="384">
        <v>102363</v>
      </c>
      <c r="B1218" s="383" t="s">
        <v>7860</v>
      </c>
      <c r="C1218" s="382" t="s">
        <v>83</v>
      </c>
      <c r="D1218" s="382">
        <v>179.61</v>
      </c>
      <c r="E1218" s="380" t="s">
        <v>1081</v>
      </c>
    </row>
    <row r="1219" spans="1:5" ht="40.5" x14ac:dyDescent="0.2">
      <c r="A1219" s="384">
        <v>102362</v>
      </c>
      <c r="B1219" s="383" t="s">
        <v>7859</v>
      </c>
      <c r="C1219" s="382" t="s">
        <v>83</v>
      </c>
      <c r="D1219" s="382">
        <v>168.68</v>
      </c>
      <c r="E1219" s="380" t="s">
        <v>1081</v>
      </c>
    </row>
    <row r="1220" spans="1:5" ht="40.5" x14ac:dyDescent="0.2">
      <c r="A1220" s="385">
        <v>101196</v>
      </c>
      <c r="B1220" s="383" t="s">
        <v>8408</v>
      </c>
      <c r="C1220" s="382" t="s">
        <v>4</v>
      </c>
      <c r="D1220" s="382"/>
      <c r="E1220" s="380" t="s">
        <v>1081</v>
      </c>
    </row>
    <row r="1221" spans="1:5" ht="40.5" x14ac:dyDescent="0.2">
      <c r="A1221" s="385">
        <v>101195</v>
      </c>
      <c r="B1221" s="383" t="s">
        <v>8409</v>
      </c>
      <c r="C1221" s="382" t="s">
        <v>4</v>
      </c>
      <c r="D1221" s="382"/>
      <c r="E1221" s="380" t="s">
        <v>1081</v>
      </c>
    </row>
    <row r="1222" spans="1:5" ht="27" x14ac:dyDescent="0.2">
      <c r="A1222" s="382">
        <v>101193</v>
      </c>
      <c r="B1222" s="383" t="s">
        <v>5449</v>
      </c>
      <c r="C1222" s="382" t="s">
        <v>4</v>
      </c>
      <c r="D1222" s="382">
        <v>64.099999999999994</v>
      </c>
      <c r="E1222" s="380" t="s">
        <v>1081</v>
      </c>
    </row>
    <row r="1223" spans="1:5" ht="27" x14ac:dyDescent="0.2">
      <c r="A1223" s="382">
        <v>101192</v>
      </c>
      <c r="B1223" s="383" t="s">
        <v>5448</v>
      </c>
      <c r="C1223" s="382" t="s">
        <v>4</v>
      </c>
      <c r="D1223" s="382">
        <v>69.599999999999994</v>
      </c>
      <c r="E1223" s="380" t="s">
        <v>1081</v>
      </c>
    </row>
    <row r="1224" spans="1:5" ht="27" x14ac:dyDescent="0.2">
      <c r="A1224" s="382">
        <v>101194</v>
      </c>
      <c r="B1224" s="383" t="s">
        <v>5450</v>
      </c>
      <c r="C1224" s="382" t="s">
        <v>4</v>
      </c>
      <c r="D1224" s="382">
        <v>64.39</v>
      </c>
      <c r="E1224" s="380" t="s">
        <v>1081</v>
      </c>
    </row>
    <row r="1225" spans="1:5" ht="27" x14ac:dyDescent="0.2">
      <c r="A1225" s="382">
        <v>101190</v>
      </c>
      <c r="B1225" s="383" t="s">
        <v>5446</v>
      </c>
      <c r="C1225" s="382" t="s">
        <v>4</v>
      </c>
      <c r="D1225" s="382">
        <v>69.8</v>
      </c>
      <c r="E1225" s="380" t="s">
        <v>1081</v>
      </c>
    </row>
    <row r="1226" spans="1:5" ht="27" x14ac:dyDescent="0.2">
      <c r="A1226" s="382">
        <v>101189</v>
      </c>
      <c r="B1226" s="383" t="s">
        <v>5445</v>
      </c>
      <c r="C1226" s="382" t="s">
        <v>4</v>
      </c>
      <c r="D1226" s="382">
        <v>70.39</v>
      </c>
      <c r="E1226" s="380" t="s">
        <v>1081</v>
      </c>
    </row>
    <row r="1227" spans="1:5" ht="27" x14ac:dyDescent="0.2">
      <c r="A1227" s="382">
        <v>101191</v>
      </c>
      <c r="B1227" s="383" t="s">
        <v>5447</v>
      </c>
      <c r="C1227" s="382" t="s">
        <v>4</v>
      </c>
      <c r="D1227" s="382">
        <v>70.09</v>
      </c>
      <c r="E1227" s="380" t="s">
        <v>1081</v>
      </c>
    </row>
    <row r="1228" spans="1:5" ht="40.5" x14ac:dyDescent="0.2">
      <c r="A1228" s="382">
        <v>101198</v>
      </c>
      <c r="B1228" s="383" t="s">
        <v>5452</v>
      </c>
      <c r="C1228" s="382" t="s">
        <v>4</v>
      </c>
      <c r="D1228" s="382">
        <v>94.92</v>
      </c>
      <c r="E1228" s="380" t="s">
        <v>1081</v>
      </c>
    </row>
    <row r="1229" spans="1:5" ht="40.5" x14ac:dyDescent="0.2">
      <c r="A1229" s="382">
        <v>101197</v>
      </c>
      <c r="B1229" s="383" t="s">
        <v>5451</v>
      </c>
      <c r="C1229" s="382" t="s">
        <v>4</v>
      </c>
      <c r="D1229" s="382">
        <v>137.93</v>
      </c>
      <c r="E1229" s="380" t="s">
        <v>1081</v>
      </c>
    </row>
    <row r="1230" spans="1:5" ht="40.5" x14ac:dyDescent="0.2">
      <c r="A1230" s="382">
        <v>101199</v>
      </c>
      <c r="B1230" s="383" t="s">
        <v>5453</v>
      </c>
      <c r="C1230" s="382" t="s">
        <v>4</v>
      </c>
      <c r="D1230" s="382">
        <v>95.66</v>
      </c>
      <c r="E1230" s="380" t="s">
        <v>1081</v>
      </c>
    </row>
    <row r="1231" spans="1:5" ht="40.5" x14ac:dyDescent="0.2">
      <c r="A1231" s="382">
        <v>101203</v>
      </c>
      <c r="B1231" s="383" t="s">
        <v>5457</v>
      </c>
      <c r="C1231" s="382" t="s">
        <v>4</v>
      </c>
      <c r="D1231" s="382">
        <v>43.6</v>
      </c>
      <c r="E1231" s="380" t="s">
        <v>1081</v>
      </c>
    </row>
    <row r="1232" spans="1:5" ht="40.5" x14ac:dyDescent="0.2">
      <c r="A1232" s="382">
        <v>101202</v>
      </c>
      <c r="B1232" s="383" t="s">
        <v>5456</v>
      </c>
      <c r="C1232" s="382" t="s">
        <v>4</v>
      </c>
      <c r="D1232" s="382">
        <v>44.34</v>
      </c>
      <c r="E1232" s="380" t="s">
        <v>1081</v>
      </c>
    </row>
    <row r="1233" spans="1:5" ht="40.5" x14ac:dyDescent="0.2">
      <c r="A1233" s="382">
        <v>101204</v>
      </c>
      <c r="B1233" s="383" t="s">
        <v>5458</v>
      </c>
      <c r="C1233" s="382" t="s">
        <v>4</v>
      </c>
      <c r="D1233" s="382">
        <v>43.89</v>
      </c>
      <c r="E1233" s="380" t="s">
        <v>1081</v>
      </c>
    </row>
    <row r="1234" spans="1:5" ht="40.5" x14ac:dyDescent="0.2">
      <c r="A1234" s="382">
        <v>101200</v>
      </c>
      <c r="B1234" s="383" t="s">
        <v>5454</v>
      </c>
      <c r="C1234" s="382" t="s">
        <v>4</v>
      </c>
      <c r="D1234" s="382">
        <v>57.5</v>
      </c>
      <c r="E1234" s="380" t="s">
        <v>1081</v>
      </c>
    </row>
    <row r="1235" spans="1:5" ht="40.5" x14ac:dyDescent="0.2">
      <c r="A1235" s="382">
        <v>101201</v>
      </c>
      <c r="B1235" s="383" t="s">
        <v>5455</v>
      </c>
      <c r="C1235" s="382" t="s">
        <v>4</v>
      </c>
      <c r="D1235" s="382">
        <v>70.47</v>
      </c>
      <c r="E1235" s="380" t="s">
        <v>1081</v>
      </c>
    </row>
    <row r="1236" spans="1:5" ht="27" x14ac:dyDescent="0.2">
      <c r="A1236" s="382">
        <v>101205</v>
      </c>
      <c r="B1236" s="383" t="s">
        <v>5459</v>
      </c>
      <c r="C1236" s="382" t="s">
        <v>4</v>
      </c>
      <c r="D1236" s="382">
        <v>44.34</v>
      </c>
      <c r="E1236" s="380" t="s">
        <v>1081</v>
      </c>
    </row>
    <row r="1237" spans="1:5" ht="27" x14ac:dyDescent="0.2">
      <c r="A1237" s="382">
        <v>101188</v>
      </c>
      <c r="B1237" s="383" t="s">
        <v>5444</v>
      </c>
      <c r="C1237" s="382" t="s">
        <v>4</v>
      </c>
      <c r="D1237" s="382">
        <v>6.38</v>
      </c>
      <c r="E1237" s="380" t="s">
        <v>1081</v>
      </c>
    </row>
    <row r="1238" spans="1:5" ht="40.5" x14ac:dyDescent="0.2">
      <c r="A1238" s="382">
        <v>87905</v>
      </c>
      <c r="B1238" s="383" t="s">
        <v>5187</v>
      </c>
      <c r="C1238" s="382" t="s">
        <v>83</v>
      </c>
      <c r="D1238" s="382">
        <v>8.9</v>
      </c>
      <c r="E1238" s="380" t="s">
        <v>1081</v>
      </c>
    </row>
    <row r="1239" spans="1:5" ht="27" x14ac:dyDescent="0.2">
      <c r="A1239" s="382">
        <v>87904</v>
      </c>
      <c r="B1239" s="383" t="s">
        <v>5186</v>
      </c>
      <c r="C1239" s="382" t="s">
        <v>83</v>
      </c>
      <c r="D1239" s="382">
        <v>9.43</v>
      </c>
      <c r="E1239" s="380" t="s">
        <v>1081</v>
      </c>
    </row>
    <row r="1240" spans="1:5" ht="40.5" x14ac:dyDescent="0.2">
      <c r="A1240" s="384">
        <v>87908</v>
      </c>
      <c r="B1240" s="383" t="s">
        <v>5189</v>
      </c>
      <c r="C1240" s="382" t="s">
        <v>83</v>
      </c>
      <c r="D1240" s="382">
        <v>6.78</v>
      </c>
      <c r="E1240" s="380" t="s">
        <v>1081</v>
      </c>
    </row>
    <row r="1241" spans="1:5" ht="40.5" x14ac:dyDescent="0.2">
      <c r="A1241" s="384">
        <v>87907</v>
      </c>
      <c r="B1241" s="383" t="s">
        <v>5188</v>
      </c>
      <c r="C1241" s="382" t="s">
        <v>83</v>
      </c>
      <c r="D1241" s="382">
        <v>7.31</v>
      </c>
      <c r="E1241" s="380" t="s">
        <v>1081</v>
      </c>
    </row>
    <row r="1242" spans="1:5" ht="40.5" x14ac:dyDescent="0.2">
      <c r="A1242" s="382">
        <v>87903</v>
      </c>
      <c r="B1242" s="383" t="s">
        <v>5185</v>
      </c>
      <c r="C1242" s="382" t="s">
        <v>83</v>
      </c>
      <c r="D1242" s="382">
        <v>11.24</v>
      </c>
      <c r="E1242" s="380" t="s">
        <v>1081</v>
      </c>
    </row>
    <row r="1243" spans="1:5" ht="40.5" x14ac:dyDescent="0.2">
      <c r="A1243" s="382">
        <v>87902</v>
      </c>
      <c r="B1243" s="383" t="s">
        <v>5184</v>
      </c>
      <c r="C1243" s="382" t="s">
        <v>83</v>
      </c>
      <c r="D1243" s="382">
        <v>11.65</v>
      </c>
      <c r="E1243" s="380" t="s">
        <v>1081</v>
      </c>
    </row>
    <row r="1244" spans="1:5" ht="40.5" x14ac:dyDescent="0.2">
      <c r="A1244" s="382">
        <v>87900</v>
      </c>
      <c r="B1244" s="383" t="s">
        <v>5183</v>
      </c>
      <c r="C1244" s="382" t="s">
        <v>83</v>
      </c>
      <c r="D1244" s="382">
        <v>9.14</v>
      </c>
      <c r="E1244" s="380" t="s">
        <v>1081</v>
      </c>
    </row>
    <row r="1245" spans="1:5" ht="40.5" x14ac:dyDescent="0.2">
      <c r="A1245" s="382">
        <v>87899</v>
      </c>
      <c r="B1245" s="383" t="s">
        <v>5182</v>
      </c>
      <c r="C1245" s="382" t="s">
        <v>83</v>
      </c>
      <c r="D1245" s="382">
        <v>9.32</v>
      </c>
      <c r="E1245" s="380" t="s">
        <v>1081</v>
      </c>
    </row>
    <row r="1246" spans="1:5" ht="40.5" x14ac:dyDescent="0.2">
      <c r="A1246" s="382">
        <v>87894</v>
      </c>
      <c r="B1246" s="383" t="s">
        <v>5179</v>
      </c>
      <c r="C1246" s="382" t="s">
        <v>83</v>
      </c>
      <c r="D1246" s="382">
        <v>7.6</v>
      </c>
      <c r="E1246" s="380" t="s">
        <v>1081</v>
      </c>
    </row>
    <row r="1247" spans="1:5" ht="27" x14ac:dyDescent="0.2">
      <c r="A1247" s="382">
        <v>87893</v>
      </c>
      <c r="B1247" s="383" t="s">
        <v>5178</v>
      </c>
      <c r="C1247" s="382" t="s">
        <v>83</v>
      </c>
      <c r="D1247" s="382">
        <v>8.1300000000000008</v>
      </c>
      <c r="E1247" s="380" t="s">
        <v>1081</v>
      </c>
    </row>
    <row r="1248" spans="1:5" ht="40.5" x14ac:dyDescent="0.2">
      <c r="A1248" s="384">
        <v>87897</v>
      </c>
      <c r="B1248" s="383" t="s">
        <v>5181</v>
      </c>
      <c r="C1248" s="382" t="s">
        <v>83</v>
      </c>
      <c r="D1248" s="382">
        <v>5.56</v>
      </c>
      <c r="E1248" s="380" t="s">
        <v>1081</v>
      </c>
    </row>
    <row r="1249" spans="1:5" ht="40.5" x14ac:dyDescent="0.2">
      <c r="A1249" s="384">
        <v>87896</v>
      </c>
      <c r="B1249" s="383" t="s">
        <v>5180</v>
      </c>
      <c r="C1249" s="382" t="s">
        <v>83</v>
      </c>
      <c r="D1249" s="382">
        <v>6.09</v>
      </c>
      <c r="E1249" s="380" t="s">
        <v>1081</v>
      </c>
    </row>
    <row r="1250" spans="1:5" ht="40.5" x14ac:dyDescent="0.2">
      <c r="A1250" s="382">
        <v>87892</v>
      </c>
      <c r="B1250" s="383" t="s">
        <v>5177</v>
      </c>
      <c r="C1250" s="382" t="s">
        <v>83</v>
      </c>
      <c r="D1250" s="382">
        <v>10.43</v>
      </c>
      <c r="E1250" s="380" t="s">
        <v>1081</v>
      </c>
    </row>
    <row r="1251" spans="1:5" ht="40.5" x14ac:dyDescent="0.2">
      <c r="A1251" s="382">
        <v>87889</v>
      </c>
      <c r="B1251" s="383" t="s">
        <v>5175</v>
      </c>
      <c r="C1251" s="382" t="s">
        <v>83</v>
      </c>
      <c r="D1251" s="382">
        <v>8.33</v>
      </c>
      <c r="E1251" s="380" t="s">
        <v>1081</v>
      </c>
    </row>
    <row r="1252" spans="1:5" ht="40.5" x14ac:dyDescent="0.2">
      <c r="A1252" s="382">
        <v>87888</v>
      </c>
      <c r="B1252" s="383" t="s">
        <v>5174</v>
      </c>
      <c r="C1252" s="382" t="s">
        <v>83</v>
      </c>
      <c r="D1252" s="382">
        <v>8.51</v>
      </c>
      <c r="E1252" s="380" t="s">
        <v>1081</v>
      </c>
    </row>
    <row r="1253" spans="1:5" ht="40.5" x14ac:dyDescent="0.2">
      <c r="A1253" s="382">
        <v>87891</v>
      </c>
      <c r="B1253" s="383" t="s">
        <v>5176</v>
      </c>
      <c r="C1253" s="382" t="s">
        <v>83</v>
      </c>
      <c r="D1253" s="382">
        <v>10.84</v>
      </c>
      <c r="E1253" s="380" t="s">
        <v>1081</v>
      </c>
    </row>
    <row r="1254" spans="1:5" ht="27" x14ac:dyDescent="0.2">
      <c r="A1254" s="384">
        <v>104411</v>
      </c>
      <c r="B1254" s="383" t="s">
        <v>5193</v>
      </c>
      <c r="C1254" s="382" t="s">
        <v>83</v>
      </c>
      <c r="D1254" s="382">
        <v>5.6</v>
      </c>
      <c r="E1254" s="380" t="s">
        <v>1081</v>
      </c>
    </row>
    <row r="1255" spans="1:5" ht="27" x14ac:dyDescent="0.2">
      <c r="A1255" s="384">
        <v>104410</v>
      </c>
      <c r="B1255" s="383" t="s">
        <v>5192</v>
      </c>
      <c r="C1255" s="382" t="s">
        <v>83</v>
      </c>
      <c r="D1255" s="382">
        <v>5.6</v>
      </c>
      <c r="E1255" s="380" t="s">
        <v>1081</v>
      </c>
    </row>
    <row r="1256" spans="1:5" ht="27" x14ac:dyDescent="0.2">
      <c r="A1256" s="382">
        <v>87879</v>
      </c>
      <c r="B1256" s="383" t="s">
        <v>5167</v>
      </c>
      <c r="C1256" s="382" t="s">
        <v>83</v>
      </c>
      <c r="D1256" s="382">
        <v>4.87</v>
      </c>
      <c r="E1256" s="380" t="s">
        <v>1081</v>
      </c>
    </row>
    <row r="1257" spans="1:5" ht="27" x14ac:dyDescent="0.2">
      <c r="A1257" s="382">
        <v>87878</v>
      </c>
      <c r="B1257" s="383" t="s">
        <v>5166</v>
      </c>
      <c r="C1257" s="382" t="s">
        <v>83</v>
      </c>
      <c r="D1257" s="382">
        <v>5.4</v>
      </c>
      <c r="E1257" s="380" t="s">
        <v>1081</v>
      </c>
    </row>
    <row r="1258" spans="1:5" ht="27" x14ac:dyDescent="0.2">
      <c r="A1258" s="382">
        <v>87885</v>
      </c>
      <c r="B1258" s="383" t="s">
        <v>5171</v>
      </c>
      <c r="C1258" s="382" t="s">
        <v>83</v>
      </c>
      <c r="D1258" s="382">
        <v>8.58</v>
      </c>
      <c r="E1258" s="380" t="s">
        <v>1081</v>
      </c>
    </row>
    <row r="1259" spans="1:5" ht="27" x14ac:dyDescent="0.2">
      <c r="A1259" s="382">
        <v>87884</v>
      </c>
      <c r="B1259" s="383" t="s">
        <v>5170</v>
      </c>
      <c r="C1259" s="382" t="s">
        <v>83</v>
      </c>
      <c r="D1259" s="382">
        <v>8.99</v>
      </c>
      <c r="E1259" s="380" t="s">
        <v>1081</v>
      </c>
    </row>
    <row r="1260" spans="1:5" ht="40.5" x14ac:dyDescent="0.2">
      <c r="A1260" s="382">
        <v>87882</v>
      </c>
      <c r="B1260" s="383" t="s">
        <v>5169</v>
      </c>
      <c r="C1260" s="382" t="s">
        <v>83</v>
      </c>
      <c r="D1260" s="382">
        <v>6.48</v>
      </c>
      <c r="E1260" s="380" t="s">
        <v>1081</v>
      </c>
    </row>
    <row r="1261" spans="1:5" ht="40.5" x14ac:dyDescent="0.2">
      <c r="A1261" s="382">
        <v>87881</v>
      </c>
      <c r="B1261" s="383" t="s">
        <v>5168</v>
      </c>
      <c r="C1261" s="382" t="s">
        <v>83</v>
      </c>
      <c r="D1261" s="382">
        <v>6.66</v>
      </c>
      <c r="E1261" s="380" t="s">
        <v>1081</v>
      </c>
    </row>
    <row r="1262" spans="1:5" ht="27" x14ac:dyDescent="0.2">
      <c r="A1262" s="382">
        <v>87887</v>
      </c>
      <c r="B1262" s="383" t="s">
        <v>5173</v>
      </c>
      <c r="C1262" s="382" t="s">
        <v>83</v>
      </c>
      <c r="D1262" s="382">
        <v>15.27</v>
      </c>
      <c r="E1262" s="380" t="s">
        <v>1081</v>
      </c>
    </row>
    <row r="1263" spans="1:5" ht="27" x14ac:dyDescent="0.2">
      <c r="A1263" s="382">
        <v>87886</v>
      </c>
      <c r="B1263" s="383" t="s">
        <v>5172</v>
      </c>
      <c r="C1263" s="382" t="s">
        <v>83</v>
      </c>
      <c r="D1263" s="382">
        <v>16.170000000000002</v>
      </c>
      <c r="E1263" s="380" t="s">
        <v>1081</v>
      </c>
    </row>
    <row r="1264" spans="1:5" ht="27" x14ac:dyDescent="0.2">
      <c r="A1264" s="382">
        <v>87911</v>
      </c>
      <c r="B1264" s="383" t="s">
        <v>5191</v>
      </c>
      <c r="C1264" s="382" t="s">
        <v>83</v>
      </c>
      <c r="D1264" s="382">
        <v>21.41</v>
      </c>
      <c r="E1264" s="380" t="s">
        <v>1081</v>
      </c>
    </row>
    <row r="1265" spans="1:5" ht="27" x14ac:dyDescent="0.2">
      <c r="A1265" s="382">
        <v>87910</v>
      </c>
      <c r="B1265" s="383" t="s">
        <v>5190</v>
      </c>
      <c r="C1265" s="382" t="s">
        <v>83</v>
      </c>
      <c r="D1265" s="382">
        <v>22.31</v>
      </c>
      <c r="E1265" s="380" t="s">
        <v>1081</v>
      </c>
    </row>
    <row r="1266" spans="1:5" ht="27" x14ac:dyDescent="0.2">
      <c r="A1266" s="384">
        <v>103686</v>
      </c>
      <c r="B1266" s="383" t="s">
        <v>6189</v>
      </c>
      <c r="C1266" s="382" t="s">
        <v>90</v>
      </c>
      <c r="D1266" s="382">
        <v>698.6</v>
      </c>
      <c r="E1266" s="380" t="s">
        <v>1081</v>
      </c>
    </row>
    <row r="1267" spans="1:5" ht="27" x14ac:dyDescent="0.2">
      <c r="A1267" s="384">
        <v>103685</v>
      </c>
      <c r="B1267" s="383" t="s">
        <v>6188</v>
      </c>
      <c r="C1267" s="382" t="s">
        <v>90</v>
      </c>
      <c r="D1267" s="382">
        <v>629.88</v>
      </c>
      <c r="E1267" s="380" t="s">
        <v>1081</v>
      </c>
    </row>
    <row r="1268" spans="1:5" ht="27" x14ac:dyDescent="0.2">
      <c r="A1268" s="384">
        <v>103669</v>
      </c>
      <c r="B1268" s="383" t="s">
        <v>2960</v>
      </c>
      <c r="C1268" s="382" t="s">
        <v>90</v>
      </c>
      <c r="D1268" s="382">
        <v>942.99</v>
      </c>
      <c r="E1268" s="380" t="s">
        <v>1081</v>
      </c>
    </row>
    <row r="1269" spans="1:5" ht="27" x14ac:dyDescent="0.2">
      <c r="A1269" s="384">
        <v>103672</v>
      </c>
      <c r="B1269" s="383" t="s">
        <v>6184</v>
      </c>
      <c r="C1269" s="382" t="s">
        <v>90</v>
      </c>
      <c r="D1269" s="382">
        <v>623.49</v>
      </c>
      <c r="E1269" s="380" t="s">
        <v>1081</v>
      </c>
    </row>
    <row r="1270" spans="1:5" ht="27" x14ac:dyDescent="0.2">
      <c r="A1270" s="384">
        <v>103671</v>
      </c>
      <c r="B1270" s="383" t="s">
        <v>2962</v>
      </c>
      <c r="C1270" s="382" t="s">
        <v>90</v>
      </c>
      <c r="D1270" s="382">
        <v>666.25</v>
      </c>
      <c r="E1270" s="380" t="s">
        <v>1081</v>
      </c>
    </row>
    <row r="1271" spans="1:5" ht="27" x14ac:dyDescent="0.2">
      <c r="A1271" s="384">
        <v>103688</v>
      </c>
      <c r="B1271" s="383" t="s">
        <v>2973</v>
      </c>
      <c r="C1271" s="382" t="s">
        <v>90</v>
      </c>
      <c r="D1271" s="382">
        <v>808.62</v>
      </c>
      <c r="E1271" s="380" t="s">
        <v>1081</v>
      </c>
    </row>
    <row r="1272" spans="1:5" ht="27" x14ac:dyDescent="0.2">
      <c r="A1272" s="384">
        <v>103687</v>
      </c>
      <c r="B1272" s="383" t="s">
        <v>2972</v>
      </c>
      <c r="C1272" s="382" t="s">
        <v>90</v>
      </c>
      <c r="D1272" s="382">
        <v>1079.73</v>
      </c>
      <c r="E1272" s="380" t="s">
        <v>1081</v>
      </c>
    </row>
    <row r="1273" spans="1:5" ht="27" x14ac:dyDescent="0.2">
      <c r="A1273" s="384">
        <v>103684</v>
      </c>
      <c r="B1273" s="383" t="s">
        <v>6187</v>
      </c>
      <c r="C1273" s="382" t="s">
        <v>90</v>
      </c>
      <c r="D1273" s="382">
        <v>643.83000000000004</v>
      </c>
      <c r="E1273" s="380" t="s">
        <v>1081</v>
      </c>
    </row>
    <row r="1274" spans="1:5" ht="40.5" x14ac:dyDescent="0.2">
      <c r="A1274" s="384">
        <v>103681</v>
      </c>
      <c r="B1274" s="383" t="s">
        <v>2969</v>
      </c>
      <c r="C1274" s="382" t="s">
        <v>90</v>
      </c>
      <c r="D1274" s="382">
        <v>695.99</v>
      </c>
      <c r="E1274" s="380" t="s">
        <v>1081</v>
      </c>
    </row>
    <row r="1275" spans="1:5" ht="40.5" x14ac:dyDescent="0.2">
      <c r="A1275" s="384">
        <v>103679</v>
      </c>
      <c r="B1275" s="383" t="s">
        <v>2967</v>
      </c>
      <c r="C1275" s="382" t="s">
        <v>90</v>
      </c>
      <c r="D1275" s="382">
        <v>768.5</v>
      </c>
      <c r="E1275" s="380" t="s">
        <v>1081</v>
      </c>
    </row>
    <row r="1276" spans="1:5" ht="40.5" x14ac:dyDescent="0.2">
      <c r="A1276" s="384">
        <v>103677</v>
      </c>
      <c r="B1276" s="383" t="s">
        <v>2965</v>
      </c>
      <c r="C1276" s="382" t="s">
        <v>90</v>
      </c>
      <c r="D1276" s="382">
        <v>815.57</v>
      </c>
      <c r="E1276" s="380" t="s">
        <v>1081</v>
      </c>
    </row>
    <row r="1277" spans="1:5" ht="27" x14ac:dyDescent="0.2">
      <c r="A1277" s="382">
        <v>103675</v>
      </c>
      <c r="B1277" s="383" t="s">
        <v>6186</v>
      </c>
      <c r="C1277" s="382" t="s">
        <v>90</v>
      </c>
      <c r="D1277" s="386">
        <v>624.70000000000005</v>
      </c>
      <c r="E1277" s="380" t="s">
        <v>1081</v>
      </c>
    </row>
    <row r="1278" spans="1:5" ht="40.5" x14ac:dyDescent="0.2">
      <c r="A1278" s="384">
        <v>103680</v>
      </c>
      <c r="B1278" s="383" t="s">
        <v>2968</v>
      </c>
      <c r="C1278" s="382" t="s">
        <v>90</v>
      </c>
      <c r="D1278" s="382">
        <v>824.33</v>
      </c>
      <c r="E1278" s="380" t="s">
        <v>1081</v>
      </c>
    </row>
    <row r="1279" spans="1:5" ht="40.5" x14ac:dyDescent="0.2">
      <c r="A1279" s="384">
        <v>103678</v>
      </c>
      <c r="B1279" s="383" t="s">
        <v>2966</v>
      </c>
      <c r="C1279" s="382" t="s">
        <v>90</v>
      </c>
      <c r="D1279" s="382">
        <v>898.14</v>
      </c>
      <c r="E1279" s="380" t="s">
        <v>1081</v>
      </c>
    </row>
    <row r="1280" spans="1:5" ht="40.5" x14ac:dyDescent="0.2">
      <c r="A1280" s="384">
        <v>103676</v>
      </c>
      <c r="B1280" s="383" t="s">
        <v>2964</v>
      </c>
      <c r="C1280" s="382" t="s">
        <v>90</v>
      </c>
      <c r="D1280" s="382">
        <v>1004.09</v>
      </c>
      <c r="E1280" s="380" t="s">
        <v>1081</v>
      </c>
    </row>
    <row r="1281" spans="1:5" ht="27" x14ac:dyDescent="0.2">
      <c r="A1281" s="384">
        <v>103674</v>
      </c>
      <c r="B1281" s="383" t="s">
        <v>6185</v>
      </c>
      <c r="C1281" s="382" t="s">
        <v>90</v>
      </c>
      <c r="D1281" s="382">
        <v>646.87</v>
      </c>
      <c r="E1281" s="380" t="s">
        <v>1081</v>
      </c>
    </row>
    <row r="1282" spans="1:5" ht="40.5" x14ac:dyDescent="0.2">
      <c r="A1282" s="384">
        <v>103683</v>
      </c>
      <c r="B1282" s="383" t="s">
        <v>2971</v>
      </c>
      <c r="C1282" s="382" t="s">
        <v>90</v>
      </c>
      <c r="D1282" s="382">
        <v>1282.47</v>
      </c>
      <c r="E1282" s="380" t="s">
        <v>1081</v>
      </c>
    </row>
    <row r="1283" spans="1:5" ht="27" x14ac:dyDescent="0.2">
      <c r="A1283" s="384">
        <v>103682</v>
      </c>
      <c r="B1283" s="383" t="s">
        <v>2970</v>
      </c>
      <c r="C1283" s="382" t="s">
        <v>90</v>
      </c>
      <c r="D1283" s="382">
        <v>962.33</v>
      </c>
      <c r="E1283" s="380" t="s">
        <v>1081</v>
      </c>
    </row>
    <row r="1284" spans="1:5" ht="27" x14ac:dyDescent="0.2">
      <c r="A1284" s="384">
        <v>103670</v>
      </c>
      <c r="B1284" s="383" t="s">
        <v>2961</v>
      </c>
      <c r="C1284" s="382" t="s">
        <v>90</v>
      </c>
      <c r="D1284" s="382">
        <v>330.29</v>
      </c>
      <c r="E1284" s="380" t="s">
        <v>1081</v>
      </c>
    </row>
    <row r="1285" spans="1:5" ht="27" x14ac:dyDescent="0.2">
      <c r="A1285" s="384">
        <v>103673</v>
      </c>
      <c r="B1285" s="383" t="s">
        <v>2963</v>
      </c>
      <c r="C1285" s="382" t="s">
        <v>90</v>
      </c>
      <c r="D1285" s="382">
        <v>46.05</v>
      </c>
      <c r="E1285" s="380" t="s">
        <v>1081</v>
      </c>
    </row>
    <row r="1286" spans="1:5" ht="40.5" x14ac:dyDescent="0.2">
      <c r="A1286" s="384">
        <v>91084</v>
      </c>
      <c r="B1286" s="383" t="s">
        <v>8410</v>
      </c>
      <c r="C1286" s="382" t="s">
        <v>83</v>
      </c>
      <c r="D1286" s="382">
        <v>286.04000000000002</v>
      </c>
      <c r="E1286" s="380" t="s">
        <v>1081</v>
      </c>
    </row>
    <row r="1287" spans="1:5" ht="40.5" x14ac:dyDescent="0.2">
      <c r="A1287" s="384">
        <v>91080</v>
      </c>
      <c r="B1287" s="383" t="s">
        <v>8411</v>
      </c>
      <c r="C1287" s="382" t="s">
        <v>83</v>
      </c>
      <c r="D1287" s="382">
        <v>225.38</v>
      </c>
      <c r="E1287" s="380" t="s">
        <v>1081</v>
      </c>
    </row>
    <row r="1288" spans="1:5" ht="40.5" x14ac:dyDescent="0.2">
      <c r="A1288" s="384">
        <v>91101</v>
      </c>
      <c r="B1288" s="383" t="s">
        <v>8412</v>
      </c>
      <c r="C1288" s="382" t="s">
        <v>83</v>
      </c>
      <c r="D1288" s="382">
        <v>265.66000000000003</v>
      </c>
      <c r="E1288" s="380" t="s">
        <v>1081</v>
      </c>
    </row>
    <row r="1289" spans="1:5" ht="40.5" x14ac:dyDescent="0.2">
      <c r="A1289" s="384">
        <v>91097</v>
      </c>
      <c r="B1289" s="383" t="s">
        <v>8413</v>
      </c>
      <c r="C1289" s="382" t="s">
        <v>83</v>
      </c>
      <c r="D1289" s="382">
        <v>217.7</v>
      </c>
      <c r="E1289" s="380" t="s">
        <v>1081</v>
      </c>
    </row>
    <row r="1290" spans="1:5" ht="40.5" x14ac:dyDescent="0.2">
      <c r="A1290" s="384">
        <v>91082</v>
      </c>
      <c r="B1290" s="383" t="s">
        <v>8414</v>
      </c>
      <c r="C1290" s="382" t="s">
        <v>83</v>
      </c>
      <c r="D1290" s="382">
        <v>257.56</v>
      </c>
      <c r="E1290" s="380" t="s">
        <v>1081</v>
      </c>
    </row>
    <row r="1291" spans="1:5" ht="40.5" x14ac:dyDescent="0.2">
      <c r="A1291" s="384">
        <v>91078</v>
      </c>
      <c r="B1291" s="383" t="s">
        <v>8415</v>
      </c>
      <c r="C1291" s="382" t="s">
        <v>83</v>
      </c>
      <c r="D1291" s="382">
        <v>212.21</v>
      </c>
      <c r="E1291" s="380" t="s">
        <v>1081</v>
      </c>
    </row>
    <row r="1292" spans="1:5" ht="40.5" x14ac:dyDescent="0.2">
      <c r="A1292" s="384">
        <v>91099</v>
      </c>
      <c r="B1292" s="383" t="s">
        <v>8416</v>
      </c>
      <c r="C1292" s="382" t="s">
        <v>83</v>
      </c>
      <c r="D1292" s="382">
        <v>243.19</v>
      </c>
      <c r="E1292" s="380" t="s">
        <v>1081</v>
      </c>
    </row>
    <row r="1293" spans="1:5" ht="40.5" x14ac:dyDescent="0.2">
      <c r="A1293" s="384">
        <v>91095</v>
      </c>
      <c r="B1293" s="383" t="s">
        <v>8417</v>
      </c>
      <c r="C1293" s="382" t="s">
        <v>83</v>
      </c>
      <c r="D1293" s="382">
        <v>206.11</v>
      </c>
      <c r="E1293" s="380" t="s">
        <v>1081</v>
      </c>
    </row>
    <row r="1294" spans="1:5" ht="40.5" x14ac:dyDescent="0.2">
      <c r="A1294" s="384">
        <v>91076</v>
      </c>
      <c r="B1294" s="383" t="s">
        <v>8418</v>
      </c>
      <c r="C1294" s="382" t="s">
        <v>83</v>
      </c>
      <c r="D1294" s="382">
        <v>399.78</v>
      </c>
      <c r="E1294" s="380" t="s">
        <v>1081</v>
      </c>
    </row>
    <row r="1295" spans="1:5" ht="40.5" x14ac:dyDescent="0.2">
      <c r="A1295" s="384">
        <v>91072</v>
      </c>
      <c r="B1295" s="383" t="s">
        <v>8419</v>
      </c>
      <c r="C1295" s="382" t="s">
        <v>83</v>
      </c>
      <c r="D1295" s="382">
        <v>351.81</v>
      </c>
      <c r="E1295" s="380" t="s">
        <v>1081</v>
      </c>
    </row>
    <row r="1296" spans="1:5" ht="40.5" x14ac:dyDescent="0.2">
      <c r="A1296" s="384">
        <v>91093</v>
      </c>
      <c r="B1296" s="383" t="s">
        <v>8420</v>
      </c>
      <c r="C1296" s="382" t="s">
        <v>83</v>
      </c>
      <c r="D1296" s="382">
        <v>415.17</v>
      </c>
      <c r="E1296" s="380" t="s">
        <v>1081</v>
      </c>
    </row>
    <row r="1297" spans="1:5" ht="40.5" x14ac:dyDescent="0.2">
      <c r="A1297" s="384">
        <v>91089</v>
      </c>
      <c r="B1297" s="383" t="s">
        <v>8421</v>
      </c>
      <c r="C1297" s="382" t="s">
        <v>83</v>
      </c>
      <c r="D1297" s="382">
        <v>375.94</v>
      </c>
      <c r="E1297" s="380" t="s">
        <v>1081</v>
      </c>
    </row>
    <row r="1298" spans="1:5" ht="40.5" x14ac:dyDescent="0.2">
      <c r="A1298" s="384">
        <v>91074</v>
      </c>
      <c r="B1298" s="383" t="s">
        <v>8422</v>
      </c>
      <c r="C1298" s="382" t="s">
        <v>83</v>
      </c>
      <c r="D1298" s="382">
        <v>261.77</v>
      </c>
      <c r="E1298" s="380" t="s">
        <v>1081</v>
      </c>
    </row>
    <row r="1299" spans="1:5" ht="40.5" x14ac:dyDescent="0.2">
      <c r="A1299" s="384">
        <v>91070</v>
      </c>
      <c r="B1299" s="383" t="s">
        <v>8423</v>
      </c>
      <c r="C1299" s="382" t="s">
        <v>83</v>
      </c>
      <c r="D1299" s="382">
        <v>225.04</v>
      </c>
      <c r="E1299" s="380" t="s">
        <v>1081</v>
      </c>
    </row>
    <row r="1300" spans="1:5" ht="40.5" x14ac:dyDescent="0.2">
      <c r="A1300" s="384">
        <v>91091</v>
      </c>
      <c r="B1300" s="383" t="s">
        <v>8424</v>
      </c>
      <c r="C1300" s="382" t="s">
        <v>83</v>
      </c>
      <c r="D1300" s="382">
        <v>278.43</v>
      </c>
      <c r="E1300" s="380" t="s">
        <v>1081</v>
      </c>
    </row>
    <row r="1301" spans="1:5" ht="40.5" x14ac:dyDescent="0.2">
      <c r="A1301" s="384">
        <v>91087</v>
      </c>
      <c r="B1301" s="383" t="s">
        <v>8425</v>
      </c>
      <c r="C1301" s="382" t="s">
        <v>83</v>
      </c>
      <c r="D1301" s="382">
        <v>247.78</v>
      </c>
      <c r="E1301" s="380" t="s">
        <v>1081</v>
      </c>
    </row>
    <row r="1302" spans="1:5" ht="40.5" x14ac:dyDescent="0.2">
      <c r="A1302" s="384">
        <v>91083</v>
      </c>
      <c r="B1302" s="383" t="s">
        <v>8426</v>
      </c>
      <c r="C1302" s="382" t="s">
        <v>83</v>
      </c>
      <c r="D1302" s="382">
        <v>353.44</v>
      </c>
      <c r="E1302" s="380" t="s">
        <v>1081</v>
      </c>
    </row>
    <row r="1303" spans="1:5" ht="40.5" x14ac:dyDescent="0.2">
      <c r="A1303" s="384">
        <v>91079</v>
      </c>
      <c r="B1303" s="383" t="s">
        <v>8427</v>
      </c>
      <c r="C1303" s="382" t="s">
        <v>83</v>
      </c>
      <c r="D1303" s="382">
        <v>211.1</v>
      </c>
      <c r="E1303" s="380" t="s">
        <v>1081</v>
      </c>
    </row>
    <row r="1304" spans="1:5" ht="40.5" x14ac:dyDescent="0.2">
      <c r="A1304" s="384">
        <v>91100</v>
      </c>
      <c r="B1304" s="383" t="s">
        <v>8428</v>
      </c>
      <c r="C1304" s="382" t="s">
        <v>83</v>
      </c>
      <c r="D1304" s="382">
        <v>293.7</v>
      </c>
      <c r="E1304" s="380" t="s">
        <v>1081</v>
      </c>
    </row>
    <row r="1305" spans="1:5" ht="40.5" x14ac:dyDescent="0.2">
      <c r="A1305" s="384">
        <v>91096</v>
      </c>
      <c r="B1305" s="383" t="s">
        <v>8429</v>
      </c>
      <c r="C1305" s="382" t="s">
        <v>83</v>
      </c>
      <c r="D1305" s="382">
        <v>199.5</v>
      </c>
      <c r="E1305" s="380" t="s">
        <v>1081</v>
      </c>
    </row>
    <row r="1306" spans="1:5" ht="40.5" x14ac:dyDescent="0.2">
      <c r="A1306" s="384">
        <v>91081</v>
      </c>
      <c r="B1306" s="383" t="s">
        <v>8430</v>
      </c>
      <c r="C1306" s="382" t="s">
        <v>83</v>
      </c>
      <c r="D1306" s="382">
        <v>282.23</v>
      </c>
      <c r="E1306" s="380" t="s">
        <v>1081</v>
      </c>
    </row>
    <row r="1307" spans="1:5" ht="40.5" x14ac:dyDescent="0.2">
      <c r="A1307" s="384">
        <v>91077</v>
      </c>
      <c r="B1307" s="383" t="s">
        <v>8431</v>
      </c>
      <c r="C1307" s="382" t="s">
        <v>83</v>
      </c>
      <c r="D1307" s="382">
        <v>193.99</v>
      </c>
      <c r="E1307" s="380" t="s">
        <v>1081</v>
      </c>
    </row>
    <row r="1308" spans="1:5" ht="40.5" x14ac:dyDescent="0.2">
      <c r="A1308" s="384">
        <v>91098</v>
      </c>
      <c r="B1308" s="383" t="s">
        <v>8432</v>
      </c>
      <c r="C1308" s="382" t="s">
        <v>83</v>
      </c>
      <c r="D1308" s="382">
        <v>248.55</v>
      </c>
      <c r="E1308" s="380" t="s">
        <v>1081</v>
      </c>
    </row>
    <row r="1309" spans="1:5" ht="40.5" x14ac:dyDescent="0.2">
      <c r="A1309" s="384">
        <v>91094</v>
      </c>
      <c r="B1309" s="383" t="s">
        <v>8433</v>
      </c>
      <c r="C1309" s="382" t="s">
        <v>83</v>
      </c>
      <c r="D1309" s="382">
        <v>185.43</v>
      </c>
      <c r="E1309" s="380" t="s">
        <v>1081</v>
      </c>
    </row>
    <row r="1310" spans="1:5" ht="40.5" x14ac:dyDescent="0.2">
      <c r="A1310" s="384">
        <v>91075</v>
      </c>
      <c r="B1310" s="383" t="s">
        <v>8434</v>
      </c>
      <c r="C1310" s="382" t="s">
        <v>83</v>
      </c>
      <c r="D1310" s="382">
        <v>433.85</v>
      </c>
      <c r="E1310" s="380" t="s">
        <v>1081</v>
      </c>
    </row>
    <row r="1311" spans="1:5" ht="40.5" x14ac:dyDescent="0.2">
      <c r="A1311" s="384">
        <v>91071</v>
      </c>
      <c r="B1311" s="383" t="s">
        <v>8435</v>
      </c>
      <c r="C1311" s="382" t="s">
        <v>83</v>
      </c>
      <c r="D1311" s="382">
        <v>341.28</v>
      </c>
      <c r="E1311" s="380" t="s">
        <v>1081</v>
      </c>
    </row>
    <row r="1312" spans="1:5" ht="40.5" x14ac:dyDescent="0.2">
      <c r="A1312" s="384">
        <v>91092</v>
      </c>
      <c r="B1312" s="383" t="s">
        <v>8436</v>
      </c>
      <c r="C1312" s="382" t="s">
        <v>83</v>
      </c>
      <c r="D1312" s="382">
        <v>429.22</v>
      </c>
      <c r="E1312" s="380" t="s">
        <v>1081</v>
      </c>
    </row>
    <row r="1313" spans="1:5" ht="40.5" x14ac:dyDescent="0.2">
      <c r="A1313" s="384">
        <v>91088</v>
      </c>
      <c r="B1313" s="383" t="s">
        <v>8437</v>
      </c>
      <c r="C1313" s="382" t="s">
        <v>83</v>
      </c>
      <c r="D1313" s="382">
        <v>362.84</v>
      </c>
      <c r="E1313" s="380" t="s">
        <v>1081</v>
      </c>
    </row>
    <row r="1314" spans="1:5" ht="40.5" x14ac:dyDescent="0.2">
      <c r="A1314" s="384">
        <v>91073</v>
      </c>
      <c r="B1314" s="383" t="s">
        <v>8438</v>
      </c>
      <c r="C1314" s="382" t="s">
        <v>83</v>
      </c>
      <c r="D1314" s="382">
        <v>274.3</v>
      </c>
      <c r="E1314" s="380" t="s">
        <v>1081</v>
      </c>
    </row>
    <row r="1315" spans="1:5" ht="40.5" x14ac:dyDescent="0.2">
      <c r="A1315" s="384">
        <v>91069</v>
      </c>
      <c r="B1315" s="383" t="s">
        <v>8439</v>
      </c>
      <c r="C1315" s="382" t="s">
        <v>83</v>
      </c>
      <c r="D1315" s="382">
        <v>212.06</v>
      </c>
      <c r="E1315" s="380" t="s">
        <v>1081</v>
      </c>
    </row>
    <row r="1316" spans="1:5" ht="40.5" x14ac:dyDescent="0.2">
      <c r="A1316" s="384">
        <v>91090</v>
      </c>
      <c r="B1316" s="383" t="s">
        <v>8440</v>
      </c>
      <c r="C1316" s="382" t="s">
        <v>83</v>
      </c>
      <c r="D1316" s="382">
        <v>280.13</v>
      </c>
      <c r="E1316" s="380" t="s">
        <v>1081</v>
      </c>
    </row>
    <row r="1317" spans="1:5" ht="40.5" x14ac:dyDescent="0.2">
      <c r="A1317" s="384">
        <v>91086</v>
      </c>
      <c r="B1317" s="383" t="s">
        <v>8441</v>
      </c>
      <c r="C1317" s="382" t="s">
        <v>83</v>
      </c>
      <c r="D1317" s="382">
        <v>233.16</v>
      </c>
      <c r="E1317" s="380" t="s">
        <v>1081</v>
      </c>
    </row>
    <row r="1318" spans="1:5" ht="27" x14ac:dyDescent="0.2">
      <c r="A1318" s="385">
        <v>105522</v>
      </c>
      <c r="B1318" s="383" t="s">
        <v>8442</v>
      </c>
      <c r="C1318" s="382" t="s">
        <v>83</v>
      </c>
      <c r="D1318" s="382"/>
      <c r="E1318" s="380" t="s">
        <v>1081</v>
      </c>
    </row>
    <row r="1319" spans="1:5" ht="15" x14ac:dyDescent="0.2">
      <c r="A1319" s="385">
        <v>104281</v>
      </c>
      <c r="B1319" s="383" t="s">
        <v>8443</v>
      </c>
      <c r="C1319" s="382" t="s">
        <v>66</v>
      </c>
      <c r="D1319" s="382"/>
      <c r="E1319" s="380" t="s">
        <v>1081</v>
      </c>
    </row>
    <row r="1320" spans="1:5" ht="15" x14ac:dyDescent="0.2">
      <c r="A1320" s="385">
        <v>104287</v>
      </c>
      <c r="B1320" s="383" t="s">
        <v>8444</v>
      </c>
      <c r="C1320" s="382" t="s">
        <v>66</v>
      </c>
      <c r="D1320" s="382"/>
      <c r="E1320" s="380" t="s">
        <v>1081</v>
      </c>
    </row>
    <row r="1321" spans="1:5" ht="27" x14ac:dyDescent="0.2">
      <c r="A1321" s="385">
        <v>104286</v>
      </c>
      <c r="B1321" s="383" t="s">
        <v>8445</v>
      </c>
      <c r="C1321" s="382" t="s">
        <v>66</v>
      </c>
      <c r="D1321" s="382"/>
      <c r="E1321" s="380" t="s">
        <v>1081</v>
      </c>
    </row>
    <row r="1322" spans="1:5" ht="27" x14ac:dyDescent="0.2">
      <c r="A1322" s="385">
        <v>104292</v>
      </c>
      <c r="B1322" s="383" t="s">
        <v>8446</v>
      </c>
      <c r="C1322" s="382" t="s">
        <v>66</v>
      </c>
      <c r="D1322" s="382"/>
      <c r="E1322" s="380" t="s">
        <v>1081</v>
      </c>
    </row>
    <row r="1323" spans="1:5" ht="15" x14ac:dyDescent="0.2">
      <c r="A1323" s="385">
        <v>104282</v>
      </c>
      <c r="B1323" s="383" t="s">
        <v>8447</v>
      </c>
      <c r="C1323" s="382" t="s">
        <v>66</v>
      </c>
      <c r="D1323" s="382"/>
      <c r="E1323" s="380" t="s">
        <v>1081</v>
      </c>
    </row>
    <row r="1324" spans="1:5" ht="15" x14ac:dyDescent="0.2">
      <c r="A1324" s="385">
        <v>104288</v>
      </c>
      <c r="B1324" s="383" t="s">
        <v>8448</v>
      </c>
      <c r="C1324" s="382" t="s">
        <v>66</v>
      </c>
      <c r="D1324" s="382"/>
      <c r="E1324" s="380" t="s">
        <v>1081</v>
      </c>
    </row>
    <row r="1325" spans="1:5" ht="15" x14ac:dyDescent="0.2">
      <c r="A1325" s="385">
        <v>104283</v>
      </c>
      <c r="B1325" s="383" t="s">
        <v>8449</v>
      </c>
      <c r="C1325" s="382" t="s">
        <v>66</v>
      </c>
      <c r="D1325" s="382"/>
      <c r="E1325" s="380" t="s">
        <v>1081</v>
      </c>
    </row>
    <row r="1326" spans="1:5" ht="15" x14ac:dyDescent="0.2">
      <c r="A1326" s="385">
        <v>104289</v>
      </c>
      <c r="B1326" s="383" t="s">
        <v>8450</v>
      </c>
      <c r="C1326" s="382" t="s">
        <v>66</v>
      </c>
      <c r="D1326" s="382"/>
      <c r="E1326" s="380" t="s">
        <v>1081</v>
      </c>
    </row>
    <row r="1327" spans="1:5" ht="15" x14ac:dyDescent="0.2">
      <c r="A1327" s="385">
        <v>104284</v>
      </c>
      <c r="B1327" s="383" t="s">
        <v>8451</v>
      </c>
      <c r="C1327" s="382" t="s">
        <v>66</v>
      </c>
      <c r="D1327" s="382"/>
      <c r="E1327" s="380" t="s">
        <v>1081</v>
      </c>
    </row>
    <row r="1328" spans="1:5" ht="15" x14ac:dyDescent="0.2">
      <c r="A1328" s="385">
        <v>104290</v>
      </c>
      <c r="B1328" s="383" t="s">
        <v>8452</v>
      </c>
      <c r="C1328" s="382" t="s">
        <v>66</v>
      </c>
      <c r="D1328" s="382"/>
      <c r="E1328" s="380" t="s">
        <v>1081</v>
      </c>
    </row>
    <row r="1329" spans="1:5" ht="15" x14ac:dyDescent="0.2">
      <c r="A1329" s="385">
        <v>104285</v>
      </c>
      <c r="B1329" s="383" t="s">
        <v>8453</v>
      </c>
      <c r="C1329" s="382" t="s">
        <v>66</v>
      </c>
      <c r="D1329" s="382"/>
      <c r="E1329" s="380" t="s">
        <v>1081</v>
      </c>
    </row>
    <row r="1330" spans="1:5" ht="15" x14ac:dyDescent="0.2">
      <c r="A1330" s="385">
        <v>104291</v>
      </c>
      <c r="B1330" s="383" t="s">
        <v>8454</v>
      </c>
      <c r="C1330" s="382" t="s">
        <v>66</v>
      </c>
      <c r="D1330" s="382"/>
      <c r="E1330" s="380" t="s">
        <v>1081</v>
      </c>
    </row>
    <row r="1331" spans="1:5" ht="15" x14ac:dyDescent="0.2">
      <c r="A1331" s="385">
        <v>104267</v>
      </c>
      <c r="B1331" s="383" t="s">
        <v>8455</v>
      </c>
      <c r="C1331" s="382" t="s">
        <v>66</v>
      </c>
      <c r="D1331" s="382"/>
      <c r="E1331" s="380" t="s">
        <v>1081</v>
      </c>
    </row>
    <row r="1332" spans="1:5" ht="15" x14ac:dyDescent="0.2">
      <c r="A1332" s="385">
        <v>104268</v>
      </c>
      <c r="B1332" s="383" t="s">
        <v>8456</v>
      </c>
      <c r="C1332" s="382" t="s">
        <v>66</v>
      </c>
      <c r="D1332" s="382"/>
      <c r="E1332" s="380" t="s">
        <v>1081</v>
      </c>
    </row>
    <row r="1333" spans="1:5" ht="27" x14ac:dyDescent="0.2">
      <c r="A1333" s="385">
        <v>104269</v>
      </c>
      <c r="B1333" s="383" t="s">
        <v>8457</v>
      </c>
      <c r="C1333" s="382" t="s">
        <v>66</v>
      </c>
      <c r="D1333" s="382"/>
      <c r="E1333" s="380" t="s">
        <v>1081</v>
      </c>
    </row>
    <row r="1334" spans="1:5" ht="27" x14ac:dyDescent="0.2">
      <c r="A1334" s="385">
        <v>104270</v>
      </c>
      <c r="B1334" s="383" t="s">
        <v>8458</v>
      </c>
      <c r="C1334" s="382" t="s">
        <v>66</v>
      </c>
      <c r="D1334" s="382"/>
      <c r="E1334" s="380" t="s">
        <v>1081</v>
      </c>
    </row>
    <row r="1335" spans="1:5" ht="27" x14ac:dyDescent="0.2">
      <c r="A1335" s="385">
        <v>104276</v>
      </c>
      <c r="B1335" s="383" t="s">
        <v>8459</v>
      </c>
      <c r="C1335" s="382" t="s">
        <v>66</v>
      </c>
      <c r="D1335" s="382"/>
      <c r="E1335" s="380" t="s">
        <v>1081</v>
      </c>
    </row>
    <row r="1336" spans="1:5" ht="27" x14ac:dyDescent="0.2">
      <c r="A1336" s="385">
        <v>104280</v>
      </c>
      <c r="B1336" s="383" t="s">
        <v>8460</v>
      </c>
      <c r="C1336" s="382" t="s">
        <v>66</v>
      </c>
      <c r="D1336" s="382"/>
      <c r="E1336" s="380" t="s">
        <v>1081</v>
      </c>
    </row>
    <row r="1337" spans="1:5" ht="27" x14ac:dyDescent="0.2">
      <c r="A1337" s="385">
        <v>104271</v>
      </c>
      <c r="B1337" s="383" t="s">
        <v>8461</v>
      </c>
      <c r="C1337" s="382" t="s">
        <v>66</v>
      </c>
      <c r="D1337" s="382"/>
      <c r="E1337" s="380" t="s">
        <v>1081</v>
      </c>
    </row>
    <row r="1338" spans="1:5" ht="27" x14ac:dyDescent="0.2">
      <c r="A1338" s="385">
        <v>104272</v>
      </c>
      <c r="B1338" s="383" t="s">
        <v>8462</v>
      </c>
      <c r="C1338" s="382" t="s">
        <v>66</v>
      </c>
      <c r="D1338" s="382"/>
      <c r="E1338" s="380" t="s">
        <v>1081</v>
      </c>
    </row>
    <row r="1339" spans="1:5" ht="27" x14ac:dyDescent="0.2">
      <c r="A1339" s="385">
        <v>104273</v>
      </c>
      <c r="B1339" s="383" t="s">
        <v>8463</v>
      </c>
      <c r="C1339" s="382" t="s">
        <v>66</v>
      </c>
      <c r="D1339" s="382"/>
      <c r="E1339" s="380" t="s">
        <v>1081</v>
      </c>
    </row>
    <row r="1340" spans="1:5" ht="27" x14ac:dyDescent="0.2">
      <c r="A1340" s="385">
        <v>104277</v>
      </c>
      <c r="B1340" s="383" t="s">
        <v>8464</v>
      </c>
      <c r="C1340" s="382" t="s">
        <v>66</v>
      </c>
      <c r="D1340" s="382"/>
      <c r="E1340" s="380" t="s">
        <v>1081</v>
      </c>
    </row>
    <row r="1341" spans="1:5" ht="27" x14ac:dyDescent="0.2">
      <c r="A1341" s="385">
        <v>104274</v>
      </c>
      <c r="B1341" s="383" t="s">
        <v>8465</v>
      </c>
      <c r="C1341" s="382" t="s">
        <v>66</v>
      </c>
      <c r="D1341" s="382"/>
      <c r="E1341" s="380" t="s">
        <v>1081</v>
      </c>
    </row>
    <row r="1342" spans="1:5" ht="27" x14ac:dyDescent="0.2">
      <c r="A1342" s="385">
        <v>104278</v>
      </c>
      <c r="B1342" s="383" t="s">
        <v>8466</v>
      </c>
      <c r="C1342" s="382" t="s">
        <v>66</v>
      </c>
      <c r="D1342" s="382"/>
      <c r="E1342" s="380" t="s">
        <v>1081</v>
      </c>
    </row>
    <row r="1343" spans="1:5" ht="27" x14ac:dyDescent="0.2">
      <c r="A1343" s="385">
        <v>104275</v>
      </c>
      <c r="B1343" s="383" t="s">
        <v>8467</v>
      </c>
      <c r="C1343" s="382" t="s">
        <v>66</v>
      </c>
      <c r="D1343" s="382"/>
      <c r="E1343" s="380" t="s">
        <v>1081</v>
      </c>
    </row>
    <row r="1344" spans="1:5" ht="27" x14ac:dyDescent="0.2">
      <c r="A1344" s="385">
        <v>104279</v>
      </c>
      <c r="B1344" s="383" t="s">
        <v>8468</v>
      </c>
      <c r="C1344" s="382" t="s">
        <v>66</v>
      </c>
      <c r="D1344" s="382"/>
      <c r="E1344" s="380" t="s">
        <v>1081</v>
      </c>
    </row>
    <row r="1345" spans="1:5" ht="15" x14ac:dyDescent="0.2">
      <c r="A1345" s="385">
        <v>104265</v>
      </c>
      <c r="B1345" s="383" t="s">
        <v>8469</v>
      </c>
      <c r="C1345" s="382" t="s">
        <v>66</v>
      </c>
      <c r="D1345" s="382"/>
      <c r="E1345" s="380" t="s">
        <v>1081</v>
      </c>
    </row>
    <row r="1346" spans="1:5" ht="15" x14ac:dyDescent="0.2">
      <c r="A1346" s="385">
        <v>104266</v>
      </c>
      <c r="B1346" s="383" t="s">
        <v>8470</v>
      </c>
      <c r="C1346" s="382" t="s">
        <v>66</v>
      </c>
      <c r="D1346" s="382"/>
      <c r="E1346" s="380" t="s">
        <v>1081</v>
      </c>
    </row>
    <row r="1347" spans="1:5" ht="27" x14ac:dyDescent="0.2">
      <c r="A1347" s="385">
        <v>104305</v>
      </c>
      <c r="B1347" s="383" t="s">
        <v>8471</v>
      </c>
      <c r="C1347" s="382" t="s">
        <v>4</v>
      </c>
      <c r="D1347" s="382"/>
      <c r="E1347" s="380" t="s">
        <v>1081</v>
      </c>
    </row>
    <row r="1348" spans="1:5" ht="27" x14ac:dyDescent="0.2">
      <c r="A1348" s="385">
        <v>104306</v>
      </c>
      <c r="B1348" s="383" t="s">
        <v>8472</v>
      </c>
      <c r="C1348" s="382" t="s">
        <v>4</v>
      </c>
      <c r="D1348" s="382"/>
      <c r="E1348" s="380" t="s">
        <v>1081</v>
      </c>
    </row>
    <row r="1349" spans="1:5" ht="27" x14ac:dyDescent="0.2">
      <c r="A1349" s="385">
        <v>104307</v>
      </c>
      <c r="B1349" s="383" t="s">
        <v>8473</v>
      </c>
      <c r="C1349" s="382" t="s">
        <v>4</v>
      </c>
      <c r="D1349" s="382"/>
      <c r="E1349" s="380" t="s">
        <v>1081</v>
      </c>
    </row>
    <row r="1350" spans="1:5" ht="27" x14ac:dyDescent="0.2">
      <c r="A1350" s="385">
        <v>104308</v>
      </c>
      <c r="B1350" s="383" t="s">
        <v>8474</v>
      </c>
      <c r="C1350" s="382" t="s">
        <v>4</v>
      </c>
      <c r="D1350" s="382"/>
      <c r="E1350" s="380" t="s">
        <v>1081</v>
      </c>
    </row>
    <row r="1351" spans="1:5" ht="27" x14ac:dyDescent="0.2">
      <c r="A1351" s="385">
        <v>104309</v>
      </c>
      <c r="B1351" s="383" t="s">
        <v>8475</v>
      </c>
      <c r="C1351" s="382" t="s">
        <v>4</v>
      </c>
      <c r="D1351" s="382"/>
      <c r="E1351" s="380" t="s">
        <v>1081</v>
      </c>
    </row>
    <row r="1352" spans="1:5" ht="27" x14ac:dyDescent="0.2">
      <c r="A1352" s="385">
        <v>104310</v>
      </c>
      <c r="B1352" s="383" t="s">
        <v>8476</v>
      </c>
      <c r="C1352" s="382" t="s">
        <v>4</v>
      </c>
      <c r="D1352" s="382"/>
      <c r="E1352" s="380" t="s">
        <v>1081</v>
      </c>
    </row>
    <row r="1353" spans="1:5" ht="27" x14ac:dyDescent="0.2">
      <c r="A1353" s="385">
        <v>104311</v>
      </c>
      <c r="B1353" s="383" t="s">
        <v>8477</v>
      </c>
      <c r="C1353" s="382" t="s">
        <v>4</v>
      </c>
      <c r="D1353" s="382"/>
      <c r="E1353" s="380" t="s">
        <v>1081</v>
      </c>
    </row>
    <row r="1354" spans="1:5" ht="27" x14ac:dyDescent="0.2">
      <c r="A1354" s="385">
        <v>104301</v>
      </c>
      <c r="B1354" s="383" t="s">
        <v>8478</v>
      </c>
      <c r="C1354" s="382" t="s">
        <v>65</v>
      </c>
      <c r="D1354" s="382"/>
      <c r="E1354" s="380" t="s">
        <v>1081</v>
      </c>
    </row>
    <row r="1355" spans="1:5" ht="27" x14ac:dyDescent="0.2">
      <c r="A1355" s="385">
        <v>104302</v>
      </c>
      <c r="B1355" s="383" t="s">
        <v>8479</v>
      </c>
      <c r="C1355" s="382" t="s">
        <v>65</v>
      </c>
      <c r="D1355" s="382"/>
      <c r="E1355" s="380" t="s">
        <v>1081</v>
      </c>
    </row>
    <row r="1356" spans="1:5" ht="27" x14ac:dyDescent="0.2">
      <c r="A1356" s="385">
        <v>104303</v>
      </c>
      <c r="B1356" s="383" t="s">
        <v>8480</v>
      </c>
      <c r="C1356" s="382" t="s">
        <v>65</v>
      </c>
      <c r="D1356" s="382"/>
      <c r="E1356" s="380" t="s">
        <v>1081</v>
      </c>
    </row>
    <row r="1357" spans="1:5" ht="27" x14ac:dyDescent="0.2">
      <c r="A1357" s="385">
        <v>104304</v>
      </c>
      <c r="B1357" s="383" t="s">
        <v>8481</v>
      </c>
      <c r="C1357" s="382" t="s">
        <v>65</v>
      </c>
      <c r="D1357" s="382"/>
      <c r="E1357" s="380" t="s">
        <v>1081</v>
      </c>
    </row>
    <row r="1358" spans="1:5" ht="27" x14ac:dyDescent="0.2">
      <c r="A1358" s="385">
        <v>104293</v>
      </c>
      <c r="B1358" s="383" t="s">
        <v>8482</v>
      </c>
      <c r="C1358" s="382" t="s">
        <v>65</v>
      </c>
      <c r="D1358" s="382"/>
      <c r="E1358" s="380" t="s">
        <v>1081</v>
      </c>
    </row>
    <row r="1359" spans="1:5" ht="27" x14ac:dyDescent="0.2">
      <c r="A1359" s="385">
        <v>104297</v>
      </c>
      <c r="B1359" s="383" t="s">
        <v>8483</v>
      </c>
      <c r="C1359" s="382" t="s">
        <v>65</v>
      </c>
      <c r="D1359" s="382"/>
      <c r="E1359" s="380" t="s">
        <v>1081</v>
      </c>
    </row>
    <row r="1360" spans="1:5" ht="27" x14ac:dyDescent="0.2">
      <c r="A1360" s="385">
        <v>104295</v>
      </c>
      <c r="B1360" s="383" t="s">
        <v>8484</v>
      </c>
      <c r="C1360" s="382" t="s">
        <v>65</v>
      </c>
      <c r="D1360" s="382"/>
      <c r="E1360" s="380" t="s">
        <v>1081</v>
      </c>
    </row>
    <row r="1361" spans="1:5" ht="27" x14ac:dyDescent="0.2">
      <c r="A1361" s="385">
        <v>104299</v>
      </c>
      <c r="B1361" s="383" t="s">
        <v>8485</v>
      </c>
      <c r="C1361" s="382" t="s">
        <v>65</v>
      </c>
      <c r="D1361" s="382"/>
      <c r="E1361" s="380" t="s">
        <v>1081</v>
      </c>
    </row>
    <row r="1362" spans="1:5" ht="27" x14ac:dyDescent="0.2">
      <c r="A1362" s="385">
        <v>104294</v>
      </c>
      <c r="B1362" s="383" t="s">
        <v>8486</v>
      </c>
      <c r="C1362" s="382" t="s">
        <v>65</v>
      </c>
      <c r="D1362" s="382"/>
      <c r="E1362" s="380" t="s">
        <v>1081</v>
      </c>
    </row>
    <row r="1363" spans="1:5" ht="27" x14ac:dyDescent="0.2">
      <c r="A1363" s="385">
        <v>104298</v>
      </c>
      <c r="B1363" s="383" t="s">
        <v>8487</v>
      </c>
      <c r="C1363" s="382" t="s">
        <v>65</v>
      </c>
      <c r="D1363" s="382"/>
      <c r="E1363" s="380" t="s">
        <v>1081</v>
      </c>
    </row>
    <row r="1364" spans="1:5" ht="27" x14ac:dyDescent="0.2">
      <c r="A1364" s="385">
        <v>104296</v>
      </c>
      <c r="B1364" s="383" t="s">
        <v>8488</v>
      </c>
      <c r="C1364" s="382" t="s">
        <v>65</v>
      </c>
      <c r="D1364" s="382"/>
      <c r="E1364" s="380" t="s">
        <v>1081</v>
      </c>
    </row>
    <row r="1365" spans="1:5" ht="27" x14ac:dyDescent="0.2">
      <c r="A1365" s="385">
        <v>104300</v>
      </c>
      <c r="B1365" s="383" t="s">
        <v>8489</v>
      </c>
      <c r="C1365" s="382" t="s">
        <v>65</v>
      </c>
      <c r="D1365" s="382"/>
      <c r="E1365" s="380" t="s">
        <v>1081</v>
      </c>
    </row>
    <row r="1366" spans="1:5" ht="27" x14ac:dyDescent="0.2">
      <c r="A1366" s="382">
        <v>90944</v>
      </c>
      <c r="B1366" s="383" t="s">
        <v>5159</v>
      </c>
      <c r="C1366" s="382" t="s">
        <v>83</v>
      </c>
      <c r="D1366" s="382">
        <v>174.76</v>
      </c>
      <c r="E1366" s="380" t="s">
        <v>1081</v>
      </c>
    </row>
    <row r="1367" spans="1:5" ht="27" x14ac:dyDescent="0.2">
      <c r="A1367" s="382">
        <v>90934</v>
      </c>
      <c r="B1367" s="383" t="s">
        <v>5155</v>
      </c>
      <c r="C1367" s="382" t="s">
        <v>83</v>
      </c>
      <c r="D1367" s="382">
        <v>161.97</v>
      </c>
      <c r="E1367" s="380" t="s">
        <v>1081</v>
      </c>
    </row>
    <row r="1368" spans="1:5" ht="27" x14ac:dyDescent="0.2">
      <c r="A1368" s="382">
        <v>90954</v>
      </c>
      <c r="B1368" s="383" t="s">
        <v>5163</v>
      </c>
      <c r="C1368" s="382" t="s">
        <v>83</v>
      </c>
      <c r="D1368" s="382">
        <v>198.17</v>
      </c>
      <c r="E1368" s="380" t="s">
        <v>1081</v>
      </c>
    </row>
    <row r="1369" spans="1:5" ht="27" x14ac:dyDescent="0.2">
      <c r="A1369" s="382">
        <v>90933</v>
      </c>
      <c r="B1369" s="383" t="s">
        <v>5154</v>
      </c>
      <c r="C1369" s="382" t="s">
        <v>83</v>
      </c>
      <c r="D1369" s="382">
        <v>147.75</v>
      </c>
      <c r="E1369" s="380" t="s">
        <v>1081</v>
      </c>
    </row>
    <row r="1370" spans="1:5" ht="27" x14ac:dyDescent="0.2">
      <c r="A1370" s="382">
        <v>90943</v>
      </c>
      <c r="B1370" s="383" t="s">
        <v>5158</v>
      </c>
      <c r="C1370" s="382" t="s">
        <v>83</v>
      </c>
      <c r="D1370" s="382">
        <v>159.28</v>
      </c>
      <c r="E1370" s="380" t="s">
        <v>1081</v>
      </c>
    </row>
    <row r="1371" spans="1:5" ht="27" x14ac:dyDescent="0.2">
      <c r="A1371" s="382">
        <v>90953</v>
      </c>
      <c r="B1371" s="383" t="s">
        <v>5162</v>
      </c>
      <c r="C1371" s="382" t="s">
        <v>83</v>
      </c>
      <c r="D1371" s="382">
        <v>180.37</v>
      </c>
      <c r="E1371" s="380" t="s">
        <v>1081</v>
      </c>
    </row>
    <row r="1372" spans="1:5" ht="27" x14ac:dyDescent="0.2">
      <c r="A1372" s="382">
        <v>90932</v>
      </c>
      <c r="B1372" s="383" t="s">
        <v>5153</v>
      </c>
      <c r="C1372" s="382" t="s">
        <v>83</v>
      </c>
      <c r="D1372" s="382">
        <v>91.44</v>
      </c>
      <c r="E1372" s="380" t="s">
        <v>1081</v>
      </c>
    </row>
    <row r="1373" spans="1:5" ht="27" x14ac:dyDescent="0.2">
      <c r="A1373" s="382">
        <v>90942</v>
      </c>
      <c r="B1373" s="383" t="s">
        <v>5157</v>
      </c>
      <c r="C1373" s="382" t="s">
        <v>83</v>
      </c>
      <c r="D1373" s="382">
        <v>97.96</v>
      </c>
      <c r="E1373" s="380" t="s">
        <v>1081</v>
      </c>
    </row>
    <row r="1374" spans="1:5" ht="27" x14ac:dyDescent="0.2">
      <c r="A1374" s="382">
        <v>90952</v>
      </c>
      <c r="B1374" s="383" t="s">
        <v>5161</v>
      </c>
      <c r="C1374" s="382" t="s">
        <v>83</v>
      </c>
      <c r="D1374" s="382">
        <v>109.87</v>
      </c>
      <c r="E1374" s="380" t="s">
        <v>1081</v>
      </c>
    </row>
    <row r="1375" spans="1:5" ht="40.5" x14ac:dyDescent="0.2">
      <c r="A1375" s="382">
        <v>90930</v>
      </c>
      <c r="B1375" s="383" t="s">
        <v>5152</v>
      </c>
      <c r="C1375" s="382" t="s">
        <v>83</v>
      </c>
      <c r="D1375" s="382">
        <v>83.73</v>
      </c>
      <c r="E1375" s="380" t="s">
        <v>1081</v>
      </c>
    </row>
    <row r="1376" spans="1:5" ht="40.5" x14ac:dyDescent="0.2">
      <c r="A1376" s="382">
        <v>90940</v>
      </c>
      <c r="B1376" s="383" t="s">
        <v>5156</v>
      </c>
      <c r="C1376" s="382" t="s">
        <v>83</v>
      </c>
      <c r="D1376" s="382">
        <v>89.57</v>
      </c>
      <c r="E1376" s="380" t="s">
        <v>1081</v>
      </c>
    </row>
    <row r="1377" spans="1:5" ht="40.5" x14ac:dyDescent="0.2">
      <c r="A1377" s="382">
        <v>90950</v>
      </c>
      <c r="B1377" s="383" t="s">
        <v>5160</v>
      </c>
      <c r="C1377" s="382" t="s">
        <v>83</v>
      </c>
      <c r="D1377" s="382">
        <v>100.22</v>
      </c>
      <c r="E1377" s="380" t="s">
        <v>1081</v>
      </c>
    </row>
    <row r="1378" spans="1:5" ht="27" x14ac:dyDescent="0.2">
      <c r="A1378" s="382">
        <v>88476</v>
      </c>
      <c r="B1378" s="383" t="s">
        <v>5149</v>
      </c>
      <c r="C1378" s="382" t="s">
        <v>83</v>
      </c>
      <c r="D1378" s="382">
        <v>21.3</v>
      </c>
      <c r="E1378" s="380" t="s">
        <v>1081</v>
      </c>
    </row>
    <row r="1379" spans="1:5" ht="27" x14ac:dyDescent="0.2">
      <c r="A1379" s="382">
        <v>88477</v>
      </c>
      <c r="B1379" s="383" t="s">
        <v>5150</v>
      </c>
      <c r="C1379" s="382" t="s">
        <v>83</v>
      </c>
      <c r="D1379" s="382">
        <v>29.5</v>
      </c>
      <c r="E1379" s="380" t="s">
        <v>1081</v>
      </c>
    </row>
    <row r="1380" spans="1:5" ht="27" x14ac:dyDescent="0.2">
      <c r="A1380" s="382">
        <v>88478</v>
      </c>
      <c r="B1380" s="383" t="s">
        <v>5151</v>
      </c>
      <c r="C1380" s="382" t="s">
        <v>83</v>
      </c>
      <c r="D1380" s="382">
        <v>36.270000000000003</v>
      </c>
      <c r="E1380" s="380" t="s">
        <v>1081</v>
      </c>
    </row>
    <row r="1381" spans="1:5" ht="27" x14ac:dyDescent="0.2">
      <c r="A1381" s="382">
        <v>88470</v>
      </c>
      <c r="B1381" s="383" t="s">
        <v>5146</v>
      </c>
      <c r="C1381" s="382" t="s">
        <v>83</v>
      </c>
      <c r="D1381" s="382">
        <v>25.64</v>
      </c>
      <c r="E1381" s="380" t="s">
        <v>1081</v>
      </c>
    </row>
    <row r="1382" spans="1:5" ht="27" x14ac:dyDescent="0.2">
      <c r="A1382" s="382">
        <v>88471</v>
      </c>
      <c r="B1382" s="383" t="s">
        <v>5147</v>
      </c>
      <c r="C1382" s="382" t="s">
        <v>83</v>
      </c>
      <c r="D1382" s="382">
        <v>32.15</v>
      </c>
      <c r="E1382" s="380" t="s">
        <v>1081</v>
      </c>
    </row>
    <row r="1383" spans="1:5" ht="27" x14ac:dyDescent="0.2">
      <c r="A1383" s="382">
        <v>88472</v>
      </c>
      <c r="B1383" s="383" t="s">
        <v>5148</v>
      </c>
      <c r="C1383" s="382" t="s">
        <v>83</v>
      </c>
      <c r="D1383" s="382">
        <v>37.32</v>
      </c>
      <c r="E1383" s="380" t="s">
        <v>1081</v>
      </c>
    </row>
    <row r="1384" spans="1:5" ht="27" x14ac:dyDescent="0.2">
      <c r="A1384" s="382">
        <v>87759</v>
      </c>
      <c r="B1384" s="383" t="s">
        <v>5141</v>
      </c>
      <c r="C1384" s="382" t="s">
        <v>83</v>
      </c>
      <c r="D1384" s="382">
        <v>111.28</v>
      </c>
      <c r="E1384" s="380" t="s">
        <v>1081</v>
      </c>
    </row>
    <row r="1385" spans="1:5" ht="27" x14ac:dyDescent="0.2">
      <c r="A1385" s="382">
        <v>87769</v>
      </c>
      <c r="B1385" s="383" t="s">
        <v>5145</v>
      </c>
      <c r="C1385" s="382" t="s">
        <v>83</v>
      </c>
      <c r="D1385" s="382">
        <v>132.11000000000001</v>
      </c>
      <c r="E1385" s="380" t="s">
        <v>1081</v>
      </c>
    </row>
    <row r="1386" spans="1:5" ht="27" x14ac:dyDescent="0.2">
      <c r="A1386" s="382">
        <v>87739</v>
      </c>
      <c r="B1386" s="383" t="s">
        <v>5133</v>
      </c>
      <c r="C1386" s="382" t="s">
        <v>83</v>
      </c>
      <c r="D1386" s="382">
        <v>87.84</v>
      </c>
      <c r="E1386" s="380" t="s">
        <v>1081</v>
      </c>
    </row>
    <row r="1387" spans="1:5" ht="27" x14ac:dyDescent="0.2">
      <c r="A1387" s="382">
        <v>87749</v>
      </c>
      <c r="B1387" s="383" t="s">
        <v>5137</v>
      </c>
      <c r="C1387" s="382" t="s">
        <v>83</v>
      </c>
      <c r="D1387" s="382">
        <v>113.22</v>
      </c>
      <c r="E1387" s="380" t="s">
        <v>1081</v>
      </c>
    </row>
    <row r="1388" spans="1:5" ht="27" x14ac:dyDescent="0.2">
      <c r="A1388" s="382">
        <v>87624</v>
      </c>
      <c r="B1388" s="383" t="s">
        <v>6710</v>
      </c>
      <c r="C1388" s="382" t="s">
        <v>83</v>
      </c>
      <c r="D1388" s="382">
        <v>74.22</v>
      </c>
      <c r="E1388" s="380" t="s">
        <v>1081</v>
      </c>
    </row>
    <row r="1389" spans="1:5" ht="27" x14ac:dyDescent="0.2">
      <c r="A1389" s="382">
        <v>87634</v>
      </c>
      <c r="B1389" s="383" t="s">
        <v>5113</v>
      </c>
      <c r="C1389" s="382" t="s">
        <v>83</v>
      </c>
      <c r="D1389" s="382">
        <v>99.58</v>
      </c>
      <c r="E1389" s="380" t="s">
        <v>1081</v>
      </c>
    </row>
    <row r="1390" spans="1:5" ht="27" x14ac:dyDescent="0.2">
      <c r="A1390" s="382">
        <v>87644</v>
      </c>
      <c r="B1390" s="383" t="s">
        <v>5117</v>
      </c>
      <c r="C1390" s="382" t="s">
        <v>83</v>
      </c>
      <c r="D1390" s="382">
        <v>120.36</v>
      </c>
      <c r="E1390" s="380" t="s">
        <v>1081</v>
      </c>
    </row>
    <row r="1391" spans="1:5" ht="27" x14ac:dyDescent="0.2">
      <c r="A1391" s="382">
        <v>87684</v>
      </c>
      <c r="B1391" s="383" t="s">
        <v>5121</v>
      </c>
      <c r="C1391" s="382" t="s">
        <v>83</v>
      </c>
      <c r="D1391" s="382">
        <v>115.89</v>
      </c>
      <c r="E1391" s="380" t="s">
        <v>1081</v>
      </c>
    </row>
    <row r="1392" spans="1:5" ht="27" x14ac:dyDescent="0.2">
      <c r="A1392" s="382">
        <v>87694</v>
      </c>
      <c r="B1392" s="383" t="s">
        <v>5125</v>
      </c>
      <c r="C1392" s="382" t="s">
        <v>83</v>
      </c>
      <c r="D1392" s="386">
        <v>132.76</v>
      </c>
      <c r="E1392" s="380" t="s">
        <v>1081</v>
      </c>
    </row>
    <row r="1393" spans="1:5" ht="27" x14ac:dyDescent="0.2">
      <c r="A1393" s="382">
        <v>87704</v>
      </c>
      <c r="B1393" s="383" t="s">
        <v>5129</v>
      </c>
      <c r="C1393" s="382" t="s">
        <v>83</v>
      </c>
      <c r="D1393" s="382">
        <v>144.07</v>
      </c>
      <c r="E1393" s="380" t="s">
        <v>1081</v>
      </c>
    </row>
    <row r="1394" spans="1:5" ht="40.5" x14ac:dyDescent="0.2">
      <c r="A1394" s="382">
        <v>87758</v>
      </c>
      <c r="B1394" s="383" t="s">
        <v>5140</v>
      </c>
      <c r="C1394" s="382" t="s">
        <v>83</v>
      </c>
      <c r="D1394" s="382">
        <v>101.19</v>
      </c>
      <c r="E1394" s="380" t="s">
        <v>1081</v>
      </c>
    </row>
    <row r="1395" spans="1:5" ht="40.5" x14ac:dyDescent="0.2">
      <c r="A1395" s="382">
        <v>87768</v>
      </c>
      <c r="B1395" s="383" t="s">
        <v>5144</v>
      </c>
      <c r="C1395" s="382" t="s">
        <v>83</v>
      </c>
      <c r="D1395" s="382">
        <v>119.69</v>
      </c>
      <c r="E1395" s="380" t="s">
        <v>1081</v>
      </c>
    </row>
    <row r="1396" spans="1:5" ht="40.5" x14ac:dyDescent="0.2">
      <c r="A1396" s="382">
        <v>87738</v>
      </c>
      <c r="B1396" s="383" t="s">
        <v>5132</v>
      </c>
      <c r="C1396" s="382" t="s">
        <v>83</v>
      </c>
      <c r="D1396" s="386">
        <v>80.58</v>
      </c>
      <c r="E1396" s="380" t="s">
        <v>1081</v>
      </c>
    </row>
    <row r="1397" spans="1:5" ht="40.5" x14ac:dyDescent="0.2">
      <c r="A1397" s="382">
        <v>87748</v>
      </c>
      <c r="B1397" s="383" t="s">
        <v>5136</v>
      </c>
      <c r="C1397" s="382" t="s">
        <v>83</v>
      </c>
      <c r="D1397" s="382">
        <v>103.13</v>
      </c>
      <c r="E1397" s="380" t="s">
        <v>1081</v>
      </c>
    </row>
    <row r="1398" spans="1:5" ht="27" x14ac:dyDescent="0.2">
      <c r="A1398" s="382">
        <v>87623</v>
      </c>
      <c r="B1398" s="383" t="s">
        <v>5109</v>
      </c>
      <c r="C1398" s="382" t="s">
        <v>83</v>
      </c>
      <c r="D1398" s="382">
        <v>66.959999999999994</v>
      </c>
      <c r="E1398" s="380" t="s">
        <v>1081</v>
      </c>
    </row>
    <row r="1399" spans="1:5" ht="27" x14ac:dyDescent="0.2">
      <c r="A1399" s="382">
        <v>87633</v>
      </c>
      <c r="B1399" s="383" t="s">
        <v>5112</v>
      </c>
      <c r="C1399" s="382" t="s">
        <v>83</v>
      </c>
      <c r="D1399" s="382">
        <v>89.49</v>
      </c>
      <c r="E1399" s="380" t="s">
        <v>1081</v>
      </c>
    </row>
    <row r="1400" spans="1:5" ht="27" x14ac:dyDescent="0.2">
      <c r="A1400" s="382">
        <v>87643</v>
      </c>
      <c r="B1400" s="383" t="s">
        <v>5116</v>
      </c>
      <c r="C1400" s="382" t="s">
        <v>83</v>
      </c>
      <c r="D1400" s="382">
        <v>107.94</v>
      </c>
      <c r="E1400" s="380" t="s">
        <v>1081</v>
      </c>
    </row>
    <row r="1401" spans="1:5" ht="40.5" x14ac:dyDescent="0.2">
      <c r="A1401" s="382">
        <v>87683</v>
      </c>
      <c r="B1401" s="383" t="s">
        <v>5120</v>
      </c>
      <c r="C1401" s="382" t="s">
        <v>83</v>
      </c>
      <c r="D1401" s="382">
        <v>103.47</v>
      </c>
      <c r="E1401" s="380" t="s">
        <v>1081</v>
      </c>
    </row>
    <row r="1402" spans="1:5" ht="40.5" x14ac:dyDescent="0.2">
      <c r="A1402" s="382">
        <v>87703</v>
      </c>
      <c r="B1402" s="383" t="s">
        <v>5128</v>
      </c>
      <c r="C1402" s="382" t="s">
        <v>83</v>
      </c>
      <c r="D1402" s="382">
        <v>128.59</v>
      </c>
      <c r="E1402" s="380" t="s">
        <v>1081</v>
      </c>
    </row>
    <row r="1403" spans="1:5" ht="27" x14ac:dyDescent="0.2">
      <c r="A1403" s="382">
        <v>87693</v>
      </c>
      <c r="B1403" s="383" t="s">
        <v>5124</v>
      </c>
      <c r="C1403" s="382" t="s">
        <v>83</v>
      </c>
      <c r="D1403" s="382">
        <v>118.54</v>
      </c>
      <c r="E1403" s="380" t="s">
        <v>1081</v>
      </c>
    </row>
    <row r="1404" spans="1:5" ht="40.5" x14ac:dyDescent="0.2">
      <c r="A1404" s="382">
        <v>87757</v>
      </c>
      <c r="B1404" s="383" t="s">
        <v>5139</v>
      </c>
      <c r="C1404" s="382" t="s">
        <v>83</v>
      </c>
      <c r="D1404" s="382">
        <v>61.2</v>
      </c>
      <c r="E1404" s="380" t="s">
        <v>1081</v>
      </c>
    </row>
    <row r="1405" spans="1:5" ht="40.5" x14ac:dyDescent="0.2">
      <c r="A1405" s="382">
        <v>87767</v>
      </c>
      <c r="B1405" s="383" t="s">
        <v>5143</v>
      </c>
      <c r="C1405" s="382" t="s">
        <v>83</v>
      </c>
      <c r="D1405" s="382">
        <v>70.53</v>
      </c>
      <c r="E1405" s="380" t="s">
        <v>1081</v>
      </c>
    </row>
    <row r="1406" spans="1:5" ht="40.5" x14ac:dyDescent="0.2">
      <c r="A1406" s="382">
        <v>87737</v>
      </c>
      <c r="B1406" s="383" t="s">
        <v>5131</v>
      </c>
      <c r="C1406" s="382" t="s">
        <v>83</v>
      </c>
      <c r="D1406" s="382">
        <v>51.82</v>
      </c>
      <c r="E1406" s="380" t="s">
        <v>1081</v>
      </c>
    </row>
    <row r="1407" spans="1:5" ht="40.5" x14ac:dyDescent="0.2">
      <c r="A1407" s="382">
        <v>87747</v>
      </c>
      <c r="B1407" s="383" t="s">
        <v>5135</v>
      </c>
      <c r="C1407" s="382" t="s">
        <v>83</v>
      </c>
      <c r="D1407" s="382">
        <v>63.14</v>
      </c>
      <c r="E1407" s="380" t="s">
        <v>1081</v>
      </c>
    </row>
    <row r="1408" spans="1:5" ht="27" x14ac:dyDescent="0.2">
      <c r="A1408" s="382">
        <v>87622</v>
      </c>
      <c r="B1408" s="383" t="s">
        <v>5108</v>
      </c>
      <c r="C1408" s="382" t="s">
        <v>83</v>
      </c>
      <c r="D1408" s="382">
        <v>38.200000000000003</v>
      </c>
      <c r="E1408" s="380" t="s">
        <v>1081</v>
      </c>
    </row>
    <row r="1409" spans="1:5" ht="27" x14ac:dyDescent="0.2">
      <c r="A1409" s="382">
        <v>87632</v>
      </c>
      <c r="B1409" s="383" t="s">
        <v>5111</v>
      </c>
      <c r="C1409" s="382" t="s">
        <v>83</v>
      </c>
      <c r="D1409" s="382">
        <v>49.5</v>
      </c>
      <c r="E1409" s="380" t="s">
        <v>1081</v>
      </c>
    </row>
    <row r="1410" spans="1:5" ht="27" x14ac:dyDescent="0.2">
      <c r="A1410" s="382">
        <v>87642</v>
      </c>
      <c r="B1410" s="383" t="s">
        <v>5115</v>
      </c>
      <c r="C1410" s="382" t="s">
        <v>83</v>
      </c>
      <c r="D1410" s="382">
        <v>58.78</v>
      </c>
      <c r="E1410" s="380" t="s">
        <v>1081</v>
      </c>
    </row>
    <row r="1411" spans="1:5" ht="40.5" x14ac:dyDescent="0.2">
      <c r="A1411" s="382">
        <v>87682</v>
      </c>
      <c r="B1411" s="383" t="s">
        <v>5119</v>
      </c>
      <c r="C1411" s="382" t="s">
        <v>83</v>
      </c>
      <c r="D1411" s="382">
        <v>54.31</v>
      </c>
      <c r="E1411" s="380" t="s">
        <v>1081</v>
      </c>
    </row>
    <row r="1412" spans="1:5" ht="40.5" x14ac:dyDescent="0.2">
      <c r="A1412" s="382">
        <v>87692</v>
      </c>
      <c r="B1412" s="383" t="s">
        <v>5123</v>
      </c>
      <c r="C1412" s="382" t="s">
        <v>83</v>
      </c>
      <c r="D1412" s="382">
        <v>62.23</v>
      </c>
      <c r="E1412" s="380" t="s">
        <v>1081</v>
      </c>
    </row>
    <row r="1413" spans="1:5" ht="40.5" x14ac:dyDescent="0.2">
      <c r="A1413" s="382">
        <v>87702</v>
      </c>
      <c r="B1413" s="383" t="s">
        <v>5127</v>
      </c>
      <c r="C1413" s="382" t="s">
        <v>83</v>
      </c>
      <c r="D1413" s="382">
        <v>67.27</v>
      </c>
      <c r="E1413" s="380" t="s">
        <v>1081</v>
      </c>
    </row>
    <row r="1414" spans="1:5" ht="40.5" x14ac:dyDescent="0.2">
      <c r="A1414" s="382">
        <v>87755</v>
      </c>
      <c r="B1414" s="383" t="s">
        <v>5138</v>
      </c>
      <c r="C1414" s="382" t="s">
        <v>83</v>
      </c>
      <c r="D1414" s="382">
        <v>55.73</v>
      </c>
      <c r="E1414" s="380" t="s">
        <v>1081</v>
      </c>
    </row>
    <row r="1415" spans="1:5" ht="40.5" x14ac:dyDescent="0.2">
      <c r="A1415" s="382">
        <v>87765</v>
      </c>
      <c r="B1415" s="383" t="s">
        <v>5142</v>
      </c>
      <c r="C1415" s="382" t="s">
        <v>83</v>
      </c>
      <c r="D1415" s="382">
        <v>63.8</v>
      </c>
      <c r="E1415" s="380" t="s">
        <v>1081</v>
      </c>
    </row>
    <row r="1416" spans="1:5" ht="40.5" x14ac:dyDescent="0.2">
      <c r="A1416" s="382">
        <v>87735</v>
      </c>
      <c r="B1416" s="383" t="s">
        <v>5130</v>
      </c>
      <c r="C1416" s="382" t="s">
        <v>83</v>
      </c>
      <c r="D1416" s="382">
        <v>47.88</v>
      </c>
      <c r="E1416" s="380" t="s">
        <v>1081</v>
      </c>
    </row>
    <row r="1417" spans="1:5" ht="40.5" x14ac:dyDescent="0.2">
      <c r="A1417" s="382">
        <v>87745</v>
      </c>
      <c r="B1417" s="383" t="s">
        <v>5134</v>
      </c>
      <c r="C1417" s="382" t="s">
        <v>83</v>
      </c>
      <c r="D1417" s="382">
        <v>57.67</v>
      </c>
      <c r="E1417" s="380" t="s">
        <v>1081</v>
      </c>
    </row>
    <row r="1418" spans="1:5" ht="40.5" x14ac:dyDescent="0.2">
      <c r="A1418" s="382">
        <v>87620</v>
      </c>
      <c r="B1418" s="383" t="s">
        <v>5107</v>
      </c>
      <c r="C1418" s="382" t="s">
        <v>83</v>
      </c>
      <c r="D1418" s="382">
        <v>34.26</v>
      </c>
      <c r="E1418" s="380" t="s">
        <v>1081</v>
      </c>
    </row>
    <row r="1419" spans="1:5" ht="40.5" x14ac:dyDescent="0.2">
      <c r="A1419" s="382">
        <v>87630</v>
      </c>
      <c r="B1419" s="383" t="s">
        <v>5110</v>
      </c>
      <c r="C1419" s="382" t="s">
        <v>83</v>
      </c>
      <c r="D1419" s="382">
        <v>44.03</v>
      </c>
      <c r="E1419" s="380" t="s">
        <v>1081</v>
      </c>
    </row>
    <row r="1420" spans="1:5" ht="40.5" x14ac:dyDescent="0.2">
      <c r="A1420" s="382">
        <v>87640</v>
      </c>
      <c r="B1420" s="383" t="s">
        <v>5114</v>
      </c>
      <c r="C1420" s="382" t="s">
        <v>83</v>
      </c>
      <c r="D1420" s="382">
        <v>52.05</v>
      </c>
      <c r="E1420" s="380" t="s">
        <v>1081</v>
      </c>
    </row>
    <row r="1421" spans="1:5" ht="40.5" x14ac:dyDescent="0.2">
      <c r="A1421" s="382">
        <v>87680</v>
      </c>
      <c r="B1421" s="383" t="s">
        <v>5118</v>
      </c>
      <c r="C1421" s="382" t="s">
        <v>83</v>
      </c>
      <c r="D1421" s="382">
        <v>47.58</v>
      </c>
      <c r="E1421" s="380" t="s">
        <v>1081</v>
      </c>
    </row>
    <row r="1422" spans="1:5" ht="40.5" x14ac:dyDescent="0.2">
      <c r="A1422" s="382">
        <v>87690</v>
      </c>
      <c r="B1422" s="383" t="s">
        <v>5122</v>
      </c>
      <c r="C1422" s="382" t="s">
        <v>83</v>
      </c>
      <c r="D1422" s="382">
        <v>54.52</v>
      </c>
      <c r="E1422" s="380" t="s">
        <v>1081</v>
      </c>
    </row>
    <row r="1423" spans="1:5" ht="40.5" x14ac:dyDescent="0.2">
      <c r="A1423" s="382">
        <v>87700</v>
      </c>
      <c r="B1423" s="383" t="s">
        <v>5126</v>
      </c>
      <c r="C1423" s="382" t="s">
        <v>83</v>
      </c>
      <c r="D1423" s="382">
        <v>58.88</v>
      </c>
      <c r="E1423" s="380" t="s">
        <v>1081</v>
      </c>
    </row>
    <row r="1424" spans="1:5" ht="15" x14ac:dyDescent="0.2">
      <c r="A1424" s="382">
        <v>102803</v>
      </c>
      <c r="B1424" s="383" t="s">
        <v>5164</v>
      </c>
      <c r="C1424" s="382" t="s">
        <v>83</v>
      </c>
      <c r="D1424" s="382">
        <v>2.5499999999999998</v>
      </c>
      <c r="E1424" s="380" t="s">
        <v>1081</v>
      </c>
    </row>
    <row r="1425" spans="1:5" ht="27" x14ac:dyDescent="0.2">
      <c r="A1425" s="382">
        <v>92717</v>
      </c>
      <c r="B1425" s="383" t="s">
        <v>6016</v>
      </c>
      <c r="C1425" s="382" t="s">
        <v>96</v>
      </c>
      <c r="D1425" s="382">
        <v>0.17</v>
      </c>
      <c r="E1425" s="380" t="s">
        <v>1550</v>
      </c>
    </row>
    <row r="1426" spans="1:5" ht="27" x14ac:dyDescent="0.2">
      <c r="A1426" s="384">
        <v>92716</v>
      </c>
      <c r="B1426" s="383" t="s">
        <v>5993</v>
      </c>
      <c r="C1426" s="382" t="s">
        <v>93</v>
      </c>
      <c r="D1426" s="382">
        <v>109.34</v>
      </c>
      <c r="E1426" s="380" t="s">
        <v>1550</v>
      </c>
    </row>
    <row r="1427" spans="1:5" ht="27" x14ac:dyDescent="0.2">
      <c r="A1427" s="385">
        <v>103668</v>
      </c>
      <c r="B1427" s="383" t="s">
        <v>8490</v>
      </c>
      <c r="C1427" s="382" t="s">
        <v>96</v>
      </c>
      <c r="D1427" s="382"/>
      <c r="E1427" s="380" t="s">
        <v>1550</v>
      </c>
    </row>
    <row r="1428" spans="1:5" ht="27" x14ac:dyDescent="0.2">
      <c r="A1428" s="385">
        <v>103667</v>
      </c>
      <c r="B1428" s="383" t="s">
        <v>8491</v>
      </c>
      <c r="C1428" s="382" t="s">
        <v>93</v>
      </c>
      <c r="D1428" s="382"/>
      <c r="E1428" s="380" t="s">
        <v>1550</v>
      </c>
    </row>
    <row r="1429" spans="1:5" ht="27" x14ac:dyDescent="0.2">
      <c r="A1429" s="384">
        <v>89218</v>
      </c>
      <c r="B1429" s="383" t="s">
        <v>263</v>
      </c>
      <c r="C1429" s="382" t="s">
        <v>96</v>
      </c>
      <c r="D1429" s="382">
        <v>93.88</v>
      </c>
      <c r="E1429" s="380" t="s">
        <v>1550</v>
      </c>
    </row>
    <row r="1430" spans="1:5" ht="27" x14ac:dyDescent="0.2">
      <c r="A1430" s="384">
        <v>89843</v>
      </c>
      <c r="B1430" s="383" t="s">
        <v>165</v>
      </c>
      <c r="C1430" s="382" t="s">
        <v>93</v>
      </c>
      <c r="D1430" s="382">
        <v>222.48</v>
      </c>
      <c r="E1430" s="380" t="s">
        <v>1550</v>
      </c>
    </row>
    <row r="1431" spans="1:5" ht="27" x14ac:dyDescent="0.2">
      <c r="A1431" s="382">
        <v>87446</v>
      </c>
      <c r="B1431" s="383" t="s">
        <v>6002</v>
      </c>
      <c r="C1431" s="382" t="s">
        <v>96</v>
      </c>
      <c r="D1431" s="382">
        <v>0.53</v>
      </c>
      <c r="E1431" s="380" t="s">
        <v>1550</v>
      </c>
    </row>
    <row r="1432" spans="1:5" ht="27" x14ac:dyDescent="0.2">
      <c r="A1432" s="382">
        <v>87445</v>
      </c>
      <c r="B1432" s="383" t="s">
        <v>5980</v>
      </c>
      <c r="C1432" s="382" t="s">
        <v>93</v>
      </c>
      <c r="D1432" s="382">
        <v>5.61</v>
      </c>
      <c r="E1432" s="380" t="s">
        <v>1550</v>
      </c>
    </row>
    <row r="1433" spans="1:5" ht="27" x14ac:dyDescent="0.2">
      <c r="A1433" s="382">
        <v>93234</v>
      </c>
      <c r="B1433" s="383" t="s">
        <v>301</v>
      </c>
      <c r="C1433" s="382" t="s">
        <v>96</v>
      </c>
      <c r="D1433" s="382">
        <v>0.49</v>
      </c>
      <c r="E1433" s="380" t="s">
        <v>1550</v>
      </c>
    </row>
    <row r="1434" spans="1:5" ht="27" x14ac:dyDescent="0.2">
      <c r="A1434" s="382">
        <v>93233</v>
      </c>
      <c r="B1434" s="383" t="s">
        <v>197</v>
      </c>
      <c r="C1434" s="382" t="s">
        <v>93</v>
      </c>
      <c r="D1434" s="382">
        <v>6.04</v>
      </c>
      <c r="E1434" s="380" t="s">
        <v>1550</v>
      </c>
    </row>
    <row r="1435" spans="1:5" ht="27" x14ac:dyDescent="0.2">
      <c r="A1435" s="385">
        <v>102953</v>
      </c>
      <c r="B1435" s="383" t="s">
        <v>8492</v>
      </c>
      <c r="C1435" s="382" t="s">
        <v>96</v>
      </c>
      <c r="D1435" s="382"/>
      <c r="E1435" s="380" t="s">
        <v>1550</v>
      </c>
    </row>
    <row r="1436" spans="1:5" ht="27" x14ac:dyDescent="0.2">
      <c r="A1436" s="385">
        <v>102952</v>
      </c>
      <c r="B1436" s="383" t="s">
        <v>8493</v>
      </c>
      <c r="C1436" s="382" t="s">
        <v>93</v>
      </c>
      <c r="D1436" s="382"/>
      <c r="E1436" s="380" t="s">
        <v>1550</v>
      </c>
    </row>
    <row r="1437" spans="1:5" ht="27" x14ac:dyDescent="0.2">
      <c r="A1437" s="382">
        <v>88831</v>
      </c>
      <c r="B1437" s="383" t="s">
        <v>6006</v>
      </c>
      <c r="C1437" s="382" t="s">
        <v>96</v>
      </c>
      <c r="D1437" s="382">
        <v>0.39</v>
      </c>
      <c r="E1437" s="380" t="s">
        <v>1550</v>
      </c>
    </row>
    <row r="1438" spans="1:5" ht="27" x14ac:dyDescent="0.2">
      <c r="A1438" s="382">
        <v>88830</v>
      </c>
      <c r="B1438" s="383" t="s">
        <v>5984</v>
      </c>
      <c r="C1438" s="382" t="s">
        <v>93</v>
      </c>
      <c r="D1438" s="382">
        <v>1.64</v>
      </c>
      <c r="E1438" s="380" t="s">
        <v>1550</v>
      </c>
    </row>
    <row r="1439" spans="1:5" ht="27" x14ac:dyDescent="0.2">
      <c r="A1439" s="382">
        <v>89226</v>
      </c>
      <c r="B1439" s="383" t="s">
        <v>6008</v>
      </c>
      <c r="C1439" s="382" t="s">
        <v>96</v>
      </c>
      <c r="D1439" s="382">
        <v>1.6</v>
      </c>
      <c r="E1439" s="380" t="s">
        <v>1550</v>
      </c>
    </row>
    <row r="1440" spans="1:5" ht="27" x14ac:dyDescent="0.2">
      <c r="A1440" s="382">
        <v>89225</v>
      </c>
      <c r="B1440" s="383" t="s">
        <v>5986</v>
      </c>
      <c r="C1440" s="382" t="s">
        <v>93</v>
      </c>
      <c r="D1440" s="382">
        <v>4.82</v>
      </c>
      <c r="E1440" s="380" t="s">
        <v>1550</v>
      </c>
    </row>
    <row r="1441" spans="1:5" ht="27" x14ac:dyDescent="0.2">
      <c r="A1441" s="382">
        <v>89279</v>
      </c>
      <c r="B1441" s="383" t="s">
        <v>6009</v>
      </c>
      <c r="C1441" s="382" t="s">
        <v>96</v>
      </c>
      <c r="D1441" s="382">
        <v>1.94</v>
      </c>
      <c r="E1441" s="380" t="s">
        <v>1550</v>
      </c>
    </row>
    <row r="1442" spans="1:5" ht="27" x14ac:dyDescent="0.2">
      <c r="A1442" s="382">
        <v>89278</v>
      </c>
      <c r="B1442" s="383" t="s">
        <v>5987</v>
      </c>
      <c r="C1442" s="382" t="s">
        <v>93</v>
      </c>
      <c r="D1442" s="382">
        <v>12.99</v>
      </c>
      <c r="E1442" s="380" t="s">
        <v>1550</v>
      </c>
    </row>
    <row r="1443" spans="1:5" ht="27" x14ac:dyDescent="0.2">
      <c r="A1443" s="382">
        <v>90651</v>
      </c>
      <c r="B1443" s="383" t="s">
        <v>276</v>
      </c>
      <c r="C1443" s="382" t="s">
        <v>96</v>
      </c>
      <c r="D1443" s="382">
        <v>1.35</v>
      </c>
      <c r="E1443" s="380" t="s">
        <v>1550</v>
      </c>
    </row>
    <row r="1444" spans="1:5" ht="27" x14ac:dyDescent="0.2">
      <c r="A1444" s="382">
        <v>90650</v>
      </c>
      <c r="B1444" s="383" t="s">
        <v>173</v>
      </c>
      <c r="C1444" s="382" t="s">
        <v>93</v>
      </c>
      <c r="D1444" s="382">
        <v>9.59</v>
      </c>
      <c r="E1444" s="380" t="s">
        <v>1550</v>
      </c>
    </row>
    <row r="1445" spans="1:5" ht="27" x14ac:dyDescent="0.2">
      <c r="A1445" s="382">
        <v>90657</v>
      </c>
      <c r="B1445" s="383" t="s">
        <v>277</v>
      </c>
      <c r="C1445" s="382" t="s">
        <v>96</v>
      </c>
      <c r="D1445" s="382">
        <v>4.8</v>
      </c>
      <c r="E1445" s="380" t="s">
        <v>1550</v>
      </c>
    </row>
    <row r="1446" spans="1:5" ht="27" x14ac:dyDescent="0.2">
      <c r="A1446" s="382">
        <v>90656</v>
      </c>
      <c r="B1446" s="383" t="s">
        <v>174</v>
      </c>
      <c r="C1446" s="382" t="s">
        <v>93</v>
      </c>
      <c r="D1446" s="382">
        <v>13.69</v>
      </c>
      <c r="E1446" s="380" t="s">
        <v>1550</v>
      </c>
    </row>
    <row r="1447" spans="1:5" ht="27" x14ac:dyDescent="0.2">
      <c r="A1447" s="382">
        <v>90663</v>
      </c>
      <c r="B1447" s="383" t="s">
        <v>278</v>
      </c>
      <c r="C1447" s="382" t="s">
        <v>96</v>
      </c>
      <c r="D1447" s="382">
        <v>5.13</v>
      </c>
      <c r="E1447" s="380" t="s">
        <v>1550</v>
      </c>
    </row>
    <row r="1448" spans="1:5" ht="27" x14ac:dyDescent="0.2">
      <c r="A1448" s="382">
        <v>90662</v>
      </c>
      <c r="B1448" s="383" t="s">
        <v>175</v>
      </c>
      <c r="C1448" s="382" t="s">
        <v>93</v>
      </c>
      <c r="D1448" s="382">
        <v>14.33</v>
      </c>
      <c r="E1448" s="380" t="s">
        <v>1550</v>
      </c>
    </row>
    <row r="1449" spans="1:5" ht="40.5" x14ac:dyDescent="0.2">
      <c r="A1449" s="384">
        <v>89022</v>
      </c>
      <c r="B1449" s="383" t="s">
        <v>7049</v>
      </c>
      <c r="C1449" s="382" t="s">
        <v>96</v>
      </c>
      <c r="D1449" s="382">
        <v>0.47</v>
      </c>
      <c r="E1449" s="380" t="s">
        <v>1550</v>
      </c>
    </row>
    <row r="1450" spans="1:5" ht="40.5" x14ac:dyDescent="0.2">
      <c r="A1450" s="384">
        <v>89021</v>
      </c>
      <c r="B1450" s="383" t="s">
        <v>7045</v>
      </c>
      <c r="C1450" s="382" t="s">
        <v>93</v>
      </c>
      <c r="D1450" s="382">
        <v>2.2799999999999998</v>
      </c>
      <c r="E1450" s="380" t="s">
        <v>1550</v>
      </c>
    </row>
    <row r="1451" spans="1:5" ht="27" x14ac:dyDescent="0.2">
      <c r="A1451" s="382">
        <v>90644</v>
      </c>
      <c r="B1451" s="383" t="s">
        <v>275</v>
      </c>
      <c r="C1451" s="382" t="s">
        <v>96</v>
      </c>
      <c r="D1451" s="382">
        <v>7.37</v>
      </c>
      <c r="E1451" s="380" t="s">
        <v>1550</v>
      </c>
    </row>
    <row r="1452" spans="1:5" ht="27" x14ac:dyDescent="0.2">
      <c r="A1452" s="382">
        <v>90643</v>
      </c>
      <c r="B1452" s="383" t="s">
        <v>172</v>
      </c>
      <c r="C1452" s="382" t="s">
        <v>93</v>
      </c>
      <c r="D1452" s="382">
        <v>27.54</v>
      </c>
      <c r="E1452" s="380" t="s">
        <v>1550</v>
      </c>
    </row>
    <row r="1453" spans="1:5" ht="15" x14ac:dyDescent="0.2">
      <c r="A1453" s="385">
        <v>102811</v>
      </c>
      <c r="B1453" s="383" t="s">
        <v>8494</v>
      </c>
      <c r="C1453" s="382" t="s">
        <v>96</v>
      </c>
      <c r="D1453" s="382"/>
      <c r="E1453" s="380" t="s">
        <v>1550</v>
      </c>
    </row>
    <row r="1454" spans="1:5" ht="15" x14ac:dyDescent="0.2">
      <c r="A1454" s="385">
        <v>102810</v>
      </c>
      <c r="B1454" s="383" t="s">
        <v>8495</v>
      </c>
      <c r="C1454" s="382" t="s">
        <v>93</v>
      </c>
      <c r="D1454" s="382"/>
      <c r="E1454" s="380" t="s">
        <v>1550</v>
      </c>
    </row>
    <row r="1455" spans="1:5" ht="27" x14ac:dyDescent="0.2">
      <c r="A1455" s="382">
        <v>92146</v>
      </c>
      <c r="B1455" s="383" t="s">
        <v>296</v>
      </c>
      <c r="C1455" s="382" t="s">
        <v>96</v>
      </c>
      <c r="D1455" s="382">
        <v>34.159999999999997</v>
      </c>
      <c r="E1455" s="380" t="s">
        <v>1550</v>
      </c>
    </row>
    <row r="1456" spans="1:5" ht="27" x14ac:dyDescent="0.2">
      <c r="A1456" s="382">
        <v>92145</v>
      </c>
      <c r="B1456" s="383" t="s">
        <v>192</v>
      </c>
      <c r="C1456" s="382" t="s">
        <v>93</v>
      </c>
      <c r="D1456" s="382">
        <v>83.94</v>
      </c>
      <c r="E1456" s="380" t="s">
        <v>1550</v>
      </c>
    </row>
    <row r="1457" spans="1:5" ht="27" x14ac:dyDescent="0.2">
      <c r="A1457" s="382">
        <v>92139</v>
      </c>
      <c r="B1457" s="383" t="s">
        <v>295</v>
      </c>
      <c r="C1457" s="382" t="s">
        <v>96</v>
      </c>
      <c r="D1457" s="382">
        <v>45.74</v>
      </c>
      <c r="E1457" s="380" t="s">
        <v>1550</v>
      </c>
    </row>
    <row r="1458" spans="1:5" ht="27" x14ac:dyDescent="0.2">
      <c r="A1458" s="382">
        <v>92138</v>
      </c>
      <c r="B1458" s="383" t="s">
        <v>191</v>
      </c>
      <c r="C1458" s="382" t="s">
        <v>93</v>
      </c>
      <c r="D1458" s="382">
        <v>99.88</v>
      </c>
      <c r="E1458" s="380" t="s">
        <v>1550</v>
      </c>
    </row>
    <row r="1459" spans="1:5" ht="40.5" x14ac:dyDescent="0.2">
      <c r="A1459" s="384">
        <v>91387</v>
      </c>
      <c r="B1459" s="383" t="s">
        <v>288</v>
      </c>
      <c r="C1459" s="382" t="s">
        <v>96</v>
      </c>
      <c r="D1459" s="382">
        <v>76.56</v>
      </c>
      <c r="E1459" s="380" t="s">
        <v>1550</v>
      </c>
    </row>
    <row r="1460" spans="1:5" ht="40.5" x14ac:dyDescent="0.2">
      <c r="A1460" s="384">
        <v>91386</v>
      </c>
      <c r="B1460" s="383" t="s">
        <v>185</v>
      </c>
      <c r="C1460" s="382" t="s">
        <v>93</v>
      </c>
      <c r="D1460" s="382">
        <v>284.06</v>
      </c>
      <c r="E1460" s="380" t="s">
        <v>1550</v>
      </c>
    </row>
    <row r="1461" spans="1:5" ht="27" x14ac:dyDescent="0.2">
      <c r="A1461" s="384">
        <v>96036</v>
      </c>
      <c r="B1461" s="383" t="s">
        <v>321</v>
      </c>
      <c r="C1461" s="382" t="s">
        <v>96</v>
      </c>
      <c r="D1461" s="382">
        <v>84.87</v>
      </c>
      <c r="E1461" s="380" t="s">
        <v>1550</v>
      </c>
    </row>
    <row r="1462" spans="1:5" ht="27" x14ac:dyDescent="0.2">
      <c r="A1462" s="384">
        <v>96035</v>
      </c>
      <c r="B1462" s="383" t="s">
        <v>217</v>
      </c>
      <c r="C1462" s="382" t="s">
        <v>93</v>
      </c>
      <c r="D1462" s="382">
        <v>297.76</v>
      </c>
      <c r="E1462" s="380" t="s">
        <v>1550</v>
      </c>
    </row>
    <row r="1463" spans="1:5" ht="40.5" x14ac:dyDescent="0.2">
      <c r="A1463" s="384">
        <v>89877</v>
      </c>
      <c r="B1463" s="383" t="s">
        <v>269</v>
      </c>
      <c r="C1463" s="382" t="s">
        <v>96</v>
      </c>
      <c r="D1463" s="382">
        <v>90.65</v>
      </c>
      <c r="E1463" s="380" t="s">
        <v>1550</v>
      </c>
    </row>
    <row r="1464" spans="1:5" ht="40.5" x14ac:dyDescent="0.2">
      <c r="A1464" s="384">
        <v>89876</v>
      </c>
      <c r="B1464" s="383" t="s">
        <v>166</v>
      </c>
      <c r="C1464" s="382" t="s">
        <v>93</v>
      </c>
      <c r="D1464" s="382">
        <v>350.63</v>
      </c>
      <c r="E1464" s="380" t="s">
        <v>1550</v>
      </c>
    </row>
    <row r="1465" spans="1:5" ht="40.5" x14ac:dyDescent="0.2">
      <c r="A1465" s="384">
        <v>89884</v>
      </c>
      <c r="B1465" s="383" t="s">
        <v>270</v>
      </c>
      <c r="C1465" s="382" t="s">
        <v>96</v>
      </c>
      <c r="D1465" s="382">
        <v>94.52</v>
      </c>
      <c r="E1465" s="380" t="s">
        <v>1550</v>
      </c>
    </row>
    <row r="1466" spans="1:5" ht="40.5" x14ac:dyDescent="0.2">
      <c r="A1466" s="384">
        <v>89883</v>
      </c>
      <c r="B1466" s="383" t="s">
        <v>167</v>
      </c>
      <c r="C1466" s="382" t="s">
        <v>93</v>
      </c>
      <c r="D1466" s="382">
        <v>388.04</v>
      </c>
      <c r="E1466" s="380" t="s">
        <v>1550</v>
      </c>
    </row>
    <row r="1467" spans="1:5" ht="40.5" x14ac:dyDescent="0.2">
      <c r="A1467" s="384">
        <v>67827</v>
      </c>
      <c r="B1467" s="383" t="s">
        <v>254</v>
      </c>
      <c r="C1467" s="382" t="s">
        <v>96</v>
      </c>
      <c r="D1467" s="382">
        <v>66.77</v>
      </c>
      <c r="E1467" s="380" t="s">
        <v>1550</v>
      </c>
    </row>
    <row r="1468" spans="1:5" ht="40.5" x14ac:dyDescent="0.2">
      <c r="A1468" s="384">
        <v>67826</v>
      </c>
      <c r="B1468" s="383" t="s">
        <v>149</v>
      </c>
      <c r="C1468" s="382" t="s">
        <v>93</v>
      </c>
      <c r="D1468" s="382">
        <v>197.46</v>
      </c>
      <c r="E1468" s="380" t="s">
        <v>1550</v>
      </c>
    </row>
    <row r="1469" spans="1:5" ht="40.5" x14ac:dyDescent="0.2">
      <c r="A1469" s="384">
        <v>5961</v>
      </c>
      <c r="B1469" s="383" t="s">
        <v>249</v>
      </c>
      <c r="C1469" s="382" t="s">
        <v>96</v>
      </c>
      <c r="D1469" s="382">
        <v>65.540000000000006</v>
      </c>
      <c r="E1469" s="380" t="s">
        <v>1550</v>
      </c>
    </row>
    <row r="1470" spans="1:5" ht="40.5" x14ac:dyDescent="0.2">
      <c r="A1470" s="384">
        <v>5811</v>
      </c>
      <c r="B1470" s="383" t="s">
        <v>122</v>
      </c>
      <c r="C1470" s="382" t="s">
        <v>93</v>
      </c>
      <c r="D1470" s="382">
        <v>216.3</v>
      </c>
      <c r="E1470" s="380" t="s">
        <v>1550</v>
      </c>
    </row>
    <row r="1471" spans="1:5" ht="40.5" x14ac:dyDescent="0.2">
      <c r="A1471" s="384">
        <v>92243</v>
      </c>
      <c r="B1471" s="383" t="s">
        <v>297</v>
      </c>
      <c r="C1471" s="382" t="s">
        <v>96</v>
      </c>
      <c r="D1471" s="382">
        <v>82.18</v>
      </c>
      <c r="E1471" s="380" t="s">
        <v>1550</v>
      </c>
    </row>
    <row r="1472" spans="1:5" ht="40.5" x14ac:dyDescent="0.2">
      <c r="A1472" s="384">
        <v>92242</v>
      </c>
      <c r="B1472" s="383" t="s">
        <v>193</v>
      </c>
      <c r="C1472" s="382" t="s">
        <v>93</v>
      </c>
      <c r="D1472" s="382">
        <v>435.66</v>
      </c>
      <c r="E1472" s="380" t="s">
        <v>1550</v>
      </c>
    </row>
    <row r="1473" spans="1:5" ht="40.5" x14ac:dyDescent="0.2">
      <c r="A1473" s="384">
        <v>91646</v>
      </c>
      <c r="B1473" s="383" t="s">
        <v>292</v>
      </c>
      <c r="C1473" s="382" t="s">
        <v>96</v>
      </c>
      <c r="D1473" s="382">
        <v>99.8</v>
      </c>
      <c r="E1473" s="380" t="s">
        <v>1550</v>
      </c>
    </row>
    <row r="1474" spans="1:5" ht="40.5" x14ac:dyDescent="0.2">
      <c r="A1474" s="384">
        <v>91645</v>
      </c>
      <c r="B1474" s="383" t="s">
        <v>188</v>
      </c>
      <c r="C1474" s="382" t="s">
        <v>93</v>
      </c>
      <c r="D1474" s="382">
        <v>500.96</v>
      </c>
      <c r="E1474" s="380" t="s">
        <v>1550</v>
      </c>
    </row>
    <row r="1475" spans="1:5" ht="40.5" x14ac:dyDescent="0.2">
      <c r="A1475" s="384">
        <v>92107</v>
      </c>
      <c r="B1475" s="383" t="s">
        <v>6013</v>
      </c>
      <c r="C1475" s="382" t="s">
        <v>96</v>
      </c>
      <c r="D1475" s="382">
        <v>98.14</v>
      </c>
      <c r="E1475" s="380" t="s">
        <v>1550</v>
      </c>
    </row>
    <row r="1476" spans="1:5" ht="40.5" x14ac:dyDescent="0.2">
      <c r="A1476" s="384">
        <v>92106</v>
      </c>
      <c r="B1476" s="383" t="s">
        <v>5990</v>
      </c>
      <c r="C1476" s="382" t="s">
        <v>93</v>
      </c>
      <c r="D1476" s="382">
        <v>381.49</v>
      </c>
      <c r="E1476" s="380" t="s">
        <v>1550</v>
      </c>
    </row>
    <row r="1477" spans="1:5" ht="40.5" x14ac:dyDescent="0.2">
      <c r="A1477" s="384">
        <v>5903</v>
      </c>
      <c r="B1477" s="383" t="s">
        <v>240</v>
      </c>
      <c r="C1477" s="382" t="s">
        <v>96</v>
      </c>
      <c r="D1477" s="382">
        <v>75.650000000000006</v>
      </c>
      <c r="E1477" s="380" t="s">
        <v>1550</v>
      </c>
    </row>
    <row r="1478" spans="1:5" ht="40.5" x14ac:dyDescent="0.2">
      <c r="A1478" s="384">
        <v>5901</v>
      </c>
      <c r="B1478" s="383" t="s">
        <v>138</v>
      </c>
      <c r="C1478" s="382" t="s">
        <v>93</v>
      </c>
      <c r="D1478" s="386">
        <v>337.12</v>
      </c>
      <c r="E1478" s="380" t="s">
        <v>1550</v>
      </c>
    </row>
    <row r="1479" spans="1:5" ht="40.5" x14ac:dyDescent="0.2">
      <c r="A1479" s="384">
        <v>6260</v>
      </c>
      <c r="B1479" s="383" t="s">
        <v>250</v>
      </c>
      <c r="C1479" s="382" t="s">
        <v>96</v>
      </c>
      <c r="D1479" s="382">
        <v>62.72</v>
      </c>
      <c r="E1479" s="380" t="s">
        <v>1550</v>
      </c>
    </row>
    <row r="1480" spans="1:5" ht="40.5" x14ac:dyDescent="0.2">
      <c r="A1480" s="384">
        <v>6259</v>
      </c>
      <c r="B1480" s="383" t="s">
        <v>145</v>
      </c>
      <c r="C1480" s="382" t="s">
        <v>93</v>
      </c>
      <c r="D1480" s="382">
        <v>271.93</v>
      </c>
      <c r="E1480" s="380" t="s">
        <v>1550</v>
      </c>
    </row>
    <row r="1481" spans="1:5" ht="27" x14ac:dyDescent="0.2">
      <c r="A1481" s="385">
        <v>104705</v>
      </c>
      <c r="B1481" s="383" t="s">
        <v>8496</v>
      </c>
      <c r="C1481" s="382" t="s">
        <v>96</v>
      </c>
      <c r="D1481" s="382"/>
      <c r="E1481" s="380" t="s">
        <v>1550</v>
      </c>
    </row>
    <row r="1482" spans="1:5" ht="27" x14ac:dyDescent="0.2">
      <c r="A1482" s="385">
        <v>104704</v>
      </c>
      <c r="B1482" s="383" t="s">
        <v>8497</v>
      </c>
      <c r="C1482" s="382" t="s">
        <v>93</v>
      </c>
      <c r="D1482" s="382"/>
      <c r="E1482" s="380" t="s">
        <v>1550</v>
      </c>
    </row>
    <row r="1483" spans="1:5" ht="40.5" x14ac:dyDescent="0.2">
      <c r="A1483" s="384">
        <v>91395</v>
      </c>
      <c r="B1483" s="383" t="s">
        <v>289</v>
      </c>
      <c r="C1483" s="382" t="s">
        <v>96</v>
      </c>
      <c r="D1483" s="382">
        <v>60.52</v>
      </c>
      <c r="E1483" s="380" t="s">
        <v>1550</v>
      </c>
    </row>
    <row r="1484" spans="1:5" ht="40.5" x14ac:dyDescent="0.2">
      <c r="A1484" s="384">
        <v>73467</v>
      </c>
      <c r="B1484" s="383" t="s">
        <v>152</v>
      </c>
      <c r="C1484" s="382" t="s">
        <v>93</v>
      </c>
      <c r="D1484" s="382">
        <v>264.33</v>
      </c>
      <c r="E1484" s="380" t="s">
        <v>1550</v>
      </c>
    </row>
    <row r="1485" spans="1:5" ht="40.5" x14ac:dyDescent="0.2">
      <c r="A1485" s="384">
        <v>5826</v>
      </c>
      <c r="B1485" s="383" t="s">
        <v>225</v>
      </c>
      <c r="C1485" s="382" t="s">
        <v>96</v>
      </c>
      <c r="D1485" s="382">
        <v>63.46</v>
      </c>
      <c r="E1485" s="380" t="s">
        <v>1550</v>
      </c>
    </row>
    <row r="1486" spans="1:5" ht="40.5" x14ac:dyDescent="0.2">
      <c r="A1486" s="384">
        <v>5824</v>
      </c>
      <c r="B1486" s="383" t="s">
        <v>124</v>
      </c>
      <c r="C1486" s="382" t="s">
        <v>93</v>
      </c>
      <c r="D1486" s="382">
        <v>229.2</v>
      </c>
      <c r="E1486" s="380" t="s">
        <v>1550</v>
      </c>
    </row>
    <row r="1487" spans="1:5" ht="27" x14ac:dyDescent="0.2">
      <c r="A1487" s="384">
        <v>5892</v>
      </c>
      <c r="B1487" s="383" t="s">
        <v>238</v>
      </c>
      <c r="C1487" s="382" t="s">
        <v>96</v>
      </c>
      <c r="D1487" s="382">
        <v>58.27</v>
      </c>
      <c r="E1487" s="380" t="s">
        <v>1550</v>
      </c>
    </row>
    <row r="1488" spans="1:5" ht="27" x14ac:dyDescent="0.2">
      <c r="A1488" s="384">
        <v>5890</v>
      </c>
      <c r="B1488" s="383" t="s">
        <v>136</v>
      </c>
      <c r="C1488" s="382" t="s">
        <v>93</v>
      </c>
      <c r="D1488" s="382">
        <v>215.81</v>
      </c>
      <c r="E1488" s="380" t="s">
        <v>1550</v>
      </c>
    </row>
    <row r="1489" spans="1:5" ht="27" x14ac:dyDescent="0.2">
      <c r="A1489" s="384">
        <v>5896</v>
      </c>
      <c r="B1489" s="383" t="s">
        <v>239</v>
      </c>
      <c r="C1489" s="382" t="s">
        <v>96</v>
      </c>
      <c r="D1489" s="382">
        <v>61.05</v>
      </c>
      <c r="E1489" s="380" t="s">
        <v>1550</v>
      </c>
    </row>
    <row r="1490" spans="1:5" ht="27" x14ac:dyDescent="0.2">
      <c r="A1490" s="384">
        <v>5894</v>
      </c>
      <c r="B1490" s="383" t="s">
        <v>137</v>
      </c>
      <c r="C1490" s="382" t="s">
        <v>93</v>
      </c>
      <c r="D1490" s="382">
        <v>224.57</v>
      </c>
      <c r="E1490" s="380" t="s">
        <v>1550</v>
      </c>
    </row>
    <row r="1491" spans="1:5" ht="40.5" x14ac:dyDescent="0.2">
      <c r="A1491" s="384">
        <v>91032</v>
      </c>
      <c r="B1491" s="383" t="s">
        <v>286</v>
      </c>
      <c r="C1491" s="382" t="s">
        <v>96</v>
      </c>
      <c r="D1491" s="382">
        <v>69.41</v>
      </c>
      <c r="E1491" s="380" t="s">
        <v>1550</v>
      </c>
    </row>
    <row r="1492" spans="1:5" ht="40.5" x14ac:dyDescent="0.2">
      <c r="A1492" s="384">
        <v>91031</v>
      </c>
      <c r="B1492" s="383" t="s">
        <v>183</v>
      </c>
      <c r="C1492" s="382" t="s">
        <v>93</v>
      </c>
      <c r="D1492" s="382">
        <v>275.02999999999997</v>
      </c>
      <c r="E1492" s="380" t="s">
        <v>1550</v>
      </c>
    </row>
    <row r="1493" spans="1:5" ht="40.5" x14ac:dyDescent="0.2">
      <c r="A1493" s="385">
        <v>102817</v>
      </c>
      <c r="B1493" s="383" t="s">
        <v>8498</v>
      </c>
      <c r="C1493" s="382" t="s">
        <v>96</v>
      </c>
      <c r="D1493" s="382"/>
      <c r="E1493" s="380" t="s">
        <v>1550</v>
      </c>
    </row>
    <row r="1494" spans="1:5" ht="40.5" x14ac:dyDescent="0.2">
      <c r="A1494" s="385">
        <v>102816</v>
      </c>
      <c r="B1494" s="383" t="s">
        <v>8499</v>
      </c>
      <c r="C1494" s="382" t="s">
        <v>93</v>
      </c>
      <c r="D1494" s="382"/>
      <c r="E1494" s="380" t="s">
        <v>1550</v>
      </c>
    </row>
    <row r="1495" spans="1:5" ht="27" x14ac:dyDescent="0.2">
      <c r="A1495" s="384">
        <v>91534</v>
      </c>
      <c r="B1495" s="383" t="s">
        <v>290</v>
      </c>
      <c r="C1495" s="382" t="s">
        <v>96</v>
      </c>
      <c r="D1495" s="386">
        <v>27.12</v>
      </c>
      <c r="E1495" s="380" t="s">
        <v>1550</v>
      </c>
    </row>
    <row r="1496" spans="1:5" ht="27" x14ac:dyDescent="0.2">
      <c r="A1496" s="384">
        <v>91533</v>
      </c>
      <c r="B1496" s="383" t="s">
        <v>186</v>
      </c>
      <c r="C1496" s="382" t="s">
        <v>93</v>
      </c>
      <c r="D1496" s="386">
        <v>34.93</v>
      </c>
      <c r="E1496" s="380" t="s">
        <v>1550</v>
      </c>
    </row>
    <row r="1497" spans="1:5" ht="27" x14ac:dyDescent="0.2">
      <c r="A1497" s="384">
        <v>95265</v>
      </c>
      <c r="B1497" s="383" t="s">
        <v>311</v>
      </c>
      <c r="C1497" s="382" t="s">
        <v>96</v>
      </c>
      <c r="D1497" s="386">
        <v>0.86</v>
      </c>
      <c r="E1497" s="380" t="s">
        <v>1550</v>
      </c>
    </row>
    <row r="1498" spans="1:5" ht="27" x14ac:dyDescent="0.2">
      <c r="A1498" s="384">
        <v>95264</v>
      </c>
      <c r="B1498" s="383" t="s">
        <v>207</v>
      </c>
      <c r="C1498" s="382" t="s">
        <v>93</v>
      </c>
      <c r="D1498" s="386">
        <v>6.83</v>
      </c>
      <c r="E1498" s="380" t="s">
        <v>1550</v>
      </c>
    </row>
    <row r="1499" spans="1:5" ht="27" x14ac:dyDescent="0.2">
      <c r="A1499" s="384">
        <v>90973</v>
      </c>
      <c r="B1499" s="383" t="s">
        <v>283</v>
      </c>
      <c r="C1499" s="382" t="s">
        <v>96</v>
      </c>
      <c r="D1499" s="386">
        <v>8.91</v>
      </c>
      <c r="E1499" s="380" t="s">
        <v>1550</v>
      </c>
    </row>
    <row r="1500" spans="1:5" ht="27" x14ac:dyDescent="0.2">
      <c r="A1500" s="384">
        <v>90972</v>
      </c>
      <c r="B1500" s="383" t="s">
        <v>180</v>
      </c>
      <c r="C1500" s="382" t="s">
        <v>93</v>
      </c>
      <c r="D1500" s="386">
        <v>83.45</v>
      </c>
      <c r="E1500" s="380" t="s">
        <v>1550</v>
      </c>
    </row>
    <row r="1501" spans="1:5" ht="27" x14ac:dyDescent="0.2">
      <c r="A1501" s="384">
        <v>91001</v>
      </c>
      <c r="B1501" s="383" t="s">
        <v>285</v>
      </c>
      <c r="C1501" s="382" t="s">
        <v>96</v>
      </c>
      <c r="D1501" s="386">
        <v>10.57</v>
      </c>
      <c r="E1501" s="380" t="s">
        <v>1550</v>
      </c>
    </row>
    <row r="1502" spans="1:5" ht="27" x14ac:dyDescent="0.2">
      <c r="A1502" s="384">
        <v>90999</v>
      </c>
      <c r="B1502" s="383" t="s">
        <v>182</v>
      </c>
      <c r="C1502" s="382" t="s">
        <v>93</v>
      </c>
      <c r="D1502" s="386">
        <v>110.31</v>
      </c>
      <c r="E1502" s="380" t="s">
        <v>1550</v>
      </c>
    </row>
    <row r="1503" spans="1:5" ht="27" x14ac:dyDescent="0.2">
      <c r="A1503" s="384">
        <v>5954</v>
      </c>
      <c r="B1503" s="383" t="s">
        <v>248</v>
      </c>
      <c r="C1503" s="382" t="s">
        <v>96</v>
      </c>
      <c r="D1503" s="386">
        <v>6.65</v>
      </c>
      <c r="E1503" s="380" t="s">
        <v>1550</v>
      </c>
    </row>
    <row r="1504" spans="1:5" ht="27" x14ac:dyDescent="0.2">
      <c r="A1504" s="384">
        <v>5953</v>
      </c>
      <c r="B1504" s="383" t="s">
        <v>144</v>
      </c>
      <c r="C1504" s="382" t="s">
        <v>93</v>
      </c>
      <c r="D1504" s="386">
        <v>64.36</v>
      </c>
      <c r="E1504" s="380" t="s">
        <v>1550</v>
      </c>
    </row>
    <row r="1505" spans="1:5" ht="27" x14ac:dyDescent="0.2">
      <c r="A1505" s="384">
        <v>90982</v>
      </c>
      <c r="B1505" s="383" t="s">
        <v>284</v>
      </c>
      <c r="C1505" s="382" t="s">
        <v>96</v>
      </c>
      <c r="D1505" s="386">
        <v>22.65</v>
      </c>
      <c r="E1505" s="380" t="s">
        <v>1550</v>
      </c>
    </row>
    <row r="1506" spans="1:5" ht="27" x14ac:dyDescent="0.2">
      <c r="A1506" s="384">
        <v>90979</v>
      </c>
      <c r="B1506" s="383" t="s">
        <v>181</v>
      </c>
      <c r="C1506" s="382" t="s">
        <v>93</v>
      </c>
      <c r="D1506" s="386">
        <v>215.55</v>
      </c>
      <c r="E1506" s="380" t="s">
        <v>1550</v>
      </c>
    </row>
    <row r="1507" spans="1:5" ht="27" x14ac:dyDescent="0.2">
      <c r="A1507" s="384">
        <v>90965</v>
      </c>
      <c r="B1507" s="383" t="s">
        <v>282</v>
      </c>
      <c r="C1507" s="382" t="s">
        <v>96</v>
      </c>
      <c r="D1507" s="386">
        <v>8.89</v>
      </c>
      <c r="E1507" s="380" t="s">
        <v>1550</v>
      </c>
    </row>
    <row r="1508" spans="1:5" ht="27" x14ac:dyDescent="0.2">
      <c r="A1508" s="384">
        <v>90964</v>
      </c>
      <c r="B1508" s="383" t="s">
        <v>179</v>
      </c>
      <c r="C1508" s="382" t="s">
        <v>93</v>
      </c>
      <c r="D1508" s="386">
        <v>33.89</v>
      </c>
      <c r="E1508" s="380" t="s">
        <v>1550</v>
      </c>
    </row>
    <row r="1509" spans="1:5" ht="27" x14ac:dyDescent="0.2">
      <c r="A1509" s="385">
        <v>102970</v>
      </c>
      <c r="B1509" s="383" t="s">
        <v>8500</v>
      </c>
      <c r="C1509" s="382" t="s">
        <v>96</v>
      </c>
      <c r="D1509" s="386"/>
      <c r="E1509" s="380" t="s">
        <v>1550</v>
      </c>
    </row>
    <row r="1510" spans="1:5" ht="27" x14ac:dyDescent="0.2">
      <c r="A1510" s="385">
        <v>102971</v>
      </c>
      <c r="B1510" s="383" t="s">
        <v>8501</v>
      </c>
      <c r="C1510" s="382" t="s">
        <v>93</v>
      </c>
      <c r="D1510" s="386"/>
      <c r="E1510" s="380" t="s">
        <v>1550</v>
      </c>
    </row>
    <row r="1511" spans="1:5" ht="27" x14ac:dyDescent="0.2">
      <c r="A1511" s="385">
        <v>102822</v>
      </c>
      <c r="B1511" s="383" t="s">
        <v>8502</v>
      </c>
      <c r="C1511" s="382" t="s">
        <v>96</v>
      </c>
      <c r="D1511" s="386"/>
      <c r="E1511" s="380" t="s">
        <v>1550</v>
      </c>
    </row>
    <row r="1512" spans="1:5" ht="27" x14ac:dyDescent="0.2">
      <c r="A1512" s="385">
        <v>102821</v>
      </c>
      <c r="B1512" s="383" t="s">
        <v>8503</v>
      </c>
      <c r="C1512" s="382" t="s">
        <v>93</v>
      </c>
      <c r="D1512" s="386"/>
      <c r="E1512" s="380" t="s">
        <v>1550</v>
      </c>
    </row>
    <row r="1513" spans="1:5" ht="27" x14ac:dyDescent="0.2">
      <c r="A1513" s="385">
        <v>102828</v>
      </c>
      <c r="B1513" s="383" t="s">
        <v>8504</v>
      </c>
      <c r="C1513" s="382" t="s">
        <v>96</v>
      </c>
      <c r="D1513" s="386"/>
      <c r="E1513" s="380" t="s">
        <v>1550</v>
      </c>
    </row>
    <row r="1514" spans="1:5" ht="27" x14ac:dyDescent="0.2">
      <c r="A1514" s="385">
        <v>102827</v>
      </c>
      <c r="B1514" s="383" t="s">
        <v>8505</v>
      </c>
      <c r="C1514" s="382" t="s">
        <v>93</v>
      </c>
      <c r="D1514" s="386"/>
      <c r="E1514" s="380" t="s">
        <v>1550</v>
      </c>
    </row>
    <row r="1515" spans="1:5" ht="40.5" x14ac:dyDescent="0.2">
      <c r="A1515" s="385">
        <v>103939</v>
      </c>
      <c r="B1515" s="383" t="s">
        <v>8506</v>
      </c>
      <c r="C1515" s="382" t="s">
        <v>96</v>
      </c>
      <c r="D1515" s="382"/>
      <c r="E1515" s="380" t="s">
        <v>1550</v>
      </c>
    </row>
    <row r="1516" spans="1:5" ht="40.5" x14ac:dyDescent="0.2">
      <c r="A1516" s="385">
        <v>103938</v>
      </c>
      <c r="B1516" s="383" t="s">
        <v>8507</v>
      </c>
      <c r="C1516" s="382" t="s">
        <v>93</v>
      </c>
      <c r="D1516" s="382"/>
      <c r="E1516" s="380" t="s">
        <v>1550</v>
      </c>
    </row>
    <row r="1517" spans="1:5" ht="40.5" x14ac:dyDescent="0.2">
      <c r="A1517" s="385">
        <v>103945</v>
      </c>
      <c r="B1517" s="383" t="s">
        <v>8508</v>
      </c>
      <c r="C1517" s="382" t="s">
        <v>96</v>
      </c>
      <c r="D1517" s="382"/>
      <c r="E1517" s="380" t="s">
        <v>1550</v>
      </c>
    </row>
    <row r="1518" spans="1:5" ht="40.5" x14ac:dyDescent="0.2">
      <c r="A1518" s="385">
        <v>103944</v>
      </c>
      <c r="B1518" s="383" t="s">
        <v>8509</v>
      </c>
      <c r="C1518" s="382" t="s">
        <v>93</v>
      </c>
      <c r="D1518" s="382"/>
      <c r="E1518" s="380" t="s">
        <v>1550</v>
      </c>
    </row>
    <row r="1519" spans="1:5" ht="40.5" x14ac:dyDescent="0.2">
      <c r="A1519" s="382">
        <v>91285</v>
      </c>
      <c r="B1519" s="383" t="s">
        <v>287</v>
      </c>
      <c r="C1519" s="382" t="s">
        <v>96</v>
      </c>
      <c r="D1519" s="382">
        <v>1.1000000000000001</v>
      </c>
      <c r="E1519" s="380" t="s">
        <v>1550</v>
      </c>
    </row>
    <row r="1520" spans="1:5" ht="40.5" x14ac:dyDescent="0.2">
      <c r="A1520" s="382">
        <v>91283</v>
      </c>
      <c r="B1520" s="383" t="s">
        <v>184</v>
      </c>
      <c r="C1520" s="382" t="s">
        <v>93</v>
      </c>
      <c r="D1520" s="382">
        <v>11.75</v>
      </c>
      <c r="E1520" s="380" t="s">
        <v>1550</v>
      </c>
    </row>
    <row r="1521" spans="1:5" ht="27" x14ac:dyDescent="0.2">
      <c r="A1521" s="384">
        <v>95283</v>
      </c>
      <c r="B1521" s="383" t="s">
        <v>6022</v>
      </c>
      <c r="C1521" s="382" t="s">
        <v>96</v>
      </c>
      <c r="D1521" s="382">
        <v>0.8</v>
      </c>
      <c r="E1521" s="380" t="s">
        <v>1550</v>
      </c>
    </row>
    <row r="1522" spans="1:5" ht="27" x14ac:dyDescent="0.2">
      <c r="A1522" s="384">
        <v>95282</v>
      </c>
      <c r="B1522" s="383" t="s">
        <v>5999</v>
      </c>
      <c r="C1522" s="382" t="s">
        <v>93</v>
      </c>
      <c r="D1522" s="382">
        <v>10.91</v>
      </c>
      <c r="E1522" s="380" t="s">
        <v>1550</v>
      </c>
    </row>
    <row r="1523" spans="1:5" ht="27" x14ac:dyDescent="0.2">
      <c r="A1523" s="384">
        <v>95128</v>
      </c>
      <c r="B1523" s="383" t="s">
        <v>308</v>
      </c>
      <c r="C1523" s="382" t="s">
        <v>96</v>
      </c>
      <c r="D1523" s="382">
        <v>49.44</v>
      </c>
      <c r="E1523" s="380" t="s">
        <v>1550</v>
      </c>
    </row>
    <row r="1524" spans="1:5" ht="27" x14ac:dyDescent="0.2">
      <c r="A1524" s="384">
        <v>95127</v>
      </c>
      <c r="B1524" s="383" t="s">
        <v>203</v>
      </c>
      <c r="C1524" s="382" t="s">
        <v>93</v>
      </c>
      <c r="D1524" s="382">
        <v>228.71</v>
      </c>
      <c r="E1524" s="380" t="s">
        <v>1550</v>
      </c>
    </row>
    <row r="1525" spans="1:5" ht="27" x14ac:dyDescent="0.2">
      <c r="A1525" s="384">
        <v>92044</v>
      </c>
      <c r="B1525" s="383" t="s">
        <v>294</v>
      </c>
      <c r="C1525" s="382" t="s">
        <v>96</v>
      </c>
      <c r="D1525" s="382">
        <v>7.8</v>
      </c>
      <c r="E1525" s="380" t="s">
        <v>1550</v>
      </c>
    </row>
    <row r="1526" spans="1:5" ht="27" x14ac:dyDescent="0.2">
      <c r="A1526" s="384">
        <v>92043</v>
      </c>
      <c r="B1526" s="383" t="s">
        <v>190</v>
      </c>
      <c r="C1526" s="382" t="s">
        <v>93</v>
      </c>
      <c r="D1526" s="382">
        <v>13.19</v>
      </c>
      <c r="E1526" s="380" t="s">
        <v>1550</v>
      </c>
    </row>
    <row r="1527" spans="1:5" ht="15" x14ac:dyDescent="0.2">
      <c r="A1527" s="385">
        <v>102834</v>
      </c>
      <c r="B1527" s="383" t="s">
        <v>8510</v>
      </c>
      <c r="C1527" s="382" t="s">
        <v>96</v>
      </c>
      <c r="D1527" s="382"/>
      <c r="E1527" s="380" t="s">
        <v>1550</v>
      </c>
    </row>
    <row r="1528" spans="1:5" ht="15" x14ac:dyDescent="0.2">
      <c r="A1528" s="385">
        <v>102833</v>
      </c>
      <c r="B1528" s="383" t="s">
        <v>8511</v>
      </c>
      <c r="C1528" s="382" t="s">
        <v>93</v>
      </c>
      <c r="D1528" s="382"/>
      <c r="E1528" s="380" t="s">
        <v>1550</v>
      </c>
    </row>
    <row r="1529" spans="1:5" ht="15" x14ac:dyDescent="0.2">
      <c r="A1529" s="382">
        <v>92119</v>
      </c>
      <c r="B1529" s="383" t="s">
        <v>6015</v>
      </c>
      <c r="C1529" s="382" t="s">
        <v>96</v>
      </c>
      <c r="D1529" s="382">
        <v>0.27</v>
      </c>
      <c r="E1529" s="380" t="s">
        <v>1550</v>
      </c>
    </row>
    <row r="1530" spans="1:5" ht="15" x14ac:dyDescent="0.2">
      <c r="A1530" s="382">
        <v>92118</v>
      </c>
      <c r="B1530" s="383" t="s">
        <v>5992</v>
      </c>
      <c r="C1530" s="382" t="s">
        <v>93</v>
      </c>
      <c r="D1530" s="382">
        <v>0.43</v>
      </c>
      <c r="E1530" s="380" t="s">
        <v>1550</v>
      </c>
    </row>
    <row r="1531" spans="1:5" ht="15" x14ac:dyDescent="0.2">
      <c r="A1531" s="385">
        <v>102917</v>
      </c>
      <c r="B1531" s="383" t="s">
        <v>8512</v>
      </c>
      <c r="C1531" s="382" t="s">
        <v>96</v>
      </c>
      <c r="D1531" s="382"/>
      <c r="E1531" s="380" t="s">
        <v>1550</v>
      </c>
    </row>
    <row r="1532" spans="1:5" ht="15" x14ac:dyDescent="0.2">
      <c r="A1532" s="385">
        <v>102916</v>
      </c>
      <c r="B1532" s="383" t="s">
        <v>8513</v>
      </c>
      <c r="C1532" s="382" t="s">
        <v>93</v>
      </c>
      <c r="D1532" s="382"/>
      <c r="E1532" s="380" t="s">
        <v>1550</v>
      </c>
    </row>
    <row r="1533" spans="1:5" ht="40.5" x14ac:dyDescent="0.2">
      <c r="A1533" s="384">
        <v>95721</v>
      </c>
      <c r="B1533" s="383" t="s">
        <v>316</v>
      </c>
      <c r="C1533" s="382" t="s">
        <v>96</v>
      </c>
      <c r="D1533" s="382">
        <v>113.27</v>
      </c>
      <c r="E1533" s="380" t="s">
        <v>1550</v>
      </c>
    </row>
    <row r="1534" spans="1:5" ht="40.5" x14ac:dyDescent="0.2">
      <c r="A1534" s="384">
        <v>95720</v>
      </c>
      <c r="B1534" s="383" t="s">
        <v>212</v>
      </c>
      <c r="C1534" s="382" t="s">
        <v>93</v>
      </c>
      <c r="D1534" s="382">
        <v>293.2</v>
      </c>
      <c r="E1534" s="380" t="s">
        <v>1550</v>
      </c>
    </row>
    <row r="1535" spans="1:5" ht="27" x14ac:dyDescent="0.2">
      <c r="A1535" s="384">
        <v>104716</v>
      </c>
      <c r="B1535" s="383" t="s">
        <v>8514</v>
      </c>
      <c r="C1535" s="382" t="s">
        <v>93</v>
      </c>
      <c r="D1535" s="382">
        <v>283.23</v>
      </c>
      <c r="E1535" s="380" t="s">
        <v>1550</v>
      </c>
    </row>
    <row r="1536" spans="1:5" ht="27" x14ac:dyDescent="0.2">
      <c r="A1536" s="384">
        <v>104717</v>
      </c>
      <c r="B1536" s="383" t="s">
        <v>8515</v>
      </c>
      <c r="C1536" s="382" t="s">
        <v>96</v>
      </c>
      <c r="D1536" s="382">
        <v>108.26</v>
      </c>
      <c r="E1536" s="380" t="s">
        <v>1550</v>
      </c>
    </row>
    <row r="1537" spans="1:5" ht="40.5" x14ac:dyDescent="0.2">
      <c r="A1537" s="385">
        <v>102899</v>
      </c>
      <c r="B1537" s="383" t="s">
        <v>8516</v>
      </c>
      <c r="C1537" s="382" t="s">
        <v>96</v>
      </c>
      <c r="D1537" s="382"/>
      <c r="E1537" s="380" t="s">
        <v>1550</v>
      </c>
    </row>
    <row r="1538" spans="1:5" ht="40.5" x14ac:dyDescent="0.2">
      <c r="A1538" s="385">
        <v>102898</v>
      </c>
      <c r="B1538" s="383" t="s">
        <v>8517</v>
      </c>
      <c r="C1538" s="382" t="s">
        <v>93</v>
      </c>
      <c r="D1538" s="382"/>
      <c r="E1538" s="380" t="s">
        <v>1550</v>
      </c>
    </row>
    <row r="1539" spans="1:5" ht="27" x14ac:dyDescent="0.2">
      <c r="A1539" s="384">
        <v>5632</v>
      </c>
      <c r="B1539" s="383" t="s">
        <v>220</v>
      </c>
      <c r="C1539" s="382" t="s">
        <v>96</v>
      </c>
      <c r="D1539" s="382">
        <v>90.12</v>
      </c>
      <c r="E1539" s="380" t="s">
        <v>1550</v>
      </c>
    </row>
    <row r="1540" spans="1:5" ht="27" x14ac:dyDescent="0.2">
      <c r="A1540" s="384">
        <v>5631</v>
      </c>
      <c r="B1540" s="383" t="s">
        <v>116</v>
      </c>
      <c r="C1540" s="382" t="s">
        <v>93</v>
      </c>
      <c r="D1540" s="382">
        <v>219.51</v>
      </c>
      <c r="E1540" s="380" t="s">
        <v>1550</v>
      </c>
    </row>
    <row r="1541" spans="1:5" ht="27" x14ac:dyDescent="0.2">
      <c r="A1541" s="384">
        <v>88908</v>
      </c>
      <c r="B1541" s="383" t="s">
        <v>260</v>
      </c>
      <c r="C1541" s="382" t="s">
        <v>96</v>
      </c>
      <c r="D1541" s="382">
        <v>98.03</v>
      </c>
      <c r="E1541" s="380" t="s">
        <v>1550</v>
      </c>
    </row>
    <row r="1542" spans="1:5" ht="27" x14ac:dyDescent="0.2">
      <c r="A1542" s="384">
        <v>88907</v>
      </c>
      <c r="B1542" s="383" t="s">
        <v>158</v>
      </c>
      <c r="C1542" s="382" t="s">
        <v>93</v>
      </c>
      <c r="D1542" s="382">
        <v>262.89</v>
      </c>
      <c r="E1542" s="380" t="s">
        <v>1550</v>
      </c>
    </row>
    <row r="1543" spans="1:5" ht="27" x14ac:dyDescent="0.2">
      <c r="A1543" s="384">
        <v>5911</v>
      </c>
      <c r="B1543" s="383" t="s">
        <v>241</v>
      </c>
      <c r="C1543" s="382" t="s">
        <v>96</v>
      </c>
      <c r="D1543" s="382">
        <v>28.74</v>
      </c>
      <c r="E1543" s="380" t="s">
        <v>1550</v>
      </c>
    </row>
    <row r="1544" spans="1:5" ht="27" x14ac:dyDescent="0.2">
      <c r="A1544" s="384">
        <v>5909</v>
      </c>
      <c r="B1544" s="383" t="s">
        <v>139</v>
      </c>
      <c r="C1544" s="382" t="s">
        <v>93</v>
      </c>
      <c r="D1544" s="382">
        <v>36.53</v>
      </c>
      <c r="E1544" s="380" t="s">
        <v>1550</v>
      </c>
    </row>
    <row r="1545" spans="1:5" ht="40.5" x14ac:dyDescent="0.2">
      <c r="A1545" s="384">
        <v>91486</v>
      </c>
      <c r="B1545" s="383" t="s">
        <v>6012</v>
      </c>
      <c r="C1545" s="382" t="s">
        <v>96</v>
      </c>
      <c r="D1545" s="382">
        <v>69.97</v>
      </c>
      <c r="E1545" s="380" t="s">
        <v>1550</v>
      </c>
    </row>
    <row r="1546" spans="1:5" ht="40.5" x14ac:dyDescent="0.2">
      <c r="A1546" s="384">
        <v>83362</v>
      </c>
      <c r="B1546" s="383" t="s">
        <v>5979</v>
      </c>
      <c r="C1546" s="382" t="s">
        <v>93</v>
      </c>
      <c r="D1546" s="382">
        <v>281.49</v>
      </c>
      <c r="E1546" s="380" t="s">
        <v>1550</v>
      </c>
    </row>
    <row r="1547" spans="1:5" ht="27" x14ac:dyDescent="0.2">
      <c r="A1547" s="385">
        <v>102839</v>
      </c>
      <c r="B1547" s="383" t="s">
        <v>8518</v>
      </c>
      <c r="C1547" s="382" t="s">
        <v>96</v>
      </c>
      <c r="D1547" s="382"/>
      <c r="E1547" s="380" t="s">
        <v>1550</v>
      </c>
    </row>
    <row r="1548" spans="1:5" ht="27" x14ac:dyDescent="0.2">
      <c r="A1548" s="385">
        <v>102838</v>
      </c>
      <c r="B1548" s="383" t="s">
        <v>8519</v>
      </c>
      <c r="C1548" s="382" t="s">
        <v>93</v>
      </c>
      <c r="D1548" s="382"/>
      <c r="E1548" s="380" t="s">
        <v>1550</v>
      </c>
    </row>
    <row r="1549" spans="1:5" ht="27" x14ac:dyDescent="0.2">
      <c r="A1549" s="384">
        <v>89235</v>
      </c>
      <c r="B1549" s="383" t="s">
        <v>264</v>
      </c>
      <c r="C1549" s="382" t="s">
        <v>96</v>
      </c>
      <c r="D1549" s="382">
        <v>176.63</v>
      </c>
      <c r="E1549" s="380" t="s">
        <v>1550</v>
      </c>
    </row>
    <row r="1550" spans="1:5" ht="27" x14ac:dyDescent="0.2">
      <c r="A1550" s="384">
        <v>89234</v>
      </c>
      <c r="B1550" s="383" t="s">
        <v>161</v>
      </c>
      <c r="C1550" s="382" t="s">
        <v>93</v>
      </c>
      <c r="D1550" s="382">
        <v>563.6</v>
      </c>
      <c r="E1550" s="380" t="s">
        <v>1550</v>
      </c>
    </row>
    <row r="1551" spans="1:5" ht="27" x14ac:dyDescent="0.2">
      <c r="A1551" s="384">
        <v>89243</v>
      </c>
      <c r="B1551" s="383" t="s">
        <v>265</v>
      </c>
      <c r="C1551" s="382" t="s">
        <v>96</v>
      </c>
      <c r="D1551" s="382">
        <v>377.89</v>
      </c>
      <c r="E1551" s="380" t="s">
        <v>1550</v>
      </c>
    </row>
    <row r="1552" spans="1:5" ht="27" x14ac:dyDescent="0.2">
      <c r="A1552" s="384">
        <v>89242</v>
      </c>
      <c r="B1552" s="383" t="s">
        <v>162</v>
      </c>
      <c r="C1552" s="382" t="s">
        <v>93</v>
      </c>
      <c r="D1552" s="382">
        <v>1337.77</v>
      </c>
      <c r="E1552" s="380" t="s">
        <v>1550</v>
      </c>
    </row>
    <row r="1553" spans="1:5" ht="40.5" x14ac:dyDescent="0.2">
      <c r="A1553" s="385">
        <v>102935</v>
      </c>
      <c r="B1553" s="383" t="s">
        <v>8520</v>
      </c>
      <c r="C1553" s="382" t="s">
        <v>96</v>
      </c>
      <c r="D1553" s="382"/>
      <c r="E1553" s="380" t="s">
        <v>1550</v>
      </c>
    </row>
    <row r="1554" spans="1:5" ht="40.5" x14ac:dyDescent="0.2">
      <c r="A1554" s="385">
        <v>102934</v>
      </c>
      <c r="B1554" s="383" t="s">
        <v>8521</v>
      </c>
      <c r="C1554" s="382" t="s">
        <v>93</v>
      </c>
      <c r="D1554" s="382"/>
      <c r="E1554" s="380" t="s">
        <v>1550</v>
      </c>
    </row>
    <row r="1555" spans="1:5" ht="27" x14ac:dyDescent="0.2">
      <c r="A1555" s="384">
        <v>93416</v>
      </c>
      <c r="B1555" s="383" t="s">
        <v>304</v>
      </c>
      <c r="C1555" s="382" t="s">
        <v>96</v>
      </c>
      <c r="D1555" s="382">
        <v>0.49</v>
      </c>
      <c r="E1555" s="380" t="s">
        <v>1550</v>
      </c>
    </row>
    <row r="1556" spans="1:5" ht="27" x14ac:dyDescent="0.2">
      <c r="A1556" s="384">
        <v>93415</v>
      </c>
      <c r="B1556" s="383" t="s">
        <v>199</v>
      </c>
      <c r="C1556" s="382" t="s">
        <v>93</v>
      </c>
      <c r="D1556" s="382">
        <v>12.76</v>
      </c>
      <c r="E1556" s="380" t="s">
        <v>1550</v>
      </c>
    </row>
    <row r="1557" spans="1:5" ht="27" x14ac:dyDescent="0.2">
      <c r="A1557" s="384">
        <v>5689</v>
      </c>
      <c r="B1557" s="383" t="s">
        <v>120</v>
      </c>
      <c r="C1557" s="382" t="s">
        <v>93</v>
      </c>
      <c r="D1557" s="382">
        <v>6.55</v>
      </c>
      <c r="E1557" s="380" t="s">
        <v>1550</v>
      </c>
    </row>
    <row r="1558" spans="1:5" ht="27" x14ac:dyDescent="0.2">
      <c r="A1558" s="384">
        <v>5690</v>
      </c>
      <c r="B1558" s="383" t="s">
        <v>7048</v>
      </c>
      <c r="C1558" s="382" t="s">
        <v>96</v>
      </c>
      <c r="D1558" s="382">
        <v>4.24</v>
      </c>
      <c r="E1558" s="380" t="s">
        <v>1550</v>
      </c>
    </row>
    <row r="1559" spans="1:5" ht="27" x14ac:dyDescent="0.2">
      <c r="A1559" s="384">
        <v>5923</v>
      </c>
      <c r="B1559" s="383" t="s">
        <v>242</v>
      </c>
      <c r="C1559" s="382" t="s">
        <v>96</v>
      </c>
      <c r="D1559" s="382">
        <v>3.32</v>
      </c>
      <c r="E1559" s="380" t="s">
        <v>1550</v>
      </c>
    </row>
    <row r="1560" spans="1:5" ht="27" x14ac:dyDescent="0.2">
      <c r="A1560" s="384">
        <v>5921</v>
      </c>
      <c r="B1560" s="383" t="s">
        <v>140</v>
      </c>
      <c r="C1560" s="382" t="s">
        <v>93</v>
      </c>
      <c r="D1560" s="382">
        <v>5.13</v>
      </c>
      <c r="E1560" s="380" t="s">
        <v>1550</v>
      </c>
    </row>
    <row r="1561" spans="1:5" ht="27" x14ac:dyDescent="0.2">
      <c r="A1561" s="384">
        <v>95212</v>
      </c>
      <c r="B1561" s="383" t="s">
        <v>5997</v>
      </c>
      <c r="C1561" s="382" t="s">
        <v>93</v>
      </c>
      <c r="D1561" s="382">
        <v>157.49</v>
      </c>
      <c r="E1561" s="380" t="s">
        <v>1550</v>
      </c>
    </row>
    <row r="1562" spans="1:5" ht="27" x14ac:dyDescent="0.2">
      <c r="A1562" s="384">
        <v>95213</v>
      </c>
      <c r="B1562" s="383" t="s">
        <v>6020</v>
      </c>
      <c r="C1562" s="382" t="s">
        <v>96</v>
      </c>
      <c r="D1562" s="382">
        <v>92.14</v>
      </c>
      <c r="E1562" s="380" t="s">
        <v>1550</v>
      </c>
    </row>
    <row r="1563" spans="1:5" ht="27" x14ac:dyDescent="0.2">
      <c r="A1563" s="384">
        <v>93272</v>
      </c>
      <c r="B1563" s="383" t="s">
        <v>5994</v>
      </c>
      <c r="C1563" s="382" t="s">
        <v>93</v>
      </c>
      <c r="D1563" s="382">
        <v>95.33</v>
      </c>
      <c r="E1563" s="380" t="s">
        <v>1550</v>
      </c>
    </row>
    <row r="1564" spans="1:5" ht="27" x14ac:dyDescent="0.2">
      <c r="A1564" s="384">
        <v>93274</v>
      </c>
      <c r="B1564" s="383" t="s">
        <v>6017</v>
      </c>
      <c r="C1564" s="382" t="s">
        <v>96</v>
      </c>
      <c r="D1564" s="382">
        <v>62.73</v>
      </c>
      <c r="E1564" s="380" t="s">
        <v>1550</v>
      </c>
    </row>
    <row r="1565" spans="1:5" ht="27" x14ac:dyDescent="0.2">
      <c r="A1565" s="384">
        <v>83766</v>
      </c>
      <c r="B1565" s="383" t="s">
        <v>256</v>
      </c>
      <c r="C1565" s="382" t="s">
        <v>96</v>
      </c>
      <c r="D1565" s="382">
        <v>45.88</v>
      </c>
      <c r="E1565" s="380" t="s">
        <v>1550</v>
      </c>
    </row>
    <row r="1566" spans="1:5" ht="27" x14ac:dyDescent="0.2">
      <c r="A1566" s="384">
        <v>83765</v>
      </c>
      <c r="B1566" s="383" t="s">
        <v>154</v>
      </c>
      <c r="C1566" s="382" t="s">
        <v>93</v>
      </c>
      <c r="D1566" s="382">
        <v>109.44</v>
      </c>
      <c r="E1566" s="380" t="s">
        <v>1550</v>
      </c>
    </row>
    <row r="1567" spans="1:5" ht="27" x14ac:dyDescent="0.2">
      <c r="A1567" s="384">
        <v>95873</v>
      </c>
      <c r="B1567" s="383" t="s">
        <v>317</v>
      </c>
      <c r="C1567" s="382" t="s">
        <v>96</v>
      </c>
      <c r="D1567" s="382">
        <v>14.75</v>
      </c>
      <c r="E1567" s="380" t="s">
        <v>1550</v>
      </c>
    </row>
    <row r="1568" spans="1:5" ht="27" x14ac:dyDescent="0.2">
      <c r="A1568" s="384">
        <v>95872</v>
      </c>
      <c r="B1568" s="383" t="s">
        <v>213</v>
      </c>
      <c r="C1568" s="382" t="s">
        <v>93</v>
      </c>
      <c r="D1568" s="382">
        <v>320.68</v>
      </c>
      <c r="E1568" s="380" t="s">
        <v>1550</v>
      </c>
    </row>
    <row r="1569" spans="1:5" ht="27" x14ac:dyDescent="0.2">
      <c r="A1569" s="385">
        <v>104689</v>
      </c>
      <c r="B1569" s="383" t="s">
        <v>8522</v>
      </c>
      <c r="C1569" s="382" t="s">
        <v>96</v>
      </c>
      <c r="D1569" s="382"/>
      <c r="E1569" s="380" t="s">
        <v>1550</v>
      </c>
    </row>
    <row r="1570" spans="1:5" ht="27" x14ac:dyDescent="0.2">
      <c r="A1570" s="385">
        <v>104688</v>
      </c>
      <c r="B1570" s="383" t="s">
        <v>8523</v>
      </c>
      <c r="C1570" s="382" t="s">
        <v>93</v>
      </c>
      <c r="D1570" s="382"/>
      <c r="E1570" s="380" t="s">
        <v>1550</v>
      </c>
    </row>
    <row r="1571" spans="1:5" ht="15" x14ac:dyDescent="0.2">
      <c r="A1571" s="384">
        <v>73395</v>
      </c>
      <c r="B1571" s="383" t="s">
        <v>255</v>
      </c>
      <c r="C1571" s="382" t="s">
        <v>96</v>
      </c>
      <c r="D1571" s="382">
        <v>10.36</v>
      </c>
      <c r="E1571" s="380" t="s">
        <v>1550</v>
      </c>
    </row>
    <row r="1572" spans="1:5" ht="15" x14ac:dyDescent="0.2">
      <c r="A1572" s="384">
        <v>73417</v>
      </c>
      <c r="B1572" s="383" t="s">
        <v>150</v>
      </c>
      <c r="C1572" s="382" t="s">
        <v>93</v>
      </c>
      <c r="D1572" s="382">
        <v>207.7</v>
      </c>
      <c r="E1572" s="380" t="s">
        <v>1550</v>
      </c>
    </row>
    <row r="1573" spans="1:5" ht="15" x14ac:dyDescent="0.2">
      <c r="A1573" s="384">
        <v>93428</v>
      </c>
      <c r="B1573" s="383" t="s">
        <v>306</v>
      </c>
      <c r="C1573" s="382" t="s">
        <v>96</v>
      </c>
      <c r="D1573" s="382">
        <v>9.2200000000000006</v>
      </c>
      <c r="E1573" s="380" t="s">
        <v>1550</v>
      </c>
    </row>
    <row r="1574" spans="1:5" ht="15" x14ac:dyDescent="0.2">
      <c r="A1574" s="384">
        <v>93427</v>
      </c>
      <c r="B1574" s="383" t="s">
        <v>201</v>
      </c>
      <c r="C1574" s="382" t="s">
        <v>93</v>
      </c>
      <c r="D1574" s="382">
        <v>189.17</v>
      </c>
      <c r="E1574" s="380" t="s">
        <v>1550</v>
      </c>
    </row>
    <row r="1575" spans="1:5" ht="15" x14ac:dyDescent="0.2">
      <c r="A1575" s="384">
        <v>93422</v>
      </c>
      <c r="B1575" s="383" t="s">
        <v>305</v>
      </c>
      <c r="C1575" s="382" t="s">
        <v>96</v>
      </c>
      <c r="D1575" s="382">
        <v>6.52</v>
      </c>
      <c r="E1575" s="380" t="s">
        <v>1550</v>
      </c>
    </row>
    <row r="1576" spans="1:5" ht="15" x14ac:dyDescent="0.2">
      <c r="A1576" s="384">
        <v>93421</v>
      </c>
      <c r="B1576" s="383" t="s">
        <v>200</v>
      </c>
      <c r="C1576" s="382" t="s">
        <v>93</v>
      </c>
      <c r="D1576" s="382">
        <v>83.57</v>
      </c>
      <c r="E1576" s="380" t="s">
        <v>1550</v>
      </c>
    </row>
    <row r="1577" spans="1:5" ht="27" x14ac:dyDescent="0.2">
      <c r="A1577" s="384">
        <v>93282</v>
      </c>
      <c r="B1577" s="383" t="s">
        <v>98</v>
      </c>
      <c r="C1577" s="382" t="s">
        <v>96</v>
      </c>
      <c r="D1577" s="382">
        <v>26.48</v>
      </c>
      <c r="E1577" s="380" t="s">
        <v>1550</v>
      </c>
    </row>
    <row r="1578" spans="1:5" ht="27" x14ac:dyDescent="0.2">
      <c r="A1578" s="384">
        <v>93281</v>
      </c>
      <c r="B1578" s="383" t="s">
        <v>97</v>
      </c>
      <c r="C1578" s="382" t="s">
        <v>93</v>
      </c>
      <c r="D1578" s="382">
        <v>27.3</v>
      </c>
      <c r="E1578" s="380" t="s">
        <v>1550</v>
      </c>
    </row>
    <row r="1579" spans="1:5" ht="27" x14ac:dyDescent="0.2">
      <c r="A1579" s="385">
        <v>104914</v>
      </c>
      <c r="B1579" s="383" t="s">
        <v>8524</v>
      </c>
      <c r="C1579" s="382" t="s">
        <v>96</v>
      </c>
      <c r="D1579" s="382"/>
      <c r="E1579" s="380" t="s">
        <v>1550</v>
      </c>
    </row>
    <row r="1580" spans="1:5" ht="27" x14ac:dyDescent="0.2">
      <c r="A1580" s="385">
        <v>104913</v>
      </c>
      <c r="B1580" s="383" t="s">
        <v>8525</v>
      </c>
      <c r="C1580" s="382" t="s">
        <v>93</v>
      </c>
      <c r="D1580" s="382"/>
      <c r="E1580" s="380" t="s">
        <v>1550</v>
      </c>
    </row>
    <row r="1581" spans="1:5" ht="27" x14ac:dyDescent="0.2">
      <c r="A1581" s="385">
        <v>102845</v>
      </c>
      <c r="B1581" s="383" t="s">
        <v>8526</v>
      </c>
      <c r="C1581" s="382" t="s">
        <v>96</v>
      </c>
      <c r="D1581" s="382"/>
      <c r="E1581" s="380" t="s">
        <v>1550</v>
      </c>
    </row>
    <row r="1582" spans="1:5" ht="27" x14ac:dyDescent="0.2">
      <c r="A1582" s="385">
        <v>102844</v>
      </c>
      <c r="B1582" s="383" t="s">
        <v>8527</v>
      </c>
      <c r="C1582" s="382" t="s">
        <v>93</v>
      </c>
      <c r="D1582" s="382"/>
      <c r="E1582" s="380" t="s">
        <v>1550</v>
      </c>
    </row>
    <row r="1583" spans="1:5" ht="27" x14ac:dyDescent="0.2">
      <c r="A1583" s="384">
        <v>89273</v>
      </c>
      <c r="B1583" s="383" t="s">
        <v>268</v>
      </c>
      <c r="C1583" s="382" t="s">
        <v>96</v>
      </c>
      <c r="D1583" s="382">
        <v>103.43</v>
      </c>
      <c r="E1583" s="380" t="s">
        <v>1550</v>
      </c>
    </row>
    <row r="1584" spans="1:5" ht="27" x14ac:dyDescent="0.2">
      <c r="A1584" s="384">
        <v>89272</v>
      </c>
      <c r="B1584" s="383" t="s">
        <v>109</v>
      </c>
      <c r="C1584" s="382" t="s">
        <v>93</v>
      </c>
      <c r="D1584" s="382">
        <v>218.01</v>
      </c>
      <c r="E1584" s="380" t="s">
        <v>1550</v>
      </c>
    </row>
    <row r="1585" spans="1:5" ht="27" x14ac:dyDescent="0.2">
      <c r="A1585" s="384">
        <v>93288</v>
      </c>
      <c r="B1585" s="383" t="s">
        <v>95</v>
      </c>
      <c r="C1585" s="382" t="s">
        <v>96</v>
      </c>
      <c r="D1585" s="382">
        <v>174.79</v>
      </c>
      <c r="E1585" s="380" t="s">
        <v>1550</v>
      </c>
    </row>
    <row r="1586" spans="1:5" ht="27" x14ac:dyDescent="0.2">
      <c r="A1586" s="384">
        <v>93287</v>
      </c>
      <c r="B1586" s="383" t="s">
        <v>94</v>
      </c>
      <c r="C1586" s="382" t="s">
        <v>93</v>
      </c>
      <c r="D1586" s="382">
        <v>343.98</v>
      </c>
      <c r="E1586" s="380" t="s">
        <v>1550</v>
      </c>
    </row>
    <row r="1587" spans="1:5" ht="40.5" x14ac:dyDescent="0.2">
      <c r="A1587" s="385">
        <v>104711</v>
      </c>
      <c r="B1587" s="383" t="s">
        <v>8528</v>
      </c>
      <c r="C1587" s="382" t="s">
        <v>96</v>
      </c>
      <c r="D1587" s="382"/>
      <c r="E1587" s="380" t="s">
        <v>1550</v>
      </c>
    </row>
    <row r="1588" spans="1:5" ht="40.5" x14ac:dyDescent="0.2">
      <c r="A1588" s="385">
        <v>104710</v>
      </c>
      <c r="B1588" s="383" t="s">
        <v>8529</v>
      </c>
      <c r="C1588" s="382" t="s">
        <v>93</v>
      </c>
      <c r="D1588" s="382"/>
      <c r="E1588" s="380" t="s">
        <v>1550</v>
      </c>
    </row>
    <row r="1589" spans="1:5" ht="27" x14ac:dyDescent="0.2">
      <c r="A1589" s="385">
        <v>104908</v>
      </c>
      <c r="B1589" s="383" t="s">
        <v>8530</v>
      </c>
      <c r="C1589" s="382" t="s">
        <v>96</v>
      </c>
      <c r="D1589" s="382"/>
      <c r="E1589" s="380" t="s">
        <v>1550</v>
      </c>
    </row>
    <row r="1590" spans="1:5" ht="27" x14ac:dyDescent="0.2">
      <c r="A1590" s="385">
        <v>104907</v>
      </c>
      <c r="B1590" s="383" t="s">
        <v>8531</v>
      </c>
      <c r="C1590" s="382" t="s">
        <v>93</v>
      </c>
      <c r="D1590" s="382"/>
      <c r="E1590" s="380" t="s">
        <v>1550</v>
      </c>
    </row>
    <row r="1591" spans="1:5" ht="27" x14ac:dyDescent="0.2">
      <c r="A1591" s="385">
        <v>102851</v>
      </c>
      <c r="B1591" s="383" t="s">
        <v>8532</v>
      </c>
      <c r="C1591" s="382" t="s">
        <v>96</v>
      </c>
      <c r="D1591" s="382"/>
      <c r="E1591" s="380" t="s">
        <v>1550</v>
      </c>
    </row>
    <row r="1592" spans="1:5" ht="27" x14ac:dyDescent="0.2">
      <c r="A1592" s="385">
        <v>102850</v>
      </c>
      <c r="B1592" s="383" t="s">
        <v>8533</v>
      </c>
      <c r="C1592" s="382" t="s">
        <v>93</v>
      </c>
      <c r="D1592" s="382"/>
      <c r="E1592" s="380" t="s">
        <v>1550</v>
      </c>
    </row>
    <row r="1593" spans="1:5" ht="27" x14ac:dyDescent="0.2">
      <c r="A1593" s="385">
        <v>102857</v>
      </c>
      <c r="B1593" s="383" t="s">
        <v>8534</v>
      </c>
      <c r="C1593" s="382" t="s">
        <v>96</v>
      </c>
      <c r="D1593" s="386"/>
      <c r="E1593" s="380" t="s">
        <v>1550</v>
      </c>
    </row>
    <row r="1594" spans="1:5" ht="27" x14ac:dyDescent="0.2">
      <c r="A1594" s="385">
        <v>102856</v>
      </c>
      <c r="B1594" s="383" t="s">
        <v>8535</v>
      </c>
      <c r="C1594" s="382" t="s">
        <v>93</v>
      </c>
      <c r="D1594" s="386"/>
      <c r="E1594" s="380" t="s">
        <v>1550</v>
      </c>
    </row>
    <row r="1595" spans="1:5" ht="40.5" x14ac:dyDescent="0.2">
      <c r="A1595" s="384">
        <v>93403</v>
      </c>
      <c r="B1595" s="383" t="s">
        <v>303</v>
      </c>
      <c r="C1595" s="382" t="s">
        <v>96</v>
      </c>
      <c r="D1595" s="386">
        <v>70.209999999999994</v>
      </c>
      <c r="E1595" s="380" t="s">
        <v>1550</v>
      </c>
    </row>
    <row r="1596" spans="1:5" ht="40.5" x14ac:dyDescent="0.2">
      <c r="A1596" s="384">
        <v>93402</v>
      </c>
      <c r="B1596" s="383" t="s">
        <v>198</v>
      </c>
      <c r="C1596" s="382" t="s">
        <v>93</v>
      </c>
      <c r="D1596" s="386">
        <v>285.92</v>
      </c>
      <c r="E1596" s="380" t="s">
        <v>1550</v>
      </c>
    </row>
    <row r="1597" spans="1:5" ht="40.5" x14ac:dyDescent="0.2">
      <c r="A1597" s="384">
        <v>5930</v>
      </c>
      <c r="B1597" s="383" t="s">
        <v>243</v>
      </c>
      <c r="C1597" s="382" t="s">
        <v>96</v>
      </c>
      <c r="D1597" s="386">
        <v>73.34</v>
      </c>
      <c r="E1597" s="380" t="s">
        <v>1550</v>
      </c>
    </row>
    <row r="1598" spans="1:5" ht="40.5" x14ac:dyDescent="0.2">
      <c r="A1598" s="384">
        <v>5928</v>
      </c>
      <c r="B1598" s="383" t="s">
        <v>112</v>
      </c>
      <c r="C1598" s="382" t="s">
        <v>93</v>
      </c>
      <c r="D1598" s="386">
        <v>291.91000000000003</v>
      </c>
      <c r="E1598" s="380" t="s">
        <v>1550</v>
      </c>
    </row>
    <row r="1599" spans="1:5" ht="40.5" x14ac:dyDescent="0.2">
      <c r="A1599" s="385">
        <v>105845</v>
      </c>
      <c r="B1599" s="383" t="s">
        <v>8536</v>
      </c>
      <c r="C1599" s="382" t="s">
        <v>96</v>
      </c>
      <c r="D1599" s="386"/>
      <c r="E1599" s="380" t="s">
        <v>1550</v>
      </c>
    </row>
    <row r="1600" spans="1:5" ht="40.5" x14ac:dyDescent="0.2">
      <c r="A1600" s="385">
        <v>105844</v>
      </c>
      <c r="B1600" s="383" t="s">
        <v>8537</v>
      </c>
      <c r="C1600" s="382" t="s">
        <v>93</v>
      </c>
      <c r="D1600" s="382"/>
      <c r="E1600" s="380" t="s">
        <v>1550</v>
      </c>
    </row>
    <row r="1601" spans="1:5" ht="40.5" x14ac:dyDescent="0.2">
      <c r="A1601" s="384">
        <v>91635</v>
      </c>
      <c r="B1601" s="383" t="s">
        <v>291</v>
      </c>
      <c r="C1601" s="382" t="s">
        <v>96</v>
      </c>
      <c r="D1601" s="382">
        <v>64.75</v>
      </c>
      <c r="E1601" s="380" t="s">
        <v>1550</v>
      </c>
    </row>
    <row r="1602" spans="1:5" ht="40.5" x14ac:dyDescent="0.2">
      <c r="A1602" s="384">
        <v>91634</v>
      </c>
      <c r="B1602" s="383" t="s">
        <v>187</v>
      </c>
      <c r="C1602" s="382" t="s">
        <v>93</v>
      </c>
      <c r="D1602" s="382">
        <v>247.62</v>
      </c>
      <c r="E1602" s="380" t="s">
        <v>1550</v>
      </c>
    </row>
    <row r="1603" spans="1:5" ht="27" x14ac:dyDescent="0.2">
      <c r="A1603" s="382">
        <v>98765</v>
      </c>
      <c r="B1603" s="383" t="s">
        <v>988</v>
      </c>
      <c r="C1603" s="382" t="s">
        <v>96</v>
      </c>
      <c r="D1603" s="386">
        <v>0.06</v>
      </c>
      <c r="E1603" s="380" t="s">
        <v>1550</v>
      </c>
    </row>
    <row r="1604" spans="1:5" ht="27" x14ac:dyDescent="0.2">
      <c r="A1604" s="382">
        <v>98764</v>
      </c>
      <c r="B1604" s="383" t="s">
        <v>987</v>
      </c>
      <c r="C1604" s="382" t="s">
        <v>93</v>
      </c>
      <c r="D1604" s="386">
        <v>3.42</v>
      </c>
      <c r="E1604" s="380" t="s">
        <v>1550</v>
      </c>
    </row>
    <row r="1605" spans="1:5" ht="27" x14ac:dyDescent="0.2">
      <c r="A1605" s="384">
        <v>99834</v>
      </c>
      <c r="B1605" s="383" t="s">
        <v>6023</v>
      </c>
      <c r="C1605" s="382" t="s">
        <v>96</v>
      </c>
      <c r="D1605" s="386">
        <v>0.25</v>
      </c>
      <c r="E1605" s="380" t="s">
        <v>1550</v>
      </c>
    </row>
    <row r="1606" spans="1:5" ht="27" x14ac:dyDescent="0.2">
      <c r="A1606" s="384">
        <v>99833</v>
      </c>
      <c r="B1606" s="383" t="s">
        <v>6000</v>
      </c>
      <c r="C1606" s="382" t="s">
        <v>93</v>
      </c>
      <c r="D1606" s="386">
        <v>3.57</v>
      </c>
      <c r="E1606" s="380" t="s">
        <v>1550</v>
      </c>
    </row>
    <row r="1607" spans="1:5" ht="27" x14ac:dyDescent="0.2">
      <c r="A1607" s="385">
        <v>104521</v>
      </c>
      <c r="B1607" s="383" t="s">
        <v>8538</v>
      </c>
      <c r="C1607" s="382" t="s">
        <v>96</v>
      </c>
      <c r="D1607" s="386"/>
      <c r="E1607" s="380" t="s">
        <v>1550</v>
      </c>
    </row>
    <row r="1608" spans="1:5" ht="27" x14ac:dyDescent="0.2">
      <c r="A1608" s="385">
        <v>104520</v>
      </c>
      <c r="B1608" s="383" t="s">
        <v>8539</v>
      </c>
      <c r="C1608" s="382" t="s">
        <v>93</v>
      </c>
      <c r="D1608" s="386"/>
      <c r="E1608" s="380" t="s">
        <v>1550</v>
      </c>
    </row>
    <row r="1609" spans="1:5" ht="27" x14ac:dyDescent="0.2">
      <c r="A1609" s="384">
        <v>90687</v>
      </c>
      <c r="B1609" s="383" t="s">
        <v>6011</v>
      </c>
      <c r="C1609" s="382" t="s">
        <v>96</v>
      </c>
      <c r="D1609" s="386">
        <v>71.739999999999995</v>
      </c>
      <c r="E1609" s="380" t="s">
        <v>1550</v>
      </c>
    </row>
    <row r="1610" spans="1:5" ht="27" x14ac:dyDescent="0.2">
      <c r="A1610" s="384">
        <v>90686</v>
      </c>
      <c r="B1610" s="383" t="s">
        <v>5989</v>
      </c>
      <c r="C1610" s="382" t="s">
        <v>93</v>
      </c>
      <c r="D1610" s="386">
        <v>174.09</v>
      </c>
      <c r="E1610" s="380" t="s">
        <v>1550</v>
      </c>
    </row>
    <row r="1611" spans="1:5" ht="27" x14ac:dyDescent="0.2">
      <c r="A1611" s="384">
        <v>5952</v>
      </c>
      <c r="B1611" s="383" t="s">
        <v>247</v>
      </c>
      <c r="C1611" s="382" t="s">
        <v>96</v>
      </c>
      <c r="D1611" s="386">
        <v>27.93</v>
      </c>
      <c r="E1611" s="380" t="s">
        <v>1550</v>
      </c>
    </row>
    <row r="1612" spans="1:5" ht="27" x14ac:dyDescent="0.2">
      <c r="A1612" s="384">
        <v>5795</v>
      </c>
      <c r="B1612" s="383" t="s">
        <v>121</v>
      </c>
      <c r="C1612" s="382" t="s">
        <v>93</v>
      </c>
      <c r="D1612" s="386">
        <v>29.9</v>
      </c>
      <c r="E1612" s="380" t="s">
        <v>1550</v>
      </c>
    </row>
    <row r="1613" spans="1:5" ht="27" x14ac:dyDescent="0.2">
      <c r="A1613" s="385">
        <v>104657</v>
      </c>
      <c r="B1613" s="383" t="s">
        <v>8540</v>
      </c>
      <c r="C1613" s="382" t="s">
        <v>96</v>
      </c>
      <c r="D1613" s="386"/>
      <c r="E1613" s="380" t="s">
        <v>1550</v>
      </c>
    </row>
    <row r="1614" spans="1:5" ht="27" x14ac:dyDescent="0.2">
      <c r="A1614" s="385">
        <v>104656</v>
      </c>
      <c r="B1614" s="383" t="s">
        <v>8541</v>
      </c>
      <c r="C1614" s="382" t="s">
        <v>93</v>
      </c>
      <c r="D1614" s="386"/>
      <c r="E1614" s="380" t="s">
        <v>1550</v>
      </c>
    </row>
    <row r="1615" spans="1:5" ht="27" x14ac:dyDescent="0.2">
      <c r="A1615" s="384">
        <v>102274</v>
      </c>
      <c r="B1615" s="383" t="s">
        <v>2264</v>
      </c>
      <c r="C1615" s="382" t="s">
        <v>96</v>
      </c>
      <c r="D1615" s="386">
        <v>26.84</v>
      </c>
      <c r="E1615" s="380" t="s">
        <v>1550</v>
      </c>
    </row>
    <row r="1616" spans="1:5" ht="27" x14ac:dyDescent="0.2">
      <c r="A1616" s="384">
        <v>102275</v>
      </c>
      <c r="B1616" s="383" t="s">
        <v>2261</v>
      </c>
      <c r="C1616" s="382" t="s">
        <v>93</v>
      </c>
      <c r="D1616" s="386">
        <v>28.92</v>
      </c>
      <c r="E1616" s="380" t="s">
        <v>1550</v>
      </c>
    </row>
    <row r="1617" spans="1:5" ht="15" x14ac:dyDescent="0.2">
      <c r="A1617" s="384">
        <v>95259</v>
      </c>
      <c r="B1617" s="383" t="s">
        <v>310</v>
      </c>
      <c r="C1617" s="382" t="s">
        <v>96</v>
      </c>
      <c r="D1617" s="386">
        <v>27.72</v>
      </c>
      <c r="E1617" s="380" t="s">
        <v>1550</v>
      </c>
    </row>
    <row r="1618" spans="1:5" ht="15" x14ac:dyDescent="0.2">
      <c r="A1618" s="384">
        <v>95258</v>
      </c>
      <c r="B1618" s="383" t="s">
        <v>206</v>
      </c>
      <c r="C1618" s="382" t="s">
        <v>93</v>
      </c>
      <c r="D1618" s="386">
        <v>29.47</v>
      </c>
      <c r="E1618" s="380" t="s">
        <v>1550</v>
      </c>
    </row>
    <row r="1619" spans="1:5" ht="27" x14ac:dyDescent="0.2">
      <c r="A1619" s="385">
        <v>105917</v>
      </c>
      <c r="B1619" s="383" t="s">
        <v>8542</v>
      </c>
      <c r="C1619" s="382" t="s">
        <v>96</v>
      </c>
      <c r="D1619" s="386"/>
      <c r="E1619" s="380" t="s">
        <v>1550</v>
      </c>
    </row>
    <row r="1620" spans="1:5" ht="27" x14ac:dyDescent="0.2">
      <c r="A1620" s="385">
        <v>105916</v>
      </c>
      <c r="B1620" s="383" t="s">
        <v>8543</v>
      </c>
      <c r="C1620" s="382" t="s">
        <v>93</v>
      </c>
      <c r="D1620" s="386"/>
      <c r="E1620" s="380" t="s">
        <v>1550</v>
      </c>
    </row>
    <row r="1621" spans="1:5" ht="27" x14ac:dyDescent="0.2">
      <c r="A1621" s="384">
        <v>92967</v>
      </c>
      <c r="B1621" s="383" t="s">
        <v>299</v>
      </c>
      <c r="C1621" s="382" t="s">
        <v>96</v>
      </c>
      <c r="D1621" s="386">
        <v>27.99</v>
      </c>
      <c r="E1621" s="380" t="s">
        <v>1550</v>
      </c>
    </row>
    <row r="1622" spans="1:5" ht="27" x14ac:dyDescent="0.2">
      <c r="A1622" s="384">
        <v>92966</v>
      </c>
      <c r="B1622" s="383" t="s">
        <v>195</v>
      </c>
      <c r="C1622" s="382" t="s">
        <v>93</v>
      </c>
      <c r="D1622" s="386">
        <v>30.01</v>
      </c>
      <c r="E1622" s="380" t="s">
        <v>1550</v>
      </c>
    </row>
    <row r="1623" spans="1:5" ht="40.5" x14ac:dyDescent="0.2">
      <c r="A1623" s="385">
        <v>103794</v>
      </c>
      <c r="B1623" s="383" t="s">
        <v>8544</v>
      </c>
      <c r="C1623" s="382" t="s">
        <v>96</v>
      </c>
      <c r="D1623" s="386"/>
      <c r="E1623" s="380" t="s">
        <v>1550</v>
      </c>
    </row>
    <row r="1624" spans="1:5" ht="40.5" x14ac:dyDescent="0.2">
      <c r="A1624" s="385">
        <v>103793</v>
      </c>
      <c r="B1624" s="383" t="s">
        <v>8545</v>
      </c>
      <c r="C1624" s="382" t="s">
        <v>93</v>
      </c>
      <c r="D1624" s="386"/>
      <c r="E1624" s="380" t="s">
        <v>1550</v>
      </c>
    </row>
    <row r="1625" spans="1:5" ht="27" x14ac:dyDescent="0.2">
      <c r="A1625" s="384">
        <v>96156</v>
      </c>
      <c r="B1625" s="383" t="s">
        <v>323</v>
      </c>
      <c r="C1625" s="382" t="s">
        <v>96</v>
      </c>
      <c r="D1625" s="386">
        <v>62.7</v>
      </c>
      <c r="E1625" s="380" t="s">
        <v>1550</v>
      </c>
    </row>
    <row r="1626" spans="1:5" ht="27" x14ac:dyDescent="0.2">
      <c r="A1626" s="384">
        <v>96158</v>
      </c>
      <c r="B1626" s="383" t="s">
        <v>219</v>
      </c>
      <c r="C1626" s="382" t="s">
        <v>93</v>
      </c>
      <c r="D1626" s="386">
        <v>143.97</v>
      </c>
      <c r="E1626" s="380" t="s">
        <v>1550</v>
      </c>
    </row>
    <row r="1627" spans="1:5" ht="27" x14ac:dyDescent="0.2">
      <c r="A1627" s="384">
        <v>90693</v>
      </c>
      <c r="B1627" s="383" t="s">
        <v>281</v>
      </c>
      <c r="C1627" s="382" t="s">
        <v>96</v>
      </c>
      <c r="D1627" s="386">
        <v>57.85</v>
      </c>
      <c r="E1627" s="380" t="s">
        <v>1550</v>
      </c>
    </row>
    <row r="1628" spans="1:5" ht="27" x14ac:dyDescent="0.2">
      <c r="A1628" s="384">
        <v>90692</v>
      </c>
      <c r="B1628" s="383" t="s">
        <v>178</v>
      </c>
      <c r="C1628" s="382" t="s">
        <v>93</v>
      </c>
      <c r="D1628" s="386">
        <v>134.32</v>
      </c>
      <c r="E1628" s="380" t="s">
        <v>1550</v>
      </c>
    </row>
    <row r="1629" spans="1:5" ht="27" x14ac:dyDescent="0.2">
      <c r="A1629" s="384">
        <v>96246</v>
      </c>
      <c r="B1629" s="383" t="s">
        <v>8546</v>
      </c>
      <c r="C1629" s="382" t="s">
        <v>96</v>
      </c>
      <c r="D1629" s="386">
        <v>65.67</v>
      </c>
      <c r="E1629" s="380" t="s">
        <v>1550</v>
      </c>
    </row>
    <row r="1630" spans="1:5" ht="27" x14ac:dyDescent="0.2">
      <c r="A1630" s="384">
        <v>96245</v>
      </c>
      <c r="B1630" s="383" t="s">
        <v>8547</v>
      </c>
      <c r="C1630" s="382" t="s">
        <v>93</v>
      </c>
      <c r="D1630" s="382">
        <v>119.88</v>
      </c>
      <c r="E1630" s="380" t="s">
        <v>1550</v>
      </c>
    </row>
    <row r="1631" spans="1:5" ht="27" x14ac:dyDescent="0.2">
      <c r="A1631" s="382">
        <v>88404</v>
      </c>
      <c r="B1631" s="383" t="s">
        <v>6005</v>
      </c>
      <c r="C1631" s="382" t="s">
        <v>96</v>
      </c>
      <c r="D1631" s="382">
        <v>0.98</v>
      </c>
      <c r="E1631" s="380" t="s">
        <v>1550</v>
      </c>
    </row>
    <row r="1632" spans="1:5" ht="27" x14ac:dyDescent="0.2">
      <c r="A1632" s="382">
        <v>88399</v>
      </c>
      <c r="B1632" s="383" t="s">
        <v>5983</v>
      </c>
      <c r="C1632" s="382" t="s">
        <v>93</v>
      </c>
      <c r="D1632" s="382">
        <v>3.2</v>
      </c>
      <c r="E1632" s="380" t="s">
        <v>1550</v>
      </c>
    </row>
    <row r="1633" spans="1:5" ht="27" x14ac:dyDescent="0.2">
      <c r="A1633" s="382">
        <v>88392</v>
      </c>
      <c r="B1633" s="383" t="s">
        <v>6003</v>
      </c>
      <c r="C1633" s="382" t="s">
        <v>96</v>
      </c>
      <c r="D1633" s="382">
        <v>1.03</v>
      </c>
      <c r="E1633" s="380" t="s">
        <v>1550</v>
      </c>
    </row>
    <row r="1634" spans="1:5" ht="27" x14ac:dyDescent="0.2">
      <c r="A1634" s="382">
        <v>88386</v>
      </c>
      <c r="B1634" s="383" t="s">
        <v>5981</v>
      </c>
      <c r="C1634" s="382" t="s">
        <v>93</v>
      </c>
      <c r="D1634" s="382">
        <v>4.2</v>
      </c>
      <c r="E1634" s="380" t="s">
        <v>1550</v>
      </c>
    </row>
    <row r="1635" spans="1:5" ht="27" x14ac:dyDescent="0.2">
      <c r="A1635" s="382">
        <v>88398</v>
      </c>
      <c r="B1635" s="383" t="s">
        <v>6004</v>
      </c>
      <c r="C1635" s="382" t="s">
        <v>96</v>
      </c>
      <c r="D1635" s="382">
        <v>1.23</v>
      </c>
      <c r="E1635" s="380" t="s">
        <v>1550</v>
      </c>
    </row>
    <row r="1636" spans="1:5" ht="27" x14ac:dyDescent="0.2">
      <c r="A1636" s="382">
        <v>88393</v>
      </c>
      <c r="B1636" s="383" t="s">
        <v>5982</v>
      </c>
      <c r="C1636" s="382" t="s">
        <v>93</v>
      </c>
      <c r="D1636" s="382">
        <v>5.7</v>
      </c>
      <c r="E1636" s="380" t="s">
        <v>1550</v>
      </c>
    </row>
    <row r="1637" spans="1:5" ht="40.5" x14ac:dyDescent="0.2">
      <c r="A1637" s="382">
        <v>90638</v>
      </c>
      <c r="B1637" s="383" t="s">
        <v>274</v>
      </c>
      <c r="C1637" s="382" t="s">
        <v>96</v>
      </c>
      <c r="D1637" s="382">
        <v>4.93</v>
      </c>
      <c r="E1637" s="380" t="s">
        <v>1550</v>
      </c>
    </row>
    <row r="1638" spans="1:5" ht="40.5" x14ac:dyDescent="0.2">
      <c r="A1638" s="382">
        <v>90637</v>
      </c>
      <c r="B1638" s="383" t="s">
        <v>171</v>
      </c>
      <c r="C1638" s="382" t="s">
        <v>93</v>
      </c>
      <c r="D1638" s="382">
        <v>13.82</v>
      </c>
      <c r="E1638" s="380" t="s">
        <v>1550</v>
      </c>
    </row>
    <row r="1639" spans="1:5" ht="40.5" x14ac:dyDescent="0.2">
      <c r="A1639" s="385">
        <v>103243</v>
      </c>
      <c r="B1639" s="383" t="s">
        <v>8548</v>
      </c>
      <c r="C1639" s="382" t="s">
        <v>96</v>
      </c>
      <c r="D1639" s="386"/>
      <c r="E1639" s="380" t="s">
        <v>1550</v>
      </c>
    </row>
    <row r="1640" spans="1:5" ht="40.5" x14ac:dyDescent="0.2">
      <c r="A1640" s="385">
        <v>103242</v>
      </c>
      <c r="B1640" s="383" t="s">
        <v>8549</v>
      </c>
      <c r="C1640" s="382" t="s">
        <v>93</v>
      </c>
      <c r="D1640" s="382"/>
      <c r="E1640" s="380" t="s">
        <v>1550</v>
      </c>
    </row>
    <row r="1641" spans="1:5" ht="40.5" x14ac:dyDescent="0.2">
      <c r="A1641" s="382">
        <v>5806</v>
      </c>
      <c r="B1641" s="383" t="s">
        <v>224</v>
      </c>
      <c r="C1641" s="382" t="s">
        <v>96</v>
      </c>
      <c r="D1641" s="382">
        <v>0.38</v>
      </c>
      <c r="E1641" s="380" t="s">
        <v>1550</v>
      </c>
    </row>
    <row r="1642" spans="1:5" ht="40.5" x14ac:dyDescent="0.2">
      <c r="A1642" s="382">
        <v>73536</v>
      </c>
      <c r="B1642" s="383" t="s">
        <v>153</v>
      </c>
      <c r="C1642" s="382" t="s">
        <v>93</v>
      </c>
      <c r="D1642" s="382">
        <v>23.32</v>
      </c>
      <c r="E1642" s="380" t="s">
        <v>1550</v>
      </c>
    </row>
    <row r="1643" spans="1:5" ht="40.5" x14ac:dyDescent="0.2">
      <c r="A1643" s="382">
        <v>7043</v>
      </c>
      <c r="B1643" s="383" t="s">
        <v>252</v>
      </c>
      <c r="C1643" s="382" t="s">
        <v>96</v>
      </c>
      <c r="D1643" s="382">
        <v>0.48</v>
      </c>
      <c r="E1643" s="380" t="s">
        <v>1550</v>
      </c>
    </row>
    <row r="1644" spans="1:5" ht="40.5" x14ac:dyDescent="0.2">
      <c r="A1644" s="382">
        <v>7042</v>
      </c>
      <c r="B1644" s="383" t="s">
        <v>147</v>
      </c>
      <c r="C1644" s="382" t="s">
        <v>93</v>
      </c>
      <c r="D1644" s="382">
        <v>27.57</v>
      </c>
      <c r="E1644" s="380" t="s">
        <v>1550</v>
      </c>
    </row>
    <row r="1645" spans="1:5" ht="27" x14ac:dyDescent="0.2">
      <c r="A1645" s="384">
        <v>5934</v>
      </c>
      <c r="B1645" s="383" t="s">
        <v>244</v>
      </c>
      <c r="C1645" s="382" t="s">
        <v>96</v>
      </c>
      <c r="D1645" s="382">
        <v>102.39</v>
      </c>
      <c r="E1645" s="380" t="s">
        <v>1550</v>
      </c>
    </row>
    <row r="1646" spans="1:5" ht="27" x14ac:dyDescent="0.2">
      <c r="A1646" s="384">
        <v>5932</v>
      </c>
      <c r="B1646" s="383" t="s">
        <v>141</v>
      </c>
      <c r="C1646" s="382" t="s">
        <v>93</v>
      </c>
      <c r="D1646" s="382">
        <v>267.12</v>
      </c>
      <c r="E1646" s="380" t="s">
        <v>1550</v>
      </c>
    </row>
    <row r="1647" spans="1:5" ht="27" x14ac:dyDescent="0.2">
      <c r="A1647" s="384">
        <v>96159</v>
      </c>
      <c r="B1647" s="383" t="s">
        <v>324</v>
      </c>
      <c r="C1647" s="382" t="s">
        <v>96</v>
      </c>
      <c r="D1647" s="382">
        <v>91.26</v>
      </c>
      <c r="E1647" s="380" t="s">
        <v>1550</v>
      </c>
    </row>
    <row r="1648" spans="1:5" ht="27" x14ac:dyDescent="0.2">
      <c r="A1648" s="384">
        <v>95133</v>
      </c>
      <c r="B1648" s="383" t="s">
        <v>204</v>
      </c>
      <c r="C1648" s="382" t="s">
        <v>93</v>
      </c>
      <c r="D1648" s="382">
        <v>182.62</v>
      </c>
      <c r="E1648" s="380" t="s">
        <v>1550</v>
      </c>
    </row>
    <row r="1649" spans="1:5" ht="27" x14ac:dyDescent="0.2">
      <c r="A1649" s="385">
        <v>102986</v>
      </c>
      <c r="B1649" s="383" t="s">
        <v>8550</v>
      </c>
      <c r="C1649" s="382" t="s">
        <v>96</v>
      </c>
      <c r="D1649" s="382"/>
      <c r="E1649" s="380" t="s">
        <v>1550</v>
      </c>
    </row>
    <row r="1650" spans="1:5" ht="27" x14ac:dyDescent="0.2">
      <c r="A1650" s="385">
        <v>102987</v>
      </c>
      <c r="B1650" s="383" t="s">
        <v>8551</v>
      </c>
      <c r="C1650" s="382" t="s">
        <v>93</v>
      </c>
      <c r="D1650" s="382"/>
      <c r="E1650" s="380" t="s">
        <v>1550</v>
      </c>
    </row>
    <row r="1651" spans="1:5" ht="27" x14ac:dyDescent="0.2">
      <c r="A1651" s="384">
        <v>92961</v>
      </c>
      <c r="B1651" s="383" t="s">
        <v>298</v>
      </c>
      <c r="C1651" s="382" t="s">
        <v>96</v>
      </c>
      <c r="D1651" s="382">
        <v>5.43</v>
      </c>
      <c r="E1651" s="380" t="s">
        <v>1550</v>
      </c>
    </row>
    <row r="1652" spans="1:5" ht="27" x14ac:dyDescent="0.2">
      <c r="A1652" s="384">
        <v>92960</v>
      </c>
      <c r="B1652" s="383" t="s">
        <v>194</v>
      </c>
      <c r="C1652" s="382" t="s">
        <v>93</v>
      </c>
      <c r="D1652" s="382">
        <v>20.309999999999999</v>
      </c>
      <c r="E1652" s="380" t="s">
        <v>1550</v>
      </c>
    </row>
    <row r="1653" spans="1:5" ht="27" x14ac:dyDescent="0.2">
      <c r="A1653" s="385">
        <v>102863</v>
      </c>
      <c r="B1653" s="383" t="s">
        <v>8552</v>
      </c>
      <c r="C1653" s="382" t="s">
        <v>96</v>
      </c>
      <c r="D1653" s="382"/>
      <c r="E1653" s="380" t="s">
        <v>1550</v>
      </c>
    </row>
    <row r="1654" spans="1:5" ht="27" x14ac:dyDescent="0.2">
      <c r="A1654" s="385">
        <v>102862</v>
      </c>
      <c r="B1654" s="383" t="s">
        <v>8553</v>
      </c>
      <c r="C1654" s="382" t="s">
        <v>93</v>
      </c>
      <c r="D1654" s="382"/>
      <c r="E1654" s="380" t="s">
        <v>1550</v>
      </c>
    </row>
    <row r="1655" spans="1:5" ht="40.5" x14ac:dyDescent="0.2">
      <c r="A1655" s="384">
        <v>93409</v>
      </c>
      <c r="B1655" s="383" t="s">
        <v>7050</v>
      </c>
      <c r="C1655" s="382" t="s">
        <v>96</v>
      </c>
      <c r="D1655" s="382">
        <v>33.65</v>
      </c>
      <c r="E1655" s="380" t="s">
        <v>1550</v>
      </c>
    </row>
    <row r="1656" spans="1:5" ht="40.5" x14ac:dyDescent="0.2">
      <c r="A1656" s="384">
        <v>93408</v>
      </c>
      <c r="B1656" s="383" t="s">
        <v>7046</v>
      </c>
      <c r="C1656" s="382" t="s">
        <v>93</v>
      </c>
      <c r="D1656" s="382">
        <v>94.08</v>
      </c>
      <c r="E1656" s="380" t="s">
        <v>1550</v>
      </c>
    </row>
    <row r="1657" spans="1:5" ht="15" x14ac:dyDescent="0.2">
      <c r="A1657" s="385">
        <v>102941</v>
      </c>
      <c r="B1657" s="383" t="s">
        <v>8554</v>
      </c>
      <c r="C1657" s="382" t="s">
        <v>96</v>
      </c>
      <c r="D1657" s="382"/>
      <c r="E1657" s="380" t="s">
        <v>1550</v>
      </c>
    </row>
    <row r="1658" spans="1:5" ht="15" x14ac:dyDescent="0.2">
      <c r="A1658" s="385">
        <v>102940</v>
      </c>
      <c r="B1658" s="383" t="s">
        <v>8555</v>
      </c>
      <c r="C1658" s="382" t="s">
        <v>93</v>
      </c>
      <c r="D1658" s="382"/>
      <c r="E1658" s="380" t="s">
        <v>1550</v>
      </c>
    </row>
    <row r="1659" spans="1:5" ht="27" x14ac:dyDescent="0.2">
      <c r="A1659" s="385">
        <v>103164</v>
      </c>
      <c r="B1659" s="383" t="s">
        <v>8556</v>
      </c>
      <c r="C1659" s="382" t="s">
        <v>96</v>
      </c>
      <c r="D1659" s="382"/>
      <c r="E1659" s="380" t="s">
        <v>1550</v>
      </c>
    </row>
    <row r="1660" spans="1:5" ht="27" x14ac:dyDescent="0.2">
      <c r="A1660" s="385">
        <v>103163</v>
      </c>
      <c r="B1660" s="383" t="s">
        <v>8557</v>
      </c>
      <c r="C1660" s="382" t="s">
        <v>93</v>
      </c>
      <c r="D1660" s="382"/>
      <c r="E1660" s="380" t="s">
        <v>1550</v>
      </c>
    </row>
    <row r="1661" spans="1:5" ht="40.5" x14ac:dyDescent="0.2">
      <c r="A1661" s="385">
        <v>103158</v>
      </c>
      <c r="B1661" s="383" t="s">
        <v>8558</v>
      </c>
      <c r="C1661" s="382" t="s">
        <v>96</v>
      </c>
      <c r="D1661" s="382"/>
      <c r="E1661" s="380" t="s">
        <v>1550</v>
      </c>
    </row>
    <row r="1662" spans="1:5" ht="40.5" x14ac:dyDescent="0.2">
      <c r="A1662" s="385">
        <v>103157</v>
      </c>
      <c r="B1662" s="383" t="s">
        <v>8559</v>
      </c>
      <c r="C1662" s="382" t="s">
        <v>93</v>
      </c>
      <c r="D1662" s="382"/>
      <c r="E1662" s="380" t="s">
        <v>1550</v>
      </c>
    </row>
    <row r="1663" spans="1:5" ht="40.5" x14ac:dyDescent="0.2">
      <c r="A1663" s="385">
        <v>103176</v>
      </c>
      <c r="B1663" s="383" t="s">
        <v>8560</v>
      </c>
      <c r="C1663" s="382" t="s">
        <v>96</v>
      </c>
      <c r="D1663" s="382"/>
      <c r="E1663" s="380" t="s">
        <v>1550</v>
      </c>
    </row>
    <row r="1664" spans="1:5" ht="40.5" x14ac:dyDescent="0.2">
      <c r="A1664" s="385">
        <v>103175</v>
      </c>
      <c r="B1664" s="383" t="s">
        <v>8561</v>
      </c>
      <c r="C1664" s="382" t="s">
        <v>93</v>
      </c>
      <c r="D1664" s="382"/>
      <c r="E1664" s="380" t="s">
        <v>1550</v>
      </c>
    </row>
    <row r="1665" spans="1:5" ht="40.5" x14ac:dyDescent="0.2">
      <c r="A1665" s="385">
        <v>103182</v>
      </c>
      <c r="B1665" s="383" t="s">
        <v>8562</v>
      </c>
      <c r="C1665" s="382" t="s">
        <v>96</v>
      </c>
      <c r="D1665" s="382"/>
      <c r="E1665" s="380" t="s">
        <v>1550</v>
      </c>
    </row>
    <row r="1666" spans="1:5" ht="40.5" x14ac:dyDescent="0.2">
      <c r="A1666" s="385">
        <v>103181</v>
      </c>
      <c r="B1666" s="383" t="s">
        <v>8563</v>
      </c>
      <c r="C1666" s="382" t="s">
        <v>93</v>
      </c>
      <c r="D1666" s="382"/>
      <c r="E1666" s="380" t="s">
        <v>1550</v>
      </c>
    </row>
    <row r="1667" spans="1:5" ht="40.5" x14ac:dyDescent="0.2">
      <c r="A1667" s="385">
        <v>103170</v>
      </c>
      <c r="B1667" s="383" t="s">
        <v>8564</v>
      </c>
      <c r="C1667" s="382" t="s">
        <v>96</v>
      </c>
      <c r="D1667" s="382"/>
      <c r="E1667" s="380" t="s">
        <v>1550</v>
      </c>
    </row>
    <row r="1668" spans="1:5" ht="40.5" x14ac:dyDescent="0.2">
      <c r="A1668" s="385">
        <v>103169</v>
      </c>
      <c r="B1668" s="383" t="s">
        <v>8565</v>
      </c>
      <c r="C1668" s="382" t="s">
        <v>93</v>
      </c>
      <c r="D1668" s="382"/>
      <c r="E1668" s="380" t="s">
        <v>1550</v>
      </c>
    </row>
    <row r="1669" spans="1:5" ht="27" x14ac:dyDescent="0.2">
      <c r="A1669" s="385">
        <v>102869</v>
      </c>
      <c r="B1669" s="383" t="s">
        <v>8566</v>
      </c>
      <c r="C1669" s="382" t="s">
        <v>96</v>
      </c>
      <c r="D1669" s="382"/>
      <c r="E1669" s="380" t="s">
        <v>1550</v>
      </c>
    </row>
    <row r="1670" spans="1:5" ht="27" x14ac:dyDescent="0.2">
      <c r="A1670" s="385">
        <v>102868</v>
      </c>
      <c r="B1670" s="383" t="s">
        <v>8567</v>
      </c>
      <c r="C1670" s="382" t="s">
        <v>93</v>
      </c>
      <c r="D1670" s="382"/>
      <c r="E1670" s="380" t="s">
        <v>1550</v>
      </c>
    </row>
    <row r="1671" spans="1:5" ht="27" x14ac:dyDescent="0.2">
      <c r="A1671" s="382">
        <v>92113</v>
      </c>
      <c r="B1671" s="383" t="s">
        <v>6014</v>
      </c>
      <c r="C1671" s="382" t="s">
        <v>96</v>
      </c>
      <c r="D1671" s="382">
        <v>1.1399999999999999</v>
      </c>
      <c r="E1671" s="380" t="s">
        <v>1550</v>
      </c>
    </row>
    <row r="1672" spans="1:5" ht="27" x14ac:dyDescent="0.2">
      <c r="A1672" s="382">
        <v>92112</v>
      </c>
      <c r="B1672" s="383" t="s">
        <v>5991</v>
      </c>
      <c r="C1672" s="382" t="s">
        <v>93</v>
      </c>
      <c r="D1672" s="382">
        <v>3.21</v>
      </c>
      <c r="E1672" s="380" t="s">
        <v>1550</v>
      </c>
    </row>
    <row r="1673" spans="1:5" ht="40.5" x14ac:dyDescent="0.2">
      <c r="A1673" s="384">
        <v>90675</v>
      </c>
      <c r="B1673" s="383" t="s">
        <v>279</v>
      </c>
      <c r="C1673" s="382" t="s">
        <v>96</v>
      </c>
      <c r="D1673" s="382">
        <v>336.65</v>
      </c>
      <c r="E1673" s="380" t="s">
        <v>1550</v>
      </c>
    </row>
    <row r="1674" spans="1:5" ht="40.5" x14ac:dyDescent="0.2">
      <c r="A1674" s="384">
        <v>90674</v>
      </c>
      <c r="B1674" s="383" t="s">
        <v>176</v>
      </c>
      <c r="C1674" s="382" t="s">
        <v>93</v>
      </c>
      <c r="D1674" s="382">
        <v>772.83</v>
      </c>
      <c r="E1674" s="380" t="s">
        <v>1550</v>
      </c>
    </row>
    <row r="1675" spans="1:5" ht="40.5" x14ac:dyDescent="0.2">
      <c r="A1675" s="384">
        <v>93225</v>
      </c>
      <c r="B1675" s="383" t="s">
        <v>300</v>
      </c>
      <c r="C1675" s="382" t="s">
        <v>96</v>
      </c>
      <c r="D1675" s="382">
        <v>502.3</v>
      </c>
      <c r="E1675" s="380" t="s">
        <v>1550</v>
      </c>
    </row>
    <row r="1676" spans="1:5" ht="40.5" x14ac:dyDescent="0.2">
      <c r="A1676" s="384">
        <v>93224</v>
      </c>
      <c r="B1676" s="383" t="s">
        <v>196</v>
      </c>
      <c r="C1676" s="382" t="s">
        <v>93</v>
      </c>
      <c r="D1676" s="382">
        <v>1141.6500000000001</v>
      </c>
      <c r="E1676" s="380" t="s">
        <v>1550</v>
      </c>
    </row>
    <row r="1677" spans="1:5" ht="27" x14ac:dyDescent="0.2">
      <c r="A1677" s="384">
        <v>104696</v>
      </c>
      <c r="B1677" s="383" t="s">
        <v>8568</v>
      </c>
      <c r="C1677" s="382" t="s">
        <v>96</v>
      </c>
      <c r="D1677" s="382">
        <v>27.25</v>
      </c>
      <c r="E1677" s="380" t="s">
        <v>1550</v>
      </c>
    </row>
    <row r="1678" spans="1:5" ht="27" x14ac:dyDescent="0.2">
      <c r="A1678" s="384">
        <v>104695</v>
      </c>
      <c r="B1678" s="383" t="s">
        <v>8569</v>
      </c>
      <c r="C1678" s="382" t="s">
        <v>93</v>
      </c>
      <c r="D1678" s="382">
        <v>30</v>
      </c>
      <c r="E1678" s="380" t="s">
        <v>1550</v>
      </c>
    </row>
    <row r="1679" spans="1:5" ht="40.5" x14ac:dyDescent="0.2">
      <c r="A1679" s="384">
        <v>90681</v>
      </c>
      <c r="B1679" s="383" t="s">
        <v>280</v>
      </c>
      <c r="C1679" s="382" t="s">
        <v>96</v>
      </c>
      <c r="D1679" s="382">
        <v>168.64</v>
      </c>
      <c r="E1679" s="380" t="s">
        <v>1550</v>
      </c>
    </row>
    <row r="1680" spans="1:5" ht="40.5" x14ac:dyDescent="0.2">
      <c r="A1680" s="384">
        <v>90680</v>
      </c>
      <c r="B1680" s="383" t="s">
        <v>177</v>
      </c>
      <c r="C1680" s="382" t="s">
        <v>93</v>
      </c>
      <c r="D1680" s="382">
        <v>408.16</v>
      </c>
      <c r="E1680" s="380" t="s">
        <v>1550</v>
      </c>
    </row>
    <row r="1681" spans="1:5" ht="27" x14ac:dyDescent="0.2">
      <c r="A1681" s="384">
        <v>102875</v>
      </c>
      <c r="B1681" s="383" t="s">
        <v>8570</v>
      </c>
      <c r="C1681" s="382" t="s">
        <v>96</v>
      </c>
      <c r="D1681" s="382">
        <v>479.68</v>
      </c>
      <c r="E1681" s="380" t="s">
        <v>1550</v>
      </c>
    </row>
    <row r="1682" spans="1:5" ht="27" x14ac:dyDescent="0.2">
      <c r="A1682" s="384">
        <v>102874</v>
      </c>
      <c r="B1682" s="383" t="s">
        <v>8571</v>
      </c>
      <c r="C1682" s="382" t="s">
        <v>93</v>
      </c>
      <c r="D1682" s="382">
        <v>1056.3399999999999</v>
      </c>
      <c r="E1682" s="380" t="s">
        <v>1550</v>
      </c>
    </row>
    <row r="1683" spans="1:5" ht="27" x14ac:dyDescent="0.2">
      <c r="A1683" s="384">
        <v>102965</v>
      </c>
      <c r="B1683" s="383" t="s">
        <v>8572</v>
      </c>
      <c r="C1683" s="382" t="s">
        <v>96</v>
      </c>
      <c r="D1683" s="382">
        <v>246.2</v>
      </c>
      <c r="E1683" s="380" t="s">
        <v>1550</v>
      </c>
    </row>
    <row r="1684" spans="1:5" ht="27" x14ac:dyDescent="0.2">
      <c r="A1684" s="384">
        <v>102964</v>
      </c>
      <c r="B1684" s="383" t="s">
        <v>8573</v>
      </c>
      <c r="C1684" s="382" t="s">
        <v>93</v>
      </c>
      <c r="D1684" s="382">
        <v>500.75</v>
      </c>
      <c r="E1684" s="380" t="s">
        <v>1550</v>
      </c>
    </row>
    <row r="1685" spans="1:5" ht="27" x14ac:dyDescent="0.2">
      <c r="A1685" s="384">
        <v>95703</v>
      </c>
      <c r="B1685" s="383" t="s">
        <v>315</v>
      </c>
      <c r="C1685" s="382" t="s">
        <v>96</v>
      </c>
      <c r="D1685" s="382">
        <v>31.78</v>
      </c>
      <c r="E1685" s="380" t="s">
        <v>1550</v>
      </c>
    </row>
    <row r="1686" spans="1:5" ht="27" x14ac:dyDescent="0.2">
      <c r="A1686" s="384">
        <v>95702</v>
      </c>
      <c r="B1686" s="383" t="s">
        <v>211</v>
      </c>
      <c r="C1686" s="382" t="s">
        <v>93</v>
      </c>
      <c r="D1686" s="382">
        <v>39.85</v>
      </c>
      <c r="E1686" s="380" t="s">
        <v>1550</v>
      </c>
    </row>
    <row r="1687" spans="1:5" ht="27" x14ac:dyDescent="0.2">
      <c r="A1687" s="384">
        <v>90626</v>
      </c>
      <c r="B1687" s="383" t="s">
        <v>272</v>
      </c>
      <c r="C1687" s="382" t="s">
        <v>96</v>
      </c>
      <c r="D1687" s="382">
        <v>2.58</v>
      </c>
      <c r="E1687" s="380" t="s">
        <v>1550</v>
      </c>
    </row>
    <row r="1688" spans="1:5" ht="27" x14ac:dyDescent="0.2">
      <c r="A1688" s="384">
        <v>90625</v>
      </c>
      <c r="B1688" s="383" t="s">
        <v>169</v>
      </c>
      <c r="C1688" s="382" t="s">
        <v>93</v>
      </c>
      <c r="D1688" s="382">
        <v>7.45</v>
      </c>
      <c r="E1688" s="380" t="s">
        <v>1550</v>
      </c>
    </row>
    <row r="1689" spans="1:5" ht="27" x14ac:dyDescent="0.2">
      <c r="A1689" s="384">
        <v>102881</v>
      </c>
      <c r="B1689" s="383" t="s">
        <v>8574</v>
      </c>
      <c r="C1689" s="382" t="s">
        <v>96</v>
      </c>
      <c r="D1689" s="382">
        <v>656.45</v>
      </c>
      <c r="E1689" s="380" t="s">
        <v>1550</v>
      </c>
    </row>
    <row r="1690" spans="1:5" ht="27" x14ac:dyDescent="0.2">
      <c r="A1690" s="384">
        <v>102880</v>
      </c>
      <c r="B1690" s="383" t="s">
        <v>8575</v>
      </c>
      <c r="C1690" s="382" t="s">
        <v>93</v>
      </c>
      <c r="D1690" s="382">
        <v>1472.24</v>
      </c>
      <c r="E1690" s="380" t="s">
        <v>1550</v>
      </c>
    </row>
    <row r="1691" spans="1:5" ht="27" x14ac:dyDescent="0.2">
      <c r="A1691" s="384">
        <v>103225</v>
      </c>
      <c r="B1691" s="383" t="s">
        <v>8576</v>
      </c>
      <c r="C1691" s="382" t="s">
        <v>96</v>
      </c>
      <c r="D1691" s="382">
        <v>218.84</v>
      </c>
      <c r="E1691" s="380" t="s">
        <v>1550</v>
      </c>
    </row>
    <row r="1692" spans="1:5" ht="27" x14ac:dyDescent="0.2">
      <c r="A1692" s="384">
        <v>103224</v>
      </c>
      <c r="B1692" s="383" t="s">
        <v>8577</v>
      </c>
      <c r="C1692" s="382" t="s">
        <v>93</v>
      </c>
      <c r="D1692" s="382">
        <v>446.81</v>
      </c>
      <c r="E1692" s="380" t="s">
        <v>1550</v>
      </c>
    </row>
    <row r="1693" spans="1:5" ht="27" x14ac:dyDescent="0.2">
      <c r="A1693" s="384">
        <v>103237</v>
      </c>
      <c r="B1693" s="383" t="s">
        <v>8578</v>
      </c>
      <c r="C1693" s="382" t="s">
        <v>96</v>
      </c>
      <c r="D1693" s="382">
        <v>630.91</v>
      </c>
      <c r="E1693" s="380" t="s">
        <v>1550</v>
      </c>
    </row>
    <row r="1694" spans="1:5" ht="27" x14ac:dyDescent="0.2">
      <c r="A1694" s="384">
        <v>103236</v>
      </c>
      <c r="B1694" s="383" t="s">
        <v>8579</v>
      </c>
      <c r="C1694" s="382" t="s">
        <v>93</v>
      </c>
      <c r="D1694" s="382">
        <v>1367.66</v>
      </c>
      <c r="E1694" s="380" t="s">
        <v>1550</v>
      </c>
    </row>
    <row r="1695" spans="1:5" ht="27" x14ac:dyDescent="0.2">
      <c r="A1695" s="384">
        <v>103231</v>
      </c>
      <c r="B1695" s="383" t="s">
        <v>8580</v>
      </c>
      <c r="C1695" s="382" t="s">
        <v>96</v>
      </c>
      <c r="D1695" s="382">
        <v>468.35</v>
      </c>
      <c r="E1695" s="380" t="s">
        <v>1550</v>
      </c>
    </row>
    <row r="1696" spans="1:5" ht="27" x14ac:dyDescent="0.2">
      <c r="A1696" s="384">
        <v>103230</v>
      </c>
      <c r="B1696" s="383" t="s">
        <v>8581</v>
      </c>
      <c r="C1696" s="382" t="s">
        <v>93</v>
      </c>
      <c r="D1696" s="382">
        <v>998.53</v>
      </c>
      <c r="E1696" s="380" t="s">
        <v>1550</v>
      </c>
    </row>
    <row r="1697" spans="1:5" ht="27" x14ac:dyDescent="0.2">
      <c r="A1697" s="384">
        <v>95621</v>
      </c>
      <c r="B1697" s="383" t="s">
        <v>313</v>
      </c>
      <c r="C1697" s="382" t="s">
        <v>96</v>
      </c>
      <c r="D1697" s="386">
        <v>27.4</v>
      </c>
      <c r="E1697" s="380" t="s">
        <v>1550</v>
      </c>
    </row>
    <row r="1698" spans="1:5" ht="27" x14ac:dyDescent="0.2">
      <c r="A1698" s="384">
        <v>95620</v>
      </c>
      <c r="B1698" s="383" t="s">
        <v>209</v>
      </c>
      <c r="C1698" s="382" t="s">
        <v>93</v>
      </c>
      <c r="D1698" s="386">
        <v>28.83</v>
      </c>
      <c r="E1698" s="380" t="s">
        <v>1550</v>
      </c>
    </row>
    <row r="1699" spans="1:5" ht="27" x14ac:dyDescent="0.2">
      <c r="A1699" s="384">
        <v>102975</v>
      </c>
      <c r="B1699" s="383" t="s">
        <v>8582</v>
      </c>
      <c r="C1699" s="382" t="s">
        <v>96</v>
      </c>
      <c r="D1699" s="386">
        <v>144.25</v>
      </c>
      <c r="E1699" s="380" t="s">
        <v>1550</v>
      </c>
    </row>
    <row r="1700" spans="1:5" ht="27" x14ac:dyDescent="0.2">
      <c r="A1700" s="384">
        <v>102976</v>
      </c>
      <c r="B1700" s="383" t="s">
        <v>8583</v>
      </c>
      <c r="C1700" s="382" t="s">
        <v>93</v>
      </c>
      <c r="D1700" s="386">
        <v>284.31</v>
      </c>
      <c r="E1700" s="380" t="s">
        <v>1550</v>
      </c>
    </row>
    <row r="1701" spans="1:5" ht="27" x14ac:dyDescent="0.2">
      <c r="A1701" s="384">
        <v>90632</v>
      </c>
      <c r="B1701" s="383" t="s">
        <v>273</v>
      </c>
      <c r="C1701" s="382" t="s">
        <v>96</v>
      </c>
      <c r="D1701" s="382">
        <v>94.9</v>
      </c>
      <c r="E1701" s="380" t="s">
        <v>1550</v>
      </c>
    </row>
    <row r="1702" spans="1:5" ht="27" x14ac:dyDescent="0.2">
      <c r="A1702" s="384">
        <v>90631</v>
      </c>
      <c r="B1702" s="383" t="s">
        <v>170</v>
      </c>
      <c r="C1702" s="382" t="s">
        <v>93</v>
      </c>
      <c r="D1702" s="382">
        <v>163.9</v>
      </c>
      <c r="E1702" s="380" t="s">
        <v>1550</v>
      </c>
    </row>
    <row r="1703" spans="1:5" ht="27" x14ac:dyDescent="0.2">
      <c r="A1703" s="384">
        <v>95709</v>
      </c>
      <c r="B1703" s="383" t="s">
        <v>7051</v>
      </c>
      <c r="C1703" s="382" t="s">
        <v>96</v>
      </c>
      <c r="D1703" s="382">
        <v>95.57</v>
      </c>
      <c r="E1703" s="380" t="s">
        <v>1550</v>
      </c>
    </row>
    <row r="1704" spans="1:5" ht="27" x14ac:dyDescent="0.2">
      <c r="A1704" s="384">
        <v>95708</v>
      </c>
      <c r="B1704" s="383" t="s">
        <v>7047</v>
      </c>
      <c r="C1704" s="382" t="s">
        <v>93</v>
      </c>
      <c r="D1704" s="382">
        <v>167.11</v>
      </c>
      <c r="E1704" s="380" t="s">
        <v>1550</v>
      </c>
    </row>
    <row r="1705" spans="1:5" ht="27" x14ac:dyDescent="0.2">
      <c r="A1705" s="384">
        <v>91278</v>
      </c>
      <c r="B1705" s="383" t="s">
        <v>103</v>
      </c>
      <c r="C1705" s="382" t="s">
        <v>96</v>
      </c>
      <c r="D1705" s="382">
        <v>0.72</v>
      </c>
      <c r="E1705" s="380" t="s">
        <v>1550</v>
      </c>
    </row>
    <row r="1706" spans="1:5" ht="27" x14ac:dyDescent="0.2">
      <c r="A1706" s="384">
        <v>91277</v>
      </c>
      <c r="B1706" s="383" t="s">
        <v>102</v>
      </c>
      <c r="C1706" s="382" t="s">
        <v>93</v>
      </c>
      <c r="D1706" s="382">
        <v>10.89</v>
      </c>
      <c r="E1706" s="380" t="s">
        <v>1550</v>
      </c>
    </row>
    <row r="1707" spans="1:5" ht="15" x14ac:dyDescent="0.2">
      <c r="A1707" s="385">
        <v>102887</v>
      </c>
      <c r="B1707" s="383" t="s">
        <v>8584</v>
      </c>
      <c r="C1707" s="382" t="s">
        <v>96</v>
      </c>
      <c r="D1707" s="382"/>
      <c r="E1707" s="380" t="s">
        <v>1550</v>
      </c>
    </row>
    <row r="1708" spans="1:5" ht="15" x14ac:dyDescent="0.2">
      <c r="A1708" s="385">
        <v>102886</v>
      </c>
      <c r="B1708" s="383" t="s">
        <v>8585</v>
      </c>
      <c r="C1708" s="382" t="s">
        <v>93</v>
      </c>
      <c r="D1708" s="382"/>
      <c r="E1708" s="380" t="s">
        <v>1550</v>
      </c>
    </row>
    <row r="1709" spans="1:5" ht="27" x14ac:dyDescent="0.2">
      <c r="A1709" s="384">
        <v>95277</v>
      </c>
      <c r="B1709" s="383" t="s">
        <v>6021</v>
      </c>
      <c r="C1709" s="382" t="s">
        <v>96</v>
      </c>
      <c r="D1709" s="382">
        <v>0.67</v>
      </c>
      <c r="E1709" s="380" t="s">
        <v>1550</v>
      </c>
    </row>
    <row r="1710" spans="1:5" ht="27" x14ac:dyDescent="0.2">
      <c r="A1710" s="384">
        <v>95276</v>
      </c>
      <c r="B1710" s="383" t="s">
        <v>5998</v>
      </c>
      <c r="C1710" s="382" t="s">
        <v>93</v>
      </c>
      <c r="D1710" s="382">
        <v>2.92</v>
      </c>
      <c r="E1710" s="380" t="s">
        <v>1550</v>
      </c>
    </row>
    <row r="1711" spans="1:5" ht="27" x14ac:dyDescent="0.2">
      <c r="A1711" s="382">
        <v>88430</v>
      </c>
      <c r="B1711" s="383" t="s">
        <v>257</v>
      </c>
      <c r="C1711" s="382" t="s">
        <v>96</v>
      </c>
      <c r="D1711" s="382">
        <v>6.41</v>
      </c>
      <c r="E1711" s="380" t="s">
        <v>1550</v>
      </c>
    </row>
    <row r="1712" spans="1:5" ht="27" x14ac:dyDescent="0.2">
      <c r="A1712" s="382">
        <v>88418</v>
      </c>
      <c r="B1712" s="383" t="s">
        <v>155</v>
      </c>
      <c r="C1712" s="382" t="s">
        <v>93</v>
      </c>
      <c r="D1712" s="382">
        <v>13.69</v>
      </c>
      <c r="E1712" s="380" t="s">
        <v>1550</v>
      </c>
    </row>
    <row r="1713" spans="1:5" ht="27" x14ac:dyDescent="0.2">
      <c r="A1713" s="382">
        <v>88438</v>
      </c>
      <c r="B1713" s="383" t="s">
        <v>258</v>
      </c>
      <c r="C1713" s="382" t="s">
        <v>96</v>
      </c>
      <c r="D1713" s="382">
        <v>8.5</v>
      </c>
      <c r="E1713" s="380" t="s">
        <v>1550</v>
      </c>
    </row>
    <row r="1714" spans="1:5" ht="27" x14ac:dyDescent="0.2">
      <c r="A1714" s="382">
        <v>88433</v>
      </c>
      <c r="B1714" s="383" t="s">
        <v>156</v>
      </c>
      <c r="C1714" s="382" t="s">
        <v>93</v>
      </c>
      <c r="D1714" s="382">
        <v>17.899999999999999</v>
      </c>
      <c r="E1714" s="380" t="s">
        <v>1550</v>
      </c>
    </row>
    <row r="1715" spans="1:5" ht="40.5" x14ac:dyDescent="0.2">
      <c r="A1715" s="384">
        <v>90669</v>
      </c>
      <c r="B1715" s="383" t="s">
        <v>6010</v>
      </c>
      <c r="C1715" s="382" t="s">
        <v>96</v>
      </c>
      <c r="D1715" s="382">
        <v>8.93</v>
      </c>
      <c r="E1715" s="380" t="s">
        <v>1550</v>
      </c>
    </row>
    <row r="1716" spans="1:5" ht="40.5" x14ac:dyDescent="0.2">
      <c r="A1716" s="384">
        <v>90668</v>
      </c>
      <c r="B1716" s="383" t="s">
        <v>5988</v>
      </c>
      <c r="C1716" s="382" t="s">
        <v>93</v>
      </c>
      <c r="D1716" s="382">
        <v>33.979999999999997</v>
      </c>
      <c r="E1716" s="380" t="s">
        <v>1550</v>
      </c>
    </row>
    <row r="1717" spans="1:5" ht="27" x14ac:dyDescent="0.2">
      <c r="A1717" s="385">
        <v>102980</v>
      </c>
      <c r="B1717" s="383" t="s">
        <v>8586</v>
      </c>
      <c r="C1717" s="382" t="s">
        <v>96</v>
      </c>
      <c r="D1717" s="382"/>
      <c r="E1717" s="380" t="s">
        <v>1550</v>
      </c>
    </row>
    <row r="1718" spans="1:5" ht="27" x14ac:dyDescent="0.2">
      <c r="A1718" s="385">
        <v>102981</v>
      </c>
      <c r="B1718" s="383" t="s">
        <v>8587</v>
      </c>
      <c r="C1718" s="382" t="s">
        <v>93</v>
      </c>
      <c r="D1718" s="382"/>
      <c r="E1718" s="380" t="s">
        <v>1550</v>
      </c>
    </row>
    <row r="1719" spans="1:5" ht="27" x14ac:dyDescent="0.2">
      <c r="A1719" s="384">
        <v>5946</v>
      </c>
      <c r="B1719" s="383" t="s">
        <v>246</v>
      </c>
      <c r="C1719" s="382" t="s">
        <v>96</v>
      </c>
      <c r="D1719" s="382">
        <v>91.27</v>
      </c>
      <c r="E1719" s="380" t="s">
        <v>1550</v>
      </c>
    </row>
    <row r="1720" spans="1:5" ht="27" x14ac:dyDescent="0.2">
      <c r="A1720" s="384">
        <v>5944</v>
      </c>
      <c r="B1720" s="383" t="s">
        <v>143</v>
      </c>
      <c r="C1720" s="382" t="s">
        <v>93</v>
      </c>
      <c r="D1720" s="382">
        <v>232.13</v>
      </c>
      <c r="E1720" s="380" t="s">
        <v>1550</v>
      </c>
    </row>
    <row r="1721" spans="1:5" ht="27" x14ac:dyDescent="0.2">
      <c r="A1721" s="384">
        <v>5942</v>
      </c>
      <c r="B1721" s="383" t="s">
        <v>245</v>
      </c>
      <c r="C1721" s="382" t="s">
        <v>96</v>
      </c>
      <c r="D1721" s="382">
        <v>73.08</v>
      </c>
      <c r="E1721" s="380" t="s">
        <v>1550</v>
      </c>
    </row>
    <row r="1722" spans="1:5" ht="27" x14ac:dyDescent="0.2">
      <c r="A1722" s="384">
        <v>5940</v>
      </c>
      <c r="B1722" s="383" t="s">
        <v>142</v>
      </c>
      <c r="C1722" s="382" t="s">
        <v>93</v>
      </c>
      <c r="D1722" s="382">
        <v>169.21</v>
      </c>
      <c r="E1722" s="380" t="s">
        <v>1550</v>
      </c>
    </row>
    <row r="1723" spans="1:5" ht="27" x14ac:dyDescent="0.2">
      <c r="A1723" s="385">
        <v>102893</v>
      </c>
      <c r="B1723" s="383" t="s">
        <v>8588</v>
      </c>
      <c r="C1723" s="382" t="s">
        <v>96</v>
      </c>
      <c r="D1723" s="382"/>
      <c r="E1723" s="380" t="s">
        <v>1550</v>
      </c>
    </row>
    <row r="1724" spans="1:5" ht="27" x14ac:dyDescent="0.2">
      <c r="A1724" s="385">
        <v>102892</v>
      </c>
      <c r="B1724" s="383" t="s">
        <v>8589</v>
      </c>
      <c r="C1724" s="382" t="s">
        <v>93</v>
      </c>
      <c r="D1724" s="382"/>
      <c r="E1724" s="380" t="s">
        <v>1550</v>
      </c>
    </row>
    <row r="1725" spans="1:5" ht="27" x14ac:dyDescent="0.2">
      <c r="A1725" s="384">
        <v>89251</v>
      </c>
      <c r="B1725" s="383" t="s">
        <v>266</v>
      </c>
      <c r="C1725" s="382" t="s">
        <v>96</v>
      </c>
      <c r="D1725" s="382">
        <v>331.77</v>
      </c>
      <c r="E1725" s="380" t="s">
        <v>1550</v>
      </c>
    </row>
    <row r="1726" spans="1:5" ht="27" x14ac:dyDescent="0.2">
      <c r="A1726" s="384">
        <v>89250</v>
      </c>
      <c r="B1726" s="383" t="s">
        <v>163</v>
      </c>
      <c r="C1726" s="382" t="s">
        <v>93</v>
      </c>
      <c r="D1726" s="382">
        <v>1157.93</v>
      </c>
      <c r="E1726" s="380" t="s">
        <v>1550</v>
      </c>
    </row>
    <row r="1727" spans="1:5" ht="40.5" x14ac:dyDescent="0.2">
      <c r="A1727" s="385">
        <v>102959</v>
      </c>
      <c r="B1727" s="383" t="s">
        <v>8590</v>
      </c>
      <c r="C1727" s="382" t="s">
        <v>96</v>
      </c>
      <c r="D1727" s="382"/>
      <c r="E1727" s="380" t="s">
        <v>1550</v>
      </c>
    </row>
    <row r="1728" spans="1:5" ht="40.5" x14ac:dyDescent="0.2">
      <c r="A1728" s="385">
        <v>102958</v>
      </c>
      <c r="B1728" s="383" t="s">
        <v>8591</v>
      </c>
      <c r="C1728" s="382" t="s">
        <v>93</v>
      </c>
      <c r="D1728" s="382"/>
      <c r="E1728" s="380" t="s">
        <v>1550</v>
      </c>
    </row>
    <row r="1729" spans="1:5" ht="40.5" x14ac:dyDescent="0.2">
      <c r="A1729" s="384">
        <v>5681</v>
      </c>
      <c r="B1729" s="383" t="s">
        <v>222</v>
      </c>
      <c r="C1729" s="382" t="s">
        <v>96</v>
      </c>
      <c r="D1729" s="382">
        <v>59.31</v>
      </c>
      <c r="E1729" s="380" t="s">
        <v>1550</v>
      </c>
    </row>
    <row r="1730" spans="1:5" ht="40.5" x14ac:dyDescent="0.2">
      <c r="A1730" s="384">
        <v>5680</v>
      </c>
      <c r="B1730" s="383" t="s">
        <v>118</v>
      </c>
      <c r="C1730" s="382" t="s">
        <v>93</v>
      </c>
      <c r="D1730" s="382">
        <v>138.06</v>
      </c>
      <c r="E1730" s="380" t="s">
        <v>1550</v>
      </c>
    </row>
    <row r="1731" spans="1:5" ht="40.5" x14ac:dyDescent="0.2">
      <c r="A1731" s="384">
        <v>5877</v>
      </c>
      <c r="B1731" s="383" t="s">
        <v>235</v>
      </c>
      <c r="C1731" s="382" t="s">
        <v>96</v>
      </c>
      <c r="D1731" s="382">
        <v>61.8</v>
      </c>
      <c r="E1731" s="380" t="s">
        <v>1550</v>
      </c>
    </row>
    <row r="1732" spans="1:5" ht="40.5" x14ac:dyDescent="0.2">
      <c r="A1732" s="384">
        <v>5875</v>
      </c>
      <c r="B1732" s="383" t="s">
        <v>133</v>
      </c>
      <c r="C1732" s="382" t="s">
        <v>93</v>
      </c>
      <c r="D1732" s="382">
        <v>138.6</v>
      </c>
      <c r="E1732" s="380" t="s">
        <v>1550</v>
      </c>
    </row>
    <row r="1733" spans="1:5" ht="40.5" x14ac:dyDescent="0.2">
      <c r="A1733" s="384">
        <v>5679</v>
      </c>
      <c r="B1733" s="383" t="s">
        <v>221</v>
      </c>
      <c r="C1733" s="382" t="s">
        <v>96</v>
      </c>
      <c r="D1733" s="382">
        <v>62.96</v>
      </c>
      <c r="E1733" s="380" t="s">
        <v>1550</v>
      </c>
    </row>
    <row r="1734" spans="1:5" ht="40.5" x14ac:dyDescent="0.2">
      <c r="A1734" s="384">
        <v>5678</v>
      </c>
      <c r="B1734" s="383" t="s">
        <v>117</v>
      </c>
      <c r="C1734" s="382" t="s">
        <v>93</v>
      </c>
      <c r="D1734" s="382">
        <v>150.96</v>
      </c>
      <c r="E1734" s="380" t="s">
        <v>1550</v>
      </c>
    </row>
    <row r="1735" spans="1:5" ht="27" x14ac:dyDescent="0.2">
      <c r="A1735" s="384">
        <v>6880</v>
      </c>
      <c r="B1735" s="383" t="s">
        <v>251</v>
      </c>
      <c r="C1735" s="382" t="s">
        <v>96</v>
      </c>
      <c r="D1735" s="382">
        <v>92.99</v>
      </c>
      <c r="E1735" s="380" t="s">
        <v>1550</v>
      </c>
    </row>
    <row r="1736" spans="1:5" ht="27" x14ac:dyDescent="0.2">
      <c r="A1736" s="384">
        <v>6879</v>
      </c>
      <c r="B1736" s="383" t="s">
        <v>146</v>
      </c>
      <c r="C1736" s="382" t="s">
        <v>93</v>
      </c>
      <c r="D1736" s="382">
        <v>228.97</v>
      </c>
      <c r="E1736" s="380" t="s">
        <v>1550</v>
      </c>
    </row>
    <row r="1737" spans="1:5" ht="27" x14ac:dyDescent="0.2">
      <c r="A1737" s="384">
        <v>96464</v>
      </c>
      <c r="B1737" s="383" t="s">
        <v>8592</v>
      </c>
      <c r="C1737" s="382" t="s">
        <v>96</v>
      </c>
      <c r="D1737" s="382">
        <v>97.1</v>
      </c>
      <c r="E1737" s="380" t="s">
        <v>1550</v>
      </c>
    </row>
    <row r="1738" spans="1:5" ht="27" x14ac:dyDescent="0.2">
      <c r="A1738" s="384">
        <v>96463</v>
      </c>
      <c r="B1738" s="383" t="s">
        <v>8593</v>
      </c>
      <c r="C1738" s="382" t="s">
        <v>93</v>
      </c>
      <c r="D1738" s="382">
        <v>236.5</v>
      </c>
      <c r="E1738" s="380" t="s">
        <v>1550</v>
      </c>
    </row>
    <row r="1739" spans="1:5" ht="40.5" x14ac:dyDescent="0.2">
      <c r="A1739" s="384">
        <v>7050</v>
      </c>
      <c r="B1739" s="383" t="s">
        <v>253</v>
      </c>
      <c r="C1739" s="382" t="s">
        <v>96</v>
      </c>
      <c r="D1739" s="382">
        <v>85.5</v>
      </c>
      <c r="E1739" s="380" t="s">
        <v>1550</v>
      </c>
    </row>
    <row r="1740" spans="1:5" ht="40.5" x14ac:dyDescent="0.2">
      <c r="A1740" s="384">
        <v>7049</v>
      </c>
      <c r="B1740" s="383" t="s">
        <v>148</v>
      </c>
      <c r="C1740" s="382" t="s">
        <v>93</v>
      </c>
      <c r="D1740" s="382">
        <v>240.95</v>
      </c>
      <c r="E1740" s="380" t="s">
        <v>1550</v>
      </c>
    </row>
    <row r="1741" spans="1:5" ht="27" x14ac:dyDescent="0.2">
      <c r="A1741" s="384">
        <v>95632</v>
      </c>
      <c r="B1741" s="383" t="s">
        <v>314</v>
      </c>
      <c r="C1741" s="382" t="s">
        <v>96</v>
      </c>
      <c r="D1741" s="382">
        <v>90.11</v>
      </c>
      <c r="E1741" s="380" t="s">
        <v>1550</v>
      </c>
    </row>
    <row r="1742" spans="1:5" ht="27" x14ac:dyDescent="0.2">
      <c r="A1742" s="384">
        <v>95631</v>
      </c>
      <c r="B1742" s="383" t="s">
        <v>210</v>
      </c>
      <c r="C1742" s="382" t="s">
        <v>93</v>
      </c>
      <c r="D1742" s="382">
        <v>250.2</v>
      </c>
      <c r="E1742" s="380" t="s">
        <v>1550</v>
      </c>
    </row>
    <row r="1743" spans="1:5" ht="40.5" x14ac:dyDescent="0.2">
      <c r="A1743" s="384">
        <v>5685</v>
      </c>
      <c r="B1743" s="383" t="s">
        <v>223</v>
      </c>
      <c r="C1743" s="382" t="s">
        <v>96</v>
      </c>
      <c r="D1743" s="382">
        <v>68.849999999999994</v>
      </c>
      <c r="E1743" s="380" t="s">
        <v>1550</v>
      </c>
    </row>
    <row r="1744" spans="1:5" ht="40.5" x14ac:dyDescent="0.2">
      <c r="A1744" s="384">
        <v>5684</v>
      </c>
      <c r="B1744" s="383" t="s">
        <v>119</v>
      </c>
      <c r="C1744" s="382" t="s">
        <v>93</v>
      </c>
      <c r="D1744" s="382">
        <v>173.11</v>
      </c>
      <c r="E1744" s="380" t="s">
        <v>1550</v>
      </c>
    </row>
    <row r="1745" spans="1:5" ht="40.5" x14ac:dyDescent="0.2">
      <c r="A1745" s="384">
        <v>93244</v>
      </c>
      <c r="B1745" s="383" t="s">
        <v>302</v>
      </c>
      <c r="C1745" s="382" t="s">
        <v>96</v>
      </c>
      <c r="D1745" s="382">
        <v>70.62</v>
      </c>
      <c r="E1745" s="380" t="s">
        <v>1550</v>
      </c>
    </row>
    <row r="1746" spans="1:5" ht="40.5" x14ac:dyDescent="0.2">
      <c r="A1746" s="384">
        <v>73436</v>
      </c>
      <c r="B1746" s="383" t="s">
        <v>151</v>
      </c>
      <c r="C1746" s="382" t="s">
        <v>93</v>
      </c>
      <c r="D1746" s="382">
        <v>176.56</v>
      </c>
      <c r="E1746" s="380" t="s">
        <v>1550</v>
      </c>
    </row>
    <row r="1747" spans="1:5" ht="40.5" x14ac:dyDescent="0.2">
      <c r="A1747" s="384">
        <v>5881</v>
      </c>
      <c r="B1747" s="383" t="s">
        <v>236</v>
      </c>
      <c r="C1747" s="382" t="s">
        <v>96</v>
      </c>
      <c r="D1747" s="382">
        <v>84.56</v>
      </c>
      <c r="E1747" s="380" t="s">
        <v>1550</v>
      </c>
    </row>
    <row r="1748" spans="1:5" ht="40.5" x14ac:dyDescent="0.2">
      <c r="A1748" s="384">
        <v>5879</v>
      </c>
      <c r="B1748" s="383" t="s">
        <v>134</v>
      </c>
      <c r="C1748" s="382" t="s">
        <v>93</v>
      </c>
      <c r="D1748" s="382">
        <v>155.33000000000001</v>
      </c>
      <c r="E1748" s="380" t="s">
        <v>1550</v>
      </c>
    </row>
    <row r="1749" spans="1:5" ht="40.5" x14ac:dyDescent="0.2">
      <c r="A1749" s="384">
        <v>5865</v>
      </c>
      <c r="B1749" s="383" t="s">
        <v>233</v>
      </c>
      <c r="C1749" s="382" t="s">
        <v>96</v>
      </c>
      <c r="D1749" s="382">
        <v>12.93</v>
      </c>
      <c r="E1749" s="380" t="s">
        <v>1550</v>
      </c>
    </row>
    <row r="1750" spans="1:5" ht="40.5" x14ac:dyDescent="0.2">
      <c r="A1750" s="384">
        <v>5863</v>
      </c>
      <c r="B1750" s="383" t="s">
        <v>131</v>
      </c>
      <c r="C1750" s="382" t="s">
        <v>93</v>
      </c>
      <c r="D1750" s="382">
        <v>25.69</v>
      </c>
      <c r="E1750" s="380" t="s">
        <v>1550</v>
      </c>
    </row>
    <row r="1751" spans="1:5" ht="27" x14ac:dyDescent="0.2">
      <c r="A1751" s="384">
        <v>5869</v>
      </c>
      <c r="B1751" s="383" t="s">
        <v>234</v>
      </c>
      <c r="C1751" s="382" t="s">
        <v>96</v>
      </c>
      <c r="D1751" s="382">
        <v>78.63</v>
      </c>
      <c r="E1751" s="380" t="s">
        <v>1550</v>
      </c>
    </row>
    <row r="1752" spans="1:5" ht="27" x14ac:dyDescent="0.2">
      <c r="A1752" s="384">
        <v>5867</v>
      </c>
      <c r="B1752" s="383" t="s">
        <v>132</v>
      </c>
      <c r="C1752" s="382" t="s">
        <v>93</v>
      </c>
      <c r="D1752" s="382">
        <v>174.88</v>
      </c>
      <c r="E1752" s="380" t="s">
        <v>1550</v>
      </c>
    </row>
    <row r="1753" spans="1:5" ht="27" x14ac:dyDescent="0.2">
      <c r="A1753" s="384">
        <v>95271</v>
      </c>
      <c r="B1753" s="383" t="s">
        <v>312</v>
      </c>
      <c r="C1753" s="382" t="s">
        <v>96</v>
      </c>
      <c r="D1753" s="382">
        <v>0.67</v>
      </c>
      <c r="E1753" s="380" t="s">
        <v>1550</v>
      </c>
    </row>
    <row r="1754" spans="1:5" ht="27" x14ac:dyDescent="0.2">
      <c r="A1754" s="384">
        <v>95270</v>
      </c>
      <c r="B1754" s="383" t="s">
        <v>208</v>
      </c>
      <c r="C1754" s="382" t="s">
        <v>93</v>
      </c>
      <c r="D1754" s="382">
        <v>10.68</v>
      </c>
      <c r="E1754" s="380" t="s">
        <v>1550</v>
      </c>
    </row>
    <row r="1755" spans="1:5" ht="27" x14ac:dyDescent="0.2">
      <c r="A1755" s="382">
        <v>91693</v>
      </c>
      <c r="B1755" s="383" t="s">
        <v>293</v>
      </c>
      <c r="C1755" s="382" t="s">
        <v>96</v>
      </c>
      <c r="D1755" s="382">
        <v>26.18</v>
      </c>
      <c r="E1755" s="380" t="s">
        <v>1550</v>
      </c>
    </row>
    <row r="1756" spans="1:5" ht="27" x14ac:dyDescent="0.2">
      <c r="A1756" s="382">
        <v>91692</v>
      </c>
      <c r="B1756" s="383" t="s">
        <v>189</v>
      </c>
      <c r="C1756" s="382" t="s">
        <v>93</v>
      </c>
      <c r="D1756" s="382">
        <v>27.22</v>
      </c>
      <c r="E1756" s="380" t="s">
        <v>1550</v>
      </c>
    </row>
    <row r="1757" spans="1:5" ht="40.5" x14ac:dyDescent="0.2">
      <c r="A1757" s="385">
        <v>102929</v>
      </c>
      <c r="B1757" s="383" t="s">
        <v>8594</v>
      </c>
      <c r="C1757" s="382" t="s">
        <v>96</v>
      </c>
      <c r="D1757" s="382"/>
      <c r="E1757" s="380" t="s">
        <v>1550</v>
      </c>
    </row>
    <row r="1758" spans="1:5" ht="40.5" x14ac:dyDescent="0.2">
      <c r="A1758" s="385">
        <v>102928</v>
      </c>
      <c r="B1758" s="383" t="s">
        <v>8595</v>
      </c>
      <c r="C1758" s="382" t="s">
        <v>93</v>
      </c>
      <c r="D1758" s="382"/>
      <c r="E1758" s="380" t="s">
        <v>1550</v>
      </c>
    </row>
    <row r="1759" spans="1:5" ht="27" x14ac:dyDescent="0.2">
      <c r="A1759" s="384">
        <v>95140</v>
      </c>
      <c r="B1759" s="383" t="s">
        <v>309</v>
      </c>
      <c r="C1759" s="382" t="s">
        <v>96</v>
      </c>
      <c r="D1759" s="382">
        <v>0.04</v>
      </c>
      <c r="E1759" s="380" t="s">
        <v>1550</v>
      </c>
    </row>
    <row r="1760" spans="1:5" ht="27" x14ac:dyDescent="0.2">
      <c r="A1760" s="384">
        <v>95139</v>
      </c>
      <c r="B1760" s="383" t="s">
        <v>205</v>
      </c>
      <c r="C1760" s="382" t="s">
        <v>93</v>
      </c>
      <c r="D1760" s="382">
        <v>0.06</v>
      </c>
      <c r="E1760" s="380" t="s">
        <v>1550</v>
      </c>
    </row>
    <row r="1761" spans="1:5" ht="27" x14ac:dyDescent="0.2">
      <c r="A1761" s="384">
        <v>89027</v>
      </c>
      <c r="B1761" s="383" t="s">
        <v>6007</v>
      </c>
      <c r="C1761" s="382" t="s">
        <v>96</v>
      </c>
      <c r="D1761" s="382">
        <v>5.14</v>
      </c>
      <c r="E1761" s="380" t="s">
        <v>1550</v>
      </c>
    </row>
    <row r="1762" spans="1:5" ht="27" x14ac:dyDescent="0.2">
      <c r="A1762" s="384">
        <v>89028</v>
      </c>
      <c r="B1762" s="383" t="s">
        <v>5985</v>
      </c>
      <c r="C1762" s="382" t="s">
        <v>93</v>
      </c>
      <c r="D1762" s="382">
        <v>195.37</v>
      </c>
      <c r="E1762" s="380" t="s">
        <v>1550</v>
      </c>
    </row>
    <row r="1763" spans="1:5" ht="27" x14ac:dyDescent="0.2">
      <c r="A1763" s="384">
        <v>7031</v>
      </c>
      <c r="B1763" s="383" t="s">
        <v>6001</v>
      </c>
      <c r="C1763" s="382" t="s">
        <v>96</v>
      </c>
      <c r="D1763" s="382">
        <v>6.33</v>
      </c>
      <c r="E1763" s="380" t="s">
        <v>1550</v>
      </c>
    </row>
    <row r="1764" spans="1:5" ht="27" x14ac:dyDescent="0.2">
      <c r="A1764" s="384">
        <v>7030</v>
      </c>
      <c r="B1764" s="383" t="s">
        <v>5978</v>
      </c>
      <c r="C1764" s="382" t="s">
        <v>93</v>
      </c>
      <c r="D1764" s="382">
        <v>290.38</v>
      </c>
      <c r="E1764" s="380" t="s">
        <v>1550</v>
      </c>
    </row>
    <row r="1765" spans="1:5" ht="27" x14ac:dyDescent="0.2">
      <c r="A1765" s="385">
        <v>102947</v>
      </c>
      <c r="B1765" s="383" t="s">
        <v>8596</v>
      </c>
      <c r="C1765" s="382" t="s">
        <v>96</v>
      </c>
      <c r="D1765" s="382"/>
      <c r="E1765" s="380" t="s">
        <v>1550</v>
      </c>
    </row>
    <row r="1766" spans="1:5" ht="27" x14ac:dyDescent="0.2">
      <c r="A1766" s="385">
        <v>102946</v>
      </c>
      <c r="B1766" s="383" t="s">
        <v>8597</v>
      </c>
      <c r="C1766" s="382" t="s">
        <v>93</v>
      </c>
      <c r="D1766" s="382"/>
      <c r="E1766" s="380" t="s">
        <v>1550</v>
      </c>
    </row>
    <row r="1767" spans="1:5" ht="27" x14ac:dyDescent="0.2">
      <c r="A1767" s="382">
        <v>104092</v>
      </c>
      <c r="B1767" s="383" t="s">
        <v>2265</v>
      </c>
      <c r="C1767" s="382" t="s">
        <v>96</v>
      </c>
      <c r="D1767" s="382">
        <v>0.08</v>
      </c>
      <c r="E1767" s="380" t="s">
        <v>1550</v>
      </c>
    </row>
    <row r="1768" spans="1:5" ht="27" x14ac:dyDescent="0.2">
      <c r="A1768" s="382">
        <v>104091</v>
      </c>
      <c r="B1768" s="383" t="s">
        <v>2262</v>
      </c>
      <c r="C1768" s="382" t="s">
        <v>93</v>
      </c>
      <c r="D1768" s="382">
        <v>0.64</v>
      </c>
      <c r="E1768" s="380" t="s">
        <v>1550</v>
      </c>
    </row>
    <row r="1769" spans="1:5" ht="27" x14ac:dyDescent="0.2">
      <c r="A1769" s="382">
        <v>104098</v>
      </c>
      <c r="B1769" s="383" t="s">
        <v>2266</v>
      </c>
      <c r="C1769" s="382" t="s">
        <v>96</v>
      </c>
      <c r="D1769" s="382">
        <v>0.12</v>
      </c>
      <c r="E1769" s="380" t="s">
        <v>1550</v>
      </c>
    </row>
    <row r="1770" spans="1:5" ht="27" x14ac:dyDescent="0.2">
      <c r="A1770" s="382">
        <v>104097</v>
      </c>
      <c r="B1770" s="383" t="s">
        <v>2263</v>
      </c>
      <c r="C1770" s="382" t="s">
        <v>93</v>
      </c>
      <c r="D1770" s="382">
        <v>0.91</v>
      </c>
      <c r="E1770" s="380" t="s">
        <v>1550</v>
      </c>
    </row>
    <row r="1771" spans="1:5" ht="27" x14ac:dyDescent="0.2">
      <c r="A1771" s="385">
        <v>102905</v>
      </c>
      <c r="B1771" s="383" t="s">
        <v>8598</v>
      </c>
      <c r="C1771" s="382" t="s">
        <v>96</v>
      </c>
      <c r="D1771" s="382"/>
      <c r="E1771" s="380" t="s">
        <v>1550</v>
      </c>
    </row>
    <row r="1772" spans="1:5" ht="27" x14ac:dyDescent="0.2">
      <c r="A1772" s="385">
        <v>102904</v>
      </c>
      <c r="B1772" s="383" t="s">
        <v>8599</v>
      </c>
      <c r="C1772" s="382" t="s">
        <v>93</v>
      </c>
      <c r="D1772" s="382"/>
      <c r="E1772" s="380" t="s">
        <v>1550</v>
      </c>
    </row>
    <row r="1773" spans="1:5" ht="27" x14ac:dyDescent="0.2">
      <c r="A1773" s="384">
        <v>89031</v>
      </c>
      <c r="B1773" s="383" t="s">
        <v>261</v>
      </c>
      <c r="C1773" s="382" t="s">
        <v>96</v>
      </c>
      <c r="D1773" s="386">
        <v>74.430000000000007</v>
      </c>
      <c r="E1773" s="380" t="s">
        <v>1550</v>
      </c>
    </row>
    <row r="1774" spans="1:5" ht="27" x14ac:dyDescent="0.2">
      <c r="A1774" s="384">
        <v>89032</v>
      </c>
      <c r="B1774" s="383" t="s">
        <v>159</v>
      </c>
      <c r="C1774" s="382" t="s">
        <v>93</v>
      </c>
      <c r="D1774" s="382">
        <v>202.22</v>
      </c>
      <c r="E1774" s="380" t="s">
        <v>1550</v>
      </c>
    </row>
    <row r="1775" spans="1:5" ht="27" x14ac:dyDescent="0.2">
      <c r="A1775" s="384">
        <v>88844</v>
      </c>
      <c r="B1775" s="383" t="s">
        <v>259</v>
      </c>
      <c r="C1775" s="382" t="s">
        <v>96</v>
      </c>
      <c r="D1775" s="382">
        <v>76.69</v>
      </c>
      <c r="E1775" s="380" t="s">
        <v>1550</v>
      </c>
    </row>
    <row r="1776" spans="1:5" ht="27" x14ac:dyDescent="0.2">
      <c r="A1776" s="384">
        <v>88843</v>
      </c>
      <c r="B1776" s="383" t="s">
        <v>157</v>
      </c>
      <c r="C1776" s="382" t="s">
        <v>93</v>
      </c>
      <c r="D1776" s="382">
        <v>224.28</v>
      </c>
      <c r="E1776" s="380" t="s">
        <v>1550</v>
      </c>
    </row>
    <row r="1777" spans="1:6" ht="27" x14ac:dyDescent="0.2">
      <c r="A1777" s="384">
        <v>5853</v>
      </c>
      <c r="B1777" s="383" t="s">
        <v>231</v>
      </c>
      <c r="C1777" s="382" t="s">
        <v>96</v>
      </c>
      <c r="D1777" s="382">
        <v>88.78</v>
      </c>
      <c r="E1777" s="380" t="s">
        <v>1550</v>
      </c>
    </row>
    <row r="1778" spans="1:6" ht="27" x14ac:dyDescent="0.2">
      <c r="A1778" s="384">
        <v>5851</v>
      </c>
      <c r="B1778" s="383" t="s">
        <v>129</v>
      </c>
      <c r="C1778" s="382" t="s">
        <v>93</v>
      </c>
      <c r="D1778" s="382">
        <v>268.31</v>
      </c>
      <c r="E1778" s="380" t="s">
        <v>1550</v>
      </c>
    </row>
    <row r="1779" spans="1:6" ht="27" x14ac:dyDescent="0.2">
      <c r="A1779" s="384">
        <v>5849</v>
      </c>
      <c r="B1779" s="383" t="s">
        <v>230</v>
      </c>
      <c r="C1779" s="382" t="s">
        <v>96</v>
      </c>
      <c r="D1779" s="382">
        <v>88.39</v>
      </c>
      <c r="E1779" s="380" t="s">
        <v>1550</v>
      </c>
    </row>
    <row r="1780" spans="1:6" ht="27" x14ac:dyDescent="0.2">
      <c r="A1780" s="384">
        <v>5847</v>
      </c>
      <c r="B1780" s="383" t="s">
        <v>128</v>
      </c>
      <c r="C1780" s="382" t="s">
        <v>93</v>
      </c>
      <c r="D1780" s="382">
        <v>281.01</v>
      </c>
      <c r="E1780" s="380" t="s">
        <v>1550</v>
      </c>
    </row>
    <row r="1781" spans="1:6" ht="27" x14ac:dyDescent="0.2">
      <c r="A1781" s="384">
        <v>5857</v>
      </c>
      <c r="B1781" s="383" t="s">
        <v>232</v>
      </c>
      <c r="C1781" s="382" t="s">
        <v>96</v>
      </c>
      <c r="D1781" s="382">
        <v>231.49</v>
      </c>
      <c r="E1781" s="380" t="s">
        <v>1550</v>
      </c>
    </row>
    <row r="1782" spans="1:6" ht="27" x14ac:dyDescent="0.2">
      <c r="A1782" s="384">
        <v>5855</v>
      </c>
      <c r="B1782" s="383" t="s">
        <v>130</v>
      </c>
      <c r="C1782" s="382" t="s">
        <v>93</v>
      </c>
      <c r="D1782" s="382">
        <v>721.64</v>
      </c>
      <c r="E1782" s="380" t="s">
        <v>1550</v>
      </c>
    </row>
    <row r="1783" spans="1:6" ht="27" x14ac:dyDescent="0.2">
      <c r="A1783" s="384">
        <v>96021</v>
      </c>
      <c r="B1783" s="383" t="s">
        <v>319</v>
      </c>
      <c r="C1783" s="382" t="s">
        <v>96</v>
      </c>
      <c r="D1783" s="382">
        <v>54.87</v>
      </c>
      <c r="E1783" s="380" t="s">
        <v>1550</v>
      </c>
    </row>
    <row r="1784" spans="1:6" ht="27" x14ac:dyDescent="0.2">
      <c r="A1784" s="384">
        <v>96020</v>
      </c>
      <c r="B1784" s="383" t="s">
        <v>215</v>
      </c>
      <c r="C1784" s="382" t="s">
        <v>93</v>
      </c>
      <c r="D1784" s="382">
        <v>184.59</v>
      </c>
      <c r="E1784" s="380" t="s">
        <v>1550</v>
      </c>
    </row>
    <row r="1785" spans="1:6" ht="27" x14ac:dyDescent="0.2">
      <c r="A1785" s="384">
        <v>96014</v>
      </c>
      <c r="B1785" s="383" t="s">
        <v>318</v>
      </c>
      <c r="C1785" s="382" t="s">
        <v>96</v>
      </c>
      <c r="D1785" s="382">
        <v>55.14</v>
      </c>
      <c r="E1785" s="380" t="s">
        <v>1550</v>
      </c>
    </row>
    <row r="1786" spans="1:6" ht="27" x14ac:dyDescent="0.2">
      <c r="A1786" s="384">
        <v>96013</v>
      </c>
      <c r="B1786" s="383" t="s">
        <v>214</v>
      </c>
      <c r="C1786" s="382" t="s">
        <v>93</v>
      </c>
      <c r="D1786" s="382">
        <v>185.09</v>
      </c>
      <c r="E1786" s="380" t="s">
        <v>1550</v>
      </c>
    </row>
    <row r="1787" spans="1:6" ht="27" x14ac:dyDescent="0.2">
      <c r="A1787" s="384">
        <v>96029</v>
      </c>
      <c r="B1787" s="383" t="s">
        <v>320</v>
      </c>
      <c r="C1787" s="382" t="s">
        <v>96</v>
      </c>
      <c r="D1787" s="382">
        <v>48.33</v>
      </c>
      <c r="E1787" s="380" t="s">
        <v>1550</v>
      </c>
      <c r="F1787" s="38">
        <f>D1787*0.05</f>
        <v>2.4165000000000001</v>
      </c>
    </row>
    <row r="1788" spans="1:6" ht="27" x14ac:dyDescent="0.2">
      <c r="A1788" s="384">
        <v>96028</v>
      </c>
      <c r="B1788" s="383" t="s">
        <v>216</v>
      </c>
      <c r="C1788" s="382" t="s">
        <v>93</v>
      </c>
      <c r="D1788" s="382">
        <v>140.61000000000001</v>
      </c>
      <c r="E1788" s="380" t="s">
        <v>1550</v>
      </c>
    </row>
    <row r="1789" spans="1:6" ht="27" x14ac:dyDescent="0.2">
      <c r="A1789" s="384">
        <v>96155</v>
      </c>
      <c r="B1789" s="383" t="s">
        <v>322</v>
      </c>
      <c r="C1789" s="382" t="s">
        <v>96</v>
      </c>
      <c r="D1789" s="382">
        <v>48.6</v>
      </c>
      <c r="E1789" s="380" t="s">
        <v>1550</v>
      </c>
    </row>
    <row r="1790" spans="1:6" ht="27" x14ac:dyDescent="0.2">
      <c r="A1790" s="384">
        <v>96157</v>
      </c>
      <c r="B1790" s="383" t="s">
        <v>218</v>
      </c>
      <c r="C1790" s="382" t="s">
        <v>93</v>
      </c>
      <c r="D1790" s="382">
        <v>141.11000000000001</v>
      </c>
      <c r="E1790" s="380" t="s">
        <v>1550</v>
      </c>
    </row>
    <row r="1791" spans="1:6" ht="27" x14ac:dyDescent="0.2">
      <c r="A1791" s="384">
        <v>5845</v>
      </c>
      <c r="B1791" s="383" t="s">
        <v>229</v>
      </c>
      <c r="C1791" s="382" t="s">
        <v>96</v>
      </c>
      <c r="D1791" s="382">
        <v>50.53</v>
      </c>
      <c r="E1791" s="380" t="s">
        <v>1550</v>
      </c>
    </row>
    <row r="1792" spans="1:6" ht="27" x14ac:dyDescent="0.2">
      <c r="A1792" s="384">
        <v>5843</v>
      </c>
      <c r="B1792" s="383" t="s">
        <v>127</v>
      </c>
      <c r="C1792" s="382" t="s">
        <v>93</v>
      </c>
      <c r="D1792" s="382">
        <v>176.48</v>
      </c>
      <c r="E1792" s="380" t="s">
        <v>1550</v>
      </c>
    </row>
    <row r="1793" spans="1:5" ht="27" x14ac:dyDescent="0.2">
      <c r="A1793" s="384">
        <v>89036</v>
      </c>
      <c r="B1793" s="383" t="s">
        <v>262</v>
      </c>
      <c r="C1793" s="382" t="s">
        <v>96</v>
      </c>
      <c r="D1793" s="382">
        <v>43.96</v>
      </c>
      <c r="E1793" s="380" t="s">
        <v>1550</v>
      </c>
    </row>
    <row r="1794" spans="1:5" ht="27" x14ac:dyDescent="0.2">
      <c r="A1794" s="384">
        <v>89035</v>
      </c>
      <c r="B1794" s="383" t="s">
        <v>160</v>
      </c>
      <c r="C1794" s="382" t="s">
        <v>93</v>
      </c>
      <c r="D1794" s="382">
        <v>132.47</v>
      </c>
      <c r="E1794" s="380" t="s">
        <v>1550</v>
      </c>
    </row>
    <row r="1795" spans="1:5" ht="15" x14ac:dyDescent="0.2">
      <c r="A1795" s="385">
        <v>102911</v>
      </c>
      <c r="B1795" s="383" t="s">
        <v>8600</v>
      </c>
      <c r="C1795" s="382" t="s">
        <v>96</v>
      </c>
      <c r="D1795" s="382"/>
      <c r="E1795" s="380" t="s">
        <v>1550</v>
      </c>
    </row>
    <row r="1796" spans="1:5" ht="15" x14ac:dyDescent="0.2">
      <c r="A1796" s="385">
        <v>102910</v>
      </c>
      <c r="B1796" s="383" t="s">
        <v>8601</v>
      </c>
      <c r="C1796" s="382" t="s">
        <v>93</v>
      </c>
      <c r="D1796" s="382"/>
      <c r="E1796" s="380" t="s">
        <v>1550</v>
      </c>
    </row>
    <row r="1797" spans="1:5" ht="27" x14ac:dyDescent="0.2">
      <c r="A1797" s="384">
        <v>93440</v>
      </c>
      <c r="B1797" s="383" t="s">
        <v>6019</v>
      </c>
      <c r="C1797" s="382" t="s">
        <v>96</v>
      </c>
      <c r="D1797" s="382">
        <v>147.12</v>
      </c>
      <c r="E1797" s="380" t="s">
        <v>1550</v>
      </c>
    </row>
    <row r="1798" spans="1:5" ht="27" x14ac:dyDescent="0.2">
      <c r="A1798" s="384">
        <v>93439</v>
      </c>
      <c r="B1798" s="383" t="s">
        <v>5996</v>
      </c>
      <c r="C1798" s="382" t="s">
        <v>93</v>
      </c>
      <c r="D1798" s="382">
        <v>278.92</v>
      </c>
      <c r="E1798" s="380" t="s">
        <v>1550</v>
      </c>
    </row>
    <row r="1799" spans="1:5" ht="15" x14ac:dyDescent="0.2">
      <c r="A1799" s="384">
        <v>100648</v>
      </c>
      <c r="B1799" s="383" t="s">
        <v>1554</v>
      </c>
      <c r="C1799" s="382" t="s">
        <v>96</v>
      </c>
      <c r="D1799" s="382">
        <v>593.83000000000004</v>
      </c>
      <c r="E1799" s="380" t="s">
        <v>1550</v>
      </c>
    </row>
    <row r="1800" spans="1:5" ht="15" x14ac:dyDescent="0.2">
      <c r="A1800" s="384">
        <v>100647</v>
      </c>
      <c r="B1800" s="383" t="s">
        <v>1552</v>
      </c>
      <c r="C1800" s="382" t="s">
        <v>93</v>
      </c>
      <c r="D1800" s="382">
        <v>7092.87</v>
      </c>
      <c r="E1800" s="380" t="s">
        <v>1550</v>
      </c>
    </row>
    <row r="1801" spans="1:5" ht="27" x14ac:dyDescent="0.2">
      <c r="A1801" s="384">
        <v>5829</v>
      </c>
      <c r="B1801" s="383" t="s">
        <v>226</v>
      </c>
      <c r="C1801" s="382" t="s">
        <v>96</v>
      </c>
      <c r="D1801" s="386">
        <v>177.77</v>
      </c>
      <c r="E1801" s="380" t="s">
        <v>1550</v>
      </c>
    </row>
    <row r="1802" spans="1:5" ht="27" x14ac:dyDescent="0.2">
      <c r="A1802" s="384">
        <v>5823</v>
      </c>
      <c r="B1802" s="383" t="s">
        <v>123</v>
      </c>
      <c r="C1802" s="382" t="s">
        <v>93</v>
      </c>
      <c r="D1802" s="386">
        <v>230.52</v>
      </c>
      <c r="E1802" s="380" t="s">
        <v>1550</v>
      </c>
    </row>
    <row r="1803" spans="1:5" ht="40.5" x14ac:dyDescent="0.2">
      <c r="A1803" s="384">
        <v>5884</v>
      </c>
      <c r="B1803" s="383" t="s">
        <v>237</v>
      </c>
      <c r="C1803" s="382" t="s">
        <v>96</v>
      </c>
      <c r="D1803" s="382">
        <v>55.95</v>
      </c>
      <c r="E1803" s="380" t="s">
        <v>1550</v>
      </c>
    </row>
    <row r="1804" spans="1:5" ht="40.5" x14ac:dyDescent="0.2">
      <c r="A1804" s="384">
        <v>5882</v>
      </c>
      <c r="B1804" s="383" t="s">
        <v>135</v>
      </c>
      <c r="C1804" s="382" t="s">
        <v>93</v>
      </c>
      <c r="D1804" s="386">
        <v>128.63999999999999</v>
      </c>
      <c r="E1804" s="380" t="s">
        <v>1550</v>
      </c>
    </row>
    <row r="1805" spans="1:5" ht="27" x14ac:dyDescent="0.2">
      <c r="A1805" s="384">
        <v>100642</v>
      </c>
      <c r="B1805" s="383" t="s">
        <v>1553</v>
      </c>
      <c r="C1805" s="382" t="s">
        <v>96</v>
      </c>
      <c r="D1805" s="386">
        <v>301.37</v>
      </c>
      <c r="E1805" s="380" t="s">
        <v>1550</v>
      </c>
    </row>
    <row r="1806" spans="1:5" ht="27" x14ac:dyDescent="0.2">
      <c r="A1806" s="384">
        <v>100641</v>
      </c>
      <c r="B1806" s="383" t="s">
        <v>1551</v>
      </c>
      <c r="C1806" s="382" t="s">
        <v>93</v>
      </c>
      <c r="D1806" s="386">
        <v>5224.09</v>
      </c>
      <c r="E1806" s="380" t="s">
        <v>1550</v>
      </c>
    </row>
    <row r="1807" spans="1:5" ht="27" x14ac:dyDescent="0.2">
      <c r="A1807" s="384">
        <v>93434</v>
      </c>
      <c r="B1807" s="383" t="s">
        <v>6018</v>
      </c>
      <c r="C1807" s="382" t="s">
        <v>96</v>
      </c>
      <c r="D1807" s="386">
        <v>347.81</v>
      </c>
      <c r="E1807" s="380" t="s">
        <v>1550</v>
      </c>
    </row>
    <row r="1808" spans="1:5" ht="27" x14ac:dyDescent="0.2">
      <c r="A1808" s="384">
        <v>93433</v>
      </c>
      <c r="B1808" s="383" t="s">
        <v>5995</v>
      </c>
      <c r="C1808" s="382" t="s">
        <v>93</v>
      </c>
      <c r="D1808" s="386">
        <v>2887.67</v>
      </c>
      <c r="E1808" s="380" t="s">
        <v>1550</v>
      </c>
    </row>
    <row r="1809" spans="1:5" ht="27" x14ac:dyDescent="0.2">
      <c r="A1809" s="384">
        <v>95122</v>
      </c>
      <c r="B1809" s="383" t="s">
        <v>307</v>
      </c>
      <c r="C1809" s="382" t="s">
        <v>96</v>
      </c>
      <c r="D1809" s="386">
        <v>232.78</v>
      </c>
      <c r="E1809" s="380" t="s">
        <v>1550</v>
      </c>
    </row>
    <row r="1810" spans="1:5" ht="27" x14ac:dyDescent="0.2">
      <c r="A1810" s="384">
        <v>95121</v>
      </c>
      <c r="B1810" s="383" t="s">
        <v>202</v>
      </c>
      <c r="C1810" s="382" t="s">
        <v>93</v>
      </c>
      <c r="D1810" s="386">
        <v>360.29</v>
      </c>
      <c r="E1810" s="380" t="s">
        <v>1550</v>
      </c>
    </row>
    <row r="1811" spans="1:5" ht="15" x14ac:dyDescent="0.2">
      <c r="A1811" s="385">
        <v>103662</v>
      </c>
      <c r="B1811" s="383" t="s">
        <v>8602</v>
      </c>
      <c r="C1811" s="382" t="s">
        <v>96</v>
      </c>
      <c r="D1811" s="386"/>
      <c r="E1811" s="380" t="s">
        <v>1550</v>
      </c>
    </row>
    <row r="1812" spans="1:5" ht="15" x14ac:dyDescent="0.2">
      <c r="A1812" s="385">
        <v>103661</v>
      </c>
      <c r="B1812" s="383" t="s">
        <v>8603</v>
      </c>
      <c r="C1812" s="382" t="s">
        <v>93</v>
      </c>
      <c r="D1812" s="386"/>
      <c r="E1812" s="380" t="s">
        <v>1550</v>
      </c>
    </row>
    <row r="1813" spans="1:5" ht="27" x14ac:dyDescent="0.2">
      <c r="A1813" s="384">
        <v>5841</v>
      </c>
      <c r="B1813" s="383" t="s">
        <v>228</v>
      </c>
      <c r="C1813" s="382" t="s">
        <v>96</v>
      </c>
      <c r="D1813" s="386">
        <v>4.8499999999999996</v>
      </c>
      <c r="E1813" s="380" t="s">
        <v>1550</v>
      </c>
    </row>
    <row r="1814" spans="1:5" ht="27" x14ac:dyDescent="0.2">
      <c r="A1814" s="384">
        <v>5839</v>
      </c>
      <c r="B1814" s="383" t="s">
        <v>126</v>
      </c>
      <c r="C1814" s="382" t="s">
        <v>93</v>
      </c>
      <c r="D1814" s="386">
        <v>9.65</v>
      </c>
      <c r="E1814" s="380" t="s">
        <v>1550</v>
      </c>
    </row>
    <row r="1815" spans="1:5" ht="27" x14ac:dyDescent="0.2">
      <c r="A1815" s="384">
        <v>90587</v>
      </c>
      <c r="B1815" s="383" t="s">
        <v>271</v>
      </c>
      <c r="C1815" s="382" t="s">
        <v>96</v>
      </c>
      <c r="D1815" s="386">
        <v>0.53</v>
      </c>
      <c r="E1815" s="380" t="s">
        <v>1550</v>
      </c>
    </row>
    <row r="1816" spans="1:5" ht="27" x14ac:dyDescent="0.2">
      <c r="A1816" s="384">
        <v>90586</v>
      </c>
      <c r="B1816" s="383" t="s">
        <v>168</v>
      </c>
      <c r="C1816" s="382" t="s">
        <v>93</v>
      </c>
      <c r="D1816" s="386">
        <v>1.23</v>
      </c>
      <c r="E1816" s="380" t="s">
        <v>1550</v>
      </c>
    </row>
    <row r="1817" spans="1:5" ht="27" x14ac:dyDescent="0.2">
      <c r="A1817" s="384">
        <v>5837</v>
      </c>
      <c r="B1817" s="383" t="s">
        <v>227</v>
      </c>
      <c r="C1817" s="382" t="s">
        <v>96</v>
      </c>
      <c r="D1817" s="382">
        <v>137.81</v>
      </c>
      <c r="E1817" s="380" t="s">
        <v>1550</v>
      </c>
    </row>
    <row r="1818" spans="1:5" ht="27" x14ac:dyDescent="0.2">
      <c r="A1818" s="384">
        <v>5835</v>
      </c>
      <c r="B1818" s="383" t="s">
        <v>125</v>
      </c>
      <c r="C1818" s="382" t="s">
        <v>93</v>
      </c>
      <c r="D1818" s="382">
        <v>367.28</v>
      </c>
      <c r="E1818" s="380" t="s">
        <v>1550</v>
      </c>
    </row>
    <row r="1819" spans="1:5" ht="27" x14ac:dyDescent="0.2">
      <c r="A1819" s="384">
        <v>89257</v>
      </c>
      <c r="B1819" s="383" t="s">
        <v>164</v>
      </c>
      <c r="C1819" s="382" t="s">
        <v>93</v>
      </c>
      <c r="D1819" s="386">
        <v>318.5</v>
      </c>
      <c r="E1819" s="380" t="s">
        <v>1550</v>
      </c>
    </row>
    <row r="1820" spans="1:5" ht="27" x14ac:dyDescent="0.2">
      <c r="A1820" s="384">
        <v>89258</v>
      </c>
      <c r="B1820" s="383" t="s">
        <v>267</v>
      </c>
      <c r="C1820" s="382" t="s">
        <v>96</v>
      </c>
      <c r="D1820" s="386">
        <v>117.63</v>
      </c>
      <c r="E1820" s="380" t="s">
        <v>1550</v>
      </c>
    </row>
    <row r="1821" spans="1:5" ht="27" x14ac:dyDescent="0.2">
      <c r="A1821" s="382">
        <v>97621</v>
      </c>
      <c r="B1821" s="383" t="s">
        <v>6482</v>
      </c>
      <c r="C1821" s="382" t="s">
        <v>90</v>
      </c>
      <c r="D1821" s="386">
        <v>129.75</v>
      </c>
      <c r="E1821" s="380" t="s">
        <v>1081</v>
      </c>
    </row>
    <row r="1822" spans="1:5" ht="27" x14ac:dyDescent="0.2">
      <c r="A1822" s="382">
        <v>97622</v>
      </c>
      <c r="B1822" s="383" t="s">
        <v>6483</v>
      </c>
      <c r="C1822" s="382" t="s">
        <v>90</v>
      </c>
      <c r="D1822" s="386">
        <v>63.23</v>
      </c>
      <c r="E1822" s="380" t="s">
        <v>1081</v>
      </c>
    </row>
    <row r="1823" spans="1:5" ht="27" x14ac:dyDescent="0.2">
      <c r="A1823" s="382">
        <v>97623</v>
      </c>
      <c r="B1823" s="383" t="s">
        <v>6484</v>
      </c>
      <c r="C1823" s="382" t="s">
        <v>90</v>
      </c>
      <c r="D1823" s="386">
        <v>193.71</v>
      </c>
      <c r="E1823" s="380" t="s">
        <v>1081</v>
      </c>
    </row>
    <row r="1824" spans="1:5" ht="27" x14ac:dyDescent="0.2">
      <c r="A1824" s="382">
        <v>97624</v>
      </c>
      <c r="B1824" s="383" t="s">
        <v>6485</v>
      </c>
      <c r="C1824" s="382" t="s">
        <v>90</v>
      </c>
      <c r="D1824" s="382">
        <v>118.89</v>
      </c>
      <c r="E1824" s="380" t="s">
        <v>1081</v>
      </c>
    </row>
    <row r="1825" spans="1:5" ht="27" x14ac:dyDescent="0.2">
      <c r="A1825" s="384">
        <v>97625</v>
      </c>
      <c r="B1825" s="383" t="s">
        <v>6486</v>
      </c>
      <c r="C1825" s="382" t="s">
        <v>90</v>
      </c>
      <c r="D1825" s="386">
        <v>50.79</v>
      </c>
      <c r="E1825" s="380" t="s">
        <v>1081</v>
      </c>
    </row>
    <row r="1826" spans="1:5" ht="27" x14ac:dyDescent="0.2">
      <c r="A1826" s="384">
        <v>104791</v>
      </c>
      <c r="B1826" s="383" t="s">
        <v>6528</v>
      </c>
      <c r="C1826" s="382" t="s">
        <v>83</v>
      </c>
      <c r="D1826" s="382">
        <v>6.62</v>
      </c>
      <c r="E1826" s="380" t="s">
        <v>1081</v>
      </c>
    </row>
    <row r="1827" spans="1:5" ht="15" x14ac:dyDescent="0.2">
      <c r="A1827" s="382">
        <v>97631</v>
      </c>
      <c r="B1827" s="383" t="s">
        <v>6491</v>
      </c>
      <c r="C1827" s="382" t="s">
        <v>83</v>
      </c>
      <c r="D1827" s="386">
        <v>12.79</v>
      </c>
      <c r="E1827" s="380" t="s">
        <v>1081</v>
      </c>
    </row>
    <row r="1828" spans="1:5" ht="27" x14ac:dyDescent="0.2">
      <c r="A1828" s="385">
        <v>97630</v>
      </c>
      <c r="B1828" s="383" t="s">
        <v>8604</v>
      </c>
      <c r="C1828" s="382" t="s">
        <v>90</v>
      </c>
      <c r="D1828" s="386"/>
      <c r="E1828" s="380" t="s">
        <v>1081</v>
      </c>
    </row>
    <row r="1829" spans="1:5" ht="27" x14ac:dyDescent="0.2">
      <c r="A1829" s="384">
        <v>104796</v>
      </c>
      <c r="B1829" s="383" t="s">
        <v>6533</v>
      </c>
      <c r="C1829" s="382" t="s">
        <v>4</v>
      </c>
      <c r="D1829" s="382">
        <v>15.39</v>
      </c>
      <c r="E1829" s="380" t="s">
        <v>1081</v>
      </c>
    </row>
    <row r="1830" spans="1:5" ht="27" x14ac:dyDescent="0.2">
      <c r="A1830" s="382">
        <v>97628</v>
      </c>
      <c r="B1830" s="383" t="s">
        <v>6489</v>
      </c>
      <c r="C1830" s="382" t="s">
        <v>90</v>
      </c>
      <c r="D1830" s="386">
        <v>295.99</v>
      </c>
      <c r="E1830" s="380" t="s">
        <v>1081</v>
      </c>
    </row>
    <row r="1831" spans="1:5" ht="27" x14ac:dyDescent="0.2">
      <c r="A1831" s="384">
        <v>97629</v>
      </c>
      <c r="B1831" s="383" t="s">
        <v>6490</v>
      </c>
      <c r="C1831" s="382" t="s">
        <v>90</v>
      </c>
      <c r="D1831" s="386">
        <v>91.93</v>
      </c>
      <c r="E1831" s="380" t="s">
        <v>1081</v>
      </c>
    </row>
    <row r="1832" spans="1:5" ht="27" x14ac:dyDescent="0.2">
      <c r="A1832" s="382">
        <v>97626</v>
      </c>
      <c r="B1832" s="383" t="s">
        <v>6487</v>
      </c>
      <c r="C1832" s="382" t="s">
        <v>90</v>
      </c>
      <c r="D1832" s="386">
        <v>635.53</v>
      </c>
      <c r="E1832" s="380" t="s">
        <v>1081</v>
      </c>
    </row>
    <row r="1833" spans="1:5" ht="27" x14ac:dyDescent="0.2">
      <c r="A1833" s="384">
        <v>97627</v>
      </c>
      <c r="B1833" s="383" t="s">
        <v>6488</v>
      </c>
      <c r="C1833" s="382" t="s">
        <v>90</v>
      </c>
      <c r="D1833" s="386">
        <v>197.4</v>
      </c>
      <c r="E1833" s="380" t="s">
        <v>1081</v>
      </c>
    </row>
    <row r="1834" spans="1:5" ht="27" x14ac:dyDescent="0.2">
      <c r="A1834" s="382">
        <v>104789</v>
      </c>
      <c r="B1834" s="383" t="s">
        <v>6526</v>
      </c>
      <c r="C1834" s="382" t="s">
        <v>90</v>
      </c>
      <c r="D1834" s="386">
        <v>222.55</v>
      </c>
      <c r="E1834" s="380" t="s">
        <v>1081</v>
      </c>
    </row>
    <row r="1835" spans="1:5" ht="27" x14ac:dyDescent="0.2">
      <c r="A1835" s="384">
        <v>104790</v>
      </c>
      <c r="B1835" s="383" t="s">
        <v>6527</v>
      </c>
      <c r="C1835" s="382" t="s">
        <v>90</v>
      </c>
      <c r="D1835" s="386">
        <v>117.41</v>
      </c>
      <c r="E1835" s="380" t="s">
        <v>1081</v>
      </c>
    </row>
    <row r="1836" spans="1:5" ht="15" x14ac:dyDescent="0.2">
      <c r="A1836" s="382">
        <v>97633</v>
      </c>
      <c r="B1836" s="383" t="s">
        <v>6493</v>
      </c>
      <c r="C1836" s="382" t="s">
        <v>83</v>
      </c>
      <c r="D1836" s="386">
        <v>25.55</v>
      </c>
      <c r="E1836" s="380" t="s">
        <v>1081</v>
      </c>
    </row>
    <row r="1837" spans="1:5" ht="27" x14ac:dyDescent="0.2">
      <c r="A1837" s="384">
        <v>97634</v>
      </c>
      <c r="B1837" s="383" t="s">
        <v>6494</v>
      </c>
      <c r="C1837" s="382" t="s">
        <v>83</v>
      </c>
      <c r="D1837" s="386">
        <v>7.45</v>
      </c>
      <c r="E1837" s="380" t="s">
        <v>1081</v>
      </c>
    </row>
    <row r="1838" spans="1:5" ht="15" x14ac:dyDescent="0.2">
      <c r="A1838" s="382">
        <v>97632</v>
      </c>
      <c r="B1838" s="383" t="s">
        <v>6492</v>
      </c>
      <c r="C1838" s="382" t="s">
        <v>4</v>
      </c>
      <c r="D1838" s="386">
        <v>2.92</v>
      </c>
      <c r="E1838" s="380" t="s">
        <v>1081</v>
      </c>
    </row>
    <row r="1839" spans="1:5" ht="27" x14ac:dyDescent="0.2">
      <c r="A1839" s="384">
        <v>97636</v>
      </c>
      <c r="B1839" s="383" t="s">
        <v>6496</v>
      </c>
      <c r="C1839" s="382" t="s">
        <v>83</v>
      </c>
      <c r="D1839" s="386">
        <v>23.54</v>
      </c>
      <c r="E1839" s="380" t="s">
        <v>1081</v>
      </c>
    </row>
    <row r="1840" spans="1:5" ht="27" x14ac:dyDescent="0.2">
      <c r="A1840" s="384">
        <v>104797</v>
      </c>
      <c r="B1840" s="383" t="s">
        <v>6534</v>
      </c>
      <c r="C1840" s="382" t="s">
        <v>4</v>
      </c>
      <c r="D1840" s="386">
        <v>19.260000000000002</v>
      </c>
      <c r="E1840" s="380" t="s">
        <v>1081</v>
      </c>
    </row>
    <row r="1841" spans="1:5" ht="15" x14ac:dyDescent="0.2">
      <c r="A1841" s="382">
        <v>104803</v>
      </c>
      <c r="B1841" s="383" t="s">
        <v>6540</v>
      </c>
      <c r="C1841" s="382" t="s">
        <v>4</v>
      </c>
      <c r="D1841" s="386">
        <v>5.16</v>
      </c>
      <c r="E1841" s="380" t="s">
        <v>1081</v>
      </c>
    </row>
    <row r="1842" spans="1:5" ht="15" x14ac:dyDescent="0.2">
      <c r="A1842" s="382">
        <v>97664</v>
      </c>
      <c r="B1842" s="383" t="s">
        <v>6523</v>
      </c>
      <c r="C1842" s="382" t="s">
        <v>66</v>
      </c>
      <c r="D1842" s="386">
        <v>1.76</v>
      </c>
      <c r="E1842" s="380" t="s">
        <v>1081</v>
      </c>
    </row>
    <row r="1843" spans="1:5" ht="40.5" x14ac:dyDescent="0.2">
      <c r="A1843" s="382">
        <v>104801</v>
      </c>
      <c r="B1843" s="383" t="s">
        <v>6538</v>
      </c>
      <c r="C1843" s="382" t="s">
        <v>83</v>
      </c>
      <c r="D1843" s="386">
        <v>16.03</v>
      </c>
      <c r="E1843" s="380" t="s">
        <v>1081</v>
      </c>
    </row>
    <row r="1844" spans="1:5" ht="27" x14ac:dyDescent="0.2">
      <c r="A1844" s="382">
        <v>97661</v>
      </c>
      <c r="B1844" s="383" t="s">
        <v>6520</v>
      </c>
      <c r="C1844" s="382" t="s">
        <v>4</v>
      </c>
      <c r="D1844" s="386">
        <v>0.79</v>
      </c>
      <c r="E1844" s="380" t="s">
        <v>1081</v>
      </c>
    </row>
    <row r="1845" spans="1:5" ht="27" x14ac:dyDescent="0.2">
      <c r="A1845" s="382">
        <v>104794</v>
      </c>
      <c r="B1845" s="383" t="s">
        <v>6531</v>
      </c>
      <c r="C1845" s="382" t="s">
        <v>4</v>
      </c>
      <c r="D1845" s="386">
        <v>1.08</v>
      </c>
      <c r="E1845" s="380" t="s">
        <v>1081</v>
      </c>
    </row>
    <row r="1846" spans="1:5" ht="27" x14ac:dyDescent="0.2">
      <c r="A1846" s="382">
        <v>104795</v>
      </c>
      <c r="B1846" s="383" t="s">
        <v>6532</v>
      </c>
      <c r="C1846" s="382" t="s">
        <v>4</v>
      </c>
      <c r="D1846" s="386">
        <v>1.51</v>
      </c>
      <c r="E1846" s="380" t="s">
        <v>1081</v>
      </c>
    </row>
    <row r="1847" spans="1:5" ht="27" x14ac:dyDescent="0.2">
      <c r="A1847" s="382">
        <v>104792</v>
      </c>
      <c r="B1847" s="383" t="s">
        <v>6529</v>
      </c>
      <c r="C1847" s="382" t="s">
        <v>4</v>
      </c>
      <c r="D1847" s="386">
        <v>0.44</v>
      </c>
      <c r="E1847" s="380" t="s">
        <v>1081</v>
      </c>
    </row>
    <row r="1848" spans="1:5" ht="27" x14ac:dyDescent="0.2">
      <c r="A1848" s="382">
        <v>104793</v>
      </c>
      <c r="B1848" s="383" t="s">
        <v>6530</v>
      </c>
      <c r="C1848" s="382" t="s">
        <v>4</v>
      </c>
      <c r="D1848" s="386">
        <v>0.6</v>
      </c>
      <c r="E1848" s="380" t="s">
        <v>1081</v>
      </c>
    </row>
    <row r="1849" spans="1:5" ht="15" x14ac:dyDescent="0.2">
      <c r="A1849" s="382">
        <v>104800</v>
      </c>
      <c r="B1849" s="383" t="s">
        <v>6537</v>
      </c>
      <c r="C1849" s="382" t="s">
        <v>4</v>
      </c>
      <c r="D1849" s="386">
        <v>10.55</v>
      </c>
      <c r="E1849" s="380" t="s">
        <v>1081</v>
      </c>
    </row>
    <row r="1850" spans="1:5" ht="27" x14ac:dyDescent="0.2">
      <c r="A1850" s="382">
        <v>97638</v>
      </c>
      <c r="B1850" s="383" t="s">
        <v>6498</v>
      </c>
      <c r="C1850" s="382" t="s">
        <v>83</v>
      </c>
      <c r="D1850" s="386">
        <v>9.07</v>
      </c>
      <c r="E1850" s="380" t="s">
        <v>1081</v>
      </c>
    </row>
    <row r="1851" spans="1:5" ht="15" x14ac:dyDescent="0.2">
      <c r="A1851" s="382">
        <v>97641</v>
      </c>
      <c r="B1851" s="383" t="s">
        <v>6501</v>
      </c>
      <c r="C1851" s="382" t="s">
        <v>83</v>
      </c>
      <c r="D1851" s="386">
        <v>3.29</v>
      </c>
      <c r="E1851" s="380" t="s">
        <v>1081</v>
      </c>
    </row>
    <row r="1852" spans="1:5" ht="27" x14ac:dyDescent="0.2">
      <c r="A1852" s="382">
        <v>97640</v>
      </c>
      <c r="B1852" s="383" t="s">
        <v>6500</v>
      </c>
      <c r="C1852" s="382" t="s">
        <v>83</v>
      </c>
      <c r="D1852" s="386">
        <v>2.11</v>
      </c>
      <c r="E1852" s="380" t="s">
        <v>1081</v>
      </c>
    </row>
    <row r="1853" spans="1:5" ht="27" x14ac:dyDescent="0.2">
      <c r="A1853" s="382">
        <v>97660</v>
      </c>
      <c r="B1853" s="383" t="s">
        <v>6519</v>
      </c>
      <c r="C1853" s="382" t="s">
        <v>66</v>
      </c>
      <c r="D1853" s="386">
        <v>0.75</v>
      </c>
      <c r="E1853" s="380" t="s">
        <v>1081</v>
      </c>
    </row>
    <row r="1854" spans="1:5" ht="15" x14ac:dyDescent="0.2">
      <c r="A1854" s="382">
        <v>97645</v>
      </c>
      <c r="B1854" s="383" t="s">
        <v>6505</v>
      </c>
      <c r="C1854" s="382" t="s">
        <v>83</v>
      </c>
      <c r="D1854" s="386">
        <v>27.63</v>
      </c>
      <c r="E1854" s="380" t="s">
        <v>1081</v>
      </c>
    </row>
    <row r="1855" spans="1:5" ht="15" x14ac:dyDescent="0.2">
      <c r="A1855" s="382">
        <v>97663</v>
      </c>
      <c r="B1855" s="383" t="s">
        <v>6522</v>
      </c>
      <c r="C1855" s="382" t="s">
        <v>66</v>
      </c>
      <c r="D1855" s="386">
        <v>14.15</v>
      </c>
      <c r="E1855" s="380" t="s">
        <v>1081</v>
      </c>
    </row>
    <row r="1856" spans="1:5" ht="15" x14ac:dyDescent="0.2">
      <c r="A1856" s="382">
        <v>97665</v>
      </c>
      <c r="B1856" s="383" t="s">
        <v>6524</v>
      </c>
      <c r="C1856" s="382" t="s">
        <v>66</v>
      </c>
      <c r="D1856" s="386">
        <v>2.02</v>
      </c>
      <c r="E1856" s="380" t="s">
        <v>1081</v>
      </c>
    </row>
    <row r="1857" spans="1:5" ht="15" x14ac:dyDescent="0.2">
      <c r="A1857" s="382">
        <v>97666</v>
      </c>
      <c r="B1857" s="383" t="s">
        <v>6525</v>
      </c>
      <c r="C1857" s="382" t="s">
        <v>66</v>
      </c>
      <c r="D1857" s="386">
        <v>10.32</v>
      </c>
      <c r="E1857" s="380" t="s">
        <v>1081</v>
      </c>
    </row>
    <row r="1858" spans="1:5" ht="27" x14ac:dyDescent="0.2">
      <c r="A1858" s="382">
        <v>97635</v>
      </c>
      <c r="B1858" s="383" t="s">
        <v>6495</v>
      </c>
      <c r="C1858" s="382" t="s">
        <v>83</v>
      </c>
      <c r="D1858" s="386">
        <v>18.989999999999998</v>
      </c>
      <c r="E1858" s="380" t="s">
        <v>1081</v>
      </c>
    </row>
    <row r="1859" spans="1:5" ht="27" x14ac:dyDescent="0.2">
      <c r="A1859" s="382">
        <v>97643</v>
      </c>
      <c r="B1859" s="383" t="s">
        <v>6503</v>
      </c>
      <c r="C1859" s="382" t="s">
        <v>83</v>
      </c>
      <c r="D1859" s="386">
        <v>28.33</v>
      </c>
      <c r="E1859" s="380" t="s">
        <v>1081</v>
      </c>
    </row>
    <row r="1860" spans="1:5" ht="27" x14ac:dyDescent="0.2">
      <c r="A1860" s="382">
        <v>104799</v>
      </c>
      <c r="B1860" s="383" t="s">
        <v>6536</v>
      </c>
      <c r="C1860" s="382" t="s">
        <v>83</v>
      </c>
      <c r="D1860" s="386">
        <v>11.71</v>
      </c>
      <c r="E1860" s="380" t="s">
        <v>1081</v>
      </c>
    </row>
    <row r="1861" spans="1:5" ht="27" x14ac:dyDescent="0.2">
      <c r="A1861" s="382">
        <v>97639</v>
      </c>
      <c r="B1861" s="383" t="s">
        <v>6499</v>
      </c>
      <c r="C1861" s="382" t="s">
        <v>83</v>
      </c>
      <c r="D1861" s="386">
        <v>23.11</v>
      </c>
      <c r="E1861" s="380" t="s">
        <v>1081</v>
      </c>
    </row>
    <row r="1862" spans="1:5" ht="15" x14ac:dyDescent="0.2">
      <c r="A1862" s="382">
        <v>97644</v>
      </c>
      <c r="B1862" s="383" t="s">
        <v>6504</v>
      </c>
      <c r="C1862" s="382" t="s">
        <v>83</v>
      </c>
      <c r="D1862" s="386">
        <v>10.7</v>
      </c>
      <c r="E1862" s="380" t="s">
        <v>1081</v>
      </c>
    </row>
    <row r="1863" spans="1:5" ht="27" x14ac:dyDescent="0.2">
      <c r="A1863" s="382">
        <v>97648</v>
      </c>
      <c r="B1863" s="383" t="s">
        <v>6507</v>
      </c>
      <c r="C1863" s="382" t="s">
        <v>83</v>
      </c>
      <c r="D1863" s="386">
        <v>2.2799999999999998</v>
      </c>
      <c r="E1863" s="380" t="s">
        <v>1081</v>
      </c>
    </row>
    <row r="1864" spans="1:5" ht="27" x14ac:dyDescent="0.2">
      <c r="A1864" s="382">
        <v>104798</v>
      </c>
      <c r="B1864" s="383" t="s">
        <v>6535</v>
      </c>
      <c r="C1864" s="382" t="s">
        <v>66</v>
      </c>
      <c r="D1864" s="386">
        <v>14.92</v>
      </c>
      <c r="E1864" s="380" t="s">
        <v>1081</v>
      </c>
    </row>
    <row r="1865" spans="1:5" ht="27" x14ac:dyDescent="0.2">
      <c r="A1865" s="382">
        <v>97637</v>
      </c>
      <c r="B1865" s="383" t="s">
        <v>6497</v>
      </c>
      <c r="C1865" s="382" t="s">
        <v>83</v>
      </c>
      <c r="D1865" s="386">
        <v>3.12</v>
      </c>
      <c r="E1865" s="380" t="s">
        <v>1081</v>
      </c>
    </row>
    <row r="1866" spans="1:5" ht="40.5" x14ac:dyDescent="0.2">
      <c r="A1866" s="382">
        <v>104802</v>
      </c>
      <c r="B1866" s="383" t="s">
        <v>6539</v>
      </c>
      <c r="C1866" s="382" t="s">
        <v>83</v>
      </c>
      <c r="D1866" s="386">
        <v>10.66</v>
      </c>
      <c r="E1866" s="380" t="s">
        <v>1081</v>
      </c>
    </row>
    <row r="1867" spans="1:5" ht="27" x14ac:dyDescent="0.2">
      <c r="A1867" s="382">
        <v>97647</v>
      </c>
      <c r="B1867" s="383" t="s">
        <v>6506</v>
      </c>
      <c r="C1867" s="382" t="s">
        <v>83</v>
      </c>
      <c r="D1867" s="386">
        <v>3.97</v>
      </c>
      <c r="E1867" s="380" t="s">
        <v>1081</v>
      </c>
    </row>
    <row r="1868" spans="1:5" ht="27" x14ac:dyDescent="0.2">
      <c r="A1868" s="384">
        <v>97649</v>
      </c>
      <c r="B1868" s="383" t="s">
        <v>6508</v>
      </c>
      <c r="C1868" s="382" t="s">
        <v>83</v>
      </c>
      <c r="D1868" s="386">
        <v>4.96</v>
      </c>
      <c r="E1868" s="380" t="s">
        <v>1081</v>
      </c>
    </row>
    <row r="1869" spans="1:5" ht="27" x14ac:dyDescent="0.2">
      <c r="A1869" s="382">
        <v>97652</v>
      </c>
      <c r="B1869" s="383" t="s">
        <v>6511</v>
      </c>
      <c r="C1869" s="382" t="s">
        <v>66</v>
      </c>
      <c r="D1869" s="386">
        <v>212.16</v>
      </c>
      <c r="E1869" s="380" t="s">
        <v>1081</v>
      </c>
    </row>
    <row r="1870" spans="1:5" ht="27" x14ac:dyDescent="0.2">
      <c r="A1870" s="384">
        <v>97654</v>
      </c>
      <c r="B1870" s="383" t="s">
        <v>6513</v>
      </c>
      <c r="C1870" s="382" t="s">
        <v>66</v>
      </c>
      <c r="D1870" s="386">
        <v>182.16</v>
      </c>
      <c r="E1870" s="380" t="s">
        <v>1081</v>
      </c>
    </row>
    <row r="1871" spans="1:5" ht="27" x14ac:dyDescent="0.2">
      <c r="A1871" s="382">
        <v>97651</v>
      </c>
      <c r="B1871" s="383" t="s">
        <v>6510</v>
      </c>
      <c r="C1871" s="382" t="s">
        <v>66</v>
      </c>
      <c r="D1871" s="386">
        <v>93.58</v>
      </c>
      <c r="E1871" s="380" t="s">
        <v>1081</v>
      </c>
    </row>
    <row r="1872" spans="1:5" ht="27" x14ac:dyDescent="0.2">
      <c r="A1872" s="384">
        <v>97653</v>
      </c>
      <c r="B1872" s="383" t="s">
        <v>6512</v>
      </c>
      <c r="C1872" s="382" t="s">
        <v>66</v>
      </c>
      <c r="D1872" s="386">
        <v>143.36000000000001</v>
      </c>
      <c r="E1872" s="380" t="s">
        <v>1081</v>
      </c>
    </row>
    <row r="1873" spans="1:5" ht="27" x14ac:dyDescent="0.2">
      <c r="A1873" s="384">
        <v>97657</v>
      </c>
      <c r="B1873" s="383" t="s">
        <v>6516</v>
      </c>
      <c r="C1873" s="382" t="s">
        <v>66</v>
      </c>
      <c r="D1873" s="386">
        <v>720.67</v>
      </c>
      <c r="E1873" s="380" t="s">
        <v>1081</v>
      </c>
    </row>
    <row r="1874" spans="1:5" ht="27" x14ac:dyDescent="0.2">
      <c r="A1874" s="384">
        <v>97659</v>
      </c>
      <c r="B1874" s="383" t="s">
        <v>6518</v>
      </c>
      <c r="C1874" s="382" t="s">
        <v>66</v>
      </c>
      <c r="D1874" s="386">
        <v>322</v>
      </c>
      <c r="E1874" s="380" t="s">
        <v>1081</v>
      </c>
    </row>
    <row r="1875" spans="1:5" ht="27" x14ac:dyDescent="0.2">
      <c r="A1875" s="384">
        <v>97656</v>
      </c>
      <c r="B1875" s="383" t="s">
        <v>6515</v>
      </c>
      <c r="C1875" s="382" t="s">
        <v>66</v>
      </c>
      <c r="D1875" s="386">
        <v>363.61</v>
      </c>
      <c r="E1875" s="380" t="s">
        <v>1081</v>
      </c>
    </row>
    <row r="1876" spans="1:5" ht="27" x14ac:dyDescent="0.2">
      <c r="A1876" s="384">
        <v>97658</v>
      </c>
      <c r="B1876" s="383" t="s">
        <v>6517</v>
      </c>
      <c r="C1876" s="382" t="s">
        <v>66</v>
      </c>
      <c r="D1876" s="386">
        <v>228.58</v>
      </c>
      <c r="E1876" s="380" t="s">
        <v>1081</v>
      </c>
    </row>
    <row r="1877" spans="1:5" ht="27" x14ac:dyDescent="0.2">
      <c r="A1877" s="382">
        <v>97650</v>
      </c>
      <c r="B1877" s="383" t="s">
        <v>6509</v>
      </c>
      <c r="C1877" s="382" t="s">
        <v>83</v>
      </c>
      <c r="D1877" s="386">
        <v>8.59</v>
      </c>
      <c r="E1877" s="380" t="s">
        <v>1081</v>
      </c>
    </row>
    <row r="1878" spans="1:5" ht="27" x14ac:dyDescent="0.2">
      <c r="A1878" s="382">
        <v>97642</v>
      </c>
      <c r="B1878" s="383" t="s">
        <v>6502</v>
      </c>
      <c r="C1878" s="382" t="s">
        <v>83</v>
      </c>
      <c r="D1878" s="386">
        <v>3.04</v>
      </c>
      <c r="E1878" s="380" t="s">
        <v>1081</v>
      </c>
    </row>
    <row r="1879" spans="1:5" ht="27" x14ac:dyDescent="0.2">
      <c r="A1879" s="384">
        <v>97655</v>
      </c>
      <c r="B1879" s="383" t="s">
        <v>6514</v>
      </c>
      <c r="C1879" s="382" t="s">
        <v>83</v>
      </c>
      <c r="D1879" s="386">
        <v>39.72</v>
      </c>
      <c r="E1879" s="380" t="s">
        <v>1081</v>
      </c>
    </row>
    <row r="1880" spans="1:5" ht="27" x14ac:dyDescent="0.2">
      <c r="A1880" s="382">
        <v>97662</v>
      </c>
      <c r="B1880" s="383" t="s">
        <v>6521</v>
      </c>
      <c r="C1880" s="382" t="s">
        <v>4</v>
      </c>
      <c r="D1880" s="386">
        <v>0.56999999999999995</v>
      </c>
      <c r="E1880" s="380" t="s">
        <v>1081</v>
      </c>
    </row>
    <row r="1881" spans="1:5" ht="27" x14ac:dyDescent="0.2">
      <c r="A1881" s="385">
        <v>97646</v>
      </c>
      <c r="B1881" s="383" t="s">
        <v>8605</v>
      </c>
      <c r="C1881" s="382" t="s">
        <v>83</v>
      </c>
      <c r="D1881" s="386"/>
      <c r="E1881" s="380" t="s">
        <v>1081</v>
      </c>
    </row>
    <row r="1882" spans="1:5" ht="27" x14ac:dyDescent="0.2">
      <c r="A1882" s="382">
        <v>92712</v>
      </c>
      <c r="B1882" s="383" t="s">
        <v>6084</v>
      </c>
      <c r="C1882" s="382" t="s">
        <v>87</v>
      </c>
      <c r="D1882" s="386">
        <v>0.14000000000000001</v>
      </c>
      <c r="E1882" s="380" t="s">
        <v>1550</v>
      </c>
    </row>
    <row r="1883" spans="1:5" ht="27" x14ac:dyDescent="0.2">
      <c r="A1883" s="382">
        <v>92713</v>
      </c>
      <c r="B1883" s="383" t="s">
        <v>6085</v>
      </c>
      <c r="C1883" s="382" t="s">
        <v>87</v>
      </c>
      <c r="D1883" s="386">
        <v>0.03</v>
      </c>
      <c r="E1883" s="380" t="s">
        <v>1550</v>
      </c>
    </row>
    <row r="1884" spans="1:5" ht="27" x14ac:dyDescent="0.2">
      <c r="A1884" s="382">
        <v>92714</v>
      </c>
      <c r="B1884" s="383" t="s">
        <v>6086</v>
      </c>
      <c r="C1884" s="382" t="s">
        <v>87</v>
      </c>
      <c r="D1884" s="386">
        <v>0.17</v>
      </c>
      <c r="E1884" s="380" t="s">
        <v>1550</v>
      </c>
    </row>
    <row r="1885" spans="1:5" ht="27" x14ac:dyDescent="0.2">
      <c r="A1885" s="384">
        <v>92715</v>
      </c>
      <c r="B1885" s="383" t="s">
        <v>6087</v>
      </c>
      <c r="C1885" s="382" t="s">
        <v>87</v>
      </c>
      <c r="D1885" s="382">
        <v>109</v>
      </c>
      <c r="E1885" s="380" t="s">
        <v>1550</v>
      </c>
    </row>
    <row r="1886" spans="1:5" ht="27" x14ac:dyDescent="0.2">
      <c r="A1886" s="385">
        <v>103663</v>
      </c>
      <c r="B1886" s="383" t="s">
        <v>8606</v>
      </c>
      <c r="C1886" s="382" t="s">
        <v>87</v>
      </c>
      <c r="D1886" s="386"/>
      <c r="E1886" s="380" t="s">
        <v>1550</v>
      </c>
    </row>
    <row r="1887" spans="1:5" ht="27" x14ac:dyDescent="0.2">
      <c r="A1887" s="385">
        <v>104390</v>
      </c>
      <c r="B1887" s="383" t="s">
        <v>8607</v>
      </c>
      <c r="C1887" s="382" t="s">
        <v>87</v>
      </c>
      <c r="D1887" s="386"/>
      <c r="E1887" s="380" t="s">
        <v>1550</v>
      </c>
    </row>
    <row r="1888" spans="1:5" ht="27" x14ac:dyDescent="0.2">
      <c r="A1888" s="385">
        <v>103664</v>
      </c>
      <c r="B1888" s="383" t="s">
        <v>8608</v>
      </c>
      <c r="C1888" s="382" t="s">
        <v>87</v>
      </c>
      <c r="D1888" s="386"/>
      <c r="E1888" s="380" t="s">
        <v>1550</v>
      </c>
    </row>
    <row r="1889" spans="1:5" ht="27" x14ac:dyDescent="0.2">
      <c r="A1889" s="385">
        <v>104451</v>
      </c>
      <c r="B1889" s="383" t="s">
        <v>8609</v>
      </c>
      <c r="C1889" s="382" t="s">
        <v>87</v>
      </c>
      <c r="D1889" s="386"/>
      <c r="E1889" s="380" t="s">
        <v>1550</v>
      </c>
    </row>
    <row r="1890" spans="1:5" ht="27" x14ac:dyDescent="0.2">
      <c r="A1890" s="382">
        <v>103666</v>
      </c>
      <c r="B1890" s="383" t="s">
        <v>6140</v>
      </c>
      <c r="C1890" s="382" t="s">
        <v>87</v>
      </c>
      <c r="D1890" s="386">
        <v>147.19</v>
      </c>
      <c r="E1890" s="380" t="s">
        <v>1550</v>
      </c>
    </row>
    <row r="1891" spans="1:5" ht="27" x14ac:dyDescent="0.2">
      <c r="A1891" s="384">
        <v>89212</v>
      </c>
      <c r="B1891" s="383" t="s">
        <v>469</v>
      </c>
      <c r="C1891" s="382" t="s">
        <v>87</v>
      </c>
      <c r="D1891" s="382">
        <v>29.7</v>
      </c>
      <c r="E1891" s="380" t="s">
        <v>1550</v>
      </c>
    </row>
    <row r="1892" spans="1:5" ht="27" x14ac:dyDescent="0.2">
      <c r="A1892" s="384">
        <v>89213</v>
      </c>
      <c r="B1892" s="383" t="s">
        <v>470</v>
      </c>
      <c r="C1892" s="382" t="s">
        <v>87</v>
      </c>
      <c r="D1892" s="386">
        <v>9.16</v>
      </c>
      <c r="E1892" s="380" t="s">
        <v>1550</v>
      </c>
    </row>
    <row r="1893" spans="1:5" ht="27" x14ac:dyDescent="0.2">
      <c r="A1893" s="384">
        <v>89214</v>
      </c>
      <c r="B1893" s="383" t="s">
        <v>471</v>
      </c>
      <c r="C1893" s="382" t="s">
        <v>87</v>
      </c>
      <c r="D1893" s="382">
        <v>27.88</v>
      </c>
      <c r="E1893" s="380" t="s">
        <v>1550</v>
      </c>
    </row>
    <row r="1894" spans="1:5" ht="27" x14ac:dyDescent="0.2">
      <c r="A1894" s="382">
        <v>89215</v>
      </c>
      <c r="B1894" s="383" t="s">
        <v>472</v>
      </c>
      <c r="C1894" s="382" t="s">
        <v>87</v>
      </c>
      <c r="D1894" s="386">
        <v>100.72</v>
      </c>
      <c r="E1894" s="380" t="s">
        <v>1550</v>
      </c>
    </row>
    <row r="1895" spans="1:5" ht="27" x14ac:dyDescent="0.2">
      <c r="A1895" s="382">
        <v>87441</v>
      </c>
      <c r="B1895" s="383" t="s">
        <v>6028</v>
      </c>
      <c r="C1895" s="382" t="s">
        <v>87</v>
      </c>
      <c r="D1895" s="386">
        <v>0.43</v>
      </c>
      <c r="E1895" s="380" t="s">
        <v>1550</v>
      </c>
    </row>
    <row r="1896" spans="1:5" ht="27" x14ac:dyDescent="0.2">
      <c r="A1896" s="382">
        <v>87442</v>
      </c>
      <c r="B1896" s="383" t="s">
        <v>6029</v>
      </c>
      <c r="C1896" s="382" t="s">
        <v>87</v>
      </c>
      <c r="D1896" s="386">
        <v>0.1</v>
      </c>
      <c r="E1896" s="380" t="s">
        <v>1550</v>
      </c>
    </row>
    <row r="1897" spans="1:5" ht="27" x14ac:dyDescent="0.2">
      <c r="A1897" s="382">
        <v>87443</v>
      </c>
      <c r="B1897" s="383" t="s">
        <v>6030</v>
      </c>
      <c r="C1897" s="382" t="s">
        <v>87</v>
      </c>
      <c r="D1897" s="386">
        <v>0.54</v>
      </c>
      <c r="E1897" s="380" t="s">
        <v>1550</v>
      </c>
    </row>
    <row r="1898" spans="1:5" ht="27" x14ac:dyDescent="0.2">
      <c r="A1898" s="382">
        <v>87444</v>
      </c>
      <c r="B1898" s="383" t="s">
        <v>6031</v>
      </c>
      <c r="C1898" s="382" t="s">
        <v>87</v>
      </c>
      <c r="D1898" s="382">
        <v>4.54</v>
      </c>
      <c r="E1898" s="380" t="s">
        <v>1550</v>
      </c>
    </row>
    <row r="1899" spans="1:5" ht="27" x14ac:dyDescent="0.2">
      <c r="A1899" s="382">
        <v>93229</v>
      </c>
      <c r="B1899" s="383" t="s">
        <v>2267</v>
      </c>
      <c r="C1899" s="382" t="s">
        <v>87</v>
      </c>
      <c r="D1899" s="386">
        <v>0.4</v>
      </c>
      <c r="E1899" s="380" t="s">
        <v>1550</v>
      </c>
    </row>
    <row r="1900" spans="1:5" ht="27" x14ac:dyDescent="0.2">
      <c r="A1900" s="382">
        <v>93230</v>
      </c>
      <c r="B1900" s="383" t="s">
        <v>2268</v>
      </c>
      <c r="C1900" s="382" t="s">
        <v>87</v>
      </c>
      <c r="D1900" s="386">
        <v>0.09</v>
      </c>
      <c r="E1900" s="380" t="s">
        <v>1550</v>
      </c>
    </row>
    <row r="1901" spans="1:5" ht="27" x14ac:dyDescent="0.2">
      <c r="A1901" s="382">
        <v>93231</v>
      </c>
      <c r="B1901" s="383" t="s">
        <v>2269</v>
      </c>
      <c r="C1901" s="382" t="s">
        <v>87</v>
      </c>
      <c r="D1901" s="386">
        <v>0.5</v>
      </c>
      <c r="E1901" s="380" t="s">
        <v>1550</v>
      </c>
    </row>
    <row r="1902" spans="1:5" ht="27" x14ac:dyDescent="0.2">
      <c r="A1902" s="382">
        <v>93232</v>
      </c>
      <c r="B1902" s="383" t="s">
        <v>2270</v>
      </c>
      <c r="C1902" s="382" t="s">
        <v>87</v>
      </c>
      <c r="D1902" s="386">
        <v>5.05</v>
      </c>
      <c r="E1902" s="380" t="s">
        <v>1550</v>
      </c>
    </row>
    <row r="1903" spans="1:5" ht="27" x14ac:dyDescent="0.2">
      <c r="A1903" s="385">
        <v>102948</v>
      </c>
      <c r="B1903" s="383" t="s">
        <v>8610</v>
      </c>
      <c r="C1903" s="382" t="s">
        <v>87</v>
      </c>
      <c r="D1903" s="386"/>
      <c r="E1903" s="380" t="s">
        <v>1550</v>
      </c>
    </row>
    <row r="1904" spans="1:5" ht="27" x14ac:dyDescent="0.2">
      <c r="A1904" s="385">
        <v>102949</v>
      </c>
      <c r="B1904" s="383" t="s">
        <v>8611</v>
      </c>
      <c r="C1904" s="382" t="s">
        <v>87</v>
      </c>
      <c r="D1904" s="386"/>
      <c r="E1904" s="380" t="s">
        <v>1550</v>
      </c>
    </row>
    <row r="1905" spans="1:5" ht="27" x14ac:dyDescent="0.2">
      <c r="A1905" s="385">
        <v>102950</v>
      </c>
      <c r="B1905" s="383" t="s">
        <v>8612</v>
      </c>
      <c r="C1905" s="382" t="s">
        <v>87</v>
      </c>
      <c r="D1905" s="386"/>
      <c r="E1905" s="380" t="s">
        <v>1550</v>
      </c>
    </row>
    <row r="1906" spans="1:5" ht="27" x14ac:dyDescent="0.2">
      <c r="A1906" s="382">
        <v>102951</v>
      </c>
      <c r="B1906" s="383" t="s">
        <v>6128</v>
      </c>
      <c r="C1906" s="382" t="s">
        <v>87</v>
      </c>
      <c r="D1906" s="386">
        <v>0.45</v>
      </c>
      <c r="E1906" s="380" t="s">
        <v>1550</v>
      </c>
    </row>
    <row r="1907" spans="1:5" ht="27" x14ac:dyDescent="0.2">
      <c r="A1907" s="382">
        <v>88826</v>
      </c>
      <c r="B1907" s="383" t="s">
        <v>6044</v>
      </c>
      <c r="C1907" s="382" t="s">
        <v>87</v>
      </c>
      <c r="D1907" s="386">
        <v>0.32</v>
      </c>
      <c r="E1907" s="380" t="s">
        <v>1550</v>
      </c>
    </row>
    <row r="1908" spans="1:5" ht="27" x14ac:dyDescent="0.2">
      <c r="A1908" s="382">
        <v>88827</v>
      </c>
      <c r="B1908" s="383" t="s">
        <v>6045</v>
      </c>
      <c r="C1908" s="382" t="s">
        <v>87</v>
      </c>
      <c r="D1908" s="386">
        <v>7.0000000000000007E-2</v>
      </c>
      <c r="E1908" s="380" t="s">
        <v>1550</v>
      </c>
    </row>
    <row r="1909" spans="1:5" ht="27" x14ac:dyDescent="0.2">
      <c r="A1909" s="382">
        <v>88828</v>
      </c>
      <c r="B1909" s="383" t="s">
        <v>6046</v>
      </c>
      <c r="C1909" s="382" t="s">
        <v>87</v>
      </c>
      <c r="D1909" s="386">
        <v>0.35</v>
      </c>
      <c r="E1909" s="380" t="s">
        <v>1550</v>
      </c>
    </row>
    <row r="1910" spans="1:5" ht="27" x14ac:dyDescent="0.2">
      <c r="A1910" s="382">
        <v>88829</v>
      </c>
      <c r="B1910" s="383" t="s">
        <v>6047</v>
      </c>
      <c r="C1910" s="382" t="s">
        <v>87</v>
      </c>
      <c r="D1910" s="386">
        <v>0.9</v>
      </c>
      <c r="E1910" s="380" t="s">
        <v>1550</v>
      </c>
    </row>
    <row r="1911" spans="1:5" ht="27" x14ac:dyDescent="0.2">
      <c r="A1911" s="382">
        <v>89221</v>
      </c>
      <c r="B1911" s="383" t="s">
        <v>6052</v>
      </c>
      <c r="C1911" s="382" t="s">
        <v>87</v>
      </c>
      <c r="D1911" s="382">
        <v>1.3</v>
      </c>
      <c r="E1911" s="380" t="s">
        <v>1550</v>
      </c>
    </row>
    <row r="1912" spans="1:5" ht="27" x14ac:dyDescent="0.2">
      <c r="A1912" s="382">
        <v>89222</v>
      </c>
      <c r="B1912" s="383" t="s">
        <v>6053</v>
      </c>
      <c r="C1912" s="382" t="s">
        <v>87</v>
      </c>
      <c r="D1912" s="386">
        <v>0.3</v>
      </c>
      <c r="E1912" s="380" t="s">
        <v>1550</v>
      </c>
    </row>
    <row r="1913" spans="1:5" ht="27" x14ac:dyDescent="0.2">
      <c r="A1913" s="382">
        <v>89223</v>
      </c>
      <c r="B1913" s="383" t="s">
        <v>6054</v>
      </c>
      <c r="C1913" s="382" t="s">
        <v>87</v>
      </c>
      <c r="D1913" s="382">
        <v>1.42</v>
      </c>
      <c r="E1913" s="380" t="s">
        <v>1550</v>
      </c>
    </row>
    <row r="1914" spans="1:5" ht="27" x14ac:dyDescent="0.2">
      <c r="A1914" s="382">
        <v>89224</v>
      </c>
      <c r="B1914" s="383" t="s">
        <v>6055</v>
      </c>
      <c r="C1914" s="382" t="s">
        <v>87</v>
      </c>
      <c r="D1914" s="386">
        <v>1.8</v>
      </c>
      <c r="E1914" s="380" t="s">
        <v>1550</v>
      </c>
    </row>
    <row r="1915" spans="1:5" ht="27" x14ac:dyDescent="0.2">
      <c r="A1915" s="382">
        <v>89274</v>
      </c>
      <c r="B1915" s="383" t="s">
        <v>6056</v>
      </c>
      <c r="C1915" s="382" t="s">
        <v>87</v>
      </c>
      <c r="D1915" s="386">
        <v>1.58</v>
      </c>
      <c r="E1915" s="380" t="s">
        <v>1550</v>
      </c>
    </row>
    <row r="1916" spans="1:5" ht="27" x14ac:dyDescent="0.2">
      <c r="A1916" s="382">
        <v>89275</v>
      </c>
      <c r="B1916" s="383" t="s">
        <v>6057</v>
      </c>
      <c r="C1916" s="382" t="s">
        <v>87</v>
      </c>
      <c r="D1916" s="386">
        <v>0.36</v>
      </c>
      <c r="E1916" s="380" t="s">
        <v>1550</v>
      </c>
    </row>
    <row r="1917" spans="1:5" ht="27" x14ac:dyDescent="0.2">
      <c r="A1917" s="382">
        <v>89276</v>
      </c>
      <c r="B1917" s="383" t="s">
        <v>6058</v>
      </c>
      <c r="C1917" s="382" t="s">
        <v>87</v>
      </c>
      <c r="D1917" s="386">
        <v>1.97</v>
      </c>
      <c r="E1917" s="380" t="s">
        <v>1550</v>
      </c>
    </row>
    <row r="1918" spans="1:5" ht="27" x14ac:dyDescent="0.2">
      <c r="A1918" s="382">
        <v>89277</v>
      </c>
      <c r="B1918" s="383" t="s">
        <v>6059</v>
      </c>
      <c r="C1918" s="382" t="s">
        <v>87</v>
      </c>
      <c r="D1918" s="386">
        <v>9.08</v>
      </c>
      <c r="E1918" s="380" t="s">
        <v>1550</v>
      </c>
    </row>
    <row r="1919" spans="1:5" ht="27" x14ac:dyDescent="0.2">
      <c r="A1919" s="382">
        <v>90646</v>
      </c>
      <c r="B1919" s="383" t="s">
        <v>536</v>
      </c>
      <c r="C1919" s="382" t="s">
        <v>87</v>
      </c>
      <c r="D1919" s="386">
        <v>1.1000000000000001</v>
      </c>
      <c r="E1919" s="380" t="s">
        <v>1550</v>
      </c>
    </row>
    <row r="1920" spans="1:5" ht="27" x14ac:dyDescent="0.2">
      <c r="A1920" s="382">
        <v>90647</v>
      </c>
      <c r="B1920" s="383" t="s">
        <v>537</v>
      </c>
      <c r="C1920" s="382" t="s">
        <v>87</v>
      </c>
      <c r="D1920" s="386">
        <v>0.25</v>
      </c>
      <c r="E1920" s="380" t="s">
        <v>1550</v>
      </c>
    </row>
    <row r="1921" spans="1:5" ht="27" x14ac:dyDescent="0.2">
      <c r="A1921" s="382">
        <v>90648</v>
      </c>
      <c r="B1921" s="383" t="s">
        <v>538</v>
      </c>
      <c r="C1921" s="382" t="s">
        <v>87</v>
      </c>
      <c r="D1921" s="382">
        <v>1.21</v>
      </c>
      <c r="E1921" s="380" t="s">
        <v>1550</v>
      </c>
    </row>
    <row r="1922" spans="1:5" ht="40.5" x14ac:dyDescent="0.2">
      <c r="A1922" s="382">
        <v>90649</v>
      </c>
      <c r="B1922" s="383" t="s">
        <v>539</v>
      </c>
      <c r="C1922" s="382" t="s">
        <v>87</v>
      </c>
      <c r="D1922" s="386">
        <v>7.03</v>
      </c>
      <c r="E1922" s="380" t="s">
        <v>1550</v>
      </c>
    </row>
    <row r="1923" spans="1:5" ht="27" x14ac:dyDescent="0.2">
      <c r="A1923" s="382">
        <v>90652</v>
      </c>
      <c r="B1923" s="383" t="s">
        <v>540</v>
      </c>
      <c r="C1923" s="382" t="s">
        <v>87</v>
      </c>
      <c r="D1923" s="386">
        <v>3.9</v>
      </c>
      <c r="E1923" s="380" t="s">
        <v>1550</v>
      </c>
    </row>
    <row r="1924" spans="1:5" ht="15" x14ac:dyDescent="0.2">
      <c r="A1924" s="382">
        <v>90653</v>
      </c>
      <c r="B1924" s="383" t="s">
        <v>541</v>
      </c>
      <c r="C1924" s="382" t="s">
        <v>87</v>
      </c>
      <c r="D1924" s="386">
        <v>0.9</v>
      </c>
      <c r="E1924" s="380" t="s">
        <v>1550</v>
      </c>
    </row>
    <row r="1925" spans="1:5" ht="27" x14ac:dyDescent="0.2">
      <c r="A1925" s="382">
        <v>90654</v>
      </c>
      <c r="B1925" s="383" t="s">
        <v>542</v>
      </c>
      <c r="C1925" s="382" t="s">
        <v>87</v>
      </c>
      <c r="D1925" s="386">
        <v>4.26</v>
      </c>
      <c r="E1925" s="380" t="s">
        <v>1550</v>
      </c>
    </row>
    <row r="1926" spans="1:5" ht="27" x14ac:dyDescent="0.2">
      <c r="A1926" s="382">
        <v>90655</v>
      </c>
      <c r="B1926" s="383" t="s">
        <v>543</v>
      </c>
      <c r="C1926" s="382" t="s">
        <v>87</v>
      </c>
      <c r="D1926" s="386">
        <v>4.63</v>
      </c>
      <c r="E1926" s="380" t="s">
        <v>1550</v>
      </c>
    </row>
    <row r="1927" spans="1:5" ht="27" x14ac:dyDescent="0.2">
      <c r="A1927" s="382">
        <v>90658</v>
      </c>
      <c r="B1927" s="383" t="s">
        <v>544</v>
      </c>
      <c r="C1927" s="382" t="s">
        <v>87</v>
      </c>
      <c r="D1927" s="386">
        <v>4.17</v>
      </c>
      <c r="E1927" s="380" t="s">
        <v>1550</v>
      </c>
    </row>
    <row r="1928" spans="1:5" ht="15" x14ac:dyDescent="0.2">
      <c r="A1928" s="382">
        <v>90659</v>
      </c>
      <c r="B1928" s="383" t="s">
        <v>545</v>
      </c>
      <c r="C1928" s="382" t="s">
        <v>87</v>
      </c>
      <c r="D1928" s="386">
        <v>0.96</v>
      </c>
      <c r="E1928" s="380" t="s">
        <v>1550</v>
      </c>
    </row>
    <row r="1929" spans="1:5" ht="27" x14ac:dyDescent="0.2">
      <c r="A1929" s="382">
        <v>90660</v>
      </c>
      <c r="B1929" s="383" t="s">
        <v>546</v>
      </c>
      <c r="C1929" s="382" t="s">
        <v>87</v>
      </c>
      <c r="D1929" s="386">
        <v>4.57</v>
      </c>
      <c r="E1929" s="380" t="s">
        <v>1550</v>
      </c>
    </row>
    <row r="1930" spans="1:5" ht="27" x14ac:dyDescent="0.2">
      <c r="A1930" s="382">
        <v>90661</v>
      </c>
      <c r="B1930" s="383" t="s">
        <v>547</v>
      </c>
      <c r="C1930" s="382" t="s">
        <v>87</v>
      </c>
      <c r="D1930" s="386">
        <v>4.63</v>
      </c>
      <c r="E1930" s="380" t="s">
        <v>1550</v>
      </c>
    </row>
    <row r="1931" spans="1:5" ht="40.5" x14ac:dyDescent="0.2">
      <c r="A1931" s="384">
        <v>89019</v>
      </c>
      <c r="B1931" s="383" t="s">
        <v>7057</v>
      </c>
      <c r="C1931" s="382" t="s">
        <v>87</v>
      </c>
      <c r="D1931" s="382">
        <v>0.38</v>
      </c>
      <c r="E1931" s="380" t="s">
        <v>1550</v>
      </c>
    </row>
    <row r="1932" spans="1:5" ht="27" x14ac:dyDescent="0.2">
      <c r="A1932" s="384">
        <v>89020</v>
      </c>
      <c r="B1932" s="383" t="s">
        <v>7058</v>
      </c>
      <c r="C1932" s="382" t="s">
        <v>87</v>
      </c>
      <c r="D1932" s="386">
        <v>0.09</v>
      </c>
      <c r="E1932" s="380" t="s">
        <v>1550</v>
      </c>
    </row>
    <row r="1933" spans="1:5" ht="40.5" x14ac:dyDescent="0.2">
      <c r="A1933" s="384">
        <v>5800</v>
      </c>
      <c r="B1933" s="383" t="s">
        <v>7053</v>
      </c>
      <c r="C1933" s="382" t="s">
        <v>87</v>
      </c>
      <c r="D1933" s="386">
        <v>0.42</v>
      </c>
      <c r="E1933" s="380" t="s">
        <v>1550</v>
      </c>
    </row>
    <row r="1934" spans="1:5" ht="40.5" x14ac:dyDescent="0.2">
      <c r="A1934" s="382">
        <v>53866</v>
      </c>
      <c r="B1934" s="383" t="s">
        <v>7054</v>
      </c>
      <c r="C1934" s="382" t="s">
        <v>87</v>
      </c>
      <c r="D1934" s="386">
        <v>1.39</v>
      </c>
      <c r="E1934" s="380" t="s">
        <v>1550</v>
      </c>
    </row>
    <row r="1935" spans="1:5" ht="27" x14ac:dyDescent="0.2">
      <c r="A1935" s="382">
        <v>90639</v>
      </c>
      <c r="B1935" s="383" t="s">
        <v>532</v>
      </c>
      <c r="C1935" s="382" t="s">
        <v>87</v>
      </c>
      <c r="D1935" s="386">
        <v>5.99</v>
      </c>
      <c r="E1935" s="380" t="s">
        <v>1550</v>
      </c>
    </row>
    <row r="1936" spans="1:5" ht="27" x14ac:dyDescent="0.2">
      <c r="A1936" s="382">
        <v>90640</v>
      </c>
      <c r="B1936" s="383" t="s">
        <v>533</v>
      </c>
      <c r="C1936" s="382" t="s">
        <v>87</v>
      </c>
      <c r="D1936" s="386">
        <v>1.38</v>
      </c>
      <c r="E1936" s="380" t="s">
        <v>1550</v>
      </c>
    </row>
    <row r="1937" spans="1:5" ht="27" x14ac:dyDescent="0.2">
      <c r="A1937" s="382">
        <v>90641</v>
      </c>
      <c r="B1937" s="383" t="s">
        <v>534</v>
      </c>
      <c r="C1937" s="382" t="s">
        <v>87</v>
      </c>
      <c r="D1937" s="386">
        <v>6.55</v>
      </c>
      <c r="E1937" s="380" t="s">
        <v>1550</v>
      </c>
    </row>
    <row r="1938" spans="1:5" ht="27" x14ac:dyDescent="0.2">
      <c r="A1938" s="382">
        <v>90642</v>
      </c>
      <c r="B1938" s="383" t="s">
        <v>535</v>
      </c>
      <c r="C1938" s="382" t="s">
        <v>87</v>
      </c>
      <c r="D1938" s="386">
        <v>13.62</v>
      </c>
      <c r="E1938" s="380" t="s">
        <v>1550</v>
      </c>
    </row>
    <row r="1939" spans="1:5" ht="15" x14ac:dyDescent="0.2">
      <c r="A1939" s="385">
        <v>102806</v>
      </c>
      <c r="B1939" s="383" t="s">
        <v>8613</v>
      </c>
      <c r="C1939" s="382" t="s">
        <v>87</v>
      </c>
      <c r="D1939" s="386"/>
      <c r="E1939" s="380" t="s">
        <v>1550</v>
      </c>
    </row>
    <row r="1940" spans="1:5" ht="15" x14ac:dyDescent="0.2">
      <c r="A1940" s="385">
        <v>102807</v>
      </c>
      <c r="B1940" s="383" t="s">
        <v>8614</v>
      </c>
      <c r="C1940" s="382" t="s">
        <v>87</v>
      </c>
      <c r="D1940" s="386"/>
      <c r="E1940" s="380" t="s">
        <v>1550</v>
      </c>
    </row>
    <row r="1941" spans="1:5" ht="15" x14ac:dyDescent="0.2">
      <c r="A1941" s="385">
        <v>102808</v>
      </c>
      <c r="B1941" s="383" t="s">
        <v>8615</v>
      </c>
      <c r="C1941" s="382" t="s">
        <v>87</v>
      </c>
      <c r="D1941" s="386"/>
      <c r="E1941" s="380" t="s">
        <v>1550</v>
      </c>
    </row>
    <row r="1942" spans="1:5" ht="27" x14ac:dyDescent="0.2">
      <c r="A1942" s="382">
        <v>102809</v>
      </c>
      <c r="B1942" s="383" t="s">
        <v>6117</v>
      </c>
      <c r="C1942" s="382" t="s">
        <v>87</v>
      </c>
      <c r="D1942" s="386">
        <v>16.68</v>
      </c>
      <c r="E1942" s="380" t="s">
        <v>1550</v>
      </c>
    </row>
    <row r="1943" spans="1:5" ht="27" x14ac:dyDescent="0.2">
      <c r="A1943" s="382">
        <v>92140</v>
      </c>
      <c r="B1943" s="383" t="s">
        <v>644</v>
      </c>
      <c r="C1943" s="382" t="s">
        <v>87</v>
      </c>
      <c r="D1943" s="386">
        <v>4.66</v>
      </c>
      <c r="E1943" s="380" t="s">
        <v>1550</v>
      </c>
    </row>
    <row r="1944" spans="1:5" ht="27" x14ac:dyDescent="0.2">
      <c r="A1944" s="382">
        <v>92142</v>
      </c>
      <c r="B1944" s="383" t="s">
        <v>646</v>
      </c>
      <c r="C1944" s="382" t="s">
        <v>87</v>
      </c>
      <c r="D1944" s="386">
        <v>0.57999999999999996</v>
      </c>
      <c r="E1944" s="380" t="s">
        <v>1550</v>
      </c>
    </row>
    <row r="1945" spans="1:5" ht="27" x14ac:dyDescent="0.2">
      <c r="A1945" s="382">
        <v>92141</v>
      </c>
      <c r="B1945" s="383" t="s">
        <v>645</v>
      </c>
      <c r="C1945" s="382" t="s">
        <v>87</v>
      </c>
      <c r="D1945" s="386">
        <v>1.43</v>
      </c>
      <c r="E1945" s="380" t="s">
        <v>1550</v>
      </c>
    </row>
    <row r="1946" spans="1:5" ht="27" x14ac:dyDescent="0.2">
      <c r="A1946" s="382">
        <v>92143</v>
      </c>
      <c r="B1946" s="383" t="s">
        <v>647</v>
      </c>
      <c r="C1946" s="382" t="s">
        <v>87</v>
      </c>
      <c r="D1946" s="386">
        <v>5.83</v>
      </c>
      <c r="E1946" s="380" t="s">
        <v>1550</v>
      </c>
    </row>
    <row r="1947" spans="1:5" ht="27" x14ac:dyDescent="0.2">
      <c r="A1947" s="382">
        <v>92144</v>
      </c>
      <c r="B1947" s="383" t="s">
        <v>648</v>
      </c>
      <c r="C1947" s="382" t="s">
        <v>87</v>
      </c>
      <c r="D1947" s="386">
        <v>43.95</v>
      </c>
      <c r="E1947" s="380" t="s">
        <v>1550</v>
      </c>
    </row>
    <row r="1948" spans="1:5" ht="27" x14ac:dyDescent="0.2">
      <c r="A1948" s="382">
        <v>92133</v>
      </c>
      <c r="B1948" s="383" t="s">
        <v>639</v>
      </c>
      <c r="C1948" s="382" t="s">
        <v>87</v>
      </c>
      <c r="D1948" s="386">
        <v>12.74</v>
      </c>
      <c r="E1948" s="380" t="s">
        <v>1550</v>
      </c>
    </row>
    <row r="1949" spans="1:5" ht="27" x14ac:dyDescent="0.2">
      <c r="A1949" s="382">
        <v>92135</v>
      </c>
      <c r="B1949" s="383" t="s">
        <v>641</v>
      </c>
      <c r="C1949" s="382" t="s">
        <v>87</v>
      </c>
      <c r="D1949" s="386">
        <v>1.59</v>
      </c>
      <c r="E1949" s="380" t="s">
        <v>1550</v>
      </c>
    </row>
    <row r="1950" spans="1:5" ht="27" x14ac:dyDescent="0.2">
      <c r="A1950" s="382">
        <v>92134</v>
      </c>
      <c r="B1950" s="383" t="s">
        <v>640</v>
      </c>
      <c r="C1950" s="382" t="s">
        <v>87</v>
      </c>
      <c r="D1950" s="386">
        <v>3.92</v>
      </c>
      <c r="E1950" s="380" t="s">
        <v>1550</v>
      </c>
    </row>
    <row r="1951" spans="1:5" ht="27" x14ac:dyDescent="0.2">
      <c r="A1951" s="382">
        <v>92136</v>
      </c>
      <c r="B1951" s="383" t="s">
        <v>642</v>
      </c>
      <c r="C1951" s="382" t="s">
        <v>87</v>
      </c>
      <c r="D1951" s="386">
        <v>15.92</v>
      </c>
      <c r="E1951" s="380" t="s">
        <v>1550</v>
      </c>
    </row>
    <row r="1952" spans="1:5" ht="27" x14ac:dyDescent="0.2">
      <c r="A1952" s="382">
        <v>92137</v>
      </c>
      <c r="B1952" s="383" t="s">
        <v>643</v>
      </c>
      <c r="C1952" s="382" t="s">
        <v>87</v>
      </c>
      <c r="D1952" s="386">
        <v>38.22</v>
      </c>
      <c r="E1952" s="380" t="s">
        <v>1550</v>
      </c>
    </row>
    <row r="1953" spans="1:5" ht="40.5" x14ac:dyDescent="0.2">
      <c r="A1953" s="384">
        <v>91380</v>
      </c>
      <c r="B1953" s="383" t="s">
        <v>604</v>
      </c>
      <c r="C1953" s="382" t="s">
        <v>87</v>
      </c>
      <c r="D1953" s="386">
        <v>29.83</v>
      </c>
      <c r="E1953" s="380" t="s">
        <v>1550</v>
      </c>
    </row>
    <row r="1954" spans="1:5" ht="40.5" x14ac:dyDescent="0.2">
      <c r="A1954" s="384">
        <v>91382</v>
      </c>
      <c r="B1954" s="383" t="s">
        <v>606</v>
      </c>
      <c r="C1954" s="382" t="s">
        <v>87</v>
      </c>
      <c r="D1954" s="386">
        <v>4.63</v>
      </c>
      <c r="E1954" s="380" t="s">
        <v>1550</v>
      </c>
    </row>
    <row r="1955" spans="1:5" ht="40.5" x14ac:dyDescent="0.2">
      <c r="A1955" s="384">
        <v>91381</v>
      </c>
      <c r="B1955" s="383" t="s">
        <v>605</v>
      </c>
      <c r="C1955" s="382" t="s">
        <v>87</v>
      </c>
      <c r="D1955" s="386">
        <v>11.46</v>
      </c>
      <c r="E1955" s="380" t="s">
        <v>1550</v>
      </c>
    </row>
    <row r="1956" spans="1:5" ht="40.5" x14ac:dyDescent="0.2">
      <c r="A1956" s="384">
        <v>91383</v>
      </c>
      <c r="B1956" s="383" t="s">
        <v>607</v>
      </c>
      <c r="C1956" s="382" t="s">
        <v>87</v>
      </c>
      <c r="D1956" s="386">
        <v>53.69</v>
      </c>
      <c r="E1956" s="380" t="s">
        <v>1550</v>
      </c>
    </row>
    <row r="1957" spans="1:5" ht="40.5" x14ac:dyDescent="0.2">
      <c r="A1957" s="382">
        <v>91384</v>
      </c>
      <c r="B1957" s="383" t="s">
        <v>608</v>
      </c>
      <c r="C1957" s="382" t="s">
        <v>87</v>
      </c>
      <c r="D1957" s="386">
        <v>153.81</v>
      </c>
      <c r="E1957" s="380" t="s">
        <v>1550</v>
      </c>
    </row>
    <row r="1958" spans="1:5" ht="27" x14ac:dyDescent="0.2">
      <c r="A1958" s="384">
        <v>96030</v>
      </c>
      <c r="B1958" s="383" t="s">
        <v>751</v>
      </c>
      <c r="C1958" s="382" t="s">
        <v>87</v>
      </c>
      <c r="D1958" s="386">
        <v>36.299999999999997</v>
      </c>
      <c r="E1958" s="380" t="s">
        <v>1550</v>
      </c>
    </row>
    <row r="1959" spans="1:5" ht="27" x14ac:dyDescent="0.2">
      <c r="A1959" s="384">
        <v>96032</v>
      </c>
      <c r="B1959" s="383" t="s">
        <v>753</v>
      </c>
      <c r="C1959" s="382" t="s">
        <v>87</v>
      </c>
      <c r="D1959" s="382">
        <v>5.14</v>
      </c>
      <c r="E1959" s="380" t="s">
        <v>1550</v>
      </c>
    </row>
    <row r="1960" spans="1:5" ht="27" x14ac:dyDescent="0.2">
      <c r="A1960" s="384">
        <v>96031</v>
      </c>
      <c r="B1960" s="383" t="s">
        <v>752</v>
      </c>
      <c r="C1960" s="382" t="s">
        <v>87</v>
      </c>
      <c r="D1960" s="382">
        <v>12.79</v>
      </c>
      <c r="E1960" s="380" t="s">
        <v>1550</v>
      </c>
    </row>
    <row r="1961" spans="1:5" ht="27" x14ac:dyDescent="0.2">
      <c r="A1961" s="384">
        <v>96033</v>
      </c>
      <c r="B1961" s="383" t="s">
        <v>754</v>
      </c>
      <c r="C1961" s="382" t="s">
        <v>87</v>
      </c>
      <c r="D1961" s="386">
        <v>59.08</v>
      </c>
      <c r="E1961" s="380" t="s">
        <v>1550</v>
      </c>
    </row>
    <row r="1962" spans="1:5" ht="27" x14ac:dyDescent="0.2">
      <c r="A1962" s="382">
        <v>96034</v>
      </c>
      <c r="B1962" s="383" t="s">
        <v>755</v>
      </c>
      <c r="C1962" s="382" t="s">
        <v>87</v>
      </c>
      <c r="D1962" s="386">
        <v>153.81</v>
      </c>
      <c r="E1962" s="380" t="s">
        <v>1550</v>
      </c>
    </row>
    <row r="1963" spans="1:5" ht="40.5" x14ac:dyDescent="0.2">
      <c r="A1963" s="384">
        <v>89870</v>
      </c>
      <c r="B1963" s="383" t="s">
        <v>506</v>
      </c>
      <c r="C1963" s="382" t="s">
        <v>87</v>
      </c>
      <c r="D1963" s="386">
        <v>40.19</v>
      </c>
      <c r="E1963" s="380" t="s">
        <v>1550</v>
      </c>
    </row>
    <row r="1964" spans="1:5" ht="40.5" x14ac:dyDescent="0.2">
      <c r="A1964" s="384">
        <v>89872</v>
      </c>
      <c r="B1964" s="383" t="s">
        <v>508</v>
      </c>
      <c r="C1964" s="382" t="s">
        <v>87</v>
      </c>
      <c r="D1964" s="386">
        <v>5.7</v>
      </c>
      <c r="E1964" s="380" t="s">
        <v>1550</v>
      </c>
    </row>
    <row r="1965" spans="1:5" ht="40.5" x14ac:dyDescent="0.2">
      <c r="A1965" s="384">
        <v>89871</v>
      </c>
      <c r="B1965" s="383" t="s">
        <v>507</v>
      </c>
      <c r="C1965" s="382" t="s">
        <v>87</v>
      </c>
      <c r="D1965" s="386">
        <v>14.12</v>
      </c>
      <c r="E1965" s="380" t="s">
        <v>1550</v>
      </c>
    </row>
    <row r="1966" spans="1:5" ht="40.5" x14ac:dyDescent="0.2">
      <c r="A1966" s="384">
        <v>89873</v>
      </c>
      <c r="B1966" s="383" t="s">
        <v>509</v>
      </c>
      <c r="C1966" s="382" t="s">
        <v>87</v>
      </c>
      <c r="D1966" s="386">
        <v>68.72</v>
      </c>
      <c r="E1966" s="380" t="s">
        <v>1550</v>
      </c>
    </row>
    <row r="1967" spans="1:5" ht="40.5" x14ac:dyDescent="0.2">
      <c r="A1967" s="382">
        <v>89874</v>
      </c>
      <c r="B1967" s="383" t="s">
        <v>510</v>
      </c>
      <c r="C1967" s="382" t="s">
        <v>87</v>
      </c>
      <c r="D1967" s="386">
        <v>191.26</v>
      </c>
      <c r="E1967" s="380" t="s">
        <v>1550</v>
      </c>
    </row>
    <row r="1968" spans="1:5" ht="40.5" x14ac:dyDescent="0.2">
      <c r="A1968" s="384">
        <v>89878</v>
      </c>
      <c r="B1968" s="383" t="s">
        <v>511</v>
      </c>
      <c r="C1968" s="382" t="s">
        <v>87</v>
      </c>
      <c r="D1968" s="386">
        <v>43.02</v>
      </c>
      <c r="E1968" s="380" t="s">
        <v>1550</v>
      </c>
    </row>
    <row r="1969" spans="1:5" ht="40.5" x14ac:dyDescent="0.2">
      <c r="A1969" s="384">
        <v>89880</v>
      </c>
      <c r="B1969" s="383" t="s">
        <v>513</v>
      </c>
      <c r="C1969" s="382" t="s">
        <v>87</v>
      </c>
      <c r="D1969" s="386">
        <v>6</v>
      </c>
      <c r="E1969" s="380" t="s">
        <v>1550</v>
      </c>
    </row>
    <row r="1970" spans="1:5" ht="40.5" x14ac:dyDescent="0.2">
      <c r="A1970" s="384">
        <v>89879</v>
      </c>
      <c r="B1970" s="383" t="s">
        <v>512</v>
      </c>
      <c r="C1970" s="382" t="s">
        <v>87</v>
      </c>
      <c r="D1970" s="386">
        <v>14.86</v>
      </c>
      <c r="E1970" s="380" t="s">
        <v>1550</v>
      </c>
    </row>
    <row r="1971" spans="1:5" ht="40.5" x14ac:dyDescent="0.2">
      <c r="A1971" s="384">
        <v>89881</v>
      </c>
      <c r="B1971" s="383" t="s">
        <v>514</v>
      </c>
      <c r="C1971" s="382" t="s">
        <v>87</v>
      </c>
      <c r="D1971" s="382">
        <v>72.86</v>
      </c>
      <c r="E1971" s="380" t="s">
        <v>1550</v>
      </c>
    </row>
    <row r="1972" spans="1:5" ht="40.5" x14ac:dyDescent="0.2">
      <c r="A1972" s="382">
        <v>89882</v>
      </c>
      <c r="B1972" s="383" t="s">
        <v>515</v>
      </c>
      <c r="C1972" s="382" t="s">
        <v>87</v>
      </c>
      <c r="D1972" s="382">
        <v>220.66</v>
      </c>
      <c r="E1972" s="380" t="s">
        <v>1550</v>
      </c>
    </row>
    <row r="1973" spans="1:5" ht="40.5" x14ac:dyDescent="0.2">
      <c r="A1973" s="384">
        <v>7058</v>
      </c>
      <c r="B1973" s="383" t="s">
        <v>377</v>
      </c>
      <c r="C1973" s="382" t="s">
        <v>87</v>
      </c>
      <c r="D1973" s="382">
        <v>23.45</v>
      </c>
      <c r="E1973" s="380" t="s">
        <v>1550</v>
      </c>
    </row>
    <row r="1974" spans="1:5" ht="40.5" x14ac:dyDescent="0.2">
      <c r="A1974" s="384">
        <v>91402</v>
      </c>
      <c r="B1974" s="383" t="s">
        <v>615</v>
      </c>
      <c r="C1974" s="382" t="s">
        <v>87</v>
      </c>
      <c r="D1974" s="386">
        <v>3.65</v>
      </c>
      <c r="E1974" s="380" t="s">
        <v>1550</v>
      </c>
    </row>
    <row r="1975" spans="1:5" ht="40.5" x14ac:dyDescent="0.2">
      <c r="A1975" s="384">
        <v>7059</v>
      </c>
      <c r="B1975" s="383" t="s">
        <v>378</v>
      </c>
      <c r="C1975" s="382" t="s">
        <v>87</v>
      </c>
      <c r="D1975" s="386">
        <v>9.0299999999999994</v>
      </c>
      <c r="E1975" s="380" t="s">
        <v>1550</v>
      </c>
    </row>
    <row r="1976" spans="1:5" ht="40.5" x14ac:dyDescent="0.2">
      <c r="A1976" s="384">
        <v>7060</v>
      </c>
      <c r="B1976" s="383" t="s">
        <v>379</v>
      </c>
      <c r="C1976" s="382" t="s">
        <v>87</v>
      </c>
      <c r="D1976" s="386">
        <v>42.3</v>
      </c>
      <c r="E1976" s="380" t="s">
        <v>1550</v>
      </c>
    </row>
    <row r="1977" spans="1:5" ht="40.5" x14ac:dyDescent="0.2">
      <c r="A1977" s="382">
        <v>7061</v>
      </c>
      <c r="B1977" s="383" t="s">
        <v>380</v>
      </c>
      <c r="C1977" s="382" t="s">
        <v>87</v>
      </c>
      <c r="D1977" s="386">
        <v>88.39</v>
      </c>
      <c r="E1977" s="380" t="s">
        <v>1550</v>
      </c>
    </row>
    <row r="1978" spans="1:5" ht="40.5" x14ac:dyDescent="0.2">
      <c r="A1978" s="384">
        <v>91367</v>
      </c>
      <c r="B1978" s="383" t="s">
        <v>598</v>
      </c>
      <c r="C1978" s="382" t="s">
        <v>87</v>
      </c>
      <c r="D1978" s="386">
        <v>22.67</v>
      </c>
      <c r="E1978" s="380" t="s">
        <v>1550</v>
      </c>
    </row>
    <row r="1979" spans="1:5" ht="40.5" x14ac:dyDescent="0.2">
      <c r="A1979" s="384">
        <v>91369</v>
      </c>
      <c r="B1979" s="383" t="s">
        <v>600</v>
      </c>
      <c r="C1979" s="382" t="s">
        <v>87</v>
      </c>
      <c r="D1979" s="382">
        <v>3.52</v>
      </c>
      <c r="E1979" s="380" t="s">
        <v>1550</v>
      </c>
    </row>
    <row r="1980" spans="1:5" ht="40.5" x14ac:dyDescent="0.2">
      <c r="A1980" s="384">
        <v>91368</v>
      </c>
      <c r="B1980" s="383" t="s">
        <v>599</v>
      </c>
      <c r="C1980" s="382" t="s">
        <v>87</v>
      </c>
      <c r="D1980" s="382">
        <v>8.7100000000000009</v>
      </c>
      <c r="E1980" s="380" t="s">
        <v>1550</v>
      </c>
    </row>
    <row r="1981" spans="1:5" ht="40.5" x14ac:dyDescent="0.2">
      <c r="A1981" s="384">
        <v>5695</v>
      </c>
      <c r="B1981" s="383" t="s">
        <v>336</v>
      </c>
      <c r="C1981" s="382" t="s">
        <v>87</v>
      </c>
      <c r="D1981" s="382">
        <v>40.89</v>
      </c>
      <c r="E1981" s="380" t="s">
        <v>1550</v>
      </c>
    </row>
    <row r="1982" spans="1:5" ht="40.5" x14ac:dyDescent="0.2">
      <c r="A1982" s="382">
        <v>53792</v>
      </c>
      <c r="B1982" s="383" t="s">
        <v>387</v>
      </c>
      <c r="C1982" s="382" t="s">
        <v>87</v>
      </c>
      <c r="D1982" s="382">
        <v>109.87</v>
      </c>
      <c r="E1982" s="380" t="s">
        <v>1550</v>
      </c>
    </row>
    <row r="1983" spans="1:5" ht="40.5" x14ac:dyDescent="0.2">
      <c r="A1983" s="384">
        <v>92237</v>
      </c>
      <c r="B1983" s="383" t="s">
        <v>649</v>
      </c>
      <c r="C1983" s="382" t="s">
        <v>87</v>
      </c>
      <c r="D1983" s="382">
        <v>30.06</v>
      </c>
      <c r="E1983" s="380" t="s">
        <v>1550</v>
      </c>
    </row>
    <row r="1984" spans="1:5" ht="40.5" x14ac:dyDescent="0.2">
      <c r="A1984" s="384">
        <v>92239</v>
      </c>
      <c r="B1984" s="383" t="s">
        <v>651</v>
      </c>
      <c r="C1984" s="382" t="s">
        <v>87</v>
      </c>
      <c r="D1984" s="382">
        <v>4.8899999999999997</v>
      </c>
      <c r="E1984" s="380" t="s">
        <v>1550</v>
      </c>
    </row>
    <row r="1985" spans="1:5" ht="40.5" x14ac:dyDescent="0.2">
      <c r="A1985" s="384">
        <v>92238</v>
      </c>
      <c r="B1985" s="383" t="s">
        <v>650</v>
      </c>
      <c r="C1985" s="382" t="s">
        <v>87</v>
      </c>
      <c r="D1985" s="382">
        <v>12.1</v>
      </c>
      <c r="E1985" s="380" t="s">
        <v>1550</v>
      </c>
    </row>
    <row r="1986" spans="1:5" ht="40.5" x14ac:dyDescent="0.2">
      <c r="A1986" s="384">
        <v>92240</v>
      </c>
      <c r="B1986" s="383" t="s">
        <v>652</v>
      </c>
      <c r="C1986" s="382" t="s">
        <v>87</v>
      </c>
      <c r="D1986" s="382">
        <v>53.97</v>
      </c>
      <c r="E1986" s="380" t="s">
        <v>1550</v>
      </c>
    </row>
    <row r="1987" spans="1:5" ht="40.5" x14ac:dyDescent="0.2">
      <c r="A1987" s="382">
        <v>92241</v>
      </c>
      <c r="B1987" s="383" t="s">
        <v>653</v>
      </c>
      <c r="C1987" s="382" t="s">
        <v>87</v>
      </c>
      <c r="D1987" s="382">
        <v>299.51</v>
      </c>
      <c r="E1987" s="380" t="s">
        <v>1550</v>
      </c>
    </row>
    <row r="1988" spans="1:5" ht="40.5" x14ac:dyDescent="0.2">
      <c r="A1988" s="384">
        <v>91640</v>
      </c>
      <c r="B1988" s="383" t="s">
        <v>627</v>
      </c>
      <c r="C1988" s="382" t="s">
        <v>87</v>
      </c>
      <c r="D1988" s="382">
        <v>41.28</v>
      </c>
      <c r="E1988" s="380" t="s">
        <v>1550</v>
      </c>
    </row>
    <row r="1989" spans="1:5" ht="40.5" x14ac:dyDescent="0.2">
      <c r="A1989" s="384">
        <v>91642</v>
      </c>
      <c r="B1989" s="383" t="s">
        <v>629</v>
      </c>
      <c r="C1989" s="382" t="s">
        <v>87</v>
      </c>
      <c r="D1989" s="382">
        <v>6.73</v>
      </c>
      <c r="E1989" s="380" t="s">
        <v>1550</v>
      </c>
    </row>
    <row r="1990" spans="1:5" ht="40.5" x14ac:dyDescent="0.2">
      <c r="A1990" s="384">
        <v>91641</v>
      </c>
      <c r="B1990" s="383" t="s">
        <v>628</v>
      </c>
      <c r="C1990" s="382" t="s">
        <v>87</v>
      </c>
      <c r="D1990" s="382">
        <v>16.66</v>
      </c>
      <c r="E1990" s="380" t="s">
        <v>1550</v>
      </c>
    </row>
    <row r="1991" spans="1:5" ht="40.5" x14ac:dyDescent="0.2">
      <c r="A1991" s="384">
        <v>91643</v>
      </c>
      <c r="B1991" s="383" t="s">
        <v>630</v>
      </c>
      <c r="C1991" s="382" t="s">
        <v>87</v>
      </c>
      <c r="D1991" s="382">
        <v>74.459999999999994</v>
      </c>
      <c r="E1991" s="380" t="s">
        <v>1550</v>
      </c>
    </row>
    <row r="1992" spans="1:5" ht="40.5" x14ac:dyDescent="0.2">
      <c r="A1992" s="382">
        <v>91644</v>
      </c>
      <c r="B1992" s="383" t="s">
        <v>631</v>
      </c>
      <c r="C1992" s="382" t="s">
        <v>87</v>
      </c>
      <c r="D1992" s="382">
        <v>326.7</v>
      </c>
      <c r="E1992" s="380" t="s">
        <v>1550</v>
      </c>
    </row>
    <row r="1993" spans="1:5" ht="40.5" x14ac:dyDescent="0.2">
      <c r="A1993" s="382">
        <v>92105</v>
      </c>
      <c r="B1993" s="383" t="s">
        <v>6076</v>
      </c>
      <c r="C1993" s="382" t="s">
        <v>87</v>
      </c>
      <c r="D1993" s="382">
        <v>208.71</v>
      </c>
      <c r="E1993" s="380" t="s">
        <v>1550</v>
      </c>
    </row>
    <row r="1994" spans="1:5" ht="40.5" x14ac:dyDescent="0.2">
      <c r="A1994" s="384">
        <v>92101</v>
      </c>
      <c r="B1994" s="383" t="s">
        <v>6072</v>
      </c>
      <c r="C1994" s="382" t="s">
        <v>87</v>
      </c>
      <c r="D1994" s="382">
        <v>47.63</v>
      </c>
      <c r="E1994" s="380" t="s">
        <v>1550</v>
      </c>
    </row>
    <row r="1995" spans="1:5" ht="40.5" x14ac:dyDescent="0.2">
      <c r="A1995" s="384">
        <v>92103</v>
      </c>
      <c r="B1995" s="383" t="s">
        <v>6074</v>
      </c>
      <c r="C1995" s="382" t="s">
        <v>87</v>
      </c>
      <c r="D1995" s="382">
        <v>5.96</v>
      </c>
      <c r="E1995" s="380" t="s">
        <v>1550</v>
      </c>
    </row>
    <row r="1996" spans="1:5" ht="40.5" x14ac:dyDescent="0.2">
      <c r="A1996" s="384">
        <v>92102</v>
      </c>
      <c r="B1996" s="383" t="s">
        <v>6073</v>
      </c>
      <c r="C1996" s="382" t="s">
        <v>87</v>
      </c>
      <c r="D1996" s="382">
        <v>14.75</v>
      </c>
      <c r="E1996" s="380" t="s">
        <v>1550</v>
      </c>
    </row>
    <row r="1997" spans="1:5" ht="40.5" x14ac:dyDescent="0.2">
      <c r="A1997" s="384">
        <v>92104</v>
      </c>
      <c r="B1997" s="383" t="s">
        <v>6075</v>
      </c>
      <c r="C1997" s="382" t="s">
        <v>87</v>
      </c>
      <c r="D1997" s="382">
        <v>74.64</v>
      </c>
      <c r="E1997" s="380" t="s">
        <v>1550</v>
      </c>
    </row>
    <row r="1998" spans="1:5" ht="40.5" x14ac:dyDescent="0.2">
      <c r="A1998" s="384">
        <v>91396</v>
      </c>
      <c r="B1998" s="383" t="s">
        <v>612</v>
      </c>
      <c r="C1998" s="382" t="s">
        <v>87</v>
      </c>
      <c r="D1998" s="382">
        <v>29.71</v>
      </c>
      <c r="E1998" s="380" t="s">
        <v>1550</v>
      </c>
    </row>
    <row r="1999" spans="1:5" ht="40.5" x14ac:dyDescent="0.2">
      <c r="A1999" s="384">
        <v>91398</v>
      </c>
      <c r="B1999" s="383" t="s">
        <v>614</v>
      </c>
      <c r="C1999" s="382" t="s">
        <v>87</v>
      </c>
      <c r="D1999" s="382">
        <v>4.6399999999999997</v>
      </c>
      <c r="E1999" s="380" t="s">
        <v>1550</v>
      </c>
    </row>
    <row r="2000" spans="1:5" ht="40.5" x14ac:dyDescent="0.2">
      <c r="A2000" s="384">
        <v>91397</v>
      </c>
      <c r="B2000" s="383" t="s">
        <v>613</v>
      </c>
      <c r="C2000" s="382" t="s">
        <v>87</v>
      </c>
      <c r="D2000" s="382">
        <v>11.5</v>
      </c>
      <c r="E2000" s="380" t="s">
        <v>1550</v>
      </c>
    </row>
    <row r="2001" spans="1:5" ht="40.5" x14ac:dyDescent="0.2">
      <c r="A2001" s="384">
        <v>5763</v>
      </c>
      <c r="B2001" s="383" t="s">
        <v>360</v>
      </c>
      <c r="C2001" s="382" t="s">
        <v>87</v>
      </c>
      <c r="D2001" s="382">
        <v>52.76</v>
      </c>
      <c r="E2001" s="380" t="s">
        <v>1550</v>
      </c>
    </row>
    <row r="2002" spans="1:5" ht="40.5" x14ac:dyDescent="0.2">
      <c r="A2002" s="382">
        <v>53831</v>
      </c>
      <c r="B2002" s="383" t="s">
        <v>398</v>
      </c>
      <c r="C2002" s="382" t="s">
        <v>87</v>
      </c>
      <c r="D2002" s="382">
        <v>208.71</v>
      </c>
      <c r="E2002" s="380" t="s">
        <v>1550</v>
      </c>
    </row>
    <row r="2003" spans="1:5" ht="40.5" x14ac:dyDescent="0.2">
      <c r="A2003" s="384">
        <v>91359</v>
      </c>
      <c r="B2003" s="383" t="s">
        <v>595</v>
      </c>
      <c r="C2003" s="382" t="s">
        <v>87</v>
      </c>
      <c r="D2003" s="382">
        <v>21.41</v>
      </c>
      <c r="E2003" s="380" t="s">
        <v>1550</v>
      </c>
    </row>
    <row r="2004" spans="1:5" ht="40.5" x14ac:dyDescent="0.2">
      <c r="A2004" s="384">
        <v>91361</v>
      </c>
      <c r="B2004" s="383" t="s">
        <v>597</v>
      </c>
      <c r="C2004" s="382" t="s">
        <v>87</v>
      </c>
      <c r="D2004" s="382">
        <v>3.31</v>
      </c>
      <c r="E2004" s="380" t="s">
        <v>1550</v>
      </c>
    </row>
    <row r="2005" spans="1:5" ht="40.5" x14ac:dyDescent="0.2">
      <c r="A2005" s="384">
        <v>91360</v>
      </c>
      <c r="B2005" s="383" t="s">
        <v>596</v>
      </c>
      <c r="C2005" s="382" t="s">
        <v>87</v>
      </c>
      <c r="D2005" s="382">
        <v>8.1999999999999993</v>
      </c>
      <c r="E2005" s="380" t="s">
        <v>1550</v>
      </c>
    </row>
    <row r="2006" spans="1:5" ht="40.5" x14ac:dyDescent="0.2">
      <c r="A2006" s="384">
        <v>53882</v>
      </c>
      <c r="B2006" s="383" t="s">
        <v>407</v>
      </c>
      <c r="C2006" s="382" t="s">
        <v>87</v>
      </c>
      <c r="D2006" s="382">
        <v>37.68</v>
      </c>
      <c r="E2006" s="380" t="s">
        <v>1550</v>
      </c>
    </row>
    <row r="2007" spans="1:5" ht="40.5" x14ac:dyDescent="0.2">
      <c r="A2007" s="382">
        <v>5747</v>
      </c>
      <c r="B2007" s="383" t="s">
        <v>357</v>
      </c>
      <c r="C2007" s="382" t="s">
        <v>87</v>
      </c>
      <c r="D2007" s="382">
        <v>171.53</v>
      </c>
      <c r="E2007" s="380" t="s">
        <v>1550</v>
      </c>
    </row>
    <row r="2008" spans="1:5" ht="27" x14ac:dyDescent="0.2">
      <c r="A2008" s="385">
        <v>104699</v>
      </c>
      <c r="B2008" s="383" t="s">
        <v>8616</v>
      </c>
      <c r="C2008" s="382" t="s">
        <v>87</v>
      </c>
      <c r="D2008" s="382"/>
      <c r="E2008" s="380" t="s">
        <v>1550</v>
      </c>
    </row>
    <row r="2009" spans="1:5" ht="40.5" x14ac:dyDescent="0.2">
      <c r="A2009" s="385">
        <v>104702</v>
      </c>
      <c r="B2009" s="383" t="s">
        <v>8617</v>
      </c>
      <c r="C2009" s="382" t="s">
        <v>87</v>
      </c>
      <c r="D2009" s="382"/>
      <c r="E2009" s="380" t="s">
        <v>1550</v>
      </c>
    </row>
    <row r="2010" spans="1:5" ht="27" x14ac:dyDescent="0.2">
      <c r="A2010" s="385">
        <v>104700</v>
      </c>
      <c r="B2010" s="383" t="s">
        <v>8618</v>
      </c>
      <c r="C2010" s="382" t="s">
        <v>87</v>
      </c>
      <c r="D2010" s="382"/>
      <c r="E2010" s="380" t="s">
        <v>1550</v>
      </c>
    </row>
    <row r="2011" spans="1:5" ht="27" x14ac:dyDescent="0.2">
      <c r="A2011" s="385">
        <v>104701</v>
      </c>
      <c r="B2011" s="383" t="s">
        <v>8619</v>
      </c>
      <c r="C2011" s="382" t="s">
        <v>87</v>
      </c>
      <c r="D2011" s="386"/>
      <c r="E2011" s="380" t="s">
        <v>1550</v>
      </c>
    </row>
    <row r="2012" spans="1:5" ht="40.5" x14ac:dyDescent="0.2">
      <c r="A2012" s="382">
        <v>104703</v>
      </c>
      <c r="B2012" s="383" t="s">
        <v>6144</v>
      </c>
      <c r="C2012" s="382" t="s">
        <v>87</v>
      </c>
      <c r="D2012" s="386">
        <v>100.33</v>
      </c>
      <c r="E2012" s="380" t="s">
        <v>1550</v>
      </c>
    </row>
    <row r="2013" spans="1:5" ht="40.5" x14ac:dyDescent="0.2">
      <c r="A2013" s="384">
        <v>91390</v>
      </c>
      <c r="B2013" s="383" t="s">
        <v>609</v>
      </c>
      <c r="C2013" s="382" t="s">
        <v>87</v>
      </c>
      <c r="D2013" s="386">
        <v>19.7</v>
      </c>
      <c r="E2013" s="380" t="s">
        <v>1550</v>
      </c>
    </row>
    <row r="2014" spans="1:5" ht="40.5" x14ac:dyDescent="0.2">
      <c r="A2014" s="384">
        <v>91392</v>
      </c>
      <c r="B2014" s="383" t="s">
        <v>611</v>
      </c>
      <c r="C2014" s="382" t="s">
        <v>87</v>
      </c>
      <c r="D2014" s="386">
        <v>3.17</v>
      </c>
      <c r="E2014" s="380" t="s">
        <v>1550</v>
      </c>
    </row>
    <row r="2015" spans="1:5" ht="40.5" x14ac:dyDescent="0.2">
      <c r="A2015" s="384">
        <v>91391</v>
      </c>
      <c r="B2015" s="383" t="s">
        <v>610</v>
      </c>
      <c r="C2015" s="382" t="s">
        <v>87</v>
      </c>
      <c r="D2015" s="382">
        <v>7.85</v>
      </c>
      <c r="E2015" s="380" t="s">
        <v>1550</v>
      </c>
    </row>
    <row r="2016" spans="1:5" ht="40.5" x14ac:dyDescent="0.2">
      <c r="A2016" s="384">
        <v>73335</v>
      </c>
      <c r="B2016" s="383" t="s">
        <v>415</v>
      </c>
      <c r="C2016" s="382" t="s">
        <v>87</v>
      </c>
      <c r="D2016" s="382">
        <v>35.92</v>
      </c>
      <c r="E2016" s="380" t="s">
        <v>1550</v>
      </c>
    </row>
    <row r="2017" spans="1:5" ht="40.5" x14ac:dyDescent="0.2">
      <c r="A2017" s="382">
        <v>73340</v>
      </c>
      <c r="B2017" s="383" t="s">
        <v>416</v>
      </c>
      <c r="C2017" s="382" t="s">
        <v>87</v>
      </c>
      <c r="D2017" s="382">
        <v>167.89</v>
      </c>
      <c r="E2017" s="380" t="s">
        <v>1550</v>
      </c>
    </row>
    <row r="2018" spans="1:5" ht="40.5" x14ac:dyDescent="0.2">
      <c r="A2018" s="384">
        <v>89264</v>
      </c>
      <c r="B2018" s="383" t="s">
        <v>496</v>
      </c>
      <c r="C2018" s="382" t="s">
        <v>87</v>
      </c>
      <c r="D2018" s="382">
        <v>21.59</v>
      </c>
      <c r="E2018" s="380" t="s">
        <v>1550</v>
      </c>
    </row>
    <row r="2019" spans="1:5" ht="40.5" x14ac:dyDescent="0.2">
      <c r="A2019" s="384">
        <v>89266</v>
      </c>
      <c r="B2019" s="383" t="s">
        <v>498</v>
      </c>
      <c r="C2019" s="382" t="s">
        <v>87</v>
      </c>
      <c r="D2019" s="382">
        <v>3.47</v>
      </c>
      <c r="E2019" s="380" t="s">
        <v>1550</v>
      </c>
    </row>
    <row r="2020" spans="1:5" ht="40.5" x14ac:dyDescent="0.2">
      <c r="A2020" s="384">
        <v>89265</v>
      </c>
      <c r="B2020" s="383" t="s">
        <v>497</v>
      </c>
      <c r="C2020" s="382" t="s">
        <v>87</v>
      </c>
      <c r="D2020" s="382">
        <v>8.6</v>
      </c>
      <c r="E2020" s="380" t="s">
        <v>1550</v>
      </c>
    </row>
    <row r="2021" spans="1:5" ht="40.5" x14ac:dyDescent="0.2">
      <c r="A2021" s="384">
        <v>5705</v>
      </c>
      <c r="B2021" s="383" t="s">
        <v>338</v>
      </c>
      <c r="C2021" s="382" t="s">
        <v>87</v>
      </c>
      <c r="D2021" s="382">
        <v>39.380000000000003</v>
      </c>
      <c r="E2021" s="380" t="s">
        <v>1550</v>
      </c>
    </row>
    <row r="2022" spans="1:5" ht="40.5" x14ac:dyDescent="0.2">
      <c r="A2022" s="382">
        <v>53797</v>
      </c>
      <c r="B2022" s="383" t="s">
        <v>389</v>
      </c>
      <c r="C2022" s="382" t="s">
        <v>87</v>
      </c>
      <c r="D2022" s="382">
        <v>126.36</v>
      </c>
      <c r="E2022" s="380" t="s">
        <v>1550</v>
      </c>
    </row>
    <row r="2023" spans="1:5" ht="27" x14ac:dyDescent="0.2">
      <c r="A2023" s="384">
        <v>91354</v>
      </c>
      <c r="B2023" s="383" t="s">
        <v>592</v>
      </c>
      <c r="C2023" s="382" t="s">
        <v>87</v>
      </c>
      <c r="D2023" s="382">
        <v>18.05</v>
      </c>
      <c r="E2023" s="380" t="s">
        <v>1550</v>
      </c>
    </row>
    <row r="2024" spans="1:5" ht="40.5" x14ac:dyDescent="0.2">
      <c r="A2024" s="384">
        <v>91356</v>
      </c>
      <c r="B2024" s="383" t="s">
        <v>594</v>
      </c>
      <c r="C2024" s="382" t="s">
        <v>87</v>
      </c>
      <c r="D2024" s="382">
        <v>3</v>
      </c>
      <c r="E2024" s="380" t="s">
        <v>1550</v>
      </c>
    </row>
    <row r="2025" spans="1:5" ht="27" x14ac:dyDescent="0.2">
      <c r="A2025" s="384">
        <v>91355</v>
      </c>
      <c r="B2025" s="383" t="s">
        <v>593</v>
      </c>
      <c r="C2025" s="382" t="s">
        <v>87</v>
      </c>
      <c r="D2025" s="382">
        <v>7.42</v>
      </c>
      <c r="E2025" s="380" t="s">
        <v>1550</v>
      </c>
    </row>
    <row r="2026" spans="1:5" ht="27" x14ac:dyDescent="0.2">
      <c r="A2026" s="384">
        <v>5751</v>
      </c>
      <c r="B2026" s="383" t="s">
        <v>358</v>
      </c>
      <c r="C2026" s="382" t="s">
        <v>87</v>
      </c>
      <c r="D2026" s="386">
        <v>33.85</v>
      </c>
      <c r="E2026" s="380" t="s">
        <v>1550</v>
      </c>
    </row>
    <row r="2027" spans="1:5" ht="40.5" x14ac:dyDescent="0.2">
      <c r="A2027" s="382">
        <v>53827</v>
      </c>
      <c r="B2027" s="383" t="s">
        <v>396</v>
      </c>
      <c r="C2027" s="382" t="s">
        <v>87</v>
      </c>
      <c r="D2027" s="386">
        <v>123.69</v>
      </c>
      <c r="E2027" s="380" t="s">
        <v>1550</v>
      </c>
    </row>
    <row r="2028" spans="1:5" ht="27" x14ac:dyDescent="0.2">
      <c r="A2028" s="384">
        <v>91375</v>
      </c>
      <c r="B2028" s="383" t="s">
        <v>601</v>
      </c>
      <c r="C2028" s="382" t="s">
        <v>87</v>
      </c>
      <c r="D2028" s="386">
        <v>19.82</v>
      </c>
      <c r="E2028" s="380" t="s">
        <v>1550</v>
      </c>
    </row>
    <row r="2029" spans="1:5" ht="40.5" x14ac:dyDescent="0.2">
      <c r="A2029" s="384">
        <v>91377</v>
      </c>
      <c r="B2029" s="383" t="s">
        <v>603</v>
      </c>
      <c r="C2029" s="382" t="s">
        <v>87</v>
      </c>
      <c r="D2029" s="386">
        <v>3.29</v>
      </c>
      <c r="E2029" s="380" t="s">
        <v>1550</v>
      </c>
    </row>
    <row r="2030" spans="1:5" ht="27" x14ac:dyDescent="0.2">
      <c r="A2030" s="384">
        <v>91376</v>
      </c>
      <c r="B2030" s="383" t="s">
        <v>602</v>
      </c>
      <c r="C2030" s="382" t="s">
        <v>87</v>
      </c>
      <c r="D2030" s="386">
        <v>8.14</v>
      </c>
      <c r="E2030" s="380" t="s">
        <v>1550</v>
      </c>
    </row>
    <row r="2031" spans="1:5" ht="27" x14ac:dyDescent="0.2">
      <c r="A2031" s="384">
        <v>5754</v>
      </c>
      <c r="B2031" s="383" t="s">
        <v>359</v>
      </c>
      <c r="C2031" s="382" t="s">
        <v>87</v>
      </c>
      <c r="D2031" s="386">
        <v>37.159999999999997</v>
      </c>
      <c r="E2031" s="380" t="s">
        <v>1550</v>
      </c>
    </row>
    <row r="2032" spans="1:5" ht="40.5" x14ac:dyDescent="0.2">
      <c r="A2032" s="382">
        <v>53829</v>
      </c>
      <c r="B2032" s="383" t="s">
        <v>397</v>
      </c>
      <c r="C2032" s="382" t="s">
        <v>87</v>
      </c>
      <c r="D2032" s="386">
        <v>126.36</v>
      </c>
      <c r="E2032" s="380" t="s">
        <v>1550</v>
      </c>
    </row>
    <row r="2033" spans="1:5" ht="40.5" x14ac:dyDescent="0.2">
      <c r="A2033" s="384">
        <v>91026</v>
      </c>
      <c r="B2033" s="383" t="s">
        <v>579</v>
      </c>
      <c r="C2033" s="382" t="s">
        <v>87</v>
      </c>
      <c r="D2033" s="386">
        <v>25.34</v>
      </c>
      <c r="E2033" s="380" t="s">
        <v>1550</v>
      </c>
    </row>
    <row r="2034" spans="1:5" ht="40.5" x14ac:dyDescent="0.2">
      <c r="A2034" s="384">
        <v>91028</v>
      </c>
      <c r="B2034" s="383" t="s">
        <v>581</v>
      </c>
      <c r="C2034" s="382" t="s">
        <v>87</v>
      </c>
      <c r="D2034" s="386">
        <v>4.0999999999999996</v>
      </c>
      <c r="E2034" s="380" t="s">
        <v>1550</v>
      </c>
    </row>
    <row r="2035" spans="1:5" ht="40.5" x14ac:dyDescent="0.2">
      <c r="A2035" s="384">
        <v>91027</v>
      </c>
      <c r="B2035" s="383" t="s">
        <v>580</v>
      </c>
      <c r="C2035" s="382" t="s">
        <v>87</v>
      </c>
      <c r="D2035" s="386">
        <v>10.17</v>
      </c>
      <c r="E2035" s="380" t="s">
        <v>1550</v>
      </c>
    </row>
    <row r="2036" spans="1:5" ht="40.5" x14ac:dyDescent="0.2">
      <c r="A2036" s="384">
        <v>91029</v>
      </c>
      <c r="B2036" s="383" t="s">
        <v>582</v>
      </c>
      <c r="C2036" s="382" t="s">
        <v>87</v>
      </c>
      <c r="D2036" s="386">
        <v>46.49</v>
      </c>
      <c r="E2036" s="380" t="s">
        <v>1550</v>
      </c>
    </row>
    <row r="2037" spans="1:5" ht="40.5" x14ac:dyDescent="0.2">
      <c r="A2037" s="382">
        <v>91030</v>
      </c>
      <c r="B2037" s="383" t="s">
        <v>583</v>
      </c>
      <c r="C2037" s="382" t="s">
        <v>87</v>
      </c>
      <c r="D2037" s="386">
        <v>159.13</v>
      </c>
      <c r="E2037" s="380" t="s">
        <v>1550</v>
      </c>
    </row>
    <row r="2038" spans="1:5" ht="40.5" x14ac:dyDescent="0.2">
      <c r="A2038" s="385">
        <v>102812</v>
      </c>
      <c r="B2038" s="383" t="s">
        <v>8620</v>
      </c>
      <c r="C2038" s="382" t="s">
        <v>87</v>
      </c>
      <c r="D2038" s="386"/>
      <c r="E2038" s="380" t="s">
        <v>1550</v>
      </c>
    </row>
    <row r="2039" spans="1:5" ht="40.5" x14ac:dyDescent="0.2">
      <c r="A2039" s="385">
        <v>102813</v>
      </c>
      <c r="B2039" s="383" t="s">
        <v>8621</v>
      </c>
      <c r="C2039" s="382" t="s">
        <v>87</v>
      </c>
      <c r="D2039" s="386"/>
      <c r="E2039" s="380" t="s">
        <v>1550</v>
      </c>
    </row>
    <row r="2040" spans="1:5" ht="40.5" x14ac:dyDescent="0.2">
      <c r="A2040" s="385">
        <v>102814</v>
      </c>
      <c r="B2040" s="383" t="s">
        <v>8622</v>
      </c>
      <c r="C2040" s="382" t="s">
        <v>87</v>
      </c>
      <c r="D2040" s="386"/>
      <c r="E2040" s="380" t="s">
        <v>1550</v>
      </c>
    </row>
    <row r="2041" spans="1:5" ht="40.5" x14ac:dyDescent="0.2">
      <c r="A2041" s="382">
        <v>102815</v>
      </c>
      <c r="B2041" s="383" t="s">
        <v>2275</v>
      </c>
      <c r="C2041" s="382" t="s">
        <v>87</v>
      </c>
      <c r="D2041" s="386">
        <v>2.44</v>
      </c>
      <c r="E2041" s="380" t="s">
        <v>1550</v>
      </c>
    </row>
    <row r="2042" spans="1:5" ht="27" x14ac:dyDescent="0.2">
      <c r="A2042" s="384">
        <v>91529</v>
      </c>
      <c r="B2042" s="383" t="s">
        <v>618</v>
      </c>
      <c r="C2042" s="382" t="s">
        <v>87</v>
      </c>
      <c r="D2042" s="386">
        <v>0.84</v>
      </c>
      <c r="E2042" s="380" t="s">
        <v>1550</v>
      </c>
    </row>
    <row r="2043" spans="1:5" ht="27" x14ac:dyDescent="0.2">
      <c r="A2043" s="384">
        <v>91530</v>
      </c>
      <c r="B2043" s="383" t="s">
        <v>619</v>
      </c>
      <c r="C2043" s="382" t="s">
        <v>87</v>
      </c>
      <c r="D2043" s="386">
        <v>0.22</v>
      </c>
      <c r="E2043" s="380" t="s">
        <v>1550</v>
      </c>
    </row>
    <row r="2044" spans="1:5" ht="27" x14ac:dyDescent="0.2">
      <c r="A2044" s="384">
        <v>91531</v>
      </c>
      <c r="B2044" s="383" t="s">
        <v>620</v>
      </c>
      <c r="C2044" s="382" t="s">
        <v>87</v>
      </c>
      <c r="D2044" s="386">
        <v>1.05</v>
      </c>
      <c r="E2044" s="380" t="s">
        <v>1550</v>
      </c>
    </row>
    <row r="2045" spans="1:5" ht="27" x14ac:dyDescent="0.2">
      <c r="A2045" s="382">
        <v>91532</v>
      </c>
      <c r="B2045" s="383" t="s">
        <v>621</v>
      </c>
      <c r="C2045" s="382" t="s">
        <v>87</v>
      </c>
      <c r="D2045" s="386">
        <v>6.76</v>
      </c>
      <c r="E2045" s="380" t="s">
        <v>1550</v>
      </c>
    </row>
    <row r="2046" spans="1:5" ht="27" x14ac:dyDescent="0.2">
      <c r="A2046" s="384">
        <v>95260</v>
      </c>
      <c r="B2046" s="383" t="s">
        <v>713</v>
      </c>
      <c r="C2046" s="382" t="s">
        <v>87</v>
      </c>
      <c r="D2046" s="386">
        <v>0.68</v>
      </c>
      <c r="E2046" s="380" t="s">
        <v>1550</v>
      </c>
    </row>
    <row r="2047" spans="1:5" ht="27" x14ac:dyDescent="0.2">
      <c r="A2047" s="384">
        <v>95261</v>
      </c>
      <c r="B2047" s="383" t="s">
        <v>714</v>
      </c>
      <c r="C2047" s="382" t="s">
        <v>87</v>
      </c>
      <c r="D2047" s="386">
        <v>0.18</v>
      </c>
      <c r="E2047" s="380" t="s">
        <v>1550</v>
      </c>
    </row>
    <row r="2048" spans="1:5" ht="27" x14ac:dyDescent="0.2">
      <c r="A2048" s="384">
        <v>95262</v>
      </c>
      <c r="B2048" s="383" t="s">
        <v>715</v>
      </c>
      <c r="C2048" s="382" t="s">
        <v>87</v>
      </c>
      <c r="D2048" s="386">
        <v>0.85</v>
      </c>
      <c r="E2048" s="380" t="s">
        <v>1550</v>
      </c>
    </row>
    <row r="2049" spans="1:5" ht="27" x14ac:dyDescent="0.2">
      <c r="A2049" s="382">
        <v>95263</v>
      </c>
      <c r="B2049" s="383" t="s">
        <v>716</v>
      </c>
      <c r="C2049" s="382" t="s">
        <v>87</v>
      </c>
      <c r="D2049" s="386">
        <v>5.12</v>
      </c>
      <c r="E2049" s="380" t="s">
        <v>1550</v>
      </c>
    </row>
    <row r="2050" spans="1:5" ht="27" x14ac:dyDescent="0.2">
      <c r="A2050" s="384">
        <v>90968</v>
      </c>
      <c r="B2050" s="383" t="s">
        <v>566</v>
      </c>
      <c r="C2050" s="382" t="s">
        <v>87</v>
      </c>
      <c r="D2050" s="386">
        <v>7.03</v>
      </c>
      <c r="E2050" s="380" t="s">
        <v>1550</v>
      </c>
    </row>
    <row r="2051" spans="1:5" ht="27" x14ac:dyDescent="0.2">
      <c r="A2051" s="384">
        <v>90969</v>
      </c>
      <c r="B2051" s="383" t="s">
        <v>567</v>
      </c>
      <c r="C2051" s="382" t="s">
        <v>87</v>
      </c>
      <c r="D2051" s="386">
        <v>1.88</v>
      </c>
      <c r="E2051" s="380" t="s">
        <v>1550</v>
      </c>
    </row>
    <row r="2052" spans="1:5" ht="27" x14ac:dyDescent="0.2">
      <c r="A2052" s="384">
        <v>90970</v>
      </c>
      <c r="B2052" s="383" t="s">
        <v>568</v>
      </c>
      <c r="C2052" s="382" t="s">
        <v>87</v>
      </c>
      <c r="D2052" s="386">
        <v>8.8000000000000007</v>
      </c>
      <c r="E2052" s="380" t="s">
        <v>1550</v>
      </c>
    </row>
    <row r="2053" spans="1:5" ht="27" x14ac:dyDescent="0.2">
      <c r="A2053" s="382">
        <v>90971</v>
      </c>
      <c r="B2053" s="383" t="s">
        <v>569</v>
      </c>
      <c r="C2053" s="382" t="s">
        <v>87</v>
      </c>
      <c r="D2053" s="386">
        <v>65.739999999999995</v>
      </c>
      <c r="E2053" s="380" t="s">
        <v>1550</v>
      </c>
    </row>
    <row r="2054" spans="1:5" ht="27" x14ac:dyDescent="0.2">
      <c r="A2054" s="384">
        <v>90992</v>
      </c>
      <c r="B2054" s="383" t="s">
        <v>574</v>
      </c>
      <c r="C2054" s="382" t="s">
        <v>87</v>
      </c>
      <c r="D2054" s="386">
        <v>8.34</v>
      </c>
      <c r="E2054" s="380" t="s">
        <v>1550</v>
      </c>
    </row>
    <row r="2055" spans="1:5" ht="27" x14ac:dyDescent="0.2">
      <c r="A2055" s="384">
        <v>90993</v>
      </c>
      <c r="B2055" s="383" t="s">
        <v>575</v>
      </c>
      <c r="C2055" s="382" t="s">
        <v>87</v>
      </c>
      <c r="D2055" s="386">
        <v>2.23</v>
      </c>
      <c r="E2055" s="380" t="s">
        <v>1550</v>
      </c>
    </row>
    <row r="2056" spans="1:5" ht="27" x14ac:dyDescent="0.2">
      <c r="A2056" s="384">
        <v>90994</v>
      </c>
      <c r="B2056" s="383" t="s">
        <v>576</v>
      </c>
      <c r="C2056" s="382" t="s">
        <v>87</v>
      </c>
      <c r="D2056" s="386">
        <v>10.44</v>
      </c>
      <c r="E2056" s="380" t="s">
        <v>1550</v>
      </c>
    </row>
    <row r="2057" spans="1:5" ht="27" x14ac:dyDescent="0.2">
      <c r="A2057" s="382">
        <v>90995</v>
      </c>
      <c r="B2057" s="383" t="s">
        <v>577</v>
      </c>
      <c r="C2057" s="382" t="s">
        <v>87</v>
      </c>
      <c r="D2057" s="386">
        <v>89.3</v>
      </c>
      <c r="E2057" s="380" t="s">
        <v>1550</v>
      </c>
    </row>
    <row r="2058" spans="1:5" ht="27" x14ac:dyDescent="0.2">
      <c r="A2058" s="384">
        <v>90957</v>
      </c>
      <c r="B2058" s="383" t="s">
        <v>560</v>
      </c>
      <c r="C2058" s="382" t="s">
        <v>87</v>
      </c>
      <c r="D2058" s="386">
        <v>5.25</v>
      </c>
      <c r="E2058" s="380" t="s">
        <v>1550</v>
      </c>
    </row>
    <row r="2059" spans="1:5" ht="27" x14ac:dyDescent="0.2">
      <c r="A2059" s="384">
        <v>90958</v>
      </c>
      <c r="B2059" s="383" t="s">
        <v>561</v>
      </c>
      <c r="C2059" s="382" t="s">
        <v>87</v>
      </c>
      <c r="D2059" s="386">
        <v>1.4</v>
      </c>
      <c r="E2059" s="380" t="s">
        <v>1550</v>
      </c>
    </row>
    <row r="2060" spans="1:5" ht="27" x14ac:dyDescent="0.2">
      <c r="A2060" s="384">
        <v>5797</v>
      </c>
      <c r="B2060" s="383" t="s">
        <v>365</v>
      </c>
      <c r="C2060" s="382" t="s">
        <v>87</v>
      </c>
      <c r="D2060" s="386">
        <v>6.57</v>
      </c>
      <c r="E2060" s="380" t="s">
        <v>1550</v>
      </c>
    </row>
    <row r="2061" spans="1:5" ht="27" x14ac:dyDescent="0.2">
      <c r="A2061" s="382">
        <v>53865</v>
      </c>
      <c r="B2061" s="383" t="s">
        <v>406</v>
      </c>
      <c r="C2061" s="382" t="s">
        <v>87</v>
      </c>
      <c r="D2061" s="386">
        <v>51.14</v>
      </c>
      <c r="E2061" s="380" t="s">
        <v>1550</v>
      </c>
    </row>
    <row r="2062" spans="1:5" ht="27" x14ac:dyDescent="0.2">
      <c r="A2062" s="384">
        <v>90975</v>
      </c>
      <c r="B2062" s="383" t="s">
        <v>570</v>
      </c>
      <c r="C2062" s="382" t="s">
        <v>87</v>
      </c>
      <c r="D2062" s="386">
        <v>17.86</v>
      </c>
      <c r="E2062" s="380" t="s">
        <v>1550</v>
      </c>
    </row>
    <row r="2063" spans="1:5" ht="27" x14ac:dyDescent="0.2">
      <c r="A2063" s="384">
        <v>90976</v>
      </c>
      <c r="B2063" s="383" t="s">
        <v>571</v>
      </c>
      <c r="C2063" s="382" t="s">
        <v>87</v>
      </c>
      <c r="D2063" s="386">
        <v>4.79</v>
      </c>
      <c r="E2063" s="380" t="s">
        <v>1550</v>
      </c>
    </row>
    <row r="2064" spans="1:5" ht="27" x14ac:dyDescent="0.2">
      <c r="A2064" s="384">
        <v>90977</v>
      </c>
      <c r="B2064" s="383" t="s">
        <v>572</v>
      </c>
      <c r="C2064" s="382" t="s">
        <v>87</v>
      </c>
      <c r="D2064" s="386">
        <v>22.35</v>
      </c>
      <c r="E2064" s="380" t="s">
        <v>1550</v>
      </c>
    </row>
    <row r="2065" spans="1:5" ht="27" x14ac:dyDescent="0.2">
      <c r="A2065" s="382">
        <v>90978</v>
      </c>
      <c r="B2065" s="383" t="s">
        <v>573</v>
      </c>
      <c r="C2065" s="382" t="s">
        <v>87</v>
      </c>
      <c r="D2065" s="386">
        <v>170.55</v>
      </c>
      <c r="E2065" s="380" t="s">
        <v>1550</v>
      </c>
    </row>
    <row r="2066" spans="1:5" ht="27" x14ac:dyDescent="0.2">
      <c r="A2066" s="384">
        <v>90960</v>
      </c>
      <c r="B2066" s="383" t="s">
        <v>562</v>
      </c>
      <c r="C2066" s="382" t="s">
        <v>87</v>
      </c>
      <c r="D2066" s="386">
        <v>7.01</v>
      </c>
      <c r="E2066" s="380" t="s">
        <v>1550</v>
      </c>
    </row>
    <row r="2067" spans="1:5" ht="27" x14ac:dyDescent="0.2">
      <c r="A2067" s="384">
        <v>90961</v>
      </c>
      <c r="B2067" s="383" t="s">
        <v>563</v>
      </c>
      <c r="C2067" s="382" t="s">
        <v>87</v>
      </c>
      <c r="D2067" s="386">
        <v>1.88</v>
      </c>
      <c r="E2067" s="380" t="s">
        <v>1550</v>
      </c>
    </row>
    <row r="2068" spans="1:5" ht="27" x14ac:dyDescent="0.2">
      <c r="A2068" s="384">
        <v>90962</v>
      </c>
      <c r="B2068" s="383" t="s">
        <v>564</v>
      </c>
      <c r="C2068" s="382" t="s">
        <v>87</v>
      </c>
      <c r="D2068" s="386">
        <v>8.7799999999999994</v>
      </c>
      <c r="E2068" s="380" t="s">
        <v>1550</v>
      </c>
    </row>
    <row r="2069" spans="1:5" ht="27" x14ac:dyDescent="0.2">
      <c r="A2069" s="382">
        <v>90963</v>
      </c>
      <c r="B2069" s="383" t="s">
        <v>565</v>
      </c>
      <c r="C2069" s="382" t="s">
        <v>87</v>
      </c>
      <c r="D2069" s="386">
        <v>16.22</v>
      </c>
      <c r="E2069" s="380" t="s">
        <v>1550</v>
      </c>
    </row>
    <row r="2070" spans="1:5" ht="27" x14ac:dyDescent="0.2">
      <c r="A2070" s="385">
        <v>102966</v>
      </c>
      <c r="B2070" s="383" t="s">
        <v>8623</v>
      </c>
      <c r="C2070" s="382" t="s">
        <v>87</v>
      </c>
      <c r="D2070" s="386"/>
      <c r="E2070" s="380" t="s">
        <v>1550</v>
      </c>
    </row>
    <row r="2071" spans="1:5" ht="27" x14ac:dyDescent="0.2">
      <c r="A2071" s="385">
        <v>102967</v>
      </c>
      <c r="B2071" s="383" t="s">
        <v>8624</v>
      </c>
      <c r="C2071" s="382" t="s">
        <v>87</v>
      </c>
      <c r="D2071" s="386"/>
      <c r="E2071" s="380" t="s">
        <v>1550</v>
      </c>
    </row>
    <row r="2072" spans="1:5" ht="27" x14ac:dyDescent="0.2">
      <c r="A2072" s="385">
        <v>102968</v>
      </c>
      <c r="B2072" s="383" t="s">
        <v>8625</v>
      </c>
      <c r="C2072" s="382" t="s">
        <v>87</v>
      </c>
      <c r="D2072" s="386"/>
      <c r="E2072" s="380" t="s">
        <v>1550</v>
      </c>
    </row>
    <row r="2073" spans="1:5" ht="27" x14ac:dyDescent="0.2">
      <c r="A2073" s="382">
        <v>102969</v>
      </c>
      <c r="B2073" s="383" t="s">
        <v>6129</v>
      </c>
      <c r="C2073" s="382" t="s">
        <v>87</v>
      </c>
      <c r="D2073" s="386">
        <v>0.1</v>
      </c>
      <c r="E2073" s="380" t="s">
        <v>1550</v>
      </c>
    </row>
    <row r="2074" spans="1:5" ht="27" x14ac:dyDescent="0.2">
      <c r="A2074" s="385">
        <v>102818</v>
      </c>
      <c r="B2074" s="383" t="s">
        <v>8626</v>
      </c>
      <c r="C2074" s="382" t="s">
        <v>87</v>
      </c>
      <c r="D2074" s="386"/>
      <c r="E2074" s="380" t="s">
        <v>1550</v>
      </c>
    </row>
    <row r="2075" spans="1:5" ht="27" x14ac:dyDescent="0.2">
      <c r="A2075" s="385">
        <v>102819</v>
      </c>
      <c r="B2075" s="383" t="s">
        <v>8627</v>
      </c>
      <c r="C2075" s="382" t="s">
        <v>87</v>
      </c>
      <c r="D2075" s="386"/>
      <c r="E2075" s="380" t="s">
        <v>1550</v>
      </c>
    </row>
    <row r="2076" spans="1:5" ht="27" x14ac:dyDescent="0.2">
      <c r="A2076" s="385">
        <v>102820</v>
      </c>
      <c r="B2076" s="383" t="s">
        <v>8628</v>
      </c>
      <c r="C2076" s="382" t="s">
        <v>87</v>
      </c>
      <c r="D2076" s="386"/>
      <c r="E2076" s="380" t="s">
        <v>1550</v>
      </c>
    </row>
    <row r="2077" spans="1:5" ht="27" x14ac:dyDescent="0.2">
      <c r="A2077" s="382">
        <v>102832</v>
      </c>
      <c r="B2077" s="383" t="s">
        <v>6119</v>
      </c>
      <c r="C2077" s="382" t="s">
        <v>87</v>
      </c>
      <c r="D2077" s="386">
        <v>6.12</v>
      </c>
      <c r="E2077" s="380" t="s">
        <v>1550</v>
      </c>
    </row>
    <row r="2078" spans="1:5" ht="27" x14ac:dyDescent="0.2">
      <c r="A2078" s="385">
        <v>102823</v>
      </c>
      <c r="B2078" s="383" t="s">
        <v>8629</v>
      </c>
      <c r="C2078" s="382" t="s">
        <v>87</v>
      </c>
      <c r="D2078" s="386"/>
      <c r="E2078" s="380" t="s">
        <v>1550</v>
      </c>
    </row>
    <row r="2079" spans="1:5" ht="27" x14ac:dyDescent="0.2">
      <c r="A2079" s="385">
        <v>102824</v>
      </c>
      <c r="B2079" s="383" t="s">
        <v>8630</v>
      </c>
      <c r="C2079" s="382" t="s">
        <v>87</v>
      </c>
      <c r="D2079" s="386"/>
      <c r="E2079" s="380" t="s">
        <v>1550</v>
      </c>
    </row>
    <row r="2080" spans="1:5" ht="27" x14ac:dyDescent="0.2">
      <c r="A2080" s="385">
        <v>102825</v>
      </c>
      <c r="B2080" s="383" t="s">
        <v>8631</v>
      </c>
      <c r="C2080" s="382" t="s">
        <v>87</v>
      </c>
      <c r="D2080" s="386"/>
      <c r="E2080" s="380" t="s">
        <v>1550</v>
      </c>
    </row>
    <row r="2081" spans="1:5" ht="27" x14ac:dyDescent="0.2">
      <c r="A2081" s="382">
        <v>102826</v>
      </c>
      <c r="B2081" s="383" t="s">
        <v>6118</v>
      </c>
      <c r="C2081" s="382" t="s">
        <v>87</v>
      </c>
      <c r="D2081" s="386">
        <v>4.59</v>
      </c>
      <c r="E2081" s="380" t="s">
        <v>1550</v>
      </c>
    </row>
    <row r="2082" spans="1:5" ht="40.5" x14ac:dyDescent="0.2">
      <c r="A2082" s="385">
        <v>103934</v>
      </c>
      <c r="B2082" s="383" t="s">
        <v>8632</v>
      </c>
      <c r="C2082" s="382" t="s">
        <v>87</v>
      </c>
      <c r="D2082" s="386"/>
      <c r="E2082" s="380" t="s">
        <v>1550</v>
      </c>
    </row>
    <row r="2083" spans="1:5" ht="40.5" x14ac:dyDescent="0.2">
      <c r="A2083" s="385">
        <v>103935</v>
      </c>
      <c r="B2083" s="383" t="s">
        <v>8633</v>
      </c>
      <c r="C2083" s="382" t="s">
        <v>87</v>
      </c>
      <c r="D2083" s="386"/>
      <c r="E2083" s="380" t="s">
        <v>1550</v>
      </c>
    </row>
    <row r="2084" spans="1:5" ht="40.5" x14ac:dyDescent="0.2">
      <c r="A2084" s="385">
        <v>103936</v>
      </c>
      <c r="B2084" s="383" t="s">
        <v>8634</v>
      </c>
      <c r="C2084" s="382" t="s">
        <v>87</v>
      </c>
      <c r="D2084" s="386"/>
      <c r="E2084" s="380" t="s">
        <v>1550</v>
      </c>
    </row>
    <row r="2085" spans="1:5" ht="40.5" x14ac:dyDescent="0.2">
      <c r="A2085" s="382">
        <v>103937</v>
      </c>
      <c r="B2085" s="383" t="s">
        <v>2288</v>
      </c>
      <c r="C2085" s="382" t="s">
        <v>87</v>
      </c>
      <c r="D2085" s="386">
        <v>1.1000000000000001</v>
      </c>
      <c r="E2085" s="380" t="s">
        <v>1550</v>
      </c>
    </row>
    <row r="2086" spans="1:5" ht="40.5" x14ac:dyDescent="0.2">
      <c r="A2086" s="385">
        <v>103940</v>
      </c>
      <c r="B2086" s="383" t="s">
        <v>8635</v>
      </c>
      <c r="C2086" s="382" t="s">
        <v>87</v>
      </c>
      <c r="D2086" s="386"/>
      <c r="E2086" s="380" t="s">
        <v>1550</v>
      </c>
    </row>
    <row r="2087" spans="1:5" ht="40.5" x14ac:dyDescent="0.2">
      <c r="A2087" s="385">
        <v>103941</v>
      </c>
      <c r="B2087" s="383" t="s">
        <v>8636</v>
      </c>
      <c r="C2087" s="382" t="s">
        <v>87</v>
      </c>
      <c r="D2087" s="386"/>
      <c r="E2087" s="380" t="s">
        <v>1550</v>
      </c>
    </row>
    <row r="2088" spans="1:5" ht="40.5" x14ac:dyDescent="0.2">
      <c r="A2088" s="385">
        <v>103942</v>
      </c>
      <c r="B2088" s="383" t="s">
        <v>8637</v>
      </c>
      <c r="C2088" s="382" t="s">
        <v>87</v>
      </c>
      <c r="D2088" s="386"/>
      <c r="E2088" s="380" t="s">
        <v>1550</v>
      </c>
    </row>
    <row r="2089" spans="1:5" ht="40.5" x14ac:dyDescent="0.2">
      <c r="A2089" s="382">
        <v>103943</v>
      </c>
      <c r="B2089" s="383" t="s">
        <v>2289</v>
      </c>
      <c r="C2089" s="382" t="s">
        <v>87</v>
      </c>
      <c r="D2089" s="386">
        <v>1.1000000000000001</v>
      </c>
      <c r="E2089" s="380" t="s">
        <v>1550</v>
      </c>
    </row>
    <row r="2090" spans="1:5" ht="40.5" x14ac:dyDescent="0.2">
      <c r="A2090" s="382">
        <v>91279</v>
      </c>
      <c r="B2090" s="383" t="s">
        <v>588</v>
      </c>
      <c r="C2090" s="382" t="s">
        <v>87</v>
      </c>
      <c r="D2090" s="386">
        <v>0.9</v>
      </c>
      <c r="E2090" s="380" t="s">
        <v>1550</v>
      </c>
    </row>
    <row r="2091" spans="1:5" ht="40.5" x14ac:dyDescent="0.2">
      <c r="A2091" s="382">
        <v>91280</v>
      </c>
      <c r="B2091" s="383" t="s">
        <v>589</v>
      </c>
      <c r="C2091" s="382" t="s">
        <v>87</v>
      </c>
      <c r="D2091" s="386">
        <v>0.2</v>
      </c>
      <c r="E2091" s="380" t="s">
        <v>1550</v>
      </c>
    </row>
    <row r="2092" spans="1:5" ht="40.5" x14ac:dyDescent="0.2">
      <c r="A2092" s="382">
        <v>91281</v>
      </c>
      <c r="B2092" s="383" t="s">
        <v>590</v>
      </c>
      <c r="C2092" s="382" t="s">
        <v>87</v>
      </c>
      <c r="D2092" s="382">
        <v>1.1299999999999999</v>
      </c>
      <c r="E2092" s="380" t="s">
        <v>1550</v>
      </c>
    </row>
    <row r="2093" spans="1:5" ht="40.5" x14ac:dyDescent="0.2">
      <c r="A2093" s="382">
        <v>91282</v>
      </c>
      <c r="B2093" s="383" t="s">
        <v>591</v>
      </c>
      <c r="C2093" s="382" t="s">
        <v>87</v>
      </c>
      <c r="D2093" s="382">
        <v>9.52</v>
      </c>
      <c r="E2093" s="380" t="s">
        <v>1550</v>
      </c>
    </row>
    <row r="2094" spans="1:5" ht="27" x14ac:dyDescent="0.2">
      <c r="A2094" s="382">
        <v>95281</v>
      </c>
      <c r="B2094" s="383" t="s">
        <v>6112</v>
      </c>
      <c r="C2094" s="382" t="s">
        <v>87</v>
      </c>
      <c r="D2094" s="382">
        <v>9.4600000000000009</v>
      </c>
      <c r="E2094" s="380" t="s">
        <v>1550</v>
      </c>
    </row>
    <row r="2095" spans="1:5" ht="27" x14ac:dyDescent="0.2">
      <c r="A2095" s="384">
        <v>95278</v>
      </c>
      <c r="B2095" s="383" t="s">
        <v>6109</v>
      </c>
      <c r="C2095" s="382" t="s">
        <v>87</v>
      </c>
      <c r="D2095" s="382">
        <v>0.67</v>
      </c>
      <c r="E2095" s="380" t="s">
        <v>1550</v>
      </c>
    </row>
    <row r="2096" spans="1:5" ht="27" x14ac:dyDescent="0.2">
      <c r="A2096" s="384">
        <v>95279</v>
      </c>
      <c r="B2096" s="383" t="s">
        <v>6110</v>
      </c>
      <c r="C2096" s="382" t="s">
        <v>87</v>
      </c>
      <c r="D2096" s="382">
        <v>0.13</v>
      </c>
      <c r="E2096" s="380" t="s">
        <v>1550</v>
      </c>
    </row>
    <row r="2097" spans="1:5" ht="27" x14ac:dyDescent="0.2">
      <c r="A2097" s="384">
        <v>95280</v>
      </c>
      <c r="B2097" s="383" t="s">
        <v>6111</v>
      </c>
      <c r="C2097" s="382" t="s">
        <v>87</v>
      </c>
      <c r="D2097" s="382">
        <v>0.65</v>
      </c>
      <c r="E2097" s="380" t="s">
        <v>1550</v>
      </c>
    </row>
    <row r="2098" spans="1:5" ht="27" x14ac:dyDescent="0.2">
      <c r="A2098" s="384">
        <v>95124</v>
      </c>
      <c r="B2098" s="383" t="s">
        <v>701</v>
      </c>
      <c r="C2098" s="382" t="s">
        <v>87</v>
      </c>
      <c r="D2098" s="382">
        <v>5.51</v>
      </c>
      <c r="E2098" s="380" t="s">
        <v>1550</v>
      </c>
    </row>
    <row r="2099" spans="1:5" ht="27" x14ac:dyDescent="0.2">
      <c r="A2099" s="384">
        <v>95123</v>
      </c>
      <c r="B2099" s="383" t="s">
        <v>700</v>
      </c>
      <c r="C2099" s="382" t="s">
        <v>87</v>
      </c>
      <c r="D2099" s="382">
        <v>17.87</v>
      </c>
      <c r="E2099" s="380" t="s">
        <v>1550</v>
      </c>
    </row>
    <row r="2100" spans="1:5" ht="27" x14ac:dyDescent="0.2">
      <c r="A2100" s="384">
        <v>95125</v>
      </c>
      <c r="B2100" s="383" t="s">
        <v>702</v>
      </c>
      <c r="C2100" s="382" t="s">
        <v>87</v>
      </c>
      <c r="D2100" s="382">
        <v>19.559999999999999</v>
      </c>
      <c r="E2100" s="380" t="s">
        <v>1550</v>
      </c>
    </row>
    <row r="2101" spans="1:5" ht="27" x14ac:dyDescent="0.2">
      <c r="A2101" s="382">
        <v>95126</v>
      </c>
      <c r="B2101" s="383" t="s">
        <v>7065</v>
      </c>
      <c r="C2101" s="382" t="s">
        <v>87</v>
      </c>
      <c r="D2101" s="382">
        <v>159.71</v>
      </c>
      <c r="E2101" s="380" t="s">
        <v>1550</v>
      </c>
    </row>
    <row r="2102" spans="1:5" ht="27" x14ac:dyDescent="0.2">
      <c r="A2102" s="384">
        <v>92040</v>
      </c>
      <c r="B2102" s="383" t="s">
        <v>636</v>
      </c>
      <c r="C2102" s="382" t="s">
        <v>87</v>
      </c>
      <c r="D2102" s="382">
        <v>6.47</v>
      </c>
      <c r="E2102" s="380" t="s">
        <v>1550</v>
      </c>
    </row>
    <row r="2103" spans="1:5" ht="27" x14ac:dyDescent="0.2">
      <c r="A2103" s="384">
        <v>92041</v>
      </c>
      <c r="B2103" s="383" t="s">
        <v>637</v>
      </c>
      <c r="C2103" s="382" t="s">
        <v>87</v>
      </c>
      <c r="D2103" s="382">
        <v>1.33</v>
      </c>
      <c r="E2103" s="380" t="s">
        <v>1550</v>
      </c>
    </row>
    <row r="2104" spans="1:5" ht="27" x14ac:dyDescent="0.2">
      <c r="A2104" s="384">
        <v>92042</v>
      </c>
      <c r="B2104" s="383" t="s">
        <v>638</v>
      </c>
      <c r="C2104" s="382" t="s">
        <v>87</v>
      </c>
      <c r="D2104" s="382">
        <v>5.39</v>
      </c>
      <c r="E2104" s="380" t="s">
        <v>1550</v>
      </c>
    </row>
    <row r="2105" spans="1:5" ht="15" x14ac:dyDescent="0.2">
      <c r="A2105" s="385">
        <v>102829</v>
      </c>
      <c r="B2105" s="383" t="s">
        <v>8638</v>
      </c>
      <c r="C2105" s="382" t="s">
        <v>87</v>
      </c>
      <c r="D2105" s="382"/>
      <c r="E2105" s="380" t="s">
        <v>1550</v>
      </c>
    </row>
    <row r="2106" spans="1:5" ht="15" x14ac:dyDescent="0.2">
      <c r="A2106" s="385">
        <v>102830</v>
      </c>
      <c r="B2106" s="383" t="s">
        <v>8639</v>
      </c>
      <c r="C2106" s="382" t="s">
        <v>87</v>
      </c>
      <c r="D2106" s="382"/>
      <c r="E2106" s="380" t="s">
        <v>1550</v>
      </c>
    </row>
    <row r="2107" spans="1:5" ht="15" x14ac:dyDescent="0.2">
      <c r="A2107" s="385">
        <v>102831</v>
      </c>
      <c r="B2107" s="383" t="s">
        <v>8640</v>
      </c>
      <c r="C2107" s="382" t="s">
        <v>87</v>
      </c>
      <c r="D2107" s="382"/>
      <c r="E2107" s="380" t="s">
        <v>1550</v>
      </c>
    </row>
    <row r="2108" spans="1:5" ht="15" x14ac:dyDescent="0.2">
      <c r="A2108" s="382">
        <v>92114</v>
      </c>
      <c r="B2108" s="383" t="s">
        <v>6081</v>
      </c>
      <c r="C2108" s="382" t="s">
        <v>87</v>
      </c>
      <c r="D2108" s="382">
        <v>0.23</v>
      </c>
      <c r="E2108" s="380" t="s">
        <v>1550</v>
      </c>
    </row>
    <row r="2109" spans="1:5" ht="15" x14ac:dyDescent="0.2">
      <c r="A2109" s="382">
        <v>92115</v>
      </c>
      <c r="B2109" s="383" t="s">
        <v>6082</v>
      </c>
      <c r="C2109" s="382" t="s">
        <v>87</v>
      </c>
      <c r="D2109" s="382">
        <v>0.04</v>
      </c>
      <c r="E2109" s="380" t="s">
        <v>1550</v>
      </c>
    </row>
    <row r="2110" spans="1:5" ht="15" x14ac:dyDescent="0.2">
      <c r="A2110" s="382">
        <v>92116</v>
      </c>
      <c r="B2110" s="383" t="s">
        <v>6083</v>
      </c>
      <c r="C2110" s="382" t="s">
        <v>87</v>
      </c>
      <c r="D2110" s="382">
        <v>0.16</v>
      </c>
      <c r="E2110" s="380" t="s">
        <v>1550</v>
      </c>
    </row>
    <row r="2111" spans="1:5" ht="15" x14ac:dyDescent="0.2">
      <c r="A2111" s="385">
        <v>102912</v>
      </c>
      <c r="B2111" s="383" t="s">
        <v>8641</v>
      </c>
      <c r="C2111" s="382" t="s">
        <v>87</v>
      </c>
      <c r="D2111" s="382"/>
      <c r="E2111" s="380" t="s">
        <v>1550</v>
      </c>
    </row>
    <row r="2112" spans="1:5" ht="15" x14ac:dyDescent="0.2">
      <c r="A2112" s="385">
        <v>102913</v>
      </c>
      <c r="B2112" s="383" t="s">
        <v>8642</v>
      </c>
      <c r="C2112" s="382" t="s">
        <v>87</v>
      </c>
      <c r="D2112" s="382"/>
      <c r="E2112" s="380" t="s">
        <v>1550</v>
      </c>
    </row>
    <row r="2113" spans="1:5" ht="15" x14ac:dyDescent="0.2">
      <c r="A2113" s="385">
        <v>102914</v>
      </c>
      <c r="B2113" s="383" t="s">
        <v>8643</v>
      </c>
      <c r="C2113" s="382" t="s">
        <v>87</v>
      </c>
      <c r="D2113" s="382"/>
      <c r="E2113" s="380" t="s">
        <v>1550</v>
      </c>
    </row>
    <row r="2114" spans="1:5" ht="15" x14ac:dyDescent="0.2">
      <c r="A2114" s="382">
        <v>102915</v>
      </c>
      <c r="B2114" s="383" t="s">
        <v>6124</v>
      </c>
      <c r="C2114" s="382" t="s">
        <v>87</v>
      </c>
      <c r="D2114" s="382">
        <v>0.45</v>
      </c>
      <c r="E2114" s="380" t="s">
        <v>1550</v>
      </c>
    </row>
    <row r="2115" spans="1:5" ht="40.5" x14ac:dyDescent="0.2">
      <c r="A2115" s="384">
        <v>95716</v>
      </c>
      <c r="B2115" s="383" t="s">
        <v>731</v>
      </c>
      <c r="C2115" s="382" t="s">
        <v>87</v>
      </c>
      <c r="D2115" s="382">
        <v>65.91</v>
      </c>
      <c r="E2115" s="380" t="s">
        <v>1550</v>
      </c>
    </row>
    <row r="2116" spans="1:5" ht="40.5" x14ac:dyDescent="0.2">
      <c r="A2116" s="384">
        <v>95717</v>
      </c>
      <c r="B2116" s="383" t="s">
        <v>732</v>
      </c>
      <c r="C2116" s="382" t="s">
        <v>87</v>
      </c>
      <c r="D2116" s="382">
        <v>17.420000000000002</v>
      </c>
      <c r="E2116" s="380" t="s">
        <v>1550</v>
      </c>
    </row>
    <row r="2117" spans="1:5" ht="40.5" x14ac:dyDescent="0.2">
      <c r="A2117" s="384">
        <v>95718</v>
      </c>
      <c r="B2117" s="383" t="s">
        <v>733</v>
      </c>
      <c r="C2117" s="382" t="s">
        <v>87</v>
      </c>
      <c r="D2117" s="382">
        <v>82.39</v>
      </c>
      <c r="E2117" s="380" t="s">
        <v>1550</v>
      </c>
    </row>
    <row r="2118" spans="1:5" ht="40.5" x14ac:dyDescent="0.2">
      <c r="A2118" s="382">
        <v>95719</v>
      </c>
      <c r="B2118" s="383" t="s">
        <v>734</v>
      </c>
      <c r="C2118" s="382" t="s">
        <v>87</v>
      </c>
      <c r="D2118" s="382">
        <v>97.54</v>
      </c>
      <c r="E2118" s="380" t="s">
        <v>1550</v>
      </c>
    </row>
    <row r="2119" spans="1:5" ht="40.5" x14ac:dyDescent="0.2">
      <c r="A2119" s="382">
        <v>104715</v>
      </c>
      <c r="B2119" s="383" t="s">
        <v>6146</v>
      </c>
      <c r="C2119" s="382" t="s">
        <v>87</v>
      </c>
      <c r="D2119" s="382">
        <v>97.54</v>
      </c>
      <c r="E2119" s="380" t="s">
        <v>1550</v>
      </c>
    </row>
    <row r="2120" spans="1:5" ht="27" x14ac:dyDescent="0.2">
      <c r="A2120" s="384">
        <v>104712</v>
      </c>
      <c r="B2120" s="383" t="s">
        <v>8644</v>
      </c>
      <c r="C2120" s="382" t="s">
        <v>87</v>
      </c>
      <c r="D2120" s="382">
        <v>61.95</v>
      </c>
      <c r="E2120" s="380" t="s">
        <v>1550</v>
      </c>
    </row>
    <row r="2121" spans="1:5" ht="27" x14ac:dyDescent="0.2">
      <c r="A2121" s="384">
        <v>104713</v>
      </c>
      <c r="B2121" s="383" t="s">
        <v>8645</v>
      </c>
      <c r="C2121" s="382" t="s">
        <v>87</v>
      </c>
      <c r="D2121" s="382">
        <v>16.37</v>
      </c>
      <c r="E2121" s="380" t="s">
        <v>1550</v>
      </c>
    </row>
    <row r="2122" spans="1:5" ht="27" x14ac:dyDescent="0.2">
      <c r="A2122" s="384">
        <v>104714</v>
      </c>
      <c r="B2122" s="383" t="s">
        <v>8646</v>
      </c>
      <c r="C2122" s="382" t="s">
        <v>87</v>
      </c>
      <c r="D2122" s="382">
        <v>77.430000000000007</v>
      </c>
      <c r="E2122" s="380" t="s">
        <v>1550</v>
      </c>
    </row>
    <row r="2123" spans="1:5" ht="40.5" x14ac:dyDescent="0.2">
      <c r="A2123" s="385">
        <v>102894</v>
      </c>
      <c r="B2123" s="383" t="s">
        <v>8647</v>
      </c>
      <c r="C2123" s="382" t="s">
        <v>87</v>
      </c>
      <c r="D2123" s="382"/>
      <c r="E2123" s="380" t="s">
        <v>1550</v>
      </c>
    </row>
    <row r="2124" spans="1:5" ht="27" x14ac:dyDescent="0.2">
      <c r="A2124" s="385">
        <v>104161</v>
      </c>
      <c r="B2124" s="383" t="s">
        <v>8648</v>
      </c>
      <c r="C2124" s="382" t="s">
        <v>87</v>
      </c>
      <c r="D2124" s="382"/>
      <c r="E2124" s="380" t="s">
        <v>1550</v>
      </c>
    </row>
    <row r="2125" spans="1:5" ht="40.5" x14ac:dyDescent="0.2">
      <c r="A2125" s="385">
        <v>102896</v>
      </c>
      <c r="B2125" s="383" t="s">
        <v>8649</v>
      </c>
      <c r="C2125" s="382" t="s">
        <v>87</v>
      </c>
      <c r="D2125" s="386"/>
      <c r="E2125" s="380" t="s">
        <v>1550</v>
      </c>
    </row>
    <row r="2126" spans="1:5" ht="40.5" x14ac:dyDescent="0.2">
      <c r="A2126" s="382">
        <v>102897</v>
      </c>
      <c r="B2126" s="383" t="s">
        <v>2283</v>
      </c>
      <c r="C2126" s="382" t="s">
        <v>87</v>
      </c>
      <c r="D2126" s="386">
        <v>97.54</v>
      </c>
      <c r="E2126" s="380" t="s">
        <v>1550</v>
      </c>
    </row>
    <row r="2127" spans="1:5" ht="27" x14ac:dyDescent="0.2">
      <c r="A2127" s="384">
        <v>5627</v>
      </c>
      <c r="B2127" s="383" t="s">
        <v>326</v>
      </c>
      <c r="C2127" s="382" t="s">
        <v>87</v>
      </c>
      <c r="D2127" s="382">
        <v>47.6</v>
      </c>
      <c r="E2127" s="380" t="s">
        <v>1550</v>
      </c>
    </row>
    <row r="2128" spans="1:5" ht="27" x14ac:dyDescent="0.2">
      <c r="A2128" s="384">
        <v>5628</v>
      </c>
      <c r="B2128" s="383" t="s">
        <v>327</v>
      </c>
      <c r="C2128" s="382" t="s">
        <v>87</v>
      </c>
      <c r="D2128" s="382">
        <v>12.58</v>
      </c>
      <c r="E2128" s="380" t="s">
        <v>1550</v>
      </c>
    </row>
    <row r="2129" spans="1:5" ht="27" x14ac:dyDescent="0.2">
      <c r="A2129" s="384">
        <v>5629</v>
      </c>
      <c r="B2129" s="383" t="s">
        <v>328</v>
      </c>
      <c r="C2129" s="382" t="s">
        <v>87</v>
      </c>
      <c r="D2129" s="382">
        <v>59.5</v>
      </c>
      <c r="E2129" s="380" t="s">
        <v>1550</v>
      </c>
    </row>
    <row r="2130" spans="1:5" ht="27" x14ac:dyDescent="0.2">
      <c r="A2130" s="382">
        <v>5630</v>
      </c>
      <c r="B2130" s="383" t="s">
        <v>329</v>
      </c>
      <c r="C2130" s="382" t="s">
        <v>87</v>
      </c>
      <c r="D2130" s="382">
        <v>69.89</v>
      </c>
      <c r="E2130" s="380" t="s">
        <v>1550</v>
      </c>
    </row>
    <row r="2131" spans="1:5" ht="27" x14ac:dyDescent="0.2">
      <c r="A2131" s="384">
        <v>88900</v>
      </c>
      <c r="B2131" s="383" t="s">
        <v>445</v>
      </c>
      <c r="C2131" s="382" t="s">
        <v>87</v>
      </c>
      <c r="D2131" s="386">
        <v>53.86</v>
      </c>
      <c r="E2131" s="380" t="s">
        <v>1550</v>
      </c>
    </row>
    <row r="2132" spans="1:5" ht="27" x14ac:dyDescent="0.2">
      <c r="A2132" s="384">
        <v>88902</v>
      </c>
      <c r="B2132" s="383" t="s">
        <v>446</v>
      </c>
      <c r="C2132" s="382" t="s">
        <v>87</v>
      </c>
      <c r="D2132" s="386">
        <v>14.23</v>
      </c>
      <c r="E2132" s="380" t="s">
        <v>1550</v>
      </c>
    </row>
    <row r="2133" spans="1:5" ht="27" x14ac:dyDescent="0.2">
      <c r="A2133" s="384">
        <v>88903</v>
      </c>
      <c r="B2133" s="383" t="s">
        <v>447</v>
      </c>
      <c r="C2133" s="382" t="s">
        <v>87</v>
      </c>
      <c r="D2133" s="382">
        <v>67.319999999999993</v>
      </c>
      <c r="E2133" s="380" t="s">
        <v>1550</v>
      </c>
    </row>
    <row r="2134" spans="1:5" ht="27" x14ac:dyDescent="0.2">
      <c r="A2134" s="382">
        <v>88904</v>
      </c>
      <c r="B2134" s="383" t="s">
        <v>448</v>
      </c>
      <c r="C2134" s="382" t="s">
        <v>87</v>
      </c>
      <c r="D2134" s="382">
        <v>97.54</v>
      </c>
      <c r="E2134" s="380" t="s">
        <v>1550</v>
      </c>
    </row>
    <row r="2135" spans="1:5" ht="27" x14ac:dyDescent="0.2">
      <c r="A2135" s="384">
        <v>88569</v>
      </c>
      <c r="B2135" s="383" t="s">
        <v>431</v>
      </c>
      <c r="C2135" s="382" t="s">
        <v>87</v>
      </c>
      <c r="D2135" s="382">
        <v>3.71</v>
      </c>
      <c r="E2135" s="380" t="s">
        <v>1550</v>
      </c>
    </row>
    <row r="2136" spans="1:5" ht="27" x14ac:dyDescent="0.2">
      <c r="A2136" s="384">
        <v>88570</v>
      </c>
      <c r="B2136" s="383" t="s">
        <v>432</v>
      </c>
      <c r="C2136" s="382" t="s">
        <v>87</v>
      </c>
      <c r="D2136" s="382">
        <v>1.28</v>
      </c>
      <c r="E2136" s="380" t="s">
        <v>1550</v>
      </c>
    </row>
    <row r="2137" spans="1:5" ht="27" x14ac:dyDescent="0.2">
      <c r="A2137" s="384">
        <v>5765</v>
      </c>
      <c r="B2137" s="383" t="s">
        <v>361</v>
      </c>
      <c r="C2137" s="382" t="s">
        <v>87</v>
      </c>
      <c r="D2137" s="382">
        <v>4.6399999999999997</v>
      </c>
      <c r="E2137" s="380" t="s">
        <v>1550</v>
      </c>
    </row>
    <row r="2138" spans="1:5" ht="27" x14ac:dyDescent="0.2">
      <c r="A2138" s="382">
        <v>5766</v>
      </c>
      <c r="B2138" s="383" t="s">
        <v>362</v>
      </c>
      <c r="C2138" s="382" t="s">
        <v>87</v>
      </c>
      <c r="D2138" s="382">
        <v>3.15</v>
      </c>
      <c r="E2138" s="380" t="s">
        <v>1550</v>
      </c>
    </row>
    <row r="2139" spans="1:5" ht="40.5" x14ac:dyDescent="0.2">
      <c r="A2139" s="384">
        <v>91468</v>
      </c>
      <c r="B2139" s="383" t="s">
        <v>6068</v>
      </c>
      <c r="C2139" s="382" t="s">
        <v>87</v>
      </c>
      <c r="D2139" s="382">
        <v>25.92</v>
      </c>
      <c r="E2139" s="380" t="s">
        <v>1550</v>
      </c>
    </row>
    <row r="2140" spans="1:5" ht="40.5" x14ac:dyDescent="0.2">
      <c r="A2140" s="384">
        <v>91484</v>
      </c>
      <c r="B2140" s="383" t="s">
        <v>6070</v>
      </c>
      <c r="C2140" s="382" t="s">
        <v>87</v>
      </c>
      <c r="D2140" s="382">
        <v>4.0999999999999996</v>
      </c>
      <c r="E2140" s="380" t="s">
        <v>1550</v>
      </c>
    </row>
    <row r="2141" spans="1:5" ht="40.5" x14ac:dyDescent="0.2">
      <c r="A2141" s="384">
        <v>91469</v>
      </c>
      <c r="B2141" s="383" t="s">
        <v>6069</v>
      </c>
      <c r="C2141" s="382" t="s">
        <v>87</v>
      </c>
      <c r="D2141" s="382">
        <v>10.15</v>
      </c>
      <c r="E2141" s="380" t="s">
        <v>1550</v>
      </c>
    </row>
    <row r="2142" spans="1:5" ht="40.5" x14ac:dyDescent="0.2">
      <c r="A2142" s="384">
        <v>83361</v>
      </c>
      <c r="B2142" s="383" t="s">
        <v>417</v>
      </c>
      <c r="C2142" s="382" t="s">
        <v>87</v>
      </c>
      <c r="D2142" s="382">
        <v>43.63</v>
      </c>
      <c r="E2142" s="380" t="s">
        <v>1550</v>
      </c>
    </row>
    <row r="2143" spans="1:5" ht="40.5" x14ac:dyDescent="0.2">
      <c r="A2143" s="382">
        <v>91485</v>
      </c>
      <c r="B2143" s="383" t="s">
        <v>6071</v>
      </c>
      <c r="C2143" s="382" t="s">
        <v>87</v>
      </c>
      <c r="D2143" s="386">
        <v>167.89</v>
      </c>
      <c r="E2143" s="380" t="s">
        <v>1550</v>
      </c>
    </row>
    <row r="2144" spans="1:5" ht="27" x14ac:dyDescent="0.2">
      <c r="A2144" s="385">
        <v>102835</v>
      </c>
      <c r="B2144" s="383" t="s">
        <v>8650</v>
      </c>
      <c r="C2144" s="382" t="s">
        <v>87</v>
      </c>
      <c r="D2144" s="386"/>
      <c r="E2144" s="380" t="s">
        <v>1550</v>
      </c>
    </row>
    <row r="2145" spans="1:5" ht="27" x14ac:dyDescent="0.2">
      <c r="A2145" s="385">
        <v>102836</v>
      </c>
      <c r="B2145" s="383" t="s">
        <v>8651</v>
      </c>
      <c r="C2145" s="382" t="s">
        <v>87</v>
      </c>
      <c r="D2145" s="386"/>
      <c r="E2145" s="380" t="s">
        <v>1550</v>
      </c>
    </row>
    <row r="2146" spans="1:5" ht="27" x14ac:dyDescent="0.2">
      <c r="A2146" s="385">
        <v>102837</v>
      </c>
      <c r="B2146" s="383" t="s">
        <v>8652</v>
      </c>
      <c r="C2146" s="382" t="s">
        <v>87</v>
      </c>
      <c r="D2146" s="386"/>
      <c r="E2146" s="380" t="s">
        <v>1550</v>
      </c>
    </row>
    <row r="2147" spans="1:5" ht="27" x14ac:dyDescent="0.2">
      <c r="A2147" s="384">
        <v>89230</v>
      </c>
      <c r="B2147" s="383" t="s">
        <v>475</v>
      </c>
      <c r="C2147" s="382" t="s">
        <v>87</v>
      </c>
      <c r="D2147" s="386">
        <v>115.32</v>
      </c>
      <c r="E2147" s="380" t="s">
        <v>1550</v>
      </c>
    </row>
    <row r="2148" spans="1:5" ht="27" x14ac:dyDescent="0.2">
      <c r="A2148" s="384">
        <v>89231</v>
      </c>
      <c r="B2148" s="383" t="s">
        <v>476</v>
      </c>
      <c r="C2148" s="382" t="s">
        <v>87</v>
      </c>
      <c r="D2148" s="386">
        <v>35.31</v>
      </c>
      <c r="E2148" s="380" t="s">
        <v>1550</v>
      </c>
    </row>
    <row r="2149" spans="1:5" ht="27" x14ac:dyDescent="0.2">
      <c r="A2149" s="384">
        <v>89232</v>
      </c>
      <c r="B2149" s="383" t="s">
        <v>477</v>
      </c>
      <c r="C2149" s="382" t="s">
        <v>87</v>
      </c>
      <c r="D2149" s="382">
        <v>205.71</v>
      </c>
      <c r="E2149" s="380" t="s">
        <v>1550</v>
      </c>
    </row>
    <row r="2150" spans="1:5" ht="27" x14ac:dyDescent="0.2">
      <c r="A2150" s="382">
        <v>89233</v>
      </c>
      <c r="B2150" s="383" t="s">
        <v>478</v>
      </c>
      <c r="C2150" s="382" t="s">
        <v>87</v>
      </c>
      <c r="D2150" s="386">
        <v>181.26</v>
      </c>
      <c r="E2150" s="380" t="s">
        <v>1550</v>
      </c>
    </row>
    <row r="2151" spans="1:5" ht="27" x14ac:dyDescent="0.2">
      <c r="A2151" s="384">
        <v>89236</v>
      </c>
      <c r="B2151" s="383" t="s">
        <v>479</v>
      </c>
      <c r="C2151" s="382" t="s">
        <v>87</v>
      </c>
      <c r="D2151" s="386">
        <v>269.39999999999998</v>
      </c>
      <c r="E2151" s="380" t="s">
        <v>1550</v>
      </c>
    </row>
    <row r="2152" spans="1:5" ht="27" x14ac:dyDescent="0.2">
      <c r="A2152" s="384">
        <v>89237</v>
      </c>
      <c r="B2152" s="383" t="s">
        <v>480</v>
      </c>
      <c r="C2152" s="382" t="s">
        <v>87</v>
      </c>
      <c r="D2152" s="386">
        <v>82.49</v>
      </c>
      <c r="E2152" s="380" t="s">
        <v>1550</v>
      </c>
    </row>
    <row r="2153" spans="1:5" ht="27" x14ac:dyDescent="0.2">
      <c r="A2153" s="384">
        <v>89238</v>
      </c>
      <c r="B2153" s="383" t="s">
        <v>481</v>
      </c>
      <c r="C2153" s="382" t="s">
        <v>87</v>
      </c>
      <c r="D2153" s="386">
        <v>480.53</v>
      </c>
      <c r="E2153" s="380" t="s">
        <v>1550</v>
      </c>
    </row>
    <row r="2154" spans="1:5" ht="27" x14ac:dyDescent="0.2">
      <c r="A2154" s="382">
        <v>89239</v>
      </c>
      <c r="B2154" s="383" t="s">
        <v>482</v>
      </c>
      <c r="C2154" s="382" t="s">
        <v>87</v>
      </c>
      <c r="D2154" s="386">
        <v>479.35</v>
      </c>
      <c r="E2154" s="380" t="s">
        <v>1550</v>
      </c>
    </row>
    <row r="2155" spans="1:5" ht="40.5" x14ac:dyDescent="0.2">
      <c r="A2155" s="385">
        <v>102930</v>
      </c>
      <c r="B2155" s="383" t="s">
        <v>8653</v>
      </c>
      <c r="C2155" s="382" t="s">
        <v>87</v>
      </c>
      <c r="D2155" s="382"/>
      <c r="E2155" s="380" t="s">
        <v>1550</v>
      </c>
    </row>
    <row r="2156" spans="1:5" ht="40.5" x14ac:dyDescent="0.2">
      <c r="A2156" s="385">
        <v>102931</v>
      </c>
      <c r="B2156" s="383" t="s">
        <v>8654</v>
      </c>
      <c r="C2156" s="382" t="s">
        <v>87</v>
      </c>
      <c r="D2156" s="382"/>
      <c r="E2156" s="380" t="s">
        <v>1550</v>
      </c>
    </row>
    <row r="2157" spans="1:5" ht="40.5" x14ac:dyDescent="0.2">
      <c r="A2157" s="385">
        <v>102932</v>
      </c>
      <c r="B2157" s="383" t="s">
        <v>8655</v>
      </c>
      <c r="C2157" s="382" t="s">
        <v>87</v>
      </c>
      <c r="D2157" s="382"/>
      <c r="E2157" s="380" t="s">
        <v>1550</v>
      </c>
    </row>
    <row r="2158" spans="1:5" ht="40.5" x14ac:dyDescent="0.2">
      <c r="A2158" s="382">
        <v>102933</v>
      </c>
      <c r="B2158" s="383" t="s">
        <v>2284</v>
      </c>
      <c r="C2158" s="382" t="s">
        <v>87</v>
      </c>
      <c r="D2158" s="382">
        <v>0.67</v>
      </c>
      <c r="E2158" s="380" t="s">
        <v>1550</v>
      </c>
    </row>
    <row r="2159" spans="1:5" ht="27" x14ac:dyDescent="0.2">
      <c r="A2159" s="384">
        <v>93411</v>
      </c>
      <c r="B2159" s="383" t="s">
        <v>681</v>
      </c>
      <c r="C2159" s="382" t="s">
        <v>87</v>
      </c>
      <c r="D2159" s="386">
        <v>0.36</v>
      </c>
      <c r="E2159" s="380" t="s">
        <v>1550</v>
      </c>
    </row>
    <row r="2160" spans="1:5" ht="27" x14ac:dyDescent="0.2">
      <c r="A2160" s="384">
        <v>93412</v>
      </c>
      <c r="B2160" s="383" t="s">
        <v>682</v>
      </c>
      <c r="C2160" s="382" t="s">
        <v>87</v>
      </c>
      <c r="D2160" s="386">
        <v>0.13</v>
      </c>
      <c r="E2160" s="380" t="s">
        <v>1550</v>
      </c>
    </row>
    <row r="2161" spans="1:5" ht="27" x14ac:dyDescent="0.2">
      <c r="A2161" s="384">
        <v>93413</v>
      </c>
      <c r="B2161" s="383" t="s">
        <v>683</v>
      </c>
      <c r="C2161" s="382" t="s">
        <v>87</v>
      </c>
      <c r="D2161" s="386">
        <v>0.32</v>
      </c>
      <c r="E2161" s="380" t="s">
        <v>1550</v>
      </c>
    </row>
    <row r="2162" spans="1:5" ht="27" x14ac:dyDescent="0.2">
      <c r="A2162" s="382">
        <v>93414</v>
      </c>
      <c r="B2162" s="383" t="s">
        <v>684</v>
      </c>
      <c r="C2162" s="382" t="s">
        <v>87</v>
      </c>
      <c r="D2162" s="386">
        <v>11.95</v>
      </c>
      <c r="E2162" s="380" t="s">
        <v>1550</v>
      </c>
    </row>
    <row r="2163" spans="1:5" ht="27" x14ac:dyDescent="0.2">
      <c r="A2163" s="384">
        <v>88855</v>
      </c>
      <c r="B2163" s="383" t="s">
        <v>7055</v>
      </c>
      <c r="C2163" s="382" t="s">
        <v>87</v>
      </c>
      <c r="D2163" s="382">
        <v>3.33</v>
      </c>
      <c r="E2163" s="380" t="s">
        <v>1550</v>
      </c>
    </row>
    <row r="2164" spans="1:5" ht="27" x14ac:dyDescent="0.2">
      <c r="A2164" s="384">
        <v>88856</v>
      </c>
      <c r="B2164" s="383" t="s">
        <v>7056</v>
      </c>
      <c r="C2164" s="382" t="s">
        <v>87</v>
      </c>
      <c r="D2164" s="382">
        <v>0.91</v>
      </c>
      <c r="E2164" s="380" t="s">
        <v>1550</v>
      </c>
    </row>
    <row r="2165" spans="1:5" ht="27" x14ac:dyDescent="0.2">
      <c r="A2165" s="384">
        <v>5658</v>
      </c>
      <c r="B2165" s="383" t="s">
        <v>7052</v>
      </c>
      <c r="C2165" s="382" t="s">
        <v>87</v>
      </c>
      <c r="D2165" s="382">
        <v>2.31</v>
      </c>
      <c r="E2165" s="380" t="s">
        <v>1550</v>
      </c>
    </row>
    <row r="2166" spans="1:5" ht="27" x14ac:dyDescent="0.2">
      <c r="A2166" s="384">
        <v>53840</v>
      </c>
      <c r="B2166" s="383" t="s">
        <v>399</v>
      </c>
      <c r="C2166" s="382" t="s">
        <v>87</v>
      </c>
      <c r="D2166" s="382">
        <v>2.61</v>
      </c>
      <c r="E2166" s="380" t="s">
        <v>1550</v>
      </c>
    </row>
    <row r="2167" spans="1:5" ht="27" x14ac:dyDescent="0.2">
      <c r="A2167" s="384">
        <v>87026</v>
      </c>
      <c r="B2167" s="383" t="s">
        <v>422</v>
      </c>
      <c r="C2167" s="382" t="s">
        <v>87</v>
      </c>
      <c r="D2167" s="382">
        <v>0.71</v>
      </c>
      <c r="E2167" s="380" t="s">
        <v>1550</v>
      </c>
    </row>
    <row r="2168" spans="1:5" ht="27" x14ac:dyDescent="0.2">
      <c r="A2168" s="384">
        <v>53841</v>
      </c>
      <c r="B2168" s="383" t="s">
        <v>400</v>
      </c>
      <c r="C2168" s="382" t="s">
        <v>87</v>
      </c>
      <c r="D2168" s="382">
        <v>1.81</v>
      </c>
      <c r="E2168" s="380" t="s">
        <v>1550</v>
      </c>
    </row>
    <row r="2169" spans="1:5" ht="27" x14ac:dyDescent="0.2">
      <c r="A2169" s="384">
        <v>95209</v>
      </c>
      <c r="B2169" s="383" t="s">
        <v>6101</v>
      </c>
      <c r="C2169" s="382" t="s">
        <v>87</v>
      </c>
      <c r="D2169" s="386">
        <v>12.39</v>
      </c>
      <c r="E2169" s="380" t="s">
        <v>1550</v>
      </c>
    </row>
    <row r="2170" spans="1:5" ht="27" x14ac:dyDescent="0.2">
      <c r="A2170" s="384">
        <v>95210</v>
      </c>
      <c r="B2170" s="383" t="s">
        <v>6102</v>
      </c>
      <c r="C2170" s="382" t="s">
        <v>87</v>
      </c>
      <c r="D2170" s="382">
        <v>58.62</v>
      </c>
      <c r="E2170" s="380" t="s">
        <v>1550</v>
      </c>
    </row>
    <row r="2171" spans="1:5" ht="27" x14ac:dyDescent="0.2">
      <c r="A2171" s="382">
        <v>95211</v>
      </c>
      <c r="B2171" s="383" t="s">
        <v>6103</v>
      </c>
      <c r="C2171" s="382" t="s">
        <v>87</v>
      </c>
      <c r="D2171" s="382">
        <v>6.73</v>
      </c>
      <c r="E2171" s="380" t="s">
        <v>1550</v>
      </c>
    </row>
    <row r="2172" spans="1:5" ht="27" x14ac:dyDescent="0.2">
      <c r="A2172" s="384">
        <v>93267</v>
      </c>
      <c r="B2172" s="383" t="s">
        <v>6088</v>
      </c>
      <c r="C2172" s="382" t="s">
        <v>87</v>
      </c>
      <c r="D2172" s="382">
        <v>26.61</v>
      </c>
      <c r="E2172" s="380" t="s">
        <v>1550</v>
      </c>
    </row>
    <row r="2173" spans="1:5" ht="27" x14ac:dyDescent="0.2">
      <c r="A2173" s="384">
        <v>93269</v>
      </c>
      <c r="B2173" s="383" t="s">
        <v>6089</v>
      </c>
      <c r="C2173" s="382" t="s">
        <v>87</v>
      </c>
      <c r="D2173" s="382">
        <v>9.9700000000000006</v>
      </c>
      <c r="E2173" s="380" t="s">
        <v>1550</v>
      </c>
    </row>
    <row r="2174" spans="1:5" ht="27" x14ac:dyDescent="0.2">
      <c r="A2174" s="384">
        <v>93270</v>
      </c>
      <c r="B2174" s="383" t="s">
        <v>6090</v>
      </c>
      <c r="C2174" s="382" t="s">
        <v>87</v>
      </c>
      <c r="D2174" s="382">
        <v>25.87</v>
      </c>
      <c r="E2174" s="380" t="s">
        <v>1550</v>
      </c>
    </row>
    <row r="2175" spans="1:5" ht="27" x14ac:dyDescent="0.2">
      <c r="A2175" s="382">
        <v>93271</v>
      </c>
      <c r="B2175" s="383" t="s">
        <v>6091</v>
      </c>
      <c r="C2175" s="382" t="s">
        <v>87</v>
      </c>
      <c r="D2175" s="382">
        <v>6.73</v>
      </c>
      <c r="E2175" s="380" t="s">
        <v>1550</v>
      </c>
    </row>
    <row r="2176" spans="1:5" ht="27" x14ac:dyDescent="0.2">
      <c r="A2176" s="384">
        <v>95208</v>
      </c>
      <c r="B2176" s="383" t="s">
        <v>6100</v>
      </c>
      <c r="C2176" s="382" t="s">
        <v>87</v>
      </c>
      <c r="D2176" s="382">
        <v>53.6</v>
      </c>
      <c r="E2176" s="380" t="s">
        <v>1550</v>
      </c>
    </row>
    <row r="2177" spans="1:5" ht="27" x14ac:dyDescent="0.2">
      <c r="A2177" s="384">
        <v>83761</v>
      </c>
      <c r="B2177" s="383" t="s">
        <v>418</v>
      </c>
      <c r="C2177" s="382" t="s">
        <v>87</v>
      </c>
      <c r="D2177" s="386">
        <v>10.210000000000001</v>
      </c>
      <c r="E2177" s="380" t="s">
        <v>1550</v>
      </c>
    </row>
    <row r="2178" spans="1:5" ht="27" x14ac:dyDescent="0.2">
      <c r="A2178" s="384">
        <v>83764</v>
      </c>
      <c r="B2178" s="383" t="s">
        <v>421</v>
      </c>
      <c r="C2178" s="382" t="s">
        <v>87</v>
      </c>
      <c r="D2178" s="386">
        <v>3.6</v>
      </c>
      <c r="E2178" s="380" t="s">
        <v>1550</v>
      </c>
    </row>
    <row r="2179" spans="1:5" ht="27" x14ac:dyDescent="0.2">
      <c r="A2179" s="384">
        <v>83762</v>
      </c>
      <c r="B2179" s="383" t="s">
        <v>419</v>
      </c>
      <c r="C2179" s="382" t="s">
        <v>87</v>
      </c>
      <c r="D2179" s="386">
        <v>9.11</v>
      </c>
      <c r="E2179" s="380" t="s">
        <v>1550</v>
      </c>
    </row>
    <row r="2180" spans="1:5" ht="27" x14ac:dyDescent="0.2">
      <c r="A2180" s="382">
        <v>83763</v>
      </c>
      <c r="B2180" s="383" t="s">
        <v>420</v>
      </c>
      <c r="C2180" s="382" t="s">
        <v>87</v>
      </c>
      <c r="D2180" s="382">
        <v>54.45</v>
      </c>
      <c r="E2180" s="380" t="s">
        <v>1550</v>
      </c>
    </row>
    <row r="2181" spans="1:5" ht="27" x14ac:dyDescent="0.2">
      <c r="A2181" s="384">
        <v>95874</v>
      </c>
      <c r="B2181" s="383" t="s">
        <v>738</v>
      </c>
      <c r="C2181" s="382" t="s">
        <v>87</v>
      </c>
      <c r="D2181" s="382">
        <v>10.91</v>
      </c>
      <c r="E2181" s="380" t="s">
        <v>1550</v>
      </c>
    </row>
    <row r="2182" spans="1:5" ht="27" x14ac:dyDescent="0.2">
      <c r="A2182" s="384">
        <v>95869</v>
      </c>
      <c r="B2182" s="383" t="s">
        <v>735</v>
      </c>
      <c r="C2182" s="382" t="s">
        <v>87</v>
      </c>
      <c r="D2182" s="382">
        <v>3.84</v>
      </c>
      <c r="E2182" s="380" t="s">
        <v>1550</v>
      </c>
    </row>
    <row r="2183" spans="1:5" ht="27" x14ac:dyDescent="0.2">
      <c r="A2183" s="384">
        <v>95870</v>
      </c>
      <c r="B2183" s="383" t="s">
        <v>736</v>
      </c>
      <c r="C2183" s="382" t="s">
        <v>87</v>
      </c>
      <c r="D2183" s="382">
        <v>9.73</v>
      </c>
      <c r="E2183" s="380" t="s">
        <v>1550</v>
      </c>
    </row>
    <row r="2184" spans="1:5" ht="27" x14ac:dyDescent="0.2">
      <c r="A2184" s="382">
        <v>95871</v>
      </c>
      <c r="B2184" s="383" t="s">
        <v>737</v>
      </c>
      <c r="C2184" s="382" t="s">
        <v>87</v>
      </c>
      <c r="D2184" s="386">
        <v>296.2</v>
      </c>
      <c r="E2184" s="380" t="s">
        <v>1550</v>
      </c>
    </row>
    <row r="2185" spans="1:5" ht="27" x14ac:dyDescent="0.2">
      <c r="A2185" s="385">
        <v>104684</v>
      </c>
      <c r="B2185" s="383" t="s">
        <v>8656</v>
      </c>
      <c r="C2185" s="382" t="s">
        <v>87</v>
      </c>
      <c r="D2185" s="386"/>
      <c r="E2185" s="380" t="s">
        <v>1550</v>
      </c>
    </row>
    <row r="2186" spans="1:5" ht="27" x14ac:dyDescent="0.2">
      <c r="A2186" s="385">
        <v>104685</v>
      </c>
      <c r="B2186" s="383" t="s">
        <v>8657</v>
      </c>
      <c r="C2186" s="382" t="s">
        <v>87</v>
      </c>
      <c r="D2186" s="382"/>
      <c r="E2186" s="380" t="s">
        <v>1550</v>
      </c>
    </row>
    <row r="2187" spans="1:5" ht="27" x14ac:dyDescent="0.2">
      <c r="A2187" s="385">
        <v>104686</v>
      </c>
      <c r="B2187" s="383" t="s">
        <v>8658</v>
      </c>
      <c r="C2187" s="382" t="s">
        <v>87</v>
      </c>
      <c r="D2187" s="382"/>
      <c r="E2187" s="380" t="s">
        <v>1550</v>
      </c>
    </row>
    <row r="2188" spans="1:5" ht="27" x14ac:dyDescent="0.2">
      <c r="A2188" s="382">
        <v>104687</v>
      </c>
      <c r="B2188" s="383" t="s">
        <v>6142</v>
      </c>
      <c r="C2188" s="382" t="s">
        <v>87</v>
      </c>
      <c r="D2188" s="382">
        <v>487.52</v>
      </c>
      <c r="E2188" s="380" t="s">
        <v>1550</v>
      </c>
    </row>
    <row r="2189" spans="1:5" ht="15" x14ac:dyDescent="0.2">
      <c r="A2189" s="384">
        <v>73303</v>
      </c>
      <c r="B2189" s="383" t="s">
        <v>409</v>
      </c>
      <c r="C2189" s="382" t="s">
        <v>87</v>
      </c>
      <c r="D2189" s="382">
        <v>7.66</v>
      </c>
      <c r="E2189" s="380" t="s">
        <v>1550</v>
      </c>
    </row>
    <row r="2190" spans="1:5" ht="15" x14ac:dyDescent="0.2">
      <c r="A2190" s="384">
        <v>93235</v>
      </c>
      <c r="B2190" s="383" t="s">
        <v>664</v>
      </c>
      <c r="C2190" s="382" t="s">
        <v>87</v>
      </c>
      <c r="D2190" s="386">
        <v>2.7</v>
      </c>
      <c r="E2190" s="380" t="s">
        <v>1550</v>
      </c>
    </row>
    <row r="2191" spans="1:5" ht="15" x14ac:dyDescent="0.2">
      <c r="A2191" s="384">
        <v>73307</v>
      </c>
      <c r="B2191" s="383" t="s">
        <v>410</v>
      </c>
      <c r="C2191" s="382" t="s">
        <v>87</v>
      </c>
      <c r="D2191" s="382">
        <v>6.84</v>
      </c>
      <c r="E2191" s="380" t="s">
        <v>1550</v>
      </c>
    </row>
    <row r="2192" spans="1:5" ht="27" x14ac:dyDescent="0.2">
      <c r="A2192" s="382">
        <v>73311</v>
      </c>
      <c r="B2192" s="383" t="s">
        <v>412</v>
      </c>
      <c r="C2192" s="382" t="s">
        <v>87</v>
      </c>
      <c r="D2192" s="386">
        <v>193.2</v>
      </c>
      <c r="E2192" s="380" t="s">
        <v>1550</v>
      </c>
    </row>
    <row r="2193" spans="1:5" ht="15" x14ac:dyDescent="0.2">
      <c r="A2193" s="384">
        <v>93423</v>
      </c>
      <c r="B2193" s="383" t="s">
        <v>689</v>
      </c>
      <c r="C2193" s="382" t="s">
        <v>87</v>
      </c>
      <c r="D2193" s="382">
        <v>6.82</v>
      </c>
      <c r="E2193" s="380" t="s">
        <v>1550</v>
      </c>
    </row>
    <row r="2194" spans="1:5" ht="15" x14ac:dyDescent="0.2">
      <c r="A2194" s="384">
        <v>93424</v>
      </c>
      <c r="B2194" s="383" t="s">
        <v>690</v>
      </c>
      <c r="C2194" s="382" t="s">
        <v>87</v>
      </c>
      <c r="D2194" s="386">
        <v>2.4</v>
      </c>
      <c r="E2194" s="380" t="s">
        <v>1550</v>
      </c>
    </row>
    <row r="2195" spans="1:5" ht="15" x14ac:dyDescent="0.2">
      <c r="A2195" s="384">
        <v>93425</v>
      </c>
      <c r="B2195" s="383" t="s">
        <v>691</v>
      </c>
      <c r="C2195" s="382" t="s">
        <v>87</v>
      </c>
      <c r="D2195" s="382">
        <v>6.09</v>
      </c>
      <c r="E2195" s="380" t="s">
        <v>1550</v>
      </c>
    </row>
    <row r="2196" spans="1:5" ht="27" x14ac:dyDescent="0.2">
      <c r="A2196" s="382">
        <v>93426</v>
      </c>
      <c r="B2196" s="383" t="s">
        <v>692</v>
      </c>
      <c r="C2196" s="382" t="s">
        <v>87</v>
      </c>
      <c r="D2196" s="386">
        <v>173.86</v>
      </c>
      <c r="E2196" s="380" t="s">
        <v>1550</v>
      </c>
    </row>
    <row r="2197" spans="1:5" ht="15" x14ac:dyDescent="0.2">
      <c r="A2197" s="384">
        <v>93417</v>
      </c>
      <c r="B2197" s="383" t="s">
        <v>685</v>
      </c>
      <c r="C2197" s="382" t="s">
        <v>87</v>
      </c>
      <c r="D2197" s="386">
        <v>4.82</v>
      </c>
      <c r="E2197" s="380" t="s">
        <v>1550</v>
      </c>
    </row>
    <row r="2198" spans="1:5" ht="15" x14ac:dyDescent="0.2">
      <c r="A2198" s="384">
        <v>93418</v>
      </c>
      <c r="B2198" s="383" t="s">
        <v>686</v>
      </c>
      <c r="C2198" s="382" t="s">
        <v>87</v>
      </c>
      <c r="D2198" s="386">
        <v>1.7</v>
      </c>
      <c r="E2198" s="380" t="s">
        <v>1550</v>
      </c>
    </row>
    <row r="2199" spans="1:5" ht="15" x14ac:dyDescent="0.2">
      <c r="A2199" s="384">
        <v>93419</v>
      </c>
      <c r="B2199" s="383" t="s">
        <v>687</v>
      </c>
      <c r="C2199" s="382" t="s">
        <v>87</v>
      </c>
      <c r="D2199" s="386">
        <v>4.3</v>
      </c>
      <c r="E2199" s="380" t="s">
        <v>1550</v>
      </c>
    </row>
    <row r="2200" spans="1:5" ht="27" x14ac:dyDescent="0.2">
      <c r="A2200" s="382">
        <v>93420</v>
      </c>
      <c r="B2200" s="383" t="s">
        <v>688</v>
      </c>
      <c r="C2200" s="382" t="s">
        <v>87</v>
      </c>
      <c r="D2200" s="382">
        <v>72.75</v>
      </c>
      <c r="E2200" s="380" t="s">
        <v>1550</v>
      </c>
    </row>
    <row r="2201" spans="1:5" ht="27" x14ac:dyDescent="0.2">
      <c r="A2201" s="384">
        <v>93277</v>
      </c>
      <c r="B2201" s="383" t="s">
        <v>668</v>
      </c>
      <c r="C2201" s="382" t="s">
        <v>87</v>
      </c>
      <c r="D2201" s="382">
        <v>0.27</v>
      </c>
      <c r="E2201" s="380" t="s">
        <v>1550</v>
      </c>
    </row>
    <row r="2202" spans="1:5" ht="27" x14ac:dyDescent="0.2">
      <c r="A2202" s="384">
        <v>93278</v>
      </c>
      <c r="B2202" s="383" t="s">
        <v>669</v>
      </c>
      <c r="C2202" s="382" t="s">
        <v>87</v>
      </c>
      <c r="D2202" s="386">
        <v>0.06</v>
      </c>
      <c r="E2202" s="380" t="s">
        <v>1550</v>
      </c>
    </row>
    <row r="2203" spans="1:5" ht="27" x14ac:dyDescent="0.2">
      <c r="A2203" s="384">
        <v>93279</v>
      </c>
      <c r="B2203" s="383" t="s">
        <v>670</v>
      </c>
      <c r="C2203" s="382" t="s">
        <v>87</v>
      </c>
      <c r="D2203" s="382">
        <v>0.26</v>
      </c>
      <c r="E2203" s="380" t="s">
        <v>1550</v>
      </c>
    </row>
    <row r="2204" spans="1:5" ht="27" x14ac:dyDescent="0.2">
      <c r="A2204" s="382">
        <v>93280</v>
      </c>
      <c r="B2204" s="383" t="s">
        <v>671</v>
      </c>
      <c r="C2204" s="382" t="s">
        <v>87</v>
      </c>
      <c r="D2204" s="386">
        <v>0.56000000000000005</v>
      </c>
      <c r="E2204" s="380" t="s">
        <v>1550</v>
      </c>
    </row>
    <row r="2205" spans="1:5" ht="27" x14ac:dyDescent="0.2">
      <c r="A2205" s="385">
        <v>104909</v>
      </c>
      <c r="B2205" s="383" t="s">
        <v>8659</v>
      </c>
      <c r="C2205" s="382" t="s">
        <v>87</v>
      </c>
      <c r="D2205" s="382"/>
      <c r="E2205" s="380" t="s">
        <v>1550</v>
      </c>
    </row>
    <row r="2206" spans="1:5" ht="27" x14ac:dyDescent="0.2">
      <c r="A2206" s="385">
        <v>104910</v>
      </c>
      <c r="B2206" s="383" t="s">
        <v>8660</v>
      </c>
      <c r="C2206" s="382" t="s">
        <v>87</v>
      </c>
      <c r="D2206" s="386"/>
      <c r="E2206" s="380" t="s">
        <v>1550</v>
      </c>
    </row>
    <row r="2207" spans="1:5" ht="27" x14ac:dyDescent="0.2">
      <c r="A2207" s="385">
        <v>104911</v>
      </c>
      <c r="B2207" s="383" t="s">
        <v>8661</v>
      </c>
      <c r="C2207" s="382" t="s">
        <v>87</v>
      </c>
      <c r="D2207" s="386"/>
      <c r="E2207" s="380" t="s">
        <v>1550</v>
      </c>
    </row>
    <row r="2208" spans="1:5" ht="27" x14ac:dyDescent="0.2">
      <c r="A2208" s="382">
        <v>104912</v>
      </c>
      <c r="B2208" s="383" t="s">
        <v>7073</v>
      </c>
      <c r="C2208" s="382" t="s">
        <v>87</v>
      </c>
      <c r="D2208" s="382">
        <v>27.54</v>
      </c>
      <c r="E2208" s="380" t="s">
        <v>1550</v>
      </c>
    </row>
    <row r="2209" spans="1:5" ht="27" x14ac:dyDescent="0.2">
      <c r="A2209" s="385">
        <v>102840</v>
      </c>
      <c r="B2209" s="383" t="s">
        <v>8662</v>
      </c>
      <c r="C2209" s="382" t="s">
        <v>87</v>
      </c>
      <c r="D2209" s="386"/>
      <c r="E2209" s="380" t="s">
        <v>1550</v>
      </c>
    </row>
    <row r="2210" spans="1:5" ht="27" x14ac:dyDescent="0.2">
      <c r="A2210" s="385">
        <v>102841</v>
      </c>
      <c r="B2210" s="383" t="s">
        <v>8663</v>
      </c>
      <c r="C2210" s="382" t="s">
        <v>87</v>
      </c>
      <c r="D2210" s="386"/>
      <c r="E2210" s="380" t="s">
        <v>1550</v>
      </c>
    </row>
    <row r="2211" spans="1:5" ht="27" x14ac:dyDescent="0.2">
      <c r="A2211" s="385">
        <v>102842</v>
      </c>
      <c r="B2211" s="383" t="s">
        <v>8664</v>
      </c>
      <c r="C2211" s="382" t="s">
        <v>87</v>
      </c>
      <c r="D2211" s="386"/>
      <c r="E2211" s="380" t="s">
        <v>1550</v>
      </c>
    </row>
    <row r="2212" spans="1:5" ht="27" x14ac:dyDescent="0.2">
      <c r="A2212" s="382">
        <v>102843</v>
      </c>
      <c r="B2212" s="383" t="s">
        <v>2276</v>
      </c>
      <c r="C2212" s="382" t="s">
        <v>87</v>
      </c>
      <c r="D2212" s="386">
        <v>146.02000000000001</v>
      </c>
      <c r="E2212" s="380" t="s">
        <v>1550</v>
      </c>
    </row>
    <row r="2213" spans="1:5" ht="27" x14ac:dyDescent="0.2">
      <c r="A2213" s="384">
        <v>89267</v>
      </c>
      <c r="B2213" s="383" t="s">
        <v>499</v>
      </c>
      <c r="C2213" s="382" t="s">
        <v>87</v>
      </c>
      <c r="D2213" s="386">
        <v>51.7</v>
      </c>
      <c r="E2213" s="380" t="s">
        <v>1550</v>
      </c>
    </row>
    <row r="2214" spans="1:5" ht="27" x14ac:dyDescent="0.2">
      <c r="A2214" s="384">
        <v>89269</v>
      </c>
      <c r="B2214" s="383" t="s">
        <v>501</v>
      </c>
      <c r="C2214" s="382" t="s">
        <v>87</v>
      </c>
      <c r="D2214" s="382">
        <v>7.36</v>
      </c>
      <c r="E2214" s="380" t="s">
        <v>1550</v>
      </c>
    </row>
    <row r="2215" spans="1:5" ht="27" x14ac:dyDescent="0.2">
      <c r="A2215" s="384">
        <v>89268</v>
      </c>
      <c r="B2215" s="383" t="s">
        <v>500</v>
      </c>
      <c r="C2215" s="382" t="s">
        <v>87</v>
      </c>
      <c r="D2215" s="386">
        <v>18.22</v>
      </c>
      <c r="E2215" s="380" t="s">
        <v>1550</v>
      </c>
    </row>
    <row r="2216" spans="1:5" ht="27" x14ac:dyDescent="0.2">
      <c r="A2216" s="384">
        <v>89270</v>
      </c>
      <c r="B2216" s="383" t="s">
        <v>502</v>
      </c>
      <c r="C2216" s="382" t="s">
        <v>87</v>
      </c>
      <c r="D2216" s="386">
        <v>83.11</v>
      </c>
      <c r="E2216" s="380" t="s">
        <v>1550</v>
      </c>
    </row>
    <row r="2217" spans="1:5" ht="27" x14ac:dyDescent="0.2">
      <c r="A2217" s="382">
        <v>89271</v>
      </c>
      <c r="B2217" s="383" t="s">
        <v>503</v>
      </c>
      <c r="C2217" s="382" t="s">
        <v>87</v>
      </c>
      <c r="D2217" s="386">
        <v>31.47</v>
      </c>
      <c r="E2217" s="380" t="s">
        <v>1550</v>
      </c>
    </row>
    <row r="2218" spans="1:5" ht="27" x14ac:dyDescent="0.2">
      <c r="A2218" s="384">
        <v>93283</v>
      </c>
      <c r="B2218" s="383" t="s">
        <v>672</v>
      </c>
      <c r="C2218" s="382" t="s">
        <v>87</v>
      </c>
      <c r="D2218" s="386">
        <v>99.43</v>
      </c>
      <c r="E2218" s="380" t="s">
        <v>1550</v>
      </c>
    </row>
    <row r="2219" spans="1:5" ht="27" x14ac:dyDescent="0.2">
      <c r="A2219" s="384">
        <v>93296</v>
      </c>
      <c r="B2219" s="383" t="s">
        <v>676</v>
      </c>
      <c r="C2219" s="382" t="s">
        <v>87</v>
      </c>
      <c r="D2219" s="386">
        <v>14.16</v>
      </c>
      <c r="E2219" s="380" t="s">
        <v>1550</v>
      </c>
    </row>
    <row r="2220" spans="1:5" ht="27" x14ac:dyDescent="0.2">
      <c r="A2220" s="384">
        <v>93284</v>
      </c>
      <c r="B2220" s="383" t="s">
        <v>673</v>
      </c>
      <c r="C2220" s="382" t="s">
        <v>87</v>
      </c>
      <c r="D2220" s="386">
        <v>35.049999999999997</v>
      </c>
      <c r="E2220" s="380" t="s">
        <v>1550</v>
      </c>
    </row>
    <row r="2221" spans="1:5" ht="27" x14ac:dyDescent="0.2">
      <c r="A2221" s="384">
        <v>93285</v>
      </c>
      <c r="B2221" s="383" t="s">
        <v>674</v>
      </c>
      <c r="C2221" s="382" t="s">
        <v>87</v>
      </c>
      <c r="D2221" s="382">
        <v>159.83000000000001</v>
      </c>
      <c r="E2221" s="380" t="s">
        <v>1550</v>
      </c>
    </row>
    <row r="2222" spans="1:5" ht="27" x14ac:dyDescent="0.2">
      <c r="A2222" s="382">
        <v>93286</v>
      </c>
      <c r="B2222" s="383" t="s">
        <v>675</v>
      </c>
      <c r="C2222" s="382" t="s">
        <v>87</v>
      </c>
      <c r="D2222" s="382">
        <v>9.36</v>
      </c>
      <c r="E2222" s="380" t="s">
        <v>1550</v>
      </c>
    </row>
    <row r="2223" spans="1:5" ht="40.5" x14ac:dyDescent="0.2">
      <c r="A2223" s="385">
        <v>104706</v>
      </c>
      <c r="B2223" s="383" t="s">
        <v>8665</v>
      </c>
      <c r="C2223" s="382" t="s">
        <v>87</v>
      </c>
      <c r="D2223" s="382"/>
      <c r="E2223" s="380" t="s">
        <v>1550</v>
      </c>
    </row>
    <row r="2224" spans="1:5" ht="40.5" x14ac:dyDescent="0.2">
      <c r="A2224" s="385">
        <v>104707</v>
      </c>
      <c r="B2224" s="383" t="s">
        <v>8666</v>
      </c>
      <c r="C2224" s="382" t="s">
        <v>87</v>
      </c>
      <c r="D2224" s="382"/>
      <c r="E2224" s="380" t="s">
        <v>1550</v>
      </c>
    </row>
    <row r="2225" spans="1:5" ht="40.5" x14ac:dyDescent="0.2">
      <c r="A2225" s="385">
        <v>104708</v>
      </c>
      <c r="B2225" s="383" t="s">
        <v>8667</v>
      </c>
      <c r="C2225" s="382" t="s">
        <v>87</v>
      </c>
      <c r="D2225" s="382"/>
      <c r="E2225" s="380" t="s">
        <v>1550</v>
      </c>
    </row>
    <row r="2226" spans="1:5" ht="40.5" x14ac:dyDescent="0.2">
      <c r="A2226" s="382">
        <v>104709</v>
      </c>
      <c r="B2226" s="383" t="s">
        <v>6145</v>
      </c>
      <c r="C2226" s="382" t="s">
        <v>87</v>
      </c>
      <c r="D2226" s="382">
        <v>1268.79</v>
      </c>
      <c r="E2226" s="380" t="s">
        <v>1550</v>
      </c>
    </row>
    <row r="2227" spans="1:5" ht="27" x14ac:dyDescent="0.2">
      <c r="A2227" s="385">
        <v>104903</v>
      </c>
      <c r="B2227" s="383" t="s">
        <v>8668</v>
      </c>
      <c r="C2227" s="382" t="s">
        <v>87</v>
      </c>
      <c r="D2227" s="382"/>
      <c r="E2227" s="380" t="s">
        <v>1550</v>
      </c>
    </row>
    <row r="2228" spans="1:5" ht="27" x14ac:dyDescent="0.2">
      <c r="A2228" s="385">
        <v>104904</v>
      </c>
      <c r="B2228" s="383" t="s">
        <v>8669</v>
      </c>
      <c r="C2228" s="382" t="s">
        <v>87</v>
      </c>
      <c r="D2228" s="382"/>
      <c r="E2228" s="380" t="s">
        <v>1550</v>
      </c>
    </row>
    <row r="2229" spans="1:5" ht="27" x14ac:dyDescent="0.2">
      <c r="A2229" s="385">
        <v>104905</v>
      </c>
      <c r="B2229" s="383" t="s">
        <v>8670</v>
      </c>
      <c r="C2229" s="382" t="s">
        <v>87</v>
      </c>
      <c r="D2229" s="382"/>
      <c r="E2229" s="380" t="s">
        <v>1550</v>
      </c>
    </row>
    <row r="2230" spans="1:5" ht="27" x14ac:dyDescent="0.2">
      <c r="A2230" s="382">
        <v>104906</v>
      </c>
      <c r="B2230" s="383" t="s">
        <v>7072</v>
      </c>
      <c r="C2230" s="382" t="s">
        <v>87</v>
      </c>
      <c r="D2230" s="386">
        <v>107.08</v>
      </c>
      <c r="E2230" s="380" t="s">
        <v>1550</v>
      </c>
    </row>
    <row r="2231" spans="1:5" ht="27" x14ac:dyDescent="0.2">
      <c r="A2231" s="385">
        <v>102846</v>
      </c>
      <c r="B2231" s="383" t="s">
        <v>8671</v>
      </c>
      <c r="C2231" s="382" t="s">
        <v>87</v>
      </c>
      <c r="D2231" s="386"/>
      <c r="E2231" s="380" t="s">
        <v>1550</v>
      </c>
    </row>
    <row r="2232" spans="1:5" ht="27" x14ac:dyDescent="0.2">
      <c r="A2232" s="385">
        <v>102847</v>
      </c>
      <c r="B2232" s="383" t="s">
        <v>8672</v>
      </c>
      <c r="C2232" s="382" t="s">
        <v>87</v>
      </c>
      <c r="D2232" s="382"/>
      <c r="E2232" s="380" t="s">
        <v>1550</v>
      </c>
    </row>
    <row r="2233" spans="1:5" ht="27" x14ac:dyDescent="0.2">
      <c r="A2233" s="385">
        <v>102848</v>
      </c>
      <c r="B2233" s="383" t="s">
        <v>8673</v>
      </c>
      <c r="C2233" s="382" t="s">
        <v>87</v>
      </c>
      <c r="D2233" s="382"/>
      <c r="E2233" s="380" t="s">
        <v>1550</v>
      </c>
    </row>
    <row r="2234" spans="1:5" ht="27" x14ac:dyDescent="0.2">
      <c r="A2234" s="382">
        <v>102849</v>
      </c>
      <c r="B2234" s="383" t="s">
        <v>2277</v>
      </c>
      <c r="C2234" s="382" t="s">
        <v>87</v>
      </c>
      <c r="D2234" s="386">
        <v>71.39</v>
      </c>
      <c r="E2234" s="380" t="s">
        <v>1550</v>
      </c>
    </row>
    <row r="2235" spans="1:5" ht="27" x14ac:dyDescent="0.2">
      <c r="A2235" s="385">
        <v>102852</v>
      </c>
      <c r="B2235" s="383" t="s">
        <v>8674</v>
      </c>
      <c r="C2235" s="382" t="s">
        <v>87</v>
      </c>
      <c r="D2235" s="382"/>
      <c r="E2235" s="380" t="s">
        <v>1550</v>
      </c>
    </row>
    <row r="2236" spans="1:5" ht="27" x14ac:dyDescent="0.2">
      <c r="A2236" s="385">
        <v>102853</v>
      </c>
      <c r="B2236" s="383" t="s">
        <v>8675</v>
      </c>
      <c r="C2236" s="382" t="s">
        <v>87</v>
      </c>
      <c r="D2236" s="382"/>
      <c r="E2236" s="380" t="s">
        <v>1550</v>
      </c>
    </row>
    <row r="2237" spans="1:5" ht="27" x14ac:dyDescent="0.2">
      <c r="A2237" s="385">
        <v>102854</v>
      </c>
      <c r="B2237" s="383" t="s">
        <v>8676</v>
      </c>
      <c r="C2237" s="382" t="s">
        <v>87</v>
      </c>
      <c r="D2237" s="382"/>
      <c r="E2237" s="380" t="s">
        <v>1550</v>
      </c>
    </row>
    <row r="2238" spans="1:5" ht="27" x14ac:dyDescent="0.2">
      <c r="A2238" s="382">
        <v>102855</v>
      </c>
      <c r="B2238" s="383" t="s">
        <v>2278</v>
      </c>
      <c r="C2238" s="382" t="s">
        <v>87</v>
      </c>
      <c r="D2238" s="382">
        <v>71.39</v>
      </c>
      <c r="E2238" s="380" t="s">
        <v>1550</v>
      </c>
    </row>
    <row r="2239" spans="1:5" ht="40.5" x14ac:dyDescent="0.2">
      <c r="A2239" s="384">
        <v>93397</v>
      </c>
      <c r="B2239" s="383" t="s">
        <v>677</v>
      </c>
      <c r="C2239" s="382" t="s">
        <v>87</v>
      </c>
      <c r="D2239" s="382">
        <v>25.43</v>
      </c>
      <c r="E2239" s="380" t="s">
        <v>1550</v>
      </c>
    </row>
    <row r="2240" spans="1:5" ht="40.5" x14ac:dyDescent="0.2">
      <c r="A2240" s="384">
        <v>93399</v>
      </c>
      <c r="B2240" s="383" t="s">
        <v>7060</v>
      </c>
      <c r="C2240" s="382" t="s">
        <v>87</v>
      </c>
      <c r="D2240" s="382">
        <v>3.88</v>
      </c>
      <c r="E2240" s="380" t="s">
        <v>1550</v>
      </c>
    </row>
    <row r="2241" spans="1:5" ht="40.5" x14ac:dyDescent="0.2">
      <c r="A2241" s="384">
        <v>93398</v>
      </c>
      <c r="B2241" s="383" t="s">
        <v>678</v>
      </c>
      <c r="C2241" s="382" t="s">
        <v>87</v>
      </c>
      <c r="D2241" s="386">
        <v>9.6</v>
      </c>
      <c r="E2241" s="380" t="s">
        <v>1550</v>
      </c>
    </row>
    <row r="2242" spans="1:5" ht="40.5" x14ac:dyDescent="0.2">
      <c r="A2242" s="384">
        <v>93400</v>
      </c>
      <c r="B2242" s="383" t="s">
        <v>679</v>
      </c>
      <c r="C2242" s="382" t="s">
        <v>87</v>
      </c>
      <c r="D2242" s="382">
        <v>44.18</v>
      </c>
      <c r="E2242" s="380" t="s">
        <v>1550</v>
      </c>
    </row>
    <row r="2243" spans="1:5" ht="40.5" x14ac:dyDescent="0.2">
      <c r="A2243" s="382">
        <v>93401</v>
      </c>
      <c r="B2243" s="383" t="s">
        <v>680</v>
      </c>
      <c r="C2243" s="382" t="s">
        <v>87</v>
      </c>
      <c r="D2243" s="382">
        <v>171.53</v>
      </c>
      <c r="E2243" s="380" t="s">
        <v>1550</v>
      </c>
    </row>
    <row r="2244" spans="1:5" ht="40.5" x14ac:dyDescent="0.2">
      <c r="A2244" s="384">
        <v>89259</v>
      </c>
      <c r="B2244" s="383" t="s">
        <v>493</v>
      </c>
      <c r="C2244" s="382" t="s">
        <v>87</v>
      </c>
      <c r="D2244" s="386">
        <v>27.72</v>
      </c>
      <c r="E2244" s="380" t="s">
        <v>1550</v>
      </c>
    </row>
    <row r="2245" spans="1:5" ht="40.5" x14ac:dyDescent="0.2">
      <c r="A2245" s="384">
        <v>91466</v>
      </c>
      <c r="B2245" s="383" t="s">
        <v>616</v>
      </c>
      <c r="C2245" s="382" t="s">
        <v>87</v>
      </c>
      <c r="D2245" s="382">
        <v>4.12</v>
      </c>
      <c r="E2245" s="380" t="s">
        <v>1550</v>
      </c>
    </row>
    <row r="2246" spans="1:5" ht="40.5" x14ac:dyDescent="0.2">
      <c r="A2246" s="384">
        <v>89260</v>
      </c>
      <c r="B2246" s="383" t="s">
        <v>494</v>
      </c>
      <c r="C2246" s="382" t="s">
        <v>87</v>
      </c>
      <c r="D2246" s="382">
        <v>10.199999999999999</v>
      </c>
      <c r="E2246" s="380" t="s">
        <v>1550</v>
      </c>
    </row>
    <row r="2247" spans="1:5" ht="40.5" x14ac:dyDescent="0.2">
      <c r="A2247" s="384">
        <v>89262</v>
      </c>
      <c r="B2247" s="383" t="s">
        <v>495</v>
      </c>
      <c r="C2247" s="382" t="s">
        <v>87</v>
      </c>
      <c r="D2247" s="382">
        <v>47.04</v>
      </c>
      <c r="E2247" s="380" t="s">
        <v>1550</v>
      </c>
    </row>
    <row r="2248" spans="1:5" ht="40.5" x14ac:dyDescent="0.2">
      <c r="A2248" s="382">
        <v>91467</v>
      </c>
      <c r="B2248" s="383" t="s">
        <v>617</v>
      </c>
      <c r="C2248" s="382" t="s">
        <v>87</v>
      </c>
      <c r="D2248" s="382">
        <v>171.53</v>
      </c>
      <c r="E2248" s="380" t="s">
        <v>1550</v>
      </c>
    </row>
    <row r="2249" spans="1:5" ht="40.5" x14ac:dyDescent="0.2">
      <c r="A2249" s="385">
        <v>105839</v>
      </c>
      <c r="B2249" s="383" t="s">
        <v>8677</v>
      </c>
      <c r="C2249" s="382" t="s">
        <v>87</v>
      </c>
      <c r="D2249" s="386"/>
      <c r="E2249" s="380" t="s">
        <v>1550</v>
      </c>
    </row>
    <row r="2250" spans="1:5" ht="54" x14ac:dyDescent="0.2">
      <c r="A2250" s="385">
        <v>105842</v>
      </c>
      <c r="B2250" s="383" t="s">
        <v>8678</v>
      </c>
      <c r="C2250" s="382" t="s">
        <v>87</v>
      </c>
      <c r="D2250" s="382"/>
      <c r="E2250" s="380" t="s">
        <v>1550</v>
      </c>
    </row>
    <row r="2251" spans="1:5" ht="40.5" x14ac:dyDescent="0.2">
      <c r="A2251" s="385">
        <v>105840</v>
      </c>
      <c r="B2251" s="383" t="s">
        <v>8679</v>
      </c>
      <c r="C2251" s="382" t="s">
        <v>87</v>
      </c>
      <c r="D2251" s="382"/>
      <c r="E2251" s="380" t="s">
        <v>1550</v>
      </c>
    </row>
    <row r="2252" spans="1:5" ht="40.5" x14ac:dyDescent="0.2">
      <c r="A2252" s="385">
        <v>105841</v>
      </c>
      <c r="B2252" s="383" t="s">
        <v>8680</v>
      </c>
      <c r="C2252" s="382" t="s">
        <v>87</v>
      </c>
      <c r="D2252" s="382"/>
      <c r="E2252" s="380" t="s">
        <v>1550</v>
      </c>
    </row>
    <row r="2253" spans="1:5" ht="54" x14ac:dyDescent="0.2">
      <c r="A2253" s="382">
        <v>105843</v>
      </c>
      <c r="B2253" s="383" t="s">
        <v>8681</v>
      </c>
      <c r="C2253" s="382" t="s">
        <v>87</v>
      </c>
      <c r="D2253" s="382">
        <v>90.27</v>
      </c>
      <c r="E2253" s="380" t="s">
        <v>1550</v>
      </c>
    </row>
    <row r="2254" spans="1:5" ht="40.5" x14ac:dyDescent="0.2">
      <c r="A2254" s="384">
        <v>91629</v>
      </c>
      <c r="B2254" s="383" t="s">
        <v>622</v>
      </c>
      <c r="C2254" s="382" t="s">
        <v>87</v>
      </c>
      <c r="D2254" s="382">
        <v>21.97</v>
      </c>
      <c r="E2254" s="380" t="s">
        <v>1550</v>
      </c>
    </row>
    <row r="2255" spans="1:5" ht="40.5" x14ac:dyDescent="0.2">
      <c r="A2255" s="384">
        <v>91631</v>
      </c>
      <c r="B2255" s="383" t="s">
        <v>624</v>
      </c>
      <c r="C2255" s="382" t="s">
        <v>87</v>
      </c>
      <c r="D2255" s="382">
        <v>3.3</v>
      </c>
      <c r="E2255" s="380" t="s">
        <v>1550</v>
      </c>
    </row>
    <row r="2256" spans="1:5" ht="40.5" x14ac:dyDescent="0.2">
      <c r="A2256" s="384">
        <v>91630</v>
      </c>
      <c r="B2256" s="383" t="s">
        <v>623</v>
      </c>
      <c r="C2256" s="382" t="s">
        <v>87</v>
      </c>
      <c r="D2256" s="386">
        <v>8.18</v>
      </c>
      <c r="E2256" s="380" t="s">
        <v>1550</v>
      </c>
    </row>
    <row r="2257" spans="1:5" ht="40.5" x14ac:dyDescent="0.2">
      <c r="A2257" s="384">
        <v>91632</v>
      </c>
      <c r="B2257" s="383" t="s">
        <v>625</v>
      </c>
      <c r="C2257" s="382" t="s">
        <v>87</v>
      </c>
      <c r="D2257" s="382">
        <v>37.69</v>
      </c>
      <c r="E2257" s="380" t="s">
        <v>1550</v>
      </c>
    </row>
    <row r="2258" spans="1:5" ht="40.5" x14ac:dyDescent="0.2">
      <c r="A2258" s="382">
        <v>91633</v>
      </c>
      <c r="B2258" s="383" t="s">
        <v>626</v>
      </c>
      <c r="C2258" s="382" t="s">
        <v>87</v>
      </c>
      <c r="D2258" s="382">
        <v>145.18</v>
      </c>
      <c r="E2258" s="380" t="s">
        <v>1550</v>
      </c>
    </row>
    <row r="2259" spans="1:5" ht="27" x14ac:dyDescent="0.2">
      <c r="A2259" s="382">
        <v>98760</v>
      </c>
      <c r="B2259" s="383" t="s">
        <v>989</v>
      </c>
      <c r="C2259" s="382" t="s">
        <v>87</v>
      </c>
      <c r="D2259" s="382">
        <v>0.05</v>
      </c>
      <c r="E2259" s="380" t="s">
        <v>1550</v>
      </c>
    </row>
    <row r="2260" spans="1:5" ht="27" x14ac:dyDescent="0.2">
      <c r="A2260" s="382">
        <v>98761</v>
      </c>
      <c r="B2260" s="383" t="s">
        <v>990</v>
      </c>
      <c r="C2260" s="382" t="s">
        <v>87</v>
      </c>
      <c r="D2260" s="382">
        <v>0.01</v>
      </c>
      <c r="E2260" s="380" t="s">
        <v>1550</v>
      </c>
    </row>
    <row r="2261" spans="1:5" ht="27" x14ac:dyDescent="0.2">
      <c r="A2261" s="382">
        <v>98762</v>
      </c>
      <c r="B2261" s="383" t="s">
        <v>991</v>
      </c>
      <c r="C2261" s="382" t="s">
        <v>87</v>
      </c>
      <c r="D2261" s="382">
        <v>0.06</v>
      </c>
      <c r="E2261" s="380" t="s">
        <v>1550</v>
      </c>
    </row>
    <row r="2262" spans="1:5" ht="40.5" x14ac:dyDescent="0.2">
      <c r="A2262" s="382">
        <v>98763</v>
      </c>
      <c r="B2262" s="383" t="s">
        <v>992</v>
      </c>
      <c r="C2262" s="382" t="s">
        <v>87</v>
      </c>
      <c r="D2262" s="382">
        <v>3.3</v>
      </c>
      <c r="E2262" s="380" t="s">
        <v>1550</v>
      </c>
    </row>
    <row r="2263" spans="1:5" ht="27" x14ac:dyDescent="0.2">
      <c r="A2263" s="384">
        <v>99829</v>
      </c>
      <c r="B2263" s="383" t="s">
        <v>6113</v>
      </c>
      <c r="C2263" s="382" t="s">
        <v>87</v>
      </c>
      <c r="D2263" s="382">
        <v>0.21</v>
      </c>
      <c r="E2263" s="380" t="s">
        <v>1550</v>
      </c>
    </row>
    <row r="2264" spans="1:5" ht="27" x14ac:dyDescent="0.2">
      <c r="A2264" s="384">
        <v>99830</v>
      </c>
      <c r="B2264" s="383" t="s">
        <v>6114</v>
      </c>
      <c r="C2264" s="382" t="s">
        <v>87</v>
      </c>
      <c r="D2264" s="382">
        <v>0.04</v>
      </c>
      <c r="E2264" s="380" t="s">
        <v>1550</v>
      </c>
    </row>
    <row r="2265" spans="1:5" ht="27" x14ac:dyDescent="0.2">
      <c r="A2265" s="384">
        <v>99831</v>
      </c>
      <c r="B2265" s="383" t="s">
        <v>6115</v>
      </c>
      <c r="C2265" s="382" t="s">
        <v>87</v>
      </c>
      <c r="D2265" s="382">
        <v>0.14000000000000001</v>
      </c>
      <c r="E2265" s="380" t="s">
        <v>1550</v>
      </c>
    </row>
    <row r="2266" spans="1:5" ht="27" x14ac:dyDescent="0.2">
      <c r="A2266" s="382">
        <v>99832</v>
      </c>
      <c r="B2266" s="383" t="s">
        <v>6116</v>
      </c>
      <c r="C2266" s="382" t="s">
        <v>87</v>
      </c>
      <c r="D2266" s="382">
        <v>3.18</v>
      </c>
      <c r="E2266" s="380" t="s">
        <v>1550</v>
      </c>
    </row>
    <row r="2267" spans="1:5" ht="27" x14ac:dyDescent="0.2">
      <c r="A2267" s="385">
        <v>104516</v>
      </c>
      <c r="B2267" s="383" t="s">
        <v>8682</v>
      </c>
      <c r="C2267" s="382" t="s">
        <v>87</v>
      </c>
      <c r="D2267" s="382"/>
      <c r="E2267" s="380" t="s">
        <v>1550</v>
      </c>
    </row>
    <row r="2268" spans="1:5" ht="27" x14ac:dyDescent="0.2">
      <c r="A2268" s="385">
        <v>104517</v>
      </c>
      <c r="B2268" s="383" t="s">
        <v>8683</v>
      </c>
      <c r="C2268" s="382" t="s">
        <v>87</v>
      </c>
      <c r="D2268" s="382"/>
      <c r="E2268" s="380" t="s">
        <v>1550</v>
      </c>
    </row>
    <row r="2269" spans="1:5" ht="27" x14ac:dyDescent="0.2">
      <c r="A2269" s="385">
        <v>104518</v>
      </c>
      <c r="B2269" s="383" t="s">
        <v>8684</v>
      </c>
      <c r="C2269" s="382" t="s">
        <v>87</v>
      </c>
      <c r="D2269" s="382"/>
      <c r="E2269" s="380" t="s">
        <v>1550</v>
      </c>
    </row>
    <row r="2270" spans="1:5" ht="27" x14ac:dyDescent="0.2">
      <c r="A2270" s="382">
        <v>104519</v>
      </c>
      <c r="B2270" s="383" t="s">
        <v>5615</v>
      </c>
      <c r="C2270" s="382" t="s">
        <v>87</v>
      </c>
      <c r="D2270" s="382">
        <v>0.46</v>
      </c>
      <c r="E2270" s="380" t="s">
        <v>1550</v>
      </c>
    </row>
    <row r="2271" spans="1:5" ht="27" x14ac:dyDescent="0.2">
      <c r="A2271" s="384">
        <v>90682</v>
      </c>
      <c r="B2271" s="383" t="s">
        <v>6064</v>
      </c>
      <c r="C2271" s="382" t="s">
        <v>87</v>
      </c>
      <c r="D2271" s="382">
        <v>37.15</v>
      </c>
      <c r="E2271" s="380" t="s">
        <v>1550</v>
      </c>
    </row>
    <row r="2272" spans="1:5" ht="27" x14ac:dyDescent="0.2">
      <c r="A2272" s="384">
        <v>90683</v>
      </c>
      <c r="B2272" s="383" t="s">
        <v>6065</v>
      </c>
      <c r="C2272" s="382" t="s">
        <v>87</v>
      </c>
      <c r="D2272" s="382">
        <v>8.59</v>
      </c>
      <c r="E2272" s="380" t="s">
        <v>1550</v>
      </c>
    </row>
    <row r="2273" spans="1:5" ht="27" x14ac:dyDescent="0.2">
      <c r="A2273" s="384">
        <v>90684</v>
      </c>
      <c r="B2273" s="383" t="s">
        <v>6066</v>
      </c>
      <c r="C2273" s="382" t="s">
        <v>87</v>
      </c>
      <c r="D2273" s="382">
        <v>40.64</v>
      </c>
      <c r="E2273" s="380" t="s">
        <v>1550</v>
      </c>
    </row>
    <row r="2274" spans="1:5" ht="27" x14ac:dyDescent="0.2">
      <c r="A2274" s="382">
        <v>90685</v>
      </c>
      <c r="B2274" s="383" t="s">
        <v>6067</v>
      </c>
      <c r="C2274" s="382" t="s">
        <v>87</v>
      </c>
      <c r="D2274" s="382">
        <v>61.71</v>
      </c>
      <c r="E2274" s="380" t="s">
        <v>1550</v>
      </c>
    </row>
    <row r="2275" spans="1:5" ht="27" x14ac:dyDescent="0.2">
      <c r="A2275" s="384">
        <v>95114</v>
      </c>
      <c r="B2275" s="383" t="s">
        <v>693</v>
      </c>
      <c r="C2275" s="382" t="s">
        <v>87</v>
      </c>
      <c r="D2275" s="382">
        <v>1.57</v>
      </c>
      <c r="E2275" s="380" t="s">
        <v>1550</v>
      </c>
    </row>
    <row r="2276" spans="1:5" ht="15" x14ac:dyDescent="0.2">
      <c r="A2276" s="384">
        <v>95115</v>
      </c>
      <c r="B2276" s="383" t="s">
        <v>694</v>
      </c>
      <c r="C2276" s="382" t="s">
        <v>87</v>
      </c>
      <c r="D2276" s="382">
        <v>0.36</v>
      </c>
      <c r="E2276" s="380" t="s">
        <v>1550</v>
      </c>
    </row>
    <row r="2277" spans="1:5" ht="27" x14ac:dyDescent="0.2">
      <c r="A2277" s="384">
        <v>53863</v>
      </c>
      <c r="B2277" s="383" t="s">
        <v>405</v>
      </c>
      <c r="C2277" s="382" t="s">
        <v>87</v>
      </c>
      <c r="D2277" s="382">
        <v>1.97</v>
      </c>
      <c r="E2277" s="380" t="s">
        <v>1550</v>
      </c>
    </row>
    <row r="2278" spans="1:5" ht="27" x14ac:dyDescent="0.2">
      <c r="A2278" s="385">
        <v>104652</v>
      </c>
      <c r="B2278" s="383" t="s">
        <v>8685</v>
      </c>
      <c r="C2278" s="382" t="s">
        <v>87</v>
      </c>
      <c r="D2278" s="382"/>
      <c r="E2278" s="380" t="s">
        <v>1550</v>
      </c>
    </row>
    <row r="2279" spans="1:5" ht="15" x14ac:dyDescent="0.2">
      <c r="A2279" s="385">
        <v>104653</v>
      </c>
      <c r="B2279" s="383" t="s">
        <v>8686</v>
      </c>
      <c r="C2279" s="382" t="s">
        <v>87</v>
      </c>
      <c r="D2279" s="382"/>
      <c r="E2279" s="380" t="s">
        <v>1550</v>
      </c>
    </row>
    <row r="2280" spans="1:5" ht="27" x14ac:dyDescent="0.2">
      <c r="A2280" s="385">
        <v>104654</v>
      </c>
      <c r="B2280" s="383" t="s">
        <v>8687</v>
      </c>
      <c r="C2280" s="382" t="s">
        <v>87</v>
      </c>
      <c r="D2280" s="382"/>
      <c r="E2280" s="380" t="s">
        <v>1550</v>
      </c>
    </row>
    <row r="2281" spans="1:5" ht="27" x14ac:dyDescent="0.2">
      <c r="A2281" s="382">
        <v>104655</v>
      </c>
      <c r="B2281" s="383" t="s">
        <v>6141</v>
      </c>
      <c r="C2281" s="382" t="s">
        <v>87</v>
      </c>
      <c r="D2281" s="382">
        <v>0.48</v>
      </c>
      <c r="E2281" s="380" t="s">
        <v>1550</v>
      </c>
    </row>
    <row r="2282" spans="1:5" ht="27" x14ac:dyDescent="0.2">
      <c r="A2282" s="384">
        <v>102270</v>
      </c>
      <c r="B2282" s="383" t="s">
        <v>2271</v>
      </c>
      <c r="C2282" s="382" t="s">
        <v>87</v>
      </c>
      <c r="D2282" s="382">
        <v>0.69</v>
      </c>
      <c r="E2282" s="380" t="s">
        <v>1550</v>
      </c>
    </row>
    <row r="2283" spans="1:5" ht="27" x14ac:dyDescent="0.2">
      <c r="A2283" s="384">
        <v>102271</v>
      </c>
      <c r="B2283" s="383" t="s">
        <v>2272</v>
      </c>
      <c r="C2283" s="382" t="s">
        <v>87</v>
      </c>
      <c r="D2283" s="382">
        <v>0.15</v>
      </c>
      <c r="E2283" s="380" t="s">
        <v>1550</v>
      </c>
    </row>
    <row r="2284" spans="1:5" ht="27" x14ac:dyDescent="0.2">
      <c r="A2284" s="384">
        <v>102272</v>
      </c>
      <c r="B2284" s="383" t="s">
        <v>2273</v>
      </c>
      <c r="C2284" s="382" t="s">
        <v>87</v>
      </c>
      <c r="D2284" s="382">
        <v>0.86</v>
      </c>
      <c r="E2284" s="380" t="s">
        <v>1550</v>
      </c>
    </row>
    <row r="2285" spans="1:5" ht="27" x14ac:dyDescent="0.2">
      <c r="A2285" s="382">
        <v>102273</v>
      </c>
      <c r="B2285" s="383" t="s">
        <v>2274</v>
      </c>
      <c r="C2285" s="382" t="s">
        <v>87</v>
      </c>
      <c r="D2285" s="382">
        <v>1.22</v>
      </c>
      <c r="E2285" s="380" t="s">
        <v>1550</v>
      </c>
    </row>
    <row r="2286" spans="1:5" ht="15" x14ac:dyDescent="0.2">
      <c r="A2286" s="384">
        <v>95255</v>
      </c>
      <c r="B2286" s="383" t="s">
        <v>710</v>
      </c>
      <c r="C2286" s="382" t="s">
        <v>87</v>
      </c>
      <c r="D2286" s="382">
        <v>1.4</v>
      </c>
      <c r="E2286" s="380" t="s">
        <v>1550</v>
      </c>
    </row>
    <row r="2287" spans="1:5" ht="15" x14ac:dyDescent="0.2">
      <c r="A2287" s="384">
        <v>95256</v>
      </c>
      <c r="B2287" s="383" t="s">
        <v>711</v>
      </c>
      <c r="C2287" s="382" t="s">
        <v>87</v>
      </c>
      <c r="D2287" s="382">
        <v>0.32</v>
      </c>
      <c r="E2287" s="380" t="s">
        <v>1550</v>
      </c>
    </row>
    <row r="2288" spans="1:5" ht="15" x14ac:dyDescent="0.2">
      <c r="A2288" s="384">
        <v>95257</v>
      </c>
      <c r="B2288" s="383" t="s">
        <v>712</v>
      </c>
      <c r="C2288" s="382" t="s">
        <v>87</v>
      </c>
      <c r="D2288" s="382">
        <v>1.75</v>
      </c>
      <c r="E2288" s="380" t="s">
        <v>1550</v>
      </c>
    </row>
    <row r="2289" spans="1:5" ht="27" x14ac:dyDescent="0.2">
      <c r="A2289" s="385">
        <v>105913</v>
      </c>
      <c r="B2289" s="383" t="s">
        <v>8688</v>
      </c>
      <c r="C2289" s="382" t="s">
        <v>87</v>
      </c>
      <c r="D2289" s="386"/>
      <c r="E2289" s="380" t="s">
        <v>1550</v>
      </c>
    </row>
    <row r="2290" spans="1:5" ht="15" x14ac:dyDescent="0.2">
      <c r="A2290" s="385">
        <v>105914</v>
      </c>
      <c r="B2290" s="383" t="s">
        <v>8689</v>
      </c>
      <c r="C2290" s="382" t="s">
        <v>87</v>
      </c>
      <c r="D2290" s="386"/>
      <c r="E2290" s="380" t="s">
        <v>1550</v>
      </c>
    </row>
    <row r="2291" spans="1:5" ht="27" x14ac:dyDescent="0.2">
      <c r="A2291" s="385">
        <v>105915</v>
      </c>
      <c r="B2291" s="383" t="s">
        <v>8690</v>
      </c>
      <c r="C2291" s="382" t="s">
        <v>87</v>
      </c>
      <c r="D2291" s="382"/>
      <c r="E2291" s="380" t="s">
        <v>1550</v>
      </c>
    </row>
    <row r="2292" spans="1:5" ht="27" x14ac:dyDescent="0.2">
      <c r="A2292" s="384">
        <v>92963</v>
      </c>
      <c r="B2292" s="383" t="s">
        <v>658</v>
      </c>
      <c r="C2292" s="382" t="s">
        <v>87</v>
      </c>
      <c r="D2292" s="382">
        <v>1.62</v>
      </c>
      <c r="E2292" s="380" t="s">
        <v>1550</v>
      </c>
    </row>
    <row r="2293" spans="1:5" ht="15" x14ac:dyDescent="0.2">
      <c r="A2293" s="384">
        <v>92964</v>
      </c>
      <c r="B2293" s="383" t="s">
        <v>659</v>
      </c>
      <c r="C2293" s="382" t="s">
        <v>87</v>
      </c>
      <c r="D2293" s="382">
        <v>0.37</v>
      </c>
      <c r="E2293" s="380" t="s">
        <v>1550</v>
      </c>
    </row>
    <row r="2294" spans="1:5" ht="27" x14ac:dyDescent="0.2">
      <c r="A2294" s="384">
        <v>92965</v>
      </c>
      <c r="B2294" s="383" t="s">
        <v>660</v>
      </c>
      <c r="C2294" s="382" t="s">
        <v>87</v>
      </c>
      <c r="D2294" s="382">
        <v>2.02</v>
      </c>
      <c r="E2294" s="380" t="s">
        <v>1550</v>
      </c>
    </row>
    <row r="2295" spans="1:5" ht="40.5" x14ac:dyDescent="0.2">
      <c r="A2295" s="382">
        <v>103792</v>
      </c>
      <c r="B2295" s="383" t="s">
        <v>7071</v>
      </c>
      <c r="C2295" s="382" t="s">
        <v>87</v>
      </c>
      <c r="D2295" s="386">
        <v>3.36</v>
      </c>
      <c r="E2295" s="380" t="s">
        <v>1550</v>
      </c>
    </row>
    <row r="2296" spans="1:5" ht="40.5" x14ac:dyDescent="0.2">
      <c r="A2296" s="385">
        <v>103789</v>
      </c>
      <c r="B2296" s="383" t="s">
        <v>8691</v>
      </c>
      <c r="C2296" s="382" t="s">
        <v>87</v>
      </c>
      <c r="D2296" s="386"/>
      <c r="E2296" s="380" t="s">
        <v>1550</v>
      </c>
    </row>
    <row r="2297" spans="1:5" ht="40.5" x14ac:dyDescent="0.2">
      <c r="A2297" s="385">
        <v>103790</v>
      </c>
      <c r="B2297" s="383" t="s">
        <v>8692</v>
      </c>
      <c r="C2297" s="382" t="s">
        <v>87</v>
      </c>
      <c r="D2297" s="386"/>
      <c r="E2297" s="380" t="s">
        <v>1550</v>
      </c>
    </row>
    <row r="2298" spans="1:5" ht="40.5" x14ac:dyDescent="0.2">
      <c r="A2298" s="385">
        <v>103791</v>
      </c>
      <c r="B2298" s="383" t="s">
        <v>8693</v>
      </c>
      <c r="C2298" s="382" t="s">
        <v>87</v>
      </c>
      <c r="D2298" s="382"/>
      <c r="E2298" s="380" t="s">
        <v>1550</v>
      </c>
    </row>
    <row r="2299" spans="1:5" ht="27" x14ac:dyDescent="0.2">
      <c r="A2299" s="384">
        <v>96054</v>
      </c>
      <c r="B2299" s="383" t="s">
        <v>757</v>
      </c>
      <c r="C2299" s="382" t="s">
        <v>87</v>
      </c>
      <c r="D2299" s="382">
        <v>30.44</v>
      </c>
      <c r="E2299" s="380" t="s">
        <v>1550</v>
      </c>
    </row>
    <row r="2300" spans="1:5" ht="27" x14ac:dyDescent="0.2">
      <c r="A2300" s="384">
        <v>96060</v>
      </c>
      <c r="B2300" s="383" t="s">
        <v>761</v>
      </c>
      <c r="C2300" s="382" t="s">
        <v>87</v>
      </c>
      <c r="D2300" s="382">
        <v>6.26</v>
      </c>
      <c r="E2300" s="380" t="s">
        <v>1550</v>
      </c>
    </row>
    <row r="2301" spans="1:5" ht="27" x14ac:dyDescent="0.2">
      <c r="A2301" s="384">
        <v>96061</v>
      </c>
      <c r="B2301" s="383" t="s">
        <v>762</v>
      </c>
      <c r="C2301" s="382" t="s">
        <v>87</v>
      </c>
      <c r="D2301" s="382">
        <v>38.049999999999997</v>
      </c>
      <c r="E2301" s="380" t="s">
        <v>1550</v>
      </c>
    </row>
    <row r="2302" spans="1:5" ht="27" x14ac:dyDescent="0.2">
      <c r="A2302" s="382">
        <v>96062</v>
      </c>
      <c r="B2302" s="383" t="s">
        <v>763</v>
      </c>
      <c r="C2302" s="382" t="s">
        <v>87</v>
      </c>
      <c r="D2302" s="382">
        <v>43.22</v>
      </c>
      <c r="E2302" s="380" t="s">
        <v>1550</v>
      </c>
    </row>
    <row r="2303" spans="1:5" ht="27" x14ac:dyDescent="0.2">
      <c r="A2303" s="384">
        <v>90688</v>
      </c>
      <c r="B2303" s="383" t="s">
        <v>556</v>
      </c>
      <c r="C2303" s="382" t="s">
        <v>87</v>
      </c>
      <c r="D2303" s="382">
        <v>26.6</v>
      </c>
      <c r="E2303" s="380" t="s">
        <v>1550</v>
      </c>
    </row>
    <row r="2304" spans="1:5" ht="27" x14ac:dyDescent="0.2">
      <c r="A2304" s="384">
        <v>90689</v>
      </c>
      <c r="B2304" s="383" t="s">
        <v>557</v>
      </c>
      <c r="C2304" s="382" t="s">
        <v>87</v>
      </c>
      <c r="D2304" s="382">
        <v>5.25</v>
      </c>
      <c r="E2304" s="380" t="s">
        <v>1550</v>
      </c>
    </row>
    <row r="2305" spans="1:5" ht="27" x14ac:dyDescent="0.2">
      <c r="A2305" s="384">
        <v>90690</v>
      </c>
      <c r="B2305" s="383" t="s">
        <v>558</v>
      </c>
      <c r="C2305" s="382" t="s">
        <v>87</v>
      </c>
      <c r="D2305" s="382">
        <v>33.25</v>
      </c>
      <c r="E2305" s="380" t="s">
        <v>1550</v>
      </c>
    </row>
    <row r="2306" spans="1:5" ht="27" x14ac:dyDescent="0.2">
      <c r="A2306" s="382">
        <v>90691</v>
      </c>
      <c r="B2306" s="383" t="s">
        <v>559</v>
      </c>
      <c r="C2306" s="382" t="s">
        <v>87</v>
      </c>
      <c r="D2306" s="382">
        <v>43.22</v>
      </c>
      <c r="E2306" s="380" t="s">
        <v>1550</v>
      </c>
    </row>
    <row r="2307" spans="1:5" ht="27" x14ac:dyDescent="0.2">
      <c r="A2307" s="384">
        <v>96241</v>
      </c>
      <c r="B2307" s="383" t="s">
        <v>8694</v>
      </c>
      <c r="C2307" s="382" t="s">
        <v>87</v>
      </c>
      <c r="D2307" s="382">
        <v>28.26</v>
      </c>
      <c r="E2307" s="380" t="s">
        <v>1550</v>
      </c>
    </row>
    <row r="2308" spans="1:5" ht="27" x14ac:dyDescent="0.2">
      <c r="A2308" s="384">
        <v>96242</v>
      </c>
      <c r="B2308" s="383" t="s">
        <v>8695</v>
      </c>
      <c r="C2308" s="382" t="s">
        <v>87</v>
      </c>
      <c r="D2308" s="382">
        <v>7.47</v>
      </c>
      <c r="E2308" s="380" t="s">
        <v>1550</v>
      </c>
    </row>
    <row r="2309" spans="1:5" ht="27" x14ac:dyDescent="0.2">
      <c r="A2309" s="384">
        <v>96243</v>
      </c>
      <c r="B2309" s="383" t="s">
        <v>8696</v>
      </c>
      <c r="C2309" s="382" t="s">
        <v>87</v>
      </c>
      <c r="D2309" s="386">
        <v>35.33</v>
      </c>
      <c r="E2309" s="380" t="s">
        <v>1550</v>
      </c>
    </row>
    <row r="2310" spans="1:5" ht="27" x14ac:dyDescent="0.2">
      <c r="A2310" s="382">
        <v>96244</v>
      </c>
      <c r="B2310" s="383" t="s">
        <v>8697</v>
      </c>
      <c r="C2310" s="382" t="s">
        <v>87</v>
      </c>
      <c r="D2310" s="386">
        <v>18.88</v>
      </c>
      <c r="E2310" s="380" t="s">
        <v>1550</v>
      </c>
    </row>
    <row r="2311" spans="1:5" ht="27" x14ac:dyDescent="0.2">
      <c r="A2311" s="382">
        <v>88400</v>
      </c>
      <c r="B2311" s="383" t="s">
        <v>6040</v>
      </c>
      <c r="C2311" s="382" t="s">
        <v>87</v>
      </c>
      <c r="D2311" s="386">
        <v>0.8</v>
      </c>
      <c r="E2311" s="380" t="s">
        <v>1550</v>
      </c>
    </row>
    <row r="2312" spans="1:5" ht="27" x14ac:dyDescent="0.2">
      <c r="A2312" s="382">
        <v>88401</v>
      </c>
      <c r="B2312" s="383" t="s">
        <v>6041</v>
      </c>
      <c r="C2312" s="382" t="s">
        <v>87</v>
      </c>
      <c r="D2312" s="386">
        <v>0.18</v>
      </c>
      <c r="E2312" s="380" t="s">
        <v>1550</v>
      </c>
    </row>
    <row r="2313" spans="1:5" ht="27" x14ac:dyDescent="0.2">
      <c r="A2313" s="382">
        <v>88402</v>
      </c>
      <c r="B2313" s="383" t="s">
        <v>6042</v>
      </c>
      <c r="C2313" s="382" t="s">
        <v>87</v>
      </c>
      <c r="D2313" s="386">
        <v>0.87</v>
      </c>
      <c r="E2313" s="380" t="s">
        <v>1550</v>
      </c>
    </row>
    <row r="2314" spans="1:5" ht="27" x14ac:dyDescent="0.2">
      <c r="A2314" s="382">
        <v>88403</v>
      </c>
      <c r="B2314" s="383" t="s">
        <v>6043</v>
      </c>
      <c r="C2314" s="382" t="s">
        <v>87</v>
      </c>
      <c r="D2314" s="386">
        <v>1.35</v>
      </c>
      <c r="E2314" s="380" t="s">
        <v>1550</v>
      </c>
    </row>
    <row r="2315" spans="1:5" ht="27" x14ac:dyDescent="0.2">
      <c r="A2315" s="382">
        <v>88387</v>
      </c>
      <c r="B2315" s="383" t="s">
        <v>6032</v>
      </c>
      <c r="C2315" s="382" t="s">
        <v>87</v>
      </c>
      <c r="D2315" s="386">
        <v>0.84</v>
      </c>
      <c r="E2315" s="380" t="s">
        <v>1550</v>
      </c>
    </row>
    <row r="2316" spans="1:5" ht="27" x14ac:dyDescent="0.2">
      <c r="A2316" s="382">
        <v>88389</v>
      </c>
      <c r="B2316" s="383" t="s">
        <v>6033</v>
      </c>
      <c r="C2316" s="382" t="s">
        <v>87</v>
      </c>
      <c r="D2316" s="382">
        <v>0.19</v>
      </c>
      <c r="E2316" s="380" t="s">
        <v>1550</v>
      </c>
    </row>
    <row r="2317" spans="1:5" ht="27" x14ac:dyDescent="0.2">
      <c r="A2317" s="382">
        <v>88390</v>
      </c>
      <c r="B2317" s="383" t="s">
        <v>6034</v>
      </c>
      <c r="C2317" s="382" t="s">
        <v>87</v>
      </c>
      <c r="D2317" s="386">
        <v>0.92</v>
      </c>
      <c r="E2317" s="380" t="s">
        <v>1550</v>
      </c>
    </row>
    <row r="2318" spans="1:5" ht="27" x14ac:dyDescent="0.2">
      <c r="A2318" s="382">
        <v>88391</v>
      </c>
      <c r="B2318" s="383" t="s">
        <v>6035</v>
      </c>
      <c r="C2318" s="382" t="s">
        <v>87</v>
      </c>
      <c r="D2318" s="386">
        <v>2.25</v>
      </c>
      <c r="E2318" s="380" t="s">
        <v>1550</v>
      </c>
    </row>
    <row r="2319" spans="1:5" ht="27" x14ac:dyDescent="0.2">
      <c r="A2319" s="382">
        <v>88394</v>
      </c>
      <c r="B2319" s="383" t="s">
        <v>6036</v>
      </c>
      <c r="C2319" s="382" t="s">
        <v>87</v>
      </c>
      <c r="D2319" s="386">
        <v>1</v>
      </c>
      <c r="E2319" s="380" t="s">
        <v>1550</v>
      </c>
    </row>
    <row r="2320" spans="1:5" ht="27" x14ac:dyDescent="0.2">
      <c r="A2320" s="382">
        <v>88395</v>
      </c>
      <c r="B2320" s="383" t="s">
        <v>6037</v>
      </c>
      <c r="C2320" s="382" t="s">
        <v>87</v>
      </c>
      <c r="D2320" s="386">
        <v>0.23</v>
      </c>
      <c r="E2320" s="380" t="s">
        <v>1550</v>
      </c>
    </row>
    <row r="2321" spans="1:5" ht="27" x14ac:dyDescent="0.2">
      <c r="A2321" s="382">
        <v>88396</v>
      </c>
      <c r="B2321" s="383" t="s">
        <v>6038</v>
      </c>
      <c r="C2321" s="382" t="s">
        <v>87</v>
      </c>
      <c r="D2321" s="382">
        <v>1.1000000000000001</v>
      </c>
      <c r="E2321" s="380" t="s">
        <v>1550</v>
      </c>
    </row>
    <row r="2322" spans="1:5" ht="27" x14ac:dyDescent="0.2">
      <c r="A2322" s="382">
        <v>88397</v>
      </c>
      <c r="B2322" s="383" t="s">
        <v>6039</v>
      </c>
      <c r="C2322" s="382" t="s">
        <v>87</v>
      </c>
      <c r="D2322" s="382">
        <v>3.37</v>
      </c>
      <c r="E2322" s="380" t="s">
        <v>1550</v>
      </c>
    </row>
    <row r="2323" spans="1:5" ht="40.5" x14ac:dyDescent="0.2">
      <c r="A2323" s="382">
        <v>90633</v>
      </c>
      <c r="B2323" s="383" t="s">
        <v>528</v>
      </c>
      <c r="C2323" s="382" t="s">
        <v>87</v>
      </c>
      <c r="D2323" s="382">
        <v>4.01</v>
      </c>
      <c r="E2323" s="380" t="s">
        <v>1550</v>
      </c>
    </row>
    <row r="2324" spans="1:5" ht="40.5" x14ac:dyDescent="0.2">
      <c r="A2324" s="382">
        <v>90634</v>
      </c>
      <c r="B2324" s="383" t="s">
        <v>529</v>
      </c>
      <c r="C2324" s="382" t="s">
        <v>87</v>
      </c>
      <c r="D2324" s="382">
        <v>0.92</v>
      </c>
      <c r="E2324" s="380" t="s">
        <v>1550</v>
      </c>
    </row>
    <row r="2325" spans="1:5" ht="40.5" x14ac:dyDescent="0.2">
      <c r="A2325" s="382">
        <v>90635</v>
      </c>
      <c r="B2325" s="383" t="s">
        <v>530</v>
      </c>
      <c r="C2325" s="382" t="s">
        <v>87</v>
      </c>
      <c r="D2325" s="386">
        <v>4.3899999999999997</v>
      </c>
      <c r="E2325" s="380" t="s">
        <v>1550</v>
      </c>
    </row>
    <row r="2326" spans="1:5" ht="40.5" x14ac:dyDescent="0.2">
      <c r="A2326" s="382">
        <v>90636</v>
      </c>
      <c r="B2326" s="383" t="s">
        <v>531</v>
      </c>
      <c r="C2326" s="382" t="s">
        <v>87</v>
      </c>
      <c r="D2326" s="382">
        <v>4.5</v>
      </c>
      <c r="E2326" s="380" t="s">
        <v>1550</v>
      </c>
    </row>
    <row r="2327" spans="1:5" ht="40.5" x14ac:dyDescent="0.2">
      <c r="A2327" s="385">
        <v>103238</v>
      </c>
      <c r="B2327" s="383" t="s">
        <v>8698</v>
      </c>
      <c r="C2327" s="382" t="s">
        <v>87</v>
      </c>
      <c r="D2327" s="382"/>
      <c r="E2327" s="380" t="s">
        <v>1550</v>
      </c>
    </row>
    <row r="2328" spans="1:5" ht="27" x14ac:dyDescent="0.2">
      <c r="A2328" s="385">
        <v>103239</v>
      </c>
      <c r="B2328" s="383" t="s">
        <v>8699</v>
      </c>
      <c r="C2328" s="382" t="s">
        <v>87</v>
      </c>
      <c r="D2328" s="382"/>
      <c r="E2328" s="380" t="s">
        <v>1550</v>
      </c>
    </row>
    <row r="2329" spans="1:5" ht="40.5" x14ac:dyDescent="0.2">
      <c r="A2329" s="385">
        <v>103240</v>
      </c>
      <c r="B2329" s="383" t="s">
        <v>8700</v>
      </c>
      <c r="C2329" s="382" t="s">
        <v>87</v>
      </c>
      <c r="D2329" s="382"/>
      <c r="E2329" s="380" t="s">
        <v>1550</v>
      </c>
    </row>
    <row r="2330" spans="1:5" ht="40.5" x14ac:dyDescent="0.2">
      <c r="A2330" s="382">
        <v>103241</v>
      </c>
      <c r="B2330" s="383" t="s">
        <v>6138</v>
      </c>
      <c r="C2330" s="382" t="s">
        <v>87</v>
      </c>
      <c r="D2330" s="382">
        <v>8.44</v>
      </c>
      <c r="E2330" s="380" t="s">
        <v>1550</v>
      </c>
    </row>
    <row r="2331" spans="1:5" ht="40.5" x14ac:dyDescent="0.2">
      <c r="A2331" s="382">
        <v>88853</v>
      </c>
      <c r="B2331" s="383" t="s">
        <v>439</v>
      </c>
      <c r="C2331" s="382" t="s">
        <v>87</v>
      </c>
      <c r="D2331" s="382">
        <v>0.31</v>
      </c>
      <c r="E2331" s="380" t="s">
        <v>1550</v>
      </c>
    </row>
    <row r="2332" spans="1:5" ht="40.5" x14ac:dyDescent="0.2">
      <c r="A2332" s="382">
        <v>88854</v>
      </c>
      <c r="B2332" s="383" t="s">
        <v>440</v>
      </c>
      <c r="C2332" s="382" t="s">
        <v>87</v>
      </c>
      <c r="D2332" s="382">
        <v>7.0000000000000007E-2</v>
      </c>
      <c r="E2332" s="380" t="s">
        <v>1550</v>
      </c>
    </row>
    <row r="2333" spans="1:5" ht="40.5" x14ac:dyDescent="0.2">
      <c r="A2333" s="382">
        <v>5692</v>
      </c>
      <c r="B2333" s="383" t="s">
        <v>334</v>
      </c>
      <c r="C2333" s="382" t="s">
        <v>87</v>
      </c>
      <c r="D2333" s="382">
        <v>0.34</v>
      </c>
      <c r="E2333" s="380" t="s">
        <v>1550</v>
      </c>
    </row>
    <row r="2334" spans="1:5" ht="40.5" x14ac:dyDescent="0.2">
      <c r="A2334" s="382">
        <v>5693</v>
      </c>
      <c r="B2334" s="383" t="s">
        <v>335</v>
      </c>
      <c r="C2334" s="382" t="s">
        <v>87</v>
      </c>
      <c r="D2334" s="382">
        <v>22.6</v>
      </c>
      <c r="E2334" s="380" t="s">
        <v>1550</v>
      </c>
    </row>
    <row r="2335" spans="1:5" ht="40.5" x14ac:dyDescent="0.2">
      <c r="A2335" s="382">
        <v>7044</v>
      </c>
      <c r="B2335" s="383" t="s">
        <v>369</v>
      </c>
      <c r="C2335" s="382" t="s">
        <v>87</v>
      </c>
      <c r="D2335" s="382">
        <v>0.39</v>
      </c>
      <c r="E2335" s="380" t="s">
        <v>1550</v>
      </c>
    </row>
    <row r="2336" spans="1:5" ht="40.5" x14ac:dyDescent="0.2">
      <c r="A2336" s="382">
        <v>7045</v>
      </c>
      <c r="B2336" s="383" t="s">
        <v>370</v>
      </c>
      <c r="C2336" s="382" t="s">
        <v>87</v>
      </c>
      <c r="D2336" s="382">
        <v>0.09</v>
      </c>
      <c r="E2336" s="380" t="s">
        <v>1550</v>
      </c>
    </row>
    <row r="2337" spans="1:5" ht="40.5" x14ac:dyDescent="0.2">
      <c r="A2337" s="382">
        <v>7046</v>
      </c>
      <c r="B2337" s="383" t="s">
        <v>371</v>
      </c>
      <c r="C2337" s="382" t="s">
        <v>87</v>
      </c>
      <c r="D2337" s="382">
        <v>0.42</v>
      </c>
      <c r="E2337" s="380" t="s">
        <v>1550</v>
      </c>
    </row>
    <row r="2338" spans="1:5" ht="40.5" x14ac:dyDescent="0.2">
      <c r="A2338" s="382">
        <v>7047</v>
      </c>
      <c r="B2338" s="383" t="s">
        <v>372</v>
      </c>
      <c r="C2338" s="382" t="s">
        <v>87</v>
      </c>
      <c r="D2338" s="382">
        <v>26.67</v>
      </c>
      <c r="E2338" s="380" t="s">
        <v>1550</v>
      </c>
    </row>
    <row r="2339" spans="1:5" ht="27" x14ac:dyDescent="0.2">
      <c r="A2339" s="384">
        <v>89228</v>
      </c>
      <c r="B2339" s="383" t="s">
        <v>473</v>
      </c>
      <c r="C2339" s="382" t="s">
        <v>87</v>
      </c>
      <c r="D2339" s="382">
        <v>46</v>
      </c>
      <c r="E2339" s="380" t="s">
        <v>1550</v>
      </c>
    </row>
    <row r="2340" spans="1:5" ht="27" x14ac:dyDescent="0.2">
      <c r="A2340" s="384">
        <v>89229</v>
      </c>
      <c r="B2340" s="383" t="s">
        <v>474</v>
      </c>
      <c r="C2340" s="382" t="s">
        <v>87</v>
      </c>
      <c r="D2340" s="382">
        <v>16.21</v>
      </c>
      <c r="E2340" s="380" t="s">
        <v>1550</v>
      </c>
    </row>
    <row r="2341" spans="1:5" ht="27" x14ac:dyDescent="0.2">
      <c r="A2341" s="384">
        <v>5779</v>
      </c>
      <c r="B2341" s="383" t="s">
        <v>363</v>
      </c>
      <c r="C2341" s="382" t="s">
        <v>87</v>
      </c>
      <c r="D2341" s="382">
        <v>73.94</v>
      </c>
      <c r="E2341" s="380" t="s">
        <v>1550</v>
      </c>
    </row>
    <row r="2342" spans="1:5" ht="27" x14ac:dyDescent="0.2">
      <c r="A2342" s="382">
        <v>53849</v>
      </c>
      <c r="B2342" s="383" t="s">
        <v>401</v>
      </c>
      <c r="C2342" s="382" t="s">
        <v>87</v>
      </c>
      <c r="D2342" s="382">
        <v>90.79</v>
      </c>
      <c r="E2342" s="380" t="s">
        <v>1550</v>
      </c>
    </row>
    <row r="2343" spans="1:5" ht="27" x14ac:dyDescent="0.2">
      <c r="A2343" s="384">
        <v>95129</v>
      </c>
      <c r="B2343" s="383" t="s">
        <v>703</v>
      </c>
      <c r="C2343" s="382" t="s">
        <v>87</v>
      </c>
      <c r="D2343" s="382">
        <v>47.9</v>
      </c>
      <c r="E2343" s="380" t="s">
        <v>1550</v>
      </c>
    </row>
    <row r="2344" spans="1:5" ht="27" x14ac:dyDescent="0.2">
      <c r="A2344" s="384">
        <v>95130</v>
      </c>
      <c r="B2344" s="383" t="s">
        <v>704</v>
      </c>
      <c r="C2344" s="382" t="s">
        <v>87</v>
      </c>
      <c r="D2344" s="382">
        <v>17.36</v>
      </c>
      <c r="E2344" s="380" t="s">
        <v>1550</v>
      </c>
    </row>
    <row r="2345" spans="1:5" ht="27" x14ac:dyDescent="0.2">
      <c r="A2345" s="384">
        <v>95131</v>
      </c>
      <c r="B2345" s="383" t="s">
        <v>705</v>
      </c>
      <c r="C2345" s="382" t="s">
        <v>87</v>
      </c>
      <c r="D2345" s="382">
        <v>56.38</v>
      </c>
      <c r="E2345" s="380" t="s">
        <v>1550</v>
      </c>
    </row>
    <row r="2346" spans="1:5" ht="27" x14ac:dyDescent="0.2">
      <c r="A2346" s="382">
        <v>95132</v>
      </c>
      <c r="B2346" s="383" t="s">
        <v>706</v>
      </c>
      <c r="C2346" s="382" t="s">
        <v>87</v>
      </c>
      <c r="D2346" s="382">
        <v>34.979999999999997</v>
      </c>
      <c r="E2346" s="380" t="s">
        <v>1550</v>
      </c>
    </row>
    <row r="2347" spans="1:5" ht="27" x14ac:dyDescent="0.2">
      <c r="A2347" s="385">
        <v>102982</v>
      </c>
      <c r="B2347" s="383" t="s">
        <v>8701</v>
      </c>
      <c r="C2347" s="382" t="s">
        <v>87</v>
      </c>
      <c r="D2347" s="382"/>
      <c r="E2347" s="380" t="s">
        <v>1550</v>
      </c>
    </row>
    <row r="2348" spans="1:5" ht="27" x14ac:dyDescent="0.2">
      <c r="A2348" s="385">
        <v>102983</v>
      </c>
      <c r="B2348" s="383" t="s">
        <v>8702</v>
      </c>
      <c r="C2348" s="382" t="s">
        <v>87</v>
      </c>
      <c r="D2348" s="382"/>
      <c r="E2348" s="380" t="s">
        <v>1550</v>
      </c>
    </row>
    <row r="2349" spans="1:5" ht="27" x14ac:dyDescent="0.2">
      <c r="A2349" s="385">
        <v>102984</v>
      </c>
      <c r="B2349" s="383" t="s">
        <v>8703</v>
      </c>
      <c r="C2349" s="382" t="s">
        <v>87</v>
      </c>
      <c r="D2349" s="382"/>
      <c r="E2349" s="380" t="s">
        <v>1550</v>
      </c>
    </row>
    <row r="2350" spans="1:5" ht="27" x14ac:dyDescent="0.2">
      <c r="A2350" s="382">
        <v>102985</v>
      </c>
      <c r="B2350" s="383" t="s">
        <v>2287</v>
      </c>
      <c r="C2350" s="382" t="s">
        <v>87</v>
      </c>
      <c r="D2350" s="382">
        <v>16.22</v>
      </c>
      <c r="E2350" s="380" t="s">
        <v>1550</v>
      </c>
    </row>
    <row r="2351" spans="1:5" ht="27" x14ac:dyDescent="0.2">
      <c r="A2351" s="384">
        <v>92956</v>
      </c>
      <c r="B2351" s="383" t="s">
        <v>654</v>
      </c>
      <c r="C2351" s="382" t="s">
        <v>87</v>
      </c>
      <c r="D2351" s="382">
        <v>4.41</v>
      </c>
      <c r="E2351" s="380" t="s">
        <v>1550</v>
      </c>
    </row>
    <row r="2352" spans="1:5" ht="27" x14ac:dyDescent="0.2">
      <c r="A2352" s="384">
        <v>92957</v>
      </c>
      <c r="B2352" s="383" t="s">
        <v>655</v>
      </c>
      <c r="C2352" s="382" t="s">
        <v>87</v>
      </c>
      <c r="D2352" s="382">
        <v>1.02</v>
      </c>
      <c r="E2352" s="380" t="s">
        <v>1550</v>
      </c>
    </row>
    <row r="2353" spans="1:5" ht="27" x14ac:dyDescent="0.2">
      <c r="A2353" s="384">
        <v>92958</v>
      </c>
      <c r="B2353" s="383" t="s">
        <v>656</v>
      </c>
      <c r="C2353" s="382" t="s">
        <v>87</v>
      </c>
      <c r="D2353" s="382">
        <v>4.83</v>
      </c>
      <c r="E2353" s="380" t="s">
        <v>1550</v>
      </c>
    </row>
    <row r="2354" spans="1:5" ht="27" x14ac:dyDescent="0.2">
      <c r="A2354" s="382">
        <v>92959</v>
      </c>
      <c r="B2354" s="383" t="s">
        <v>657</v>
      </c>
      <c r="C2354" s="382" t="s">
        <v>87</v>
      </c>
      <c r="D2354" s="382">
        <v>10.050000000000001</v>
      </c>
      <c r="E2354" s="380" t="s">
        <v>1550</v>
      </c>
    </row>
    <row r="2355" spans="1:5" ht="27" x14ac:dyDescent="0.2">
      <c r="A2355" s="385">
        <v>102858</v>
      </c>
      <c r="B2355" s="383" t="s">
        <v>8704</v>
      </c>
      <c r="C2355" s="382" t="s">
        <v>87</v>
      </c>
      <c r="D2355" s="382"/>
      <c r="E2355" s="380" t="s">
        <v>1550</v>
      </c>
    </row>
    <row r="2356" spans="1:5" ht="27" x14ac:dyDescent="0.2">
      <c r="A2356" s="385">
        <v>102859</v>
      </c>
      <c r="B2356" s="383" t="s">
        <v>8705</v>
      </c>
      <c r="C2356" s="382" t="s">
        <v>87</v>
      </c>
      <c r="D2356" s="382"/>
      <c r="E2356" s="380" t="s">
        <v>1550</v>
      </c>
    </row>
    <row r="2357" spans="1:5" ht="27" x14ac:dyDescent="0.2">
      <c r="A2357" s="385">
        <v>102860</v>
      </c>
      <c r="B2357" s="383" t="s">
        <v>8706</v>
      </c>
      <c r="C2357" s="382" t="s">
        <v>87</v>
      </c>
      <c r="D2357" s="382"/>
      <c r="E2357" s="380" t="s">
        <v>1550</v>
      </c>
    </row>
    <row r="2358" spans="1:5" ht="27" x14ac:dyDescent="0.2">
      <c r="A2358" s="382">
        <v>102861</v>
      </c>
      <c r="B2358" s="383" t="s">
        <v>6120</v>
      </c>
      <c r="C2358" s="382" t="s">
        <v>87</v>
      </c>
      <c r="D2358" s="382">
        <v>0.9</v>
      </c>
      <c r="E2358" s="380" t="s">
        <v>1550</v>
      </c>
    </row>
    <row r="2359" spans="1:5" ht="40.5" x14ac:dyDescent="0.2">
      <c r="A2359" s="384">
        <v>93404</v>
      </c>
      <c r="B2359" s="383" t="s">
        <v>7061</v>
      </c>
      <c r="C2359" s="382" t="s">
        <v>87</v>
      </c>
      <c r="D2359" s="382">
        <v>7.74</v>
      </c>
      <c r="E2359" s="380" t="s">
        <v>1550</v>
      </c>
    </row>
    <row r="2360" spans="1:5" ht="40.5" x14ac:dyDescent="0.2">
      <c r="A2360" s="384">
        <v>93405</v>
      </c>
      <c r="B2360" s="383" t="s">
        <v>7062</v>
      </c>
      <c r="C2360" s="382" t="s">
        <v>87</v>
      </c>
      <c r="D2360" s="382">
        <v>1.97</v>
      </c>
      <c r="E2360" s="380" t="s">
        <v>1550</v>
      </c>
    </row>
    <row r="2361" spans="1:5" ht="40.5" x14ac:dyDescent="0.2">
      <c r="A2361" s="384">
        <v>93406</v>
      </c>
      <c r="B2361" s="383" t="s">
        <v>7063</v>
      </c>
      <c r="C2361" s="382" t="s">
        <v>87</v>
      </c>
      <c r="D2361" s="382">
        <v>9.2899999999999991</v>
      </c>
      <c r="E2361" s="380" t="s">
        <v>1550</v>
      </c>
    </row>
    <row r="2362" spans="1:5" ht="40.5" x14ac:dyDescent="0.2">
      <c r="A2362" s="382">
        <v>93407</v>
      </c>
      <c r="B2362" s="383" t="s">
        <v>7064</v>
      </c>
      <c r="C2362" s="382" t="s">
        <v>87</v>
      </c>
      <c r="D2362" s="382">
        <v>51.14</v>
      </c>
      <c r="E2362" s="380" t="s">
        <v>1550</v>
      </c>
    </row>
    <row r="2363" spans="1:5" ht="15" x14ac:dyDescent="0.2">
      <c r="A2363" s="385">
        <v>102936</v>
      </c>
      <c r="B2363" s="383" t="s">
        <v>8707</v>
      </c>
      <c r="C2363" s="382" t="s">
        <v>87</v>
      </c>
      <c r="D2363" s="382"/>
      <c r="E2363" s="380" t="s">
        <v>1550</v>
      </c>
    </row>
    <row r="2364" spans="1:5" ht="15" x14ac:dyDescent="0.2">
      <c r="A2364" s="385">
        <v>102937</v>
      </c>
      <c r="B2364" s="383" t="s">
        <v>8708</v>
      </c>
      <c r="C2364" s="382" t="s">
        <v>87</v>
      </c>
      <c r="D2364" s="382"/>
      <c r="E2364" s="380" t="s">
        <v>1550</v>
      </c>
    </row>
    <row r="2365" spans="1:5" ht="15" x14ac:dyDescent="0.2">
      <c r="A2365" s="385">
        <v>102938</v>
      </c>
      <c r="B2365" s="383" t="s">
        <v>8709</v>
      </c>
      <c r="C2365" s="382" t="s">
        <v>87</v>
      </c>
      <c r="D2365" s="382"/>
      <c r="E2365" s="380" t="s">
        <v>1550</v>
      </c>
    </row>
    <row r="2366" spans="1:5" ht="15" x14ac:dyDescent="0.2">
      <c r="A2366" s="382">
        <v>102939</v>
      </c>
      <c r="B2366" s="383" t="s">
        <v>6126</v>
      </c>
      <c r="C2366" s="382" t="s">
        <v>87</v>
      </c>
      <c r="D2366" s="382">
        <v>6.73</v>
      </c>
      <c r="E2366" s="380" t="s">
        <v>1550</v>
      </c>
    </row>
    <row r="2367" spans="1:5" ht="27" x14ac:dyDescent="0.2">
      <c r="A2367" s="385">
        <v>103159</v>
      </c>
      <c r="B2367" s="383" t="s">
        <v>8710</v>
      </c>
      <c r="C2367" s="382" t="s">
        <v>87</v>
      </c>
      <c r="D2367" s="382"/>
      <c r="E2367" s="380" t="s">
        <v>1550</v>
      </c>
    </row>
    <row r="2368" spans="1:5" ht="27" x14ac:dyDescent="0.2">
      <c r="A2368" s="385">
        <v>103160</v>
      </c>
      <c r="B2368" s="383" t="s">
        <v>8711</v>
      </c>
      <c r="C2368" s="382" t="s">
        <v>87</v>
      </c>
      <c r="D2368" s="382"/>
      <c r="E2368" s="380" t="s">
        <v>1550</v>
      </c>
    </row>
    <row r="2369" spans="1:5" ht="27" x14ac:dyDescent="0.2">
      <c r="A2369" s="385">
        <v>103161</v>
      </c>
      <c r="B2369" s="383" t="s">
        <v>8712</v>
      </c>
      <c r="C2369" s="382" t="s">
        <v>87</v>
      </c>
      <c r="D2369" s="382"/>
      <c r="E2369" s="380" t="s">
        <v>1550</v>
      </c>
    </row>
    <row r="2370" spans="1:5" ht="40.5" x14ac:dyDescent="0.2">
      <c r="A2370" s="382">
        <v>103162</v>
      </c>
      <c r="B2370" s="383" t="s">
        <v>6131</v>
      </c>
      <c r="C2370" s="382" t="s">
        <v>87</v>
      </c>
      <c r="D2370" s="382">
        <v>0.48</v>
      </c>
      <c r="E2370" s="380" t="s">
        <v>1550</v>
      </c>
    </row>
    <row r="2371" spans="1:5" ht="40.5" x14ac:dyDescent="0.2">
      <c r="A2371" s="385">
        <v>103153</v>
      </c>
      <c r="B2371" s="383" t="s">
        <v>8713</v>
      </c>
      <c r="C2371" s="382" t="s">
        <v>87</v>
      </c>
      <c r="D2371" s="382"/>
      <c r="E2371" s="380" t="s">
        <v>1550</v>
      </c>
    </row>
    <row r="2372" spans="1:5" ht="27" x14ac:dyDescent="0.2">
      <c r="A2372" s="385">
        <v>103154</v>
      </c>
      <c r="B2372" s="383" t="s">
        <v>8714</v>
      </c>
      <c r="C2372" s="382" t="s">
        <v>87</v>
      </c>
      <c r="D2372" s="382"/>
      <c r="E2372" s="380" t="s">
        <v>1550</v>
      </c>
    </row>
    <row r="2373" spans="1:5" ht="40.5" x14ac:dyDescent="0.2">
      <c r="A2373" s="385">
        <v>103155</v>
      </c>
      <c r="B2373" s="383" t="s">
        <v>8715</v>
      </c>
      <c r="C2373" s="382" t="s">
        <v>87</v>
      </c>
      <c r="D2373" s="382"/>
      <c r="E2373" s="380" t="s">
        <v>1550</v>
      </c>
    </row>
    <row r="2374" spans="1:5" ht="40.5" x14ac:dyDescent="0.2">
      <c r="A2374" s="382">
        <v>103156</v>
      </c>
      <c r="B2374" s="383" t="s">
        <v>6130</v>
      </c>
      <c r="C2374" s="382" t="s">
        <v>87</v>
      </c>
      <c r="D2374" s="382">
        <v>1.71</v>
      </c>
      <c r="E2374" s="380" t="s">
        <v>1550</v>
      </c>
    </row>
    <row r="2375" spans="1:5" ht="40.5" x14ac:dyDescent="0.2">
      <c r="A2375" s="385">
        <v>103171</v>
      </c>
      <c r="B2375" s="383" t="s">
        <v>8716</v>
      </c>
      <c r="C2375" s="382" t="s">
        <v>87</v>
      </c>
      <c r="D2375" s="382"/>
      <c r="E2375" s="380" t="s">
        <v>1550</v>
      </c>
    </row>
    <row r="2376" spans="1:5" ht="40.5" x14ac:dyDescent="0.2">
      <c r="A2376" s="385">
        <v>103172</v>
      </c>
      <c r="B2376" s="383" t="s">
        <v>8717</v>
      </c>
      <c r="C2376" s="382" t="s">
        <v>87</v>
      </c>
      <c r="D2376" s="382"/>
      <c r="E2376" s="380" t="s">
        <v>1550</v>
      </c>
    </row>
    <row r="2377" spans="1:5" ht="40.5" x14ac:dyDescent="0.2">
      <c r="A2377" s="385">
        <v>103173</v>
      </c>
      <c r="B2377" s="383" t="s">
        <v>8718</v>
      </c>
      <c r="C2377" s="382" t="s">
        <v>87</v>
      </c>
      <c r="D2377" s="382"/>
      <c r="E2377" s="380" t="s">
        <v>1550</v>
      </c>
    </row>
    <row r="2378" spans="1:5" ht="40.5" x14ac:dyDescent="0.2">
      <c r="A2378" s="382">
        <v>103174</v>
      </c>
      <c r="B2378" s="383" t="s">
        <v>6133</v>
      </c>
      <c r="C2378" s="382" t="s">
        <v>87</v>
      </c>
      <c r="D2378" s="382">
        <v>1.36</v>
      </c>
      <c r="E2378" s="380" t="s">
        <v>1550</v>
      </c>
    </row>
    <row r="2379" spans="1:5" ht="40.5" x14ac:dyDescent="0.2">
      <c r="A2379" s="385">
        <v>103177</v>
      </c>
      <c r="B2379" s="383" t="s">
        <v>8719</v>
      </c>
      <c r="C2379" s="382" t="s">
        <v>87</v>
      </c>
      <c r="D2379" s="382"/>
      <c r="E2379" s="380" t="s">
        <v>1550</v>
      </c>
    </row>
    <row r="2380" spans="1:5" ht="40.5" x14ac:dyDescent="0.2">
      <c r="A2380" s="385">
        <v>103178</v>
      </c>
      <c r="B2380" s="383" t="s">
        <v>8720</v>
      </c>
      <c r="C2380" s="382" t="s">
        <v>87</v>
      </c>
      <c r="D2380" s="382"/>
      <c r="E2380" s="380" t="s">
        <v>1550</v>
      </c>
    </row>
    <row r="2381" spans="1:5" ht="40.5" x14ac:dyDescent="0.2">
      <c r="A2381" s="385">
        <v>103179</v>
      </c>
      <c r="B2381" s="383" t="s">
        <v>8721</v>
      </c>
      <c r="C2381" s="382" t="s">
        <v>87</v>
      </c>
      <c r="D2381" s="382"/>
      <c r="E2381" s="380" t="s">
        <v>1550</v>
      </c>
    </row>
    <row r="2382" spans="1:5" ht="40.5" x14ac:dyDescent="0.2">
      <c r="A2382" s="382">
        <v>103180</v>
      </c>
      <c r="B2382" s="383" t="s">
        <v>6134</v>
      </c>
      <c r="C2382" s="382" t="s">
        <v>87</v>
      </c>
      <c r="D2382" s="382">
        <v>3.14</v>
      </c>
      <c r="E2382" s="380" t="s">
        <v>1550</v>
      </c>
    </row>
    <row r="2383" spans="1:5" ht="40.5" x14ac:dyDescent="0.2">
      <c r="A2383" s="385">
        <v>103165</v>
      </c>
      <c r="B2383" s="383" t="s">
        <v>8722</v>
      </c>
      <c r="C2383" s="382" t="s">
        <v>87</v>
      </c>
      <c r="D2383" s="382"/>
      <c r="E2383" s="380" t="s">
        <v>1550</v>
      </c>
    </row>
    <row r="2384" spans="1:5" ht="27" x14ac:dyDescent="0.2">
      <c r="A2384" s="385">
        <v>103166</v>
      </c>
      <c r="B2384" s="383" t="s">
        <v>8723</v>
      </c>
      <c r="C2384" s="382" t="s">
        <v>87</v>
      </c>
      <c r="D2384" s="382"/>
      <c r="E2384" s="380" t="s">
        <v>1550</v>
      </c>
    </row>
    <row r="2385" spans="1:5" ht="40.5" x14ac:dyDescent="0.2">
      <c r="A2385" s="385">
        <v>103167</v>
      </c>
      <c r="B2385" s="383" t="s">
        <v>8724</v>
      </c>
      <c r="C2385" s="382" t="s">
        <v>87</v>
      </c>
      <c r="D2385" s="382"/>
      <c r="E2385" s="380" t="s">
        <v>1550</v>
      </c>
    </row>
    <row r="2386" spans="1:5" ht="40.5" x14ac:dyDescent="0.2">
      <c r="A2386" s="382">
        <v>103168</v>
      </c>
      <c r="B2386" s="383" t="s">
        <v>6132</v>
      </c>
      <c r="C2386" s="382" t="s">
        <v>87</v>
      </c>
      <c r="D2386" s="382">
        <v>0.54</v>
      </c>
      <c r="E2386" s="380" t="s">
        <v>1550</v>
      </c>
    </row>
    <row r="2387" spans="1:5" ht="27" x14ac:dyDescent="0.2">
      <c r="A2387" s="385">
        <v>102864</v>
      </c>
      <c r="B2387" s="383" t="s">
        <v>8725</v>
      </c>
      <c r="C2387" s="382" t="s">
        <v>87</v>
      </c>
      <c r="D2387" s="382"/>
      <c r="E2387" s="380" t="s">
        <v>1550</v>
      </c>
    </row>
    <row r="2388" spans="1:5" ht="27" x14ac:dyDescent="0.2">
      <c r="A2388" s="385">
        <v>102865</v>
      </c>
      <c r="B2388" s="383" t="s">
        <v>8726</v>
      </c>
      <c r="C2388" s="382" t="s">
        <v>87</v>
      </c>
      <c r="D2388" s="382"/>
      <c r="E2388" s="380" t="s">
        <v>1550</v>
      </c>
    </row>
    <row r="2389" spans="1:5" ht="27" x14ac:dyDescent="0.2">
      <c r="A2389" s="385">
        <v>102866</v>
      </c>
      <c r="B2389" s="383" t="s">
        <v>8727</v>
      </c>
      <c r="C2389" s="382" t="s">
        <v>87</v>
      </c>
      <c r="D2389" s="382"/>
      <c r="E2389" s="380" t="s">
        <v>1550</v>
      </c>
    </row>
    <row r="2390" spans="1:5" ht="27" x14ac:dyDescent="0.2">
      <c r="A2390" s="382">
        <v>102867</v>
      </c>
      <c r="B2390" s="383" t="s">
        <v>6121</v>
      </c>
      <c r="C2390" s="382" t="s">
        <v>87</v>
      </c>
      <c r="D2390" s="382">
        <v>0.48</v>
      </c>
      <c r="E2390" s="380" t="s">
        <v>1550</v>
      </c>
    </row>
    <row r="2391" spans="1:5" ht="27" x14ac:dyDescent="0.2">
      <c r="A2391" s="382">
        <v>92108</v>
      </c>
      <c r="B2391" s="383" t="s">
        <v>6077</v>
      </c>
      <c r="C2391" s="382" t="s">
        <v>87</v>
      </c>
      <c r="D2391" s="382">
        <v>0.93</v>
      </c>
      <c r="E2391" s="380" t="s">
        <v>1550</v>
      </c>
    </row>
    <row r="2392" spans="1:5" ht="27" x14ac:dyDescent="0.2">
      <c r="A2392" s="382">
        <v>92109</v>
      </c>
      <c r="B2392" s="383" t="s">
        <v>6078</v>
      </c>
      <c r="C2392" s="382" t="s">
        <v>87</v>
      </c>
      <c r="D2392" s="382">
        <v>0.21</v>
      </c>
      <c r="E2392" s="380" t="s">
        <v>1550</v>
      </c>
    </row>
    <row r="2393" spans="1:5" ht="27" x14ac:dyDescent="0.2">
      <c r="A2393" s="382">
        <v>92110</v>
      </c>
      <c r="B2393" s="383" t="s">
        <v>6079</v>
      </c>
      <c r="C2393" s="382" t="s">
        <v>87</v>
      </c>
      <c r="D2393" s="382">
        <v>1.17</v>
      </c>
      <c r="E2393" s="380" t="s">
        <v>1550</v>
      </c>
    </row>
    <row r="2394" spans="1:5" ht="27" x14ac:dyDescent="0.2">
      <c r="A2394" s="382">
        <v>92111</v>
      </c>
      <c r="B2394" s="383" t="s">
        <v>6080</v>
      </c>
      <c r="C2394" s="382" t="s">
        <v>87</v>
      </c>
      <c r="D2394" s="382">
        <v>0.9</v>
      </c>
      <c r="E2394" s="380" t="s">
        <v>1550</v>
      </c>
    </row>
    <row r="2395" spans="1:5" ht="40.5" x14ac:dyDescent="0.2">
      <c r="A2395" s="384">
        <v>90670</v>
      </c>
      <c r="B2395" s="383" t="s">
        <v>548</v>
      </c>
      <c r="C2395" s="382" t="s">
        <v>87</v>
      </c>
      <c r="D2395" s="382">
        <v>244.89</v>
      </c>
      <c r="E2395" s="380" t="s">
        <v>1550</v>
      </c>
    </row>
    <row r="2396" spans="1:5" ht="40.5" x14ac:dyDescent="0.2">
      <c r="A2396" s="384">
        <v>90671</v>
      </c>
      <c r="B2396" s="383" t="s">
        <v>549</v>
      </c>
      <c r="C2396" s="382" t="s">
        <v>87</v>
      </c>
      <c r="D2396" s="382">
        <v>65.7</v>
      </c>
      <c r="E2396" s="380" t="s">
        <v>1550</v>
      </c>
    </row>
    <row r="2397" spans="1:5" ht="40.5" x14ac:dyDescent="0.2">
      <c r="A2397" s="384">
        <v>90672</v>
      </c>
      <c r="B2397" s="383" t="s">
        <v>550</v>
      </c>
      <c r="C2397" s="382" t="s">
        <v>87</v>
      </c>
      <c r="D2397" s="382">
        <v>306.45</v>
      </c>
      <c r="E2397" s="380" t="s">
        <v>1550</v>
      </c>
    </row>
    <row r="2398" spans="1:5" ht="40.5" x14ac:dyDescent="0.2">
      <c r="A2398" s="382">
        <v>90673</v>
      </c>
      <c r="B2398" s="383" t="s">
        <v>551</v>
      </c>
      <c r="C2398" s="382" t="s">
        <v>87</v>
      </c>
      <c r="D2398" s="382">
        <v>129.72999999999999</v>
      </c>
      <c r="E2398" s="380" t="s">
        <v>1550</v>
      </c>
    </row>
    <row r="2399" spans="1:5" ht="40.5" x14ac:dyDescent="0.2">
      <c r="A2399" s="384">
        <v>93220</v>
      </c>
      <c r="B2399" s="383" t="s">
        <v>661</v>
      </c>
      <c r="C2399" s="382" t="s">
        <v>87</v>
      </c>
      <c r="D2399" s="382">
        <v>375.5</v>
      </c>
      <c r="E2399" s="380" t="s">
        <v>1550</v>
      </c>
    </row>
    <row r="2400" spans="1:5" ht="40.5" x14ac:dyDescent="0.2">
      <c r="A2400" s="384">
        <v>93221</v>
      </c>
      <c r="B2400" s="383" t="s">
        <v>662</v>
      </c>
      <c r="C2400" s="382" t="s">
        <v>87</v>
      </c>
      <c r="D2400" s="382">
        <v>100.74</v>
      </c>
      <c r="E2400" s="380" t="s">
        <v>1550</v>
      </c>
    </row>
    <row r="2401" spans="1:5" ht="40.5" x14ac:dyDescent="0.2">
      <c r="A2401" s="384">
        <v>93222</v>
      </c>
      <c r="B2401" s="383" t="s">
        <v>663</v>
      </c>
      <c r="C2401" s="382" t="s">
        <v>87</v>
      </c>
      <c r="D2401" s="382">
        <v>469.9</v>
      </c>
      <c r="E2401" s="380" t="s">
        <v>1550</v>
      </c>
    </row>
    <row r="2402" spans="1:5" ht="40.5" x14ac:dyDescent="0.2">
      <c r="A2402" s="382">
        <v>93223</v>
      </c>
      <c r="B2402" s="383" t="s">
        <v>7059</v>
      </c>
      <c r="C2402" s="382" t="s">
        <v>87</v>
      </c>
      <c r="D2402" s="382">
        <v>169.45</v>
      </c>
      <c r="E2402" s="380" t="s">
        <v>1550</v>
      </c>
    </row>
    <row r="2403" spans="1:5" ht="27" x14ac:dyDescent="0.2">
      <c r="A2403" s="384">
        <v>104691</v>
      </c>
      <c r="B2403" s="383" t="s">
        <v>8728</v>
      </c>
      <c r="C2403" s="382" t="s">
        <v>87</v>
      </c>
      <c r="D2403" s="382">
        <v>0.97</v>
      </c>
      <c r="E2403" s="380" t="s">
        <v>1550</v>
      </c>
    </row>
    <row r="2404" spans="1:5" ht="27" x14ac:dyDescent="0.2">
      <c r="A2404" s="384">
        <v>104692</v>
      </c>
      <c r="B2404" s="383" t="s">
        <v>8729</v>
      </c>
      <c r="C2404" s="382" t="s">
        <v>87</v>
      </c>
      <c r="D2404" s="382">
        <v>0.22</v>
      </c>
      <c r="E2404" s="380" t="s">
        <v>1550</v>
      </c>
    </row>
    <row r="2405" spans="1:5" ht="27" x14ac:dyDescent="0.2">
      <c r="A2405" s="384">
        <v>104693</v>
      </c>
      <c r="B2405" s="383" t="s">
        <v>8730</v>
      </c>
      <c r="C2405" s="382" t="s">
        <v>87</v>
      </c>
      <c r="D2405" s="382">
        <v>1.22</v>
      </c>
      <c r="E2405" s="380" t="s">
        <v>1550</v>
      </c>
    </row>
    <row r="2406" spans="1:5" ht="27" x14ac:dyDescent="0.2">
      <c r="A2406" s="382">
        <v>104694</v>
      </c>
      <c r="B2406" s="383" t="s">
        <v>6143</v>
      </c>
      <c r="C2406" s="382" t="s">
        <v>87</v>
      </c>
      <c r="D2406" s="382">
        <v>1.53</v>
      </c>
      <c r="E2406" s="380" t="s">
        <v>1550</v>
      </c>
    </row>
    <row r="2407" spans="1:5" ht="40.5" x14ac:dyDescent="0.2">
      <c r="A2407" s="384">
        <v>90676</v>
      </c>
      <c r="B2407" s="383" t="s">
        <v>552</v>
      </c>
      <c r="C2407" s="382" t="s">
        <v>87</v>
      </c>
      <c r="D2407" s="382">
        <v>100.08</v>
      </c>
      <c r="E2407" s="380" t="s">
        <v>1550</v>
      </c>
    </row>
    <row r="2408" spans="1:5" ht="40.5" x14ac:dyDescent="0.2">
      <c r="A2408" s="384">
        <v>91021</v>
      </c>
      <c r="B2408" s="383" t="s">
        <v>578</v>
      </c>
      <c r="C2408" s="382" t="s">
        <v>87</v>
      </c>
      <c r="D2408" s="382">
        <v>12.25</v>
      </c>
      <c r="E2408" s="380" t="s">
        <v>1550</v>
      </c>
    </row>
    <row r="2409" spans="1:5" ht="40.5" x14ac:dyDescent="0.2">
      <c r="A2409" s="384">
        <v>90677</v>
      </c>
      <c r="B2409" s="383" t="s">
        <v>553</v>
      </c>
      <c r="C2409" s="382" t="s">
        <v>87</v>
      </c>
      <c r="D2409" s="382">
        <v>30.25</v>
      </c>
      <c r="E2409" s="380" t="s">
        <v>1550</v>
      </c>
    </row>
    <row r="2410" spans="1:5" ht="40.5" x14ac:dyDescent="0.2">
      <c r="A2410" s="384">
        <v>90678</v>
      </c>
      <c r="B2410" s="383" t="s">
        <v>554</v>
      </c>
      <c r="C2410" s="382" t="s">
        <v>87</v>
      </c>
      <c r="D2410" s="382">
        <v>140.03</v>
      </c>
      <c r="E2410" s="380" t="s">
        <v>1550</v>
      </c>
    </row>
    <row r="2411" spans="1:5" ht="40.5" x14ac:dyDescent="0.2">
      <c r="A2411" s="382">
        <v>90679</v>
      </c>
      <c r="B2411" s="383" t="s">
        <v>555</v>
      </c>
      <c r="C2411" s="382" t="s">
        <v>87</v>
      </c>
      <c r="D2411" s="382">
        <v>99.49</v>
      </c>
      <c r="E2411" s="380" t="s">
        <v>1550</v>
      </c>
    </row>
    <row r="2412" spans="1:5" ht="27" x14ac:dyDescent="0.2">
      <c r="A2412" s="384">
        <v>102870</v>
      </c>
      <c r="B2412" s="383" t="s">
        <v>8731</v>
      </c>
      <c r="C2412" s="382" t="s">
        <v>87</v>
      </c>
      <c r="D2412" s="382">
        <v>357.14</v>
      </c>
      <c r="E2412" s="380" t="s">
        <v>1550</v>
      </c>
    </row>
    <row r="2413" spans="1:5" ht="27" x14ac:dyDescent="0.2">
      <c r="A2413" s="384">
        <v>102871</v>
      </c>
      <c r="B2413" s="383" t="s">
        <v>8732</v>
      </c>
      <c r="C2413" s="382" t="s">
        <v>87</v>
      </c>
      <c r="D2413" s="382">
        <v>96.48</v>
      </c>
      <c r="E2413" s="380" t="s">
        <v>1550</v>
      </c>
    </row>
    <row r="2414" spans="1:5" ht="27" x14ac:dyDescent="0.2">
      <c r="A2414" s="384">
        <v>102872</v>
      </c>
      <c r="B2414" s="383" t="s">
        <v>8733</v>
      </c>
      <c r="C2414" s="382" t="s">
        <v>87</v>
      </c>
      <c r="D2414" s="382">
        <v>446.93</v>
      </c>
      <c r="E2414" s="380" t="s">
        <v>1550</v>
      </c>
    </row>
    <row r="2415" spans="1:5" ht="27" x14ac:dyDescent="0.2">
      <c r="A2415" s="382">
        <v>102873</v>
      </c>
      <c r="B2415" s="383" t="s">
        <v>2279</v>
      </c>
      <c r="C2415" s="382" t="s">
        <v>87</v>
      </c>
      <c r="D2415" s="382">
        <v>129.72999999999999</v>
      </c>
      <c r="E2415" s="380" t="s">
        <v>1550</v>
      </c>
    </row>
    <row r="2416" spans="1:5" ht="27" x14ac:dyDescent="0.2">
      <c r="A2416" s="384">
        <v>102960</v>
      </c>
      <c r="B2416" s="383" t="s">
        <v>8734</v>
      </c>
      <c r="C2416" s="382" t="s">
        <v>87</v>
      </c>
      <c r="D2416" s="382">
        <v>173.32</v>
      </c>
      <c r="E2416" s="380" t="s">
        <v>1550</v>
      </c>
    </row>
    <row r="2417" spans="1:5" ht="27" x14ac:dyDescent="0.2">
      <c r="A2417" s="384">
        <v>102961</v>
      </c>
      <c r="B2417" s="383" t="s">
        <v>8735</v>
      </c>
      <c r="C2417" s="382" t="s">
        <v>87</v>
      </c>
      <c r="D2417" s="382">
        <v>46.82</v>
      </c>
      <c r="E2417" s="380" t="s">
        <v>1550</v>
      </c>
    </row>
    <row r="2418" spans="1:5" ht="27" x14ac:dyDescent="0.2">
      <c r="A2418" s="384">
        <v>102962</v>
      </c>
      <c r="B2418" s="383" t="s">
        <v>8736</v>
      </c>
      <c r="C2418" s="382" t="s">
        <v>87</v>
      </c>
      <c r="D2418" s="382">
        <v>162.59</v>
      </c>
      <c r="E2418" s="380" t="s">
        <v>1550</v>
      </c>
    </row>
    <row r="2419" spans="1:5" ht="27" x14ac:dyDescent="0.2">
      <c r="A2419" s="382">
        <v>102963</v>
      </c>
      <c r="B2419" s="383" t="s">
        <v>2286</v>
      </c>
      <c r="C2419" s="382" t="s">
        <v>87</v>
      </c>
      <c r="D2419" s="382">
        <v>91.96</v>
      </c>
      <c r="E2419" s="380" t="s">
        <v>1550</v>
      </c>
    </row>
    <row r="2420" spans="1:5" ht="27" x14ac:dyDescent="0.2">
      <c r="A2420" s="384">
        <v>95698</v>
      </c>
      <c r="B2420" s="383" t="s">
        <v>727</v>
      </c>
      <c r="C2420" s="382" t="s">
        <v>87</v>
      </c>
      <c r="D2420" s="382">
        <v>4.6500000000000004</v>
      </c>
      <c r="E2420" s="380" t="s">
        <v>1550</v>
      </c>
    </row>
    <row r="2421" spans="1:5" ht="27" x14ac:dyDescent="0.2">
      <c r="A2421" s="384">
        <v>95699</v>
      </c>
      <c r="B2421" s="383" t="s">
        <v>728</v>
      </c>
      <c r="C2421" s="382" t="s">
        <v>87</v>
      </c>
      <c r="D2421" s="382">
        <v>1.07</v>
      </c>
      <c r="E2421" s="380" t="s">
        <v>1550</v>
      </c>
    </row>
    <row r="2422" spans="1:5" ht="27" x14ac:dyDescent="0.2">
      <c r="A2422" s="384">
        <v>95700</v>
      </c>
      <c r="B2422" s="383" t="s">
        <v>729</v>
      </c>
      <c r="C2422" s="382" t="s">
        <v>87</v>
      </c>
      <c r="D2422" s="382">
        <v>5.82</v>
      </c>
      <c r="E2422" s="380" t="s">
        <v>1550</v>
      </c>
    </row>
    <row r="2423" spans="1:5" ht="27" x14ac:dyDescent="0.2">
      <c r="A2423" s="382">
        <v>95701</v>
      </c>
      <c r="B2423" s="383" t="s">
        <v>730</v>
      </c>
      <c r="C2423" s="382" t="s">
        <v>87</v>
      </c>
      <c r="D2423" s="382">
        <v>2.25</v>
      </c>
      <c r="E2423" s="380" t="s">
        <v>1550</v>
      </c>
    </row>
    <row r="2424" spans="1:5" ht="27" x14ac:dyDescent="0.2">
      <c r="A2424" s="384">
        <v>90621</v>
      </c>
      <c r="B2424" s="383" t="s">
        <v>520</v>
      </c>
      <c r="C2424" s="382" t="s">
        <v>87</v>
      </c>
      <c r="D2424" s="382">
        <v>2.1</v>
      </c>
      <c r="E2424" s="380" t="s">
        <v>1550</v>
      </c>
    </row>
    <row r="2425" spans="1:5" ht="27" x14ac:dyDescent="0.2">
      <c r="A2425" s="384">
        <v>90622</v>
      </c>
      <c r="B2425" s="383" t="s">
        <v>521</v>
      </c>
      <c r="C2425" s="382" t="s">
        <v>87</v>
      </c>
      <c r="D2425" s="382">
        <v>0.48</v>
      </c>
      <c r="E2425" s="380" t="s">
        <v>1550</v>
      </c>
    </row>
    <row r="2426" spans="1:5" ht="27" x14ac:dyDescent="0.2">
      <c r="A2426" s="384">
        <v>90623</v>
      </c>
      <c r="B2426" s="383" t="s">
        <v>522</v>
      </c>
      <c r="C2426" s="382" t="s">
        <v>87</v>
      </c>
      <c r="D2426" s="382">
        <v>2.62</v>
      </c>
      <c r="E2426" s="380" t="s">
        <v>1550</v>
      </c>
    </row>
    <row r="2427" spans="1:5" ht="27" x14ac:dyDescent="0.2">
      <c r="A2427" s="382">
        <v>90624</v>
      </c>
      <c r="B2427" s="383" t="s">
        <v>523</v>
      </c>
      <c r="C2427" s="382" t="s">
        <v>87</v>
      </c>
      <c r="D2427" s="382">
        <v>2.25</v>
      </c>
      <c r="E2427" s="380" t="s">
        <v>1550</v>
      </c>
    </row>
    <row r="2428" spans="1:5" ht="27" x14ac:dyDescent="0.2">
      <c r="A2428" s="384">
        <v>102876</v>
      </c>
      <c r="B2428" s="383" t="s">
        <v>8737</v>
      </c>
      <c r="C2428" s="382" t="s">
        <v>87</v>
      </c>
      <c r="D2428" s="382">
        <v>496.31</v>
      </c>
      <c r="E2428" s="380" t="s">
        <v>1550</v>
      </c>
    </row>
    <row r="2429" spans="1:5" ht="27" x14ac:dyDescent="0.2">
      <c r="A2429" s="384">
        <v>102877</v>
      </c>
      <c r="B2429" s="383" t="s">
        <v>8738</v>
      </c>
      <c r="C2429" s="382" t="s">
        <v>87</v>
      </c>
      <c r="D2429" s="382">
        <v>134.08000000000001</v>
      </c>
      <c r="E2429" s="380" t="s">
        <v>1550</v>
      </c>
    </row>
    <row r="2430" spans="1:5" ht="27" x14ac:dyDescent="0.2">
      <c r="A2430" s="384">
        <v>102878</v>
      </c>
      <c r="B2430" s="383" t="s">
        <v>8739</v>
      </c>
      <c r="C2430" s="382" t="s">
        <v>87</v>
      </c>
      <c r="D2430" s="382">
        <v>621.09</v>
      </c>
      <c r="E2430" s="380" t="s">
        <v>1550</v>
      </c>
    </row>
    <row r="2431" spans="1:5" ht="27" x14ac:dyDescent="0.2">
      <c r="A2431" s="382">
        <v>102879</v>
      </c>
      <c r="B2431" s="383" t="s">
        <v>2280</v>
      </c>
      <c r="C2431" s="382" t="s">
        <v>87</v>
      </c>
      <c r="D2431" s="382">
        <v>194.7</v>
      </c>
      <c r="E2431" s="380" t="s">
        <v>1550</v>
      </c>
    </row>
    <row r="2432" spans="1:5" ht="27" x14ac:dyDescent="0.2">
      <c r="A2432" s="384">
        <v>103220</v>
      </c>
      <c r="B2432" s="383" t="s">
        <v>8740</v>
      </c>
      <c r="C2432" s="382" t="s">
        <v>87</v>
      </c>
      <c r="D2432" s="382">
        <v>151.78</v>
      </c>
      <c r="E2432" s="380" t="s">
        <v>1550</v>
      </c>
    </row>
    <row r="2433" spans="1:5" ht="27" x14ac:dyDescent="0.2">
      <c r="A2433" s="384">
        <v>103221</v>
      </c>
      <c r="B2433" s="383" t="s">
        <v>8741</v>
      </c>
      <c r="C2433" s="382" t="s">
        <v>87</v>
      </c>
      <c r="D2433" s="382">
        <v>41</v>
      </c>
      <c r="E2433" s="380" t="s">
        <v>1550</v>
      </c>
    </row>
    <row r="2434" spans="1:5" ht="27" x14ac:dyDescent="0.2">
      <c r="A2434" s="384">
        <v>103222</v>
      </c>
      <c r="B2434" s="383" t="s">
        <v>8742</v>
      </c>
      <c r="C2434" s="382" t="s">
        <v>87</v>
      </c>
      <c r="D2434" s="382">
        <v>189.94</v>
      </c>
      <c r="E2434" s="380" t="s">
        <v>1550</v>
      </c>
    </row>
    <row r="2435" spans="1:5" ht="40.5" x14ac:dyDescent="0.2">
      <c r="A2435" s="382">
        <v>103223</v>
      </c>
      <c r="B2435" s="383" t="s">
        <v>6135</v>
      </c>
      <c r="C2435" s="382" t="s">
        <v>87</v>
      </c>
      <c r="D2435" s="382">
        <v>38.03</v>
      </c>
      <c r="E2435" s="380" t="s">
        <v>1550</v>
      </c>
    </row>
    <row r="2436" spans="1:5" ht="40.5" x14ac:dyDescent="0.2">
      <c r="A2436" s="384">
        <v>103232</v>
      </c>
      <c r="B2436" s="383" t="s">
        <v>8743</v>
      </c>
      <c r="C2436" s="382" t="s">
        <v>87</v>
      </c>
      <c r="D2436" s="382">
        <v>476.2</v>
      </c>
      <c r="E2436" s="380" t="s">
        <v>1550</v>
      </c>
    </row>
    <row r="2437" spans="1:5" ht="27" x14ac:dyDescent="0.2">
      <c r="A2437" s="384">
        <v>103233</v>
      </c>
      <c r="B2437" s="383" t="s">
        <v>8744</v>
      </c>
      <c r="C2437" s="382" t="s">
        <v>87</v>
      </c>
      <c r="D2437" s="382">
        <v>128.65</v>
      </c>
      <c r="E2437" s="380" t="s">
        <v>1550</v>
      </c>
    </row>
    <row r="2438" spans="1:5" ht="27" x14ac:dyDescent="0.2">
      <c r="A2438" s="384">
        <v>103234</v>
      </c>
      <c r="B2438" s="383" t="s">
        <v>8745</v>
      </c>
      <c r="C2438" s="382" t="s">
        <v>87</v>
      </c>
      <c r="D2438" s="382">
        <v>625.4</v>
      </c>
      <c r="E2438" s="380" t="s">
        <v>1550</v>
      </c>
    </row>
    <row r="2439" spans="1:5" ht="40.5" x14ac:dyDescent="0.2">
      <c r="A2439" s="382">
        <v>103235</v>
      </c>
      <c r="B2439" s="383" t="s">
        <v>6137</v>
      </c>
      <c r="C2439" s="382" t="s">
        <v>87</v>
      </c>
      <c r="D2439" s="382">
        <v>111.35</v>
      </c>
      <c r="E2439" s="380" t="s">
        <v>1550</v>
      </c>
    </row>
    <row r="2440" spans="1:5" ht="27" x14ac:dyDescent="0.2">
      <c r="A2440" s="384">
        <v>103228</v>
      </c>
      <c r="B2440" s="383" t="s">
        <v>8746</v>
      </c>
      <c r="C2440" s="382" t="s">
        <v>87</v>
      </c>
      <c r="D2440" s="382">
        <v>435.76</v>
      </c>
      <c r="E2440" s="380" t="s">
        <v>1550</v>
      </c>
    </row>
    <row r="2441" spans="1:5" ht="40.5" x14ac:dyDescent="0.2">
      <c r="A2441" s="384">
        <v>103226</v>
      </c>
      <c r="B2441" s="383" t="s">
        <v>8747</v>
      </c>
      <c r="C2441" s="382" t="s">
        <v>87</v>
      </c>
      <c r="D2441" s="382">
        <v>348.22</v>
      </c>
      <c r="E2441" s="380" t="s">
        <v>1550</v>
      </c>
    </row>
    <row r="2442" spans="1:5" ht="27" x14ac:dyDescent="0.2">
      <c r="A2442" s="384">
        <v>103227</v>
      </c>
      <c r="B2442" s="383" t="s">
        <v>8748</v>
      </c>
      <c r="C2442" s="382" t="s">
        <v>87</v>
      </c>
      <c r="D2442" s="382">
        <v>94.07</v>
      </c>
      <c r="E2442" s="380" t="s">
        <v>1550</v>
      </c>
    </row>
    <row r="2443" spans="1:5" ht="40.5" x14ac:dyDescent="0.2">
      <c r="A2443" s="382">
        <v>103229</v>
      </c>
      <c r="B2443" s="383" t="s">
        <v>6136</v>
      </c>
      <c r="C2443" s="382" t="s">
        <v>87</v>
      </c>
      <c r="D2443" s="382">
        <v>94.42</v>
      </c>
      <c r="E2443" s="380" t="s">
        <v>1550</v>
      </c>
    </row>
    <row r="2444" spans="1:5" ht="27" x14ac:dyDescent="0.2">
      <c r="A2444" s="384">
        <v>95617</v>
      </c>
      <c r="B2444" s="383" t="s">
        <v>720</v>
      </c>
      <c r="C2444" s="382" t="s">
        <v>87</v>
      </c>
      <c r="D2444" s="382">
        <v>1.1399999999999999</v>
      </c>
      <c r="E2444" s="380" t="s">
        <v>1550</v>
      </c>
    </row>
    <row r="2445" spans="1:5" ht="27" x14ac:dyDescent="0.2">
      <c r="A2445" s="384">
        <v>95618</v>
      </c>
      <c r="B2445" s="383" t="s">
        <v>721</v>
      </c>
      <c r="C2445" s="382" t="s">
        <v>87</v>
      </c>
      <c r="D2445" s="382">
        <v>0.26</v>
      </c>
      <c r="E2445" s="380" t="s">
        <v>1550</v>
      </c>
    </row>
    <row r="2446" spans="1:5" ht="27" x14ac:dyDescent="0.2">
      <c r="A2446" s="384">
        <v>95619</v>
      </c>
      <c r="B2446" s="383" t="s">
        <v>722</v>
      </c>
      <c r="C2446" s="382" t="s">
        <v>87</v>
      </c>
      <c r="D2446" s="382">
        <v>1.43</v>
      </c>
      <c r="E2446" s="380" t="s">
        <v>1550</v>
      </c>
    </row>
    <row r="2447" spans="1:5" ht="27" x14ac:dyDescent="0.2">
      <c r="A2447" s="384">
        <v>102972</v>
      </c>
      <c r="B2447" s="383" t="s">
        <v>8749</v>
      </c>
      <c r="C2447" s="382" t="s">
        <v>87</v>
      </c>
      <c r="D2447" s="382">
        <v>92.51</v>
      </c>
      <c r="E2447" s="380" t="s">
        <v>1550</v>
      </c>
    </row>
    <row r="2448" spans="1:5" ht="27" x14ac:dyDescent="0.2">
      <c r="A2448" s="384">
        <v>102973</v>
      </c>
      <c r="B2448" s="383" t="s">
        <v>8750</v>
      </c>
      <c r="C2448" s="382" t="s">
        <v>87</v>
      </c>
      <c r="D2448" s="382">
        <v>25.68</v>
      </c>
      <c r="E2448" s="380" t="s">
        <v>1550</v>
      </c>
    </row>
    <row r="2449" spans="1:5" ht="27" x14ac:dyDescent="0.2">
      <c r="A2449" s="384">
        <v>102974</v>
      </c>
      <c r="B2449" s="383" t="s">
        <v>8751</v>
      </c>
      <c r="C2449" s="382" t="s">
        <v>87</v>
      </c>
      <c r="D2449" s="382">
        <v>86.78</v>
      </c>
      <c r="E2449" s="380" t="s">
        <v>1550</v>
      </c>
    </row>
    <row r="2450" spans="1:5" ht="27" x14ac:dyDescent="0.2">
      <c r="A2450" s="382">
        <v>96301</v>
      </c>
      <c r="B2450" s="383" t="s">
        <v>764</v>
      </c>
      <c r="C2450" s="382" t="s">
        <v>87</v>
      </c>
      <c r="D2450" s="382">
        <v>53.28</v>
      </c>
      <c r="E2450" s="380" t="s">
        <v>1550</v>
      </c>
    </row>
    <row r="2451" spans="1:5" ht="27" x14ac:dyDescent="0.2">
      <c r="A2451" s="384">
        <v>90627</v>
      </c>
      <c r="B2451" s="383" t="s">
        <v>524</v>
      </c>
      <c r="C2451" s="382" t="s">
        <v>87</v>
      </c>
      <c r="D2451" s="382">
        <v>54.28</v>
      </c>
      <c r="E2451" s="380" t="s">
        <v>1550</v>
      </c>
    </row>
    <row r="2452" spans="1:5" ht="27" x14ac:dyDescent="0.2">
      <c r="A2452" s="384">
        <v>90628</v>
      </c>
      <c r="B2452" s="383" t="s">
        <v>525</v>
      </c>
      <c r="C2452" s="382" t="s">
        <v>87</v>
      </c>
      <c r="D2452" s="382">
        <v>14.56</v>
      </c>
      <c r="E2452" s="380" t="s">
        <v>1550</v>
      </c>
    </row>
    <row r="2453" spans="1:5" ht="27" x14ac:dyDescent="0.2">
      <c r="A2453" s="384">
        <v>90629</v>
      </c>
      <c r="B2453" s="383" t="s">
        <v>526</v>
      </c>
      <c r="C2453" s="382" t="s">
        <v>87</v>
      </c>
      <c r="D2453" s="382">
        <v>67.930000000000007</v>
      </c>
      <c r="E2453" s="380" t="s">
        <v>1550</v>
      </c>
    </row>
    <row r="2454" spans="1:5" ht="27" x14ac:dyDescent="0.2">
      <c r="A2454" s="382">
        <v>90630</v>
      </c>
      <c r="B2454" s="383" t="s">
        <v>527</v>
      </c>
      <c r="C2454" s="382" t="s">
        <v>87</v>
      </c>
      <c r="D2454" s="382">
        <v>1.07</v>
      </c>
      <c r="E2454" s="380" t="s">
        <v>1550</v>
      </c>
    </row>
    <row r="2455" spans="1:5" ht="27" x14ac:dyDescent="0.2">
      <c r="A2455" s="384">
        <v>95704</v>
      </c>
      <c r="B2455" s="383" t="s">
        <v>7067</v>
      </c>
      <c r="C2455" s="382" t="s">
        <v>87</v>
      </c>
      <c r="D2455" s="382">
        <v>54.81</v>
      </c>
      <c r="E2455" s="380" t="s">
        <v>1550</v>
      </c>
    </row>
    <row r="2456" spans="1:5" ht="27" x14ac:dyDescent="0.2">
      <c r="A2456" s="384">
        <v>95705</v>
      </c>
      <c r="B2456" s="383" t="s">
        <v>7068</v>
      </c>
      <c r="C2456" s="382" t="s">
        <v>87</v>
      </c>
      <c r="D2456" s="382">
        <v>14.7</v>
      </c>
      <c r="E2456" s="380" t="s">
        <v>1550</v>
      </c>
    </row>
    <row r="2457" spans="1:5" ht="27" x14ac:dyDescent="0.2">
      <c r="A2457" s="384">
        <v>95706</v>
      </c>
      <c r="B2457" s="383" t="s">
        <v>7069</v>
      </c>
      <c r="C2457" s="382" t="s">
        <v>87</v>
      </c>
      <c r="D2457" s="382">
        <v>68.59</v>
      </c>
      <c r="E2457" s="380" t="s">
        <v>1550</v>
      </c>
    </row>
    <row r="2458" spans="1:5" ht="27" x14ac:dyDescent="0.2">
      <c r="A2458" s="382">
        <v>95707</v>
      </c>
      <c r="B2458" s="383" t="s">
        <v>7070</v>
      </c>
      <c r="C2458" s="382" t="s">
        <v>87</v>
      </c>
      <c r="D2458" s="382">
        <v>2.95</v>
      </c>
      <c r="E2458" s="380" t="s">
        <v>1550</v>
      </c>
    </row>
    <row r="2459" spans="1:5" ht="27" x14ac:dyDescent="0.2">
      <c r="A2459" s="384">
        <v>91273</v>
      </c>
      <c r="B2459" s="383" t="s">
        <v>584</v>
      </c>
      <c r="C2459" s="382" t="s">
        <v>87</v>
      </c>
      <c r="D2459" s="382">
        <v>0.56999999999999995</v>
      </c>
      <c r="E2459" s="380" t="s">
        <v>1550</v>
      </c>
    </row>
    <row r="2460" spans="1:5" ht="27" x14ac:dyDescent="0.2">
      <c r="A2460" s="384">
        <v>91274</v>
      </c>
      <c r="B2460" s="383" t="s">
        <v>585</v>
      </c>
      <c r="C2460" s="382" t="s">
        <v>87</v>
      </c>
      <c r="D2460" s="382">
        <v>0.15</v>
      </c>
      <c r="E2460" s="380" t="s">
        <v>1550</v>
      </c>
    </row>
    <row r="2461" spans="1:5" ht="27" x14ac:dyDescent="0.2">
      <c r="A2461" s="384">
        <v>91275</v>
      </c>
      <c r="B2461" s="383" t="s">
        <v>586</v>
      </c>
      <c r="C2461" s="382" t="s">
        <v>87</v>
      </c>
      <c r="D2461" s="382">
        <v>0.71</v>
      </c>
      <c r="E2461" s="380" t="s">
        <v>1550</v>
      </c>
    </row>
    <row r="2462" spans="1:5" ht="27" x14ac:dyDescent="0.2">
      <c r="A2462" s="382">
        <v>91276</v>
      </c>
      <c r="B2462" s="383" t="s">
        <v>587</v>
      </c>
      <c r="C2462" s="382" t="s">
        <v>87</v>
      </c>
      <c r="D2462" s="382">
        <v>9.4600000000000009</v>
      </c>
      <c r="E2462" s="380" t="s">
        <v>1550</v>
      </c>
    </row>
    <row r="2463" spans="1:5" ht="15" x14ac:dyDescent="0.2">
      <c r="A2463" s="385">
        <v>102882</v>
      </c>
      <c r="B2463" s="383" t="s">
        <v>8752</v>
      </c>
      <c r="C2463" s="382" t="s">
        <v>87</v>
      </c>
      <c r="D2463" s="382"/>
      <c r="E2463" s="380" t="s">
        <v>1550</v>
      </c>
    </row>
    <row r="2464" spans="1:5" ht="15" x14ac:dyDescent="0.2">
      <c r="A2464" s="385">
        <v>102883</v>
      </c>
      <c r="B2464" s="383" t="s">
        <v>8753</v>
      </c>
      <c r="C2464" s="382" t="s">
        <v>87</v>
      </c>
      <c r="D2464" s="382"/>
      <c r="E2464" s="380" t="s">
        <v>1550</v>
      </c>
    </row>
    <row r="2465" spans="1:5" ht="15" x14ac:dyDescent="0.2">
      <c r="A2465" s="385">
        <v>102884</v>
      </c>
      <c r="B2465" s="383" t="s">
        <v>8754</v>
      </c>
      <c r="C2465" s="382" t="s">
        <v>87</v>
      </c>
      <c r="D2465" s="382"/>
      <c r="E2465" s="380" t="s">
        <v>1550</v>
      </c>
    </row>
    <row r="2466" spans="1:5" ht="15" x14ac:dyDescent="0.2">
      <c r="A2466" s="382">
        <v>102885</v>
      </c>
      <c r="B2466" s="383" t="s">
        <v>2281</v>
      </c>
      <c r="C2466" s="382" t="s">
        <v>87</v>
      </c>
      <c r="D2466" s="382">
        <v>0.92</v>
      </c>
      <c r="E2466" s="380" t="s">
        <v>1550</v>
      </c>
    </row>
    <row r="2467" spans="1:5" ht="27" x14ac:dyDescent="0.2">
      <c r="A2467" s="384">
        <v>95272</v>
      </c>
      <c r="B2467" s="383" t="s">
        <v>6105</v>
      </c>
      <c r="C2467" s="382" t="s">
        <v>87</v>
      </c>
      <c r="D2467" s="382">
        <v>0.55000000000000004</v>
      </c>
      <c r="E2467" s="380" t="s">
        <v>1550</v>
      </c>
    </row>
    <row r="2468" spans="1:5" ht="27" x14ac:dyDescent="0.2">
      <c r="A2468" s="384">
        <v>95273</v>
      </c>
      <c r="B2468" s="383" t="s">
        <v>6106</v>
      </c>
      <c r="C2468" s="382" t="s">
        <v>87</v>
      </c>
      <c r="D2468" s="382">
        <v>0.12</v>
      </c>
      <c r="E2468" s="380" t="s">
        <v>1550</v>
      </c>
    </row>
    <row r="2469" spans="1:5" ht="27" x14ac:dyDescent="0.2">
      <c r="A2469" s="384">
        <v>95274</v>
      </c>
      <c r="B2469" s="383" t="s">
        <v>6107</v>
      </c>
      <c r="C2469" s="382" t="s">
        <v>87</v>
      </c>
      <c r="D2469" s="382">
        <v>0.43</v>
      </c>
      <c r="E2469" s="380" t="s">
        <v>1550</v>
      </c>
    </row>
    <row r="2470" spans="1:5" ht="27" x14ac:dyDescent="0.2">
      <c r="A2470" s="382">
        <v>95275</v>
      </c>
      <c r="B2470" s="383" t="s">
        <v>6108</v>
      </c>
      <c r="C2470" s="382" t="s">
        <v>87</v>
      </c>
      <c r="D2470" s="382">
        <v>1.82</v>
      </c>
      <c r="E2470" s="380" t="s">
        <v>1550</v>
      </c>
    </row>
    <row r="2471" spans="1:5" ht="27" x14ac:dyDescent="0.2">
      <c r="A2471" s="382">
        <v>88419</v>
      </c>
      <c r="B2471" s="383" t="s">
        <v>423</v>
      </c>
      <c r="C2471" s="382" t="s">
        <v>87</v>
      </c>
      <c r="D2471" s="382">
        <v>5.21</v>
      </c>
      <c r="E2471" s="380" t="s">
        <v>1550</v>
      </c>
    </row>
    <row r="2472" spans="1:5" ht="27" x14ac:dyDescent="0.2">
      <c r="A2472" s="382">
        <v>88422</v>
      </c>
      <c r="B2472" s="383" t="s">
        <v>424</v>
      </c>
      <c r="C2472" s="382" t="s">
        <v>87</v>
      </c>
      <c r="D2472" s="382">
        <v>1.2</v>
      </c>
      <c r="E2472" s="380" t="s">
        <v>1550</v>
      </c>
    </row>
    <row r="2473" spans="1:5" ht="27" x14ac:dyDescent="0.2">
      <c r="A2473" s="382">
        <v>88425</v>
      </c>
      <c r="B2473" s="383" t="s">
        <v>425</v>
      </c>
      <c r="C2473" s="382" t="s">
        <v>87</v>
      </c>
      <c r="D2473" s="382">
        <v>6.52</v>
      </c>
      <c r="E2473" s="380" t="s">
        <v>1550</v>
      </c>
    </row>
    <row r="2474" spans="1:5" ht="27" x14ac:dyDescent="0.2">
      <c r="A2474" s="382">
        <v>88427</v>
      </c>
      <c r="B2474" s="383" t="s">
        <v>426</v>
      </c>
      <c r="C2474" s="382" t="s">
        <v>87</v>
      </c>
      <c r="D2474" s="382">
        <v>0.76</v>
      </c>
      <c r="E2474" s="380" t="s">
        <v>1550</v>
      </c>
    </row>
    <row r="2475" spans="1:5" ht="27" x14ac:dyDescent="0.2">
      <c r="A2475" s="382">
        <v>88434</v>
      </c>
      <c r="B2475" s="383" t="s">
        <v>427</v>
      </c>
      <c r="C2475" s="382" t="s">
        <v>87</v>
      </c>
      <c r="D2475" s="382">
        <v>6.91</v>
      </c>
      <c r="E2475" s="380" t="s">
        <v>1550</v>
      </c>
    </row>
    <row r="2476" spans="1:5" ht="27" x14ac:dyDescent="0.2">
      <c r="A2476" s="382">
        <v>88435</v>
      </c>
      <c r="B2476" s="383" t="s">
        <v>428</v>
      </c>
      <c r="C2476" s="382" t="s">
        <v>87</v>
      </c>
      <c r="D2476" s="382">
        <v>1.59</v>
      </c>
      <c r="E2476" s="380" t="s">
        <v>1550</v>
      </c>
    </row>
    <row r="2477" spans="1:5" ht="27" x14ac:dyDescent="0.2">
      <c r="A2477" s="382">
        <v>88436</v>
      </c>
      <c r="B2477" s="383" t="s">
        <v>429</v>
      </c>
      <c r="C2477" s="382" t="s">
        <v>87</v>
      </c>
      <c r="D2477" s="382">
        <v>8.64</v>
      </c>
      <c r="E2477" s="380" t="s">
        <v>1550</v>
      </c>
    </row>
    <row r="2478" spans="1:5" ht="27" x14ac:dyDescent="0.2">
      <c r="A2478" s="382">
        <v>88437</v>
      </c>
      <c r="B2478" s="383" t="s">
        <v>430</v>
      </c>
      <c r="C2478" s="382" t="s">
        <v>87</v>
      </c>
      <c r="D2478" s="382">
        <v>0.76</v>
      </c>
      <c r="E2478" s="380" t="s">
        <v>1550</v>
      </c>
    </row>
    <row r="2479" spans="1:5" ht="40.5" x14ac:dyDescent="0.2">
      <c r="A2479" s="384">
        <v>90664</v>
      </c>
      <c r="B2479" s="383" t="s">
        <v>6060</v>
      </c>
      <c r="C2479" s="382" t="s">
        <v>87</v>
      </c>
      <c r="D2479" s="382">
        <v>7.05</v>
      </c>
      <c r="E2479" s="380" t="s">
        <v>1550</v>
      </c>
    </row>
    <row r="2480" spans="1:5" ht="40.5" x14ac:dyDescent="0.2">
      <c r="A2480" s="384">
        <v>90665</v>
      </c>
      <c r="B2480" s="383" t="s">
        <v>6061</v>
      </c>
      <c r="C2480" s="382" t="s">
        <v>87</v>
      </c>
      <c r="D2480" s="382">
        <v>1.88</v>
      </c>
      <c r="E2480" s="380" t="s">
        <v>1550</v>
      </c>
    </row>
    <row r="2481" spans="1:5" ht="40.5" x14ac:dyDescent="0.2">
      <c r="A2481" s="384">
        <v>90666</v>
      </c>
      <c r="B2481" s="383" t="s">
        <v>6062</v>
      </c>
      <c r="C2481" s="382" t="s">
        <v>87</v>
      </c>
      <c r="D2481" s="382">
        <v>8.83</v>
      </c>
      <c r="E2481" s="380" t="s">
        <v>1550</v>
      </c>
    </row>
    <row r="2482" spans="1:5" ht="40.5" x14ac:dyDescent="0.2">
      <c r="A2482" s="382">
        <v>90667</v>
      </c>
      <c r="B2482" s="383" t="s">
        <v>6063</v>
      </c>
      <c r="C2482" s="382" t="s">
        <v>87</v>
      </c>
      <c r="D2482" s="382">
        <v>16.22</v>
      </c>
      <c r="E2482" s="380" t="s">
        <v>1550</v>
      </c>
    </row>
    <row r="2483" spans="1:5" ht="27" x14ac:dyDescent="0.2">
      <c r="A2483" s="385">
        <v>102977</v>
      </c>
      <c r="B2483" s="383" t="s">
        <v>8755</v>
      </c>
      <c r="C2483" s="382" t="s">
        <v>87</v>
      </c>
      <c r="D2483" s="382"/>
      <c r="E2483" s="380" t="s">
        <v>1550</v>
      </c>
    </row>
    <row r="2484" spans="1:5" ht="27" x14ac:dyDescent="0.2">
      <c r="A2484" s="385">
        <v>102978</v>
      </c>
      <c r="B2484" s="383" t="s">
        <v>8756</v>
      </c>
      <c r="C2484" s="382" t="s">
        <v>87</v>
      </c>
      <c r="D2484" s="382"/>
      <c r="E2484" s="380" t="s">
        <v>1550</v>
      </c>
    </row>
    <row r="2485" spans="1:5" ht="27" x14ac:dyDescent="0.2">
      <c r="A2485" s="385">
        <v>102979</v>
      </c>
      <c r="B2485" s="383" t="s">
        <v>8757</v>
      </c>
      <c r="C2485" s="382" t="s">
        <v>87</v>
      </c>
      <c r="D2485" s="382"/>
      <c r="E2485" s="380" t="s">
        <v>1550</v>
      </c>
    </row>
    <row r="2486" spans="1:5" ht="27" x14ac:dyDescent="0.2">
      <c r="A2486" s="382">
        <v>95217</v>
      </c>
      <c r="B2486" s="383" t="s">
        <v>6104</v>
      </c>
      <c r="C2486" s="382" t="s">
        <v>87</v>
      </c>
      <c r="D2486" s="382">
        <v>0.45</v>
      </c>
      <c r="E2486" s="380" t="s">
        <v>1550</v>
      </c>
    </row>
    <row r="2487" spans="1:5" ht="27" x14ac:dyDescent="0.2">
      <c r="A2487" s="384">
        <v>89130</v>
      </c>
      <c r="B2487" s="383" t="s">
        <v>465</v>
      </c>
      <c r="C2487" s="382" t="s">
        <v>87</v>
      </c>
      <c r="D2487" s="382">
        <v>51.63</v>
      </c>
      <c r="E2487" s="380" t="s">
        <v>1550</v>
      </c>
    </row>
    <row r="2488" spans="1:5" ht="27" x14ac:dyDescent="0.2">
      <c r="A2488" s="384">
        <v>89131</v>
      </c>
      <c r="B2488" s="383" t="s">
        <v>466</v>
      </c>
      <c r="C2488" s="382" t="s">
        <v>87</v>
      </c>
      <c r="D2488" s="382">
        <v>13.64</v>
      </c>
      <c r="E2488" s="380" t="s">
        <v>1550</v>
      </c>
    </row>
    <row r="2489" spans="1:5" ht="27" x14ac:dyDescent="0.2">
      <c r="A2489" s="384">
        <v>53861</v>
      </c>
      <c r="B2489" s="383" t="s">
        <v>404</v>
      </c>
      <c r="C2489" s="382" t="s">
        <v>87</v>
      </c>
      <c r="D2489" s="382">
        <v>64.540000000000006</v>
      </c>
      <c r="E2489" s="380" t="s">
        <v>1550</v>
      </c>
    </row>
    <row r="2490" spans="1:5" ht="27" x14ac:dyDescent="0.2">
      <c r="A2490" s="382">
        <v>5787</v>
      </c>
      <c r="B2490" s="383" t="s">
        <v>364</v>
      </c>
      <c r="C2490" s="382" t="s">
        <v>87</v>
      </c>
      <c r="D2490" s="382">
        <v>76.319999999999993</v>
      </c>
      <c r="E2490" s="380" t="s">
        <v>1550</v>
      </c>
    </row>
    <row r="2491" spans="1:5" ht="27" x14ac:dyDescent="0.2">
      <c r="A2491" s="384">
        <v>89128</v>
      </c>
      <c r="B2491" s="383" t="s">
        <v>463</v>
      </c>
      <c r="C2491" s="382" t="s">
        <v>87</v>
      </c>
      <c r="D2491" s="382">
        <v>37.24</v>
      </c>
      <c r="E2491" s="380" t="s">
        <v>1550</v>
      </c>
    </row>
    <row r="2492" spans="1:5" ht="27" x14ac:dyDescent="0.2">
      <c r="A2492" s="384">
        <v>89129</v>
      </c>
      <c r="B2492" s="383" t="s">
        <v>464</v>
      </c>
      <c r="C2492" s="382" t="s">
        <v>87</v>
      </c>
      <c r="D2492" s="382">
        <v>9.84</v>
      </c>
      <c r="E2492" s="380" t="s">
        <v>1550</v>
      </c>
    </row>
    <row r="2493" spans="1:5" ht="27" x14ac:dyDescent="0.2">
      <c r="A2493" s="384">
        <v>53857</v>
      </c>
      <c r="B2493" s="383" t="s">
        <v>402</v>
      </c>
      <c r="C2493" s="382" t="s">
        <v>87</v>
      </c>
      <c r="D2493" s="382">
        <v>46.55</v>
      </c>
      <c r="E2493" s="380" t="s">
        <v>1550</v>
      </c>
    </row>
    <row r="2494" spans="1:5" ht="27" x14ac:dyDescent="0.2">
      <c r="A2494" s="382">
        <v>53858</v>
      </c>
      <c r="B2494" s="383" t="s">
        <v>403</v>
      </c>
      <c r="C2494" s="382" t="s">
        <v>87</v>
      </c>
      <c r="D2494" s="382">
        <v>49.58</v>
      </c>
      <c r="E2494" s="380" t="s">
        <v>1550</v>
      </c>
    </row>
    <row r="2495" spans="1:5" ht="27" x14ac:dyDescent="0.2">
      <c r="A2495" s="385">
        <v>102888</v>
      </c>
      <c r="B2495" s="383" t="s">
        <v>8758</v>
      </c>
      <c r="C2495" s="382" t="s">
        <v>87</v>
      </c>
      <c r="D2495" s="382"/>
      <c r="E2495" s="380" t="s">
        <v>1550</v>
      </c>
    </row>
    <row r="2496" spans="1:5" ht="15" x14ac:dyDescent="0.2">
      <c r="A2496" s="385">
        <v>102889</v>
      </c>
      <c r="B2496" s="383" t="s">
        <v>8759</v>
      </c>
      <c r="C2496" s="382" t="s">
        <v>87</v>
      </c>
      <c r="D2496" s="382"/>
      <c r="E2496" s="380" t="s">
        <v>1550</v>
      </c>
    </row>
    <row r="2497" spans="1:5" ht="27" x14ac:dyDescent="0.2">
      <c r="A2497" s="385">
        <v>102890</v>
      </c>
      <c r="B2497" s="383" t="s">
        <v>8760</v>
      </c>
      <c r="C2497" s="382" t="s">
        <v>87</v>
      </c>
      <c r="D2497" s="382"/>
      <c r="E2497" s="380" t="s">
        <v>1550</v>
      </c>
    </row>
    <row r="2498" spans="1:5" ht="27" x14ac:dyDescent="0.2">
      <c r="A2498" s="382">
        <v>102891</v>
      </c>
      <c r="B2498" s="383" t="s">
        <v>2282</v>
      </c>
      <c r="C2498" s="382" t="s">
        <v>87</v>
      </c>
      <c r="D2498" s="382">
        <v>0.92</v>
      </c>
      <c r="E2498" s="380" t="s">
        <v>1550</v>
      </c>
    </row>
    <row r="2499" spans="1:5" ht="27" x14ac:dyDescent="0.2">
      <c r="A2499" s="384">
        <v>89246</v>
      </c>
      <c r="B2499" s="383" t="s">
        <v>485</v>
      </c>
      <c r="C2499" s="382" t="s">
        <v>87</v>
      </c>
      <c r="D2499" s="382">
        <v>234.09</v>
      </c>
      <c r="E2499" s="380" t="s">
        <v>1550</v>
      </c>
    </row>
    <row r="2500" spans="1:5" ht="27" x14ac:dyDescent="0.2">
      <c r="A2500" s="384">
        <v>89247</v>
      </c>
      <c r="B2500" s="383" t="s">
        <v>486</v>
      </c>
      <c r="C2500" s="382" t="s">
        <v>87</v>
      </c>
      <c r="D2500" s="382">
        <v>71.680000000000007</v>
      </c>
      <c r="E2500" s="380" t="s">
        <v>1550</v>
      </c>
    </row>
    <row r="2501" spans="1:5" ht="27" x14ac:dyDescent="0.2">
      <c r="A2501" s="384">
        <v>89248</v>
      </c>
      <c r="B2501" s="383" t="s">
        <v>487</v>
      </c>
      <c r="C2501" s="382" t="s">
        <v>87</v>
      </c>
      <c r="D2501" s="382">
        <v>417.55</v>
      </c>
      <c r="E2501" s="380" t="s">
        <v>1550</v>
      </c>
    </row>
    <row r="2502" spans="1:5" ht="27" x14ac:dyDescent="0.2">
      <c r="A2502" s="382">
        <v>89249</v>
      </c>
      <c r="B2502" s="383" t="s">
        <v>488</v>
      </c>
      <c r="C2502" s="382" t="s">
        <v>87</v>
      </c>
      <c r="D2502" s="382">
        <v>408.61</v>
      </c>
      <c r="E2502" s="380" t="s">
        <v>1550</v>
      </c>
    </row>
    <row r="2503" spans="1:5" ht="40.5" x14ac:dyDescent="0.2">
      <c r="A2503" s="385">
        <v>102954</v>
      </c>
      <c r="B2503" s="383" t="s">
        <v>8761</v>
      </c>
      <c r="C2503" s="382" t="s">
        <v>87</v>
      </c>
      <c r="D2503" s="382"/>
      <c r="E2503" s="380" t="s">
        <v>1550</v>
      </c>
    </row>
    <row r="2504" spans="1:5" ht="40.5" x14ac:dyDescent="0.2">
      <c r="A2504" s="385">
        <v>102956</v>
      </c>
      <c r="B2504" s="383" t="s">
        <v>8762</v>
      </c>
      <c r="C2504" s="382" t="s">
        <v>87</v>
      </c>
      <c r="D2504" s="382"/>
      <c r="E2504" s="380" t="s">
        <v>1550</v>
      </c>
    </row>
    <row r="2505" spans="1:5" ht="40.5" x14ac:dyDescent="0.2">
      <c r="A2505" s="382">
        <v>102957</v>
      </c>
      <c r="B2505" s="383" t="s">
        <v>2285</v>
      </c>
      <c r="C2505" s="382" t="s">
        <v>87</v>
      </c>
      <c r="D2505" s="382">
        <v>42.63</v>
      </c>
      <c r="E2505" s="380" t="s">
        <v>1550</v>
      </c>
    </row>
    <row r="2506" spans="1:5" ht="27" x14ac:dyDescent="0.2">
      <c r="A2506" s="385">
        <v>104727</v>
      </c>
      <c r="B2506" s="383" t="s">
        <v>8763</v>
      </c>
      <c r="C2506" s="382" t="s">
        <v>87</v>
      </c>
      <c r="D2506" s="382"/>
      <c r="E2506" s="380" t="s">
        <v>1550</v>
      </c>
    </row>
    <row r="2507" spans="1:5" ht="40.5" x14ac:dyDescent="0.2">
      <c r="A2507" s="384">
        <v>88859</v>
      </c>
      <c r="B2507" s="383" t="s">
        <v>443</v>
      </c>
      <c r="C2507" s="382" t="s">
        <v>87</v>
      </c>
      <c r="D2507" s="382">
        <v>23.23</v>
      </c>
      <c r="E2507" s="380" t="s">
        <v>1550</v>
      </c>
    </row>
    <row r="2508" spans="1:5" ht="40.5" x14ac:dyDescent="0.2">
      <c r="A2508" s="384">
        <v>88860</v>
      </c>
      <c r="B2508" s="383" t="s">
        <v>444</v>
      </c>
      <c r="C2508" s="382" t="s">
        <v>87</v>
      </c>
      <c r="D2508" s="382">
        <v>6.14</v>
      </c>
      <c r="E2508" s="380" t="s">
        <v>1550</v>
      </c>
    </row>
    <row r="2509" spans="1:5" ht="40.5" x14ac:dyDescent="0.2">
      <c r="A2509" s="384">
        <v>5667</v>
      </c>
      <c r="B2509" s="383" t="s">
        <v>331</v>
      </c>
      <c r="C2509" s="382" t="s">
        <v>87</v>
      </c>
      <c r="D2509" s="382">
        <v>29.04</v>
      </c>
      <c r="E2509" s="380" t="s">
        <v>1550</v>
      </c>
    </row>
    <row r="2510" spans="1:5" ht="40.5" x14ac:dyDescent="0.2">
      <c r="A2510" s="382">
        <v>5668</v>
      </c>
      <c r="B2510" s="383" t="s">
        <v>332</v>
      </c>
      <c r="C2510" s="382" t="s">
        <v>87</v>
      </c>
      <c r="D2510" s="382">
        <v>49.71</v>
      </c>
      <c r="E2510" s="380" t="s">
        <v>1550</v>
      </c>
    </row>
    <row r="2511" spans="1:5" ht="40.5" x14ac:dyDescent="0.2">
      <c r="A2511" s="384">
        <v>89011</v>
      </c>
      <c r="B2511" s="383" t="s">
        <v>451</v>
      </c>
      <c r="C2511" s="382" t="s">
        <v>87</v>
      </c>
      <c r="D2511" s="382">
        <v>25.2</v>
      </c>
      <c r="E2511" s="380" t="s">
        <v>1550</v>
      </c>
    </row>
    <row r="2512" spans="1:5" ht="40.5" x14ac:dyDescent="0.2">
      <c r="A2512" s="384">
        <v>89012</v>
      </c>
      <c r="B2512" s="383" t="s">
        <v>452</v>
      </c>
      <c r="C2512" s="382" t="s">
        <v>87</v>
      </c>
      <c r="D2512" s="382">
        <v>6.66</v>
      </c>
      <c r="E2512" s="380" t="s">
        <v>1550</v>
      </c>
    </row>
    <row r="2513" spans="1:5" ht="40.5" x14ac:dyDescent="0.2">
      <c r="A2513" s="384">
        <v>5735</v>
      </c>
      <c r="B2513" s="383" t="s">
        <v>351</v>
      </c>
      <c r="C2513" s="382" t="s">
        <v>87</v>
      </c>
      <c r="D2513" s="382">
        <v>31.5</v>
      </c>
      <c r="E2513" s="380" t="s">
        <v>1550</v>
      </c>
    </row>
    <row r="2514" spans="1:5" ht="40.5" x14ac:dyDescent="0.2">
      <c r="A2514" s="382">
        <v>5736</v>
      </c>
      <c r="B2514" s="383" t="s">
        <v>352</v>
      </c>
      <c r="C2514" s="382" t="s">
        <v>87</v>
      </c>
      <c r="D2514" s="382">
        <v>45.3</v>
      </c>
      <c r="E2514" s="380" t="s">
        <v>1550</v>
      </c>
    </row>
    <row r="2515" spans="1:5" ht="40.5" x14ac:dyDescent="0.2">
      <c r="A2515" s="384">
        <v>88857</v>
      </c>
      <c r="B2515" s="383" t="s">
        <v>441</v>
      </c>
      <c r="C2515" s="382" t="s">
        <v>87</v>
      </c>
      <c r="D2515" s="382">
        <v>26.12</v>
      </c>
      <c r="E2515" s="380" t="s">
        <v>1550</v>
      </c>
    </row>
    <row r="2516" spans="1:5" ht="40.5" x14ac:dyDescent="0.2">
      <c r="A2516" s="384">
        <v>88858</v>
      </c>
      <c r="B2516" s="383" t="s">
        <v>442</v>
      </c>
      <c r="C2516" s="382" t="s">
        <v>87</v>
      </c>
      <c r="D2516" s="382">
        <v>6.9</v>
      </c>
      <c r="E2516" s="380" t="s">
        <v>1550</v>
      </c>
    </row>
    <row r="2517" spans="1:5" ht="40.5" x14ac:dyDescent="0.2">
      <c r="A2517" s="384">
        <v>5664</v>
      </c>
      <c r="B2517" s="383" t="s">
        <v>330</v>
      </c>
      <c r="C2517" s="382" t="s">
        <v>87</v>
      </c>
      <c r="D2517" s="382">
        <v>32.65</v>
      </c>
      <c r="E2517" s="380" t="s">
        <v>1550</v>
      </c>
    </row>
    <row r="2518" spans="1:5" ht="40.5" x14ac:dyDescent="0.2">
      <c r="A2518" s="382">
        <v>53786</v>
      </c>
      <c r="B2518" s="383" t="s">
        <v>385</v>
      </c>
      <c r="C2518" s="382" t="s">
        <v>87</v>
      </c>
      <c r="D2518" s="382">
        <v>55.35</v>
      </c>
      <c r="E2518" s="380" t="s">
        <v>1550</v>
      </c>
    </row>
    <row r="2519" spans="1:5" ht="27" x14ac:dyDescent="0.2">
      <c r="A2519" s="384">
        <v>7038</v>
      </c>
      <c r="B2519" s="383" t="s">
        <v>366</v>
      </c>
      <c r="C2519" s="382" t="s">
        <v>87</v>
      </c>
      <c r="D2519" s="382">
        <v>52.82</v>
      </c>
      <c r="E2519" s="380" t="s">
        <v>1550</v>
      </c>
    </row>
    <row r="2520" spans="1:5" ht="27" x14ac:dyDescent="0.2">
      <c r="A2520" s="384">
        <v>7039</v>
      </c>
      <c r="B2520" s="383" t="s">
        <v>367</v>
      </c>
      <c r="C2520" s="382" t="s">
        <v>87</v>
      </c>
      <c r="D2520" s="382">
        <v>14.17</v>
      </c>
      <c r="E2520" s="380" t="s">
        <v>1550</v>
      </c>
    </row>
    <row r="2521" spans="1:5" ht="27" x14ac:dyDescent="0.2">
      <c r="A2521" s="384">
        <v>7040</v>
      </c>
      <c r="B2521" s="383" t="s">
        <v>368</v>
      </c>
      <c r="C2521" s="382" t="s">
        <v>87</v>
      </c>
      <c r="D2521" s="382">
        <v>66.09</v>
      </c>
      <c r="E2521" s="380" t="s">
        <v>1550</v>
      </c>
    </row>
    <row r="2522" spans="1:5" ht="27" x14ac:dyDescent="0.2">
      <c r="A2522" s="382">
        <v>55263</v>
      </c>
      <c r="B2522" s="383" t="s">
        <v>408</v>
      </c>
      <c r="C2522" s="382" t="s">
        <v>87</v>
      </c>
      <c r="D2522" s="382">
        <v>69.89</v>
      </c>
      <c r="E2522" s="380" t="s">
        <v>1550</v>
      </c>
    </row>
    <row r="2523" spans="1:5" ht="27" x14ac:dyDescent="0.2">
      <c r="A2523" s="384">
        <v>96460</v>
      </c>
      <c r="B2523" s="383" t="s">
        <v>8764</v>
      </c>
      <c r="C2523" s="382" t="s">
        <v>87</v>
      </c>
      <c r="D2523" s="382">
        <v>56.06</v>
      </c>
      <c r="E2523" s="380" t="s">
        <v>1550</v>
      </c>
    </row>
    <row r="2524" spans="1:5" ht="27" x14ac:dyDescent="0.2">
      <c r="A2524" s="384">
        <v>96459</v>
      </c>
      <c r="B2524" s="383" t="s">
        <v>8765</v>
      </c>
      <c r="C2524" s="382" t="s">
        <v>87</v>
      </c>
      <c r="D2524" s="382">
        <v>15.04</v>
      </c>
      <c r="E2524" s="380" t="s">
        <v>1550</v>
      </c>
    </row>
    <row r="2525" spans="1:5" ht="27" x14ac:dyDescent="0.2">
      <c r="A2525" s="384">
        <v>96458</v>
      </c>
      <c r="B2525" s="383" t="s">
        <v>8766</v>
      </c>
      <c r="C2525" s="382" t="s">
        <v>87</v>
      </c>
      <c r="D2525" s="382">
        <v>70.16</v>
      </c>
      <c r="E2525" s="380" t="s">
        <v>1550</v>
      </c>
    </row>
    <row r="2526" spans="1:5" ht="27" x14ac:dyDescent="0.2">
      <c r="A2526" s="382">
        <v>96457</v>
      </c>
      <c r="B2526" s="383" t="s">
        <v>8767</v>
      </c>
      <c r="C2526" s="382" t="s">
        <v>87</v>
      </c>
      <c r="D2526" s="382">
        <v>69.239999999999995</v>
      </c>
      <c r="E2526" s="380" t="s">
        <v>1550</v>
      </c>
    </row>
    <row r="2527" spans="1:5" ht="40.5" x14ac:dyDescent="0.2">
      <c r="A2527" s="384">
        <v>7051</v>
      </c>
      <c r="B2527" s="383" t="s">
        <v>373</v>
      </c>
      <c r="C2527" s="382" t="s">
        <v>87</v>
      </c>
      <c r="D2527" s="382">
        <v>46.85</v>
      </c>
      <c r="E2527" s="380" t="s">
        <v>1550</v>
      </c>
    </row>
    <row r="2528" spans="1:5" ht="40.5" x14ac:dyDescent="0.2">
      <c r="A2528" s="384">
        <v>7052</v>
      </c>
      <c r="B2528" s="383" t="s">
        <v>374</v>
      </c>
      <c r="C2528" s="382" t="s">
        <v>87</v>
      </c>
      <c r="D2528" s="382">
        <v>12.65</v>
      </c>
      <c r="E2528" s="380" t="s">
        <v>1550</v>
      </c>
    </row>
    <row r="2529" spans="1:5" ht="40.5" x14ac:dyDescent="0.2">
      <c r="A2529" s="384">
        <v>7053</v>
      </c>
      <c r="B2529" s="383" t="s">
        <v>375</v>
      </c>
      <c r="C2529" s="382" t="s">
        <v>87</v>
      </c>
      <c r="D2529" s="382">
        <v>58.62</v>
      </c>
      <c r="E2529" s="380" t="s">
        <v>1550</v>
      </c>
    </row>
    <row r="2530" spans="1:5" ht="40.5" x14ac:dyDescent="0.2">
      <c r="A2530" s="382">
        <v>7054</v>
      </c>
      <c r="B2530" s="383" t="s">
        <v>376</v>
      </c>
      <c r="C2530" s="382" t="s">
        <v>87</v>
      </c>
      <c r="D2530" s="382">
        <v>96.83</v>
      </c>
      <c r="E2530" s="380" t="s">
        <v>1550</v>
      </c>
    </row>
    <row r="2531" spans="1:5" ht="27" x14ac:dyDescent="0.2">
      <c r="A2531" s="384">
        <v>95627</v>
      </c>
      <c r="B2531" s="383" t="s">
        <v>723</v>
      </c>
      <c r="C2531" s="382" t="s">
        <v>87</v>
      </c>
      <c r="D2531" s="382">
        <v>50.55</v>
      </c>
      <c r="E2531" s="380" t="s">
        <v>1550</v>
      </c>
    </row>
    <row r="2532" spans="1:5" ht="27" x14ac:dyDescent="0.2">
      <c r="A2532" s="384">
        <v>95628</v>
      </c>
      <c r="B2532" s="383" t="s">
        <v>724</v>
      </c>
      <c r="C2532" s="382" t="s">
        <v>87</v>
      </c>
      <c r="D2532" s="382">
        <v>13.56</v>
      </c>
      <c r="E2532" s="380" t="s">
        <v>1550</v>
      </c>
    </row>
    <row r="2533" spans="1:5" ht="27" x14ac:dyDescent="0.2">
      <c r="A2533" s="384">
        <v>95629</v>
      </c>
      <c r="B2533" s="383" t="s">
        <v>725</v>
      </c>
      <c r="C2533" s="382" t="s">
        <v>87</v>
      </c>
      <c r="D2533" s="382">
        <v>63.26</v>
      </c>
      <c r="E2533" s="380" t="s">
        <v>1550</v>
      </c>
    </row>
    <row r="2534" spans="1:5" ht="27" x14ac:dyDescent="0.2">
      <c r="A2534" s="382">
        <v>95630</v>
      </c>
      <c r="B2534" s="383" t="s">
        <v>726</v>
      </c>
      <c r="C2534" s="382" t="s">
        <v>87</v>
      </c>
      <c r="D2534" s="382">
        <v>96.83</v>
      </c>
      <c r="E2534" s="380" t="s">
        <v>1550</v>
      </c>
    </row>
    <row r="2535" spans="1:5" ht="40.5" x14ac:dyDescent="0.2">
      <c r="A2535" s="384">
        <v>89210</v>
      </c>
      <c r="B2535" s="383" t="s">
        <v>467</v>
      </c>
      <c r="C2535" s="382" t="s">
        <v>87</v>
      </c>
      <c r="D2535" s="382">
        <v>33.79</v>
      </c>
      <c r="E2535" s="380" t="s">
        <v>1550</v>
      </c>
    </row>
    <row r="2536" spans="1:5" ht="40.5" x14ac:dyDescent="0.2">
      <c r="A2536" s="384">
        <v>89211</v>
      </c>
      <c r="B2536" s="383" t="s">
        <v>468</v>
      </c>
      <c r="C2536" s="382" t="s">
        <v>87</v>
      </c>
      <c r="D2536" s="382">
        <v>9.06</v>
      </c>
      <c r="E2536" s="380" t="s">
        <v>1550</v>
      </c>
    </row>
    <row r="2537" spans="1:5" ht="40.5" x14ac:dyDescent="0.2">
      <c r="A2537" s="384">
        <v>5674</v>
      </c>
      <c r="B2537" s="383" t="s">
        <v>333</v>
      </c>
      <c r="C2537" s="382" t="s">
        <v>87</v>
      </c>
      <c r="D2537" s="382">
        <v>42.29</v>
      </c>
      <c r="E2537" s="380" t="s">
        <v>1550</v>
      </c>
    </row>
    <row r="2538" spans="1:5" ht="40.5" x14ac:dyDescent="0.2">
      <c r="A2538" s="382">
        <v>53788</v>
      </c>
      <c r="B2538" s="383" t="s">
        <v>386</v>
      </c>
      <c r="C2538" s="382" t="s">
        <v>87</v>
      </c>
      <c r="D2538" s="382">
        <v>61.97</v>
      </c>
      <c r="E2538" s="380" t="s">
        <v>1550</v>
      </c>
    </row>
    <row r="2539" spans="1:5" ht="40.5" x14ac:dyDescent="0.2">
      <c r="A2539" s="384">
        <v>73309</v>
      </c>
      <c r="B2539" s="383" t="s">
        <v>411</v>
      </c>
      <c r="C2539" s="382" t="s">
        <v>87</v>
      </c>
      <c r="D2539" s="382">
        <v>35.130000000000003</v>
      </c>
      <c r="E2539" s="380" t="s">
        <v>1550</v>
      </c>
    </row>
    <row r="2540" spans="1:5" ht="40.5" x14ac:dyDescent="0.2">
      <c r="A2540" s="384">
        <v>73313</v>
      </c>
      <c r="B2540" s="383" t="s">
        <v>413</v>
      </c>
      <c r="C2540" s="382" t="s">
        <v>87</v>
      </c>
      <c r="D2540" s="382">
        <v>9.49</v>
      </c>
      <c r="E2540" s="380" t="s">
        <v>1550</v>
      </c>
    </row>
    <row r="2541" spans="1:5" ht="40.5" x14ac:dyDescent="0.2">
      <c r="A2541" s="384">
        <v>5089</v>
      </c>
      <c r="B2541" s="383" t="s">
        <v>325</v>
      </c>
      <c r="C2541" s="382" t="s">
        <v>87</v>
      </c>
      <c r="D2541" s="382">
        <v>43.97</v>
      </c>
      <c r="E2541" s="380" t="s">
        <v>1550</v>
      </c>
    </row>
    <row r="2542" spans="1:5" ht="40.5" x14ac:dyDescent="0.2">
      <c r="A2542" s="382">
        <v>73315</v>
      </c>
      <c r="B2542" s="383" t="s">
        <v>414</v>
      </c>
      <c r="C2542" s="382" t="s">
        <v>87</v>
      </c>
      <c r="D2542" s="382">
        <v>61.97</v>
      </c>
      <c r="E2542" s="380" t="s">
        <v>1550</v>
      </c>
    </row>
    <row r="2543" spans="1:5" ht="40.5" x14ac:dyDescent="0.2">
      <c r="A2543" s="384">
        <v>5738</v>
      </c>
      <c r="B2543" s="383" t="s">
        <v>353</v>
      </c>
      <c r="C2543" s="382" t="s">
        <v>87</v>
      </c>
      <c r="D2543" s="382">
        <v>46.18</v>
      </c>
      <c r="E2543" s="380" t="s">
        <v>1550</v>
      </c>
    </row>
    <row r="2544" spans="1:5" ht="27" x14ac:dyDescent="0.2">
      <c r="A2544" s="384">
        <v>93239</v>
      </c>
      <c r="B2544" s="383" t="s">
        <v>666</v>
      </c>
      <c r="C2544" s="382" t="s">
        <v>87</v>
      </c>
      <c r="D2544" s="382">
        <v>12.38</v>
      </c>
      <c r="E2544" s="380" t="s">
        <v>1550</v>
      </c>
    </row>
    <row r="2545" spans="1:5" ht="40.5" x14ac:dyDescent="0.2">
      <c r="A2545" s="384">
        <v>5739</v>
      </c>
      <c r="B2545" s="383" t="s">
        <v>354</v>
      </c>
      <c r="C2545" s="382" t="s">
        <v>87</v>
      </c>
      <c r="D2545" s="382">
        <v>57.79</v>
      </c>
      <c r="E2545" s="380" t="s">
        <v>1550</v>
      </c>
    </row>
    <row r="2546" spans="1:5" ht="40.5" x14ac:dyDescent="0.2">
      <c r="A2546" s="382">
        <v>93240</v>
      </c>
      <c r="B2546" s="383" t="s">
        <v>667</v>
      </c>
      <c r="C2546" s="382" t="s">
        <v>87</v>
      </c>
      <c r="D2546" s="382">
        <v>12.98</v>
      </c>
      <c r="E2546" s="380" t="s">
        <v>1550</v>
      </c>
    </row>
    <row r="2547" spans="1:5" ht="40.5" x14ac:dyDescent="0.2">
      <c r="A2547" s="384">
        <v>53818</v>
      </c>
      <c r="B2547" s="383" t="s">
        <v>395</v>
      </c>
      <c r="C2547" s="382" t="s">
        <v>87</v>
      </c>
      <c r="D2547" s="382">
        <v>10.199999999999999</v>
      </c>
      <c r="E2547" s="380" t="s">
        <v>1550</v>
      </c>
    </row>
    <row r="2548" spans="1:5" ht="40.5" x14ac:dyDescent="0.2">
      <c r="A2548" s="384">
        <v>93238</v>
      </c>
      <c r="B2548" s="383" t="s">
        <v>665</v>
      </c>
      <c r="C2548" s="382" t="s">
        <v>87</v>
      </c>
      <c r="D2548" s="382">
        <v>2.73</v>
      </c>
      <c r="E2548" s="380" t="s">
        <v>1550</v>
      </c>
    </row>
    <row r="2549" spans="1:5" ht="40.5" x14ac:dyDescent="0.2">
      <c r="A2549" s="384">
        <v>5727</v>
      </c>
      <c r="B2549" s="383" t="s">
        <v>348</v>
      </c>
      <c r="C2549" s="382" t="s">
        <v>87</v>
      </c>
      <c r="D2549" s="382">
        <v>12.76</v>
      </c>
      <c r="E2549" s="380" t="s">
        <v>1550</v>
      </c>
    </row>
    <row r="2550" spans="1:5" ht="27" x14ac:dyDescent="0.2">
      <c r="A2550" s="384">
        <v>89280</v>
      </c>
      <c r="B2550" s="383" t="s">
        <v>504</v>
      </c>
      <c r="C2550" s="382" t="s">
        <v>87</v>
      </c>
      <c r="D2550" s="382">
        <v>41.5</v>
      </c>
      <c r="E2550" s="380" t="s">
        <v>1550</v>
      </c>
    </row>
    <row r="2551" spans="1:5" ht="27" x14ac:dyDescent="0.2">
      <c r="A2551" s="384">
        <v>89281</v>
      </c>
      <c r="B2551" s="383" t="s">
        <v>505</v>
      </c>
      <c r="C2551" s="382" t="s">
        <v>87</v>
      </c>
      <c r="D2551" s="382">
        <v>11.13</v>
      </c>
      <c r="E2551" s="380" t="s">
        <v>1550</v>
      </c>
    </row>
    <row r="2552" spans="1:5" ht="27" x14ac:dyDescent="0.2">
      <c r="A2552" s="384">
        <v>5729</v>
      </c>
      <c r="B2552" s="383" t="s">
        <v>349</v>
      </c>
      <c r="C2552" s="382" t="s">
        <v>87</v>
      </c>
      <c r="D2552" s="382">
        <v>51.93</v>
      </c>
      <c r="E2552" s="380" t="s">
        <v>1550</v>
      </c>
    </row>
    <row r="2553" spans="1:5" ht="27" x14ac:dyDescent="0.2">
      <c r="A2553" s="382">
        <v>5730</v>
      </c>
      <c r="B2553" s="383" t="s">
        <v>350</v>
      </c>
      <c r="C2553" s="382" t="s">
        <v>87</v>
      </c>
      <c r="D2553" s="382">
        <v>44.32</v>
      </c>
      <c r="E2553" s="380" t="s">
        <v>1550</v>
      </c>
    </row>
    <row r="2554" spans="1:5" ht="27" x14ac:dyDescent="0.2">
      <c r="A2554" s="384">
        <v>95266</v>
      </c>
      <c r="B2554" s="383" t="s">
        <v>717</v>
      </c>
      <c r="C2554" s="382" t="s">
        <v>87</v>
      </c>
      <c r="D2554" s="382">
        <v>0.56000000000000005</v>
      </c>
      <c r="E2554" s="380" t="s">
        <v>1550</v>
      </c>
    </row>
    <row r="2555" spans="1:5" ht="27" x14ac:dyDescent="0.2">
      <c r="A2555" s="384">
        <v>95267</v>
      </c>
      <c r="B2555" s="383" t="s">
        <v>718</v>
      </c>
      <c r="C2555" s="382" t="s">
        <v>87</v>
      </c>
      <c r="D2555" s="382">
        <v>0.11</v>
      </c>
      <c r="E2555" s="380" t="s">
        <v>1550</v>
      </c>
    </row>
    <row r="2556" spans="1:5" ht="27" x14ac:dyDescent="0.2">
      <c r="A2556" s="384">
        <v>95268</v>
      </c>
      <c r="B2556" s="383" t="s">
        <v>719</v>
      </c>
      <c r="C2556" s="382" t="s">
        <v>87</v>
      </c>
      <c r="D2556" s="382">
        <v>0.55000000000000004</v>
      </c>
      <c r="E2556" s="380" t="s">
        <v>1550</v>
      </c>
    </row>
    <row r="2557" spans="1:5" ht="27" x14ac:dyDescent="0.2">
      <c r="A2557" s="382">
        <v>95269</v>
      </c>
      <c r="B2557" s="383" t="s">
        <v>7066</v>
      </c>
      <c r="C2557" s="382" t="s">
        <v>87</v>
      </c>
      <c r="D2557" s="382">
        <v>9.4600000000000009</v>
      </c>
      <c r="E2557" s="380" t="s">
        <v>1550</v>
      </c>
    </row>
    <row r="2558" spans="1:5" ht="27" x14ac:dyDescent="0.2">
      <c r="A2558" s="382">
        <v>91688</v>
      </c>
      <c r="B2558" s="383" t="s">
        <v>632</v>
      </c>
      <c r="C2558" s="382" t="s">
        <v>87</v>
      </c>
      <c r="D2558" s="382">
        <v>0.1</v>
      </c>
      <c r="E2558" s="380" t="s">
        <v>1550</v>
      </c>
    </row>
    <row r="2559" spans="1:5" ht="27" x14ac:dyDescent="0.2">
      <c r="A2559" s="382">
        <v>91689</v>
      </c>
      <c r="B2559" s="383" t="s">
        <v>633</v>
      </c>
      <c r="C2559" s="382" t="s">
        <v>87</v>
      </c>
      <c r="D2559" s="382">
        <v>0.02</v>
      </c>
      <c r="E2559" s="380" t="s">
        <v>1550</v>
      </c>
    </row>
    <row r="2560" spans="1:5" ht="27" x14ac:dyDescent="0.2">
      <c r="A2560" s="382">
        <v>91690</v>
      </c>
      <c r="B2560" s="383" t="s">
        <v>634</v>
      </c>
      <c r="C2560" s="382" t="s">
        <v>87</v>
      </c>
      <c r="D2560" s="382">
        <v>7.0000000000000007E-2</v>
      </c>
      <c r="E2560" s="380" t="s">
        <v>1550</v>
      </c>
    </row>
    <row r="2561" spans="1:5" ht="27" x14ac:dyDescent="0.2">
      <c r="A2561" s="382">
        <v>91691</v>
      </c>
      <c r="B2561" s="383" t="s">
        <v>635</v>
      </c>
      <c r="C2561" s="382" t="s">
        <v>87</v>
      </c>
      <c r="D2561" s="382">
        <v>0.97</v>
      </c>
      <c r="E2561" s="380" t="s">
        <v>1550</v>
      </c>
    </row>
    <row r="2562" spans="1:5" ht="40.5" x14ac:dyDescent="0.2">
      <c r="A2562" s="385">
        <v>102924</v>
      </c>
      <c r="B2562" s="383" t="s">
        <v>8768</v>
      </c>
      <c r="C2562" s="382" t="s">
        <v>87</v>
      </c>
      <c r="D2562" s="382"/>
      <c r="E2562" s="380" t="s">
        <v>1550</v>
      </c>
    </row>
    <row r="2563" spans="1:5" ht="40.5" x14ac:dyDescent="0.2">
      <c r="A2563" s="385">
        <v>102925</v>
      </c>
      <c r="B2563" s="383" t="s">
        <v>8769</v>
      </c>
      <c r="C2563" s="382" t="s">
        <v>87</v>
      </c>
      <c r="D2563" s="382"/>
      <c r="E2563" s="380" t="s">
        <v>1550</v>
      </c>
    </row>
    <row r="2564" spans="1:5" ht="40.5" x14ac:dyDescent="0.2">
      <c r="A2564" s="385">
        <v>102926</v>
      </c>
      <c r="B2564" s="383" t="s">
        <v>8770</v>
      </c>
      <c r="C2564" s="382" t="s">
        <v>87</v>
      </c>
      <c r="D2564" s="382"/>
      <c r="E2564" s="380" t="s">
        <v>1550</v>
      </c>
    </row>
    <row r="2565" spans="1:5" ht="40.5" x14ac:dyDescent="0.2">
      <c r="A2565" s="382">
        <v>102927</v>
      </c>
      <c r="B2565" s="383" t="s">
        <v>6125</v>
      </c>
      <c r="C2565" s="382" t="s">
        <v>87</v>
      </c>
      <c r="D2565" s="382">
        <v>0.67</v>
      </c>
      <c r="E2565" s="380" t="s">
        <v>1550</v>
      </c>
    </row>
    <row r="2566" spans="1:5" ht="27" x14ac:dyDescent="0.2">
      <c r="A2566" s="384">
        <v>95136</v>
      </c>
      <c r="B2566" s="383" t="s">
        <v>707</v>
      </c>
      <c r="C2566" s="382" t="s">
        <v>87</v>
      </c>
      <c r="D2566" s="382">
        <v>0.03</v>
      </c>
      <c r="E2566" s="380" t="s">
        <v>1550</v>
      </c>
    </row>
    <row r="2567" spans="1:5" ht="27" x14ac:dyDescent="0.2">
      <c r="A2567" s="384">
        <v>95137</v>
      </c>
      <c r="B2567" s="383" t="s">
        <v>708</v>
      </c>
      <c r="C2567" s="382" t="s">
        <v>87</v>
      </c>
      <c r="D2567" s="382">
        <v>0.01</v>
      </c>
      <c r="E2567" s="380" t="s">
        <v>1550</v>
      </c>
    </row>
    <row r="2568" spans="1:5" ht="27" x14ac:dyDescent="0.2">
      <c r="A2568" s="384">
        <v>95138</v>
      </c>
      <c r="B2568" s="383" t="s">
        <v>709</v>
      </c>
      <c r="C2568" s="382" t="s">
        <v>87</v>
      </c>
      <c r="D2568" s="382">
        <v>0.02</v>
      </c>
      <c r="E2568" s="380" t="s">
        <v>1550</v>
      </c>
    </row>
    <row r="2569" spans="1:5" ht="27" x14ac:dyDescent="0.2">
      <c r="A2569" s="384">
        <v>89023</v>
      </c>
      <c r="B2569" s="383" t="s">
        <v>6048</v>
      </c>
      <c r="C2569" s="382" t="s">
        <v>87</v>
      </c>
      <c r="D2569" s="382">
        <v>3.82</v>
      </c>
      <c r="E2569" s="380" t="s">
        <v>1550</v>
      </c>
    </row>
    <row r="2570" spans="1:5" ht="15" x14ac:dyDescent="0.2">
      <c r="A2570" s="384">
        <v>89024</v>
      </c>
      <c r="B2570" s="383" t="s">
        <v>6049</v>
      </c>
      <c r="C2570" s="382" t="s">
        <v>87</v>
      </c>
      <c r="D2570" s="382">
        <v>1.32</v>
      </c>
      <c r="E2570" s="380" t="s">
        <v>1550</v>
      </c>
    </row>
    <row r="2571" spans="1:5" ht="27" x14ac:dyDescent="0.2">
      <c r="A2571" s="384">
        <v>89025</v>
      </c>
      <c r="B2571" s="383" t="s">
        <v>6050</v>
      </c>
      <c r="C2571" s="382" t="s">
        <v>87</v>
      </c>
      <c r="D2571" s="382">
        <v>4.78</v>
      </c>
      <c r="E2571" s="380" t="s">
        <v>1550</v>
      </c>
    </row>
    <row r="2572" spans="1:5" ht="27" x14ac:dyDescent="0.2">
      <c r="A2572" s="382">
        <v>89026</v>
      </c>
      <c r="B2572" s="383" t="s">
        <v>6051</v>
      </c>
      <c r="C2572" s="382" t="s">
        <v>87</v>
      </c>
      <c r="D2572" s="382">
        <v>185.45</v>
      </c>
      <c r="E2572" s="380" t="s">
        <v>1550</v>
      </c>
    </row>
    <row r="2573" spans="1:5" ht="27" x14ac:dyDescent="0.2">
      <c r="A2573" s="384">
        <v>7032</v>
      </c>
      <c r="B2573" s="383" t="s">
        <v>6024</v>
      </c>
      <c r="C2573" s="382" t="s">
        <v>87</v>
      </c>
      <c r="D2573" s="382">
        <v>4.7</v>
      </c>
      <c r="E2573" s="380" t="s">
        <v>1550</v>
      </c>
    </row>
    <row r="2574" spans="1:5" ht="27" x14ac:dyDescent="0.2">
      <c r="A2574" s="384">
        <v>7033</v>
      </c>
      <c r="B2574" s="383" t="s">
        <v>6025</v>
      </c>
      <c r="C2574" s="382" t="s">
        <v>87</v>
      </c>
      <c r="D2574" s="382">
        <v>1.63</v>
      </c>
      <c r="E2574" s="380" t="s">
        <v>1550</v>
      </c>
    </row>
    <row r="2575" spans="1:5" ht="27" x14ac:dyDescent="0.2">
      <c r="A2575" s="384">
        <v>7034</v>
      </c>
      <c r="B2575" s="383" t="s">
        <v>6026</v>
      </c>
      <c r="C2575" s="382" t="s">
        <v>87</v>
      </c>
      <c r="D2575" s="382">
        <v>5.88</v>
      </c>
      <c r="E2575" s="380" t="s">
        <v>1550</v>
      </c>
    </row>
    <row r="2576" spans="1:5" ht="27" x14ac:dyDescent="0.2">
      <c r="A2576" s="382">
        <v>7035</v>
      </c>
      <c r="B2576" s="383" t="s">
        <v>6027</v>
      </c>
      <c r="C2576" s="382" t="s">
        <v>87</v>
      </c>
      <c r="D2576" s="382">
        <v>278.17</v>
      </c>
      <c r="E2576" s="380" t="s">
        <v>1550</v>
      </c>
    </row>
    <row r="2577" spans="1:5" ht="27" x14ac:dyDescent="0.2">
      <c r="A2577" s="385">
        <v>102942</v>
      </c>
      <c r="B2577" s="383" t="s">
        <v>8771</v>
      </c>
      <c r="C2577" s="382" t="s">
        <v>87</v>
      </c>
      <c r="D2577" s="382"/>
      <c r="E2577" s="380" t="s">
        <v>1550</v>
      </c>
    </row>
    <row r="2578" spans="1:5" ht="27" x14ac:dyDescent="0.2">
      <c r="A2578" s="385">
        <v>102943</v>
      </c>
      <c r="B2578" s="383" t="s">
        <v>8772</v>
      </c>
      <c r="C2578" s="382" t="s">
        <v>87</v>
      </c>
      <c r="D2578" s="382"/>
      <c r="E2578" s="380" t="s">
        <v>1550</v>
      </c>
    </row>
    <row r="2579" spans="1:5" ht="27" x14ac:dyDescent="0.2">
      <c r="A2579" s="385">
        <v>102944</v>
      </c>
      <c r="B2579" s="383" t="s">
        <v>8773</v>
      </c>
      <c r="C2579" s="382" t="s">
        <v>87</v>
      </c>
      <c r="D2579" s="382"/>
      <c r="E2579" s="380" t="s">
        <v>1550</v>
      </c>
    </row>
    <row r="2580" spans="1:5" ht="40.5" x14ac:dyDescent="0.2">
      <c r="A2580" s="382">
        <v>102945</v>
      </c>
      <c r="B2580" s="383" t="s">
        <v>6127</v>
      </c>
      <c r="C2580" s="382" t="s">
        <v>87</v>
      </c>
      <c r="D2580" s="382">
        <v>0.01</v>
      </c>
      <c r="E2580" s="380" t="s">
        <v>1550</v>
      </c>
    </row>
    <row r="2581" spans="1:5" ht="27" x14ac:dyDescent="0.2">
      <c r="A2581" s="382">
        <v>104087</v>
      </c>
      <c r="B2581" s="383" t="s">
        <v>2290</v>
      </c>
      <c r="C2581" s="382" t="s">
        <v>87</v>
      </c>
      <c r="D2581" s="382">
        <v>7.0000000000000007E-2</v>
      </c>
      <c r="E2581" s="380" t="s">
        <v>1550</v>
      </c>
    </row>
    <row r="2582" spans="1:5" ht="27" x14ac:dyDescent="0.2">
      <c r="A2582" s="382">
        <v>104088</v>
      </c>
      <c r="B2582" s="383" t="s">
        <v>2291</v>
      </c>
      <c r="C2582" s="382" t="s">
        <v>87</v>
      </c>
      <c r="D2582" s="382">
        <v>0.01</v>
      </c>
      <c r="E2582" s="380" t="s">
        <v>1550</v>
      </c>
    </row>
    <row r="2583" spans="1:5" ht="27" x14ac:dyDescent="0.2">
      <c r="A2583" s="382">
        <v>104089</v>
      </c>
      <c r="B2583" s="383" t="s">
        <v>2292</v>
      </c>
      <c r="C2583" s="382" t="s">
        <v>87</v>
      </c>
      <c r="D2583" s="382">
        <v>0.08</v>
      </c>
      <c r="E2583" s="380" t="s">
        <v>1550</v>
      </c>
    </row>
    <row r="2584" spans="1:5" ht="27" x14ac:dyDescent="0.2">
      <c r="A2584" s="382">
        <v>104090</v>
      </c>
      <c r="B2584" s="383" t="s">
        <v>2293</v>
      </c>
      <c r="C2584" s="382" t="s">
        <v>87</v>
      </c>
      <c r="D2584" s="382">
        <v>0.48</v>
      </c>
      <c r="E2584" s="380" t="s">
        <v>1550</v>
      </c>
    </row>
    <row r="2585" spans="1:5" ht="27" x14ac:dyDescent="0.2">
      <c r="A2585" s="382">
        <v>104093</v>
      </c>
      <c r="B2585" s="383" t="s">
        <v>2294</v>
      </c>
      <c r="C2585" s="382" t="s">
        <v>87</v>
      </c>
      <c r="D2585" s="382">
        <v>0.1</v>
      </c>
      <c r="E2585" s="380" t="s">
        <v>1550</v>
      </c>
    </row>
    <row r="2586" spans="1:5" ht="27" x14ac:dyDescent="0.2">
      <c r="A2586" s="382">
        <v>104094</v>
      </c>
      <c r="B2586" s="383" t="s">
        <v>2295</v>
      </c>
      <c r="C2586" s="382" t="s">
        <v>87</v>
      </c>
      <c r="D2586" s="386">
        <v>0.02</v>
      </c>
      <c r="E2586" s="380" t="s">
        <v>1550</v>
      </c>
    </row>
    <row r="2587" spans="1:5" ht="27" x14ac:dyDescent="0.2">
      <c r="A2587" s="382">
        <v>104095</v>
      </c>
      <c r="B2587" s="383" t="s">
        <v>2296</v>
      </c>
      <c r="C2587" s="382" t="s">
        <v>87</v>
      </c>
      <c r="D2587" s="386">
        <v>0.12</v>
      </c>
      <c r="E2587" s="380" t="s">
        <v>1550</v>
      </c>
    </row>
    <row r="2588" spans="1:5" ht="27" x14ac:dyDescent="0.2">
      <c r="A2588" s="382">
        <v>104096</v>
      </c>
      <c r="B2588" s="383" t="s">
        <v>2297</v>
      </c>
      <c r="C2588" s="382" t="s">
        <v>87</v>
      </c>
      <c r="D2588" s="386">
        <v>0.67</v>
      </c>
      <c r="E2588" s="380" t="s">
        <v>1550</v>
      </c>
    </row>
    <row r="2589" spans="1:5" ht="27" x14ac:dyDescent="0.2">
      <c r="A2589" s="385">
        <v>102900</v>
      </c>
      <c r="B2589" s="383" t="s">
        <v>8774</v>
      </c>
      <c r="C2589" s="382" t="s">
        <v>87</v>
      </c>
      <c r="D2589" s="386"/>
      <c r="E2589" s="380" t="s">
        <v>1550</v>
      </c>
    </row>
    <row r="2590" spans="1:5" ht="27" x14ac:dyDescent="0.2">
      <c r="A2590" s="385">
        <v>102901</v>
      </c>
      <c r="B2590" s="383" t="s">
        <v>8775</v>
      </c>
      <c r="C2590" s="382" t="s">
        <v>87</v>
      </c>
      <c r="D2590" s="386"/>
      <c r="E2590" s="380" t="s">
        <v>1550</v>
      </c>
    </row>
    <row r="2591" spans="1:5" ht="27" x14ac:dyDescent="0.2">
      <c r="A2591" s="385">
        <v>102902</v>
      </c>
      <c r="B2591" s="383" t="s">
        <v>8776</v>
      </c>
      <c r="C2591" s="382" t="s">
        <v>87</v>
      </c>
      <c r="D2591" s="386"/>
      <c r="E2591" s="380" t="s">
        <v>1550</v>
      </c>
    </row>
    <row r="2592" spans="1:5" ht="27" x14ac:dyDescent="0.2">
      <c r="A2592" s="382">
        <v>102903</v>
      </c>
      <c r="B2592" s="383" t="s">
        <v>6122</v>
      </c>
      <c r="C2592" s="382" t="s">
        <v>87</v>
      </c>
      <c r="D2592" s="386">
        <v>12.65</v>
      </c>
      <c r="E2592" s="380" t="s">
        <v>1550</v>
      </c>
    </row>
    <row r="2593" spans="1:5" ht="27" x14ac:dyDescent="0.2">
      <c r="A2593" s="384">
        <v>89029</v>
      </c>
      <c r="B2593" s="383" t="s">
        <v>459</v>
      </c>
      <c r="C2593" s="382" t="s">
        <v>87</v>
      </c>
      <c r="D2593" s="386">
        <v>33.58</v>
      </c>
      <c r="E2593" s="380" t="s">
        <v>1550</v>
      </c>
    </row>
    <row r="2594" spans="1:5" ht="27" x14ac:dyDescent="0.2">
      <c r="A2594" s="384">
        <v>89030</v>
      </c>
      <c r="B2594" s="383" t="s">
        <v>460</v>
      </c>
      <c r="C2594" s="382" t="s">
        <v>87</v>
      </c>
      <c r="D2594" s="382">
        <v>14.79</v>
      </c>
      <c r="E2594" s="380" t="s">
        <v>1550</v>
      </c>
    </row>
    <row r="2595" spans="1:5" ht="27" x14ac:dyDescent="0.2">
      <c r="A2595" s="384">
        <v>5724</v>
      </c>
      <c r="B2595" s="383" t="s">
        <v>347</v>
      </c>
      <c r="C2595" s="382" t="s">
        <v>87</v>
      </c>
      <c r="D2595" s="382">
        <v>60.04</v>
      </c>
      <c r="E2595" s="380" t="s">
        <v>1550</v>
      </c>
    </row>
    <row r="2596" spans="1:5" ht="27" x14ac:dyDescent="0.2">
      <c r="A2596" s="382">
        <v>53817</v>
      </c>
      <c r="B2596" s="383" t="s">
        <v>394</v>
      </c>
      <c r="C2596" s="382" t="s">
        <v>87</v>
      </c>
      <c r="D2596" s="382">
        <v>67.75</v>
      </c>
      <c r="E2596" s="380" t="s">
        <v>1550</v>
      </c>
    </row>
    <row r="2597" spans="1:5" ht="27" x14ac:dyDescent="0.2">
      <c r="A2597" s="384">
        <v>88839</v>
      </c>
      <c r="B2597" s="383" t="s">
        <v>433</v>
      </c>
      <c r="C2597" s="382" t="s">
        <v>87</v>
      </c>
      <c r="D2597" s="382">
        <v>35.15</v>
      </c>
      <c r="E2597" s="380" t="s">
        <v>1550</v>
      </c>
    </row>
    <row r="2598" spans="1:5" ht="27" x14ac:dyDescent="0.2">
      <c r="A2598" s="384">
        <v>88840</v>
      </c>
      <c r="B2598" s="383" t="s">
        <v>434</v>
      </c>
      <c r="C2598" s="382" t="s">
        <v>87</v>
      </c>
      <c r="D2598" s="382">
        <v>15.48</v>
      </c>
      <c r="E2598" s="380" t="s">
        <v>1550</v>
      </c>
    </row>
    <row r="2599" spans="1:5" ht="27" x14ac:dyDescent="0.2">
      <c r="A2599" s="384">
        <v>88841</v>
      </c>
      <c r="B2599" s="383" t="s">
        <v>435</v>
      </c>
      <c r="C2599" s="382" t="s">
        <v>87</v>
      </c>
      <c r="D2599" s="382">
        <v>62.84</v>
      </c>
      <c r="E2599" s="380" t="s">
        <v>1550</v>
      </c>
    </row>
    <row r="2600" spans="1:5" ht="27" x14ac:dyDescent="0.2">
      <c r="A2600" s="382">
        <v>88842</v>
      </c>
      <c r="B2600" s="383" t="s">
        <v>436</v>
      </c>
      <c r="C2600" s="382" t="s">
        <v>87</v>
      </c>
      <c r="D2600" s="382">
        <v>84.75</v>
      </c>
      <c r="E2600" s="380" t="s">
        <v>1550</v>
      </c>
    </row>
    <row r="2601" spans="1:5" ht="27" x14ac:dyDescent="0.2">
      <c r="A2601" s="384">
        <v>89009</v>
      </c>
      <c r="B2601" s="383" t="s">
        <v>449</v>
      </c>
      <c r="C2601" s="382" t="s">
        <v>87</v>
      </c>
      <c r="D2601" s="382">
        <v>43.54</v>
      </c>
      <c r="E2601" s="380" t="s">
        <v>1550</v>
      </c>
    </row>
    <row r="2602" spans="1:5" ht="27" x14ac:dyDescent="0.2">
      <c r="A2602" s="384">
        <v>89010</v>
      </c>
      <c r="B2602" s="383" t="s">
        <v>450</v>
      </c>
      <c r="C2602" s="382" t="s">
        <v>87</v>
      </c>
      <c r="D2602" s="382">
        <v>19.18</v>
      </c>
      <c r="E2602" s="380" t="s">
        <v>1550</v>
      </c>
    </row>
    <row r="2603" spans="1:5" ht="27" x14ac:dyDescent="0.2">
      <c r="A2603" s="384">
        <v>53810</v>
      </c>
      <c r="B2603" s="383" t="s">
        <v>392</v>
      </c>
      <c r="C2603" s="382" t="s">
        <v>87</v>
      </c>
      <c r="D2603" s="382">
        <v>77.84</v>
      </c>
      <c r="E2603" s="380" t="s">
        <v>1550</v>
      </c>
    </row>
    <row r="2604" spans="1:5" ht="27" x14ac:dyDescent="0.2">
      <c r="A2604" s="382">
        <v>5721</v>
      </c>
      <c r="B2604" s="383" t="s">
        <v>345</v>
      </c>
      <c r="C2604" s="382" t="s">
        <v>87</v>
      </c>
      <c r="D2604" s="382">
        <v>101.69</v>
      </c>
      <c r="E2604" s="380" t="s">
        <v>1550</v>
      </c>
    </row>
    <row r="2605" spans="1:5" ht="27" x14ac:dyDescent="0.2">
      <c r="A2605" s="384">
        <v>89017</v>
      </c>
      <c r="B2605" s="383" t="s">
        <v>457</v>
      </c>
      <c r="C2605" s="382" t="s">
        <v>87</v>
      </c>
      <c r="D2605" s="382">
        <v>43.27</v>
      </c>
      <c r="E2605" s="380" t="s">
        <v>1550</v>
      </c>
    </row>
    <row r="2606" spans="1:5" ht="27" x14ac:dyDescent="0.2">
      <c r="A2606" s="384">
        <v>89018</v>
      </c>
      <c r="B2606" s="383" t="s">
        <v>458</v>
      </c>
      <c r="C2606" s="382" t="s">
        <v>87</v>
      </c>
      <c r="D2606" s="382">
        <v>19.059999999999999</v>
      </c>
      <c r="E2606" s="380" t="s">
        <v>1550</v>
      </c>
    </row>
    <row r="2607" spans="1:5" ht="27" x14ac:dyDescent="0.2">
      <c r="A2607" s="384">
        <v>53806</v>
      </c>
      <c r="B2607" s="383" t="s">
        <v>391</v>
      </c>
      <c r="C2607" s="382" t="s">
        <v>87</v>
      </c>
      <c r="D2607" s="382">
        <v>77.36</v>
      </c>
      <c r="E2607" s="380" t="s">
        <v>1550</v>
      </c>
    </row>
    <row r="2608" spans="1:5" ht="27" x14ac:dyDescent="0.2">
      <c r="A2608" s="382">
        <v>5718</v>
      </c>
      <c r="B2608" s="383" t="s">
        <v>344</v>
      </c>
      <c r="C2608" s="382" t="s">
        <v>87</v>
      </c>
      <c r="D2608" s="382">
        <v>115.26</v>
      </c>
      <c r="E2608" s="380" t="s">
        <v>1550</v>
      </c>
    </row>
    <row r="2609" spans="1:5" ht="27" x14ac:dyDescent="0.2">
      <c r="A2609" s="384">
        <v>89013</v>
      </c>
      <c r="B2609" s="383" t="s">
        <v>453</v>
      </c>
      <c r="C2609" s="382" t="s">
        <v>87</v>
      </c>
      <c r="D2609" s="382">
        <v>142.61000000000001</v>
      </c>
      <c r="E2609" s="380" t="s">
        <v>1550</v>
      </c>
    </row>
    <row r="2610" spans="1:5" ht="27" x14ac:dyDescent="0.2">
      <c r="A2610" s="384">
        <v>89014</v>
      </c>
      <c r="B2610" s="383" t="s">
        <v>454</v>
      </c>
      <c r="C2610" s="382" t="s">
        <v>87</v>
      </c>
      <c r="D2610" s="382">
        <v>62.82</v>
      </c>
      <c r="E2610" s="380" t="s">
        <v>1550</v>
      </c>
    </row>
    <row r="2611" spans="1:5" ht="27" x14ac:dyDescent="0.2">
      <c r="A2611" s="384">
        <v>53814</v>
      </c>
      <c r="B2611" s="383" t="s">
        <v>393</v>
      </c>
      <c r="C2611" s="382" t="s">
        <v>87</v>
      </c>
      <c r="D2611" s="382">
        <v>254.96</v>
      </c>
      <c r="E2611" s="380" t="s">
        <v>1550</v>
      </c>
    </row>
    <row r="2612" spans="1:5" ht="27" x14ac:dyDescent="0.2">
      <c r="A2612" s="382">
        <v>5722</v>
      </c>
      <c r="B2612" s="383" t="s">
        <v>346</v>
      </c>
      <c r="C2612" s="382" t="s">
        <v>87</v>
      </c>
      <c r="D2612" s="382">
        <v>235.19</v>
      </c>
      <c r="E2612" s="380" t="s">
        <v>1550</v>
      </c>
    </row>
    <row r="2613" spans="1:5" ht="27" x14ac:dyDescent="0.2">
      <c r="A2613" s="384">
        <v>96015</v>
      </c>
      <c r="B2613" s="383" t="s">
        <v>743</v>
      </c>
      <c r="C2613" s="382" t="s">
        <v>87</v>
      </c>
      <c r="D2613" s="382">
        <v>22.72</v>
      </c>
      <c r="E2613" s="380" t="s">
        <v>1550</v>
      </c>
    </row>
    <row r="2614" spans="1:5" ht="27" x14ac:dyDescent="0.2">
      <c r="A2614" s="384">
        <v>96016</v>
      </c>
      <c r="B2614" s="383" t="s">
        <v>744</v>
      </c>
      <c r="C2614" s="382" t="s">
        <v>87</v>
      </c>
      <c r="D2614" s="382">
        <v>6.09</v>
      </c>
      <c r="E2614" s="380" t="s">
        <v>1550</v>
      </c>
    </row>
    <row r="2615" spans="1:5" ht="27" x14ac:dyDescent="0.2">
      <c r="A2615" s="384">
        <v>96018</v>
      </c>
      <c r="B2615" s="383" t="s">
        <v>745</v>
      </c>
      <c r="C2615" s="382" t="s">
        <v>87</v>
      </c>
      <c r="D2615" s="382">
        <v>24.85</v>
      </c>
      <c r="E2615" s="380" t="s">
        <v>1550</v>
      </c>
    </row>
    <row r="2616" spans="1:5" ht="27" x14ac:dyDescent="0.2">
      <c r="A2616" s="382">
        <v>96019</v>
      </c>
      <c r="B2616" s="383" t="s">
        <v>746</v>
      </c>
      <c r="C2616" s="382" t="s">
        <v>87</v>
      </c>
      <c r="D2616" s="382">
        <v>104.87</v>
      </c>
      <c r="E2616" s="380" t="s">
        <v>1550</v>
      </c>
    </row>
    <row r="2617" spans="1:5" ht="27" x14ac:dyDescent="0.2">
      <c r="A2617" s="384">
        <v>96008</v>
      </c>
      <c r="B2617" s="383" t="s">
        <v>739</v>
      </c>
      <c r="C2617" s="382" t="s">
        <v>87</v>
      </c>
      <c r="D2617" s="382">
        <v>22.93</v>
      </c>
      <c r="E2617" s="380" t="s">
        <v>1550</v>
      </c>
    </row>
    <row r="2618" spans="1:5" ht="27" x14ac:dyDescent="0.2">
      <c r="A2618" s="384">
        <v>96009</v>
      </c>
      <c r="B2618" s="383" t="s">
        <v>740</v>
      </c>
      <c r="C2618" s="382" t="s">
        <v>87</v>
      </c>
      <c r="D2618" s="382">
        <v>6.15</v>
      </c>
      <c r="E2618" s="380" t="s">
        <v>1550</v>
      </c>
    </row>
    <row r="2619" spans="1:5" ht="27" x14ac:dyDescent="0.2">
      <c r="A2619" s="384">
        <v>96011</v>
      </c>
      <c r="B2619" s="383" t="s">
        <v>741</v>
      </c>
      <c r="C2619" s="382" t="s">
        <v>87</v>
      </c>
      <c r="D2619" s="382">
        <v>25.08</v>
      </c>
      <c r="E2619" s="380" t="s">
        <v>1550</v>
      </c>
    </row>
    <row r="2620" spans="1:5" ht="27" x14ac:dyDescent="0.2">
      <c r="A2620" s="382">
        <v>96012</v>
      </c>
      <c r="B2620" s="383" t="s">
        <v>742</v>
      </c>
      <c r="C2620" s="382" t="s">
        <v>87</v>
      </c>
      <c r="D2620" s="382">
        <v>104.87</v>
      </c>
      <c r="E2620" s="380" t="s">
        <v>1550</v>
      </c>
    </row>
    <row r="2621" spans="1:5" ht="27" x14ac:dyDescent="0.2">
      <c r="A2621" s="384">
        <v>96023</v>
      </c>
      <c r="B2621" s="383" t="s">
        <v>747</v>
      </c>
      <c r="C2621" s="382" t="s">
        <v>87</v>
      </c>
      <c r="D2621" s="382">
        <v>17.57</v>
      </c>
      <c r="E2621" s="380" t="s">
        <v>1550</v>
      </c>
    </row>
    <row r="2622" spans="1:5" ht="27" x14ac:dyDescent="0.2">
      <c r="A2622" s="384">
        <v>96024</v>
      </c>
      <c r="B2622" s="383" t="s">
        <v>748</v>
      </c>
      <c r="C2622" s="382" t="s">
        <v>87</v>
      </c>
      <c r="D2622" s="382">
        <v>4.7</v>
      </c>
      <c r="E2622" s="380" t="s">
        <v>1550</v>
      </c>
    </row>
    <row r="2623" spans="1:5" ht="27" x14ac:dyDescent="0.2">
      <c r="A2623" s="384">
        <v>96026</v>
      </c>
      <c r="B2623" s="383" t="s">
        <v>749</v>
      </c>
      <c r="C2623" s="382" t="s">
        <v>87</v>
      </c>
      <c r="D2623" s="382">
        <v>19.21</v>
      </c>
      <c r="E2623" s="380" t="s">
        <v>1550</v>
      </c>
    </row>
    <row r="2624" spans="1:5" ht="27" x14ac:dyDescent="0.2">
      <c r="A2624" s="382">
        <v>96027</v>
      </c>
      <c r="B2624" s="383" t="s">
        <v>750</v>
      </c>
      <c r="C2624" s="382" t="s">
        <v>87</v>
      </c>
      <c r="D2624" s="382">
        <v>73.069999999999993</v>
      </c>
      <c r="E2624" s="380" t="s">
        <v>1550</v>
      </c>
    </row>
    <row r="2625" spans="1:5" ht="27" x14ac:dyDescent="0.2">
      <c r="A2625" s="384">
        <v>96053</v>
      </c>
      <c r="B2625" s="383" t="s">
        <v>756</v>
      </c>
      <c r="C2625" s="382" t="s">
        <v>87</v>
      </c>
      <c r="D2625" s="382">
        <v>17.78</v>
      </c>
      <c r="E2625" s="380" t="s">
        <v>1550</v>
      </c>
    </row>
    <row r="2626" spans="1:5" ht="27" x14ac:dyDescent="0.2">
      <c r="A2626" s="384">
        <v>96055</v>
      </c>
      <c r="B2626" s="383" t="s">
        <v>758</v>
      </c>
      <c r="C2626" s="382" t="s">
        <v>87</v>
      </c>
      <c r="D2626" s="382">
        <v>4.76</v>
      </c>
      <c r="E2626" s="380" t="s">
        <v>1550</v>
      </c>
    </row>
    <row r="2627" spans="1:5" ht="27" x14ac:dyDescent="0.2">
      <c r="A2627" s="384">
        <v>96056</v>
      </c>
      <c r="B2627" s="383" t="s">
        <v>759</v>
      </c>
      <c r="C2627" s="382" t="s">
        <v>87</v>
      </c>
      <c r="D2627" s="382">
        <v>19.440000000000001</v>
      </c>
      <c r="E2627" s="380" t="s">
        <v>1550</v>
      </c>
    </row>
    <row r="2628" spans="1:5" ht="27" x14ac:dyDescent="0.2">
      <c r="A2628" s="382">
        <v>96057</v>
      </c>
      <c r="B2628" s="383" t="s">
        <v>760</v>
      </c>
      <c r="C2628" s="382" t="s">
        <v>87</v>
      </c>
      <c r="D2628" s="382">
        <v>73.069999999999993</v>
      </c>
      <c r="E2628" s="380" t="s">
        <v>1550</v>
      </c>
    </row>
    <row r="2629" spans="1:5" ht="27" x14ac:dyDescent="0.2">
      <c r="A2629" s="384">
        <v>7063</v>
      </c>
      <c r="B2629" s="383" t="s">
        <v>381</v>
      </c>
      <c r="C2629" s="382" t="s">
        <v>87</v>
      </c>
      <c r="D2629" s="382">
        <v>19.27</v>
      </c>
      <c r="E2629" s="380" t="s">
        <v>1550</v>
      </c>
    </row>
    <row r="2630" spans="1:5" ht="27" x14ac:dyDescent="0.2">
      <c r="A2630" s="384">
        <v>7064</v>
      </c>
      <c r="B2630" s="383" t="s">
        <v>382</v>
      </c>
      <c r="C2630" s="382" t="s">
        <v>87</v>
      </c>
      <c r="D2630" s="382">
        <v>5.2</v>
      </c>
      <c r="E2630" s="380" t="s">
        <v>1550</v>
      </c>
    </row>
    <row r="2631" spans="1:5" ht="27" x14ac:dyDescent="0.2">
      <c r="A2631" s="384">
        <v>7065</v>
      </c>
      <c r="B2631" s="383" t="s">
        <v>383</v>
      </c>
      <c r="C2631" s="382" t="s">
        <v>87</v>
      </c>
      <c r="D2631" s="382">
        <v>21.08</v>
      </c>
      <c r="E2631" s="380" t="s">
        <v>1550</v>
      </c>
    </row>
    <row r="2632" spans="1:5" ht="27" x14ac:dyDescent="0.2">
      <c r="A2632" s="382">
        <v>7066</v>
      </c>
      <c r="B2632" s="383" t="s">
        <v>384</v>
      </c>
      <c r="C2632" s="382" t="s">
        <v>87</v>
      </c>
      <c r="D2632" s="382">
        <v>104.87</v>
      </c>
      <c r="E2632" s="380" t="s">
        <v>1550</v>
      </c>
    </row>
    <row r="2633" spans="1:5" ht="27" x14ac:dyDescent="0.2">
      <c r="A2633" s="384">
        <v>89033</v>
      </c>
      <c r="B2633" s="383" t="s">
        <v>461</v>
      </c>
      <c r="C2633" s="382" t="s">
        <v>87</v>
      </c>
      <c r="D2633" s="382">
        <v>14.12</v>
      </c>
      <c r="E2633" s="380" t="s">
        <v>1550</v>
      </c>
    </row>
    <row r="2634" spans="1:5" ht="27" x14ac:dyDescent="0.2">
      <c r="A2634" s="384">
        <v>89034</v>
      </c>
      <c r="B2634" s="383" t="s">
        <v>462</v>
      </c>
      <c r="C2634" s="382" t="s">
        <v>87</v>
      </c>
      <c r="D2634" s="382">
        <v>3.78</v>
      </c>
      <c r="E2634" s="380" t="s">
        <v>1550</v>
      </c>
    </row>
    <row r="2635" spans="1:5" ht="27" x14ac:dyDescent="0.2">
      <c r="A2635" s="384">
        <v>5714</v>
      </c>
      <c r="B2635" s="383" t="s">
        <v>342</v>
      </c>
      <c r="C2635" s="382" t="s">
        <v>87</v>
      </c>
      <c r="D2635" s="382">
        <v>15.44</v>
      </c>
      <c r="E2635" s="380" t="s">
        <v>1550</v>
      </c>
    </row>
    <row r="2636" spans="1:5" ht="27" x14ac:dyDescent="0.2">
      <c r="A2636" s="382">
        <v>5715</v>
      </c>
      <c r="B2636" s="383" t="s">
        <v>343</v>
      </c>
      <c r="C2636" s="382" t="s">
        <v>87</v>
      </c>
      <c r="D2636" s="382">
        <v>73.069999999999993</v>
      </c>
      <c r="E2636" s="380" t="s">
        <v>1550</v>
      </c>
    </row>
    <row r="2637" spans="1:5" ht="15" x14ac:dyDescent="0.2">
      <c r="A2637" s="385">
        <v>102906</v>
      </c>
      <c r="B2637" s="383" t="s">
        <v>8777</v>
      </c>
      <c r="C2637" s="382" t="s">
        <v>87</v>
      </c>
      <c r="D2637" s="382"/>
      <c r="E2637" s="380" t="s">
        <v>1550</v>
      </c>
    </row>
    <row r="2638" spans="1:5" ht="15" x14ac:dyDescent="0.2">
      <c r="A2638" s="385">
        <v>102907</v>
      </c>
      <c r="B2638" s="383" t="s">
        <v>8778</v>
      </c>
      <c r="C2638" s="382" t="s">
        <v>87</v>
      </c>
      <c r="D2638" s="382"/>
      <c r="E2638" s="380" t="s">
        <v>1550</v>
      </c>
    </row>
    <row r="2639" spans="1:5" ht="15" x14ac:dyDescent="0.2">
      <c r="A2639" s="385">
        <v>102908</v>
      </c>
      <c r="B2639" s="383" t="s">
        <v>8779</v>
      </c>
      <c r="C2639" s="382" t="s">
        <v>87</v>
      </c>
      <c r="D2639" s="382"/>
      <c r="E2639" s="380" t="s">
        <v>1550</v>
      </c>
    </row>
    <row r="2640" spans="1:5" ht="15" x14ac:dyDescent="0.2">
      <c r="A2640" s="382">
        <v>102909</v>
      </c>
      <c r="B2640" s="383" t="s">
        <v>6123</v>
      </c>
      <c r="C2640" s="382" t="s">
        <v>87</v>
      </c>
      <c r="D2640" s="382">
        <v>2.93</v>
      </c>
      <c r="E2640" s="380" t="s">
        <v>1550</v>
      </c>
    </row>
    <row r="2641" spans="1:5" ht="27" x14ac:dyDescent="0.2">
      <c r="A2641" s="384">
        <v>93435</v>
      </c>
      <c r="B2641" s="383" t="s">
        <v>6096</v>
      </c>
      <c r="C2641" s="382" t="s">
        <v>87</v>
      </c>
      <c r="D2641" s="382">
        <v>9.1300000000000008</v>
      </c>
      <c r="E2641" s="380" t="s">
        <v>1550</v>
      </c>
    </row>
    <row r="2642" spans="1:5" ht="27" x14ac:dyDescent="0.2">
      <c r="A2642" s="384">
        <v>93436</v>
      </c>
      <c r="B2642" s="383" t="s">
        <v>6097</v>
      </c>
      <c r="C2642" s="382" t="s">
        <v>87</v>
      </c>
      <c r="D2642" s="382">
        <v>2.81</v>
      </c>
      <c r="E2642" s="380" t="s">
        <v>1550</v>
      </c>
    </row>
    <row r="2643" spans="1:5" ht="27" x14ac:dyDescent="0.2">
      <c r="A2643" s="384">
        <v>93437</v>
      </c>
      <c r="B2643" s="383" t="s">
        <v>6098</v>
      </c>
      <c r="C2643" s="382" t="s">
        <v>87</v>
      </c>
      <c r="D2643" s="382">
        <v>9.99</v>
      </c>
      <c r="E2643" s="380" t="s">
        <v>1550</v>
      </c>
    </row>
    <row r="2644" spans="1:5" ht="27" x14ac:dyDescent="0.2">
      <c r="A2644" s="382">
        <v>93438</v>
      </c>
      <c r="B2644" s="383" t="s">
        <v>6099</v>
      </c>
      <c r="C2644" s="382" t="s">
        <v>87</v>
      </c>
      <c r="D2644" s="382">
        <v>121.81</v>
      </c>
      <c r="E2644" s="380" t="s">
        <v>1550</v>
      </c>
    </row>
    <row r="2645" spans="1:5" ht="15" x14ac:dyDescent="0.2">
      <c r="A2645" s="384">
        <v>100643</v>
      </c>
      <c r="B2645" s="383" t="s">
        <v>1559</v>
      </c>
      <c r="C2645" s="382" t="s">
        <v>87</v>
      </c>
      <c r="D2645" s="382">
        <v>409.36</v>
      </c>
      <c r="E2645" s="380" t="s">
        <v>1550</v>
      </c>
    </row>
    <row r="2646" spans="1:5" ht="15" x14ac:dyDescent="0.2">
      <c r="A2646" s="384">
        <v>100644</v>
      </c>
      <c r="B2646" s="383" t="s">
        <v>1560</v>
      </c>
      <c r="C2646" s="382" t="s">
        <v>87</v>
      </c>
      <c r="D2646" s="382">
        <v>144.29</v>
      </c>
      <c r="E2646" s="380" t="s">
        <v>1550</v>
      </c>
    </row>
    <row r="2647" spans="1:5" ht="15" x14ac:dyDescent="0.2">
      <c r="A2647" s="384">
        <v>100645</v>
      </c>
      <c r="B2647" s="383" t="s">
        <v>1561</v>
      </c>
      <c r="C2647" s="382" t="s">
        <v>87</v>
      </c>
      <c r="D2647" s="382">
        <v>658.04</v>
      </c>
      <c r="E2647" s="380" t="s">
        <v>1550</v>
      </c>
    </row>
    <row r="2648" spans="1:5" ht="27" x14ac:dyDescent="0.2">
      <c r="A2648" s="382">
        <v>100646</v>
      </c>
      <c r="B2648" s="383" t="s">
        <v>1562</v>
      </c>
      <c r="C2648" s="382" t="s">
        <v>87</v>
      </c>
      <c r="D2648" s="382">
        <v>5841</v>
      </c>
      <c r="E2648" s="380" t="s">
        <v>1550</v>
      </c>
    </row>
    <row r="2649" spans="1:5" ht="27" x14ac:dyDescent="0.2">
      <c r="A2649" s="384">
        <v>95116</v>
      </c>
      <c r="B2649" s="383" t="s">
        <v>695</v>
      </c>
      <c r="C2649" s="382" t="s">
        <v>87</v>
      </c>
      <c r="D2649" s="382">
        <v>32.549999999999997</v>
      </c>
      <c r="E2649" s="380" t="s">
        <v>1550</v>
      </c>
    </row>
    <row r="2650" spans="1:5" ht="27" x14ac:dyDescent="0.2">
      <c r="A2650" s="384">
        <v>95117</v>
      </c>
      <c r="B2650" s="383" t="s">
        <v>696</v>
      </c>
      <c r="C2650" s="382" t="s">
        <v>87</v>
      </c>
      <c r="D2650" s="382">
        <v>10.039999999999999</v>
      </c>
      <c r="E2650" s="380" t="s">
        <v>1550</v>
      </c>
    </row>
    <row r="2651" spans="1:5" ht="27" x14ac:dyDescent="0.2">
      <c r="A2651" s="384">
        <v>53794</v>
      </c>
      <c r="B2651" s="383" t="s">
        <v>388</v>
      </c>
      <c r="C2651" s="382" t="s">
        <v>87</v>
      </c>
      <c r="D2651" s="382">
        <v>35.619999999999997</v>
      </c>
      <c r="E2651" s="380" t="s">
        <v>1550</v>
      </c>
    </row>
    <row r="2652" spans="1:5" ht="27" x14ac:dyDescent="0.2">
      <c r="A2652" s="382">
        <v>5703</v>
      </c>
      <c r="B2652" s="383" t="s">
        <v>337</v>
      </c>
      <c r="C2652" s="382" t="s">
        <v>87</v>
      </c>
      <c r="D2652" s="382">
        <v>17.13</v>
      </c>
      <c r="E2652" s="380" t="s">
        <v>1550</v>
      </c>
    </row>
    <row r="2653" spans="1:5" ht="40.5" x14ac:dyDescent="0.2">
      <c r="A2653" s="384">
        <v>88847</v>
      </c>
      <c r="B2653" s="383" t="s">
        <v>437</v>
      </c>
      <c r="C2653" s="382" t="s">
        <v>87</v>
      </c>
      <c r="D2653" s="382">
        <v>22.82</v>
      </c>
      <c r="E2653" s="380" t="s">
        <v>1550</v>
      </c>
    </row>
    <row r="2654" spans="1:5" ht="40.5" x14ac:dyDescent="0.2">
      <c r="A2654" s="384">
        <v>88848</v>
      </c>
      <c r="B2654" s="383" t="s">
        <v>438</v>
      </c>
      <c r="C2654" s="382" t="s">
        <v>87</v>
      </c>
      <c r="D2654" s="382">
        <v>9.3800000000000008</v>
      </c>
      <c r="E2654" s="380" t="s">
        <v>1550</v>
      </c>
    </row>
    <row r="2655" spans="1:5" ht="40.5" x14ac:dyDescent="0.2">
      <c r="A2655" s="384">
        <v>5741</v>
      </c>
      <c r="B2655" s="383" t="s">
        <v>355</v>
      </c>
      <c r="C2655" s="382" t="s">
        <v>87</v>
      </c>
      <c r="D2655" s="382">
        <v>42.78</v>
      </c>
      <c r="E2655" s="380" t="s">
        <v>1550</v>
      </c>
    </row>
    <row r="2656" spans="1:5" ht="40.5" x14ac:dyDescent="0.2">
      <c r="A2656" s="382">
        <v>5742</v>
      </c>
      <c r="B2656" s="383" t="s">
        <v>356</v>
      </c>
      <c r="C2656" s="382" t="s">
        <v>87</v>
      </c>
      <c r="D2656" s="382">
        <v>29.91</v>
      </c>
      <c r="E2656" s="380" t="s">
        <v>1550</v>
      </c>
    </row>
    <row r="2657" spans="1:5" ht="27" x14ac:dyDescent="0.2">
      <c r="A2657" s="384">
        <v>100637</v>
      </c>
      <c r="B2657" s="383" t="s">
        <v>1555</v>
      </c>
      <c r="C2657" s="382" t="s">
        <v>87</v>
      </c>
      <c r="D2657" s="382">
        <v>199.78</v>
      </c>
      <c r="E2657" s="380" t="s">
        <v>1550</v>
      </c>
    </row>
    <row r="2658" spans="1:5" ht="27" x14ac:dyDescent="0.2">
      <c r="A2658" s="384">
        <v>100638</v>
      </c>
      <c r="B2658" s="383" t="s">
        <v>1556</v>
      </c>
      <c r="C2658" s="382" t="s">
        <v>87</v>
      </c>
      <c r="D2658" s="382">
        <v>61.41</v>
      </c>
      <c r="E2658" s="380" t="s">
        <v>1550</v>
      </c>
    </row>
    <row r="2659" spans="1:5" ht="27" x14ac:dyDescent="0.2">
      <c r="A2659" s="384">
        <v>100639</v>
      </c>
      <c r="B2659" s="383" t="s">
        <v>1557</v>
      </c>
      <c r="C2659" s="382" t="s">
        <v>87</v>
      </c>
      <c r="D2659" s="382">
        <v>249.92</v>
      </c>
      <c r="E2659" s="380" t="s">
        <v>1550</v>
      </c>
    </row>
    <row r="2660" spans="1:5" ht="27" x14ac:dyDescent="0.2">
      <c r="A2660" s="382">
        <v>100640</v>
      </c>
      <c r="B2660" s="383" t="s">
        <v>1558</v>
      </c>
      <c r="C2660" s="382" t="s">
        <v>87</v>
      </c>
      <c r="D2660" s="382">
        <v>4672.8</v>
      </c>
      <c r="E2660" s="380" t="s">
        <v>1550</v>
      </c>
    </row>
    <row r="2661" spans="1:5" ht="27" x14ac:dyDescent="0.2">
      <c r="A2661" s="384">
        <v>93429</v>
      </c>
      <c r="B2661" s="383" t="s">
        <v>6092</v>
      </c>
      <c r="C2661" s="382" t="s">
        <v>87</v>
      </c>
      <c r="D2661" s="382">
        <v>162.63999999999999</v>
      </c>
      <c r="E2661" s="380" t="s">
        <v>1550</v>
      </c>
    </row>
    <row r="2662" spans="1:5" ht="27" x14ac:dyDescent="0.2">
      <c r="A2662" s="384">
        <v>93430</v>
      </c>
      <c r="B2662" s="383" t="s">
        <v>6093</v>
      </c>
      <c r="C2662" s="382" t="s">
        <v>87</v>
      </c>
      <c r="D2662" s="382">
        <v>49.99</v>
      </c>
      <c r="E2662" s="380" t="s">
        <v>1550</v>
      </c>
    </row>
    <row r="2663" spans="1:5" ht="27" x14ac:dyDescent="0.2">
      <c r="A2663" s="384">
        <v>93431</v>
      </c>
      <c r="B2663" s="383" t="s">
        <v>6094</v>
      </c>
      <c r="C2663" s="382" t="s">
        <v>87</v>
      </c>
      <c r="D2663" s="382">
        <v>203.46</v>
      </c>
      <c r="E2663" s="380" t="s">
        <v>1550</v>
      </c>
    </row>
    <row r="2664" spans="1:5" ht="27" x14ac:dyDescent="0.2">
      <c r="A2664" s="382">
        <v>93432</v>
      </c>
      <c r="B2664" s="383" t="s">
        <v>6095</v>
      </c>
      <c r="C2664" s="382" t="s">
        <v>87</v>
      </c>
      <c r="D2664" s="382">
        <v>2336.4</v>
      </c>
      <c r="E2664" s="380" t="s">
        <v>1550</v>
      </c>
    </row>
    <row r="2665" spans="1:5" ht="27" x14ac:dyDescent="0.2">
      <c r="A2665" s="384">
        <v>95118</v>
      </c>
      <c r="B2665" s="383" t="s">
        <v>697</v>
      </c>
      <c r="C2665" s="382" t="s">
        <v>87</v>
      </c>
      <c r="D2665" s="382">
        <v>74.59</v>
      </c>
      <c r="E2665" s="380" t="s">
        <v>1550</v>
      </c>
    </row>
    <row r="2666" spans="1:5" ht="27" x14ac:dyDescent="0.2">
      <c r="A2666" s="384">
        <v>95119</v>
      </c>
      <c r="B2666" s="383" t="s">
        <v>698</v>
      </c>
      <c r="C2666" s="382" t="s">
        <v>87</v>
      </c>
      <c r="D2666" s="382">
        <v>23.01</v>
      </c>
      <c r="E2666" s="380" t="s">
        <v>1550</v>
      </c>
    </row>
    <row r="2667" spans="1:5" ht="27" x14ac:dyDescent="0.2">
      <c r="A2667" s="384">
        <v>5707</v>
      </c>
      <c r="B2667" s="383" t="s">
        <v>339</v>
      </c>
      <c r="C2667" s="382" t="s">
        <v>87</v>
      </c>
      <c r="D2667" s="382">
        <v>81.61</v>
      </c>
      <c r="E2667" s="380" t="s">
        <v>1550</v>
      </c>
    </row>
    <row r="2668" spans="1:5" ht="27" x14ac:dyDescent="0.2">
      <c r="A2668" s="382">
        <v>95120</v>
      </c>
      <c r="B2668" s="383" t="s">
        <v>699</v>
      </c>
      <c r="C2668" s="382" t="s">
        <v>87</v>
      </c>
      <c r="D2668" s="382">
        <v>45.9</v>
      </c>
      <c r="E2668" s="380" t="s">
        <v>1550</v>
      </c>
    </row>
    <row r="2669" spans="1:5" ht="15" x14ac:dyDescent="0.2">
      <c r="A2669" s="385">
        <v>103657</v>
      </c>
      <c r="B2669" s="383" t="s">
        <v>8780</v>
      </c>
      <c r="C2669" s="382" t="s">
        <v>87</v>
      </c>
      <c r="D2669" s="382"/>
      <c r="E2669" s="380" t="s">
        <v>1550</v>
      </c>
    </row>
    <row r="2670" spans="1:5" ht="15" x14ac:dyDescent="0.2">
      <c r="A2670" s="385">
        <v>103658</v>
      </c>
      <c r="B2670" s="383" t="s">
        <v>8781</v>
      </c>
      <c r="C2670" s="382" t="s">
        <v>87</v>
      </c>
      <c r="D2670" s="382"/>
      <c r="E2670" s="380" t="s">
        <v>1550</v>
      </c>
    </row>
    <row r="2671" spans="1:5" ht="15" x14ac:dyDescent="0.2">
      <c r="A2671" s="385">
        <v>103659</v>
      </c>
      <c r="B2671" s="383" t="s">
        <v>8782</v>
      </c>
      <c r="C2671" s="382" t="s">
        <v>87</v>
      </c>
      <c r="D2671" s="382"/>
      <c r="E2671" s="380" t="s">
        <v>1550</v>
      </c>
    </row>
    <row r="2672" spans="1:5" ht="27" x14ac:dyDescent="0.2">
      <c r="A2672" s="382">
        <v>103660</v>
      </c>
      <c r="B2672" s="383" t="s">
        <v>6139</v>
      </c>
      <c r="C2672" s="382" t="s">
        <v>87</v>
      </c>
      <c r="D2672" s="382">
        <v>12.74</v>
      </c>
      <c r="E2672" s="380" t="s">
        <v>1550</v>
      </c>
    </row>
    <row r="2673" spans="1:5" ht="27" x14ac:dyDescent="0.2">
      <c r="A2673" s="384">
        <v>89015</v>
      </c>
      <c r="B2673" s="383" t="s">
        <v>455</v>
      </c>
      <c r="C2673" s="382" t="s">
        <v>87</v>
      </c>
      <c r="D2673" s="382">
        <v>3.84</v>
      </c>
      <c r="E2673" s="380" t="s">
        <v>1550</v>
      </c>
    </row>
    <row r="2674" spans="1:5" ht="27" x14ac:dyDescent="0.2">
      <c r="A2674" s="384">
        <v>89016</v>
      </c>
      <c r="B2674" s="383" t="s">
        <v>456</v>
      </c>
      <c r="C2674" s="382" t="s">
        <v>87</v>
      </c>
      <c r="D2674" s="382">
        <v>1.01</v>
      </c>
      <c r="E2674" s="380" t="s">
        <v>1550</v>
      </c>
    </row>
    <row r="2675" spans="1:5" ht="27" x14ac:dyDescent="0.2">
      <c r="A2675" s="384">
        <v>53804</v>
      </c>
      <c r="B2675" s="383" t="s">
        <v>390</v>
      </c>
      <c r="C2675" s="382" t="s">
        <v>87</v>
      </c>
      <c r="D2675" s="382">
        <v>4.8</v>
      </c>
      <c r="E2675" s="380" t="s">
        <v>1550</v>
      </c>
    </row>
    <row r="2676" spans="1:5" ht="27" x14ac:dyDescent="0.2">
      <c r="A2676" s="384">
        <v>90582</v>
      </c>
      <c r="B2676" s="383" t="s">
        <v>516</v>
      </c>
      <c r="C2676" s="382" t="s">
        <v>87</v>
      </c>
      <c r="D2676" s="382">
        <v>0.43</v>
      </c>
      <c r="E2676" s="380" t="s">
        <v>1550</v>
      </c>
    </row>
    <row r="2677" spans="1:5" ht="27" x14ac:dyDescent="0.2">
      <c r="A2677" s="384">
        <v>90583</v>
      </c>
      <c r="B2677" s="383" t="s">
        <v>517</v>
      </c>
      <c r="C2677" s="382" t="s">
        <v>87</v>
      </c>
      <c r="D2677" s="382">
        <v>0.1</v>
      </c>
      <c r="E2677" s="380" t="s">
        <v>1550</v>
      </c>
    </row>
    <row r="2678" spans="1:5" ht="27" x14ac:dyDescent="0.2">
      <c r="A2678" s="384">
        <v>90584</v>
      </c>
      <c r="B2678" s="383" t="s">
        <v>518</v>
      </c>
      <c r="C2678" s="382" t="s">
        <v>87</v>
      </c>
      <c r="D2678" s="382">
        <v>0.33</v>
      </c>
      <c r="E2678" s="380" t="s">
        <v>1550</v>
      </c>
    </row>
    <row r="2679" spans="1:5" ht="27" x14ac:dyDescent="0.2">
      <c r="A2679" s="382">
        <v>90585</v>
      </c>
      <c r="B2679" s="383" t="s">
        <v>519</v>
      </c>
      <c r="C2679" s="382" t="s">
        <v>87</v>
      </c>
      <c r="D2679" s="382">
        <v>0.37</v>
      </c>
      <c r="E2679" s="380" t="s">
        <v>1550</v>
      </c>
    </row>
    <row r="2680" spans="1:5" ht="27" x14ac:dyDescent="0.2">
      <c r="A2680" s="384">
        <v>89240</v>
      </c>
      <c r="B2680" s="383" t="s">
        <v>483</v>
      </c>
      <c r="C2680" s="382" t="s">
        <v>87</v>
      </c>
      <c r="D2680" s="382">
        <v>82.67</v>
      </c>
      <c r="E2680" s="380" t="s">
        <v>1550</v>
      </c>
    </row>
    <row r="2681" spans="1:5" ht="27" x14ac:dyDescent="0.2">
      <c r="A2681" s="384">
        <v>89241</v>
      </c>
      <c r="B2681" s="383" t="s">
        <v>484</v>
      </c>
      <c r="C2681" s="382" t="s">
        <v>87</v>
      </c>
      <c r="D2681" s="382">
        <v>29.14</v>
      </c>
      <c r="E2681" s="380" t="s">
        <v>1550</v>
      </c>
    </row>
    <row r="2682" spans="1:5" ht="27" x14ac:dyDescent="0.2">
      <c r="A2682" s="384">
        <v>5710</v>
      </c>
      <c r="B2682" s="383" t="s">
        <v>340</v>
      </c>
      <c r="C2682" s="382" t="s">
        <v>87</v>
      </c>
      <c r="D2682" s="382">
        <v>132.9</v>
      </c>
      <c r="E2682" s="380" t="s">
        <v>1550</v>
      </c>
    </row>
    <row r="2683" spans="1:5" ht="27" x14ac:dyDescent="0.2">
      <c r="A2683" s="382">
        <v>5711</v>
      </c>
      <c r="B2683" s="383" t="s">
        <v>341</v>
      </c>
      <c r="C2683" s="382" t="s">
        <v>87</v>
      </c>
      <c r="D2683" s="382">
        <v>96.57</v>
      </c>
      <c r="E2683" s="380" t="s">
        <v>1550</v>
      </c>
    </row>
    <row r="2684" spans="1:5" ht="27" x14ac:dyDescent="0.2">
      <c r="A2684" s="384">
        <v>89253</v>
      </c>
      <c r="B2684" s="383" t="s">
        <v>489</v>
      </c>
      <c r="C2684" s="382" t="s">
        <v>87</v>
      </c>
      <c r="D2684" s="382">
        <v>67.75</v>
      </c>
      <c r="E2684" s="380" t="s">
        <v>1550</v>
      </c>
    </row>
    <row r="2685" spans="1:5" ht="27" x14ac:dyDescent="0.2">
      <c r="A2685" s="384">
        <v>89254</v>
      </c>
      <c r="B2685" s="383" t="s">
        <v>490</v>
      </c>
      <c r="C2685" s="382" t="s">
        <v>87</v>
      </c>
      <c r="D2685" s="382">
        <v>23.88</v>
      </c>
      <c r="E2685" s="380" t="s">
        <v>1550</v>
      </c>
    </row>
    <row r="2686" spans="1:5" ht="27" x14ac:dyDescent="0.2">
      <c r="A2686" s="384">
        <v>89255</v>
      </c>
      <c r="B2686" s="383" t="s">
        <v>491</v>
      </c>
      <c r="C2686" s="382" t="s">
        <v>87</v>
      </c>
      <c r="D2686" s="382">
        <v>108.91</v>
      </c>
      <c r="E2686" s="380" t="s">
        <v>1550</v>
      </c>
    </row>
    <row r="2687" spans="1:5" ht="27" x14ac:dyDescent="0.2">
      <c r="A2687" s="382">
        <v>89256</v>
      </c>
      <c r="B2687" s="383" t="s">
        <v>492</v>
      </c>
      <c r="C2687" s="382" t="s">
        <v>87</v>
      </c>
      <c r="D2687" s="382">
        <v>91.96</v>
      </c>
      <c r="E2687" s="380" t="s">
        <v>1550</v>
      </c>
    </row>
    <row r="2688" spans="1:5" ht="15" x14ac:dyDescent="0.2">
      <c r="A2688" s="382">
        <v>103797</v>
      </c>
      <c r="B2688" s="383" t="s">
        <v>7241</v>
      </c>
      <c r="C2688" s="382" t="s">
        <v>65</v>
      </c>
      <c r="D2688" s="382">
        <v>17.18</v>
      </c>
      <c r="E2688" s="380" t="s">
        <v>1081</v>
      </c>
    </row>
    <row r="2689" spans="1:5" ht="40.5" x14ac:dyDescent="0.2">
      <c r="A2689" s="384">
        <v>103930</v>
      </c>
      <c r="B2689" s="383" t="s">
        <v>2984</v>
      </c>
      <c r="C2689" s="382" t="s">
        <v>90</v>
      </c>
      <c r="D2689" s="382">
        <v>885.8</v>
      </c>
      <c r="E2689" s="380" t="s">
        <v>1081</v>
      </c>
    </row>
    <row r="2690" spans="1:5" ht="40.5" x14ac:dyDescent="0.2">
      <c r="A2690" s="384">
        <v>103931</v>
      </c>
      <c r="B2690" s="383" t="s">
        <v>2985</v>
      </c>
      <c r="C2690" s="382" t="s">
        <v>90</v>
      </c>
      <c r="D2690" s="382">
        <v>695.99</v>
      </c>
      <c r="E2690" s="380" t="s">
        <v>1081</v>
      </c>
    </row>
    <row r="2691" spans="1:5" ht="40.5" x14ac:dyDescent="0.2">
      <c r="A2691" s="384">
        <v>103932</v>
      </c>
      <c r="B2691" s="383" t="s">
        <v>2986</v>
      </c>
      <c r="C2691" s="382" t="s">
        <v>90</v>
      </c>
      <c r="D2691" s="382">
        <v>668.18</v>
      </c>
      <c r="E2691" s="380" t="s">
        <v>1081</v>
      </c>
    </row>
    <row r="2692" spans="1:5" ht="40.5" x14ac:dyDescent="0.2">
      <c r="A2692" s="384">
        <v>103929</v>
      </c>
      <c r="B2692" s="383" t="s">
        <v>2983</v>
      </c>
      <c r="C2692" s="382" t="s">
        <v>90</v>
      </c>
      <c r="D2692" s="382">
        <v>1325.92</v>
      </c>
      <c r="E2692" s="380" t="s">
        <v>1081</v>
      </c>
    </row>
    <row r="2693" spans="1:5" ht="27" x14ac:dyDescent="0.2">
      <c r="A2693" s="382">
        <v>103928</v>
      </c>
      <c r="B2693" s="383" t="s">
        <v>2982</v>
      </c>
      <c r="C2693" s="382" t="s">
        <v>90</v>
      </c>
      <c r="D2693" s="382">
        <v>632.26</v>
      </c>
      <c r="E2693" s="380" t="s">
        <v>1081</v>
      </c>
    </row>
    <row r="2694" spans="1:5" ht="27" x14ac:dyDescent="0.2">
      <c r="A2694" s="384">
        <v>103798</v>
      </c>
      <c r="B2694" s="383" t="s">
        <v>2978</v>
      </c>
      <c r="C2694" s="382" t="s">
        <v>90</v>
      </c>
      <c r="D2694" s="382">
        <v>630.27</v>
      </c>
      <c r="E2694" s="380" t="s">
        <v>1081</v>
      </c>
    </row>
    <row r="2695" spans="1:5" ht="40.5" x14ac:dyDescent="0.2">
      <c r="A2695" s="384">
        <v>103801</v>
      </c>
      <c r="B2695" s="383" t="s">
        <v>2981</v>
      </c>
      <c r="C2695" s="382" t="s">
        <v>90</v>
      </c>
      <c r="D2695" s="382">
        <v>766.56</v>
      </c>
      <c r="E2695" s="380" t="s">
        <v>1081</v>
      </c>
    </row>
    <row r="2696" spans="1:5" ht="27" x14ac:dyDescent="0.2">
      <c r="A2696" s="384">
        <v>103933</v>
      </c>
      <c r="B2696" s="383" t="s">
        <v>2987</v>
      </c>
      <c r="C2696" s="382" t="s">
        <v>90</v>
      </c>
      <c r="D2696" s="382">
        <v>1513.99</v>
      </c>
      <c r="E2696" s="380" t="s">
        <v>1081</v>
      </c>
    </row>
    <row r="2697" spans="1:5" ht="40.5" x14ac:dyDescent="0.2">
      <c r="A2697" s="384">
        <v>103925</v>
      </c>
      <c r="B2697" s="383" t="s">
        <v>7242</v>
      </c>
      <c r="C2697" s="382" t="s">
        <v>90</v>
      </c>
      <c r="D2697" s="382">
        <v>1670.91</v>
      </c>
      <c r="E2697" s="380" t="s">
        <v>1081</v>
      </c>
    </row>
    <row r="2698" spans="1:5" ht="40.5" x14ac:dyDescent="0.2">
      <c r="A2698" s="384">
        <v>103926</v>
      </c>
      <c r="B2698" s="383" t="s">
        <v>7243</v>
      </c>
      <c r="C2698" s="382" t="s">
        <v>90</v>
      </c>
      <c r="D2698" s="382">
        <v>1347.26</v>
      </c>
      <c r="E2698" s="380" t="s">
        <v>1081</v>
      </c>
    </row>
    <row r="2699" spans="1:5" ht="27" x14ac:dyDescent="0.2">
      <c r="A2699" s="382">
        <v>103796</v>
      </c>
      <c r="B2699" s="383" t="s">
        <v>2977</v>
      </c>
      <c r="C2699" s="382" t="s">
        <v>83</v>
      </c>
      <c r="D2699" s="382">
        <v>55.93</v>
      </c>
      <c r="E2699" s="380" t="s">
        <v>1081</v>
      </c>
    </row>
    <row r="2700" spans="1:5" ht="27" x14ac:dyDescent="0.2">
      <c r="A2700" s="382">
        <v>103795</v>
      </c>
      <c r="B2700" s="383" t="s">
        <v>2976</v>
      </c>
      <c r="C2700" s="382" t="s">
        <v>83</v>
      </c>
      <c r="D2700" s="382">
        <v>81.760000000000005</v>
      </c>
      <c r="E2700" s="380" t="s">
        <v>1081</v>
      </c>
    </row>
    <row r="2701" spans="1:5" ht="27" x14ac:dyDescent="0.2">
      <c r="A2701" s="382">
        <v>103800</v>
      </c>
      <c r="B2701" s="383" t="s">
        <v>2980</v>
      </c>
      <c r="C2701" s="382" t="s">
        <v>90</v>
      </c>
      <c r="D2701" s="382">
        <v>632.26</v>
      </c>
      <c r="E2701" s="380" t="s">
        <v>1081</v>
      </c>
    </row>
    <row r="2702" spans="1:5" ht="40.5" x14ac:dyDescent="0.2">
      <c r="A2702" s="382">
        <v>103799</v>
      </c>
      <c r="B2702" s="383" t="s">
        <v>2979</v>
      </c>
      <c r="C2702" s="382" t="s">
        <v>90</v>
      </c>
      <c r="D2702" s="382">
        <v>559.82000000000005</v>
      </c>
      <c r="E2702" s="380" t="s">
        <v>1081</v>
      </c>
    </row>
    <row r="2703" spans="1:5" ht="27" x14ac:dyDescent="0.2">
      <c r="A2703" s="385">
        <v>104950</v>
      </c>
      <c r="B2703" s="383" t="s">
        <v>8783</v>
      </c>
      <c r="C2703" s="382" t="s">
        <v>90</v>
      </c>
      <c r="D2703" s="382"/>
      <c r="E2703" s="380" t="s">
        <v>1081</v>
      </c>
    </row>
    <row r="2704" spans="1:5" ht="27" x14ac:dyDescent="0.2">
      <c r="A2704" s="384">
        <v>104948</v>
      </c>
      <c r="B2704" s="383" t="s">
        <v>7695</v>
      </c>
      <c r="C2704" s="382" t="s">
        <v>90</v>
      </c>
      <c r="D2704" s="382">
        <v>5.32</v>
      </c>
      <c r="E2704" s="380" t="s">
        <v>1081</v>
      </c>
    </row>
    <row r="2705" spans="1:5" ht="27" x14ac:dyDescent="0.2">
      <c r="A2705" s="384">
        <v>104949</v>
      </c>
      <c r="B2705" s="383" t="s">
        <v>8784</v>
      </c>
      <c r="C2705" s="382" t="s">
        <v>90</v>
      </c>
      <c r="D2705" s="382">
        <v>9.98</v>
      </c>
      <c r="E2705" s="380" t="s">
        <v>1081</v>
      </c>
    </row>
    <row r="2706" spans="1:5" ht="27" x14ac:dyDescent="0.2">
      <c r="A2706" s="384">
        <v>104947</v>
      </c>
      <c r="B2706" s="383" t="s">
        <v>7694</v>
      </c>
      <c r="C2706" s="382" t="s">
        <v>90</v>
      </c>
      <c r="D2706" s="382">
        <v>12.08</v>
      </c>
      <c r="E2706" s="380" t="s">
        <v>1081</v>
      </c>
    </row>
    <row r="2707" spans="1:5" ht="15" x14ac:dyDescent="0.2">
      <c r="A2707" s="385">
        <v>104325</v>
      </c>
      <c r="B2707" s="383" t="s">
        <v>8785</v>
      </c>
      <c r="C2707" s="382" t="s">
        <v>66</v>
      </c>
      <c r="D2707" s="382"/>
      <c r="E2707" s="380" t="s">
        <v>1081</v>
      </c>
    </row>
    <row r="2708" spans="1:5" ht="27" x14ac:dyDescent="0.2">
      <c r="A2708" s="382">
        <v>104318</v>
      </c>
      <c r="B2708" s="383" t="s">
        <v>4399</v>
      </c>
      <c r="C2708" s="382" t="s">
        <v>66</v>
      </c>
      <c r="D2708" s="382">
        <v>7.88</v>
      </c>
      <c r="E2708" s="380" t="s">
        <v>1081</v>
      </c>
    </row>
    <row r="2709" spans="1:5" ht="27" x14ac:dyDescent="0.2">
      <c r="A2709" s="382">
        <v>89867</v>
      </c>
      <c r="B2709" s="383" t="s">
        <v>3815</v>
      </c>
      <c r="C2709" s="382" t="s">
        <v>66</v>
      </c>
      <c r="D2709" s="382">
        <v>8.83</v>
      </c>
      <c r="E2709" s="380" t="s">
        <v>1081</v>
      </c>
    </row>
    <row r="2710" spans="1:5" ht="27" x14ac:dyDescent="0.2">
      <c r="A2710" s="382">
        <v>104320</v>
      </c>
      <c r="B2710" s="383" t="s">
        <v>4401</v>
      </c>
      <c r="C2710" s="382" t="s">
        <v>66</v>
      </c>
      <c r="D2710" s="382">
        <v>12.51</v>
      </c>
      <c r="E2710" s="380" t="s">
        <v>1081</v>
      </c>
    </row>
    <row r="2711" spans="1:5" ht="27" x14ac:dyDescent="0.2">
      <c r="A2711" s="382">
        <v>104317</v>
      </c>
      <c r="B2711" s="383" t="s">
        <v>4398</v>
      </c>
      <c r="C2711" s="382" t="s">
        <v>66</v>
      </c>
      <c r="D2711" s="382">
        <v>7.31</v>
      </c>
      <c r="E2711" s="380" t="s">
        <v>1081</v>
      </c>
    </row>
    <row r="2712" spans="1:5" ht="27" x14ac:dyDescent="0.2">
      <c r="A2712" s="382">
        <v>89866</v>
      </c>
      <c r="B2712" s="383" t="s">
        <v>3814</v>
      </c>
      <c r="C2712" s="382" t="s">
        <v>66</v>
      </c>
      <c r="D2712" s="382">
        <v>8</v>
      </c>
      <c r="E2712" s="380" t="s">
        <v>1081</v>
      </c>
    </row>
    <row r="2713" spans="1:5" ht="27" x14ac:dyDescent="0.2">
      <c r="A2713" s="382">
        <v>104319</v>
      </c>
      <c r="B2713" s="383" t="s">
        <v>4400</v>
      </c>
      <c r="C2713" s="382" t="s">
        <v>66</v>
      </c>
      <c r="D2713" s="382">
        <v>10.66</v>
      </c>
      <c r="E2713" s="380" t="s">
        <v>1081</v>
      </c>
    </row>
    <row r="2714" spans="1:5" ht="27" x14ac:dyDescent="0.2">
      <c r="A2714" s="382">
        <v>104321</v>
      </c>
      <c r="B2714" s="383" t="s">
        <v>4402</v>
      </c>
      <c r="C2714" s="382" t="s">
        <v>66</v>
      </c>
      <c r="D2714" s="382">
        <v>5.59</v>
      </c>
      <c r="E2714" s="380" t="s">
        <v>1081</v>
      </c>
    </row>
    <row r="2715" spans="1:5" ht="27" x14ac:dyDescent="0.2">
      <c r="A2715" s="382">
        <v>89868</v>
      </c>
      <c r="B2715" s="383" t="s">
        <v>3816</v>
      </c>
      <c r="C2715" s="382" t="s">
        <v>66</v>
      </c>
      <c r="D2715" s="382">
        <v>6.09</v>
      </c>
      <c r="E2715" s="380" t="s">
        <v>1081</v>
      </c>
    </row>
    <row r="2716" spans="1:5" ht="27" x14ac:dyDescent="0.2">
      <c r="A2716" s="382">
        <v>104322</v>
      </c>
      <c r="B2716" s="383" t="s">
        <v>4403</v>
      </c>
      <c r="C2716" s="382" t="s">
        <v>66</v>
      </c>
      <c r="D2716" s="382">
        <v>8.06</v>
      </c>
      <c r="E2716" s="380" t="s">
        <v>1081</v>
      </c>
    </row>
    <row r="2717" spans="1:5" ht="27" x14ac:dyDescent="0.2">
      <c r="A2717" s="382">
        <v>104323</v>
      </c>
      <c r="B2717" s="383" t="s">
        <v>4404</v>
      </c>
      <c r="C2717" s="382" t="s">
        <v>66</v>
      </c>
      <c r="D2717" s="382">
        <v>10.19</v>
      </c>
      <c r="E2717" s="380" t="s">
        <v>1081</v>
      </c>
    </row>
    <row r="2718" spans="1:5" ht="27" x14ac:dyDescent="0.2">
      <c r="A2718" s="382">
        <v>89869</v>
      </c>
      <c r="B2718" s="383" t="s">
        <v>3817</v>
      </c>
      <c r="C2718" s="382" t="s">
        <v>66</v>
      </c>
      <c r="D2718" s="382">
        <v>11.14</v>
      </c>
      <c r="E2718" s="380" t="s">
        <v>1081</v>
      </c>
    </row>
    <row r="2719" spans="1:5" ht="27" x14ac:dyDescent="0.2">
      <c r="A2719" s="382">
        <v>104324</v>
      </c>
      <c r="B2719" s="383" t="s">
        <v>4405</v>
      </c>
      <c r="C2719" s="382" t="s">
        <v>66</v>
      </c>
      <c r="D2719" s="382">
        <v>15.09</v>
      </c>
      <c r="E2719" s="380" t="s">
        <v>1081</v>
      </c>
    </row>
    <row r="2720" spans="1:5" ht="27" x14ac:dyDescent="0.2">
      <c r="A2720" s="382">
        <v>104315</v>
      </c>
      <c r="B2720" s="383" t="s">
        <v>8786</v>
      </c>
      <c r="C2720" s="382" t="s">
        <v>4</v>
      </c>
      <c r="D2720" s="386">
        <v>17.43</v>
      </c>
      <c r="E2720" s="380" t="s">
        <v>1081</v>
      </c>
    </row>
    <row r="2721" spans="1:5" ht="27" x14ac:dyDescent="0.2">
      <c r="A2721" s="382">
        <v>89865</v>
      </c>
      <c r="B2721" s="383" t="s">
        <v>8787</v>
      </c>
      <c r="C2721" s="382" t="s">
        <v>4</v>
      </c>
      <c r="D2721" s="386">
        <v>18.66</v>
      </c>
      <c r="E2721" s="380" t="s">
        <v>1081</v>
      </c>
    </row>
    <row r="2722" spans="1:5" ht="27" x14ac:dyDescent="0.2">
      <c r="A2722" s="382">
        <v>104316</v>
      </c>
      <c r="B2722" s="383" t="s">
        <v>8788</v>
      </c>
      <c r="C2722" s="382" t="s">
        <v>4</v>
      </c>
      <c r="D2722" s="386">
        <v>25.07</v>
      </c>
      <c r="E2722" s="380" t="s">
        <v>1081</v>
      </c>
    </row>
    <row r="2723" spans="1:5" ht="15" x14ac:dyDescent="0.2">
      <c r="A2723" s="382">
        <v>102724</v>
      </c>
      <c r="B2723" s="383" t="s">
        <v>2337</v>
      </c>
      <c r="C2723" s="382" t="s">
        <v>66</v>
      </c>
      <c r="D2723" s="382">
        <v>32.1</v>
      </c>
      <c r="E2723" s="380" t="s">
        <v>1081</v>
      </c>
    </row>
    <row r="2724" spans="1:5" ht="15" x14ac:dyDescent="0.2">
      <c r="A2724" s="382">
        <v>102726</v>
      </c>
      <c r="B2724" s="383" t="s">
        <v>2339</v>
      </c>
      <c r="C2724" s="382" t="s">
        <v>66</v>
      </c>
      <c r="D2724" s="382">
        <v>29.88</v>
      </c>
      <c r="E2724" s="380" t="s">
        <v>1081</v>
      </c>
    </row>
    <row r="2725" spans="1:5" ht="15" x14ac:dyDescent="0.2">
      <c r="A2725" s="382">
        <v>102725</v>
      </c>
      <c r="B2725" s="383" t="s">
        <v>2338</v>
      </c>
      <c r="C2725" s="382" t="s">
        <v>66</v>
      </c>
      <c r="D2725" s="382">
        <v>31.61</v>
      </c>
      <c r="E2725" s="380" t="s">
        <v>1081</v>
      </c>
    </row>
    <row r="2726" spans="1:5" ht="27" x14ac:dyDescent="0.2">
      <c r="A2726" s="384">
        <v>102722</v>
      </c>
      <c r="B2726" s="383" t="s">
        <v>2336</v>
      </c>
      <c r="C2726" s="382" t="s">
        <v>4</v>
      </c>
      <c r="D2726" s="382">
        <v>60.69</v>
      </c>
      <c r="E2726" s="380" t="s">
        <v>1081</v>
      </c>
    </row>
    <row r="2727" spans="1:5" ht="27" x14ac:dyDescent="0.2">
      <c r="A2727" s="385">
        <v>102721</v>
      </c>
      <c r="B2727" s="383" t="s">
        <v>8789</v>
      </c>
      <c r="C2727" s="382" t="s">
        <v>4</v>
      </c>
      <c r="D2727" s="382"/>
      <c r="E2727" s="380" t="s">
        <v>1081</v>
      </c>
    </row>
    <row r="2728" spans="1:5" ht="27" x14ac:dyDescent="0.2">
      <c r="A2728" s="382">
        <v>102723</v>
      </c>
      <c r="B2728" s="383" t="s">
        <v>6709</v>
      </c>
      <c r="C2728" s="382" t="s">
        <v>4</v>
      </c>
      <c r="D2728" s="382">
        <v>107.19</v>
      </c>
      <c r="E2728" s="380" t="s">
        <v>1081</v>
      </c>
    </row>
    <row r="2729" spans="1:5" ht="40.5" x14ac:dyDescent="0.2">
      <c r="A2729" s="384">
        <v>102690</v>
      </c>
      <c r="B2729" s="383" t="s">
        <v>2322</v>
      </c>
      <c r="C2729" s="382" t="s">
        <v>4</v>
      </c>
      <c r="D2729" s="382">
        <v>79.8</v>
      </c>
      <c r="E2729" s="380" t="s">
        <v>1081</v>
      </c>
    </row>
    <row r="2730" spans="1:5" ht="27" x14ac:dyDescent="0.2">
      <c r="A2730" s="384">
        <v>102688</v>
      </c>
      <c r="B2730" s="383" t="s">
        <v>6147</v>
      </c>
      <c r="C2730" s="382" t="s">
        <v>4</v>
      </c>
      <c r="D2730" s="382">
        <v>59.92</v>
      </c>
      <c r="E2730" s="380" t="s">
        <v>1081</v>
      </c>
    </row>
    <row r="2731" spans="1:5" ht="27" x14ac:dyDescent="0.2">
      <c r="A2731" s="384">
        <v>102689</v>
      </c>
      <c r="B2731" s="383" t="s">
        <v>6148</v>
      </c>
      <c r="C2731" s="382" t="s">
        <v>4</v>
      </c>
      <c r="D2731" s="382">
        <v>107.65</v>
      </c>
      <c r="E2731" s="380" t="s">
        <v>1081</v>
      </c>
    </row>
    <row r="2732" spans="1:5" ht="40.5" x14ac:dyDescent="0.2">
      <c r="A2732" s="384">
        <v>102693</v>
      </c>
      <c r="B2732" s="383" t="s">
        <v>6149</v>
      </c>
      <c r="C2732" s="382" t="s">
        <v>4</v>
      </c>
      <c r="D2732" s="382">
        <v>127.52</v>
      </c>
      <c r="E2732" s="380" t="s">
        <v>1081</v>
      </c>
    </row>
    <row r="2733" spans="1:5" ht="27" x14ac:dyDescent="0.2">
      <c r="A2733" s="384">
        <v>102694</v>
      </c>
      <c r="B2733" s="383" t="s">
        <v>6150</v>
      </c>
      <c r="C2733" s="382" t="s">
        <v>4</v>
      </c>
      <c r="D2733" s="382">
        <v>123.07</v>
      </c>
      <c r="E2733" s="380" t="s">
        <v>1081</v>
      </c>
    </row>
    <row r="2734" spans="1:5" ht="40.5" x14ac:dyDescent="0.2">
      <c r="A2734" s="384">
        <v>102697</v>
      </c>
      <c r="B2734" s="383" t="s">
        <v>6152</v>
      </c>
      <c r="C2734" s="382" t="s">
        <v>4</v>
      </c>
      <c r="D2734" s="382">
        <v>149.53</v>
      </c>
      <c r="E2734" s="380" t="s">
        <v>1081</v>
      </c>
    </row>
    <row r="2735" spans="1:5" ht="27" x14ac:dyDescent="0.2">
      <c r="A2735" s="384">
        <v>102696</v>
      </c>
      <c r="B2735" s="383" t="s">
        <v>6151</v>
      </c>
      <c r="C2735" s="382" t="s">
        <v>4</v>
      </c>
      <c r="D2735" s="382">
        <v>170.82</v>
      </c>
      <c r="E2735" s="380" t="s">
        <v>1081</v>
      </c>
    </row>
    <row r="2736" spans="1:5" ht="40.5" x14ac:dyDescent="0.2">
      <c r="A2736" s="384">
        <v>102703</v>
      </c>
      <c r="B2736" s="383" t="s">
        <v>6153</v>
      </c>
      <c r="C2736" s="382" t="s">
        <v>4</v>
      </c>
      <c r="D2736" s="382">
        <v>197.3</v>
      </c>
      <c r="E2736" s="380" t="s">
        <v>1081</v>
      </c>
    </row>
    <row r="2737" spans="1:5" ht="27" x14ac:dyDescent="0.2">
      <c r="A2737" s="384">
        <v>102678</v>
      </c>
      <c r="B2737" s="383" t="s">
        <v>2314</v>
      </c>
      <c r="C2737" s="382" t="s">
        <v>4</v>
      </c>
      <c r="D2737" s="382">
        <v>199.56</v>
      </c>
      <c r="E2737" s="380" t="s">
        <v>1081</v>
      </c>
    </row>
    <row r="2738" spans="1:5" ht="27" x14ac:dyDescent="0.2">
      <c r="A2738" s="384">
        <v>102679</v>
      </c>
      <c r="B2738" s="383" t="s">
        <v>2315</v>
      </c>
      <c r="C2738" s="382" t="s">
        <v>4</v>
      </c>
      <c r="D2738" s="382">
        <v>225.87</v>
      </c>
      <c r="E2738" s="380" t="s">
        <v>1081</v>
      </c>
    </row>
    <row r="2739" spans="1:5" ht="27" x14ac:dyDescent="0.2">
      <c r="A2739" s="384">
        <v>102673</v>
      </c>
      <c r="B2739" s="383" t="s">
        <v>2310</v>
      </c>
      <c r="C2739" s="382" t="s">
        <v>4</v>
      </c>
      <c r="D2739" s="382">
        <v>227.34</v>
      </c>
      <c r="E2739" s="380" t="s">
        <v>1081</v>
      </c>
    </row>
    <row r="2740" spans="1:5" ht="27" x14ac:dyDescent="0.2">
      <c r="A2740" s="384">
        <v>102677</v>
      </c>
      <c r="B2740" s="383" t="s">
        <v>2313</v>
      </c>
      <c r="C2740" s="382" t="s">
        <v>4</v>
      </c>
      <c r="D2740" s="382">
        <v>227.07</v>
      </c>
      <c r="E2740" s="380" t="s">
        <v>1081</v>
      </c>
    </row>
    <row r="2741" spans="1:5" ht="27" x14ac:dyDescent="0.2">
      <c r="A2741" s="384">
        <v>102683</v>
      </c>
      <c r="B2741" s="383" t="s">
        <v>2318</v>
      </c>
      <c r="C2741" s="382" t="s">
        <v>4</v>
      </c>
      <c r="D2741" s="382">
        <v>243.97</v>
      </c>
      <c r="E2741" s="380" t="s">
        <v>1081</v>
      </c>
    </row>
    <row r="2742" spans="1:5" ht="27" x14ac:dyDescent="0.2">
      <c r="A2742" s="384">
        <v>102687</v>
      </c>
      <c r="B2742" s="383" t="s">
        <v>2321</v>
      </c>
      <c r="C2742" s="382" t="s">
        <v>4</v>
      </c>
      <c r="D2742" s="382">
        <v>265.04000000000002</v>
      </c>
      <c r="E2742" s="380" t="s">
        <v>1081</v>
      </c>
    </row>
    <row r="2743" spans="1:5" ht="27" x14ac:dyDescent="0.2">
      <c r="A2743" s="384">
        <v>102670</v>
      </c>
      <c r="B2743" s="383" t="s">
        <v>2308</v>
      </c>
      <c r="C2743" s="382" t="s">
        <v>4</v>
      </c>
      <c r="D2743" s="382">
        <v>178.39</v>
      </c>
      <c r="E2743" s="380" t="s">
        <v>1081</v>
      </c>
    </row>
    <row r="2744" spans="1:5" ht="27" x14ac:dyDescent="0.2">
      <c r="A2744" s="384">
        <v>102674</v>
      </c>
      <c r="B2744" s="383" t="s">
        <v>2311</v>
      </c>
      <c r="C2744" s="382" t="s">
        <v>4</v>
      </c>
      <c r="D2744" s="382">
        <v>199.91</v>
      </c>
      <c r="E2744" s="380" t="s">
        <v>1081</v>
      </c>
    </row>
    <row r="2745" spans="1:5" ht="40.5" x14ac:dyDescent="0.2">
      <c r="A2745" s="384">
        <v>102680</v>
      </c>
      <c r="B2745" s="383" t="s">
        <v>2316</v>
      </c>
      <c r="C2745" s="382" t="s">
        <v>4</v>
      </c>
      <c r="D2745" s="382">
        <v>211.45</v>
      </c>
      <c r="E2745" s="380" t="s">
        <v>1081</v>
      </c>
    </row>
    <row r="2746" spans="1:5" ht="27" x14ac:dyDescent="0.2">
      <c r="A2746" s="384">
        <v>102684</v>
      </c>
      <c r="B2746" s="383" t="s">
        <v>2319</v>
      </c>
      <c r="C2746" s="382" t="s">
        <v>4</v>
      </c>
      <c r="D2746" s="382">
        <v>237.76</v>
      </c>
      <c r="E2746" s="380" t="s">
        <v>1081</v>
      </c>
    </row>
    <row r="2747" spans="1:5" ht="27" x14ac:dyDescent="0.2">
      <c r="A2747" s="384">
        <v>102672</v>
      </c>
      <c r="B2747" s="383" t="s">
        <v>2309</v>
      </c>
      <c r="C2747" s="382" t="s">
        <v>4</v>
      </c>
      <c r="D2747" s="382">
        <v>243.29</v>
      </c>
      <c r="E2747" s="380" t="s">
        <v>1081</v>
      </c>
    </row>
    <row r="2748" spans="1:5" ht="27" x14ac:dyDescent="0.2">
      <c r="A2748" s="384">
        <v>102676</v>
      </c>
      <c r="B2748" s="383" t="s">
        <v>2312</v>
      </c>
      <c r="C2748" s="382" t="s">
        <v>4</v>
      </c>
      <c r="D2748" s="382">
        <v>253.84</v>
      </c>
      <c r="E2748" s="380" t="s">
        <v>1081</v>
      </c>
    </row>
    <row r="2749" spans="1:5" ht="40.5" x14ac:dyDescent="0.2">
      <c r="A2749" s="384">
        <v>102681</v>
      </c>
      <c r="B2749" s="383" t="s">
        <v>2317</v>
      </c>
      <c r="C2749" s="382" t="s">
        <v>4</v>
      </c>
      <c r="D2749" s="382">
        <v>265.39</v>
      </c>
      <c r="E2749" s="380" t="s">
        <v>1081</v>
      </c>
    </row>
    <row r="2750" spans="1:5" ht="27" x14ac:dyDescent="0.2">
      <c r="A2750" s="384">
        <v>102685</v>
      </c>
      <c r="B2750" s="383" t="s">
        <v>2320</v>
      </c>
      <c r="C2750" s="382" t="s">
        <v>4</v>
      </c>
      <c r="D2750" s="382">
        <v>291.7</v>
      </c>
      <c r="E2750" s="380" t="s">
        <v>1081</v>
      </c>
    </row>
    <row r="2751" spans="1:5" ht="27" x14ac:dyDescent="0.2">
      <c r="A2751" s="384">
        <v>102664</v>
      </c>
      <c r="B2751" s="383" t="s">
        <v>2303</v>
      </c>
      <c r="C2751" s="382" t="s">
        <v>4</v>
      </c>
      <c r="D2751" s="382">
        <v>62.91</v>
      </c>
      <c r="E2751" s="380" t="s">
        <v>1081</v>
      </c>
    </row>
    <row r="2752" spans="1:5" ht="15" x14ac:dyDescent="0.2">
      <c r="A2752" s="384">
        <v>102665</v>
      </c>
      <c r="B2752" s="383" t="s">
        <v>2304</v>
      </c>
      <c r="C2752" s="382" t="s">
        <v>4</v>
      </c>
      <c r="D2752" s="382">
        <v>42.33</v>
      </c>
      <c r="E2752" s="380" t="s">
        <v>1081</v>
      </c>
    </row>
    <row r="2753" spans="1:5" ht="27" x14ac:dyDescent="0.2">
      <c r="A2753" s="384">
        <v>102663</v>
      </c>
      <c r="B2753" s="383" t="s">
        <v>2302</v>
      </c>
      <c r="C2753" s="382" t="s">
        <v>4</v>
      </c>
      <c r="D2753" s="382">
        <v>74.69</v>
      </c>
      <c r="E2753" s="380" t="s">
        <v>1081</v>
      </c>
    </row>
    <row r="2754" spans="1:5" ht="27" x14ac:dyDescent="0.2">
      <c r="A2754" s="384">
        <v>102669</v>
      </c>
      <c r="B2754" s="383" t="s">
        <v>2307</v>
      </c>
      <c r="C2754" s="382" t="s">
        <v>4</v>
      </c>
      <c r="D2754" s="382">
        <v>94.68</v>
      </c>
      <c r="E2754" s="380" t="s">
        <v>1081</v>
      </c>
    </row>
    <row r="2755" spans="1:5" ht="27" x14ac:dyDescent="0.2">
      <c r="A2755" s="384">
        <v>102661</v>
      </c>
      <c r="B2755" s="383" t="s">
        <v>2300</v>
      </c>
      <c r="C2755" s="382" t="s">
        <v>4</v>
      </c>
      <c r="D2755" s="382">
        <v>53.67</v>
      </c>
      <c r="E2755" s="380" t="s">
        <v>1081</v>
      </c>
    </row>
    <row r="2756" spans="1:5" ht="27" x14ac:dyDescent="0.2">
      <c r="A2756" s="384">
        <v>102666</v>
      </c>
      <c r="B2756" s="383" t="s">
        <v>2305</v>
      </c>
      <c r="C2756" s="382" t="s">
        <v>4</v>
      </c>
      <c r="D2756" s="382">
        <v>73.55</v>
      </c>
      <c r="E2756" s="380" t="s">
        <v>1081</v>
      </c>
    </row>
    <row r="2757" spans="1:5" ht="27" x14ac:dyDescent="0.2">
      <c r="A2757" s="384">
        <v>102662</v>
      </c>
      <c r="B2757" s="383" t="s">
        <v>2301</v>
      </c>
      <c r="C2757" s="382" t="s">
        <v>4</v>
      </c>
      <c r="D2757" s="382">
        <v>104.08</v>
      </c>
      <c r="E2757" s="380" t="s">
        <v>1081</v>
      </c>
    </row>
    <row r="2758" spans="1:5" ht="27" x14ac:dyDescent="0.2">
      <c r="A2758" s="384">
        <v>102668</v>
      </c>
      <c r="B2758" s="383" t="s">
        <v>2306</v>
      </c>
      <c r="C2758" s="382" t="s">
        <v>4</v>
      </c>
      <c r="D2758" s="382">
        <v>123.95</v>
      </c>
      <c r="E2758" s="380" t="s">
        <v>1081</v>
      </c>
    </row>
    <row r="2759" spans="1:5" ht="15" x14ac:dyDescent="0.2">
      <c r="A2759" s="382">
        <v>102718</v>
      </c>
      <c r="B2759" s="383" t="s">
        <v>2334</v>
      </c>
      <c r="C2759" s="382" t="s">
        <v>90</v>
      </c>
      <c r="D2759" s="382">
        <v>260.94</v>
      </c>
      <c r="E2759" s="380" t="s">
        <v>1081</v>
      </c>
    </row>
    <row r="2760" spans="1:5" ht="15" x14ac:dyDescent="0.2">
      <c r="A2760" s="384">
        <v>102716</v>
      </c>
      <c r="B2760" s="383" t="s">
        <v>2332</v>
      </c>
      <c r="C2760" s="382" t="s">
        <v>90</v>
      </c>
      <c r="D2760" s="382">
        <v>248.47</v>
      </c>
      <c r="E2760" s="380" t="s">
        <v>1081</v>
      </c>
    </row>
    <row r="2761" spans="1:5" ht="15" x14ac:dyDescent="0.2">
      <c r="A2761" s="382">
        <v>102719</v>
      </c>
      <c r="B2761" s="383" t="s">
        <v>2335</v>
      </c>
      <c r="C2761" s="382" t="s">
        <v>90</v>
      </c>
      <c r="D2761" s="382">
        <v>256.33999999999997</v>
      </c>
      <c r="E2761" s="380" t="s">
        <v>1081</v>
      </c>
    </row>
    <row r="2762" spans="1:5" ht="15" x14ac:dyDescent="0.2">
      <c r="A2762" s="384">
        <v>102717</v>
      </c>
      <c r="B2762" s="383" t="s">
        <v>2333</v>
      </c>
      <c r="C2762" s="382" t="s">
        <v>90</v>
      </c>
      <c r="D2762" s="382">
        <v>243.87</v>
      </c>
      <c r="E2762" s="380" t="s">
        <v>1081</v>
      </c>
    </row>
    <row r="2763" spans="1:5" ht="27" x14ac:dyDescent="0.2">
      <c r="A2763" s="385">
        <v>102720</v>
      </c>
      <c r="B2763" s="383" t="s">
        <v>8790</v>
      </c>
      <c r="C2763" s="382" t="s">
        <v>83</v>
      </c>
      <c r="D2763" s="382"/>
      <c r="E2763" s="380" t="s">
        <v>1081</v>
      </c>
    </row>
    <row r="2764" spans="1:5" ht="27" x14ac:dyDescent="0.2">
      <c r="A2764" s="382">
        <v>102713</v>
      </c>
      <c r="B2764" s="383" t="s">
        <v>2330</v>
      </c>
      <c r="C2764" s="382" t="s">
        <v>83</v>
      </c>
      <c r="D2764" s="382">
        <v>11.06</v>
      </c>
      <c r="E2764" s="380" t="s">
        <v>1081</v>
      </c>
    </row>
    <row r="2765" spans="1:5" ht="27" x14ac:dyDescent="0.2">
      <c r="A2765" s="382">
        <v>102715</v>
      </c>
      <c r="B2765" s="383" t="s">
        <v>2331</v>
      </c>
      <c r="C2765" s="382" t="s">
        <v>83</v>
      </c>
      <c r="D2765" s="382">
        <v>21.79</v>
      </c>
      <c r="E2765" s="380" t="s">
        <v>1081</v>
      </c>
    </row>
    <row r="2766" spans="1:5" ht="27" x14ac:dyDescent="0.2">
      <c r="A2766" s="382">
        <v>103653</v>
      </c>
      <c r="B2766" s="383" t="s">
        <v>2340</v>
      </c>
      <c r="C2766" s="382" t="s">
        <v>83</v>
      </c>
      <c r="D2766" s="382">
        <v>26.01</v>
      </c>
      <c r="E2766" s="380" t="s">
        <v>1081</v>
      </c>
    </row>
    <row r="2767" spans="1:5" ht="27" x14ac:dyDescent="0.2">
      <c r="A2767" s="382">
        <v>102712</v>
      </c>
      <c r="B2767" s="383" t="s">
        <v>2329</v>
      </c>
      <c r="C2767" s="382" t="s">
        <v>83</v>
      </c>
      <c r="D2767" s="382">
        <v>8.08</v>
      </c>
      <c r="E2767" s="380" t="s">
        <v>1081</v>
      </c>
    </row>
    <row r="2768" spans="1:5" ht="27" x14ac:dyDescent="0.2">
      <c r="A2768" s="382">
        <v>102711</v>
      </c>
      <c r="B2768" s="383" t="s">
        <v>2328</v>
      </c>
      <c r="C2768" s="382" t="s">
        <v>66</v>
      </c>
      <c r="D2768" s="382">
        <v>79.02</v>
      </c>
      <c r="E2768" s="380" t="s">
        <v>1081</v>
      </c>
    </row>
    <row r="2769" spans="1:5" ht="27" x14ac:dyDescent="0.2">
      <c r="A2769" s="382">
        <v>102710</v>
      </c>
      <c r="B2769" s="383" t="s">
        <v>2327</v>
      </c>
      <c r="C2769" s="382" t="s">
        <v>66</v>
      </c>
      <c r="D2769" s="382">
        <v>62.04</v>
      </c>
      <c r="E2769" s="380" t="s">
        <v>1081</v>
      </c>
    </row>
    <row r="2770" spans="1:5" ht="15" x14ac:dyDescent="0.2">
      <c r="A2770" s="385">
        <v>102709</v>
      </c>
      <c r="B2770" s="383" t="s">
        <v>8791</v>
      </c>
      <c r="C2770" s="382" t="s">
        <v>66</v>
      </c>
      <c r="D2770" s="382"/>
      <c r="E2770" s="380" t="s">
        <v>1081</v>
      </c>
    </row>
    <row r="2771" spans="1:5" ht="27" x14ac:dyDescent="0.2">
      <c r="A2771" s="382">
        <v>102708</v>
      </c>
      <c r="B2771" s="383" t="s">
        <v>2326</v>
      </c>
      <c r="C2771" s="382" t="s">
        <v>66</v>
      </c>
      <c r="D2771" s="382">
        <v>25.82</v>
      </c>
      <c r="E2771" s="380" t="s">
        <v>1081</v>
      </c>
    </row>
    <row r="2772" spans="1:5" ht="27" x14ac:dyDescent="0.2">
      <c r="A2772" s="382">
        <v>102707</v>
      </c>
      <c r="B2772" s="383" t="s">
        <v>2325</v>
      </c>
      <c r="C2772" s="382" t="s">
        <v>4</v>
      </c>
      <c r="D2772" s="382">
        <v>39.82</v>
      </c>
      <c r="E2772" s="380" t="s">
        <v>1081</v>
      </c>
    </row>
    <row r="2773" spans="1:5" ht="27" x14ac:dyDescent="0.2">
      <c r="A2773" s="384">
        <v>102704</v>
      </c>
      <c r="B2773" s="383" t="s">
        <v>2323</v>
      </c>
      <c r="C2773" s="382" t="s">
        <v>4</v>
      </c>
      <c r="D2773" s="382">
        <v>12.25</v>
      </c>
      <c r="E2773" s="380" t="s">
        <v>1081</v>
      </c>
    </row>
    <row r="2774" spans="1:5" ht="27" x14ac:dyDescent="0.2">
      <c r="A2774" s="382">
        <v>102705</v>
      </c>
      <c r="B2774" s="383" t="s">
        <v>2324</v>
      </c>
      <c r="C2774" s="382" t="s">
        <v>4</v>
      </c>
      <c r="D2774" s="382">
        <v>58.75</v>
      </c>
      <c r="E2774" s="380" t="s">
        <v>1081</v>
      </c>
    </row>
    <row r="2775" spans="1:5" ht="27" x14ac:dyDescent="0.2">
      <c r="A2775" s="385">
        <v>98333</v>
      </c>
      <c r="B2775" s="383" t="s">
        <v>8792</v>
      </c>
      <c r="C2775" s="382" t="s">
        <v>83</v>
      </c>
      <c r="D2775" s="382"/>
      <c r="E2775" s="380" t="s">
        <v>1081</v>
      </c>
    </row>
    <row r="2776" spans="1:5" ht="27" x14ac:dyDescent="0.2">
      <c r="A2776" s="385">
        <v>98332</v>
      </c>
      <c r="B2776" s="383" t="s">
        <v>8793</v>
      </c>
      <c r="C2776" s="382" t="s">
        <v>83</v>
      </c>
      <c r="D2776" s="382"/>
      <c r="E2776" s="380" t="s">
        <v>1081</v>
      </c>
    </row>
    <row r="2777" spans="1:5" ht="27" x14ac:dyDescent="0.2">
      <c r="A2777" s="385">
        <v>98331</v>
      </c>
      <c r="B2777" s="383" t="s">
        <v>8794</v>
      </c>
      <c r="C2777" s="382" t="s">
        <v>83</v>
      </c>
      <c r="D2777" s="382"/>
      <c r="E2777" s="380" t="s">
        <v>1081</v>
      </c>
    </row>
    <row r="2778" spans="1:5" ht="27" x14ac:dyDescent="0.2">
      <c r="A2778" s="385">
        <v>98327</v>
      </c>
      <c r="B2778" s="383" t="s">
        <v>8795</v>
      </c>
      <c r="C2778" s="382" t="s">
        <v>83</v>
      </c>
      <c r="D2778" s="382"/>
      <c r="E2778" s="380" t="s">
        <v>1081</v>
      </c>
    </row>
    <row r="2779" spans="1:5" ht="27" x14ac:dyDescent="0.2">
      <c r="A2779" s="385">
        <v>98326</v>
      </c>
      <c r="B2779" s="383" t="s">
        <v>8796</v>
      </c>
      <c r="C2779" s="382" t="s">
        <v>83</v>
      </c>
      <c r="D2779" s="382"/>
      <c r="E2779" s="380" t="s">
        <v>1081</v>
      </c>
    </row>
    <row r="2780" spans="1:5" ht="27" x14ac:dyDescent="0.2">
      <c r="A2780" s="385">
        <v>98325</v>
      </c>
      <c r="B2780" s="383" t="s">
        <v>8797</v>
      </c>
      <c r="C2780" s="382" t="s">
        <v>83</v>
      </c>
      <c r="D2780" s="382"/>
      <c r="E2780" s="380" t="s">
        <v>1081</v>
      </c>
    </row>
    <row r="2781" spans="1:5" ht="15" x14ac:dyDescent="0.2">
      <c r="A2781" s="385">
        <v>98370</v>
      </c>
      <c r="B2781" s="383" t="s">
        <v>8798</v>
      </c>
      <c r="C2781" s="382" t="s">
        <v>83</v>
      </c>
      <c r="D2781" s="382"/>
      <c r="E2781" s="380" t="s">
        <v>1081</v>
      </c>
    </row>
    <row r="2782" spans="1:5" ht="27" x14ac:dyDescent="0.2">
      <c r="A2782" s="385">
        <v>98389</v>
      </c>
      <c r="B2782" s="383" t="s">
        <v>8799</v>
      </c>
      <c r="C2782" s="382" t="s">
        <v>66</v>
      </c>
      <c r="D2782" s="382"/>
      <c r="E2782" s="380" t="s">
        <v>1081</v>
      </c>
    </row>
    <row r="2783" spans="1:5" ht="27" x14ac:dyDescent="0.2">
      <c r="A2783" s="385">
        <v>98390</v>
      </c>
      <c r="B2783" s="383" t="s">
        <v>8800</v>
      </c>
      <c r="C2783" s="382" t="s">
        <v>66</v>
      </c>
      <c r="D2783" s="382"/>
      <c r="E2783" s="380" t="s">
        <v>1081</v>
      </c>
    </row>
    <row r="2784" spans="1:5" ht="27" x14ac:dyDescent="0.2">
      <c r="A2784" s="385">
        <v>98391</v>
      </c>
      <c r="B2784" s="383" t="s">
        <v>8801</v>
      </c>
      <c r="C2784" s="382" t="s">
        <v>66</v>
      </c>
      <c r="D2784" s="382"/>
      <c r="E2784" s="380" t="s">
        <v>1081</v>
      </c>
    </row>
    <row r="2785" spans="1:5" ht="27" x14ac:dyDescent="0.2">
      <c r="A2785" s="385">
        <v>98392</v>
      </c>
      <c r="B2785" s="383" t="s">
        <v>8802</v>
      </c>
      <c r="C2785" s="382" t="s">
        <v>66</v>
      </c>
      <c r="D2785" s="382"/>
      <c r="E2785" s="380" t="s">
        <v>1081</v>
      </c>
    </row>
    <row r="2786" spans="1:5" ht="27" x14ac:dyDescent="0.2">
      <c r="A2786" s="385">
        <v>98393</v>
      </c>
      <c r="B2786" s="383" t="s">
        <v>8803</v>
      </c>
      <c r="C2786" s="382" t="s">
        <v>66</v>
      </c>
      <c r="D2786" s="382"/>
      <c r="E2786" s="380" t="s">
        <v>1081</v>
      </c>
    </row>
    <row r="2787" spans="1:5" ht="27" x14ac:dyDescent="0.2">
      <c r="A2787" s="385">
        <v>98394</v>
      </c>
      <c r="B2787" s="383" t="s">
        <v>8804</v>
      </c>
      <c r="C2787" s="382" t="s">
        <v>66</v>
      </c>
      <c r="D2787" s="382"/>
      <c r="E2787" s="380" t="s">
        <v>1081</v>
      </c>
    </row>
    <row r="2788" spans="1:5" ht="27" x14ac:dyDescent="0.2">
      <c r="A2788" s="385">
        <v>98395</v>
      </c>
      <c r="B2788" s="383" t="s">
        <v>8805</v>
      </c>
      <c r="C2788" s="382" t="s">
        <v>66</v>
      </c>
      <c r="D2788" s="382"/>
      <c r="E2788" s="380" t="s">
        <v>1081</v>
      </c>
    </row>
    <row r="2789" spans="1:5" ht="27" x14ac:dyDescent="0.2">
      <c r="A2789" s="385">
        <v>98396</v>
      </c>
      <c r="B2789" s="383" t="s">
        <v>8806</v>
      </c>
      <c r="C2789" s="382" t="s">
        <v>66</v>
      </c>
      <c r="D2789" s="382"/>
      <c r="E2789" s="380" t="s">
        <v>1081</v>
      </c>
    </row>
    <row r="2790" spans="1:5" ht="40.5" x14ac:dyDescent="0.2">
      <c r="A2790" s="385">
        <v>98369</v>
      </c>
      <c r="B2790" s="383" t="s">
        <v>8807</v>
      </c>
      <c r="C2790" s="382" t="s">
        <v>83</v>
      </c>
      <c r="D2790" s="386"/>
      <c r="E2790" s="380" t="s">
        <v>1081</v>
      </c>
    </row>
    <row r="2791" spans="1:5" ht="40.5" x14ac:dyDescent="0.2">
      <c r="A2791" s="385">
        <v>98360</v>
      </c>
      <c r="B2791" s="383" t="s">
        <v>8808</v>
      </c>
      <c r="C2791" s="382" t="s">
        <v>83</v>
      </c>
      <c r="D2791" s="382"/>
      <c r="E2791" s="380" t="s">
        <v>1081</v>
      </c>
    </row>
    <row r="2792" spans="1:5" ht="40.5" x14ac:dyDescent="0.2">
      <c r="A2792" s="385">
        <v>98368</v>
      </c>
      <c r="B2792" s="383" t="s">
        <v>8809</v>
      </c>
      <c r="C2792" s="382" t="s">
        <v>83</v>
      </c>
      <c r="D2792" s="382"/>
      <c r="E2792" s="380" t="s">
        <v>1081</v>
      </c>
    </row>
    <row r="2793" spans="1:5" ht="40.5" x14ac:dyDescent="0.2">
      <c r="A2793" s="385">
        <v>98359</v>
      </c>
      <c r="B2793" s="383" t="s">
        <v>8810</v>
      </c>
      <c r="C2793" s="382" t="s">
        <v>83</v>
      </c>
      <c r="D2793" s="382"/>
      <c r="E2793" s="380" t="s">
        <v>1081</v>
      </c>
    </row>
    <row r="2794" spans="1:5" ht="40.5" x14ac:dyDescent="0.2">
      <c r="A2794" s="385">
        <v>98367</v>
      </c>
      <c r="B2794" s="383" t="s">
        <v>8811</v>
      </c>
      <c r="C2794" s="382" t="s">
        <v>83</v>
      </c>
      <c r="D2794" s="386"/>
      <c r="E2794" s="380" t="s">
        <v>1081</v>
      </c>
    </row>
    <row r="2795" spans="1:5" ht="40.5" x14ac:dyDescent="0.2">
      <c r="A2795" s="385">
        <v>98358</v>
      </c>
      <c r="B2795" s="383" t="s">
        <v>8812</v>
      </c>
      <c r="C2795" s="382" t="s">
        <v>83</v>
      </c>
      <c r="D2795" s="382"/>
      <c r="E2795" s="380" t="s">
        <v>1081</v>
      </c>
    </row>
    <row r="2796" spans="1:5" ht="40.5" x14ac:dyDescent="0.2">
      <c r="A2796" s="385">
        <v>98352</v>
      </c>
      <c r="B2796" s="383" t="s">
        <v>8813</v>
      </c>
      <c r="C2796" s="382" t="s">
        <v>83</v>
      </c>
      <c r="D2796" s="382"/>
      <c r="E2796" s="380" t="s">
        <v>1081</v>
      </c>
    </row>
    <row r="2797" spans="1:5" ht="27" x14ac:dyDescent="0.2">
      <c r="A2797" s="385">
        <v>98343</v>
      </c>
      <c r="B2797" s="383" t="s">
        <v>8814</v>
      </c>
      <c r="C2797" s="382" t="s">
        <v>83</v>
      </c>
      <c r="D2797" s="382"/>
      <c r="E2797" s="380" t="s">
        <v>1081</v>
      </c>
    </row>
    <row r="2798" spans="1:5" ht="40.5" x14ac:dyDescent="0.2">
      <c r="A2798" s="385">
        <v>98351</v>
      </c>
      <c r="B2798" s="383" t="s">
        <v>8815</v>
      </c>
      <c r="C2798" s="382" t="s">
        <v>83</v>
      </c>
      <c r="D2798" s="382"/>
      <c r="E2798" s="380" t="s">
        <v>1081</v>
      </c>
    </row>
    <row r="2799" spans="1:5" ht="27" x14ac:dyDescent="0.2">
      <c r="A2799" s="385">
        <v>98342</v>
      </c>
      <c r="B2799" s="383" t="s">
        <v>8816</v>
      </c>
      <c r="C2799" s="382" t="s">
        <v>83</v>
      </c>
      <c r="D2799" s="382"/>
      <c r="E2799" s="380" t="s">
        <v>1081</v>
      </c>
    </row>
    <row r="2800" spans="1:5" ht="40.5" x14ac:dyDescent="0.2">
      <c r="A2800" s="385">
        <v>98350</v>
      </c>
      <c r="B2800" s="383" t="s">
        <v>8817</v>
      </c>
      <c r="C2800" s="382" t="s">
        <v>83</v>
      </c>
      <c r="D2800" s="382"/>
      <c r="E2800" s="380" t="s">
        <v>1081</v>
      </c>
    </row>
    <row r="2801" spans="1:5" ht="27" x14ac:dyDescent="0.2">
      <c r="A2801" s="385">
        <v>98341</v>
      </c>
      <c r="B2801" s="383" t="s">
        <v>8818</v>
      </c>
      <c r="C2801" s="382" t="s">
        <v>83</v>
      </c>
      <c r="D2801" s="386"/>
      <c r="E2801" s="380" t="s">
        <v>1081</v>
      </c>
    </row>
    <row r="2802" spans="1:5" ht="27" x14ac:dyDescent="0.2">
      <c r="A2802" s="385">
        <v>98381</v>
      </c>
      <c r="B2802" s="383" t="s">
        <v>8819</v>
      </c>
      <c r="C2802" s="382" t="s">
        <v>4</v>
      </c>
      <c r="D2802" s="382"/>
      <c r="E2802" s="380" t="s">
        <v>1081</v>
      </c>
    </row>
    <row r="2803" spans="1:5" ht="27" x14ac:dyDescent="0.2">
      <c r="A2803" s="385">
        <v>98382</v>
      </c>
      <c r="B2803" s="383" t="s">
        <v>8820</v>
      </c>
      <c r="C2803" s="382" t="s">
        <v>4</v>
      </c>
      <c r="D2803" s="382"/>
      <c r="E2803" s="380" t="s">
        <v>1081</v>
      </c>
    </row>
    <row r="2804" spans="1:5" ht="27" x14ac:dyDescent="0.2">
      <c r="A2804" s="385">
        <v>98383</v>
      </c>
      <c r="B2804" s="383" t="s">
        <v>8821</v>
      </c>
      <c r="C2804" s="382" t="s">
        <v>4</v>
      </c>
      <c r="D2804" s="382"/>
      <c r="E2804" s="380" t="s">
        <v>1081</v>
      </c>
    </row>
    <row r="2805" spans="1:5" ht="27" x14ac:dyDescent="0.2">
      <c r="A2805" s="385">
        <v>98384</v>
      </c>
      <c r="B2805" s="383" t="s">
        <v>8822</v>
      </c>
      <c r="C2805" s="382" t="s">
        <v>4</v>
      </c>
      <c r="D2805" s="382"/>
      <c r="E2805" s="380" t="s">
        <v>1081</v>
      </c>
    </row>
    <row r="2806" spans="1:5" ht="27" x14ac:dyDescent="0.2">
      <c r="A2806" s="385">
        <v>98385</v>
      </c>
      <c r="B2806" s="383" t="s">
        <v>8823</v>
      </c>
      <c r="C2806" s="382" t="s">
        <v>4</v>
      </c>
      <c r="D2806" s="382"/>
      <c r="E2806" s="380" t="s">
        <v>1081</v>
      </c>
    </row>
    <row r="2807" spans="1:5" ht="27" x14ac:dyDescent="0.2">
      <c r="A2807" s="385">
        <v>98386</v>
      </c>
      <c r="B2807" s="383" t="s">
        <v>8824</v>
      </c>
      <c r="C2807" s="382" t="s">
        <v>4</v>
      </c>
      <c r="D2807" s="382"/>
      <c r="E2807" s="380" t="s">
        <v>1081</v>
      </c>
    </row>
    <row r="2808" spans="1:5" ht="27" x14ac:dyDescent="0.2">
      <c r="A2808" s="385">
        <v>98387</v>
      </c>
      <c r="B2808" s="383" t="s">
        <v>8825</v>
      </c>
      <c r="C2808" s="382" t="s">
        <v>4</v>
      </c>
      <c r="D2808" s="382"/>
      <c r="E2808" s="380" t="s">
        <v>1081</v>
      </c>
    </row>
    <row r="2809" spans="1:5" ht="27" x14ac:dyDescent="0.2">
      <c r="A2809" s="385">
        <v>98388</v>
      </c>
      <c r="B2809" s="383" t="s">
        <v>8826</v>
      </c>
      <c r="C2809" s="382" t="s">
        <v>4</v>
      </c>
      <c r="D2809" s="382"/>
      <c r="E2809" s="380" t="s">
        <v>1081</v>
      </c>
    </row>
    <row r="2810" spans="1:5" ht="27" x14ac:dyDescent="0.2">
      <c r="A2810" s="385">
        <v>98346</v>
      </c>
      <c r="B2810" s="383" t="s">
        <v>8827</v>
      </c>
      <c r="C2810" s="382" t="s">
        <v>83</v>
      </c>
      <c r="D2810" s="382"/>
      <c r="E2810" s="380" t="s">
        <v>1081</v>
      </c>
    </row>
    <row r="2811" spans="1:5" ht="40.5" x14ac:dyDescent="0.2">
      <c r="A2811" s="385">
        <v>98363</v>
      </c>
      <c r="B2811" s="383" t="s">
        <v>8828</v>
      </c>
      <c r="C2811" s="382" t="s">
        <v>83</v>
      </c>
      <c r="D2811" s="382"/>
      <c r="E2811" s="380" t="s">
        <v>1081</v>
      </c>
    </row>
    <row r="2812" spans="1:5" ht="40.5" x14ac:dyDescent="0.2">
      <c r="A2812" s="385">
        <v>98354</v>
      </c>
      <c r="B2812" s="383" t="s">
        <v>8829</v>
      </c>
      <c r="C2812" s="382" t="s">
        <v>83</v>
      </c>
      <c r="D2812" s="382"/>
      <c r="E2812" s="380" t="s">
        <v>1081</v>
      </c>
    </row>
    <row r="2813" spans="1:5" ht="27" x14ac:dyDescent="0.2">
      <c r="A2813" s="385">
        <v>98337</v>
      </c>
      <c r="B2813" s="383" t="s">
        <v>8830</v>
      </c>
      <c r="C2813" s="382" t="s">
        <v>83</v>
      </c>
      <c r="D2813" s="382"/>
      <c r="E2813" s="380" t="s">
        <v>1081</v>
      </c>
    </row>
    <row r="2814" spans="1:5" ht="27" x14ac:dyDescent="0.2">
      <c r="A2814" s="385">
        <v>98345</v>
      </c>
      <c r="B2814" s="383" t="s">
        <v>8831</v>
      </c>
      <c r="C2814" s="382" t="s">
        <v>83</v>
      </c>
      <c r="D2814" s="382"/>
      <c r="E2814" s="380" t="s">
        <v>1081</v>
      </c>
    </row>
    <row r="2815" spans="1:5" ht="40.5" x14ac:dyDescent="0.2">
      <c r="A2815" s="385">
        <v>98362</v>
      </c>
      <c r="B2815" s="383" t="s">
        <v>8832</v>
      </c>
      <c r="C2815" s="382" t="s">
        <v>83</v>
      </c>
      <c r="D2815" s="382"/>
      <c r="E2815" s="380" t="s">
        <v>1081</v>
      </c>
    </row>
    <row r="2816" spans="1:5" ht="40.5" x14ac:dyDescent="0.2">
      <c r="A2816" s="385">
        <v>98403</v>
      </c>
      <c r="B2816" s="383" t="s">
        <v>8833</v>
      </c>
      <c r="C2816" s="382" t="s">
        <v>83</v>
      </c>
      <c r="D2816" s="382"/>
      <c r="E2816" s="380" t="s">
        <v>1081</v>
      </c>
    </row>
    <row r="2817" spans="1:5" ht="27" x14ac:dyDescent="0.2">
      <c r="A2817" s="385">
        <v>98335</v>
      </c>
      <c r="B2817" s="383" t="s">
        <v>8834</v>
      </c>
      <c r="C2817" s="382" t="s">
        <v>83</v>
      </c>
      <c r="D2817" s="382"/>
      <c r="E2817" s="380" t="s">
        <v>1081</v>
      </c>
    </row>
    <row r="2818" spans="1:5" ht="27" x14ac:dyDescent="0.2">
      <c r="A2818" s="385">
        <v>98344</v>
      </c>
      <c r="B2818" s="383" t="s">
        <v>8835</v>
      </c>
      <c r="C2818" s="382" t="s">
        <v>83</v>
      </c>
      <c r="D2818" s="382"/>
      <c r="E2818" s="380" t="s">
        <v>1081</v>
      </c>
    </row>
    <row r="2819" spans="1:5" ht="40.5" x14ac:dyDescent="0.2">
      <c r="A2819" s="385">
        <v>98361</v>
      </c>
      <c r="B2819" s="383" t="s">
        <v>8836</v>
      </c>
      <c r="C2819" s="382" t="s">
        <v>83</v>
      </c>
      <c r="D2819" s="382"/>
      <c r="E2819" s="380" t="s">
        <v>1081</v>
      </c>
    </row>
    <row r="2820" spans="1:5" ht="40.5" x14ac:dyDescent="0.2">
      <c r="A2820" s="385">
        <v>98353</v>
      </c>
      <c r="B2820" s="383" t="s">
        <v>8837</v>
      </c>
      <c r="C2820" s="382" t="s">
        <v>83</v>
      </c>
      <c r="D2820" s="382"/>
      <c r="E2820" s="380" t="s">
        <v>1081</v>
      </c>
    </row>
    <row r="2821" spans="1:5" ht="27" x14ac:dyDescent="0.2">
      <c r="A2821" s="385">
        <v>98334</v>
      </c>
      <c r="B2821" s="383" t="s">
        <v>8838</v>
      </c>
      <c r="C2821" s="382" t="s">
        <v>83</v>
      </c>
      <c r="D2821" s="382"/>
      <c r="E2821" s="380" t="s">
        <v>1081</v>
      </c>
    </row>
    <row r="2822" spans="1:5" ht="27" x14ac:dyDescent="0.2">
      <c r="A2822" s="385">
        <v>98371</v>
      </c>
      <c r="B2822" s="383" t="s">
        <v>8839</v>
      </c>
      <c r="C2822" s="382" t="s">
        <v>83</v>
      </c>
      <c r="D2822" s="382"/>
      <c r="E2822" s="380" t="s">
        <v>1081</v>
      </c>
    </row>
    <row r="2823" spans="1:5" ht="15" x14ac:dyDescent="0.2">
      <c r="A2823" s="382">
        <v>98397</v>
      </c>
      <c r="B2823" s="383" t="s">
        <v>7292</v>
      </c>
      <c r="C2823" s="382" t="s">
        <v>83</v>
      </c>
      <c r="D2823" s="382">
        <v>12.49</v>
      </c>
      <c r="E2823" s="380" t="s">
        <v>1081</v>
      </c>
    </row>
    <row r="2824" spans="1:5" ht="27" x14ac:dyDescent="0.2">
      <c r="A2824" s="385">
        <v>97280</v>
      </c>
      <c r="B2824" s="383" t="s">
        <v>8840</v>
      </c>
      <c r="C2824" s="382" t="s">
        <v>66</v>
      </c>
      <c r="D2824" s="382"/>
      <c r="E2824" s="380" t="s">
        <v>1081</v>
      </c>
    </row>
    <row r="2825" spans="1:5" ht="27" x14ac:dyDescent="0.2">
      <c r="A2825" s="385">
        <v>97275</v>
      </c>
      <c r="B2825" s="383" t="s">
        <v>8841</v>
      </c>
      <c r="C2825" s="382" t="s">
        <v>66</v>
      </c>
      <c r="D2825" s="382"/>
      <c r="E2825" s="380" t="s">
        <v>1081</v>
      </c>
    </row>
    <row r="2826" spans="1:5" ht="27" x14ac:dyDescent="0.2">
      <c r="A2826" s="385">
        <v>97279</v>
      </c>
      <c r="B2826" s="383" t="s">
        <v>8842</v>
      </c>
      <c r="C2826" s="382" t="s">
        <v>66</v>
      </c>
      <c r="D2826" s="382"/>
      <c r="E2826" s="380" t="s">
        <v>1081</v>
      </c>
    </row>
    <row r="2827" spans="1:5" ht="27" x14ac:dyDescent="0.2">
      <c r="A2827" s="385">
        <v>97285</v>
      </c>
      <c r="B2827" s="383" t="s">
        <v>8843</v>
      </c>
      <c r="C2827" s="382" t="s">
        <v>66</v>
      </c>
      <c r="D2827" s="382"/>
      <c r="E2827" s="380" t="s">
        <v>1081</v>
      </c>
    </row>
    <row r="2828" spans="1:5" ht="27" x14ac:dyDescent="0.2">
      <c r="A2828" s="385">
        <v>97286</v>
      </c>
      <c r="B2828" s="383" t="s">
        <v>8844</v>
      </c>
      <c r="C2828" s="382" t="s">
        <v>66</v>
      </c>
      <c r="D2828" s="382"/>
      <c r="E2828" s="380" t="s">
        <v>1081</v>
      </c>
    </row>
    <row r="2829" spans="1:5" ht="27" x14ac:dyDescent="0.2">
      <c r="A2829" s="385">
        <v>97291</v>
      </c>
      <c r="B2829" s="383" t="s">
        <v>8845</v>
      </c>
      <c r="C2829" s="382" t="s">
        <v>66</v>
      </c>
      <c r="D2829" s="382"/>
      <c r="E2829" s="380" t="s">
        <v>1081</v>
      </c>
    </row>
    <row r="2830" spans="1:5" ht="27" x14ac:dyDescent="0.2">
      <c r="A2830" s="385">
        <v>97292</v>
      </c>
      <c r="B2830" s="383" t="s">
        <v>8846</v>
      </c>
      <c r="C2830" s="382" t="s">
        <v>66</v>
      </c>
      <c r="D2830" s="382"/>
      <c r="E2830" s="380" t="s">
        <v>1081</v>
      </c>
    </row>
    <row r="2831" spans="1:5" ht="27" x14ac:dyDescent="0.2">
      <c r="A2831" s="385">
        <v>97297</v>
      </c>
      <c r="B2831" s="383" t="s">
        <v>8847</v>
      </c>
      <c r="C2831" s="382" t="s">
        <v>66</v>
      </c>
      <c r="D2831" s="382"/>
      <c r="E2831" s="380" t="s">
        <v>1081</v>
      </c>
    </row>
    <row r="2832" spans="1:5" ht="27" x14ac:dyDescent="0.2">
      <c r="A2832" s="385">
        <v>97298</v>
      </c>
      <c r="B2832" s="383" t="s">
        <v>8848</v>
      </c>
      <c r="C2832" s="382" t="s">
        <v>66</v>
      </c>
      <c r="D2832" s="382"/>
      <c r="E2832" s="380" t="s">
        <v>1081</v>
      </c>
    </row>
    <row r="2833" spans="1:5" ht="27" x14ac:dyDescent="0.2">
      <c r="A2833" s="385">
        <v>97303</v>
      </c>
      <c r="B2833" s="383" t="s">
        <v>8849</v>
      </c>
      <c r="C2833" s="382" t="s">
        <v>66</v>
      </c>
      <c r="D2833" s="382"/>
      <c r="E2833" s="380" t="s">
        <v>1081</v>
      </c>
    </row>
    <row r="2834" spans="1:5" ht="27" x14ac:dyDescent="0.2">
      <c r="A2834" s="385">
        <v>97304</v>
      </c>
      <c r="B2834" s="383" t="s">
        <v>8850</v>
      </c>
      <c r="C2834" s="382" t="s">
        <v>66</v>
      </c>
      <c r="D2834" s="382"/>
      <c r="E2834" s="380" t="s">
        <v>1081</v>
      </c>
    </row>
    <row r="2835" spans="1:5" ht="27" x14ac:dyDescent="0.2">
      <c r="A2835" s="385">
        <v>97309</v>
      </c>
      <c r="B2835" s="383" t="s">
        <v>8851</v>
      </c>
      <c r="C2835" s="382" t="s">
        <v>66</v>
      </c>
      <c r="D2835" s="382"/>
      <c r="E2835" s="380" t="s">
        <v>1081</v>
      </c>
    </row>
    <row r="2836" spans="1:5" ht="27" x14ac:dyDescent="0.2">
      <c r="A2836" s="385">
        <v>97310</v>
      </c>
      <c r="B2836" s="383" t="s">
        <v>8852</v>
      </c>
      <c r="C2836" s="382" t="s">
        <v>66</v>
      </c>
      <c r="D2836" s="386"/>
      <c r="E2836" s="380" t="s">
        <v>1081</v>
      </c>
    </row>
    <row r="2837" spans="1:5" ht="27" x14ac:dyDescent="0.2">
      <c r="A2837" s="385">
        <v>97282</v>
      </c>
      <c r="B2837" s="383" t="s">
        <v>8853</v>
      </c>
      <c r="C2837" s="382" t="s">
        <v>66</v>
      </c>
      <c r="D2837" s="386"/>
      <c r="E2837" s="380" t="s">
        <v>1081</v>
      </c>
    </row>
    <row r="2838" spans="1:5" ht="27" x14ac:dyDescent="0.2">
      <c r="A2838" s="385">
        <v>97276</v>
      </c>
      <c r="B2838" s="383" t="s">
        <v>8854</v>
      </c>
      <c r="C2838" s="382" t="s">
        <v>66</v>
      </c>
      <c r="D2838" s="386"/>
      <c r="E2838" s="380" t="s">
        <v>1081</v>
      </c>
    </row>
    <row r="2839" spans="1:5" ht="27" x14ac:dyDescent="0.2">
      <c r="A2839" s="385">
        <v>97281</v>
      </c>
      <c r="B2839" s="383" t="s">
        <v>8855</v>
      </c>
      <c r="C2839" s="382" t="s">
        <v>66</v>
      </c>
      <c r="D2839" s="386"/>
      <c r="E2839" s="380" t="s">
        <v>1081</v>
      </c>
    </row>
    <row r="2840" spans="1:5" ht="27" x14ac:dyDescent="0.2">
      <c r="A2840" s="385">
        <v>97287</v>
      </c>
      <c r="B2840" s="383" t="s">
        <v>8856</v>
      </c>
      <c r="C2840" s="382" t="s">
        <v>66</v>
      </c>
      <c r="D2840" s="386"/>
      <c r="E2840" s="380" t="s">
        <v>1081</v>
      </c>
    </row>
    <row r="2841" spans="1:5" ht="27" x14ac:dyDescent="0.2">
      <c r="A2841" s="385">
        <v>97288</v>
      </c>
      <c r="B2841" s="383" t="s">
        <v>8857</v>
      </c>
      <c r="C2841" s="382" t="s">
        <v>66</v>
      </c>
      <c r="D2841" s="386"/>
      <c r="E2841" s="380" t="s">
        <v>1081</v>
      </c>
    </row>
    <row r="2842" spans="1:5" ht="27" x14ac:dyDescent="0.2">
      <c r="A2842" s="385">
        <v>97293</v>
      </c>
      <c r="B2842" s="383" t="s">
        <v>8858</v>
      </c>
      <c r="C2842" s="382" t="s">
        <v>66</v>
      </c>
      <c r="D2842" s="386"/>
      <c r="E2842" s="380" t="s">
        <v>1081</v>
      </c>
    </row>
    <row r="2843" spans="1:5" ht="27" x14ac:dyDescent="0.2">
      <c r="A2843" s="385">
        <v>97294</v>
      </c>
      <c r="B2843" s="383" t="s">
        <v>8859</v>
      </c>
      <c r="C2843" s="382" t="s">
        <v>66</v>
      </c>
      <c r="D2843" s="386"/>
      <c r="E2843" s="380" t="s">
        <v>1081</v>
      </c>
    </row>
    <row r="2844" spans="1:5" ht="27" x14ac:dyDescent="0.2">
      <c r="A2844" s="385">
        <v>97299</v>
      </c>
      <c r="B2844" s="383" t="s">
        <v>8860</v>
      </c>
      <c r="C2844" s="382" t="s">
        <v>66</v>
      </c>
      <c r="D2844" s="382"/>
      <c r="E2844" s="380" t="s">
        <v>1081</v>
      </c>
    </row>
    <row r="2845" spans="1:5" ht="27" x14ac:dyDescent="0.2">
      <c r="A2845" s="385">
        <v>97300</v>
      </c>
      <c r="B2845" s="383" t="s">
        <v>8861</v>
      </c>
      <c r="C2845" s="382" t="s">
        <v>66</v>
      </c>
      <c r="D2845" s="382"/>
      <c r="E2845" s="380" t="s">
        <v>1081</v>
      </c>
    </row>
    <row r="2846" spans="1:5" ht="27" x14ac:dyDescent="0.2">
      <c r="A2846" s="385">
        <v>97305</v>
      </c>
      <c r="B2846" s="383" t="s">
        <v>8862</v>
      </c>
      <c r="C2846" s="382" t="s">
        <v>66</v>
      </c>
      <c r="D2846" s="382"/>
      <c r="E2846" s="380" t="s">
        <v>1081</v>
      </c>
    </row>
    <row r="2847" spans="1:5" ht="27" x14ac:dyDescent="0.2">
      <c r="A2847" s="385">
        <v>97306</v>
      </c>
      <c r="B2847" s="383" t="s">
        <v>8863</v>
      </c>
      <c r="C2847" s="382" t="s">
        <v>66</v>
      </c>
      <c r="D2847" s="382"/>
      <c r="E2847" s="380" t="s">
        <v>1081</v>
      </c>
    </row>
    <row r="2848" spans="1:5" ht="27" x14ac:dyDescent="0.2">
      <c r="A2848" s="385">
        <v>97311</v>
      </c>
      <c r="B2848" s="383" t="s">
        <v>8864</v>
      </c>
      <c r="C2848" s="382" t="s">
        <v>66</v>
      </c>
      <c r="D2848" s="382"/>
      <c r="E2848" s="380" t="s">
        <v>1081</v>
      </c>
    </row>
    <row r="2849" spans="1:5" ht="27" x14ac:dyDescent="0.2">
      <c r="A2849" s="385">
        <v>97312</v>
      </c>
      <c r="B2849" s="383" t="s">
        <v>8865</v>
      </c>
      <c r="C2849" s="382" t="s">
        <v>66</v>
      </c>
      <c r="D2849" s="382"/>
      <c r="E2849" s="380" t="s">
        <v>1081</v>
      </c>
    </row>
    <row r="2850" spans="1:5" ht="27" x14ac:dyDescent="0.2">
      <c r="A2850" s="385">
        <v>97278</v>
      </c>
      <c r="B2850" s="383" t="s">
        <v>8866</v>
      </c>
      <c r="C2850" s="382" t="s">
        <v>66</v>
      </c>
      <c r="D2850" s="382"/>
      <c r="E2850" s="380" t="s">
        <v>1081</v>
      </c>
    </row>
    <row r="2851" spans="1:5" ht="27" x14ac:dyDescent="0.2">
      <c r="A2851" s="385">
        <v>97274</v>
      </c>
      <c r="B2851" s="383" t="s">
        <v>8867</v>
      </c>
      <c r="C2851" s="382" t="s">
        <v>66</v>
      </c>
      <c r="D2851" s="382"/>
      <c r="E2851" s="380" t="s">
        <v>1081</v>
      </c>
    </row>
    <row r="2852" spans="1:5" ht="27" x14ac:dyDescent="0.2">
      <c r="A2852" s="385">
        <v>97283</v>
      </c>
      <c r="B2852" s="383" t="s">
        <v>8868</v>
      </c>
      <c r="C2852" s="382" t="s">
        <v>66</v>
      </c>
      <c r="D2852" s="382"/>
      <c r="E2852" s="380" t="s">
        <v>1081</v>
      </c>
    </row>
    <row r="2853" spans="1:5" ht="27" x14ac:dyDescent="0.2">
      <c r="A2853" s="385">
        <v>97284</v>
      </c>
      <c r="B2853" s="383" t="s">
        <v>8869</v>
      </c>
      <c r="C2853" s="382" t="s">
        <v>66</v>
      </c>
      <c r="D2853" s="382"/>
      <c r="E2853" s="380" t="s">
        <v>1081</v>
      </c>
    </row>
    <row r="2854" spans="1:5" ht="27" x14ac:dyDescent="0.2">
      <c r="A2854" s="385">
        <v>97289</v>
      </c>
      <c r="B2854" s="383" t="s">
        <v>8870</v>
      </c>
      <c r="C2854" s="382" t="s">
        <v>66</v>
      </c>
      <c r="D2854" s="382"/>
      <c r="E2854" s="380" t="s">
        <v>1081</v>
      </c>
    </row>
    <row r="2855" spans="1:5" ht="27" x14ac:dyDescent="0.2">
      <c r="A2855" s="385">
        <v>97290</v>
      </c>
      <c r="B2855" s="383" t="s">
        <v>8871</v>
      </c>
      <c r="C2855" s="382" t="s">
        <v>66</v>
      </c>
      <c r="D2855" s="382"/>
      <c r="E2855" s="380" t="s">
        <v>1081</v>
      </c>
    </row>
    <row r="2856" spans="1:5" ht="27" x14ac:dyDescent="0.2">
      <c r="A2856" s="385">
        <v>97295</v>
      </c>
      <c r="B2856" s="383" t="s">
        <v>8872</v>
      </c>
      <c r="C2856" s="382" t="s">
        <v>66</v>
      </c>
      <c r="D2856" s="382"/>
      <c r="E2856" s="380" t="s">
        <v>1081</v>
      </c>
    </row>
    <row r="2857" spans="1:5" ht="27" x14ac:dyDescent="0.2">
      <c r="A2857" s="385">
        <v>97296</v>
      </c>
      <c r="B2857" s="383" t="s">
        <v>8873</v>
      </c>
      <c r="C2857" s="382" t="s">
        <v>66</v>
      </c>
      <c r="D2857" s="382"/>
      <c r="E2857" s="380" t="s">
        <v>1081</v>
      </c>
    </row>
    <row r="2858" spans="1:5" ht="27" x14ac:dyDescent="0.2">
      <c r="A2858" s="385">
        <v>97301</v>
      </c>
      <c r="B2858" s="383" t="s">
        <v>8874</v>
      </c>
      <c r="C2858" s="382" t="s">
        <v>66</v>
      </c>
      <c r="D2858" s="382"/>
      <c r="E2858" s="380" t="s">
        <v>1081</v>
      </c>
    </row>
    <row r="2859" spans="1:5" ht="27" x14ac:dyDescent="0.2">
      <c r="A2859" s="385">
        <v>97302</v>
      </c>
      <c r="B2859" s="383" t="s">
        <v>8875</v>
      </c>
      <c r="C2859" s="382" t="s">
        <v>66</v>
      </c>
      <c r="D2859" s="382"/>
      <c r="E2859" s="380" t="s">
        <v>1081</v>
      </c>
    </row>
    <row r="2860" spans="1:5" ht="27" x14ac:dyDescent="0.2">
      <c r="A2860" s="385">
        <v>97307</v>
      </c>
      <c r="B2860" s="383" t="s">
        <v>8876</v>
      </c>
      <c r="C2860" s="382" t="s">
        <v>66</v>
      </c>
      <c r="D2860" s="382"/>
      <c r="E2860" s="380" t="s">
        <v>1081</v>
      </c>
    </row>
    <row r="2861" spans="1:5" ht="27" x14ac:dyDescent="0.2">
      <c r="A2861" s="385">
        <v>97277</v>
      </c>
      <c r="B2861" s="383" t="s">
        <v>8877</v>
      </c>
      <c r="C2861" s="382" t="s">
        <v>66</v>
      </c>
      <c r="D2861" s="382"/>
      <c r="E2861" s="380" t="s">
        <v>1081</v>
      </c>
    </row>
    <row r="2862" spans="1:5" ht="27" x14ac:dyDescent="0.2">
      <c r="A2862" s="385">
        <v>97308</v>
      </c>
      <c r="B2862" s="383" t="s">
        <v>8878</v>
      </c>
      <c r="C2862" s="382" t="s">
        <v>66</v>
      </c>
      <c r="D2862" s="382"/>
      <c r="E2862" s="380" t="s">
        <v>1081</v>
      </c>
    </row>
    <row r="2863" spans="1:5" ht="27" x14ac:dyDescent="0.2">
      <c r="A2863" s="385">
        <v>97238</v>
      </c>
      <c r="B2863" s="383" t="s">
        <v>8879</v>
      </c>
      <c r="C2863" s="382" t="s">
        <v>4</v>
      </c>
      <c r="D2863" s="382"/>
      <c r="E2863" s="380" t="s">
        <v>1081</v>
      </c>
    </row>
    <row r="2864" spans="1:5" ht="27" x14ac:dyDescent="0.2">
      <c r="A2864" s="385">
        <v>97239</v>
      </c>
      <c r="B2864" s="383" t="s">
        <v>8880</v>
      </c>
      <c r="C2864" s="382" t="s">
        <v>4</v>
      </c>
      <c r="D2864" s="382"/>
      <c r="E2864" s="380" t="s">
        <v>1081</v>
      </c>
    </row>
    <row r="2865" spans="1:5" ht="27" x14ac:dyDescent="0.2">
      <c r="A2865" s="385">
        <v>97240</v>
      </c>
      <c r="B2865" s="383" t="s">
        <v>8881</v>
      </c>
      <c r="C2865" s="382" t="s">
        <v>4</v>
      </c>
      <c r="D2865" s="382"/>
      <c r="E2865" s="380" t="s">
        <v>1081</v>
      </c>
    </row>
    <row r="2866" spans="1:5" ht="27" x14ac:dyDescent="0.2">
      <c r="A2866" s="385">
        <v>97241</v>
      </c>
      <c r="B2866" s="383" t="s">
        <v>8882</v>
      </c>
      <c r="C2866" s="382" t="s">
        <v>4</v>
      </c>
      <c r="D2866" s="382"/>
      <c r="E2866" s="380" t="s">
        <v>1081</v>
      </c>
    </row>
    <row r="2867" spans="1:5" ht="27" x14ac:dyDescent="0.2">
      <c r="A2867" s="385">
        <v>97242</v>
      </c>
      <c r="B2867" s="383" t="s">
        <v>8883</v>
      </c>
      <c r="C2867" s="382" t="s">
        <v>4</v>
      </c>
      <c r="D2867" s="382"/>
      <c r="E2867" s="380" t="s">
        <v>1081</v>
      </c>
    </row>
    <row r="2868" spans="1:5" ht="27" x14ac:dyDescent="0.2">
      <c r="A2868" s="385">
        <v>97243</v>
      </c>
      <c r="B2868" s="383" t="s">
        <v>8884</v>
      </c>
      <c r="C2868" s="382" t="s">
        <v>4</v>
      </c>
      <c r="D2868" s="382"/>
      <c r="E2868" s="380" t="s">
        <v>1081</v>
      </c>
    </row>
    <row r="2869" spans="1:5" ht="27" x14ac:dyDescent="0.2">
      <c r="A2869" s="385">
        <v>97244</v>
      </c>
      <c r="B2869" s="383" t="s">
        <v>8885</v>
      </c>
      <c r="C2869" s="382" t="s">
        <v>4</v>
      </c>
      <c r="D2869" s="382"/>
      <c r="E2869" s="380" t="s">
        <v>1081</v>
      </c>
    </row>
    <row r="2870" spans="1:5" ht="27" x14ac:dyDescent="0.2">
      <c r="A2870" s="385">
        <v>97245</v>
      </c>
      <c r="B2870" s="383" t="s">
        <v>8886</v>
      </c>
      <c r="C2870" s="382" t="s">
        <v>4</v>
      </c>
      <c r="D2870" s="382"/>
      <c r="E2870" s="380" t="s">
        <v>1081</v>
      </c>
    </row>
    <row r="2871" spans="1:5" ht="27" x14ac:dyDescent="0.2">
      <c r="A2871" s="385">
        <v>97236</v>
      </c>
      <c r="B2871" s="383" t="s">
        <v>8887</v>
      </c>
      <c r="C2871" s="382" t="s">
        <v>4</v>
      </c>
      <c r="D2871" s="382"/>
      <c r="E2871" s="380" t="s">
        <v>1081</v>
      </c>
    </row>
    <row r="2872" spans="1:5" ht="27" x14ac:dyDescent="0.2">
      <c r="A2872" s="385">
        <v>97246</v>
      </c>
      <c r="B2872" s="383" t="s">
        <v>8888</v>
      </c>
      <c r="C2872" s="382" t="s">
        <v>4</v>
      </c>
      <c r="D2872" s="382"/>
      <c r="E2872" s="380" t="s">
        <v>1081</v>
      </c>
    </row>
    <row r="2873" spans="1:5" ht="27" x14ac:dyDescent="0.2">
      <c r="A2873" s="385">
        <v>97247</v>
      </c>
      <c r="B2873" s="383" t="s">
        <v>8889</v>
      </c>
      <c r="C2873" s="382" t="s">
        <v>4</v>
      </c>
      <c r="D2873" s="382"/>
      <c r="E2873" s="380" t="s">
        <v>1081</v>
      </c>
    </row>
    <row r="2874" spans="1:5" ht="27" x14ac:dyDescent="0.2">
      <c r="A2874" s="385">
        <v>97237</v>
      </c>
      <c r="B2874" s="383" t="s">
        <v>8890</v>
      </c>
      <c r="C2874" s="382" t="s">
        <v>4</v>
      </c>
      <c r="D2874" s="382"/>
      <c r="E2874" s="380" t="s">
        <v>1081</v>
      </c>
    </row>
    <row r="2875" spans="1:5" ht="27" x14ac:dyDescent="0.2">
      <c r="A2875" s="385">
        <v>97248</v>
      </c>
      <c r="B2875" s="383" t="s">
        <v>8891</v>
      </c>
      <c r="C2875" s="382" t="s">
        <v>4</v>
      </c>
      <c r="D2875" s="382"/>
      <c r="E2875" s="380" t="s">
        <v>1081</v>
      </c>
    </row>
    <row r="2876" spans="1:5" ht="27" x14ac:dyDescent="0.2">
      <c r="A2876" s="385">
        <v>97251</v>
      </c>
      <c r="B2876" s="383" t="s">
        <v>8892</v>
      </c>
      <c r="C2876" s="382" t="s">
        <v>66</v>
      </c>
      <c r="D2876" s="382"/>
      <c r="E2876" s="380" t="s">
        <v>1081</v>
      </c>
    </row>
    <row r="2877" spans="1:5" ht="27" x14ac:dyDescent="0.2">
      <c r="A2877" s="385">
        <v>97254</v>
      </c>
      <c r="B2877" s="383" t="s">
        <v>8893</v>
      </c>
      <c r="C2877" s="382" t="s">
        <v>66</v>
      </c>
      <c r="D2877" s="382"/>
      <c r="E2877" s="380" t="s">
        <v>1081</v>
      </c>
    </row>
    <row r="2878" spans="1:5" ht="27" x14ac:dyDescent="0.2">
      <c r="A2878" s="385">
        <v>97255</v>
      </c>
      <c r="B2878" s="383" t="s">
        <v>8894</v>
      </c>
      <c r="C2878" s="382" t="s">
        <v>66</v>
      </c>
      <c r="D2878" s="382"/>
      <c r="E2878" s="380" t="s">
        <v>1081</v>
      </c>
    </row>
    <row r="2879" spans="1:5" ht="27" x14ac:dyDescent="0.2">
      <c r="A2879" s="385">
        <v>97249</v>
      </c>
      <c r="B2879" s="383" t="s">
        <v>8895</v>
      </c>
      <c r="C2879" s="382" t="s">
        <v>66</v>
      </c>
      <c r="D2879" s="382"/>
      <c r="E2879" s="380" t="s">
        <v>1081</v>
      </c>
    </row>
    <row r="2880" spans="1:5" ht="27" x14ac:dyDescent="0.2">
      <c r="A2880" s="385">
        <v>97250</v>
      </c>
      <c r="B2880" s="383" t="s">
        <v>8896</v>
      </c>
      <c r="C2880" s="382" t="s">
        <v>66</v>
      </c>
      <c r="D2880" s="382"/>
      <c r="E2880" s="380" t="s">
        <v>1081</v>
      </c>
    </row>
    <row r="2881" spans="1:5" ht="27" x14ac:dyDescent="0.2">
      <c r="A2881" s="385">
        <v>97258</v>
      </c>
      <c r="B2881" s="383" t="s">
        <v>8897</v>
      </c>
      <c r="C2881" s="382" t="s">
        <v>66</v>
      </c>
      <c r="D2881" s="382"/>
      <c r="E2881" s="380" t="s">
        <v>1081</v>
      </c>
    </row>
    <row r="2882" spans="1:5" ht="27" x14ac:dyDescent="0.2">
      <c r="A2882" s="385">
        <v>97259</v>
      </c>
      <c r="B2882" s="383" t="s">
        <v>8898</v>
      </c>
      <c r="C2882" s="382" t="s">
        <v>66</v>
      </c>
      <c r="D2882" s="382"/>
      <c r="E2882" s="380" t="s">
        <v>1081</v>
      </c>
    </row>
    <row r="2883" spans="1:5" ht="27" x14ac:dyDescent="0.2">
      <c r="A2883" s="385">
        <v>97262</v>
      </c>
      <c r="B2883" s="383" t="s">
        <v>8899</v>
      </c>
      <c r="C2883" s="382" t="s">
        <v>66</v>
      </c>
      <c r="D2883" s="382"/>
      <c r="E2883" s="380" t="s">
        <v>1081</v>
      </c>
    </row>
    <row r="2884" spans="1:5" ht="27" x14ac:dyDescent="0.2">
      <c r="A2884" s="385">
        <v>97263</v>
      </c>
      <c r="B2884" s="383" t="s">
        <v>8900</v>
      </c>
      <c r="C2884" s="382" t="s">
        <v>66</v>
      </c>
      <c r="D2884" s="382"/>
      <c r="E2884" s="380" t="s">
        <v>1081</v>
      </c>
    </row>
    <row r="2885" spans="1:5" ht="27" x14ac:dyDescent="0.2">
      <c r="A2885" s="385">
        <v>97266</v>
      </c>
      <c r="B2885" s="383" t="s">
        <v>8901</v>
      </c>
      <c r="C2885" s="382" t="s">
        <v>66</v>
      </c>
      <c r="D2885" s="382"/>
      <c r="E2885" s="380" t="s">
        <v>1081</v>
      </c>
    </row>
    <row r="2886" spans="1:5" ht="27" x14ac:dyDescent="0.2">
      <c r="A2886" s="385">
        <v>97267</v>
      </c>
      <c r="B2886" s="383" t="s">
        <v>8902</v>
      </c>
      <c r="C2886" s="382" t="s">
        <v>66</v>
      </c>
      <c r="D2886" s="382"/>
      <c r="E2886" s="380" t="s">
        <v>1081</v>
      </c>
    </row>
    <row r="2887" spans="1:5" ht="27" x14ac:dyDescent="0.2">
      <c r="A2887" s="385">
        <v>97270</v>
      </c>
      <c r="B2887" s="383" t="s">
        <v>8903</v>
      </c>
      <c r="C2887" s="382" t="s">
        <v>66</v>
      </c>
      <c r="D2887" s="382"/>
      <c r="E2887" s="380" t="s">
        <v>1081</v>
      </c>
    </row>
    <row r="2888" spans="1:5" ht="27" x14ac:dyDescent="0.2">
      <c r="A2888" s="385">
        <v>97271</v>
      </c>
      <c r="B2888" s="383" t="s">
        <v>8904</v>
      </c>
      <c r="C2888" s="382" t="s">
        <v>66</v>
      </c>
      <c r="D2888" s="382"/>
      <c r="E2888" s="380" t="s">
        <v>1081</v>
      </c>
    </row>
    <row r="2889" spans="1:5" ht="27" x14ac:dyDescent="0.2">
      <c r="A2889" s="385">
        <v>97252</v>
      </c>
      <c r="B2889" s="383" t="s">
        <v>8905</v>
      </c>
      <c r="C2889" s="382" t="s">
        <v>66</v>
      </c>
      <c r="D2889" s="382"/>
      <c r="E2889" s="380" t="s">
        <v>1081</v>
      </c>
    </row>
    <row r="2890" spans="1:5" ht="27" x14ac:dyDescent="0.2">
      <c r="A2890" s="385">
        <v>97257</v>
      </c>
      <c r="B2890" s="383" t="s">
        <v>8906</v>
      </c>
      <c r="C2890" s="382" t="s">
        <v>66</v>
      </c>
      <c r="D2890" s="382"/>
      <c r="E2890" s="380" t="s">
        <v>1081</v>
      </c>
    </row>
    <row r="2891" spans="1:5" ht="27" x14ac:dyDescent="0.2">
      <c r="A2891" s="385">
        <v>97256</v>
      </c>
      <c r="B2891" s="383" t="s">
        <v>8907</v>
      </c>
      <c r="C2891" s="382" t="s">
        <v>66</v>
      </c>
      <c r="D2891" s="382"/>
      <c r="E2891" s="380" t="s">
        <v>1081</v>
      </c>
    </row>
    <row r="2892" spans="1:5" ht="27" x14ac:dyDescent="0.2">
      <c r="A2892" s="385">
        <v>97253</v>
      </c>
      <c r="B2892" s="383" t="s">
        <v>8908</v>
      </c>
      <c r="C2892" s="382" t="s">
        <v>66</v>
      </c>
      <c r="D2892" s="382"/>
      <c r="E2892" s="380" t="s">
        <v>1081</v>
      </c>
    </row>
    <row r="2893" spans="1:5" ht="27" x14ac:dyDescent="0.2">
      <c r="A2893" s="385">
        <v>97261</v>
      </c>
      <c r="B2893" s="383" t="s">
        <v>8909</v>
      </c>
      <c r="C2893" s="382" t="s">
        <v>66</v>
      </c>
      <c r="D2893" s="382"/>
      <c r="E2893" s="380" t="s">
        <v>1081</v>
      </c>
    </row>
    <row r="2894" spans="1:5" ht="27" x14ac:dyDescent="0.2">
      <c r="A2894" s="385">
        <v>97260</v>
      </c>
      <c r="B2894" s="383" t="s">
        <v>8910</v>
      </c>
      <c r="C2894" s="382" t="s">
        <v>66</v>
      </c>
      <c r="D2894" s="382"/>
      <c r="E2894" s="380" t="s">
        <v>1081</v>
      </c>
    </row>
    <row r="2895" spans="1:5" ht="27" x14ac:dyDescent="0.2">
      <c r="A2895" s="385">
        <v>97265</v>
      </c>
      <c r="B2895" s="383" t="s">
        <v>8911</v>
      </c>
      <c r="C2895" s="382" t="s">
        <v>66</v>
      </c>
      <c r="D2895" s="386"/>
      <c r="E2895" s="380" t="s">
        <v>1081</v>
      </c>
    </row>
    <row r="2896" spans="1:5" ht="27" x14ac:dyDescent="0.2">
      <c r="A2896" s="385">
        <v>97264</v>
      </c>
      <c r="B2896" s="383" t="s">
        <v>8912</v>
      </c>
      <c r="C2896" s="382" t="s">
        <v>66</v>
      </c>
      <c r="D2896" s="386"/>
      <c r="E2896" s="380" t="s">
        <v>1081</v>
      </c>
    </row>
    <row r="2897" spans="1:5" ht="27" x14ac:dyDescent="0.2">
      <c r="A2897" s="385">
        <v>97269</v>
      </c>
      <c r="B2897" s="383" t="s">
        <v>8913</v>
      </c>
      <c r="C2897" s="382" t="s">
        <v>66</v>
      </c>
      <c r="D2897" s="382"/>
      <c r="E2897" s="380" t="s">
        <v>1081</v>
      </c>
    </row>
    <row r="2898" spans="1:5" ht="27" x14ac:dyDescent="0.2">
      <c r="A2898" s="385">
        <v>97268</v>
      </c>
      <c r="B2898" s="383" t="s">
        <v>8914</v>
      </c>
      <c r="C2898" s="382" t="s">
        <v>66</v>
      </c>
      <c r="D2898" s="386"/>
      <c r="E2898" s="380" t="s">
        <v>1081</v>
      </c>
    </row>
    <row r="2899" spans="1:5" ht="27" x14ac:dyDescent="0.2">
      <c r="A2899" s="385">
        <v>97273</v>
      </c>
      <c r="B2899" s="383" t="s">
        <v>8915</v>
      </c>
      <c r="C2899" s="382" t="s">
        <v>66</v>
      </c>
      <c r="D2899" s="382"/>
      <c r="E2899" s="380" t="s">
        <v>1081</v>
      </c>
    </row>
    <row r="2900" spans="1:5" ht="27" x14ac:dyDescent="0.2">
      <c r="A2900" s="385">
        <v>97272</v>
      </c>
      <c r="B2900" s="383" t="s">
        <v>8916</v>
      </c>
      <c r="C2900" s="382" t="s">
        <v>66</v>
      </c>
      <c r="D2900" s="382"/>
      <c r="E2900" s="380" t="s">
        <v>1081</v>
      </c>
    </row>
    <row r="2901" spans="1:5" ht="27" x14ac:dyDescent="0.2">
      <c r="A2901" s="385">
        <v>97315</v>
      </c>
      <c r="B2901" s="383" t="s">
        <v>8917</v>
      </c>
      <c r="C2901" s="382" t="s">
        <v>66</v>
      </c>
      <c r="D2901" s="382"/>
      <c r="E2901" s="380" t="s">
        <v>1081</v>
      </c>
    </row>
    <row r="2902" spans="1:5" ht="27" x14ac:dyDescent="0.2">
      <c r="A2902" s="385">
        <v>97316</v>
      </c>
      <c r="B2902" s="383" t="s">
        <v>8918</v>
      </c>
      <c r="C2902" s="382" t="s">
        <v>66</v>
      </c>
      <c r="D2902" s="386"/>
      <c r="E2902" s="380" t="s">
        <v>1081</v>
      </c>
    </row>
    <row r="2903" spans="1:5" ht="27" x14ac:dyDescent="0.2">
      <c r="A2903" s="385">
        <v>97317</v>
      </c>
      <c r="B2903" s="383" t="s">
        <v>8919</v>
      </c>
      <c r="C2903" s="382" t="s">
        <v>66</v>
      </c>
      <c r="D2903" s="382"/>
      <c r="E2903" s="380" t="s">
        <v>1081</v>
      </c>
    </row>
    <row r="2904" spans="1:5" ht="27" x14ac:dyDescent="0.2">
      <c r="A2904" s="385">
        <v>97318</v>
      </c>
      <c r="B2904" s="383" t="s">
        <v>8920</v>
      </c>
      <c r="C2904" s="382" t="s">
        <v>66</v>
      </c>
      <c r="D2904" s="382"/>
      <c r="E2904" s="380" t="s">
        <v>1081</v>
      </c>
    </row>
    <row r="2905" spans="1:5" ht="27" x14ac:dyDescent="0.2">
      <c r="A2905" s="385">
        <v>97319</v>
      </c>
      <c r="B2905" s="383" t="s">
        <v>8921</v>
      </c>
      <c r="C2905" s="382" t="s">
        <v>66</v>
      </c>
      <c r="D2905" s="382"/>
      <c r="E2905" s="380" t="s">
        <v>1081</v>
      </c>
    </row>
    <row r="2906" spans="1:5" ht="27" x14ac:dyDescent="0.2">
      <c r="A2906" s="385">
        <v>97320</v>
      </c>
      <c r="B2906" s="383" t="s">
        <v>8922</v>
      </c>
      <c r="C2906" s="382" t="s">
        <v>66</v>
      </c>
      <c r="D2906" s="382"/>
      <c r="E2906" s="380" t="s">
        <v>1081</v>
      </c>
    </row>
    <row r="2907" spans="1:5" ht="27" x14ac:dyDescent="0.2">
      <c r="A2907" s="385">
        <v>97321</v>
      </c>
      <c r="B2907" s="383" t="s">
        <v>8923</v>
      </c>
      <c r="C2907" s="382" t="s">
        <v>66</v>
      </c>
      <c r="D2907" s="382"/>
      <c r="E2907" s="380" t="s">
        <v>1081</v>
      </c>
    </row>
    <row r="2908" spans="1:5" ht="27" x14ac:dyDescent="0.2">
      <c r="A2908" s="385">
        <v>97322</v>
      </c>
      <c r="B2908" s="383" t="s">
        <v>8924</v>
      </c>
      <c r="C2908" s="382" t="s">
        <v>66</v>
      </c>
      <c r="D2908" s="382"/>
      <c r="E2908" s="380" t="s">
        <v>1081</v>
      </c>
    </row>
    <row r="2909" spans="1:5" ht="27" x14ac:dyDescent="0.2">
      <c r="A2909" s="385">
        <v>97313</v>
      </c>
      <c r="B2909" s="383" t="s">
        <v>8925</v>
      </c>
      <c r="C2909" s="382" t="s">
        <v>66</v>
      </c>
      <c r="D2909" s="382"/>
      <c r="E2909" s="380" t="s">
        <v>1081</v>
      </c>
    </row>
    <row r="2910" spans="1:5" ht="27" x14ac:dyDescent="0.2">
      <c r="A2910" s="385">
        <v>97323</v>
      </c>
      <c r="B2910" s="383" t="s">
        <v>8926</v>
      </c>
      <c r="C2910" s="382" t="s">
        <v>66</v>
      </c>
      <c r="D2910" s="382"/>
      <c r="E2910" s="380" t="s">
        <v>1081</v>
      </c>
    </row>
    <row r="2911" spans="1:5" ht="27" x14ac:dyDescent="0.2">
      <c r="A2911" s="385">
        <v>97324</v>
      </c>
      <c r="B2911" s="383" t="s">
        <v>8927</v>
      </c>
      <c r="C2911" s="382" t="s">
        <v>66</v>
      </c>
      <c r="D2911" s="382"/>
      <c r="E2911" s="380" t="s">
        <v>1081</v>
      </c>
    </row>
    <row r="2912" spans="1:5" ht="27" x14ac:dyDescent="0.2">
      <c r="A2912" s="385">
        <v>97314</v>
      </c>
      <c r="B2912" s="383" t="s">
        <v>8928</v>
      </c>
      <c r="C2912" s="382" t="s">
        <v>66</v>
      </c>
      <c r="D2912" s="382"/>
      <c r="E2912" s="380" t="s">
        <v>1081</v>
      </c>
    </row>
    <row r="2913" spans="1:5" ht="27" x14ac:dyDescent="0.2">
      <c r="A2913" s="385">
        <v>97325</v>
      </c>
      <c r="B2913" s="383" t="s">
        <v>8929</v>
      </c>
      <c r="C2913" s="382" t="s">
        <v>66</v>
      </c>
      <c r="D2913" s="382"/>
      <c r="E2913" s="380" t="s">
        <v>1081</v>
      </c>
    </row>
    <row r="2914" spans="1:5" ht="40.5" x14ac:dyDescent="0.2">
      <c r="A2914" s="384">
        <v>103517</v>
      </c>
      <c r="B2914" s="383" t="s">
        <v>4711</v>
      </c>
      <c r="C2914" s="382" t="s">
        <v>66</v>
      </c>
      <c r="D2914" s="382">
        <v>3603.35</v>
      </c>
      <c r="E2914" s="380" t="s">
        <v>1081</v>
      </c>
    </row>
    <row r="2915" spans="1:5" ht="27" x14ac:dyDescent="0.2">
      <c r="A2915" s="385">
        <v>103518</v>
      </c>
      <c r="B2915" s="383" t="s">
        <v>8930</v>
      </c>
      <c r="C2915" s="382" t="s">
        <v>66</v>
      </c>
      <c r="D2915" s="382"/>
      <c r="E2915" s="380" t="s">
        <v>1081</v>
      </c>
    </row>
    <row r="2916" spans="1:5" ht="27" x14ac:dyDescent="0.2">
      <c r="A2916" s="382">
        <v>103519</v>
      </c>
      <c r="B2916" s="383" t="s">
        <v>4712</v>
      </c>
      <c r="C2916" s="382" t="s">
        <v>66</v>
      </c>
      <c r="D2916" s="382">
        <v>12.09</v>
      </c>
      <c r="E2916" s="380" t="s">
        <v>1081</v>
      </c>
    </row>
    <row r="2917" spans="1:5" ht="27" x14ac:dyDescent="0.2">
      <c r="A2917" s="385">
        <v>103515</v>
      </c>
      <c r="B2917" s="383" t="s">
        <v>8931</v>
      </c>
      <c r="C2917" s="382" t="s">
        <v>66</v>
      </c>
      <c r="D2917" s="382"/>
      <c r="E2917" s="380" t="s">
        <v>1081</v>
      </c>
    </row>
    <row r="2918" spans="1:5" ht="27" x14ac:dyDescent="0.2">
      <c r="A2918" s="385">
        <v>103502</v>
      </c>
      <c r="B2918" s="383" t="s">
        <v>8932</v>
      </c>
      <c r="C2918" s="382" t="s">
        <v>4</v>
      </c>
      <c r="D2918" s="382"/>
      <c r="E2918" s="380" t="s">
        <v>1081</v>
      </c>
    </row>
    <row r="2919" spans="1:5" ht="27" x14ac:dyDescent="0.2">
      <c r="A2919" s="385">
        <v>103504</v>
      </c>
      <c r="B2919" s="383" t="s">
        <v>8933</v>
      </c>
      <c r="C2919" s="382" t="s">
        <v>4</v>
      </c>
      <c r="D2919" s="382"/>
      <c r="E2919" s="380" t="s">
        <v>1081</v>
      </c>
    </row>
    <row r="2920" spans="1:5" ht="27" x14ac:dyDescent="0.2">
      <c r="A2920" s="385">
        <v>103503</v>
      </c>
      <c r="B2920" s="383" t="s">
        <v>8934</v>
      </c>
      <c r="C2920" s="382" t="s">
        <v>4</v>
      </c>
      <c r="D2920" s="382"/>
      <c r="E2920" s="380" t="s">
        <v>1081</v>
      </c>
    </row>
    <row r="2921" spans="1:5" ht="27" x14ac:dyDescent="0.2">
      <c r="A2921" s="385">
        <v>103505</v>
      </c>
      <c r="B2921" s="383" t="s">
        <v>8935</v>
      </c>
      <c r="C2921" s="382" t="s">
        <v>4</v>
      </c>
      <c r="D2921" s="382"/>
      <c r="E2921" s="380" t="s">
        <v>1081</v>
      </c>
    </row>
    <row r="2922" spans="1:5" ht="27" x14ac:dyDescent="0.2">
      <c r="A2922" s="385">
        <v>103499</v>
      </c>
      <c r="B2922" s="383" t="s">
        <v>8936</v>
      </c>
      <c r="C2922" s="382" t="s">
        <v>66</v>
      </c>
      <c r="D2922" s="382"/>
      <c r="E2922" s="380" t="s">
        <v>1081</v>
      </c>
    </row>
    <row r="2923" spans="1:5" ht="27" x14ac:dyDescent="0.2">
      <c r="A2923" s="385">
        <v>103501</v>
      </c>
      <c r="B2923" s="383" t="s">
        <v>8937</v>
      </c>
      <c r="C2923" s="382" t="s">
        <v>66</v>
      </c>
      <c r="D2923" s="382"/>
      <c r="E2923" s="380" t="s">
        <v>1081</v>
      </c>
    </row>
    <row r="2924" spans="1:5" ht="27" x14ac:dyDescent="0.2">
      <c r="A2924" s="385">
        <v>103500</v>
      </c>
      <c r="B2924" s="383" t="s">
        <v>8938</v>
      </c>
      <c r="C2924" s="382" t="s">
        <v>66</v>
      </c>
      <c r="D2924" s="382"/>
      <c r="E2924" s="380" t="s">
        <v>1081</v>
      </c>
    </row>
    <row r="2925" spans="1:5" ht="27" x14ac:dyDescent="0.2">
      <c r="A2925" s="385">
        <v>103496</v>
      </c>
      <c r="B2925" s="383" t="s">
        <v>8939</v>
      </c>
      <c r="C2925" s="382" t="s">
        <v>66</v>
      </c>
      <c r="D2925" s="382"/>
      <c r="E2925" s="380" t="s">
        <v>1081</v>
      </c>
    </row>
    <row r="2926" spans="1:5" ht="27" x14ac:dyDescent="0.2">
      <c r="A2926" s="385">
        <v>103498</v>
      </c>
      <c r="B2926" s="383" t="s">
        <v>8940</v>
      </c>
      <c r="C2926" s="382" t="s">
        <v>66</v>
      </c>
      <c r="D2926" s="382"/>
      <c r="E2926" s="380" t="s">
        <v>1081</v>
      </c>
    </row>
    <row r="2927" spans="1:5" ht="27" x14ac:dyDescent="0.2">
      <c r="A2927" s="385">
        <v>103497</v>
      </c>
      <c r="B2927" s="383" t="s">
        <v>8941</v>
      </c>
      <c r="C2927" s="382" t="s">
        <v>66</v>
      </c>
      <c r="D2927" s="382"/>
      <c r="E2927" s="380" t="s">
        <v>1081</v>
      </c>
    </row>
    <row r="2928" spans="1:5" ht="27" x14ac:dyDescent="0.2">
      <c r="A2928" s="385">
        <v>103516</v>
      </c>
      <c r="B2928" s="383" t="s">
        <v>8942</v>
      </c>
      <c r="C2928" s="382" t="s">
        <v>66</v>
      </c>
      <c r="D2928" s="382"/>
      <c r="E2928" s="380" t="s">
        <v>1081</v>
      </c>
    </row>
    <row r="2929" spans="1:5" ht="15" x14ac:dyDescent="0.2">
      <c r="A2929" s="385">
        <v>103506</v>
      </c>
      <c r="B2929" s="383" t="s">
        <v>8943</v>
      </c>
      <c r="C2929" s="382" t="s">
        <v>66</v>
      </c>
      <c r="D2929" s="382"/>
      <c r="E2929" s="380" t="s">
        <v>1081</v>
      </c>
    </row>
    <row r="2930" spans="1:5" ht="15" x14ac:dyDescent="0.2">
      <c r="A2930" s="385">
        <v>103507</v>
      </c>
      <c r="B2930" s="383" t="s">
        <v>8944</v>
      </c>
      <c r="C2930" s="382" t="s">
        <v>66</v>
      </c>
      <c r="D2930" s="382"/>
      <c r="E2930" s="380" t="s">
        <v>1081</v>
      </c>
    </row>
    <row r="2931" spans="1:5" ht="27" x14ac:dyDescent="0.2">
      <c r="A2931" s="385">
        <v>103493</v>
      </c>
      <c r="B2931" s="383" t="s">
        <v>8945</v>
      </c>
      <c r="C2931" s="382" t="s">
        <v>66</v>
      </c>
      <c r="D2931" s="382"/>
      <c r="E2931" s="380" t="s">
        <v>1081</v>
      </c>
    </row>
    <row r="2932" spans="1:5" ht="27" x14ac:dyDescent="0.2">
      <c r="A2932" s="385">
        <v>103495</v>
      </c>
      <c r="B2932" s="383" t="s">
        <v>8946</v>
      </c>
      <c r="C2932" s="382" t="s">
        <v>66</v>
      </c>
      <c r="D2932" s="382"/>
      <c r="E2932" s="380" t="s">
        <v>1081</v>
      </c>
    </row>
    <row r="2933" spans="1:5" ht="27" x14ac:dyDescent="0.2">
      <c r="A2933" s="385">
        <v>103494</v>
      </c>
      <c r="B2933" s="383" t="s">
        <v>8947</v>
      </c>
      <c r="C2933" s="382" t="s">
        <v>66</v>
      </c>
      <c r="D2933" s="382"/>
      <c r="E2933" s="380" t="s">
        <v>1081</v>
      </c>
    </row>
    <row r="2934" spans="1:5" ht="27" x14ac:dyDescent="0.2">
      <c r="A2934" s="385">
        <v>103513</v>
      </c>
      <c r="B2934" s="383" t="s">
        <v>8948</v>
      </c>
      <c r="C2934" s="382" t="s">
        <v>66</v>
      </c>
      <c r="D2934" s="382"/>
      <c r="E2934" s="380" t="s">
        <v>1081</v>
      </c>
    </row>
    <row r="2935" spans="1:5" ht="40.5" x14ac:dyDescent="0.2">
      <c r="A2935" s="384">
        <v>103523</v>
      </c>
      <c r="B2935" s="383" t="s">
        <v>4716</v>
      </c>
      <c r="C2935" s="382" t="s">
        <v>66</v>
      </c>
      <c r="D2935" s="382">
        <v>11958.18</v>
      </c>
      <c r="E2935" s="380" t="s">
        <v>1081</v>
      </c>
    </row>
    <row r="2936" spans="1:5" ht="27" x14ac:dyDescent="0.2">
      <c r="A2936" s="385">
        <v>103509</v>
      </c>
      <c r="B2936" s="383" t="s">
        <v>8949</v>
      </c>
      <c r="C2936" s="382" t="s">
        <v>66</v>
      </c>
      <c r="D2936" s="382"/>
      <c r="E2936" s="380" t="s">
        <v>1081</v>
      </c>
    </row>
    <row r="2937" spans="1:5" ht="27" x14ac:dyDescent="0.2">
      <c r="A2937" s="385">
        <v>103514</v>
      </c>
      <c r="B2937" s="383" t="s">
        <v>8950</v>
      </c>
      <c r="C2937" s="382" t="s">
        <v>66</v>
      </c>
      <c r="D2937" s="382"/>
      <c r="E2937" s="380" t="s">
        <v>1081</v>
      </c>
    </row>
    <row r="2938" spans="1:5" ht="27" x14ac:dyDescent="0.2">
      <c r="A2938" s="385">
        <v>103510</v>
      </c>
      <c r="B2938" s="383" t="s">
        <v>8951</v>
      </c>
      <c r="C2938" s="382" t="s">
        <v>66</v>
      </c>
      <c r="D2938" s="382"/>
      <c r="E2938" s="380" t="s">
        <v>1081</v>
      </c>
    </row>
    <row r="2939" spans="1:5" ht="40.5" x14ac:dyDescent="0.2">
      <c r="A2939" s="384">
        <v>103520</v>
      </c>
      <c r="B2939" s="383" t="s">
        <v>4713</v>
      </c>
      <c r="C2939" s="382" t="s">
        <v>66</v>
      </c>
      <c r="D2939" s="382">
        <v>5932.98</v>
      </c>
      <c r="E2939" s="380" t="s">
        <v>1081</v>
      </c>
    </row>
    <row r="2940" spans="1:5" ht="27" x14ac:dyDescent="0.2">
      <c r="A2940" s="385">
        <v>103511</v>
      </c>
      <c r="B2940" s="383" t="s">
        <v>8952</v>
      </c>
      <c r="C2940" s="382" t="s">
        <v>66</v>
      </c>
      <c r="D2940" s="382"/>
      <c r="E2940" s="380" t="s">
        <v>1081</v>
      </c>
    </row>
    <row r="2941" spans="1:5" ht="40.5" x14ac:dyDescent="0.2">
      <c r="A2941" s="384">
        <v>103521</v>
      </c>
      <c r="B2941" s="383" t="s">
        <v>4714</v>
      </c>
      <c r="C2941" s="382" t="s">
        <v>66</v>
      </c>
      <c r="D2941" s="382">
        <v>7877.96</v>
      </c>
      <c r="E2941" s="380" t="s">
        <v>1081</v>
      </c>
    </row>
    <row r="2942" spans="1:5" ht="27" x14ac:dyDescent="0.2">
      <c r="A2942" s="385">
        <v>103512</v>
      </c>
      <c r="B2942" s="383" t="s">
        <v>8953</v>
      </c>
      <c r="C2942" s="382" t="s">
        <v>66</v>
      </c>
      <c r="D2942" s="382"/>
      <c r="E2942" s="380" t="s">
        <v>1081</v>
      </c>
    </row>
    <row r="2943" spans="1:5" ht="40.5" x14ac:dyDescent="0.2">
      <c r="A2943" s="384">
        <v>103522</v>
      </c>
      <c r="B2943" s="383" t="s">
        <v>4715</v>
      </c>
      <c r="C2943" s="382" t="s">
        <v>66</v>
      </c>
      <c r="D2943" s="382">
        <v>7949.99</v>
      </c>
      <c r="E2943" s="380" t="s">
        <v>1081</v>
      </c>
    </row>
    <row r="2944" spans="1:5" ht="15" x14ac:dyDescent="0.2">
      <c r="A2944" s="385">
        <v>103508</v>
      </c>
      <c r="B2944" s="383" t="s">
        <v>8954</v>
      </c>
      <c r="C2944" s="382" t="s">
        <v>66</v>
      </c>
      <c r="D2944" s="382"/>
      <c r="E2944" s="380" t="s">
        <v>1081</v>
      </c>
    </row>
    <row r="2945" spans="1:5" ht="27" x14ac:dyDescent="0.2">
      <c r="A2945" s="385">
        <v>103524</v>
      </c>
      <c r="B2945" s="383" t="s">
        <v>8955</v>
      </c>
      <c r="C2945" s="382" t="s">
        <v>66</v>
      </c>
      <c r="D2945" s="382"/>
      <c r="E2945" s="380" t="s">
        <v>1081</v>
      </c>
    </row>
    <row r="2946" spans="1:5" ht="27" x14ac:dyDescent="0.2">
      <c r="A2946" s="385">
        <v>103526</v>
      </c>
      <c r="B2946" s="383" t="s">
        <v>8956</v>
      </c>
      <c r="C2946" s="382" t="s">
        <v>66</v>
      </c>
      <c r="D2946" s="382"/>
      <c r="E2946" s="380" t="s">
        <v>1081</v>
      </c>
    </row>
    <row r="2947" spans="1:5" ht="27" x14ac:dyDescent="0.2">
      <c r="A2947" s="385">
        <v>103525</v>
      </c>
      <c r="B2947" s="383" t="s">
        <v>8957</v>
      </c>
      <c r="C2947" s="382" t="s">
        <v>66</v>
      </c>
      <c r="D2947" s="382"/>
      <c r="E2947" s="380" t="s">
        <v>1081</v>
      </c>
    </row>
    <row r="2948" spans="1:5" ht="15" x14ac:dyDescent="0.2">
      <c r="A2948" s="382">
        <v>97062</v>
      </c>
      <c r="B2948" s="383" t="s">
        <v>7837</v>
      </c>
      <c r="C2948" s="382" t="s">
        <v>83</v>
      </c>
      <c r="D2948" s="382">
        <v>7.04</v>
      </c>
      <c r="E2948" s="380" t="s">
        <v>1081</v>
      </c>
    </row>
    <row r="2949" spans="1:5" ht="15" x14ac:dyDescent="0.2">
      <c r="A2949" s="385">
        <v>97061</v>
      </c>
      <c r="B2949" s="383" t="s">
        <v>8958</v>
      </c>
      <c r="C2949" s="382" t="s">
        <v>83</v>
      </c>
      <c r="D2949" s="382"/>
      <c r="E2949" s="380" t="s">
        <v>1081</v>
      </c>
    </row>
    <row r="2950" spans="1:5" ht="27" x14ac:dyDescent="0.2">
      <c r="A2950" s="385">
        <v>104988</v>
      </c>
      <c r="B2950" s="383" t="s">
        <v>8959</v>
      </c>
      <c r="C2950" s="382" t="s">
        <v>83</v>
      </c>
      <c r="D2950" s="382"/>
      <c r="E2950" s="380" t="s">
        <v>1081</v>
      </c>
    </row>
    <row r="2951" spans="1:5" ht="27" x14ac:dyDescent="0.2">
      <c r="A2951" s="385">
        <v>104979</v>
      </c>
      <c r="B2951" s="383" t="s">
        <v>8960</v>
      </c>
      <c r="C2951" s="382" t="s">
        <v>83</v>
      </c>
      <c r="D2951" s="382"/>
      <c r="E2951" s="380" t="s">
        <v>1081</v>
      </c>
    </row>
    <row r="2952" spans="1:5" ht="27" x14ac:dyDescent="0.2">
      <c r="A2952" s="382">
        <v>97040</v>
      </c>
      <c r="B2952" s="383" t="s">
        <v>7832</v>
      </c>
      <c r="C2952" s="382" t="s">
        <v>83</v>
      </c>
      <c r="D2952" s="382">
        <v>18.14</v>
      </c>
      <c r="E2952" s="380" t="s">
        <v>1081</v>
      </c>
    </row>
    <row r="2953" spans="1:5" ht="15" x14ac:dyDescent="0.2">
      <c r="A2953" s="382">
        <v>97041</v>
      </c>
      <c r="B2953" s="383" t="s">
        <v>7833</v>
      </c>
      <c r="C2953" s="382" t="s">
        <v>83</v>
      </c>
      <c r="D2953" s="382">
        <v>138.58000000000001</v>
      </c>
      <c r="E2953" s="380" t="s">
        <v>1081</v>
      </c>
    </row>
    <row r="2954" spans="1:5" ht="27" x14ac:dyDescent="0.2">
      <c r="A2954" s="382">
        <v>97039</v>
      </c>
      <c r="B2954" s="383" t="s">
        <v>7831</v>
      </c>
      <c r="C2954" s="382" t="s">
        <v>83</v>
      </c>
      <c r="D2954" s="382">
        <v>70.47</v>
      </c>
      <c r="E2954" s="380" t="s">
        <v>1081</v>
      </c>
    </row>
    <row r="2955" spans="1:5" ht="15" x14ac:dyDescent="0.2">
      <c r="A2955" s="385">
        <v>102655</v>
      </c>
      <c r="B2955" s="383" t="s">
        <v>8961</v>
      </c>
      <c r="C2955" s="382" t="s">
        <v>4</v>
      </c>
      <c r="D2955" s="382"/>
      <c r="E2955" s="380" t="s">
        <v>1081</v>
      </c>
    </row>
    <row r="2956" spans="1:5" ht="27" x14ac:dyDescent="0.2">
      <c r="A2956" s="385">
        <v>104987</v>
      </c>
      <c r="B2956" s="383" t="s">
        <v>8962</v>
      </c>
      <c r="C2956" s="382" t="s">
        <v>4</v>
      </c>
      <c r="D2956" s="382"/>
      <c r="E2956" s="380" t="s">
        <v>1081</v>
      </c>
    </row>
    <row r="2957" spans="1:5" ht="27" x14ac:dyDescent="0.2">
      <c r="A2957" s="385">
        <v>104986</v>
      </c>
      <c r="B2957" s="383" t="s">
        <v>8963</v>
      </c>
      <c r="C2957" s="382" t="s">
        <v>4</v>
      </c>
      <c r="D2957" s="382"/>
      <c r="E2957" s="380" t="s">
        <v>1081</v>
      </c>
    </row>
    <row r="2958" spans="1:5" ht="27" x14ac:dyDescent="0.2">
      <c r="A2958" s="385">
        <v>104984</v>
      </c>
      <c r="B2958" s="383" t="s">
        <v>8964</v>
      </c>
      <c r="C2958" s="382" t="s">
        <v>4</v>
      </c>
      <c r="D2958" s="382"/>
      <c r="E2958" s="380" t="s">
        <v>1081</v>
      </c>
    </row>
    <row r="2959" spans="1:5" ht="27" x14ac:dyDescent="0.2">
      <c r="A2959" s="385">
        <v>104985</v>
      </c>
      <c r="B2959" s="383" t="s">
        <v>8965</v>
      </c>
      <c r="C2959" s="382" t="s">
        <v>4</v>
      </c>
      <c r="D2959" s="382"/>
      <c r="E2959" s="380" t="s">
        <v>1081</v>
      </c>
    </row>
    <row r="2960" spans="1:5" ht="40.5" x14ac:dyDescent="0.2">
      <c r="A2960" s="385">
        <v>97026</v>
      </c>
      <c r="B2960" s="383" t="s">
        <v>8966</v>
      </c>
      <c r="C2960" s="382" t="s">
        <v>4</v>
      </c>
      <c r="D2960" s="382"/>
      <c r="E2960" s="380" t="s">
        <v>1081</v>
      </c>
    </row>
    <row r="2961" spans="1:5" ht="40.5" x14ac:dyDescent="0.2">
      <c r="A2961" s="385">
        <v>97025</v>
      </c>
      <c r="B2961" s="383" t="s">
        <v>8967</v>
      </c>
      <c r="C2961" s="382" t="s">
        <v>4</v>
      </c>
      <c r="D2961" s="382"/>
      <c r="E2961" s="380" t="s">
        <v>1081</v>
      </c>
    </row>
    <row r="2962" spans="1:5" ht="40.5" x14ac:dyDescent="0.2">
      <c r="A2962" s="382">
        <v>97032</v>
      </c>
      <c r="B2962" s="383" t="s">
        <v>7828</v>
      </c>
      <c r="C2962" s="382" t="s">
        <v>4</v>
      </c>
      <c r="D2962" s="382">
        <v>57.2</v>
      </c>
      <c r="E2962" s="380" t="s">
        <v>1081</v>
      </c>
    </row>
    <row r="2963" spans="1:5" ht="40.5" x14ac:dyDescent="0.2">
      <c r="A2963" s="382">
        <v>97031</v>
      </c>
      <c r="B2963" s="383" t="s">
        <v>7827</v>
      </c>
      <c r="C2963" s="382" t="s">
        <v>4</v>
      </c>
      <c r="D2963" s="382">
        <v>92.39</v>
      </c>
      <c r="E2963" s="380" t="s">
        <v>1081</v>
      </c>
    </row>
    <row r="2964" spans="1:5" ht="40.5" x14ac:dyDescent="0.2">
      <c r="A2964" s="385">
        <v>97036</v>
      </c>
      <c r="B2964" s="383" t="s">
        <v>8968</v>
      </c>
      <c r="C2964" s="382" t="s">
        <v>4</v>
      </c>
      <c r="D2964" s="382"/>
      <c r="E2964" s="380" t="s">
        <v>1081</v>
      </c>
    </row>
    <row r="2965" spans="1:5" ht="40.5" x14ac:dyDescent="0.2">
      <c r="A2965" s="385">
        <v>97035</v>
      </c>
      <c r="B2965" s="383" t="s">
        <v>8969</v>
      </c>
      <c r="C2965" s="382" t="s">
        <v>4</v>
      </c>
      <c r="D2965" s="382"/>
      <c r="E2965" s="380" t="s">
        <v>1081</v>
      </c>
    </row>
    <row r="2966" spans="1:5" ht="40.5" x14ac:dyDescent="0.2">
      <c r="A2966" s="382">
        <v>97034</v>
      </c>
      <c r="B2966" s="383" t="s">
        <v>7830</v>
      </c>
      <c r="C2966" s="382" t="s">
        <v>4</v>
      </c>
      <c r="D2966" s="382">
        <v>58.25</v>
      </c>
      <c r="E2966" s="380" t="s">
        <v>1081</v>
      </c>
    </row>
    <row r="2967" spans="1:5" ht="40.5" x14ac:dyDescent="0.2">
      <c r="A2967" s="382">
        <v>97033</v>
      </c>
      <c r="B2967" s="383" t="s">
        <v>7829</v>
      </c>
      <c r="C2967" s="382" t="s">
        <v>4</v>
      </c>
      <c r="D2967" s="382">
        <v>88.37</v>
      </c>
      <c r="E2967" s="380" t="s">
        <v>1081</v>
      </c>
    </row>
    <row r="2968" spans="1:5" ht="40.5" x14ac:dyDescent="0.2">
      <c r="A2968" s="385">
        <v>97030</v>
      </c>
      <c r="B2968" s="383" t="s">
        <v>8970</v>
      </c>
      <c r="C2968" s="382" t="s">
        <v>4</v>
      </c>
      <c r="D2968" s="382"/>
      <c r="E2968" s="380" t="s">
        <v>1081</v>
      </c>
    </row>
    <row r="2969" spans="1:5" ht="40.5" x14ac:dyDescent="0.2">
      <c r="A2969" s="385">
        <v>97029</v>
      </c>
      <c r="B2969" s="383" t="s">
        <v>8971</v>
      </c>
      <c r="C2969" s="382" t="s">
        <v>4</v>
      </c>
      <c r="D2969" s="382"/>
      <c r="E2969" s="380" t="s">
        <v>1081</v>
      </c>
    </row>
    <row r="2970" spans="1:5" ht="40.5" x14ac:dyDescent="0.2">
      <c r="A2970" s="385">
        <v>97028</v>
      </c>
      <c r="B2970" s="383" t="s">
        <v>8972</v>
      </c>
      <c r="C2970" s="382" t="s">
        <v>4</v>
      </c>
      <c r="D2970" s="382"/>
      <c r="E2970" s="380" t="s">
        <v>1081</v>
      </c>
    </row>
    <row r="2971" spans="1:5" ht="40.5" x14ac:dyDescent="0.2">
      <c r="A2971" s="385">
        <v>97027</v>
      </c>
      <c r="B2971" s="383" t="s">
        <v>8973</v>
      </c>
      <c r="C2971" s="382" t="s">
        <v>4</v>
      </c>
      <c r="D2971" s="382"/>
      <c r="E2971" s="380" t="s">
        <v>1081</v>
      </c>
    </row>
    <row r="2972" spans="1:5" ht="40.5" x14ac:dyDescent="0.2">
      <c r="A2972" s="385">
        <v>97038</v>
      </c>
      <c r="B2972" s="383" t="s">
        <v>8974</v>
      </c>
      <c r="C2972" s="382" t="s">
        <v>4</v>
      </c>
      <c r="D2972" s="382"/>
      <c r="E2972" s="380" t="s">
        <v>1081</v>
      </c>
    </row>
    <row r="2973" spans="1:5" ht="40.5" x14ac:dyDescent="0.2">
      <c r="A2973" s="385">
        <v>97037</v>
      </c>
      <c r="B2973" s="383" t="s">
        <v>8975</v>
      </c>
      <c r="C2973" s="382" t="s">
        <v>4</v>
      </c>
      <c r="D2973" s="382"/>
      <c r="E2973" s="380" t="s">
        <v>1081</v>
      </c>
    </row>
    <row r="2974" spans="1:5" ht="27" x14ac:dyDescent="0.2">
      <c r="A2974" s="382">
        <v>97014</v>
      </c>
      <c r="B2974" s="383" t="s">
        <v>7822</v>
      </c>
      <c r="C2974" s="382" t="s">
        <v>4</v>
      </c>
      <c r="D2974" s="382">
        <v>59.07</v>
      </c>
      <c r="E2974" s="380" t="s">
        <v>1081</v>
      </c>
    </row>
    <row r="2975" spans="1:5" ht="40.5" x14ac:dyDescent="0.2">
      <c r="A2975" s="382">
        <v>97015</v>
      </c>
      <c r="B2975" s="383" t="s">
        <v>7823</v>
      </c>
      <c r="C2975" s="382" t="s">
        <v>4</v>
      </c>
      <c r="D2975" s="382">
        <v>49.54</v>
      </c>
      <c r="E2975" s="380" t="s">
        <v>1081</v>
      </c>
    </row>
    <row r="2976" spans="1:5" ht="27" x14ac:dyDescent="0.2">
      <c r="A2976" s="382">
        <v>97013</v>
      </c>
      <c r="B2976" s="383" t="s">
        <v>7821</v>
      </c>
      <c r="C2976" s="382" t="s">
        <v>4</v>
      </c>
      <c r="D2976" s="382">
        <v>78.17</v>
      </c>
      <c r="E2976" s="380" t="s">
        <v>1081</v>
      </c>
    </row>
    <row r="2977" spans="1:5" ht="27" x14ac:dyDescent="0.2">
      <c r="A2977" s="382">
        <v>97017</v>
      </c>
      <c r="B2977" s="383" t="s">
        <v>7825</v>
      </c>
      <c r="C2977" s="382" t="s">
        <v>4</v>
      </c>
      <c r="D2977" s="382">
        <v>46.39</v>
      </c>
      <c r="E2977" s="380" t="s">
        <v>1081</v>
      </c>
    </row>
    <row r="2978" spans="1:5" ht="27" x14ac:dyDescent="0.2">
      <c r="A2978" s="382">
        <v>97018</v>
      </c>
      <c r="B2978" s="383" t="s">
        <v>7826</v>
      </c>
      <c r="C2978" s="382" t="s">
        <v>4</v>
      </c>
      <c r="D2978" s="382">
        <v>38.83</v>
      </c>
      <c r="E2978" s="380" t="s">
        <v>1081</v>
      </c>
    </row>
    <row r="2979" spans="1:5" ht="27" x14ac:dyDescent="0.2">
      <c r="A2979" s="382">
        <v>97016</v>
      </c>
      <c r="B2979" s="383" t="s">
        <v>7824</v>
      </c>
      <c r="C2979" s="382" t="s">
        <v>4</v>
      </c>
      <c r="D2979" s="382">
        <v>61.65</v>
      </c>
      <c r="E2979" s="380" t="s">
        <v>1081</v>
      </c>
    </row>
    <row r="2980" spans="1:5" ht="40.5" x14ac:dyDescent="0.2">
      <c r="A2980" s="385">
        <v>97024</v>
      </c>
      <c r="B2980" s="383" t="s">
        <v>8976</v>
      </c>
      <c r="C2980" s="382" t="s">
        <v>4</v>
      </c>
      <c r="D2980" s="382"/>
      <c r="E2980" s="380" t="s">
        <v>1081</v>
      </c>
    </row>
    <row r="2981" spans="1:5" ht="40.5" x14ac:dyDescent="0.2">
      <c r="A2981" s="385">
        <v>97023</v>
      </c>
      <c r="B2981" s="383" t="s">
        <v>8977</v>
      </c>
      <c r="C2981" s="382" t="s">
        <v>4</v>
      </c>
      <c r="D2981" s="382"/>
      <c r="E2981" s="380" t="s">
        <v>1081</v>
      </c>
    </row>
    <row r="2982" spans="1:5" ht="40.5" x14ac:dyDescent="0.2">
      <c r="A2982" s="385">
        <v>105804</v>
      </c>
      <c r="B2982" s="383" t="s">
        <v>8978</v>
      </c>
      <c r="C2982" s="382" t="s">
        <v>4</v>
      </c>
      <c r="D2982" s="382"/>
      <c r="E2982" s="380" t="s">
        <v>1081</v>
      </c>
    </row>
    <row r="2983" spans="1:5" ht="40.5" x14ac:dyDescent="0.2">
      <c r="A2983" s="384">
        <v>104990</v>
      </c>
      <c r="B2983" s="383" t="s">
        <v>8979</v>
      </c>
      <c r="C2983" s="382" t="s">
        <v>4</v>
      </c>
      <c r="D2983" s="382">
        <v>11.98</v>
      </c>
      <c r="E2983" s="380" t="s">
        <v>1081</v>
      </c>
    </row>
    <row r="2984" spans="1:5" ht="27" x14ac:dyDescent="0.2">
      <c r="A2984" s="385">
        <v>97052</v>
      </c>
      <c r="B2984" s="383" t="s">
        <v>8980</v>
      </c>
      <c r="C2984" s="382" t="s">
        <v>66</v>
      </c>
      <c r="D2984" s="382"/>
      <c r="E2984" s="380" t="s">
        <v>1081</v>
      </c>
    </row>
    <row r="2985" spans="1:5" ht="15" x14ac:dyDescent="0.2">
      <c r="A2985" s="382">
        <v>97054</v>
      </c>
      <c r="B2985" s="383" t="s">
        <v>7836</v>
      </c>
      <c r="C2985" s="382" t="s">
        <v>66</v>
      </c>
      <c r="D2985" s="382">
        <v>25.01</v>
      </c>
      <c r="E2985" s="380" t="s">
        <v>1081</v>
      </c>
    </row>
    <row r="2986" spans="1:5" ht="27" x14ac:dyDescent="0.2">
      <c r="A2986" s="385">
        <v>104981</v>
      </c>
      <c r="B2986" s="383" t="s">
        <v>8981</v>
      </c>
      <c r="C2986" s="382" t="s">
        <v>4</v>
      </c>
      <c r="D2986" s="382"/>
      <c r="E2986" s="380" t="s">
        <v>1081</v>
      </c>
    </row>
    <row r="2987" spans="1:5" ht="15" x14ac:dyDescent="0.2">
      <c r="A2987" s="385">
        <v>104980</v>
      </c>
      <c r="B2987" s="383" t="s">
        <v>8982</v>
      </c>
      <c r="C2987" s="382" t="s">
        <v>4</v>
      </c>
      <c r="D2987" s="382"/>
      <c r="E2987" s="380" t="s">
        <v>1081</v>
      </c>
    </row>
    <row r="2988" spans="1:5" ht="15" x14ac:dyDescent="0.2">
      <c r="A2988" s="385">
        <v>97042</v>
      </c>
      <c r="B2988" s="383" t="s">
        <v>8983</v>
      </c>
      <c r="C2988" s="382" t="s">
        <v>4</v>
      </c>
      <c r="D2988" s="382"/>
      <c r="E2988" s="380" t="s">
        <v>1081</v>
      </c>
    </row>
    <row r="2989" spans="1:5" ht="27" x14ac:dyDescent="0.2">
      <c r="A2989" s="385">
        <v>97045</v>
      </c>
      <c r="B2989" s="383" t="s">
        <v>8984</v>
      </c>
      <c r="C2989" s="382" t="s">
        <v>4</v>
      </c>
      <c r="D2989" s="382"/>
      <c r="E2989" s="380" t="s">
        <v>1081</v>
      </c>
    </row>
    <row r="2990" spans="1:5" ht="27" x14ac:dyDescent="0.2">
      <c r="A2990" s="385">
        <v>97044</v>
      </c>
      <c r="B2990" s="383" t="s">
        <v>8985</v>
      </c>
      <c r="C2990" s="382" t="s">
        <v>4</v>
      </c>
      <c r="D2990" s="382"/>
      <c r="E2990" s="380" t="s">
        <v>1081</v>
      </c>
    </row>
    <row r="2991" spans="1:5" ht="27" x14ac:dyDescent="0.2">
      <c r="A2991" s="385">
        <v>97043</v>
      </c>
      <c r="B2991" s="383" t="s">
        <v>8986</v>
      </c>
      <c r="C2991" s="382" t="s">
        <v>4</v>
      </c>
      <c r="D2991" s="382"/>
      <c r="E2991" s="380" t="s">
        <v>1081</v>
      </c>
    </row>
    <row r="2992" spans="1:5" ht="27" x14ac:dyDescent="0.2">
      <c r="A2992" s="382">
        <v>97063</v>
      </c>
      <c r="B2992" s="383" t="s">
        <v>7838</v>
      </c>
      <c r="C2992" s="382" t="s">
        <v>83</v>
      </c>
      <c r="D2992" s="382">
        <v>19.149999999999999</v>
      </c>
      <c r="E2992" s="380" t="s">
        <v>1081</v>
      </c>
    </row>
    <row r="2993" spans="1:5" ht="27" x14ac:dyDescent="0.2">
      <c r="A2993" s="382">
        <v>97065</v>
      </c>
      <c r="B2993" s="383" t="s">
        <v>7840</v>
      </c>
      <c r="C2993" s="382" t="s">
        <v>90</v>
      </c>
      <c r="D2993" s="382">
        <v>12.91</v>
      </c>
      <c r="E2993" s="380" t="s">
        <v>1081</v>
      </c>
    </row>
    <row r="2994" spans="1:5" ht="27" x14ac:dyDescent="0.2">
      <c r="A2994" s="382">
        <v>97064</v>
      </c>
      <c r="B2994" s="383" t="s">
        <v>7839</v>
      </c>
      <c r="C2994" s="382" t="s">
        <v>4</v>
      </c>
      <c r="D2994" s="382">
        <v>26.88</v>
      </c>
      <c r="E2994" s="380" t="s">
        <v>1081</v>
      </c>
    </row>
    <row r="2995" spans="1:5" ht="15" x14ac:dyDescent="0.2">
      <c r="A2995" s="385">
        <v>97049</v>
      </c>
      <c r="B2995" s="383" t="s">
        <v>8987</v>
      </c>
      <c r="C2995" s="382" t="s">
        <v>83</v>
      </c>
      <c r="D2995" s="382"/>
      <c r="E2995" s="380" t="s">
        <v>1081</v>
      </c>
    </row>
    <row r="2996" spans="1:5" ht="27" x14ac:dyDescent="0.2">
      <c r="A2996" s="385">
        <v>96997</v>
      </c>
      <c r="B2996" s="383" t="s">
        <v>8988</v>
      </c>
      <c r="C2996" s="382" t="s">
        <v>4</v>
      </c>
      <c r="D2996" s="382"/>
      <c r="E2996" s="380" t="s">
        <v>1081</v>
      </c>
    </row>
    <row r="2997" spans="1:5" ht="27" x14ac:dyDescent="0.2">
      <c r="A2997" s="385">
        <v>96999</v>
      </c>
      <c r="B2997" s="383" t="s">
        <v>8989</v>
      </c>
      <c r="C2997" s="382" t="s">
        <v>4</v>
      </c>
      <c r="D2997" s="382"/>
      <c r="E2997" s="380" t="s">
        <v>1081</v>
      </c>
    </row>
    <row r="2998" spans="1:5" ht="40.5" x14ac:dyDescent="0.2">
      <c r="A2998" s="385">
        <v>96996</v>
      </c>
      <c r="B2998" s="383" t="s">
        <v>8990</v>
      </c>
      <c r="C2998" s="382" t="s">
        <v>4</v>
      </c>
      <c r="D2998" s="382"/>
      <c r="E2998" s="380" t="s">
        <v>1081</v>
      </c>
    </row>
    <row r="2999" spans="1:5" ht="40.5" x14ac:dyDescent="0.2">
      <c r="A2999" s="385">
        <v>96998</v>
      </c>
      <c r="B2999" s="383" t="s">
        <v>8991</v>
      </c>
      <c r="C2999" s="382" t="s">
        <v>4</v>
      </c>
      <c r="D2999" s="382"/>
      <c r="E2999" s="380" t="s">
        <v>1081</v>
      </c>
    </row>
    <row r="3000" spans="1:5" ht="27" x14ac:dyDescent="0.2">
      <c r="A3000" s="382">
        <v>97067</v>
      </c>
      <c r="B3000" s="383" t="s">
        <v>7842</v>
      </c>
      <c r="C3000" s="382" t="s">
        <v>4</v>
      </c>
      <c r="D3000" s="382">
        <v>636.72</v>
      </c>
      <c r="E3000" s="380" t="s">
        <v>1081</v>
      </c>
    </row>
    <row r="3001" spans="1:5" ht="27" x14ac:dyDescent="0.2">
      <c r="A3001" s="385">
        <v>97001</v>
      </c>
      <c r="B3001" s="383" t="s">
        <v>8992</v>
      </c>
      <c r="C3001" s="382" t="s">
        <v>4</v>
      </c>
      <c r="D3001" s="382"/>
      <c r="E3001" s="380" t="s">
        <v>1081</v>
      </c>
    </row>
    <row r="3002" spans="1:5" ht="27" x14ac:dyDescent="0.2">
      <c r="A3002" s="385">
        <v>97003</v>
      </c>
      <c r="B3002" s="383" t="s">
        <v>8993</v>
      </c>
      <c r="C3002" s="382" t="s">
        <v>4</v>
      </c>
      <c r="D3002" s="382"/>
      <c r="E3002" s="380" t="s">
        <v>1081</v>
      </c>
    </row>
    <row r="3003" spans="1:5" ht="27" x14ac:dyDescent="0.2">
      <c r="A3003" s="385">
        <v>97005</v>
      </c>
      <c r="B3003" s="383" t="s">
        <v>8994</v>
      </c>
      <c r="C3003" s="382" t="s">
        <v>4</v>
      </c>
      <c r="D3003" s="382"/>
      <c r="E3003" s="380" t="s">
        <v>1081</v>
      </c>
    </row>
    <row r="3004" spans="1:5" ht="27" x14ac:dyDescent="0.2">
      <c r="A3004" s="385">
        <v>97000</v>
      </c>
      <c r="B3004" s="383" t="s">
        <v>8995</v>
      </c>
      <c r="C3004" s="382" t="s">
        <v>4</v>
      </c>
      <c r="D3004" s="382"/>
      <c r="E3004" s="380" t="s">
        <v>1081</v>
      </c>
    </row>
    <row r="3005" spans="1:5" ht="27" x14ac:dyDescent="0.2">
      <c r="A3005" s="385">
        <v>97002</v>
      </c>
      <c r="B3005" s="383" t="s">
        <v>8996</v>
      </c>
      <c r="C3005" s="382" t="s">
        <v>4</v>
      </c>
      <c r="D3005" s="382"/>
      <c r="E3005" s="380" t="s">
        <v>1081</v>
      </c>
    </row>
    <row r="3006" spans="1:5" ht="27" x14ac:dyDescent="0.2">
      <c r="A3006" s="385">
        <v>97004</v>
      </c>
      <c r="B3006" s="383" t="s">
        <v>8997</v>
      </c>
      <c r="C3006" s="382" t="s">
        <v>4</v>
      </c>
      <c r="D3006" s="382"/>
      <c r="E3006" s="380" t="s">
        <v>1081</v>
      </c>
    </row>
    <row r="3007" spans="1:5" ht="27" x14ac:dyDescent="0.2">
      <c r="A3007" s="385">
        <v>97007</v>
      </c>
      <c r="B3007" s="383" t="s">
        <v>8998</v>
      </c>
      <c r="C3007" s="382" t="s">
        <v>4</v>
      </c>
      <c r="D3007" s="382"/>
      <c r="E3007" s="380" t="s">
        <v>1081</v>
      </c>
    </row>
    <row r="3008" spans="1:5" ht="27" x14ac:dyDescent="0.2">
      <c r="A3008" s="385">
        <v>97009</v>
      </c>
      <c r="B3008" s="383" t="s">
        <v>8999</v>
      </c>
      <c r="C3008" s="382" t="s">
        <v>4</v>
      </c>
      <c r="D3008" s="382"/>
      <c r="E3008" s="380" t="s">
        <v>1081</v>
      </c>
    </row>
    <row r="3009" spans="1:5" ht="27" x14ac:dyDescent="0.2">
      <c r="A3009" s="385">
        <v>97006</v>
      </c>
      <c r="B3009" s="383" t="s">
        <v>9000</v>
      </c>
      <c r="C3009" s="382" t="s">
        <v>4</v>
      </c>
      <c r="D3009" s="382"/>
      <c r="E3009" s="380" t="s">
        <v>1081</v>
      </c>
    </row>
    <row r="3010" spans="1:5" ht="27" x14ac:dyDescent="0.2">
      <c r="A3010" s="385">
        <v>97008</v>
      </c>
      <c r="B3010" s="383" t="s">
        <v>9001</v>
      </c>
      <c r="C3010" s="382" t="s">
        <v>4</v>
      </c>
      <c r="D3010" s="382"/>
      <c r="E3010" s="380" t="s">
        <v>1081</v>
      </c>
    </row>
    <row r="3011" spans="1:5" ht="27" x14ac:dyDescent="0.2">
      <c r="A3011" s="384">
        <v>97048</v>
      </c>
      <c r="B3011" s="383" t="s">
        <v>7835</v>
      </c>
      <c r="C3011" s="382" t="s">
        <v>83</v>
      </c>
      <c r="D3011" s="382">
        <v>0.09</v>
      </c>
      <c r="E3011" s="380" t="s">
        <v>1081</v>
      </c>
    </row>
    <row r="3012" spans="1:5" ht="27" x14ac:dyDescent="0.2">
      <c r="A3012" s="384">
        <v>97047</v>
      </c>
      <c r="B3012" s="383" t="s">
        <v>7834</v>
      </c>
      <c r="C3012" s="382" t="s">
        <v>83</v>
      </c>
      <c r="D3012" s="382">
        <v>0.13</v>
      </c>
      <c r="E3012" s="380" t="s">
        <v>1081</v>
      </c>
    </row>
    <row r="3013" spans="1:5" ht="15" x14ac:dyDescent="0.2">
      <c r="A3013" s="384">
        <v>97046</v>
      </c>
      <c r="B3013" s="383" t="s">
        <v>9002</v>
      </c>
      <c r="C3013" s="382" t="s">
        <v>83</v>
      </c>
      <c r="D3013" s="382">
        <v>0.34</v>
      </c>
      <c r="E3013" s="380" t="s">
        <v>1081</v>
      </c>
    </row>
    <row r="3014" spans="1:5" ht="27" x14ac:dyDescent="0.2">
      <c r="A3014" s="384">
        <v>104989</v>
      </c>
      <c r="B3014" s="383" t="s">
        <v>9003</v>
      </c>
      <c r="C3014" s="382" t="s">
        <v>66</v>
      </c>
      <c r="D3014" s="382">
        <v>42.83</v>
      </c>
      <c r="E3014" s="380" t="s">
        <v>1081</v>
      </c>
    </row>
    <row r="3015" spans="1:5" ht="15" x14ac:dyDescent="0.2">
      <c r="A3015" s="384">
        <v>97066</v>
      </c>
      <c r="B3015" s="383" t="s">
        <v>7841</v>
      </c>
      <c r="C3015" s="382" t="s">
        <v>83</v>
      </c>
      <c r="D3015" s="382">
        <v>330.67</v>
      </c>
      <c r="E3015" s="380" t="s">
        <v>1081</v>
      </c>
    </row>
    <row r="3016" spans="1:5" ht="15" x14ac:dyDescent="0.2">
      <c r="A3016" s="385">
        <v>104982</v>
      </c>
      <c r="B3016" s="383" t="s">
        <v>9004</v>
      </c>
      <c r="C3016" s="382" t="s">
        <v>4</v>
      </c>
      <c r="D3016" s="382"/>
      <c r="E3016" s="380" t="s">
        <v>1081</v>
      </c>
    </row>
    <row r="3017" spans="1:5" ht="27" x14ac:dyDescent="0.2">
      <c r="A3017" s="385">
        <v>97060</v>
      </c>
      <c r="B3017" s="383" t="s">
        <v>9005</v>
      </c>
      <c r="C3017" s="382" t="s">
        <v>4</v>
      </c>
      <c r="D3017" s="382"/>
      <c r="E3017" s="380" t="s">
        <v>1081</v>
      </c>
    </row>
    <row r="3018" spans="1:5" ht="27" x14ac:dyDescent="0.2">
      <c r="A3018" s="385">
        <v>97059</v>
      </c>
      <c r="B3018" s="383" t="s">
        <v>9006</v>
      </c>
      <c r="C3018" s="382" t="s">
        <v>4</v>
      </c>
      <c r="D3018" s="382"/>
      <c r="E3018" s="380" t="s">
        <v>1081</v>
      </c>
    </row>
    <row r="3019" spans="1:5" ht="27" x14ac:dyDescent="0.2">
      <c r="A3019" s="385">
        <v>97058</v>
      </c>
      <c r="B3019" s="383" t="s">
        <v>9007</v>
      </c>
      <c r="C3019" s="382" t="s">
        <v>4</v>
      </c>
      <c r="D3019" s="382"/>
      <c r="E3019" s="380" t="s">
        <v>1081</v>
      </c>
    </row>
    <row r="3020" spans="1:5" ht="27" x14ac:dyDescent="0.2">
      <c r="A3020" s="385">
        <v>97056</v>
      </c>
      <c r="B3020" s="383" t="s">
        <v>9008</v>
      </c>
      <c r="C3020" s="382" t="s">
        <v>4</v>
      </c>
      <c r="D3020" s="382"/>
      <c r="E3020" s="380" t="s">
        <v>1081</v>
      </c>
    </row>
    <row r="3021" spans="1:5" ht="27" x14ac:dyDescent="0.2">
      <c r="A3021" s="385">
        <v>97057</v>
      </c>
      <c r="B3021" s="383" t="s">
        <v>9009</v>
      </c>
      <c r="C3021" s="382" t="s">
        <v>4</v>
      </c>
      <c r="D3021" s="382"/>
      <c r="E3021" s="380" t="s">
        <v>1081</v>
      </c>
    </row>
    <row r="3022" spans="1:5" ht="27" x14ac:dyDescent="0.2">
      <c r="A3022" s="385">
        <v>97055</v>
      </c>
      <c r="B3022" s="383" t="s">
        <v>9010</v>
      </c>
      <c r="C3022" s="382" t="s">
        <v>4</v>
      </c>
      <c r="D3022" s="382"/>
      <c r="E3022" s="380" t="s">
        <v>1081</v>
      </c>
    </row>
    <row r="3023" spans="1:5" ht="15" x14ac:dyDescent="0.2">
      <c r="A3023" s="385">
        <v>102656</v>
      </c>
      <c r="B3023" s="383" t="s">
        <v>9011</v>
      </c>
      <c r="C3023" s="382" t="s">
        <v>4</v>
      </c>
      <c r="D3023" s="382"/>
      <c r="E3023" s="380" t="s">
        <v>1081</v>
      </c>
    </row>
    <row r="3024" spans="1:5" ht="15" x14ac:dyDescent="0.2">
      <c r="A3024" s="385">
        <v>104983</v>
      </c>
      <c r="B3024" s="383" t="s">
        <v>9012</v>
      </c>
      <c r="C3024" s="382" t="s">
        <v>66</v>
      </c>
      <c r="D3024" s="382"/>
      <c r="E3024" s="380" t="s">
        <v>1081</v>
      </c>
    </row>
    <row r="3025" spans="1:5" ht="15" x14ac:dyDescent="0.2">
      <c r="A3025" s="385">
        <v>97050</v>
      </c>
      <c r="B3025" s="383" t="s">
        <v>9013</v>
      </c>
      <c r="C3025" s="382" t="s">
        <v>83</v>
      </c>
      <c r="D3025" s="382"/>
      <c r="E3025" s="380" t="s">
        <v>1081</v>
      </c>
    </row>
    <row r="3026" spans="1:5" ht="27" x14ac:dyDescent="0.2">
      <c r="A3026" s="384">
        <v>95946</v>
      </c>
      <c r="B3026" s="383" t="s">
        <v>2904</v>
      </c>
      <c r="C3026" s="382" t="s">
        <v>65</v>
      </c>
      <c r="D3026" s="382">
        <v>13.29</v>
      </c>
      <c r="E3026" s="380" t="s">
        <v>1081</v>
      </c>
    </row>
    <row r="3027" spans="1:5" ht="27" x14ac:dyDescent="0.2">
      <c r="A3027" s="384">
        <v>95947</v>
      </c>
      <c r="B3027" s="383" t="s">
        <v>2905</v>
      </c>
      <c r="C3027" s="382" t="s">
        <v>65</v>
      </c>
      <c r="D3027" s="382">
        <v>10.08</v>
      </c>
      <c r="E3027" s="380" t="s">
        <v>1081</v>
      </c>
    </row>
    <row r="3028" spans="1:5" ht="27" x14ac:dyDescent="0.2">
      <c r="A3028" s="384">
        <v>95948</v>
      </c>
      <c r="B3028" s="383" t="s">
        <v>2906</v>
      </c>
      <c r="C3028" s="382" t="s">
        <v>65</v>
      </c>
      <c r="D3028" s="382">
        <v>8.73</v>
      </c>
      <c r="E3028" s="380" t="s">
        <v>1081</v>
      </c>
    </row>
    <row r="3029" spans="1:5" ht="27" x14ac:dyDescent="0.2">
      <c r="A3029" s="384">
        <v>95944</v>
      </c>
      <c r="B3029" s="383" t="s">
        <v>2902</v>
      </c>
      <c r="C3029" s="382" t="s">
        <v>65</v>
      </c>
      <c r="D3029" s="382">
        <v>21.43</v>
      </c>
      <c r="E3029" s="380" t="s">
        <v>1081</v>
      </c>
    </row>
    <row r="3030" spans="1:5" ht="27" x14ac:dyDescent="0.2">
      <c r="A3030" s="384">
        <v>95945</v>
      </c>
      <c r="B3030" s="383" t="s">
        <v>2903</v>
      </c>
      <c r="C3030" s="382" t="s">
        <v>65</v>
      </c>
      <c r="D3030" s="382">
        <v>17</v>
      </c>
      <c r="E3030" s="380" t="s">
        <v>1081</v>
      </c>
    </row>
    <row r="3031" spans="1:5" ht="27" x14ac:dyDescent="0.2">
      <c r="A3031" s="384">
        <v>95943</v>
      </c>
      <c r="B3031" s="383" t="s">
        <v>2901</v>
      </c>
      <c r="C3031" s="382" t="s">
        <v>65</v>
      </c>
      <c r="D3031" s="382">
        <v>23.88</v>
      </c>
      <c r="E3031" s="380" t="s">
        <v>1081</v>
      </c>
    </row>
    <row r="3032" spans="1:5" ht="27" x14ac:dyDescent="0.2">
      <c r="A3032" s="384">
        <v>102077</v>
      </c>
      <c r="B3032" s="383" t="s">
        <v>9014</v>
      </c>
      <c r="C3032" s="382" t="s">
        <v>90</v>
      </c>
      <c r="D3032" s="382">
        <v>5164.8900000000003</v>
      </c>
      <c r="E3032" s="380" t="s">
        <v>1081</v>
      </c>
    </row>
    <row r="3033" spans="1:5" ht="27" x14ac:dyDescent="0.2">
      <c r="A3033" s="384">
        <v>102073</v>
      </c>
      <c r="B3033" s="383" t="s">
        <v>9015</v>
      </c>
      <c r="C3033" s="382" t="s">
        <v>90</v>
      </c>
      <c r="D3033" s="382">
        <v>3745.13</v>
      </c>
      <c r="E3033" s="380" t="s">
        <v>1081</v>
      </c>
    </row>
    <row r="3034" spans="1:5" ht="27" x14ac:dyDescent="0.2">
      <c r="A3034" s="384">
        <v>102079</v>
      </c>
      <c r="B3034" s="383" t="s">
        <v>9016</v>
      </c>
      <c r="C3034" s="382" t="s">
        <v>90</v>
      </c>
      <c r="D3034" s="382">
        <v>5087.49</v>
      </c>
      <c r="E3034" s="380" t="s">
        <v>1081</v>
      </c>
    </row>
    <row r="3035" spans="1:5" ht="27" x14ac:dyDescent="0.2">
      <c r="A3035" s="384">
        <v>102075</v>
      </c>
      <c r="B3035" s="383" t="s">
        <v>9017</v>
      </c>
      <c r="C3035" s="382" t="s">
        <v>90</v>
      </c>
      <c r="D3035" s="382">
        <v>4676.9799999999996</v>
      </c>
      <c r="E3035" s="380" t="s">
        <v>1081</v>
      </c>
    </row>
    <row r="3036" spans="1:5" ht="27" x14ac:dyDescent="0.2">
      <c r="A3036" s="384">
        <v>102078</v>
      </c>
      <c r="B3036" s="383" t="s">
        <v>9018</v>
      </c>
      <c r="C3036" s="382" t="s">
        <v>90</v>
      </c>
      <c r="D3036" s="382">
        <v>5291.87</v>
      </c>
      <c r="E3036" s="380" t="s">
        <v>1081</v>
      </c>
    </row>
    <row r="3037" spans="1:5" ht="27" x14ac:dyDescent="0.2">
      <c r="A3037" s="384">
        <v>102074</v>
      </c>
      <c r="B3037" s="383" t="s">
        <v>9019</v>
      </c>
      <c r="C3037" s="382" t="s">
        <v>90</v>
      </c>
      <c r="D3037" s="382">
        <v>4503.6099999999997</v>
      </c>
      <c r="E3037" s="380" t="s">
        <v>1081</v>
      </c>
    </row>
    <row r="3038" spans="1:5" ht="27" x14ac:dyDescent="0.2">
      <c r="A3038" s="384">
        <v>102080</v>
      </c>
      <c r="B3038" s="383" t="s">
        <v>9020</v>
      </c>
      <c r="C3038" s="382" t="s">
        <v>90</v>
      </c>
      <c r="D3038" s="382">
        <v>4447.49</v>
      </c>
      <c r="E3038" s="380" t="s">
        <v>1081</v>
      </c>
    </row>
    <row r="3039" spans="1:5" ht="27" x14ac:dyDescent="0.2">
      <c r="A3039" s="384">
        <v>102076</v>
      </c>
      <c r="B3039" s="383" t="s">
        <v>9021</v>
      </c>
      <c r="C3039" s="382" t="s">
        <v>90</v>
      </c>
      <c r="D3039" s="382">
        <v>4783.76</v>
      </c>
      <c r="E3039" s="380" t="s">
        <v>1081</v>
      </c>
    </row>
    <row r="3040" spans="1:5" ht="27" x14ac:dyDescent="0.2">
      <c r="A3040" s="385">
        <v>102084</v>
      </c>
      <c r="B3040" s="383" t="s">
        <v>9022</v>
      </c>
      <c r="C3040" s="382" t="s">
        <v>4</v>
      </c>
      <c r="D3040" s="382"/>
      <c r="E3040" s="380" t="s">
        <v>1081</v>
      </c>
    </row>
    <row r="3041" spans="1:5" ht="27" x14ac:dyDescent="0.2">
      <c r="A3041" s="385">
        <v>102082</v>
      </c>
      <c r="B3041" s="383" t="s">
        <v>9023</v>
      </c>
      <c r="C3041" s="382" t="s">
        <v>4</v>
      </c>
      <c r="D3041" s="382"/>
      <c r="E3041" s="380" t="s">
        <v>1081</v>
      </c>
    </row>
    <row r="3042" spans="1:5" ht="27" x14ac:dyDescent="0.2">
      <c r="A3042" s="385">
        <v>102081</v>
      </c>
      <c r="B3042" s="383" t="s">
        <v>9024</v>
      </c>
      <c r="C3042" s="382" t="s">
        <v>4</v>
      </c>
      <c r="D3042" s="382"/>
      <c r="E3042" s="380" t="s">
        <v>1081</v>
      </c>
    </row>
    <row r="3043" spans="1:5" ht="27" x14ac:dyDescent="0.2">
      <c r="A3043" s="385">
        <v>102092</v>
      </c>
      <c r="B3043" s="383" t="s">
        <v>9025</v>
      </c>
      <c r="C3043" s="382" t="s">
        <v>4</v>
      </c>
      <c r="D3043" s="382"/>
      <c r="E3043" s="380" t="s">
        <v>1081</v>
      </c>
    </row>
    <row r="3044" spans="1:5" ht="27" x14ac:dyDescent="0.2">
      <c r="A3044" s="382">
        <v>102089</v>
      </c>
      <c r="B3044" s="383" t="s">
        <v>2833</v>
      </c>
      <c r="C3044" s="382" t="s">
        <v>83</v>
      </c>
      <c r="D3044" s="382">
        <v>161.81</v>
      </c>
      <c r="E3044" s="380" t="s">
        <v>1081</v>
      </c>
    </row>
    <row r="3045" spans="1:5" ht="27" x14ac:dyDescent="0.2">
      <c r="A3045" s="382">
        <v>102090</v>
      </c>
      <c r="B3045" s="383" t="s">
        <v>2834</v>
      </c>
      <c r="C3045" s="382" t="s">
        <v>83</v>
      </c>
      <c r="D3045" s="382">
        <v>124.62</v>
      </c>
      <c r="E3045" s="380" t="s">
        <v>1081</v>
      </c>
    </row>
    <row r="3046" spans="1:5" ht="27" x14ac:dyDescent="0.2">
      <c r="A3046" s="382">
        <v>102086</v>
      </c>
      <c r="B3046" s="383" t="s">
        <v>2831</v>
      </c>
      <c r="C3046" s="382" t="s">
        <v>83</v>
      </c>
      <c r="D3046" s="382">
        <v>175.49</v>
      </c>
      <c r="E3046" s="380" t="s">
        <v>1081</v>
      </c>
    </row>
    <row r="3047" spans="1:5" ht="27" x14ac:dyDescent="0.2">
      <c r="A3047" s="382">
        <v>102087</v>
      </c>
      <c r="B3047" s="383" t="s">
        <v>2832</v>
      </c>
      <c r="C3047" s="382" t="s">
        <v>83</v>
      </c>
      <c r="D3047" s="382">
        <v>142.71</v>
      </c>
      <c r="E3047" s="380" t="s">
        <v>1081</v>
      </c>
    </row>
    <row r="3048" spans="1:5" ht="27" x14ac:dyDescent="0.2">
      <c r="A3048" s="382">
        <v>102091</v>
      </c>
      <c r="B3048" s="383" t="s">
        <v>7179</v>
      </c>
      <c r="C3048" s="382" t="s">
        <v>83</v>
      </c>
      <c r="D3048" s="382">
        <v>256.22000000000003</v>
      </c>
      <c r="E3048" s="380" t="s">
        <v>1081</v>
      </c>
    </row>
    <row r="3049" spans="1:5" ht="27" x14ac:dyDescent="0.2">
      <c r="A3049" s="382">
        <v>102088</v>
      </c>
      <c r="B3049" s="383" t="s">
        <v>7178</v>
      </c>
      <c r="C3049" s="382" t="s">
        <v>83</v>
      </c>
      <c r="D3049" s="382">
        <v>221.05</v>
      </c>
      <c r="E3049" s="380" t="s">
        <v>1081</v>
      </c>
    </row>
    <row r="3050" spans="1:5" ht="27" x14ac:dyDescent="0.2">
      <c r="A3050" s="382">
        <v>101997</v>
      </c>
      <c r="B3050" s="383" t="s">
        <v>2779</v>
      </c>
      <c r="C3050" s="382" t="s">
        <v>83</v>
      </c>
      <c r="D3050" s="382">
        <v>170.61</v>
      </c>
      <c r="E3050" s="380" t="s">
        <v>1081</v>
      </c>
    </row>
    <row r="3051" spans="1:5" ht="27" x14ac:dyDescent="0.2">
      <c r="A3051" s="382">
        <v>101998</v>
      </c>
      <c r="B3051" s="383" t="s">
        <v>2780</v>
      </c>
      <c r="C3051" s="382" t="s">
        <v>83</v>
      </c>
      <c r="D3051" s="382">
        <v>131.32</v>
      </c>
      <c r="E3051" s="380" t="s">
        <v>1081</v>
      </c>
    </row>
    <row r="3052" spans="1:5" ht="27" x14ac:dyDescent="0.2">
      <c r="A3052" s="382">
        <v>101999</v>
      </c>
      <c r="B3052" s="383" t="s">
        <v>2781</v>
      </c>
      <c r="C3052" s="382" t="s">
        <v>83</v>
      </c>
      <c r="D3052" s="382">
        <v>301.81</v>
      </c>
      <c r="E3052" s="380" t="s">
        <v>1081</v>
      </c>
    </row>
    <row r="3053" spans="1:5" ht="27" x14ac:dyDescent="0.2">
      <c r="A3053" s="382">
        <v>101994</v>
      </c>
      <c r="B3053" s="383" t="s">
        <v>2776</v>
      </c>
      <c r="C3053" s="382" t="s">
        <v>83</v>
      </c>
      <c r="D3053" s="382">
        <v>182.24</v>
      </c>
      <c r="E3053" s="380" t="s">
        <v>1081</v>
      </c>
    </row>
    <row r="3054" spans="1:5" ht="27" x14ac:dyDescent="0.2">
      <c r="A3054" s="382">
        <v>101995</v>
      </c>
      <c r="B3054" s="383" t="s">
        <v>2777</v>
      </c>
      <c r="C3054" s="382" t="s">
        <v>83</v>
      </c>
      <c r="D3054" s="382">
        <v>147.19</v>
      </c>
      <c r="E3054" s="380" t="s">
        <v>1081</v>
      </c>
    </row>
    <row r="3055" spans="1:5" ht="27" x14ac:dyDescent="0.2">
      <c r="A3055" s="382">
        <v>101996</v>
      </c>
      <c r="B3055" s="383" t="s">
        <v>2778</v>
      </c>
      <c r="C3055" s="382" t="s">
        <v>83</v>
      </c>
      <c r="D3055" s="382">
        <v>237</v>
      </c>
      <c r="E3055" s="380" t="s">
        <v>1081</v>
      </c>
    </row>
    <row r="3056" spans="1:5" ht="27" x14ac:dyDescent="0.2">
      <c r="A3056" s="382">
        <v>101991</v>
      </c>
      <c r="B3056" s="383" t="s">
        <v>2773</v>
      </c>
      <c r="C3056" s="382" t="s">
        <v>83</v>
      </c>
      <c r="D3056" s="382">
        <v>171.45</v>
      </c>
      <c r="E3056" s="380" t="s">
        <v>1081</v>
      </c>
    </row>
    <row r="3057" spans="1:5" ht="27" x14ac:dyDescent="0.2">
      <c r="A3057" s="382">
        <v>101992</v>
      </c>
      <c r="B3057" s="383" t="s">
        <v>2774</v>
      </c>
      <c r="C3057" s="382" t="s">
        <v>83</v>
      </c>
      <c r="D3057" s="382">
        <v>133.02000000000001</v>
      </c>
      <c r="E3057" s="380" t="s">
        <v>1081</v>
      </c>
    </row>
    <row r="3058" spans="1:5" ht="27" x14ac:dyDescent="0.2">
      <c r="A3058" s="382">
        <v>101993</v>
      </c>
      <c r="B3058" s="383" t="s">
        <v>2775</v>
      </c>
      <c r="C3058" s="382" t="s">
        <v>83</v>
      </c>
      <c r="D3058" s="382">
        <v>281.98</v>
      </c>
      <c r="E3058" s="380" t="s">
        <v>1081</v>
      </c>
    </row>
    <row r="3059" spans="1:5" ht="27" x14ac:dyDescent="0.2">
      <c r="A3059" s="382">
        <v>101988</v>
      </c>
      <c r="B3059" s="383" t="s">
        <v>2770</v>
      </c>
      <c r="C3059" s="382" t="s">
        <v>83</v>
      </c>
      <c r="D3059" s="382">
        <v>173.58</v>
      </c>
      <c r="E3059" s="380" t="s">
        <v>1081</v>
      </c>
    </row>
    <row r="3060" spans="1:5" ht="27" x14ac:dyDescent="0.2">
      <c r="A3060" s="382">
        <v>101989</v>
      </c>
      <c r="B3060" s="383" t="s">
        <v>2771</v>
      </c>
      <c r="C3060" s="382" t="s">
        <v>83</v>
      </c>
      <c r="D3060" s="382">
        <v>142.36000000000001</v>
      </c>
      <c r="E3060" s="380" t="s">
        <v>1081</v>
      </c>
    </row>
    <row r="3061" spans="1:5" ht="27" x14ac:dyDescent="0.2">
      <c r="A3061" s="382">
        <v>101990</v>
      </c>
      <c r="B3061" s="383" t="s">
        <v>2772</v>
      </c>
      <c r="C3061" s="382" t="s">
        <v>83</v>
      </c>
      <c r="D3061" s="382">
        <v>220.93</v>
      </c>
      <c r="E3061" s="380" t="s">
        <v>1081</v>
      </c>
    </row>
    <row r="3062" spans="1:5" ht="27" x14ac:dyDescent="0.2">
      <c r="A3062" s="382">
        <v>101985</v>
      </c>
      <c r="B3062" s="383" t="s">
        <v>2767</v>
      </c>
      <c r="C3062" s="382" t="s">
        <v>83</v>
      </c>
      <c r="D3062" s="382">
        <v>169.26</v>
      </c>
      <c r="E3062" s="380" t="s">
        <v>1081</v>
      </c>
    </row>
    <row r="3063" spans="1:5" ht="27" x14ac:dyDescent="0.2">
      <c r="A3063" s="382">
        <v>101986</v>
      </c>
      <c r="B3063" s="383" t="s">
        <v>2768</v>
      </c>
      <c r="C3063" s="382" t="s">
        <v>83</v>
      </c>
      <c r="D3063" s="382">
        <v>129.07</v>
      </c>
      <c r="E3063" s="380" t="s">
        <v>1081</v>
      </c>
    </row>
    <row r="3064" spans="1:5" ht="27" x14ac:dyDescent="0.2">
      <c r="A3064" s="382">
        <v>101987</v>
      </c>
      <c r="B3064" s="383" t="s">
        <v>2769</v>
      </c>
      <c r="C3064" s="382" t="s">
        <v>83</v>
      </c>
      <c r="D3064" s="382">
        <v>240.73</v>
      </c>
      <c r="E3064" s="380" t="s">
        <v>1081</v>
      </c>
    </row>
    <row r="3065" spans="1:5" ht="27" x14ac:dyDescent="0.2">
      <c r="A3065" s="382">
        <v>101969</v>
      </c>
      <c r="B3065" s="383" t="s">
        <v>2757</v>
      </c>
      <c r="C3065" s="382" t="s">
        <v>83</v>
      </c>
      <c r="D3065" s="382">
        <v>165.34</v>
      </c>
      <c r="E3065" s="380" t="s">
        <v>1081</v>
      </c>
    </row>
    <row r="3066" spans="1:5" ht="27" x14ac:dyDescent="0.2">
      <c r="A3066" s="382">
        <v>101971</v>
      </c>
      <c r="B3066" s="383" t="s">
        <v>2758</v>
      </c>
      <c r="C3066" s="382" t="s">
        <v>83</v>
      </c>
      <c r="D3066" s="382">
        <v>133.72999999999999</v>
      </c>
      <c r="E3066" s="380" t="s">
        <v>1081</v>
      </c>
    </row>
    <row r="3067" spans="1:5" ht="27" x14ac:dyDescent="0.2">
      <c r="A3067" s="382">
        <v>101973</v>
      </c>
      <c r="B3067" s="383" t="s">
        <v>2759</v>
      </c>
      <c r="C3067" s="382" t="s">
        <v>83</v>
      </c>
      <c r="D3067" s="382">
        <v>205.26</v>
      </c>
      <c r="E3067" s="380" t="s">
        <v>1081</v>
      </c>
    </row>
    <row r="3068" spans="1:5" ht="27" x14ac:dyDescent="0.2">
      <c r="A3068" s="382">
        <v>102072</v>
      </c>
      <c r="B3068" s="383" t="s">
        <v>2830</v>
      </c>
      <c r="C3068" s="382" t="s">
        <v>83</v>
      </c>
      <c r="D3068" s="382">
        <v>184.11</v>
      </c>
      <c r="E3068" s="380" t="s">
        <v>1081</v>
      </c>
    </row>
    <row r="3069" spans="1:5" ht="27" x14ac:dyDescent="0.2">
      <c r="A3069" s="382">
        <v>102070</v>
      </c>
      <c r="B3069" s="383" t="s">
        <v>2828</v>
      </c>
      <c r="C3069" s="382" t="s">
        <v>83</v>
      </c>
      <c r="D3069" s="382">
        <v>214.8</v>
      </c>
      <c r="E3069" s="380" t="s">
        <v>1081</v>
      </c>
    </row>
    <row r="3070" spans="1:5" ht="27" x14ac:dyDescent="0.2">
      <c r="A3070" s="382">
        <v>102071</v>
      </c>
      <c r="B3070" s="383" t="s">
        <v>2829</v>
      </c>
      <c r="C3070" s="382" t="s">
        <v>83</v>
      </c>
      <c r="D3070" s="382">
        <v>191.84</v>
      </c>
      <c r="E3070" s="380" t="s">
        <v>1081</v>
      </c>
    </row>
    <row r="3071" spans="1:5" ht="27" x14ac:dyDescent="0.2">
      <c r="A3071" s="382">
        <v>102068</v>
      </c>
      <c r="B3071" s="383" t="s">
        <v>2826</v>
      </c>
      <c r="C3071" s="382" t="s">
        <v>83</v>
      </c>
      <c r="D3071" s="382">
        <v>269.77999999999997</v>
      </c>
      <c r="E3071" s="380" t="s">
        <v>1081</v>
      </c>
    </row>
    <row r="3072" spans="1:5" ht="27" x14ac:dyDescent="0.2">
      <c r="A3072" s="382">
        <v>102069</v>
      </c>
      <c r="B3072" s="383" t="s">
        <v>2827</v>
      </c>
      <c r="C3072" s="382" t="s">
        <v>83</v>
      </c>
      <c r="D3072" s="382">
        <v>247.91</v>
      </c>
      <c r="E3072" s="380" t="s">
        <v>1081</v>
      </c>
    </row>
    <row r="3073" spans="1:5" ht="27" x14ac:dyDescent="0.2">
      <c r="A3073" s="382">
        <v>102066</v>
      </c>
      <c r="B3073" s="383" t="s">
        <v>2824</v>
      </c>
      <c r="C3073" s="382" t="s">
        <v>83</v>
      </c>
      <c r="D3073" s="382">
        <v>501.49</v>
      </c>
      <c r="E3073" s="380" t="s">
        <v>1081</v>
      </c>
    </row>
    <row r="3074" spans="1:5" ht="27" x14ac:dyDescent="0.2">
      <c r="A3074" s="382">
        <v>102067</v>
      </c>
      <c r="B3074" s="383" t="s">
        <v>2825</v>
      </c>
      <c r="C3074" s="382" t="s">
        <v>83</v>
      </c>
      <c r="D3074" s="382">
        <v>427.02</v>
      </c>
      <c r="E3074" s="380" t="s">
        <v>1081</v>
      </c>
    </row>
    <row r="3075" spans="1:5" ht="27" x14ac:dyDescent="0.2">
      <c r="A3075" s="382">
        <v>102065</v>
      </c>
      <c r="B3075" s="383" t="s">
        <v>2823</v>
      </c>
      <c r="C3075" s="382" t="s">
        <v>83</v>
      </c>
      <c r="D3075" s="382">
        <v>195.26</v>
      </c>
      <c r="E3075" s="380" t="s">
        <v>1081</v>
      </c>
    </row>
    <row r="3076" spans="1:5" ht="27" x14ac:dyDescent="0.2">
      <c r="A3076" s="382">
        <v>102063</v>
      </c>
      <c r="B3076" s="383" t="s">
        <v>2821</v>
      </c>
      <c r="C3076" s="382" t="s">
        <v>83</v>
      </c>
      <c r="D3076" s="382">
        <v>233.34</v>
      </c>
      <c r="E3076" s="380" t="s">
        <v>1081</v>
      </c>
    </row>
    <row r="3077" spans="1:5" ht="27" x14ac:dyDescent="0.2">
      <c r="A3077" s="382">
        <v>102064</v>
      </c>
      <c r="B3077" s="383" t="s">
        <v>2822</v>
      </c>
      <c r="C3077" s="382" t="s">
        <v>83</v>
      </c>
      <c r="D3077" s="382">
        <v>208.88</v>
      </c>
      <c r="E3077" s="380" t="s">
        <v>1081</v>
      </c>
    </row>
    <row r="3078" spans="1:5" ht="27" x14ac:dyDescent="0.2">
      <c r="A3078" s="382">
        <v>102061</v>
      </c>
      <c r="B3078" s="383" t="s">
        <v>2819</v>
      </c>
      <c r="C3078" s="382" t="s">
        <v>83</v>
      </c>
      <c r="D3078" s="382">
        <v>293.39999999999998</v>
      </c>
      <c r="E3078" s="380" t="s">
        <v>1081</v>
      </c>
    </row>
    <row r="3079" spans="1:5" ht="27" x14ac:dyDescent="0.2">
      <c r="A3079" s="382">
        <v>102062</v>
      </c>
      <c r="B3079" s="383" t="s">
        <v>2820</v>
      </c>
      <c r="C3079" s="382" t="s">
        <v>83</v>
      </c>
      <c r="D3079" s="382">
        <v>273.05</v>
      </c>
      <c r="E3079" s="380" t="s">
        <v>1081</v>
      </c>
    </row>
    <row r="3080" spans="1:5" ht="27" x14ac:dyDescent="0.2">
      <c r="A3080" s="382">
        <v>102059</v>
      </c>
      <c r="B3080" s="383" t="s">
        <v>2817</v>
      </c>
      <c r="C3080" s="382" t="s">
        <v>83</v>
      </c>
      <c r="D3080" s="382">
        <v>481.2</v>
      </c>
      <c r="E3080" s="380" t="s">
        <v>1081</v>
      </c>
    </row>
    <row r="3081" spans="1:5" ht="27" x14ac:dyDescent="0.2">
      <c r="A3081" s="382">
        <v>102060</v>
      </c>
      <c r="B3081" s="383" t="s">
        <v>2818</v>
      </c>
      <c r="C3081" s="382" t="s">
        <v>83</v>
      </c>
      <c r="D3081" s="382">
        <v>402.16</v>
      </c>
      <c r="E3081" s="380" t="s">
        <v>1081</v>
      </c>
    </row>
    <row r="3082" spans="1:5" ht="27" x14ac:dyDescent="0.2">
      <c r="A3082" s="382">
        <v>102052</v>
      </c>
      <c r="B3082" s="383" t="s">
        <v>2816</v>
      </c>
      <c r="C3082" s="382" t="s">
        <v>83</v>
      </c>
      <c r="D3082" s="382">
        <v>187.64</v>
      </c>
      <c r="E3082" s="380" t="s">
        <v>1081</v>
      </c>
    </row>
    <row r="3083" spans="1:5" ht="27" x14ac:dyDescent="0.2">
      <c r="A3083" s="382">
        <v>102050</v>
      </c>
      <c r="B3083" s="383" t="s">
        <v>2814</v>
      </c>
      <c r="C3083" s="382" t="s">
        <v>83</v>
      </c>
      <c r="D3083" s="382">
        <v>226.48</v>
      </c>
      <c r="E3083" s="380" t="s">
        <v>1081</v>
      </c>
    </row>
    <row r="3084" spans="1:5" ht="27" x14ac:dyDescent="0.2">
      <c r="A3084" s="382">
        <v>102051</v>
      </c>
      <c r="B3084" s="383" t="s">
        <v>2815</v>
      </c>
      <c r="C3084" s="382" t="s">
        <v>83</v>
      </c>
      <c r="D3084" s="382">
        <v>201.56</v>
      </c>
      <c r="E3084" s="380" t="s">
        <v>1081</v>
      </c>
    </row>
    <row r="3085" spans="1:5" ht="27" x14ac:dyDescent="0.2">
      <c r="A3085" s="382">
        <v>102048</v>
      </c>
      <c r="B3085" s="383" t="s">
        <v>2812</v>
      </c>
      <c r="C3085" s="382" t="s">
        <v>83</v>
      </c>
      <c r="D3085" s="382">
        <v>293.92</v>
      </c>
      <c r="E3085" s="380" t="s">
        <v>1081</v>
      </c>
    </row>
    <row r="3086" spans="1:5" ht="27" x14ac:dyDescent="0.2">
      <c r="A3086" s="382">
        <v>102049</v>
      </c>
      <c r="B3086" s="383" t="s">
        <v>2813</v>
      </c>
      <c r="C3086" s="382" t="s">
        <v>83</v>
      </c>
      <c r="D3086" s="382">
        <v>261.85000000000002</v>
      </c>
      <c r="E3086" s="380" t="s">
        <v>1081</v>
      </c>
    </row>
    <row r="3087" spans="1:5" ht="27" x14ac:dyDescent="0.2">
      <c r="A3087" s="382">
        <v>102046</v>
      </c>
      <c r="B3087" s="383" t="s">
        <v>2810</v>
      </c>
      <c r="C3087" s="382" t="s">
        <v>83</v>
      </c>
      <c r="D3087" s="382">
        <v>563.41999999999996</v>
      </c>
      <c r="E3087" s="380" t="s">
        <v>1081</v>
      </c>
    </row>
    <row r="3088" spans="1:5" ht="27" x14ac:dyDescent="0.2">
      <c r="A3088" s="382">
        <v>102047</v>
      </c>
      <c r="B3088" s="383" t="s">
        <v>2811</v>
      </c>
      <c r="C3088" s="382" t="s">
        <v>83</v>
      </c>
      <c r="D3088" s="382">
        <v>477.77</v>
      </c>
      <c r="E3088" s="380" t="s">
        <v>1081</v>
      </c>
    </row>
    <row r="3089" spans="1:5" ht="27" x14ac:dyDescent="0.2">
      <c r="A3089" s="382">
        <v>102045</v>
      </c>
      <c r="B3089" s="383" t="s">
        <v>2809</v>
      </c>
      <c r="C3089" s="382" t="s">
        <v>83</v>
      </c>
      <c r="D3089" s="382">
        <v>207.37</v>
      </c>
      <c r="E3089" s="380" t="s">
        <v>1081</v>
      </c>
    </row>
    <row r="3090" spans="1:5" ht="27" x14ac:dyDescent="0.2">
      <c r="A3090" s="382">
        <v>102043</v>
      </c>
      <c r="B3090" s="383" t="s">
        <v>2807</v>
      </c>
      <c r="C3090" s="382" t="s">
        <v>83</v>
      </c>
      <c r="D3090" s="382">
        <v>246.37</v>
      </c>
      <c r="E3090" s="380" t="s">
        <v>1081</v>
      </c>
    </row>
    <row r="3091" spans="1:5" ht="27" x14ac:dyDescent="0.2">
      <c r="A3091" s="382">
        <v>102044</v>
      </c>
      <c r="B3091" s="383" t="s">
        <v>2808</v>
      </c>
      <c r="C3091" s="382" t="s">
        <v>83</v>
      </c>
      <c r="D3091" s="382">
        <v>222</v>
      </c>
      <c r="E3091" s="380" t="s">
        <v>1081</v>
      </c>
    </row>
    <row r="3092" spans="1:5" ht="27" x14ac:dyDescent="0.2">
      <c r="A3092" s="382">
        <v>102041</v>
      </c>
      <c r="B3092" s="383" t="s">
        <v>2805</v>
      </c>
      <c r="C3092" s="382" t="s">
        <v>83</v>
      </c>
      <c r="D3092" s="382">
        <v>316.97000000000003</v>
      </c>
      <c r="E3092" s="380" t="s">
        <v>1081</v>
      </c>
    </row>
    <row r="3093" spans="1:5" ht="27" x14ac:dyDescent="0.2">
      <c r="A3093" s="382">
        <v>102042</v>
      </c>
      <c r="B3093" s="383" t="s">
        <v>2806</v>
      </c>
      <c r="C3093" s="382" t="s">
        <v>83</v>
      </c>
      <c r="D3093" s="382">
        <v>287.57</v>
      </c>
      <c r="E3093" s="380" t="s">
        <v>1081</v>
      </c>
    </row>
    <row r="3094" spans="1:5" ht="27" x14ac:dyDescent="0.2">
      <c r="A3094" s="382">
        <v>102039</v>
      </c>
      <c r="B3094" s="383" t="s">
        <v>2803</v>
      </c>
      <c r="C3094" s="382" t="s">
        <v>83</v>
      </c>
      <c r="D3094" s="382">
        <v>518.44000000000005</v>
      </c>
      <c r="E3094" s="380" t="s">
        <v>1081</v>
      </c>
    </row>
    <row r="3095" spans="1:5" ht="27" x14ac:dyDescent="0.2">
      <c r="A3095" s="382">
        <v>102040</v>
      </c>
      <c r="B3095" s="383" t="s">
        <v>2804</v>
      </c>
      <c r="C3095" s="382" t="s">
        <v>83</v>
      </c>
      <c r="D3095" s="382">
        <v>429.65</v>
      </c>
      <c r="E3095" s="380" t="s">
        <v>1081</v>
      </c>
    </row>
    <row r="3096" spans="1:5" ht="27" x14ac:dyDescent="0.2">
      <c r="A3096" s="382">
        <v>102038</v>
      </c>
      <c r="B3096" s="383" t="s">
        <v>2802</v>
      </c>
      <c r="C3096" s="382" t="s">
        <v>83</v>
      </c>
      <c r="D3096" s="382">
        <v>198.97</v>
      </c>
      <c r="E3096" s="380" t="s">
        <v>1081</v>
      </c>
    </row>
    <row r="3097" spans="1:5" ht="27" x14ac:dyDescent="0.2">
      <c r="A3097" s="382">
        <v>102036</v>
      </c>
      <c r="B3097" s="383" t="s">
        <v>2800</v>
      </c>
      <c r="C3097" s="382" t="s">
        <v>83</v>
      </c>
      <c r="D3097" s="382">
        <v>237.96</v>
      </c>
      <c r="E3097" s="380" t="s">
        <v>1081</v>
      </c>
    </row>
    <row r="3098" spans="1:5" ht="27" x14ac:dyDescent="0.2">
      <c r="A3098" s="382">
        <v>102037</v>
      </c>
      <c r="B3098" s="383" t="s">
        <v>2801</v>
      </c>
      <c r="C3098" s="382" t="s">
        <v>83</v>
      </c>
      <c r="D3098" s="382">
        <v>212.95</v>
      </c>
      <c r="E3098" s="380" t="s">
        <v>1081</v>
      </c>
    </row>
    <row r="3099" spans="1:5" ht="27" x14ac:dyDescent="0.2">
      <c r="A3099" s="382">
        <v>102016</v>
      </c>
      <c r="B3099" s="383" t="s">
        <v>2798</v>
      </c>
      <c r="C3099" s="382" t="s">
        <v>83</v>
      </c>
      <c r="D3099" s="382">
        <v>303.19</v>
      </c>
      <c r="E3099" s="380" t="s">
        <v>1081</v>
      </c>
    </row>
    <row r="3100" spans="1:5" ht="27" x14ac:dyDescent="0.2">
      <c r="A3100" s="382">
        <v>102017</v>
      </c>
      <c r="B3100" s="383" t="s">
        <v>2799</v>
      </c>
      <c r="C3100" s="382" t="s">
        <v>83</v>
      </c>
      <c r="D3100" s="382">
        <v>275.32</v>
      </c>
      <c r="E3100" s="380" t="s">
        <v>1081</v>
      </c>
    </row>
    <row r="3101" spans="1:5" ht="27" x14ac:dyDescent="0.2">
      <c r="A3101" s="382">
        <v>102014</v>
      </c>
      <c r="B3101" s="383" t="s">
        <v>2796</v>
      </c>
      <c r="C3101" s="382" t="s">
        <v>83</v>
      </c>
      <c r="D3101" s="382">
        <v>553.62</v>
      </c>
      <c r="E3101" s="380" t="s">
        <v>1081</v>
      </c>
    </row>
    <row r="3102" spans="1:5" ht="27" x14ac:dyDescent="0.2">
      <c r="A3102" s="382">
        <v>102015</v>
      </c>
      <c r="B3102" s="383" t="s">
        <v>2797</v>
      </c>
      <c r="C3102" s="382" t="s">
        <v>83</v>
      </c>
      <c r="D3102" s="382">
        <v>461.71</v>
      </c>
      <c r="E3102" s="380" t="s">
        <v>1081</v>
      </c>
    </row>
    <row r="3103" spans="1:5" ht="27" x14ac:dyDescent="0.2">
      <c r="A3103" s="382">
        <v>102013</v>
      </c>
      <c r="B3103" s="383" t="s">
        <v>2795</v>
      </c>
      <c r="C3103" s="382" t="s">
        <v>83</v>
      </c>
      <c r="D3103" s="382">
        <v>210.69</v>
      </c>
      <c r="E3103" s="380" t="s">
        <v>1081</v>
      </c>
    </row>
    <row r="3104" spans="1:5" ht="27" x14ac:dyDescent="0.2">
      <c r="A3104" s="382">
        <v>102011</v>
      </c>
      <c r="B3104" s="383" t="s">
        <v>2793</v>
      </c>
      <c r="C3104" s="382" t="s">
        <v>83</v>
      </c>
      <c r="D3104" s="382">
        <v>250.04</v>
      </c>
      <c r="E3104" s="380" t="s">
        <v>1081</v>
      </c>
    </row>
    <row r="3105" spans="1:5" ht="27" x14ac:dyDescent="0.2">
      <c r="A3105" s="382">
        <v>102012</v>
      </c>
      <c r="B3105" s="383" t="s">
        <v>2794</v>
      </c>
      <c r="C3105" s="382" t="s">
        <v>83</v>
      </c>
      <c r="D3105" s="382">
        <v>224.79</v>
      </c>
      <c r="E3105" s="380" t="s">
        <v>1081</v>
      </c>
    </row>
    <row r="3106" spans="1:5" ht="27" x14ac:dyDescent="0.2">
      <c r="A3106" s="382">
        <v>102009</v>
      </c>
      <c r="B3106" s="383" t="s">
        <v>2791</v>
      </c>
      <c r="C3106" s="382" t="s">
        <v>83</v>
      </c>
      <c r="D3106" s="382">
        <v>318.83</v>
      </c>
      <c r="E3106" s="380" t="s">
        <v>1081</v>
      </c>
    </row>
    <row r="3107" spans="1:5" ht="27" x14ac:dyDescent="0.2">
      <c r="A3107" s="382">
        <v>102010</v>
      </c>
      <c r="B3107" s="383" t="s">
        <v>2792</v>
      </c>
      <c r="C3107" s="382" t="s">
        <v>83</v>
      </c>
      <c r="D3107" s="382">
        <v>292.49</v>
      </c>
      <c r="E3107" s="380" t="s">
        <v>1081</v>
      </c>
    </row>
    <row r="3108" spans="1:5" ht="27" x14ac:dyDescent="0.2">
      <c r="A3108" s="382">
        <v>102007</v>
      </c>
      <c r="B3108" s="383" t="s">
        <v>2789</v>
      </c>
      <c r="C3108" s="382" t="s">
        <v>83</v>
      </c>
      <c r="D3108" s="382">
        <v>497.19</v>
      </c>
      <c r="E3108" s="380" t="s">
        <v>1081</v>
      </c>
    </row>
    <row r="3109" spans="1:5" ht="27" x14ac:dyDescent="0.2">
      <c r="A3109" s="382">
        <v>102008</v>
      </c>
      <c r="B3109" s="383" t="s">
        <v>2790</v>
      </c>
      <c r="C3109" s="382" t="s">
        <v>83</v>
      </c>
      <c r="D3109" s="382">
        <v>413.1</v>
      </c>
      <c r="E3109" s="380" t="s">
        <v>1081</v>
      </c>
    </row>
    <row r="3110" spans="1:5" ht="27" x14ac:dyDescent="0.2">
      <c r="A3110" s="382">
        <v>101975</v>
      </c>
      <c r="B3110" s="383" t="s">
        <v>2761</v>
      </c>
      <c r="C3110" s="382" t="s">
        <v>83</v>
      </c>
      <c r="D3110" s="382">
        <v>424.53</v>
      </c>
      <c r="E3110" s="380" t="s">
        <v>1081</v>
      </c>
    </row>
    <row r="3111" spans="1:5" ht="27" x14ac:dyDescent="0.2">
      <c r="A3111" s="382">
        <v>102006</v>
      </c>
      <c r="B3111" s="383" t="s">
        <v>2788</v>
      </c>
      <c r="C3111" s="382" t="s">
        <v>83</v>
      </c>
      <c r="D3111" s="382">
        <v>202.48</v>
      </c>
      <c r="E3111" s="380" t="s">
        <v>1081</v>
      </c>
    </row>
    <row r="3112" spans="1:5" ht="27" x14ac:dyDescent="0.2">
      <c r="A3112" s="382">
        <v>102004</v>
      </c>
      <c r="B3112" s="383" t="s">
        <v>2786</v>
      </c>
      <c r="C3112" s="382" t="s">
        <v>83</v>
      </c>
      <c r="D3112" s="382">
        <v>242.79</v>
      </c>
      <c r="E3112" s="380" t="s">
        <v>1081</v>
      </c>
    </row>
    <row r="3113" spans="1:5" ht="27" x14ac:dyDescent="0.2">
      <c r="A3113" s="382">
        <v>102005</v>
      </c>
      <c r="B3113" s="383" t="s">
        <v>2787</v>
      </c>
      <c r="C3113" s="382" t="s">
        <v>83</v>
      </c>
      <c r="D3113" s="382">
        <v>218.02</v>
      </c>
      <c r="E3113" s="380" t="s">
        <v>1081</v>
      </c>
    </row>
    <row r="3114" spans="1:5" ht="27" x14ac:dyDescent="0.2">
      <c r="A3114" s="382">
        <v>102002</v>
      </c>
      <c r="B3114" s="383" t="s">
        <v>2784</v>
      </c>
      <c r="C3114" s="382" t="s">
        <v>83</v>
      </c>
      <c r="D3114" s="382">
        <v>303.99</v>
      </c>
      <c r="E3114" s="380" t="s">
        <v>1081</v>
      </c>
    </row>
    <row r="3115" spans="1:5" ht="27" x14ac:dyDescent="0.2">
      <c r="A3115" s="382">
        <v>102003</v>
      </c>
      <c r="B3115" s="383" t="s">
        <v>2785</v>
      </c>
      <c r="C3115" s="382" t="s">
        <v>83</v>
      </c>
      <c r="D3115" s="382">
        <v>278.27</v>
      </c>
      <c r="E3115" s="380" t="s">
        <v>1081</v>
      </c>
    </row>
    <row r="3116" spans="1:5" ht="27" x14ac:dyDescent="0.2">
      <c r="A3116" s="382">
        <v>102000</v>
      </c>
      <c r="B3116" s="383" t="s">
        <v>2782</v>
      </c>
      <c r="C3116" s="382" t="s">
        <v>83</v>
      </c>
      <c r="D3116" s="382">
        <v>512.38</v>
      </c>
      <c r="E3116" s="380" t="s">
        <v>1081</v>
      </c>
    </row>
    <row r="3117" spans="1:5" ht="27" x14ac:dyDescent="0.2">
      <c r="A3117" s="382">
        <v>102001</v>
      </c>
      <c r="B3117" s="383" t="s">
        <v>2783</v>
      </c>
      <c r="C3117" s="382" t="s">
        <v>83</v>
      </c>
      <c r="D3117" s="382">
        <v>438.2</v>
      </c>
      <c r="E3117" s="380" t="s">
        <v>1081</v>
      </c>
    </row>
    <row r="3118" spans="1:5" ht="27" x14ac:dyDescent="0.2">
      <c r="A3118" s="382">
        <v>101983</v>
      </c>
      <c r="B3118" s="383" t="s">
        <v>2766</v>
      </c>
      <c r="C3118" s="382" t="s">
        <v>83</v>
      </c>
      <c r="D3118" s="382">
        <v>214.24</v>
      </c>
      <c r="E3118" s="380" t="s">
        <v>1081</v>
      </c>
    </row>
    <row r="3119" spans="1:5" ht="27" x14ac:dyDescent="0.2">
      <c r="A3119" s="382">
        <v>101981</v>
      </c>
      <c r="B3119" s="383" t="s">
        <v>2764</v>
      </c>
      <c r="C3119" s="382" t="s">
        <v>83</v>
      </c>
      <c r="D3119" s="382">
        <v>253.85</v>
      </c>
      <c r="E3119" s="380" t="s">
        <v>1081</v>
      </c>
    </row>
    <row r="3120" spans="1:5" ht="27" x14ac:dyDescent="0.2">
      <c r="A3120" s="382">
        <v>101982</v>
      </c>
      <c r="B3120" s="383" t="s">
        <v>2765</v>
      </c>
      <c r="C3120" s="382" t="s">
        <v>83</v>
      </c>
      <c r="D3120" s="382">
        <v>229.51</v>
      </c>
      <c r="E3120" s="380" t="s">
        <v>1081</v>
      </c>
    </row>
    <row r="3121" spans="1:5" ht="27" x14ac:dyDescent="0.2">
      <c r="A3121" s="382">
        <v>101977</v>
      </c>
      <c r="B3121" s="383" t="s">
        <v>2762</v>
      </c>
      <c r="C3121" s="382" t="s">
        <v>83</v>
      </c>
      <c r="D3121" s="382">
        <v>317.20999999999998</v>
      </c>
      <c r="E3121" s="380" t="s">
        <v>1081</v>
      </c>
    </row>
    <row r="3122" spans="1:5" ht="27" x14ac:dyDescent="0.2">
      <c r="A3122" s="382">
        <v>101980</v>
      </c>
      <c r="B3122" s="383" t="s">
        <v>2763</v>
      </c>
      <c r="C3122" s="382" t="s">
        <v>83</v>
      </c>
      <c r="D3122" s="382">
        <v>293.94</v>
      </c>
      <c r="E3122" s="380" t="s">
        <v>1081</v>
      </c>
    </row>
    <row r="3123" spans="1:5" ht="27" x14ac:dyDescent="0.2">
      <c r="A3123" s="382">
        <v>101974</v>
      </c>
      <c r="B3123" s="383" t="s">
        <v>2760</v>
      </c>
      <c r="C3123" s="382" t="s">
        <v>83</v>
      </c>
      <c r="D3123" s="382">
        <v>502.38</v>
      </c>
      <c r="E3123" s="380" t="s">
        <v>1081</v>
      </c>
    </row>
    <row r="3124" spans="1:5" ht="27" x14ac:dyDescent="0.2">
      <c r="A3124" s="384">
        <v>101114</v>
      </c>
      <c r="B3124" s="383" t="s">
        <v>4753</v>
      </c>
      <c r="C3124" s="382" t="s">
        <v>90</v>
      </c>
      <c r="D3124" s="382">
        <v>4.5</v>
      </c>
      <c r="E3124" s="380" t="s">
        <v>1081</v>
      </c>
    </row>
    <row r="3125" spans="1:5" ht="27" x14ac:dyDescent="0.2">
      <c r="A3125" s="384">
        <v>101118</v>
      </c>
      <c r="B3125" s="383" t="s">
        <v>4757</v>
      </c>
      <c r="C3125" s="382" t="s">
        <v>90</v>
      </c>
      <c r="D3125" s="382">
        <v>3.88</v>
      </c>
      <c r="E3125" s="380" t="s">
        <v>1081</v>
      </c>
    </row>
    <row r="3126" spans="1:5" ht="27" x14ac:dyDescent="0.2">
      <c r="A3126" s="384">
        <v>101115</v>
      </c>
      <c r="B3126" s="383" t="s">
        <v>4754</v>
      </c>
      <c r="C3126" s="382" t="s">
        <v>90</v>
      </c>
      <c r="D3126" s="382">
        <v>3.79</v>
      </c>
      <c r="E3126" s="380" t="s">
        <v>1081</v>
      </c>
    </row>
    <row r="3127" spans="1:5" ht="27" x14ac:dyDescent="0.2">
      <c r="A3127" s="384">
        <v>101116</v>
      </c>
      <c r="B3127" s="383" t="s">
        <v>4755</v>
      </c>
      <c r="C3127" s="382" t="s">
        <v>90</v>
      </c>
      <c r="D3127" s="382">
        <v>2.37</v>
      </c>
      <c r="E3127" s="380" t="s">
        <v>1081</v>
      </c>
    </row>
    <row r="3128" spans="1:5" ht="27" x14ac:dyDescent="0.2">
      <c r="A3128" s="384">
        <v>101117</v>
      </c>
      <c r="B3128" s="383" t="s">
        <v>4756</v>
      </c>
      <c r="C3128" s="382" t="s">
        <v>90</v>
      </c>
      <c r="D3128" s="382">
        <v>3.4</v>
      </c>
      <c r="E3128" s="380" t="s">
        <v>1081</v>
      </c>
    </row>
    <row r="3129" spans="1:5" ht="40.5" x14ac:dyDescent="0.2">
      <c r="A3129" s="384">
        <v>101139</v>
      </c>
      <c r="B3129" s="383" t="s">
        <v>4778</v>
      </c>
      <c r="C3129" s="382" t="s">
        <v>90</v>
      </c>
      <c r="D3129" s="382">
        <v>20.78</v>
      </c>
      <c r="E3129" s="380" t="s">
        <v>1081</v>
      </c>
    </row>
    <row r="3130" spans="1:5" ht="27" x14ac:dyDescent="0.2">
      <c r="A3130" s="384">
        <v>101124</v>
      </c>
      <c r="B3130" s="383" t="s">
        <v>4763</v>
      </c>
      <c r="C3130" s="382" t="s">
        <v>90</v>
      </c>
      <c r="D3130" s="382">
        <v>15.53</v>
      </c>
      <c r="E3130" s="380" t="s">
        <v>1081</v>
      </c>
    </row>
    <row r="3131" spans="1:5" ht="27" x14ac:dyDescent="0.2">
      <c r="A3131" s="384">
        <v>101128</v>
      </c>
      <c r="B3131" s="383" t="s">
        <v>4767</v>
      </c>
      <c r="C3131" s="382" t="s">
        <v>90</v>
      </c>
      <c r="D3131" s="382">
        <v>14.91</v>
      </c>
      <c r="E3131" s="380" t="s">
        <v>1081</v>
      </c>
    </row>
    <row r="3132" spans="1:5" ht="27" x14ac:dyDescent="0.2">
      <c r="A3132" s="384">
        <v>101125</v>
      </c>
      <c r="B3132" s="383" t="s">
        <v>4764</v>
      </c>
      <c r="C3132" s="382" t="s">
        <v>90</v>
      </c>
      <c r="D3132" s="382">
        <v>14.82</v>
      </c>
      <c r="E3132" s="380" t="s">
        <v>1081</v>
      </c>
    </row>
    <row r="3133" spans="1:5" ht="27" x14ac:dyDescent="0.2">
      <c r="A3133" s="384">
        <v>101126</v>
      </c>
      <c r="B3133" s="383" t="s">
        <v>4765</v>
      </c>
      <c r="C3133" s="382" t="s">
        <v>90</v>
      </c>
      <c r="D3133" s="382">
        <v>13.39</v>
      </c>
      <c r="E3133" s="380" t="s">
        <v>1081</v>
      </c>
    </row>
    <row r="3134" spans="1:5" ht="27" x14ac:dyDescent="0.2">
      <c r="A3134" s="384">
        <v>101127</v>
      </c>
      <c r="B3134" s="383" t="s">
        <v>4766</v>
      </c>
      <c r="C3134" s="382" t="s">
        <v>90</v>
      </c>
      <c r="D3134" s="382">
        <v>14.43</v>
      </c>
      <c r="E3134" s="380" t="s">
        <v>1081</v>
      </c>
    </row>
    <row r="3135" spans="1:5" ht="40.5" x14ac:dyDescent="0.2">
      <c r="A3135" s="384">
        <v>101134</v>
      </c>
      <c r="B3135" s="383" t="s">
        <v>4773</v>
      </c>
      <c r="C3135" s="382" t="s">
        <v>90</v>
      </c>
      <c r="D3135" s="382">
        <v>16.239999999999998</v>
      </c>
      <c r="E3135" s="380" t="s">
        <v>1081</v>
      </c>
    </row>
    <row r="3136" spans="1:5" ht="40.5" x14ac:dyDescent="0.2">
      <c r="A3136" s="384">
        <v>101144</v>
      </c>
      <c r="B3136" s="383" t="s">
        <v>4783</v>
      </c>
      <c r="C3136" s="382" t="s">
        <v>90</v>
      </c>
      <c r="D3136" s="382">
        <v>16.29</v>
      </c>
      <c r="E3136" s="380" t="s">
        <v>1081</v>
      </c>
    </row>
    <row r="3137" spans="1:5" ht="40.5" x14ac:dyDescent="0.2">
      <c r="A3137" s="384">
        <v>101138</v>
      </c>
      <c r="B3137" s="383" t="s">
        <v>4777</v>
      </c>
      <c r="C3137" s="382" t="s">
        <v>90</v>
      </c>
      <c r="D3137" s="382">
        <v>15.62</v>
      </c>
      <c r="E3137" s="380" t="s">
        <v>1081</v>
      </c>
    </row>
    <row r="3138" spans="1:5" ht="40.5" x14ac:dyDescent="0.2">
      <c r="A3138" s="384">
        <v>101148</v>
      </c>
      <c r="B3138" s="383" t="s">
        <v>4787</v>
      </c>
      <c r="C3138" s="382" t="s">
        <v>90</v>
      </c>
      <c r="D3138" s="382">
        <v>15.67</v>
      </c>
      <c r="E3138" s="380" t="s">
        <v>1081</v>
      </c>
    </row>
    <row r="3139" spans="1:5" ht="40.5" x14ac:dyDescent="0.2">
      <c r="A3139" s="384">
        <v>101135</v>
      </c>
      <c r="B3139" s="383" t="s">
        <v>4774</v>
      </c>
      <c r="C3139" s="382" t="s">
        <v>90</v>
      </c>
      <c r="D3139" s="386">
        <v>15.53</v>
      </c>
      <c r="E3139" s="380" t="s">
        <v>1081</v>
      </c>
    </row>
    <row r="3140" spans="1:5" ht="40.5" x14ac:dyDescent="0.2">
      <c r="A3140" s="384">
        <v>101145</v>
      </c>
      <c r="B3140" s="383" t="s">
        <v>4784</v>
      </c>
      <c r="C3140" s="382" t="s">
        <v>90</v>
      </c>
      <c r="D3140" s="382">
        <v>15.58</v>
      </c>
      <c r="E3140" s="380" t="s">
        <v>1081</v>
      </c>
    </row>
    <row r="3141" spans="1:5" ht="40.5" x14ac:dyDescent="0.2">
      <c r="A3141" s="384">
        <v>101136</v>
      </c>
      <c r="B3141" s="383" t="s">
        <v>4775</v>
      </c>
      <c r="C3141" s="382" t="s">
        <v>90</v>
      </c>
      <c r="D3141" s="382">
        <v>14.11</v>
      </c>
      <c r="E3141" s="380" t="s">
        <v>1081</v>
      </c>
    </row>
    <row r="3142" spans="1:5" ht="40.5" x14ac:dyDescent="0.2">
      <c r="A3142" s="384">
        <v>101146</v>
      </c>
      <c r="B3142" s="383" t="s">
        <v>4785</v>
      </c>
      <c r="C3142" s="382" t="s">
        <v>90</v>
      </c>
      <c r="D3142" s="382">
        <v>14.16</v>
      </c>
      <c r="E3142" s="380" t="s">
        <v>1081</v>
      </c>
    </row>
    <row r="3143" spans="1:5" ht="40.5" x14ac:dyDescent="0.2">
      <c r="A3143" s="384">
        <v>101137</v>
      </c>
      <c r="B3143" s="383" t="s">
        <v>4776</v>
      </c>
      <c r="C3143" s="382" t="s">
        <v>90</v>
      </c>
      <c r="D3143" s="382">
        <v>15.14</v>
      </c>
      <c r="E3143" s="380" t="s">
        <v>1081</v>
      </c>
    </row>
    <row r="3144" spans="1:5" ht="40.5" x14ac:dyDescent="0.2">
      <c r="A3144" s="384">
        <v>101147</v>
      </c>
      <c r="B3144" s="383" t="s">
        <v>4786</v>
      </c>
      <c r="C3144" s="382" t="s">
        <v>90</v>
      </c>
      <c r="D3144" s="382">
        <v>15.19</v>
      </c>
      <c r="E3144" s="380" t="s">
        <v>1081</v>
      </c>
    </row>
    <row r="3145" spans="1:5" ht="27" x14ac:dyDescent="0.2">
      <c r="A3145" s="384">
        <v>101119</v>
      </c>
      <c r="B3145" s="383" t="s">
        <v>4758</v>
      </c>
      <c r="C3145" s="382" t="s">
        <v>90</v>
      </c>
      <c r="D3145" s="382">
        <v>8.58</v>
      </c>
      <c r="E3145" s="380" t="s">
        <v>1081</v>
      </c>
    </row>
    <row r="3146" spans="1:5" ht="27" x14ac:dyDescent="0.2">
      <c r="A3146" s="384">
        <v>101123</v>
      </c>
      <c r="B3146" s="383" t="s">
        <v>4762</v>
      </c>
      <c r="C3146" s="382" t="s">
        <v>90</v>
      </c>
      <c r="D3146" s="382">
        <v>7.4</v>
      </c>
      <c r="E3146" s="380" t="s">
        <v>1081</v>
      </c>
    </row>
    <row r="3147" spans="1:5" ht="27" x14ac:dyDescent="0.2">
      <c r="A3147" s="384">
        <v>101120</v>
      </c>
      <c r="B3147" s="383" t="s">
        <v>4759</v>
      </c>
      <c r="C3147" s="382" t="s">
        <v>90</v>
      </c>
      <c r="D3147" s="382">
        <v>7.28</v>
      </c>
      <c r="E3147" s="380" t="s">
        <v>1081</v>
      </c>
    </row>
    <row r="3148" spans="1:5" ht="27" x14ac:dyDescent="0.2">
      <c r="A3148" s="384">
        <v>101121</v>
      </c>
      <c r="B3148" s="383" t="s">
        <v>4760</v>
      </c>
      <c r="C3148" s="382" t="s">
        <v>90</v>
      </c>
      <c r="D3148" s="382">
        <v>4.55</v>
      </c>
      <c r="E3148" s="380" t="s">
        <v>1081</v>
      </c>
    </row>
    <row r="3149" spans="1:5" ht="27" x14ac:dyDescent="0.2">
      <c r="A3149" s="384">
        <v>101122</v>
      </c>
      <c r="B3149" s="383" t="s">
        <v>4761</v>
      </c>
      <c r="C3149" s="382" t="s">
        <v>90</v>
      </c>
      <c r="D3149" s="382">
        <v>6.48</v>
      </c>
      <c r="E3149" s="380" t="s">
        <v>1081</v>
      </c>
    </row>
    <row r="3150" spans="1:5" ht="27" x14ac:dyDescent="0.2">
      <c r="A3150" s="384">
        <v>101129</v>
      </c>
      <c r="B3150" s="383" t="s">
        <v>4768</v>
      </c>
      <c r="C3150" s="382" t="s">
        <v>90</v>
      </c>
      <c r="D3150" s="382">
        <v>20.05</v>
      </c>
      <c r="E3150" s="380" t="s">
        <v>1081</v>
      </c>
    </row>
    <row r="3151" spans="1:5" ht="27" x14ac:dyDescent="0.2">
      <c r="A3151" s="384">
        <v>101133</v>
      </c>
      <c r="B3151" s="383" t="s">
        <v>4772</v>
      </c>
      <c r="C3151" s="382" t="s">
        <v>90</v>
      </c>
      <c r="D3151" s="382">
        <v>18.87</v>
      </c>
      <c r="E3151" s="380" t="s">
        <v>1081</v>
      </c>
    </row>
    <row r="3152" spans="1:5" ht="27" x14ac:dyDescent="0.2">
      <c r="A3152" s="384">
        <v>101130</v>
      </c>
      <c r="B3152" s="383" t="s">
        <v>4769</v>
      </c>
      <c r="C3152" s="382" t="s">
        <v>90</v>
      </c>
      <c r="D3152" s="382">
        <v>18.75</v>
      </c>
      <c r="E3152" s="380" t="s">
        <v>1081</v>
      </c>
    </row>
    <row r="3153" spans="1:5" ht="27" x14ac:dyDescent="0.2">
      <c r="A3153" s="384">
        <v>101131</v>
      </c>
      <c r="B3153" s="383" t="s">
        <v>4770</v>
      </c>
      <c r="C3153" s="382" t="s">
        <v>90</v>
      </c>
      <c r="D3153" s="382">
        <v>16.02</v>
      </c>
      <c r="E3153" s="380" t="s">
        <v>1081</v>
      </c>
    </row>
    <row r="3154" spans="1:5" ht="27" x14ac:dyDescent="0.2">
      <c r="A3154" s="384">
        <v>101132</v>
      </c>
      <c r="B3154" s="383" t="s">
        <v>4771</v>
      </c>
      <c r="C3154" s="382" t="s">
        <v>90</v>
      </c>
      <c r="D3154" s="382">
        <v>17.95</v>
      </c>
      <c r="E3154" s="380" t="s">
        <v>1081</v>
      </c>
    </row>
    <row r="3155" spans="1:5" ht="40.5" x14ac:dyDescent="0.2">
      <c r="A3155" s="384">
        <v>101149</v>
      </c>
      <c r="B3155" s="383" t="s">
        <v>4788</v>
      </c>
      <c r="C3155" s="382" t="s">
        <v>90</v>
      </c>
      <c r="D3155" s="382">
        <v>20.83</v>
      </c>
      <c r="E3155" s="380" t="s">
        <v>1081</v>
      </c>
    </row>
    <row r="3156" spans="1:5" ht="40.5" x14ac:dyDescent="0.2">
      <c r="A3156" s="384">
        <v>101143</v>
      </c>
      <c r="B3156" s="383" t="s">
        <v>4782</v>
      </c>
      <c r="C3156" s="382" t="s">
        <v>90</v>
      </c>
      <c r="D3156" s="382">
        <v>19.600000000000001</v>
      </c>
      <c r="E3156" s="380" t="s">
        <v>1081</v>
      </c>
    </row>
    <row r="3157" spans="1:5" ht="40.5" x14ac:dyDescent="0.2">
      <c r="A3157" s="384">
        <v>101153</v>
      </c>
      <c r="B3157" s="383" t="s">
        <v>4792</v>
      </c>
      <c r="C3157" s="382" t="s">
        <v>90</v>
      </c>
      <c r="D3157" s="382">
        <v>19.649999999999999</v>
      </c>
      <c r="E3157" s="380" t="s">
        <v>1081</v>
      </c>
    </row>
    <row r="3158" spans="1:5" ht="40.5" x14ac:dyDescent="0.2">
      <c r="A3158" s="384">
        <v>101140</v>
      </c>
      <c r="B3158" s="383" t="s">
        <v>4779</v>
      </c>
      <c r="C3158" s="382" t="s">
        <v>90</v>
      </c>
      <c r="D3158" s="382">
        <v>19.48</v>
      </c>
      <c r="E3158" s="380" t="s">
        <v>1081</v>
      </c>
    </row>
    <row r="3159" spans="1:5" ht="40.5" x14ac:dyDescent="0.2">
      <c r="A3159" s="384">
        <v>101150</v>
      </c>
      <c r="B3159" s="383" t="s">
        <v>4789</v>
      </c>
      <c r="C3159" s="382" t="s">
        <v>90</v>
      </c>
      <c r="D3159" s="382">
        <v>19.53</v>
      </c>
      <c r="E3159" s="380" t="s">
        <v>1081</v>
      </c>
    </row>
    <row r="3160" spans="1:5" ht="40.5" x14ac:dyDescent="0.2">
      <c r="A3160" s="384">
        <v>101141</v>
      </c>
      <c r="B3160" s="383" t="s">
        <v>4780</v>
      </c>
      <c r="C3160" s="382" t="s">
        <v>90</v>
      </c>
      <c r="D3160" s="382">
        <v>16.75</v>
      </c>
      <c r="E3160" s="380" t="s">
        <v>1081</v>
      </c>
    </row>
    <row r="3161" spans="1:5" ht="40.5" x14ac:dyDescent="0.2">
      <c r="A3161" s="384">
        <v>101151</v>
      </c>
      <c r="B3161" s="383" t="s">
        <v>4790</v>
      </c>
      <c r="C3161" s="382" t="s">
        <v>90</v>
      </c>
      <c r="D3161" s="382">
        <v>16.8</v>
      </c>
      <c r="E3161" s="380" t="s">
        <v>1081</v>
      </c>
    </row>
    <row r="3162" spans="1:5" ht="40.5" x14ac:dyDescent="0.2">
      <c r="A3162" s="384">
        <v>101142</v>
      </c>
      <c r="B3162" s="383" t="s">
        <v>4781</v>
      </c>
      <c r="C3162" s="382" t="s">
        <v>90</v>
      </c>
      <c r="D3162" s="382">
        <v>18.68</v>
      </c>
      <c r="E3162" s="380" t="s">
        <v>1081</v>
      </c>
    </row>
    <row r="3163" spans="1:5" ht="40.5" x14ac:dyDescent="0.2">
      <c r="A3163" s="384">
        <v>101152</v>
      </c>
      <c r="B3163" s="383" t="s">
        <v>4791</v>
      </c>
      <c r="C3163" s="382" t="s">
        <v>90</v>
      </c>
      <c r="D3163" s="382">
        <v>18.73</v>
      </c>
      <c r="E3163" s="380" t="s">
        <v>1081</v>
      </c>
    </row>
    <row r="3164" spans="1:5" ht="40.5" x14ac:dyDescent="0.2">
      <c r="A3164" s="384">
        <v>101206</v>
      </c>
      <c r="B3164" s="383" t="s">
        <v>6323</v>
      </c>
      <c r="C3164" s="382" t="s">
        <v>90</v>
      </c>
      <c r="D3164" s="382">
        <v>13.35</v>
      </c>
      <c r="E3164" s="380" t="s">
        <v>1081</v>
      </c>
    </row>
    <row r="3165" spans="1:5" ht="40.5" x14ac:dyDescent="0.2">
      <c r="A3165" s="384">
        <v>101210</v>
      </c>
      <c r="B3165" s="383" t="s">
        <v>6327</v>
      </c>
      <c r="C3165" s="382" t="s">
        <v>90</v>
      </c>
      <c r="D3165" s="382">
        <v>18.71</v>
      </c>
      <c r="E3165" s="380" t="s">
        <v>1081</v>
      </c>
    </row>
    <row r="3166" spans="1:5" ht="40.5" x14ac:dyDescent="0.2">
      <c r="A3166" s="384">
        <v>101211</v>
      </c>
      <c r="B3166" s="383" t="s">
        <v>6328</v>
      </c>
      <c r="C3166" s="382" t="s">
        <v>90</v>
      </c>
      <c r="D3166" s="382">
        <v>20.09</v>
      </c>
      <c r="E3166" s="380" t="s">
        <v>1081</v>
      </c>
    </row>
    <row r="3167" spans="1:5" ht="40.5" x14ac:dyDescent="0.2">
      <c r="A3167" s="384">
        <v>101215</v>
      </c>
      <c r="B3167" s="383" t="s">
        <v>6332</v>
      </c>
      <c r="C3167" s="382" t="s">
        <v>90</v>
      </c>
      <c r="D3167" s="382">
        <v>17.98</v>
      </c>
      <c r="E3167" s="380" t="s">
        <v>1081</v>
      </c>
    </row>
    <row r="3168" spans="1:5" ht="40.5" x14ac:dyDescent="0.2">
      <c r="A3168" s="384">
        <v>101216</v>
      </c>
      <c r="B3168" s="383" t="s">
        <v>6333</v>
      </c>
      <c r="C3168" s="382" t="s">
        <v>90</v>
      </c>
      <c r="D3168" s="382">
        <v>18.86</v>
      </c>
      <c r="E3168" s="380" t="s">
        <v>1081</v>
      </c>
    </row>
    <row r="3169" spans="1:5" ht="40.5" x14ac:dyDescent="0.2">
      <c r="A3169" s="384">
        <v>101212</v>
      </c>
      <c r="B3169" s="383" t="s">
        <v>6329</v>
      </c>
      <c r="C3169" s="382" t="s">
        <v>90</v>
      </c>
      <c r="D3169" s="382">
        <v>23.45</v>
      </c>
      <c r="E3169" s="380" t="s">
        <v>1081</v>
      </c>
    </row>
    <row r="3170" spans="1:5" ht="40.5" x14ac:dyDescent="0.2">
      <c r="A3170" s="384">
        <v>101217</v>
      </c>
      <c r="B3170" s="383" t="s">
        <v>6334</v>
      </c>
      <c r="C3170" s="382" t="s">
        <v>90</v>
      </c>
      <c r="D3170" s="382">
        <v>21.97</v>
      </c>
      <c r="E3170" s="380" t="s">
        <v>1081</v>
      </c>
    </row>
    <row r="3171" spans="1:5" ht="40.5" x14ac:dyDescent="0.2">
      <c r="A3171" s="384">
        <v>101218</v>
      </c>
      <c r="B3171" s="383" t="s">
        <v>6335</v>
      </c>
      <c r="C3171" s="382" t="s">
        <v>90</v>
      </c>
      <c r="D3171" s="382">
        <v>23.26</v>
      </c>
      <c r="E3171" s="380" t="s">
        <v>1081</v>
      </c>
    </row>
    <row r="3172" spans="1:5" ht="40.5" x14ac:dyDescent="0.2">
      <c r="A3172" s="384">
        <v>101213</v>
      </c>
      <c r="B3172" s="383" t="s">
        <v>6330</v>
      </c>
      <c r="C3172" s="382" t="s">
        <v>90</v>
      </c>
      <c r="D3172" s="382">
        <v>26.23</v>
      </c>
      <c r="E3172" s="380" t="s">
        <v>1081</v>
      </c>
    </row>
    <row r="3173" spans="1:5" ht="40.5" x14ac:dyDescent="0.2">
      <c r="A3173" s="384">
        <v>101219</v>
      </c>
      <c r="B3173" s="383" t="s">
        <v>6336</v>
      </c>
      <c r="C3173" s="382" t="s">
        <v>90</v>
      </c>
      <c r="D3173" s="382">
        <v>28.23</v>
      </c>
      <c r="E3173" s="380" t="s">
        <v>1081</v>
      </c>
    </row>
    <row r="3174" spans="1:5" ht="40.5" x14ac:dyDescent="0.2">
      <c r="A3174" s="384">
        <v>101214</v>
      </c>
      <c r="B3174" s="383" t="s">
        <v>6331</v>
      </c>
      <c r="C3174" s="382" t="s">
        <v>90</v>
      </c>
      <c r="D3174" s="382">
        <v>31.73</v>
      </c>
      <c r="E3174" s="380" t="s">
        <v>1081</v>
      </c>
    </row>
    <row r="3175" spans="1:5" ht="40.5" x14ac:dyDescent="0.2">
      <c r="A3175" s="384">
        <v>101254</v>
      </c>
      <c r="B3175" s="383" t="s">
        <v>6371</v>
      </c>
      <c r="C3175" s="382" t="s">
        <v>90</v>
      </c>
      <c r="D3175" s="382">
        <v>13.52</v>
      </c>
      <c r="E3175" s="380" t="s">
        <v>1081</v>
      </c>
    </row>
    <row r="3176" spans="1:5" ht="40.5" x14ac:dyDescent="0.2">
      <c r="A3176" s="384">
        <v>101256</v>
      </c>
      <c r="B3176" s="383" t="s">
        <v>6373</v>
      </c>
      <c r="C3176" s="382" t="s">
        <v>90</v>
      </c>
      <c r="D3176" s="382">
        <v>20.91</v>
      </c>
      <c r="E3176" s="380" t="s">
        <v>1081</v>
      </c>
    </row>
    <row r="3177" spans="1:5" ht="40.5" x14ac:dyDescent="0.2">
      <c r="A3177" s="384">
        <v>101257</v>
      </c>
      <c r="B3177" s="383" t="s">
        <v>6374</v>
      </c>
      <c r="C3177" s="382" t="s">
        <v>90</v>
      </c>
      <c r="D3177" s="382">
        <v>22.05</v>
      </c>
      <c r="E3177" s="380" t="s">
        <v>1081</v>
      </c>
    </row>
    <row r="3178" spans="1:5" ht="40.5" x14ac:dyDescent="0.2">
      <c r="A3178" s="384">
        <v>101258</v>
      </c>
      <c r="B3178" s="383" t="s">
        <v>6375</v>
      </c>
      <c r="C3178" s="382" t="s">
        <v>90</v>
      </c>
      <c r="D3178" s="382">
        <v>25.59</v>
      </c>
      <c r="E3178" s="380" t="s">
        <v>1081</v>
      </c>
    </row>
    <row r="3179" spans="1:5" ht="40.5" x14ac:dyDescent="0.2">
      <c r="A3179" s="384">
        <v>101259</v>
      </c>
      <c r="B3179" s="383" t="s">
        <v>6376</v>
      </c>
      <c r="C3179" s="382" t="s">
        <v>90</v>
      </c>
      <c r="D3179" s="382">
        <v>28.45</v>
      </c>
      <c r="E3179" s="380" t="s">
        <v>1081</v>
      </c>
    </row>
    <row r="3180" spans="1:5" ht="40.5" x14ac:dyDescent="0.2">
      <c r="A3180" s="384">
        <v>101260</v>
      </c>
      <c r="B3180" s="383" t="s">
        <v>6377</v>
      </c>
      <c r="C3180" s="382" t="s">
        <v>90</v>
      </c>
      <c r="D3180" s="386">
        <v>35.58</v>
      </c>
      <c r="E3180" s="380" t="s">
        <v>1081</v>
      </c>
    </row>
    <row r="3181" spans="1:5" ht="40.5" x14ac:dyDescent="0.2">
      <c r="A3181" s="384">
        <v>101208</v>
      </c>
      <c r="B3181" s="383" t="s">
        <v>6325</v>
      </c>
      <c r="C3181" s="382" t="s">
        <v>90</v>
      </c>
      <c r="D3181" s="386">
        <v>11.31</v>
      </c>
      <c r="E3181" s="380" t="s">
        <v>1081</v>
      </c>
    </row>
    <row r="3182" spans="1:5" ht="40.5" x14ac:dyDescent="0.2">
      <c r="A3182" s="384">
        <v>101209</v>
      </c>
      <c r="B3182" s="383" t="s">
        <v>6326</v>
      </c>
      <c r="C3182" s="382" t="s">
        <v>90</v>
      </c>
      <c r="D3182" s="386">
        <v>10.5</v>
      </c>
      <c r="E3182" s="380" t="s">
        <v>1081</v>
      </c>
    </row>
    <row r="3183" spans="1:5" ht="40.5" x14ac:dyDescent="0.2">
      <c r="A3183" s="384">
        <v>101220</v>
      </c>
      <c r="B3183" s="383" t="s">
        <v>6337</v>
      </c>
      <c r="C3183" s="382" t="s">
        <v>90</v>
      </c>
      <c r="D3183" s="386">
        <v>17.670000000000002</v>
      </c>
      <c r="E3183" s="380" t="s">
        <v>1081</v>
      </c>
    </row>
    <row r="3184" spans="1:5" ht="40.5" x14ac:dyDescent="0.2">
      <c r="A3184" s="384">
        <v>101221</v>
      </c>
      <c r="B3184" s="383" t="s">
        <v>6338</v>
      </c>
      <c r="C3184" s="382" t="s">
        <v>90</v>
      </c>
      <c r="D3184" s="382">
        <v>18.690000000000001</v>
      </c>
      <c r="E3184" s="380" t="s">
        <v>1081</v>
      </c>
    </row>
    <row r="3185" spans="1:5" ht="40.5" x14ac:dyDescent="0.2">
      <c r="A3185" s="384">
        <v>101225</v>
      </c>
      <c r="B3185" s="383" t="s">
        <v>6342</v>
      </c>
      <c r="C3185" s="382" t="s">
        <v>90</v>
      </c>
      <c r="D3185" s="382">
        <v>16.239999999999998</v>
      </c>
      <c r="E3185" s="380" t="s">
        <v>1081</v>
      </c>
    </row>
    <row r="3186" spans="1:5" ht="40.5" x14ac:dyDescent="0.2">
      <c r="A3186" s="384">
        <v>101226</v>
      </c>
      <c r="B3186" s="383" t="s">
        <v>6343</v>
      </c>
      <c r="C3186" s="382" t="s">
        <v>90</v>
      </c>
      <c r="D3186" s="382">
        <v>17.12</v>
      </c>
      <c r="E3186" s="380" t="s">
        <v>1081</v>
      </c>
    </row>
    <row r="3187" spans="1:5" ht="40.5" x14ac:dyDescent="0.2">
      <c r="A3187" s="384">
        <v>101222</v>
      </c>
      <c r="B3187" s="383" t="s">
        <v>6339</v>
      </c>
      <c r="C3187" s="382" t="s">
        <v>90</v>
      </c>
      <c r="D3187" s="382">
        <v>21.74</v>
      </c>
      <c r="E3187" s="380" t="s">
        <v>1081</v>
      </c>
    </row>
    <row r="3188" spans="1:5" ht="40.5" x14ac:dyDescent="0.2">
      <c r="A3188" s="384">
        <v>101227</v>
      </c>
      <c r="B3188" s="383" t="s">
        <v>6344</v>
      </c>
      <c r="C3188" s="382" t="s">
        <v>90</v>
      </c>
      <c r="D3188" s="382">
        <v>19.86</v>
      </c>
      <c r="E3188" s="380" t="s">
        <v>1081</v>
      </c>
    </row>
    <row r="3189" spans="1:5" ht="40.5" x14ac:dyDescent="0.2">
      <c r="A3189" s="384">
        <v>101228</v>
      </c>
      <c r="B3189" s="383" t="s">
        <v>6345</v>
      </c>
      <c r="C3189" s="382" t="s">
        <v>90</v>
      </c>
      <c r="D3189" s="382">
        <v>21.19</v>
      </c>
      <c r="E3189" s="380" t="s">
        <v>1081</v>
      </c>
    </row>
    <row r="3190" spans="1:5" ht="40.5" x14ac:dyDescent="0.2">
      <c r="A3190" s="384">
        <v>101223</v>
      </c>
      <c r="B3190" s="383" t="s">
        <v>6340</v>
      </c>
      <c r="C3190" s="382" t="s">
        <v>90</v>
      </c>
      <c r="D3190" s="382">
        <v>24.2</v>
      </c>
      <c r="E3190" s="380" t="s">
        <v>1081</v>
      </c>
    </row>
    <row r="3191" spans="1:5" ht="40.5" x14ac:dyDescent="0.2">
      <c r="A3191" s="384">
        <v>101229</v>
      </c>
      <c r="B3191" s="383" t="s">
        <v>6346</v>
      </c>
      <c r="C3191" s="382" t="s">
        <v>90</v>
      </c>
      <c r="D3191" s="386">
        <v>26.73</v>
      </c>
      <c r="E3191" s="380" t="s">
        <v>1081</v>
      </c>
    </row>
    <row r="3192" spans="1:5" ht="40.5" x14ac:dyDescent="0.2">
      <c r="A3192" s="384">
        <v>101224</v>
      </c>
      <c r="B3192" s="383" t="s">
        <v>6341</v>
      </c>
      <c r="C3192" s="382" t="s">
        <v>90</v>
      </c>
      <c r="D3192" s="382">
        <v>30.36</v>
      </c>
      <c r="E3192" s="380" t="s">
        <v>1081</v>
      </c>
    </row>
    <row r="3193" spans="1:5" ht="40.5" x14ac:dyDescent="0.2">
      <c r="A3193" s="384">
        <v>101265</v>
      </c>
      <c r="B3193" s="383" t="s">
        <v>6382</v>
      </c>
      <c r="C3193" s="382" t="s">
        <v>90</v>
      </c>
      <c r="D3193" s="382">
        <v>33.5</v>
      </c>
      <c r="E3193" s="380" t="s">
        <v>1081</v>
      </c>
    </row>
    <row r="3194" spans="1:5" ht="40.5" x14ac:dyDescent="0.2">
      <c r="A3194" s="384">
        <v>101255</v>
      </c>
      <c r="B3194" s="383" t="s">
        <v>6372</v>
      </c>
      <c r="C3194" s="382" t="s">
        <v>90</v>
      </c>
      <c r="D3194" s="382">
        <v>11.98</v>
      </c>
      <c r="E3194" s="380" t="s">
        <v>1081</v>
      </c>
    </row>
    <row r="3195" spans="1:5" ht="40.5" x14ac:dyDescent="0.2">
      <c r="A3195" s="384">
        <v>101261</v>
      </c>
      <c r="B3195" s="383" t="s">
        <v>6378</v>
      </c>
      <c r="C3195" s="382" t="s">
        <v>90</v>
      </c>
      <c r="D3195" s="382">
        <v>19.829999999999998</v>
      </c>
      <c r="E3195" s="380" t="s">
        <v>1081</v>
      </c>
    </row>
    <row r="3196" spans="1:5" ht="40.5" x14ac:dyDescent="0.2">
      <c r="A3196" s="384">
        <v>101262</v>
      </c>
      <c r="B3196" s="383" t="s">
        <v>6379</v>
      </c>
      <c r="C3196" s="382" t="s">
        <v>90</v>
      </c>
      <c r="D3196" s="382">
        <v>20.94</v>
      </c>
      <c r="E3196" s="380" t="s">
        <v>1081</v>
      </c>
    </row>
    <row r="3197" spans="1:5" ht="40.5" x14ac:dyDescent="0.2">
      <c r="A3197" s="384">
        <v>101263</v>
      </c>
      <c r="B3197" s="383" t="s">
        <v>6380</v>
      </c>
      <c r="C3197" s="382" t="s">
        <v>90</v>
      </c>
      <c r="D3197" s="382">
        <v>24.24</v>
      </c>
      <c r="E3197" s="380" t="s">
        <v>1081</v>
      </c>
    </row>
    <row r="3198" spans="1:5" ht="40.5" x14ac:dyDescent="0.2">
      <c r="A3198" s="384">
        <v>101264</v>
      </c>
      <c r="B3198" s="383" t="s">
        <v>6381</v>
      </c>
      <c r="C3198" s="382" t="s">
        <v>90</v>
      </c>
      <c r="D3198" s="382">
        <v>26.87</v>
      </c>
      <c r="E3198" s="380" t="s">
        <v>1081</v>
      </c>
    </row>
    <row r="3199" spans="1:5" ht="40.5" x14ac:dyDescent="0.2">
      <c r="A3199" s="384">
        <v>101207</v>
      </c>
      <c r="B3199" s="383" t="s">
        <v>6324</v>
      </c>
      <c r="C3199" s="382" t="s">
        <v>90</v>
      </c>
      <c r="D3199" s="382">
        <v>11.54</v>
      </c>
      <c r="E3199" s="380" t="s">
        <v>1081</v>
      </c>
    </row>
    <row r="3200" spans="1:5" ht="40.5" x14ac:dyDescent="0.2">
      <c r="A3200" s="384">
        <v>101230</v>
      </c>
      <c r="B3200" s="383" t="s">
        <v>6347</v>
      </c>
      <c r="C3200" s="382" t="s">
        <v>90</v>
      </c>
      <c r="D3200" s="386">
        <v>11.77</v>
      </c>
      <c r="E3200" s="380" t="s">
        <v>1081</v>
      </c>
    </row>
    <row r="3201" spans="1:5" ht="40.5" x14ac:dyDescent="0.2">
      <c r="A3201" s="384">
        <v>101231</v>
      </c>
      <c r="B3201" s="383" t="s">
        <v>6348</v>
      </c>
      <c r="C3201" s="382" t="s">
        <v>90</v>
      </c>
      <c r="D3201" s="386">
        <v>11.21</v>
      </c>
      <c r="E3201" s="380" t="s">
        <v>1081</v>
      </c>
    </row>
    <row r="3202" spans="1:5" ht="40.5" x14ac:dyDescent="0.2">
      <c r="A3202" s="384">
        <v>101272</v>
      </c>
      <c r="B3202" s="383" t="s">
        <v>6389</v>
      </c>
      <c r="C3202" s="382" t="s">
        <v>90</v>
      </c>
      <c r="D3202" s="386">
        <v>33.99</v>
      </c>
      <c r="E3202" s="380" t="s">
        <v>1081</v>
      </c>
    </row>
    <row r="3203" spans="1:5" ht="40.5" x14ac:dyDescent="0.2">
      <c r="A3203" s="384">
        <v>101266</v>
      </c>
      <c r="B3203" s="383" t="s">
        <v>6383</v>
      </c>
      <c r="C3203" s="382" t="s">
        <v>90</v>
      </c>
      <c r="D3203" s="386">
        <v>12.02</v>
      </c>
      <c r="E3203" s="380" t="s">
        <v>1081</v>
      </c>
    </row>
    <row r="3204" spans="1:5" ht="40.5" x14ac:dyDescent="0.2">
      <c r="A3204" s="384">
        <v>101239</v>
      </c>
      <c r="B3204" s="383" t="s">
        <v>6356</v>
      </c>
      <c r="C3204" s="382" t="s">
        <v>90</v>
      </c>
      <c r="D3204" s="382">
        <v>16.13</v>
      </c>
      <c r="E3204" s="380" t="s">
        <v>1081</v>
      </c>
    </row>
    <row r="3205" spans="1:5" ht="40.5" x14ac:dyDescent="0.2">
      <c r="A3205" s="384">
        <v>101240</v>
      </c>
      <c r="B3205" s="383" t="s">
        <v>6357</v>
      </c>
      <c r="C3205" s="382" t="s">
        <v>90</v>
      </c>
      <c r="D3205" s="382">
        <v>17.03</v>
      </c>
      <c r="E3205" s="380" t="s">
        <v>1081</v>
      </c>
    </row>
    <row r="3206" spans="1:5" ht="40.5" x14ac:dyDescent="0.2">
      <c r="A3206" s="384">
        <v>101268</v>
      </c>
      <c r="B3206" s="383" t="s">
        <v>6385</v>
      </c>
      <c r="C3206" s="382" t="s">
        <v>90</v>
      </c>
      <c r="D3206" s="382">
        <v>19.010000000000002</v>
      </c>
      <c r="E3206" s="380" t="s">
        <v>1081</v>
      </c>
    </row>
    <row r="3207" spans="1:5" ht="40.5" x14ac:dyDescent="0.2">
      <c r="A3207" s="384">
        <v>101234</v>
      </c>
      <c r="B3207" s="383" t="s">
        <v>6351</v>
      </c>
      <c r="C3207" s="382" t="s">
        <v>90</v>
      </c>
      <c r="D3207" s="386">
        <v>18.36</v>
      </c>
      <c r="E3207" s="380" t="s">
        <v>1081</v>
      </c>
    </row>
    <row r="3208" spans="1:5" ht="40.5" x14ac:dyDescent="0.2">
      <c r="A3208" s="384">
        <v>101235</v>
      </c>
      <c r="B3208" s="383" t="s">
        <v>6352</v>
      </c>
      <c r="C3208" s="382" t="s">
        <v>90</v>
      </c>
      <c r="D3208" s="382">
        <v>19.34</v>
      </c>
      <c r="E3208" s="380" t="s">
        <v>1081</v>
      </c>
    </row>
    <row r="3209" spans="1:5" ht="40.5" x14ac:dyDescent="0.2">
      <c r="A3209" s="384">
        <v>101241</v>
      </c>
      <c r="B3209" s="383" t="s">
        <v>6358</v>
      </c>
      <c r="C3209" s="382" t="s">
        <v>90</v>
      </c>
      <c r="D3209" s="382">
        <v>19.920000000000002</v>
      </c>
      <c r="E3209" s="380" t="s">
        <v>1081</v>
      </c>
    </row>
    <row r="3210" spans="1:5" ht="40.5" x14ac:dyDescent="0.2">
      <c r="A3210" s="384">
        <v>101269</v>
      </c>
      <c r="B3210" s="383" t="s">
        <v>6386</v>
      </c>
      <c r="C3210" s="382" t="s">
        <v>90</v>
      </c>
      <c r="D3210" s="382">
        <v>21.17</v>
      </c>
      <c r="E3210" s="380" t="s">
        <v>1081</v>
      </c>
    </row>
    <row r="3211" spans="1:5" ht="40.5" x14ac:dyDescent="0.2">
      <c r="A3211" s="384">
        <v>101236</v>
      </c>
      <c r="B3211" s="383" t="s">
        <v>6353</v>
      </c>
      <c r="C3211" s="382" t="s">
        <v>90</v>
      </c>
      <c r="D3211" s="382">
        <v>22.54</v>
      </c>
      <c r="E3211" s="380" t="s">
        <v>1081</v>
      </c>
    </row>
    <row r="3212" spans="1:5" ht="40.5" x14ac:dyDescent="0.2">
      <c r="A3212" s="384">
        <v>101237</v>
      </c>
      <c r="B3212" s="383" t="s">
        <v>6354</v>
      </c>
      <c r="C3212" s="382" t="s">
        <v>90</v>
      </c>
      <c r="D3212" s="382">
        <v>24.02</v>
      </c>
      <c r="E3212" s="380" t="s">
        <v>1081</v>
      </c>
    </row>
    <row r="3213" spans="1:5" ht="40.5" x14ac:dyDescent="0.2">
      <c r="A3213" s="384">
        <v>101242</v>
      </c>
      <c r="B3213" s="383" t="s">
        <v>6359</v>
      </c>
      <c r="C3213" s="382" t="s">
        <v>90</v>
      </c>
      <c r="D3213" s="382">
        <v>22.26</v>
      </c>
      <c r="E3213" s="380" t="s">
        <v>1081</v>
      </c>
    </row>
    <row r="3214" spans="1:5" ht="40.5" x14ac:dyDescent="0.2">
      <c r="A3214" s="384">
        <v>101270</v>
      </c>
      <c r="B3214" s="383" t="s">
        <v>6387</v>
      </c>
      <c r="C3214" s="382" t="s">
        <v>90</v>
      </c>
      <c r="D3214" s="382">
        <v>24.54</v>
      </c>
      <c r="E3214" s="380" t="s">
        <v>1081</v>
      </c>
    </row>
    <row r="3215" spans="1:5" ht="40.5" x14ac:dyDescent="0.2">
      <c r="A3215" s="384">
        <v>101243</v>
      </c>
      <c r="B3215" s="383" t="s">
        <v>6360</v>
      </c>
      <c r="C3215" s="382" t="s">
        <v>90</v>
      </c>
      <c r="D3215" s="382">
        <v>27.01</v>
      </c>
      <c r="E3215" s="380" t="s">
        <v>1081</v>
      </c>
    </row>
    <row r="3216" spans="1:5" ht="40.5" x14ac:dyDescent="0.2">
      <c r="A3216" s="384">
        <v>101271</v>
      </c>
      <c r="B3216" s="383" t="s">
        <v>6388</v>
      </c>
      <c r="C3216" s="382" t="s">
        <v>90</v>
      </c>
      <c r="D3216" s="382">
        <v>27.23</v>
      </c>
      <c r="E3216" s="380" t="s">
        <v>1081</v>
      </c>
    </row>
    <row r="3217" spans="1:5" ht="40.5" x14ac:dyDescent="0.2">
      <c r="A3217" s="384">
        <v>101238</v>
      </c>
      <c r="B3217" s="383" t="s">
        <v>6355</v>
      </c>
      <c r="C3217" s="382" t="s">
        <v>90</v>
      </c>
      <c r="D3217" s="382">
        <v>30.41</v>
      </c>
      <c r="E3217" s="380" t="s">
        <v>1081</v>
      </c>
    </row>
    <row r="3218" spans="1:5" ht="40.5" x14ac:dyDescent="0.2">
      <c r="A3218" s="384">
        <v>101232</v>
      </c>
      <c r="B3218" s="383" t="s">
        <v>6349</v>
      </c>
      <c r="C3218" s="382" t="s">
        <v>90</v>
      </c>
      <c r="D3218" s="382">
        <v>10.09</v>
      </c>
      <c r="E3218" s="380" t="s">
        <v>1081</v>
      </c>
    </row>
    <row r="3219" spans="1:5" ht="40.5" x14ac:dyDescent="0.2">
      <c r="A3219" s="384">
        <v>101233</v>
      </c>
      <c r="B3219" s="383" t="s">
        <v>6350</v>
      </c>
      <c r="C3219" s="382" t="s">
        <v>90</v>
      </c>
      <c r="D3219" s="382">
        <v>9.31</v>
      </c>
      <c r="E3219" s="380" t="s">
        <v>1081</v>
      </c>
    </row>
    <row r="3220" spans="1:5" ht="40.5" x14ac:dyDescent="0.2">
      <c r="A3220" s="384">
        <v>101248</v>
      </c>
      <c r="B3220" s="383" t="s">
        <v>6365</v>
      </c>
      <c r="C3220" s="382" t="s">
        <v>90</v>
      </c>
      <c r="D3220" s="382">
        <v>29.07</v>
      </c>
      <c r="E3220" s="380" t="s">
        <v>1081</v>
      </c>
    </row>
    <row r="3221" spans="1:5" ht="40.5" x14ac:dyDescent="0.2">
      <c r="A3221" s="384">
        <v>101277</v>
      </c>
      <c r="B3221" s="383" t="s">
        <v>6394</v>
      </c>
      <c r="C3221" s="382" t="s">
        <v>90</v>
      </c>
      <c r="D3221" s="382">
        <v>32.96</v>
      </c>
      <c r="E3221" s="380" t="s">
        <v>1081</v>
      </c>
    </row>
    <row r="3222" spans="1:5" ht="40.5" x14ac:dyDescent="0.2">
      <c r="A3222" s="384">
        <v>101267</v>
      </c>
      <c r="B3222" s="383" t="s">
        <v>6384</v>
      </c>
      <c r="C3222" s="382" t="s">
        <v>90</v>
      </c>
      <c r="D3222" s="382">
        <v>11.59</v>
      </c>
      <c r="E3222" s="380" t="s">
        <v>1081</v>
      </c>
    </row>
    <row r="3223" spans="1:5" ht="40.5" x14ac:dyDescent="0.2">
      <c r="A3223" s="384">
        <v>101249</v>
      </c>
      <c r="B3223" s="383" t="s">
        <v>6366</v>
      </c>
      <c r="C3223" s="382" t="s">
        <v>90</v>
      </c>
      <c r="D3223" s="382">
        <v>14.78</v>
      </c>
      <c r="E3223" s="380" t="s">
        <v>1081</v>
      </c>
    </row>
    <row r="3224" spans="1:5" ht="40.5" x14ac:dyDescent="0.2">
      <c r="A3224" s="384">
        <v>101273</v>
      </c>
      <c r="B3224" s="383" t="s">
        <v>6390</v>
      </c>
      <c r="C3224" s="382" t="s">
        <v>90</v>
      </c>
      <c r="D3224" s="382">
        <v>18.21</v>
      </c>
      <c r="E3224" s="380" t="s">
        <v>1081</v>
      </c>
    </row>
    <row r="3225" spans="1:5" ht="40.5" x14ac:dyDescent="0.2">
      <c r="A3225" s="384">
        <v>101245</v>
      </c>
      <c r="B3225" s="383" t="s">
        <v>6362</v>
      </c>
      <c r="C3225" s="382" t="s">
        <v>90</v>
      </c>
      <c r="D3225" s="382">
        <v>17.98</v>
      </c>
      <c r="E3225" s="380" t="s">
        <v>1081</v>
      </c>
    </row>
    <row r="3226" spans="1:5" ht="40.5" x14ac:dyDescent="0.2">
      <c r="A3226" s="384">
        <v>101250</v>
      </c>
      <c r="B3226" s="383" t="s">
        <v>6367</v>
      </c>
      <c r="C3226" s="382" t="s">
        <v>90</v>
      </c>
      <c r="D3226" s="382">
        <v>16.420000000000002</v>
      </c>
      <c r="E3226" s="380" t="s">
        <v>1081</v>
      </c>
    </row>
    <row r="3227" spans="1:5" ht="40.5" x14ac:dyDescent="0.2">
      <c r="A3227" s="384">
        <v>101251</v>
      </c>
      <c r="B3227" s="383" t="s">
        <v>6368</v>
      </c>
      <c r="C3227" s="382" t="s">
        <v>90</v>
      </c>
      <c r="D3227" s="382">
        <v>18.670000000000002</v>
      </c>
      <c r="E3227" s="380" t="s">
        <v>1081</v>
      </c>
    </row>
    <row r="3228" spans="1:5" ht="40.5" x14ac:dyDescent="0.2">
      <c r="A3228" s="384">
        <v>101274</v>
      </c>
      <c r="B3228" s="383" t="s">
        <v>6391</v>
      </c>
      <c r="C3228" s="382" t="s">
        <v>90</v>
      </c>
      <c r="D3228" s="382">
        <v>20.14</v>
      </c>
      <c r="E3228" s="380" t="s">
        <v>1081</v>
      </c>
    </row>
    <row r="3229" spans="1:5" ht="40.5" x14ac:dyDescent="0.2">
      <c r="A3229" s="384">
        <v>101246</v>
      </c>
      <c r="B3229" s="383" t="s">
        <v>6363</v>
      </c>
      <c r="C3229" s="382" t="s">
        <v>90</v>
      </c>
      <c r="D3229" s="382">
        <v>20.91</v>
      </c>
      <c r="E3229" s="380" t="s">
        <v>1081</v>
      </c>
    </row>
    <row r="3230" spans="1:5" ht="40.5" x14ac:dyDescent="0.2">
      <c r="A3230" s="384">
        <v>101252</v>
      </c>
      <c r="B3230" s="383" t="s">
        <v>6369</v>
      </c>
      <c r="C3230" s="382" t="s">
        <v>90</v>
      </c>
      <c r="D3230" s="382">
        <v>20.309999999999999</v>
      </c>
      <c r="E3230" s="380" t="s">
        <v>1081</v>
      </c>
    </row>
    <row r="3231" spans="1:5" ht="40.5" x14ac:dyDescent="0.2">
      <c r="A3231" s="384">
        <v>101275</v>
      </c>
      <c r="B3231" s="383" t="s">
        <v>6392</v>
      </c>
      <c r="C3231" s="382" t="s">
        <v>90</v>
      </c>
      <c r="D3231" s="382">
        <v>23.32</v>
      </c>
      <c r="E3231" s="380" t="s">
        <v>1081</v>
      </c>
    </row>
    <row r="3232" spans="1:5" ht="40.5" x14ac:dyDescent="0.2">
      <c r="A3232" s="384">
        <v>101247</v>
      </c>
      <c r="B3232" s="383" t="s">
        <v>6364</v>
      </c>
      <c r="C3232" s="382" t="s">
        <v>90</v>
      </c>
      <c r="D3232" s="382">
        <v>23.21</v>
      </c>
      <c r="E3232" s="380" t="s">
        <v>1081</v>
      </c>
    </row>
    <row r="3233" spans="1:5" ht="40.5" x14ac:dyDescent="0.2">
      <c r="A3233" s="384">
        <v>101276</v>
      </c>
      <c r="B3233" s="383" t="s">
        <v>6393</v>
      </c>
      <c r="C3233" s="382" t="s">
        <v>90</v>
      </c>
      <c r="D3233" s="382">
        <v>25.78</v>
      </c>
      <c r="E3233" s="380" t="s">
        <v>1081</v>
      </c>
    </row>
    <row r="3234" spans="1:5" ht="40.5" x14ac:dyDescent="0.2">
      <c r="A3234" s="384">
        <v>101253</v>
      </c>
      <c r="B3234" s="383" t="s">
        <v>6370</v>
      </c>
      <c r="C3234" s="382" t="s">
        <v>90</v>
      </c>
      <c r="D3234" s="382">
        <v>25.6</v>
      </c>
      <c r="E3234" s="380" t="s">
        <v>1081</v>
      </c>
    </row>
    <row r="3235" spans="1:5" ht="40.5" x14ac:dyDescent="0.2">
      <c r="A3235" s="384">
        <v>101244</v>
      </c>
      <c r="B3235" s="383" t="s">
        <v>6361</v>
      </c>
      <c r="C3235" s="382" t="s">
        <v>90</v>
      </c>
      <c r="D3235" s="382">
        <v>16.98</v>
      </c>
      <c r="E3235" s="380" t="s">
        <v>1081</v>
      </c>
    </row>
    <row r="3236" spans="1:5" ht="15" x14ac:dyDescent="0.2">
      <c r="A3236" s="382">
        <v>93358</v>
      </c>
      <c r="B3236" s="383" t="s">
        <v>9026</v>
      </c>
      <c r="C3236" s="382" t="s">
        <v>90</v>
      </c>
      <c r="D3236" s="382">
        <v>93.94</v>
      </c>
      <c r="E3236" s="380" t="s">
        <v>1081</v>
      </c>
    </row>
    <row r="3237" spans="1:5" ht="40.5" x14ac:dyDescent="0.2">
      <c r="A3237" s="384">
        <v>90082</v>
      </c>
      <c r="B3237" s="383" t="s">
        <v>9027</v>
      </c>
      <c r="C3237" s="382" t="s">
        <v>90</v>
      </c>
      <c r="D3237" s="382">
        <v>9.82</v>
      </c>
      <c r="E3237" s="380" t="s">
        <v>1081</v>
      </c>
    </row>
    <row r="3238" spans="1:5" ht="40.5" x14ac:dyDescent="0.2">
      <c r="A3238" s="384">
        <v>90091</v>
      </c>
      <c r="B3238" s="383" t="s">
        <v>9028</v>
      </c>
      <c r="C3238" s="382" t="s">
        <v>90</v>
      </c>
      <c r="D3238" s="382">
        <v>6.19</v>
      </c>
      <c r="E3238" s="380" t="s">
        <v>1081</v>
      </c>
    </row>
    <row r="3239" spans="1:5" ht="40.5" x14ac:dyDescent="0.2">
      <c r="A3239" s="384">
        <v>102307</v>
      </c>
      <c r="B3239" s="383" t="s">
        <v>9029</v>
      </c>
      <c r="C3239" s="382" t="s">
        <v>90</v>
      </c>
      <c r="D3239" s="382">
        <v>12.28</v>
      </c>
      <c r="E3239" s="380" t="s">
        <v>1081</v>
      </c>
    </row>
    <row r="3240" spans="1:5" ht="40.5" x14ac:dyDescent="0.2">
      <c r="A3240" s="384">
        <v>102315</v>
      </c>
      <c r="B3240" s="383" t="s">
        <v>9030</v>
      </c>
      <c r="C3240" s="382" t="s">
        <v>90</v>
      </c>
      <c r="D3240" s="382">
        <v>7.73</v>
      </c>
      <c r="E3240" s="380" t="s">
        <v>1081</v>
      </c>
    </row>
    <row r="3241" spans="1:5" ht="40.5" x14ac:dyDescent="0.2">
      <c r="A3241" s="384">
        <v>102283</v>
      </c>
      <c r="B3241" s="383" t="s">
        <v>9031</v>
      </c>
      <c r="C3241" s="382" t="s">
        <v>90</v>
      </c>
      <c r="D3241" s="382">
        <v>12.85</v>
      </c>
      <c r="E3241" s="380" t="s">
        <v>1081</v>
      </c>
    </row>
    <row r="3242" spans="1:5" ht="40.5" x14ac:dyDescent="0.2">
      <c r="A3242" s="384">
        <v>102291</v>
      </c>
      <c r="B3242" s="383" t="s">
        <v>9032</v>
      </c>
      <c r="C3242" s="382" t="s">
        <v>90</v>
      </c>
      <c r="D3242" s="382">
        <v>8.09</v>
      </c>
      <c r="E3242" s="380" t="s">
        <v>1081</v>
      </c>
    </row>
    <row r="3243" spans="1:5" ht="40.5" x14ac:dyDescent="0.2">
      <c r="A3243" s="384">
        <v>102276</v>
      </c>
      <c r="B3243" s="383" t="s">
        <v>9033</v>
      </c>
      <c r="C3243" s="382" t="s">
        <v>90</v>
      </c>
      <c r="D3243" s="382">
        <v>11.05</v>
      </c>
      <c r="E3243" s="380" t="s">
        <v>1081</v>
      </c>
    </row>
    <row r="3244" spans="1:5" ht="40.5" x14ac:dyDescent="0.2">
      <c r="A3244" s="384">
        <v>102306</v>
      </c>
      <c r="B3244" s="383" t="s">
        <v>9034</v>
      </c>
      <c r="C3244" s="382" t="s">
        <v>90</v>
      </c>
      <c r="D3244" s="382">
        <v>13.82</v>
      </c>
      <c r="E3244" s="380" t="s">
        <v>1081</v>
      </c>
    </row>
    <row r="3245" spans="1:5" ht="40.5" x14ac:dyDescent="0.2">
      <c r="A3245" s="384">
        <v>102279</v>
      </c>
      <c r="B3245" s="383" t="s">
        <v>9035</v>
      </c>
      <c r="C3245" s="382" t="s">
        <v>90</v>
      </c>
      <c r="D3245" s="382">
        <v>6.95</v>
      </c>
      <c r="E3245" s="380" t="s">
        <v>1081</v>
      </c>
    </row>
    <row r="3246" spans="1:5" ht="40.5" x14ac:dyDescent="0.2">
      <c r="A3246" s="384">
        <v>102282</v>
      </c>
      <c r="B3246" s="383" t="s">
        <v>9036</v>
      </c>
      <c r="C3246" s="382" t="s">
        <v>90</v>
      </c>
      <c r="D3246" s="382">
        <v>14.46</v>
      </c>
      <c r="E3246" s="380" t="s">
        <v>1081</v>
      </c>
    </row>
    <row r="3247" spans="1:5" ht="40.5" x14ac:dyDescent="0.2">
      <c r="A3247" s="384">
        <v>102290</v>
      </c>
      <c r="B3247" s="383" t="s">
        <v>9037</v>
      </c>
      <c r="C3247" s="382" t="s">
        <v>90</v>
      </c>
      <c r="D3247" s="382">
        <v>9.11</v>
      </c>
      <c r="E3247" s="380" t="s">
        <v>1081</v>
      </c>
    </row>
    <row r="3248" spans="1:5" ht="40.5" x14ac:dyDescent="0.2">
      <c r="A3248" s="384">
        <v>90100</v>
      </c>
      <c r="B3248" s="383" t="s">
        <v>9038</v>
      </c>
      <c r="C3248" s="382" t="s">
        <v>90</v>
      </c>
      <c r="D3248" s="382">
        <v>13.26</v>
      </c>
      <c r="E3248" s="380" t="s">
        <v>1081</v>
      </c>
    </row>
    <row r="3249" spans="1:5" ht="40.5" x14ac:dyDescent="0.2">
      <c r="A3249" s="384">
        <v>102323</v>
      </c>
      <c r="B3249" s="383" t="s">
        <v>9039</v>
      </c>
      <c r="C3249" s="382" t="s">
        <v>90</v>
      </c>
      <c r="D3249" s="382">
        <v>16.57</v>
      </c>
      <c r="E3249" s="380" t="s">
        <v>1081</v>
      </c>
    </row>
    <row r="3250" spans="1:5" ht="40.5" x14ac:dyDescent="0.2">
      <c r="A3250" s="384">
        <v>102327</v>
      </c>
      <c r="B3250" s="383" t="s">
        <v>9040</v>
      </c>
      <c r="C3250" s="382" t="s">
        <v>90</v>
      </c>
      <c r="D3250" s="382">
        <v>10.44</v>
      </c>
      <c r="E3250" s="380" t="s">
        <v>1081</v>
      </c>
    </row>
    <row r="3251" spans="1:5" ht="40.5" x14ac:dyDescent="0.2">
      <c r="A3251" s="384">
        <v>102299</v>
      </c>
      <c r="B3251" s="383" t="s">
        <v>9041</v>
      </c>
      <c r="C3251" s="382" t="s">
        <v>90</v>
      </c>
      <c r="D3251" s="382">
        <v>17.34</v>
      </c>
      <c r="E3251" s="380" t="s">
        <v>1081</v>
      </c>
    </row>
    <row r="3252" spans="1:5" ht="40.5" x14ac:dyDescent="0.2">
      <c r="A3252" s="384">
        <v>102303</v>
      </c>
      <c r="B3252" s="383" t="s">
        <v>9042</v>
      </c>
      <c r="C3252" s="382" t="s">
        <v>90</v>
      </c>
      <c r="D3252" s="382">
        <v>10.93</v>
      </c>
      <c r="E3252" s="380" t="s">
        <v>1081</v>
      </c>
    </row>
    <row r="3253" spans="1:5" ht="40.5" x14ac:dyDescent="0.2">
      <c r="A3253" s="384">
        <v>90099</v>
      </c>
      <c r="B3253" s="383" t="s">
        <v>9043</v>
      </c>
      <c r="C3253" s="382" t="s">
        <v>90</v>
      </c>
      <c r="D3253" s="382">
        <v>15.47</v>
      </c>
      <c r="E3253" s="380" t="s">
        <v>1081</v>
      </c>
    </row>
    <row r="3254" spans="1:5" ht="40.5" x14ac:dyDescent="0.2">
      <c r="A3254" s="384">
        <v>102322</v>
      </c>
      <c r="B3254" s="383" t="s">
        <v>9044</v>
      </c>
      <c r="C3254" s="382" t="s">
        <v>90</v>
      </c>
      <c r="D3254" s="382">
        <v>19.34</v>
      </c>
      <c r="E3254" s="380" t="s">
        <v>1081</v>
      </c>
    </row>
    <row r="3255" spans="1:5" ht="40.5" x14ac:dyDescent="0.2">
      <c r="A3255" s="384">
        <v>102298</v>
      </c>
      <c r="B3255" s="383" t="s">
        <v>9045</v>
      </c>
      <c r="C3255" s="382" t="s">
        <v>90</v>
      </c>
      <c r="D3255" s="382">
        <v>20.239999999999998</v>
      </c>
      <c r="E3255" s="380" t="s">
        <v>1081</v>
      </c>
    </row>
    <row r="3256" spans="1:5" ht="40.5" x14ac:dyDescent="0.2">
      <c r="A3256" s="384">
        <v>102302</v>
      </c>
      <c r="B3256" s="383" t="s">
        <v>9046</v>
      </c>
      <c r="C3256" s="382" t="s">
        <v>90</v>
      </c>
      <c r="D3256" s="382">
        <v>12.75</v>
      </c>
      <c r="E3256" s="380" t="s">
        <v>1081</v>
      </c>
    </row>
    <row r="3257" spans="1:5" ht="40.5" x14ac:dyDescent="0.2">
      <c r="A3257" s="384">
        <v>102326</v>
      </c>
      <c r="B3257" s="383" t="s">
        <v>9047</v>
      </c>
      <c r="C3257" s="382" t="s">
        <v>90</v>
      </c>
      <c r="D3257" s="382">
        <v>12.18</v>
      </c>
      <c r="E3257" s="380" t="s">
        <v>1081</v>
      </c>
    </row>
    <row r="3258" spans="1:5" ht="40.5" x14ac:dyDescent="0.2">
      <c r="A3258" s="384">
        <v>102314</v>
      </c>
      <c r="B3258" s="383" t="s">
        <v>9048</v>
      </c>
      <c r="C3258" s="382" t="s">
        <v>90</v>
      </c>
      <c r="D3258" s="382">
        <v>8.6999999999999993</v>
      </c>
      <c r="E3258" s="380" t="s">
        <v>1081</v>
      </c>
    </row>
    <row r="3259" spans="1:5" ht="40.5" x14ac:dyDescent="0.2">
      <c r="A3259" s="384">
        <v>102312</v>
      </c>
      <c r="B3259" s="383" t="s">
        <v>9049</v>
      </c>
      <c r="C3259" s="382" t="s">
        <v>90</v>
      </c>
      <c r="D3259" s="382">
        <v>11.11</v>
      </c>
      <c r="E3259" s="380" t="s">
        <v>1081</v>
      </c>
    </row>
    <row r="3260" spans="1:5" ht="40.5" x14ac:dyDescent="0.2">
      <c r="A3260" s="384">
        <v>102288</v>
      </c>
      <c r="B3260" s="383" t="s">
        <v>9050</v>
      </c>
      <c r="C3260" s="382" t="s">
        <v>90</v>
      </c>
      <c r="D3260" s="382">
        <v>11.64</v>
      </c>
      <c r="E3260" s="380" t="s">
        <v>1081</v>
      </c>
    </row>
    <row r="3261" spans="1:5" ht="40.5" x14ac:dyDescent="0.2">
      <c r="A3261" s="384">
        <v>90087</v>
      </c>
      <c r="B3261" s="383" t="s">
        <v>9051</v>
      </c>
      <c r="C3261" s="382" t="s">
        <v>90</v>
      </c>
      <c r="D3261" s="382">
        <v>8.8800000000000008</v>
      </c>
      <c r="E3261" s="380" t="s">
        <v>1081</v>
      </c>
    </row>
    <row r="3262" spans="1:5" ht="40.5" x14ac:dyDescent="0.2">
      <c r="A3262" s="384">
        <v>102308</v>
      </c>
      <c r="B3262" s="383" t="s">
        <v>9052</v>
      </c>
      <c r="C3262" s="382" t="s">
        <v>90</v>
      </c>
      <c r="D3262" s="382">
        <v>11.88</v>
      </c>
      <c r="E3262" s="380" t="s">
        <v>1081</v>
      </c>
    </row>
    <row r="3263" spans="1:5" ht="40.5" x14ac:dyDescent="0.2">
      <c r="A3263" s="384">
        <v>90084</v>
      </c>
      <c r="B3263" s="383" t="s">
        <v>9053</v>
      </c>
      <c r="C3263" s="382" t="s">
        <v>90</v>
      </c>
      <c r="D3263" s="382">
        <v>9.51</v>
      </c>
      <c r="E3263" s="380" t="s">
        <v>1081</v>
      </c>
    </row>
    <row r="3264" spans="1:5" ht="40.5" x14ac:dyDescent="0.2">
      <c r="A3264" s="384">
        <v>102284</v>
      </c>
      <c r="B3264" s="383" t="s">
        <v>9054</v>
      </c>
      <c r="C3264" s="382" t="s">
        <v>90</v>
      </c>
      <c r="D3264" s="382">
        <v>12.44</v>
      </c>
      <c r="E3264" s="380" t="s">
        <v>1081</v>
      </c>
    </row>
    <row r="3265" spans="1:5" ht="40.5" x14ac:dyDescent="0.2">
      <c r="A3265" s="384">
        <v>102325</v>
      </c>
      <c r="B3265" s="383" t="s">
        <v>9055</v>
      </c>
      <c r="C3265" s="382" t="s">
        <v>90</v>
      </c>
      <c r="D3265" s="382">
        <v>15</v>
      </c>
      <c r="E3265" s="380" t="s">
        <v>1081</v>
      </c>
    </row>
    <row r="3266" spans="1:5" ht="40.5" x14ac:dyDescent="0.2">
      <c r="A3266" s="384">
        <v>102329</v>
      </c>
      <c r="B3266" s="383" t="s">
        <v>9056</v>
      </c>
      <c r="C3266" s="382" t="s">
        <v>90</v>
      </c>
      <c r="D3266" s="382">
        <v>9.44</v>
      </c>
      <c r="E3266" s="380" t="s">
        <v>1081</v>
      </c>
    </row>
    <row r="3267" spans="1:5" ht="40.5" x14ac:dyDescent="0.2">
      <c r="A3267" s="384">
        <v>102301</v>
      </c>
      <c r="B3267" s="383" t="s">
        <v>9057</v>
      </c>
      <c r="C3267" s="382" t="s">
        <v>90</v>
      </c>
      <c r="D3267" s="382">
        <v>15.69</v>
      </c>
      <c r="E3267" s="380" t="s">
        <v>1081</v>
      </c>
    </row>
    <row r="3268" spans="1:5" ht="40.5" x14ac:dyDescent="0.2">
      <c r="A3268" s="384">
        <v>102305</v>
      </c>
      <c r="B3268" s="383" t="s">
        <v>9058</v>
      </c>
      <c r="C3268" s="382" t="s">
        <v>90</v>
      </c>
      <c r="D3268" s="382">
        <v>9.8800000000000008</v>
      </c>
      <c r="E3268" s="380" t="s">
        <v>1081</v>
      </c>
    </row>
    <row r="3269" spans="1:5" ht="40.5" x14ac:dyDescent="0.2">
      <c r="A3269" s="384">
        <v>90101</v>
      </c>
      <c r="B3269" s="383" t="s">
        <v>9059</v>
      </c>
      <c r="C3269" s="382" t="s">
        <v>90</v>
      </c>
      <c r="D3269" s="382">
        <v>13.1</v>
      </c>
      <c r="E3269" s="380" t="s">
        <v>1081</v>
      </c>
    </row>
    <row r="3270" spans="1:5" ht="40.5" x14ac:dyDescent="0.2">
      <c r="A3270" s="384">
        <v>102324</v>
      </c>
      <c r="B3270" s="383" t="s">
        <v>9060</v>
      </c>
      <c r="C3270" s="382" t="s">
        <v>90</v>
      </c>
      <c r="D3270" s="382">
        <v>16.37</v>
      </c>
      <c r="E3270" s="380" t="s">
        <v>1081</v>
      </c>
    </row>
    <row r="3271" spans="1:5" ht="40.5" x14ac:dyDescent="0.2">
      <c r="A3271" s="384">
        <v>102300</v>
      </c>
      <c r="B3271" s="383" t="s">
        <v>9061</v>
      </c>
      <c r="C3271" s="382" t="s">
        <v>90</v>
      </c>
      <c r="D3271" s="382">
        <v>17.149999999999999</v>
      </c>
      <c r="E3271" s="380" t="s">
        <v>1081</v>
      </c>
    </row>
    <row r="3272" spans="1:5" ht="40.5" x14ac:dyDescent="0.2">
      <c r="A3272" s="384">
        <v>90102</v>
      </c>
      <c r="B3272" s="383" t="s">
        <v>9062</v>
      </c>
      <c r="C3272" s="382" t="s">
        <v>90</v>
      </c>
      <c r="D3272" s="382">
        <v>11.99</v>
      </c>
      <c r="E3272" s="380" t="s">
        <v>1081</v>
      </c>
    </row>
    <row r="3273" spans="1:5" ht="40.5" x14ac:dyDescent="0.2">
      <c r="A3273" s="384">
        <v>102328</v>
      </c>
      <c r="B3273" s="383" t="s">
        <v>9063</v>
      </c>
      <c r="C3273" s="382" t="s">
        <v>90</v>
      </c>
      <c r="D3273" s="382">
        <v>10.32</v>
      </c>
      <c r="E3273" s="380" t="s">
        <v>1081</v>
      </c>
    </row>
    <row r="3274" spans="1:5" ht="40.5" x14ac:dyDescent="0.2">
      <c r="A3274" s="384">
        <v>102304</v>
      </c>
      <c r="B3274" s="383" t="s">
        <v>9064</v>
      </c>
      <c r="C3274" s="382" t="s">
        <v>90</v>
      </c>
      <c r="D3274" s="382">
        <v>10.79</v>
      </c>
      <c r="E3274" s="380" t="s">
        <v>1081</v>
      </c>
    </row>
    <row r="3275" spans="1:5" ht="40.5" x14ac:dyDescent="0.2">
      <c r="A3275" s="384">
        <v>102295</v>
      </c>
      <c r="B3275" s="383" t="s">
        <v>9065</v>
      </c>
      <c r="C3275" s="382" t="s">
        <v>90</v>
      </c>
      <c r="D3275" s="382">
        <v>7.62</v>
      </c>
      <c r="E3275" s="380" t="s">
        <v>1081</v>
      </c>
    </row>
    <row r="3276" spans="1:5" ht="40.5" x14ac:dyDescent="0.2">
      <c r="A3276" s="384">
        <v>102281</v>
      </c>
      <c r="B3276" s="383" t="s">
        <v>9066</v>
      </c>
      <c r="C3276" s="382" t="s">
        <v>90</v>
      </c>
      <c r="D3276" s="382">
        <v>5.81</v>
      </c>
      <c r="E3276" s="380" t="s">
        <v>1081</v>
      </c>
    </row>
    <row r="3277" spans="1:5" ht="40.5" x14ac:dyDescent="0.2">
      <c r="A3277" s="384">
        <v>102311</v>
      </c>
      <c r="B3277" s="383" t="s">
        <v>9067</v>
      </c>
      <c r="C3277" s="382" t="s">
        <v>90</v>
      </c>
      <c r="D3277" s="382">
        <v>11.56</v>
      </c>
      <c r="E3277" s="380" t="s">
        <v>1081</v>
      </c>
    </row>
    <row r="3278" spans="1:5" ht="40.5" x14ac:dyDescent="0.2">
      <c r="A3278" s="384">
        <v>102319</v>
      </c>
      <c r="B3278" s="383" t="s">
        <v>9068</v>
      </c>
      <c r="C3278" s="382" t="s">
        <v>90</v>
      </c>
      <c r="D3278" s="382">
        <v>7.28</v>
      </c>
      <c r="E3278" s="380" t="s">
        <v>1081</v>
      </c>
    </row>
    <row r="3279" spans="1:5" ht="40.5" x14ac:dyDescent="0.2">
      <c r="A3279" s="384">
        <v>102287</v>
      </c>
      <c r="B3279" s="383" t="s">
        <v>9069</v>
      </c>
      <c r="C3279" s="382" t="s">
        <v>90</v>
      </c>
      <c r="D3279" s="382">
        <v>12.1</v>
      </c>
      <c r="E3279" s="380" t="s">
        <v>1081</v>
      </c>
    </row>
    <row r="3280" spans="1:5" ht="40.5" x14ac:dyDescent="0.2">
      <c r="A3280" s="384">
        <v>102316</v>
      </c>
      <c r="B3280" s="383" t="s">
        <v>9070</v>
      </c>
      <c r="C3280" s="382" t="s">
        <v>90</v>
      </c>
      <c r="D3280" s="382">
        <v>7.48</v>
      </c>
      <c r="E3280" s="380" t="s">
        <v>1081</v>
      </c>
    </row>
    <row r="3281" spans="1:5" ht="40.5" x14ac:dyDescent="0.2">
      <c r="A3281" s="384">
        <v>102292</v>
      </c>
      <c r="B3281" s="383" t="s">
        <v>9071</v>
      </c>
      <c r="C3281" s="382" t="s">
        <v>90</v>
      </c>
      <c r="D3281" s="382">
        <v>7.84</v>
      </c>
      <c r="E3281" s="380" t="s">
        <v>1081</v>
      </c>
    </row>
    <row r="3282" spans="1:5" ht="40.5" x14ac:dyDescent="0.2">
      <c r="A3282" s="384">
        <v>90092</v>
      </c>
      <c r="B3282" s="383" t="s">
        <v>9072</v>
      </c>
      <c r="C3282" s="382" t="s">
        <v>90</v>
      </c>
      <c r="D3282" s="382">
        <v>5.98</v>
      </c>
      <c r="E3282" s="380" t="s">
        <v>1081</v>
      </c>
    </row>
    <row r="3283" spans="1:5" ht="40.5" x14ac:dyDescent="0.2">
      <c r="A3283" s="384">
        <v>102278</v>
      </c>
      <c r="B3283" s="383" t="s">
        <v>9073</v>
      </c>
      <c r="C3283" s="382" t="s">
        <v>90</v>
      </c>
      <c r="D3283" s="382">
        <v>9.24</v>
      </c>
      <c r="E3283" s="380" t="s">
        <v>1081</v>
      </c>
    </row>
    <row r="3284" spans="1:5" ht="40.5" x14ac:dyDescent="0.2">
      <c r="A3284" s="384">
        <v>90094</v>
      </c>
      <c r="B3284" s="383" t="s">
        <v>9074</v>
      </c>
      <c r="C3284" s="382" t="s">
        <v>90</v>
      </c>
      <c r="D3284" s="382">
        <v>5.67</v>
      </c>
      <c r="E3284" s="380" t="s">
        <v>1081</v>
      </c>
    </row>
    <row r="3285" spans="1:5" ht="40.5" x14ac:dyDescent="0.2">
      <c r="A3285" s="384">
        <v>102309</v>
      </c>
      <c r="B3285" s="383" t="s">
        <v>9075</v>
      </c>
      <c r="C3285" s="382" t="s">
        <v>90</v>
      </c>
      <c r="D3285" s="382">
        <v>11.25</v>
      </c>
      <c r="E3285" s="380" t="s">
        <v>1081</v>
      </c>
    </row>
    <row r="3286" spans="1:5" ht="40.5" x14ac:dyDescent="0.2">
      <c r="A3286" s="384">
        <v>102285</v>
      </c>
      <c r="B3286" s="383" t="s">
        <v>9076</v>
      </c>
      <c r="C3286" s="382" t="s">
        <v>90</v>
      </c>
      <c r="D3286" s="382">
        <v>11.77</v>
      </c>
      <c r="E3286" s="380" t="s">
        <v>1081</v>
      </c>
    </row>
    <row r="3287" spans="1:5" ht="40.5" x14ac:dyDescent="0.2">
      <c r="A3287" s="384">
        <v>90095</v>
      </c>
      <c r="B3287" s="383" t="s">
        <v>9077</v>
      </c>
      <c r="C3287" s="382" t="s">
        <v>90</v>
      </c>
      <c r="D3287" s="382">
        <v>5.6</v>
      </c>
      <c r="E3287" s="380" t="s">
        <v>1081</v>
      </c>
    </row>
    <row r="3288" spans="1:5" ht="40.5" x14ac:dyDescent="0.2">
      <c r="A3288" s="384">
        <v>102320</v>
      </c>
      <c r="B3288" s="383" t="s">
        <v>9078</v>
      </c>
      <c r="C3288" s="382" t="s">
        <v>90</v>
      </c>
      <c r="D3288" s="382">
        <v>6.99</v>
      </c>
      <c r="E3288" s="380" t="s">
        <v>1081</v>
      </c>
    </row>
    <row r="3289" spans="1:5" ht="40.5" x14ac:dyDescent="0.2">
      <c r="A3289" s="384">
        <v>102296</v>
      </c>
      <c r="B3289" s="383" t="s">
        <v>9079</v>
      </c>
      <c r="C3289" s="382" t="s">
        <v>90</v>
      </c>
      <c r="D3289" s="382">
        <v>7.33</v>
      </c>
      <c r="E3289" s="380" t="s">
        <v>1081</v>
      </c>
    </row>
    <row r="3290" spans="1:5" ht="40.5" x14ac:dyDescent="0.2">
      <c r="A3290" s="384">
        <v>90086</v>
      </c>
      <c r="B3290" s="383" t="s">
        <v>9080</v>
      </c>
      <c r="C3290" s="382" t="s">
        <v>90</v>
      </c>
      <c r="D3290" s="382">
        <v>8.99</v>
      </c>
      <c r="E3290" s="380" t="s">
        <v>1081</v>
      </c>
    </row>
    <row r="3291" spans="1:5" ht="40.5" x14ac:dyDescent="0.2">
      <c r="A3291" s="384">
        <v>102277</v>
      </c>
      <c r="B3291" s="383" t="s">
        <v>9081</v>
      </c>
      <c r="C3291" s="382" t="s">
        <v>90</v>
      </c>
      <c r="D3291" s="382">
        <v>8.73</v>
      </c>
      <c r="E3291" s="380" t="s">
        <v>1081</v>
      </c>
    </row>
    <row r="3292" spans="1:5" ht="40.5" x14ac:dyDescent="0.2">
      <c r="A3292" s="384">
        <v>102286</v>
      </c>
      <c r="B3292" s="383" t="s">
        <v>9082</v>
      </c>
      <c r="C3292" s="382" t="s">
        <v>90</v>
      </c>
      <c r="D3292" s="382">
        <v>11.43</v>
      </c>
      <c r="E3292" s="380" t="s">
        <v>1081</v>
      </c>
    </row>
    <row r="3293" spans="1:5" ht="40.5" x14ac:dyDescent="0.2">
      <c r="A3293" s="384">
        <v>90098</v>
      </c>
      <c r="B3293" s="383" t="s">
        <v>9083</v>
      </c>
      <c r="C3293" s="382" t="s">
        <v>90</v>
      </c>
      <c r="D3293" s="382">
        <v>5.48</v>
      </c>
      <c r="E3293" s="380" t="s">
        <v>1081</v>
      </c>
    </row>
    <row r="3294" spans="1:5" ht="40.5" x14ac:dyDescent="0.2">
      <c r="A3294" s="384">
        <v>102313</v>
      </c>
      <c r="B3294" s="383" t="s">
        <v>9084</v>
      </c>
      <c r="C3294" s="382" t="s">
        <v>90</v>
      </c>
      <c r="D3294" s="382">
        <v>10.9</v>
      </c>
      <c r="E3294" s="380" t="s">
        <v>1081</v>
      </c>
    </row>
    <row r="3295" spans="1:5" ht="40.5" x14ac:dyDescent="0.2">
      <c r="A3295" s="384">
        <v>102321</v>
      </c>
      <c r="B3295" s="383" t="s">
        <v>9085</v>
      </c>
      <c r="C3295" s="382" t="s">
        <v>90</v>
      </c>
      <c r="D3295" s="382">
        <v>6.86</v>
      </c>
      <c r="E3295" s="380" t="s">
        <v>1081</v>
      </c>
    </row>
    <row r="3296" spans="1:5" ht="40.5" x14ac:dyDescent="0.2">
      <c r="A3296" s="384">
        <v>102289</v>
      </c>
      <c r="B3296" s="383" t="s">
        <v>9086</v>
      </c>
      <c r="C3296" s="382" t="s">
        <v>90</v>
      </c>
      <c r="D3296" s="382">
        <v>11.4</v>
      </c>
      <c r="E3296" s="380" t="s">
        <v>1081</v>
      </c>
    </row>
    <row r="3297" spans="1:5" ht="40.5" x14ac:dyDescent="0.2">
      <c r="A3297" s="384">
        <v>102297</v>
      </c>
      <c r="B3297" s="383" t="s">
        <v>9087</v>
      </c>
      <c r="C3297" s="382" t="s">
        <v>90</v>
      </c>
      <c r="D3297" s="382">
        <v>7.18</v>
      </c>
      <c r="E3297" s="380" t="s">
        <v>1081</v>
      </c>
    </row>
    <row r="3298" spans="1:5" ht="40.5" x14ac:dyDescent="0.2">
      <c r="A3298" s="384">
        <v>102280</v>
      </c>
      <c r="B3298" s="383" t="s">
        <v>9088</v>
      </c>
      <c r="C3298" s="382" t="s">
        <v>90</v>
      </c>
      <c r="D3298" s="382">
        <v>5.5</v>
      </c>
      <c r="E3298" s="380" t="s">
        <v>1081</v>
      </c>
    </row>
    <row r="3299" spans="1:5" ht="40.5" x14ac:dyDescent="0.2">
      <c r="A3299" s="384">
        <v>102294</v>
      </c>
      <c r="B3299" s="383" t="s">
        <v>9089</v>
      </c>
      <c r="C3299" s="382" t="s">
        <v>90</v>
      </c>
      <c r="D3299" s="382">
        <v>7.19</v>
      </c>
      <c r="E3299" s="380" t="s">
        <v>1081</v>
      </c>
    </row>
    <row r="3300" spans="1:5" ht="40.5" x14ac:dyDescent="0.2">
      <c r="A3300" s="384">
        <v>90090</v>
      </c>
      <c r="B3300" s="383" t="s">
        <v>9090</v>
      </c>
      <c r="C3300" s="382" t="s">
        <v>90</v>
      </c>
      <c r="D3300" s="382">
        <v>8.7100000000000009</v>
      </c>
      <c r="E3300" s="380" t="s">
        <v>1081</v>
      </c>
    </row>
    <row r="3301" spans="1:5" ht="40.5" x14ac:dyDescent="0.2">
      <c r="A3301" s="384">
        <v>102317</v>
      </c>
      <c r="B3301" s="383" t="s">
        <v>9091</v>
      </c>
      <c r="C3301" s="382" t="s">
        <v>90</v>
      </c>
      <c r="D3301" s="382">
        <v>7.08</v>
      </c>
      <c r="E3301" s="380" t="s">
        <v>1081</v>
      </c>
    </row>
    <row r="3302" spans="1:5" ht="40.5" x14ac:dyDescent="0.2">
      <c r="A3302" s="384">
        <v>102293</v>
      </c>
      <c r="B3302" s="383" t="s">
        <v>9092</v>
      </c>
      <c r="C3302" s="382" t="s">
        <v>90</v>
      </c>
      <c r="D3302" s="382">
        <v>7.41</v>
      </c>
      <c r="E3302" s="380" t="s">
        <v>1081</v>
      </c>
    </row>
    <row r="3303" spans="1:5" ht="40.5" x14ac:dyDescent="0.2">
      <c r="A3303" s="384">
        <v>102310</v>
      </c>
      <c r="B3303" s="383" t="s">
        <v>9093</v>
      </c>
      <c r="C3303" s="382" t="s">
        <v>90</v>
      </c>
      <c r="D3303" s="382">
        <v>10.92</v>
      </c>
      <c r="E3303" s="380" t="s">
        <v>1081</v>
      </c>
    </row>
    <row r="3304" spans="1:5" ht="40.5" x14ac:dyDescent="0.2">
      <c r="A3304" s="384">
        <v>102318</v>
      </c>
      <c r="B3304" s="383" t="s">
        <v>9094</v>
      </c>
      <c r="C3304" s="382" t="s">
        <v>90</v>
      </c>
      <c r="D3304" s="382">
        <v>6.87</v>
      </c>
      <c r="E3304" s="380" t="s">
        <v>1081</v>
      </c>
    </row>
    <row r="3305" spans="1:5" ht="40.5" x14ac:dyDescent="0.2">
      <c r="A3305" s="384">
        <v>90106</v>
      </c>
      <c r="B3305" s="383" t="s">
        <v>9095</v>
      </c>
      <c r="C3305" s="382" t="s">
        <v>90</v>
      </c>
      <c r="D3305" s="382">
        <v>8.35</v>
      </c>
      <c r="E3305" s="380" t="s">
        <v>1081</v>
      </c>
    </row>
    <row r="3306" spans="1:5" ht="40.5" x14ac:dyDescent="0.2">
      <c r="A3306" s="384">
        <v>90105</v>
      </c>
      <c r="B3306" s="383" t="s">
        <v>9096</v>
      </c>
      <c r="C3306" s="382" t="s">
        <v>90</v>
      </c>
      <c r="D3306" s="382">
        <v>9.18</v>
      </c>
      <c r="E3306" s="380" t="s">
        <v>1081</v>
      </c>
    </row>
    <row r="3307" spans="1:5" ht="40.5" x14ac:dyDescent="0.2">
      <c r="A3307" s="384">
        <v>90108</v>
      </c>
      <c r="B3307" s="383" t="s">
        <v>9097</v>
      </c>
      <c r="C3307" s="382" t="s">
        <v>90</v>
      </c>
      <c r="D3307" s="382">
        <v>7.56</v>
      </c>
      <c r="E3307" s="380" t="s">
        <v>1081</v>
      </c>
    </row>
    <row r="3308" spans="1:5" ht="54" x14ac:dyDescent="0.2">
      <c r="A3308" s="384">
        <v>90107</v>
      </c>
      <c r="B3308" s="383" t="s">
        <v>9098</v>
      </c>
      <c r="C3308" s="382" t="s">
        <v>90</v>
      </c>
      <c r="D3308" s="382">
        <v>8.25</v>
      </c>
      <c r="E3308" s="380" t="s">
        <v>1081</v>
      </c>
    </row>
    <row r="3309" spans="1:5" ht="27" x14ac:dyDescent="0.2">
      <c r="A3309" s="384">
        <v>102354</v>
      </c>
      <c r="B3309" s="383" t="s">
        <v>7705</v>
      </c>
      <c r="C3309" s="382" t="s">
        <v>90</v>
      </c>
      <c r="D3309" s="382">
        <v>166.95</v>
      </c>
      <c r="E3309" s="380" t="s">
        <v>1081</v>
      </c>
    </row>
    <row r="3310" spans="1:5" ht="27" x14ac:dyDescent="0.2">
      <c r="A3310" s="384">
        <v>102355</v>
      </c>
      <c r="B3310" s="383" t="s">
        <v>7706</v>
      </c>
      <c r="C3310" s="382" t="s">
        <v>90</v>
      </c>
      <c r="D3310" s="382">
        <v>196.04</v>
      </c>
      <c r="E3310" s="380" t="s">
        <v>1081</v>
      </c>
    </row>
    <row r="3311" spans="1:5" ht="27" x14ac:dyDescent="0.2">
      <c r="A3311" s="385">
        <v>102356</v>
      </c>
      <c r="B3311" s="383" t="s">
        <v>9099</v>
      </c>
      <c r="C3311" s="382" t="s">
        <v>90</v>
      </c>
      <c r="D3311" s="386"/>
      <c r="E3311" s="380" t="s">
        <v>1081</v>
      </c>
    </row>
    <row r="3312" spans="1:5" ht="27" x14ac:dyDescent="0.2">
      <c r="A3312" s="385">
        <v>102357</v>
      </c>
      <c r="B3312" s="383" t="s">
        <v>9100</v>
      </c>
      <c r="C3312" s="382" t="s">
        <v>90</v>
      </c>
      <c r="D3312" s="386"/>
      <c r="E3312" s="380" t="s">
        <v>1081</v>
      </c>
    </row>
    <row r="3313" spans="1:5" ht="27" x14ac:dyDescent="0.2">
      <c r="A3313" s="385">
        <v>102358</v>
      </c>
      <c r="B3313" s="383" t="s">
        <v>9101</v>
      </c>
      <c r="C3313" s="382" t="s">
        <v>90</v>
      </c>
      <c r="D3313" s="386"/>
      <c r="E3313" s="380" t="s">
        <v>1081</v>
      </c>
    </row>
    <row r="3314" spans="1:5" ht="27" x14ac:dyDescent="0.2">
      <c r="A3314" s="385">
        <v>102359</v>
      </c>
      <c r="B3314" s="383" t="s">
        <v>9102</v>
      </c>
      <c r="C3314" s="382" t="s">
        <v>90</v>
      </c>
      <c r="D3314" s="386"/>
      <c r="E3314" s="380" t="s">
        <v>1081</v>
      </c>
    </row>
    <row r="3315" spans="1:5" ht="40.5" x14ac:dyDescent="0.2">
      <c r="A3315" s="385">
        <v>102348</v>
      </c>
      <c r="B3315" s="383" t="s">
        <v>9103</v>
      </c>
      <c r="C3315" s="382" t="s">
        <v>90</v>
      </c>
      <c r="D3315" s="386"/>
      <c r="E3315" s="380" t="s">
        <v>1081</v>
      </c>
    </row>
    <row r="3316" spans="1:5" ht="40.5" x14ac:dyDescent="0.2">
      <c r="A3316" s="385">
        <v>102346</v>
      </c>
      <c r="B3316" s="383" t="s">
        <v>9104</v>
      </c>
      <c r="C3316" s="382" t="s">
        <v>90</v>
      </c>
      <c r="D3316" s="386"/>
      <c r="E3316" s="380" t="s">
        <v>1081</v>
      </c>
    </row>
    <row r="3317" spans="1:5" ht="40.5" x14ac:dyDescent="0.2">
      <c r="A3317" s="385">
        <v>102347</v>
      </c>
      <c r="B3317" s="383" t="s">
        <v>9105</v>
      </c>
      <c r="C3317" s="382" t="s">
        <v>90</v>
      </c>
      <c r="D3317" s="386"/>
      <c r="E3317" s="380" t="s">
        <v>1081</v>
      </c>
    </row>
    <row r="3318" spans="1:5" ht="40.5" x14ac:dyDescent="0.2">
      <c r="A3318" s="385">
        <v>102350</v>
      </c>
      <c r="B3318" s="383" t="s">
        <v>9106</v>
      </c>
      <c r="C3318" s="382" t="s">
        <v>90</v>
      </c>
      <c r="D3318" s="386"/>
      <c r="E3318" s="380" t="s">
        <v>1081</v>
      </c>
    </row>
    <row r="3319" spans="1:5" ht="40.5" x14ac:dyDescent="0.2">
      <c r="A3319" s="385">
        <v>102351</v>
      </c>
      <c r="B3319" s="383" t="s">
        <v>9107</v>
      </c>
      <c r="C3319" s="382" t="s">
        <v>90</v>
      </c>
      <c r="D3319" s="386"/>
      <c r="E3319" s="380" t="s">
        <v>1081</v>
      </c>
    </row>
    <row r="3320" spans="1:5" ht="40.5" x14ac:dyDescent="0.2">
      <c r="A3320" s="385">
        <v>102352</v>
      </c>
      <c r="B3320" s="383" t="s">
        <v>9108</v>
      </c>
      <c r="C3320" s="382" t="s">
        <v>90</v>
      </c>
      <c r="D3320" s="386"/>
      <c r="E3320" s="380" t="s">
        <v>1081</v>
      </c>
    </row>
    <row r="3321" spans="1:5" ht="40.5" x14ac:dyDescent="0.2">
      <c r="A3321" s="385">
        <v>102353</v>
      </c>
      <c r="B3321" s="383" t="s">
        <v>9109</v>
      </c>
      <c r="C3321" s="382" t="s">
        <v>90</v>
      </c>
      <c r="D3321" s="386"/>
      <c r="E3321" s="380" t="s">
        <v>1081</v>
      </c>
    </row>
    <row r="3322" spans="1:5" ht="40.5" x14ac:dyDescent="0.2">
      <c r="A3322" s="385">
        <v>102349</v>
      </c>
      <c r="B3322" s="383" t="s">
        <v>9110</v>
      </c>
      <c r="C3322" s="382" t="s">
        <v>90</v>
      </c>
      <c r="D3322" s="386"/>
      <c r="E3322" s="380" t="s">
        <v>1081</v>
      </c>
    </row>
    <row r="3323" spans="1:5" ht="27" x14ac:dyDescent="0.2">
      <c r="A3323" s="384">
        <v>102360</v>
      </c>
      <c r="B3323" s="383" t="s">
        <v>4793</v>
      </c>
      <c r="C3323" s="382" t="s">
        <v>90</v>
      </c>
      <c r="D3323" s="386">
        <v>24.8</v>
      </c>
      <c r="E3323" s="380" t="s">
        <v>1081</v>
      </c>
    </row>
    <row r="3324" spans="1:5" ht="27" x14ac:dyDescent="0.2">
      <c r="A3324" s="384">
        <v>102361</v>
      </c>
      <c r="B3324" s="383" t="s">
        <v>4794</v>
      </c>
      <c r="C3324" s="382" t="s">
        <v>90</v>
      </c>
      <c r="D3324" s="386">
        <v>36.79</v>
      </c>
      <c r="E3324" s="380" t="s">
        <v>1081</v>
      </c>
    </row>
    <row r="3325" spans="1:5" ht="40.5" x14ac:dyDescent="0.2">
      <c r="A3325" s="385">
        <v>101595</v>
      </c>
      <c r="B3325" s="383" t="s">
        <v>9111</v>
      </c>
      <c r="C3325" s="382" t="s">
        <v>83</v>
      </c>
      <c r="D3325" s="386"/>
      <c r="E3325" s="380" t="s">
        <v>1081</v>
      </c>
    </row>
    <row r="3326" spans="1:5" ht="27" x14ac:dyDescent="0.2">
      <c r="A3326" s="384">
        <v>101601</v>
      </c>
      <c r="B3326" s="383" t="s">
        <v>2557</v>
      </c>
      <c r="C3326" s="382" t="s">
        <v>83</v>
      </c>
      <c r="D3326" s="386">
        <v>27.25</v>
      </c>
      <c r="E3326" s="380" t="s">
        <v>1081</v>
      </c>
    </row>
    <row r="3327" spans="1:5" ht="27" x14ac:dyDescent="0.2">
      <c r="A3327" s="385">
        <v>101594</v>
      </c>
      <c r="B3327" s="383" t="s">
        <v>9112</v>
      </c>
      <c r="C3327" s="382" t="s">
        <v>83</v>
      </c>
      <c r="D3327" s="386"/>
      <c r="E3327" s="380" t="s">
        <v>1081</v>
      </c>
    </row>
    <row r="3328" spans="1:5" ht="27" x14ac:dyDescent="0.2">
      <c r="A3328" s="384">
        <v>101600</v>
      </c>
      <c r="B3328" s="383" t="s">
        <v>2556</v>
      </c>
      <c r="C3328" s="382" t="s">
        <v>83</v>
      </c>
      <c r="D3328" s="386">
        <v>18.41</v>
      </c>
      <c r="E3328" s="380" t="s">
        <v>1081</v>
      </c>
    </row>
    <row r="3329" spans="1:5" ht="40.5" x14ac:dyDescent="0.2">
      <c r="A3329" s="385">
        <v>101597</v>
      </c>
      <c r="B3329" s="383" t="s">
        <v>9113</v>
      </c>
      <c r="C3329" s="382" t="s">
        <v>83</v>
      </c>
      <c r="D3329" s="386"/>
      <c r="E3329" s="380" t="s">
        <v>1081</v>
      </c>
    </row>
    <row r="3330" spans="1:5" ht="27" x14ac:dyDescent="0.2">
      <c r="A3330" s="384">
        <v>101603</v>
      </c>
      <c r="B3330" s="383" t="s">
        <v>2559</v>
      </c>
      <c r="C3330" s="382" t="s">
        <v>83</v>
      </c>
      <c r="D3330" s="386">
        <v>22.5</v>
      </c>
      <c r="E3330" s="380" t="s">
        <v>1081</v>
      </c>
    </row>
    <row r="3331" spans="1:5" ht="27" x14ac:dyDescent="0.2">
      <c r="A3331" s="385">
        <v>101596</v>
      </c>
      <c r="B3331" s="383" t="s">
        <v>9114</v>
      </c>
      <c r="C3331" s="382" t="s">
        <v>83</v>
      </c>
      <c r="D3331" s="386"/>
      <c r="E3331" s="380" t="s">
        <v>1081</v>
      </c>
    </row>
    <row r="3332" spans="1:5" ht="27" x14ac:dyDescent="0.2">
      <c r="A3332" s="384">
        <v>101602</v>
      </c>
      <c r="B3332" s="383" t="s">
        <v>2558</v>
      </c>
      <c r="C3332" s="382" t="s">
        <v>83</v>
      </c>
      <c r="D3332" s="386">
        <v>13.65</v>
      </c>
      <c r="E3332" s="380" t="s">
        <v>1081</v>
      </c>
    </row>
    <row r="3333" spans="1:5" ht="40.5" x14ac:dyDescent="0.2">
      <c r="A3333" s="385">
        <v>101599</v>
      </c>
      <c r="B3333" s="383" t="s">
        <v>9115</v>
      </c>
      <c r="C3333" s="382" t="s">
        <v>83</v>
      </c>
      <c r="D3333" s="386"/>
      <c r="E3333" s="380" t="s">
        <v>1081</v>
      </c>
    </row>
    <row r="3334" spans="1:5" ht="27" x14ac:dyDescent="0.2">
      <c r="A3334" s="384">
        <v>101605</v>
      </c>
      <c r="B3334" s="383" t="s">
        <v>2561</v>
      </c>
      <c r="C3334" s="382" t="s">
        <v>83</v>
      </c>
      <c r="D3334" s="386">
        <v>17.77</v>
      </c>
      <c r="E3334" s="380" t="s">
        <v>1081</v>
      </c>
    </row>
    <row r="3335" spans="1:5" ht="27" x14ac:dyDescent="0.2">
      <c r="A3335" s="385">
        <v>101598</v>
      </c>
      <c r="B3335" s="383" t="s">
        <v>9116</v>
      </c>
      <c r="C3335" s="382" t="s">
        <v>83</v>
      </c>
      <c r="D3335" s="382"/>
      <c r="E3335" s="380" t="s">
        <v>1081</v>
      </c>
    </row>
    <row r="3336" spans="1:5" ht="27" x14ac:dyDescent="0.2">
      <c r="A3336" s="384">
        <v>101604</v>
      </c>
      <c r="B3336" s="383" t="s">
        <v>2560</v>
      </c>
      <c r="C3336" s="382" t="s">
        <v>83</v>
      </c>
      <c r="D3336" s="386">
        <v>8.94</v>
      </c>
      <c r="E3336" s="380" t="s">
        <v>1081</v>
      </c>
    </row>
    <row r="3337" spans="1:5" ht="27" x14ac:dyDescent="0.2">
      <c r="A3337" s="384">
        <v>101588</v>
      </c>
      <c r="B3337" s="383" t="s">
        <v>2550</v>
      </c>
      <c r="C3337" s="382" t="s">
        <v>83</v>
      </c>
      <c r="D3337" s="386">
        <v>97.72</v>
      </c>
      <c r="E3337" s="380" t="s">
        <v>1081</v>
      </c>
    </row>
    <row r="3338" spans="1:5" ht="27" x14ac:dyDescent="0.2">
      <c r="A3338" s="384">
        <v>101591</v>
      </c>
      <c r="B3338" s="383" t="s">
        <v>2553</v>
      </c>
      <c r="C3338" s="382" t="s">
        <v>83</v>
      </c>
      <c r="D3338" s="386">
        <v>118.82</v>
      </c>
      <c r="E3338" s="380" t="s">
        <v>1081</v>
      </c>
    </row>
    <row r="3339" spans="1:5" ht="27" x14ac:dyDescent="0.2">
      <c r="A3339" s="384">
        <v>101590</v>
      </c>
      <c r="B3339" s="383" t="s">
        <v>2552</v>
      </c>
      <c r="C3339" s="382" t="s">
        <v>83</v>
      </c>
      <c r="D3339" s="382">
        <v>73.849999999999994</v>
      </c>
      <c r="E3339" s="380" t="s">
        <v>1081</v>
      </c>
    </row>
    <row r="3340" spans="1:5" ht="27" x14ac:dyDescent="0.2">
      <c r="A3340" s="384">
        <v>101593</v>
      </c>
      <c r="B3340" s="383" t="s">
        <v>2555</v>
      </c>
      <c r="C3340" s="382" t="s">
        <v>83</v>
      </c>
      <c r="D3340" s="386">
        <v>96.72</v>
      </c>
      <c r="E3340" s="380" t="s">
        <v>1081</v>
      </c>
    </row>
    <row r="3341" spans="1:5" ht="27" x14ac:dyDescent="0.2">
      <c r="A3341" s="384">
        <v>101592</v>
      </c>
      <c r="B3341" s="383" t="s">
        <v>2554</v>
      </c>
      <c r="C3341" s="382" t="s">
        <v>83</v>
      </c>
      <c r="D3341" s="386">
        <v>51.61</v>
      </c>
      <c r="E3341" s="380" t="s">
        <v>1081</v>
      </c>
    </row>
    <row r="3342" spans="1:5" ht="27" x14ac:dyDescent="0.2">
      <c r="A3342" s="382">
        <v>101583</v>
      </c>
      <c r="B3342" s="383" t="s">
        <v>2545</v>
      </c>
      <c r="C3342" s="382" t="s">
        <v>83</v>
      </c>
      <c r="D3342" s="386">
        <v>90.4</v>
      </c>
      <c r="E3342" s="380" t="s">
        <v>1081</v>
      </c>
    </row>
    <row r="3343" spans="1:5" ht="27" x14ac:dyDescent="0.2">
      <c r="A3343" s="382">
        <v>101582</v>
      </c>
      <c r="B3343" s="383" t="s">
        <v>2544</v>
      </c>
      <c r="C3343" s="382" t="s">
        <v>83</v>
      </c>
      <c r="D3343" s="386">
        <v>71.260000000000005</v>
      </c>
      <c r="E3343" s="380" t="s">
        <v>1081</v>
      </c>
    </row>
    <row r="3344" spans="1:5" ht="27" x14ac:dyDescent="0.2">
      <c r="A3344" s="382">
        <v>101585</v>
      </c>
      <c r="B3344" s="383" t="s">
        <v>2547</v>
      </c>
      <c r="C3344" s="382" t="s">
        <v>83</v>
      </c>
      <c r="D3344" s="386">
        <v>77.16</v>
      </c>
      <c r="E3344" s="380" t="s">
        <v>1081</v>
      </c>
    </row>
    <row r="3345" spans="1:5" ht="27" x14ac:dyDescent="0.2">
      <c r="A3345" s="382">
        <v>101584</v>
      </c>
      <c r="B3345" s="383" t="s">
        <v>2546</v>
      </c>
      <c r="C3345" s="382" t="s">
        <v>83</v>
      </c>
      <c r="D3345" s="386">
        <v>58.02</v>
      </c>
      <c r="E3345" s="380" t="s">
        <v>1081</v>
      </c>
    </row>
    <row r="3346" spans="1:5" ht="27" x14ac:dyDescent="0.2">
      <c r="A3346" s="382">
        <v>101587</v>
      </c>
      <c r="B3346" s="383" t="s">
        <v>2549</v>
      </c>
      <c r="C3346" s="382" t="s">
        <v>83</v>
      </c>
      <c r="D3346" s="386">
        <v>68.430000000000007</v>
      </c>
      <c r="E3346" s="380" t="s">
        <v>1081</v>
      </c>
    </row>
    <row r="3347" spans="1:5" ht="27" x14ac:dyDescent="0.2">
      <c r="A3347" s="382">
        <v>101586</v>
      </c>
      <c r="B3347" s="383" t="s">
        <v>2548</v>
      </c>
      <c r="C3347" s="382" t="s">
        <v>83</v>
      </c>
      <c r="D3347" s="386">
        <v>49.09</v>
      </c>
      <c r="E3347" s="380" t="s">
        <v>1081</v>
      </c>
    </row>
    <row r="3348" spans="1:5" ht="27" x14ac:dyDescent="0.2">
      <c r="A3348" s="382">
        <v>101577</v>
      </c>
      <c r="B3348" s="383" t="s">
        <v>2539</v>
      </c>
      <c r="C3348" s="382" t="s">
        <v>83</v>
      </c>
      <c r="D3348" s="386">
        <v>55.9</v>
      </c>
      <c r="E3348" s="380" t="s">
        <v>1081</v>
      </c>
    </row>
    <row r="3349" spans="1:5" ht="27" x14ac:dyDescent="0.2">
      <c r="A3349" s="382">
        <v>101576</v>
      </c>
      <c r="B3349" s="383" t="s">
        <v>2538</v>
      </c>
      <c r="C3349" s="382" t="s">
        <v>83</v>
      </c>
      <c r="D3349" s="386">
        <v>43.6</v>
      </c>
      <c r="E3349" s="380" t="s">
        <v>1081</v>
      </c>
    </row>
    <row r="3350" spans="1:5" ht="27" x14ac:dyDescent="0.2">
      <c r="A3350" s="382">
        <v>101579</v>
      </c>
      <c r="B3350" s="383" t="s">
        <v>2541</v>
      </c>
      <c r="C3350" s="382" t="s">
        <v>83</v>
      </c>
      <c r="D3350" s="386">
        <v>47.97</v>
      </c>
      <c r="E3350" s="380" t="s">
        <v>1081</v>
      </c>
    </row>
    <row r="3351" spans="1:5" ht="27" x14ac:dyDescent="0.2">
      <c r="A3351" s="382">
        <v>101578</v>
      </c>
      <c r="B3351" s="383" t="s">
        <v>2540</v>
      </c>
      <c r="C3351" s="382" t="s">
        <v>83</v>
      </c>
      <c r="D3351" s="386">
        <v>35.68</v>
      </c>
      <c r="E3351" s="380" t="s">
        <v>1081</v>
      </c>
    </row>
    <row r="3352" spans="1:5" ht="27" x14ac:dyDescent="0.2">
      <c r="A3352" s="382">
        <v>101581</v>
      </c>
      <c r="B3352" s="383" t="s">
        <v>2543</v>
      </c>
      <c r="C3352" s="382" t="s">
        <v>83</v>
      </c>
      <c r="D3352" s="386">
        <v>43.34</v>
      </c>
      <c r="E3352" s="380" t="s">
        <v>1081</v>
      </c>
    </row>
    <row r="3353" spans="1:5" ht="27" x14ac:dyDescent="0.2">
      <c r="A3353" s="382">
        <v>101580</v>
      </c>
      <c r="B3353" s="383" t="s">
        <v>2542</v>
      </c>
      <c r="C3353" s="382" t="s">
        <v>83</v>
      </c>
      <c r="D3353" s="386">
        <v>30.85</v>
      </c>
      <c r="E3353" s="380" t="s">
        <v>1081</v>
      </c>
    </row>
    <row r="3354" spans="1:5" ht="27" x14ac:dyDescent="0.2">
      <c r="A3354" s="385">
        <v>101606</v>
      </c>
      <c r="B3354" s="383" t="s">
        <v>9117</v>
      </c>
      <c r="C3354" s="382" t="s">
        <v>83</v>
      </c>
      <c r="D3354" s="386"/>
      <c r="E3354" s="380" t="s">
        <v>1081</v>
      </c>
    </row>
    <row r="3355" spans="1:5" ht="27" x14ac:dyDescent="0.2">
      <c r="A3355" s="385">
        <v>101607</v>
      </c>
      <c r="B3355" s="383" t="s">
        <v>9118</v>
      </c>
      <c r="C3355" s="382" t="s">
        <v>83</v>
      </c>
      <c r="D3355" s="386"/>
      <c r="E3355" s="380" t="s">
        <v>1081</v>
      </c>
    </row>
    <row r="3356" spans="1:5" ht="27" x14ac:dyDescent="0.2">
      <c r="A3356" s="385">
        <v>101608</v>
      </c>
      <c r="B3356" s="383" t="s">
        <v>9119</v>
      </c>
      <c r="C3356" s="382" t="s">
        <v>83</v>
      </c>
      <c r="D3356" s="386"/>
      <c r="E3356" s="380" t="s">
        <v>1081</v>
      </c>
    </row>
    <row r="3357" spans="1:5" ht="27" x14ac:dyDescent="0.2">
      <c r="A3357" s="382">
        <v>101571</v>
      </c>
      <c r="B3357" s="383" t="s">
        <v>2533</v>
      </c>
      <c r="C3357" s="382" t="s">
        <v>83</v>
      </c>
      <c r="D3357" s="386">
        <v>35</v>
      </c>
      <c r="E3357" s="380" t="s">
        <v>1081</v>
      </c>
    </row>
    <row r="3358" spans="1:5" ht="27" x14ac:dyDescent="0.2">
      <c r="A3358" s="382">
        <v>101570</v>
      </c>
      <c r="B3358" s="383" t="s">
        <v>2532</v>
      </c>
      <c r="C3358" s="382" t="s">
        <v>83</v>
      </c>
      <c r="D3358" s="386">
        <v>25.4</v>
      </c>
      <c r="E3358" s="380" t="s">
        <v>1081</v>
      </c>
    </row>
    <row r="3359" spans="1:5" ht="27" x14ac:dyDescent="0.2">
      <c r="A3359" s="382">
        <v>101573</v>
      </c>
      <c r="B3359" s="383" t="s">
        <v>2535</v>
      </c>
      <c r="C3359" s="382" t="s">
        <v>83</v>
      </c>
      <c r="D3359" s="382">
        <v>29.41</v>
      </c>
      <c r="E3359" s="380" t="s">
        <v>1081</v>
      </c>
    </row>
    <row r="3360" spans="1:5" ht="27" x14ac:dyDescent="0.2">
      <c r="A3360" s="382">
        <v>101572</v>
      </c>
      <c r="B3360" s="383" t="s">
        <v>2534</v>
      </c>
      <c r="C3360" s="382" t="s">
        <v>83</v>
      </c>
      <c r="D3360" s="382">
        <v>19.809999999999999</v>
      </c>
      <c r="E3360" s="380" t="s">
        <v>1081</v>
      </c>
    </row>
    <row r="3361" spans="1:5" ht="27" x14ac:dyDescent="0.2">
      <c r="A3361" s="382">
        <v>101575</v>
      </c>
      <c r="B3361" s="383" t="s">
        <v>2537</v>
      </c>
      <c r="C3361" s="382" t="s">
        <v>83</v>
      </c>
      <c r="D3361" s="382">
        <v>24.75</v>
      </c>
      <c r="E3361" s="380" t="s">
        <v>1081</v>
      </c>
    </row>
    <row r="3362" spans="1:5" ht="27" x14ac:dyDescent="0.2">
      <c r="A3362" s="382">
        <v>101574</v>
      </c>
      <c r="B3362" s="383" t="s">
        <v>2536</v>
      </c>
      <c r="C3362" s="382" t="s">
        <v>83</v>
      </c>
      <c r="D3362" s="382">
        <v>14.95</v>
      </c>
      <c r="E3362" s="380" t="s">
        <v>1081</v>
      </c>
    </row>
    <row r="3363" spans="1:5" ht="27" x14ac:dyDescent="0.2">
      <c r="A3363" s="384">
        <v>101589</v>
      </c>
      <c r="B3363" s="383" t="s">
        <v>2551</v>
      </c>
      <c r="C3363" s="382" t="s">
        <v>83</v>
      </c>
      <c r="D3363" s="382">
        <v>142.66</v>
      </c>
      <c r="E3363" s="380" t="s">
        <v>1081</v>
      </c>
    </row>
    <row r="3364" spans="1:5" ht="27" x14ac:dyDescent="0.2">
      <c r="A3364" s="385">
        <v>101610</v>
      </c>
      <c r="B3364" s="383" t="s">
        <v>9120</v>
      </c>
      <c r="C3364" s="382" t="s">
        <v>66</v>
      </c>
      <c r="D3364" s="382"/>
      <c r="E3364" s="380" t="s">
        <v>1081</v>
      </c>
    </row>
    <row r="3365" spans="1:5" ht="27" x14ac:dyDescent="0.2">
      <c r="A3365" s="385">
        <v>101615</v>
      </c>
      <c r="B3365" s="383" t="s">
        <v>9121</v>
      </c>
      <c r="C3365" s="382" t="s">
        <v>66</v>
      </c>
      <c r="D3365" s="382"/>
      <c r="E3365" s="380" t="s">
        <v>1081</v>
      </c>
    </row>
    <row r="3366" spans="1:5" ht="27" x14ac:dyDescent="0.2">
      <c r="A3366" s="385">
        <v>101613</v>
      </c>
      <c r="B3366" s="383" t="s">
        <v>9122</v>
      </c>
      <c r="C3366" s="382" t="s">
        <v>66</v>
      </c>
      <c r="D3366" s="382"/>
      <c r="E3366" s="380" t="s">
        <v>1081</v>
      </c>
    </row>
    <row r="3367" spans="1:5" ht="27" x14ac:dyDescent="0.2">
      <c r="A3367" s="385">
        <v>101611</v>
      </c>
      <c r="B3367" s="383" t="s">
        <v>9123</v>
      </c>
      <c r="C3367" s="382" t="s">
        <v>66</v>
      </c>
      <c r="D3367" s="382"/>
      <c r="E3367" s="380" t="s">
        <v>1081</v>
      </c>
    </row>
    <row r="3368" spans="1:5" ht="27" x14ac:dyDescent="0.2">
      <c r="A3368" s="385">
        <v>101614</v>
      </c>
      <c r="B3368" s="383" t="s">
        <v>9124</v>
      </c>
      <c r="C3368" s="382" t="s">
        <v>66</v>
      </c>
      <c r="D3368" s="382"/>
      <c r="E3368" s="380" t="s">
        <v>1081</v>
      </c>
    </row>
    <row r="3369" spans="1:5" ht="27" x14ac:dyDescent="0.2">
      <c r="A3369" s="385">
        <v>101612</v>
      </c>
      <c r="B3369" s="383" t="s">
        <v>9125</v>
      </c>
      <c r="C3369" s="382" t="s">
        <v>66</v>
      </c>
      <c r="D3369" s="382"/>
      <c r="E3369" s="380" t="s">
        <v>1081</v>
      </c>
    </row>
    <row r="3370" spans="1:5" ht="27" x14ac:dyDescent="0.2">
      <c r="A3370" s="382">
        <v>101617</v>
      </c>
      <c r="B3370" s="383" t="s">
        <v>4800</v>
      </c>
      <c r="C3370" s="382" t="s">
        <v>83</v>
      </c>
      <c r="D3370" s="382">
        <v>3.47</v>
      </c>
      <c r="E3370" s="380" t="s">
        <v>1081</v>
      </c>
    </row>
    <row r="3371" spans="1:5" ht="27" x14ac:dyDescent="0.2">
      <c r="A3371" s="384">
        <v>101620</v>
      </c>
      <c r="B3371" s="383" t="s">
        <v>4803</v>
      </c>
      <c r="C3371" s="382" t="s">
        <v>90</v>
      </c>
      <c r="D3371" s="382">
        <v>331.58</v>
      </c>
      <c r="E3371" s="380" t="s">
        <v>1081</v>
      </c>
    </row>
    <row r="3372" spans="1:5" ht="27" x14ac:dyDescent="0.2">
      <c r="A3372" s="384">
        <v>101625</v>
      </c>
      <c r="B3372" s="383" t="s">
        <v>4808</v>
      </c>
      <c r="C3372" s="382" t="s">
        <v>90</v>
      </c>
      <c r="D3372" s="382">
        <v>280.38</v>
      </c>
      <c r="E3372" s="380" t="s">
        <v>1081</v>
      </c>
    </row>
    <row r="3373" spans="1:5" ht="27" x14ac:dyDescent="0.2">
      <c r="A3373" s="384">
        <v>101621</v>
      </c>
      <c r="B3373" s="383" t="s">
        <v>4804</v>
      </c>
      <c r="C3373" s="382" t="s">
        <v>90</v>
      </c>
      <c r="D3373" s="382">
        <v>393.84</v>
      </c>
      <c r="E3373" s="380" t="s">
        <v>1081</v>
      </c>
    </row>
    <row r="3374" spans="1:5" ht="27" x14ac:dyDescent="0.2">
      <c r="A3374" s="384">
        <v>101624</v>
      </c>
      <c r="B3374" s="383" t="s">
        <v>4807</v>
      </c>
      <c r="C3374" s="382" t="s">
        <v>90</v>
      </c>
      <c r="D3374" s="382">
        <v>327.88</v>
      </c>
      <c r="E3374" s="380" t="s">
        <v>1081</v>
      </c>
    </row>
    <row r="3375" spans="1:5" ht="27" x14ac:dyDescent="0.2">
      <c r="A3375" s="382">
        <v>101616</v>
      </c>
      <c r="B3375" s="383" t="s">
        <v>4799</v>
      </c>
      <c r="C3375" s="382" t="s">
        <v>83</v>
      </c>
      <c r="D3375" s="382">
        <v>7.03</v>
      </c>
      <c r="E3375" s="380" t="s">
        <v>1081</v>
      </c>
    </row>
    <row r="3376" spans="1:5" ht="27" x14ac:dyDescent="0.2">
      <c r="A3376" s="384">
        <v>101618</v>
      </c>
      <c r="B3376" s="383" t="s">
        <v>4801</v>
      </c>
      <c r="C3376" s="382" t="s">
        <v>90</v>
      </c>
      <c r="D3376" s="382">
        <v>359.69</v>
      </c>
      <c r="E3376" s="380" t="s">
        <v>1081</v>
      </c>
    </row>
    <row r="3377" spans="1:5" ht="27" x14ac:dyDescent="0.2">
      <c r="A3377" s="384">
        <v>101622</v>
      </c>
      <c r="B3377" s="383" t="s">
        <v>4805</v>
      </c>
      <c r="C3377" s="382" t="s">
        <v>90</v>
      </c>
      <c r="D3377" s="382">
        <v>322.61</v>
      </c>
      <c r="E3377" s="380" t="s">
        <v>1081</v>
      </c>
    </row>
    <row r="3378" spans="1:5" ht="27" x14ac:dyDescent="0.2">
      <c r="A3378" s="384">
        <v>101619</v>
      </c>
      <c r="B3378" s="383" t="s">
        <v>4802</v>
      </c>
      <c r="C3378" s="382" t="s">
        <v>90</v>
      </c>
      <c r="D3378" s="382">
        <v>421.96</v>
      </c>
      <c r="E3378" s="380" t="s">
        <v>1081</v>
      </c>
    </row>
    <row r="3379" spans="1:5" ht="27" x14ac:dyDescent="0.2">
      <c r="A3379" s="384">
        <v>101623</v>
      </c>
      <c r="B3379" s="383" t="s">
        <v>4806</v>
      </c>
      <c r="C3379" s="382" t="s">
        <v>90</v>
      </c>
      <c r="D3379" s="382">
        <v>376.26</v>
      </c>
      <c r="E3379" s="380" t="s">
        <v>1081</v>
      </c>
    </row>
    <row r="3380" spans="1:5" ht="15" x14ac:dyDescent="0.2">
      <c r="A3380" s="384">
        <v>104482</v>
      </c>
      <c r="B3380" s="383" t="s">
        <v>5616</v>
      </c>
      <c r="C3380" s="382" t="s">
        <v>87</v>
      </c>
      <c r="D3380" s="382">
        <v>32.64</v>
      </c>
      <c r="E3380" s="380" t="s">
        <v>1081</v>
      </c>
    </row>
    <row r="3381" spans="1:5" ht="27" x14ac:dyDescent="0.2">
      <c r="A3381" s="382">
        <v>104189</v>
      </c>
      <c r="B3381" s="383" t="s">
        <v>5619</v>
      </c>
      <c r="C3381" s="382" t="s">
        <v>90</v>
      </c>
      <c r="D3381" s="382">
        <v>264.93</v>
      </c>
      <c r="E3381" s="380" t="s">
        <v>1081</v>
      </c>
    </row>
    <row r="3382" spans="1:5" ht="40.5" x14ac:dyDescent="0.2">
      <c r="A3382" s="385">
        <v>104465</v>
      </c>
      <c r="B3382" s="383" t="s">
        <v>9126</v>
      </c>
      <c r="C3382" s="382" t="s">
        <v>4</v>
      </c>
      <c r="D3382" s="382"/>
      <c r="E3382" s="380" t="s">
        <v>1081</v>
      </c>
    </row>
    <row r="3383" spans="1:5" ht="40.5" x14ac:dyDescent="0.2">
      <c r="A3383" s="385">
        <v>104188</v>
      </c>
      <c r="B3383" s="383" t="s">
        <v>9127</v>
      </c>
      <c r="C3383" s="382" t="s">
        <v>4</v>
      </c>
      <c r="D3383" s="382"/>
      <c r="E3383" s="380" t="s">
        <v>1081</v>
      </c>
    </row>
    <row r="3384" spans="1:5" ht="40.5" x14ac:dyDescent="0.2">
      <c r="A3384" s="382">
        <v>104185</v>
      </c>
      <c r="B3384" s="383" t="s">
        <v>5618</v>
      </c>
      <c r="C3384" s="382" t="s">
        <v>66</v>
      </c>
      <c r="D3384" s="382">
        <v>27.55</v>
      </c>
      <c r="E3384" s="380" t="s">
        <v>1081</v>
      </c>
    </row>
    <row r="3385" spans="1:5" ht="27" x14ac:dyDescent="0.2">
      <c r="A3385" s="385">
        <v>104182</v>
      </c>
      <c r="B3385" s="383" t="s">
        <v>9128</v>
      </c>
      <c r="C3385" s="382" t="s">
        <v>4</v>
      </c>
      <c r="D3385" s="382"/>
      <c r="E3385" s="380" t="s">
        <v>1081</v>
      </c>
    </row>
    <row r="3386" spans="1:5" ht="27" x14ac:dyDescent="0.2">
      <c r="A3386" s="382">
        <v>104184</v>
      </c>
      <c r="B3386" s="383" t="s">
        <v>5617</v>
      </c>
      <c r="C3386" s="382" t="s">
        <v>66</v>
      </c>
      <c r="D3386" s="382">
        <v>35.28</v>
      </c>
      <c r="E3386" s="380" t="s">
        <v>1081</v>
      </c>
    </row>
    <row r="3387" spans="1:5" ht="27" x14ac:dyDescent="0.2">
      <c r="A3387" s="382">
        <v>104190</v>
      </c>
      <c r="B3387" s="383" t="s">
        <v>5620</v>
      </c>
      <c r="C3387" s="382" t="s">
        <v>66</v>
      </c>
      <c r="D3387" s="382">
        <v>727.02</v>
      </c>
      <c r="E3387" s="380" t="s">
        <v>1081</v>
      </c>
    </row>
    <row r="3388" spans="1:5" ht="40.5" x14ac:dyDescent="0.2">
      <c r="A3388" s="385">
        <v>104463</v>
      </c>
      <c r="B3388" s="383" t="s">
        <v>9129</v>
      </c>
      <c r="C3388" s="382" t="s">
        <v>66</v>
      </c>
      <c r="D3388" s="382"/>
      <c r="E3388" s="380" t="s">
        <v>1081</v>
      </c>
    </row>
    <row r="3389" spans="1:5" ht="40.5" x14ac:dyDescent="0.2">
      <c r="A3389" s="385">
        <v>104464</v>
      </c>
      <c r="B3389" s="383" t="s">
        <v>9130</v>
      </c>
      <c r="C3389" s="382" t="s">
        <v>66</v>
      </c>
      <c r="D3389" s="382"/>
      <c r="E3389" s="380" t="s">
        <v>1081</v>
      </c>
    </row>
    <row r="3390" spans="1:5" ht="27" x14ac:dyDescent="0.2">
      <c r="A3390" s="385">
        <v>104183</v>
      </c>
      <c r="B3390" s="383" t="s">
        <v>9131</v>
      </c>
      <c r="C3390" s="382" t="s">
        <v>4</v>
      </c>
      <c r="D3390" s="382"/>
      <c r="E3390" s="380" t="s">
        <v>1081</v>
      </c>
    </row>
    <row r="3391" spans="1:5" ht="40.5" x14ac:dyDescent="0.2">
      <c r="A3391" s="384">
        <v>104187</v>
      </c>
      <c r="B3391" s="383" t="s">
        <v>9132</v>
      </c>
      <c r="C3391" s="382" t="s">
        <v>4</v>
      </c>
      <c r="D3391" s="382">
        <v>1407.12</v>
      </c>
      <c r="E3391" s="380" t="s">
        <v>1081</v>
      </c>
    </row>
    <row r="3392" spans="1:5" ht="27" x14ac:dyDescent="0.2">
      <c r="A3392" s="384">
        <v>104186</v>
      </c>
      <c r="B3392" s="383" t="s">
        <v>9133</v>
      </c>
      <c r="C3392" s="382" t="s">
        <v>4</v>
      </c>
      <c r="D3392" s="382">
        <v>279.7</v>
      </c>
      <c r="E3392" s="380" t="s">
        <v>1081</v>
      </c>
    </row>
    <row r="3393" spans="1:5" ht="40.5" x14ac:dyDescent="0.2">
      <c r="A3393" s="385">
        <v>104180</v>
      </c>
      <c r="B3393" s="383" t="s">
        <v>9134</v>
      </c>
      <c r="C3393" s="382" t="s">
        <v>4</v>
      </c>
      <c r="D3393" s="382"/>
      <c r="E3393" s="380" t="s">
        <v>1081</v>
      </c>
    </row>
    <row r="3394" spans="1:5" ht="40.5" x14ac:dyDescent="0.2">
      <c r="A3394" s="385">
        <v>104181</v>
      </c>
      <c r="B3394" s="383" t="s">
        <v>9135</v>
      </c>
      <c r="C3394" s="382" t="s">
        <v>4</v>
      </c>
      <c r="D3394" s="382"/>
      <c r="E3394" s="380" t="s">
        <v>1081</v>
      </c>
    </row>
    <row r="3395" spans="1:5" ht="40.5" x14ac:dyDescent="0.2">
      <c r="A3395" s="384">
        <v>100674</v>
      </c>
      <c r="B3395" s="383" t="s">
        <v>9136</v>
      </c>
      <c r="C3395" s="382" t="s">
        <v>83</v>
      </c>
      <c r="D3395" s="382">
        <v>936.75</v>
      </c>
      <c r="E3395" s="380" t="s">
        <v>1081</v>
      </c>
    </row>
    <row r="3396" spans="1:5" ht="40.5" x14ac:dyDescent="0.2">
      <c r="A3396" s="385">
        <v>100664</v>
      </c>
      <c r="B3396" s="383" t="s">
        <v>9137</v>
      </c>
      <c r="C3396" s="382" t="s">
        <v>83</v>
      </c>
      <c r="D3396" s="382"/>
      <c r="E3396" s="380" t="s">
        <v>1081</v>
      </c>
    </row>
    <row r="3397" spans="1:5" ht="27" x14ac:dyDescent="0.2">
      <c r="A3397" s="382">
        <v>94589</v>
      </c>
      <c r="B3397" s="383" t="s">
        <v>9138</v>
      </c>
      <c r="C3397" s="382" t="s">
        <v>4</v>
      </c>
      <c r="D3397" s="382">
        <v>23.57</v>
      </c>
      <c r="E3397" s="380" t="s">
        <v>1081</v>
      </c>
    </row>
    <row r="3398" spans="1:5" ht="15" x14ac:dyDescent="0.2">
      <c r="A3398" s="382">
        <v>94590</v>
      </c>
      <c r="B3398" s="383" t="s">
        <v>9139</v>
      </c>
      <c r="C3398" s="382" t="s">
        <v>4</v>
      </c>
      <c r="D3398" s="382">
        <v>31.88</v>
      </c>
      <c r="E3398" s="380" t="s">
        <v>1081</v>
      </c>
    </row>
    <row r="3399" spans="1:5" ht="15" x14ac:dyDescent="0.2">
      <c r="A3399" s="384">
        <v>94587</v>
      </c>
      <c r="B3399" s="383" t="s">
        <v>9140</v>
      </c>
      <c r="C3399" s="382" t="s">
        <v>4</v>
      </c>
      <c r="D3399" s="382">
        <v>67.88</v>
      </c>
      <c r="E3399" s="380" t="s">
        <v>1081</v>
      </c>
    </row>
    <row r="3400" spans="1:5" ht="15" x14ac:dyDescent="0.2">
      <c r="A3400" s="384">
        <v>94588</v>
      </c>
      <c r="B3400" s="383" t="s">
        <v>9141</v>
      </c>
      <c r="C3400" s="382" t="s">
        <v>4</v>
      </c>
      <c r="D3400" s="382">
        <v>80.95</v>
      </c>
      <c r="E3400" s="380" t="s">
        <v>1081</v>
      </c>
    </row>
    <row r="3401" spans="1:5" ht="15" x14ac:dyDescent="0.2">
      <c r="A3401" s="382">
        <v>105812</v>
      </c>
      <c r="B3401" s="383" t="s">
        <v>9142</v>
      </c>
      <c r="C3401" s="382" t="s">
        <v>4</v>
      </c>
      <c r="D3401" s="382">
        <v>37.81</v>
      </c>
      <c r="E3401" s="380" t="s">
        <v>1081</v>
      </c>
    </row>
    <row r="3402" spans="1:5" ht="54" x14ac:dyDescent="0.2">
      <c r="A3402" s="385">
        <v>94571</v>
      </c>
      <c r="B3402" s="383" t="s">
        <v>9143</v>
      </c>
      <c r="C3402" s="382" t="s">
        <v>83</v>
      </c>
      <c r="D3402" s="382"/>
      <c r="E3402" s="380" t="s">
        <v>1081</v>
      </c>
    </row>
    <row r="3403" spans="1:5" ht="54" x14ac:dyDescent="0.2">
      <c r="A3403" s="384">
        <v>94570</v>
      </c>
      <c r="B3403" s="383" t="s">
        <v>9144</v>
      </c>
      <c r="C3403" s="382" t="s">
        <v>83</v>
      </c>
      <c r="D3403" s="382">
        <v>430.51</v>
      </c>
      <c r="E3403" s="380" t="s">
        <v>1081</v>
      </c>
    </row>
    <row r="3404" spans="1:5" ht="54" x14ac:dyDescent="0.2">
      <c r="A3404" s="385">
        <v>105811</v>
      </c>
      <c r="B3404" s="383" t="s">
        <v>9145</v>
      </c>
      <c r="C3404" s="382" t="s">
        <v>83</v>
      </c>
      <c r="D3404" s="382"/>
      <c r="E3404" s="380" t="s">
        <v>1081</v>
      </c>
    </row>
    <row r="3405" spans="1:5" ht="54" x14ac:dyDescent="0.2">
      <c r="A3405" s="384">
        <v>94572</v>
      </c>
      <c r="B3405" s="383" t="s">
        <v>9146</v>
      </c>
      <c r="C3405" s="382" t="s">
        <v>83</v>
      </c>
      <c r="D3405" s="382">
        <v>616.78</v>
      </c>
      <c r="E3405" s="380" t="s">
        <v>1081</v>
      </c>
    </row>
    <row r="3406" spans="1:5" ht="54" x14ac:dyDescent="0.2">
      <c r="A3406" s="384">
        <v>94573</v>
      </c>
      <c r="B3406" s="383" t="s">
        <v>9147</v>
      </c>
      <c r="C3406" s="382" t="s">
        <v>83</v>
      </c>
      <c r="D3406" s="382">
        <v>480.31</v>
      </c>
      <c r="E3406" s="380" t="s">
        <v>1081</v>
      </c>
    </row>
    <row r="3407" spans="1:5" ht="54" x14ac:dyDescent="0.2">
      <c r="A3407" s="385">
        <v>105809</v>
      </c>
      <c r="B3407" s="383" t="s">
        <v>9148</v>
      </c>
      <c r="C3407" s="382" t="s">
        <v>83</v>
      </c>
      <c r="D3407" s="382"/>
      <c r="E3407" s="380" t="s">
        <v>1081</v>
      </c>
    </row>
    <row r="3408" spans="1:5" ht="40.5" x14ac:dyDescent="0.2">
      <c r="A3408" s="384">
        <v>94569</v>
      </c>
      <c r="B3408" s="383" t="s">
        <v>9149</v>
      </c>
      <c r="C3408" s="382" t="s">
        <v>83</v>
      </c>
      <c r="D3408" s="382">
        <v>811.32</v>
      </c>
      <c r="E3408" s="380" t="s">
        <v>1081</v>
      </c>
    </row>
    <row r="3409" spans="1:5" ht="40.5" x14ac:dyDescent="0.2">
      <c r="A3409" s="385">
        <v>105810</v>
      </c>
      <c r="B3409" s="383" t="s">
        <v>9150</v>
      </c>
      <c r="C3409" s="382" t="s">
        <v>83</v>
      </c>
      <c r="D3409" s="382"/>
      <c r="E3409" s="380" t="s">
        <v>1081</v>
      </c>
    </row>
    <row r="3410" spans="1:5" ht="54" x14ac:dyDescent="0.2">
      <c r="A3410" s="385">
        <v>94561</v>
      </c>
      <c r="B3410" s="383" t="s">
        <v>9151</v>
      </c>
      <c r="C3410" s="382" t="s">
        <v>83</v>
      </c>
      <c r="D3410" s="382"/>
      <c r="E3410" s="380" t="s">
        <v>1081</v>
      </c>
    </row>
    <row r="3411" spans="1:5" ht="54" x14ac:dyDescent="0.2">
      <c r="A3411" s="384">
        <v>94562</v>
      </c>
      <c r="B3411" s="383" t="s">
        <v>9152</v>
      </c>
      <c r="C3411" s="382" t="s">
        <v>83</v>
      </c>
      <c r="D3411" s="382">
        <v>632.82000000000005</v>
      </c>
      <c r="E3411" s="380" t="s">
        <v>1081</v>
      </c>
    </row>
    <row r="3412" spans="1:5" ht="40.5" x14ac:dyDescent="0.2">
      <c r="A3412" s="384">
        <v>105813</v>
      </c>
      <c r="B3412" s="383" t="s">
        <v>9153</v>
      </c>
      <c r="C3412" s="382" t="s">
        <v>83</v>
      </c>
      <c r="D3412" s="382">
        <v>1072.6099999999999</v>
      </c>
      <c r="E3412" s="380" t="s">
        <v>1081</v>
      </c>
    </row>
    <row r="3413" spans="1:5" ht="54" x14ac:dyDescent="0.2">
      <c r="A3413" s="384">
        <v>94559</v>
      </c>
      <c r="B3413" s="383" t="s">
        <v>9154</v>
      </c>
      <c r="C3413" s="382" t="s">
        <v>83</v>
      </c>
      <c r="D3413" s="382">
        <v>749.27</v>
      </c>
      <c r="E3413" s="380" t="s">
        <v>1081</v>
      </c>
    </row>
    <row r="3414" spans="1:5" ht="54" x14ac:dyDescent="0.2">
      <c r="A3414" s="384">
        <v>100668</v>
      </c>
      <c r="B3414" s="383" t="s">
        <v>9155</v>
      </c>
      <c r="C3414" s="382" t="s">
        <v>83</v>
      </c>
      <c r="D3414" s="382">
        <v>1306.3399999999999</v>
      </c>
      <c r="E3414" s="380" t="s">
        <v>1081</v>
      </c>
    </row>
    <row r="3415" spans="1:5" ht="67.5" x14ac:dyDescent="0.2">
      <c r="A3415" s="384">
        <v>100670</v>
      </c>
      <c r="B3415" s="383" t="s">
        <v>9156</v>
      </c>
      <c r="C3415" s="382" t="s">
        <v>83</v>
      </c>
      <c r="D3415" s="382">
        <v>989.62</v>
      </c>
      <c r="E3415" s="380" t="s">
        <v>1081</v>
      </c>
    </row>
    <row r="3416" spans="1:5" ht="67.5" x14ac:dyDescent="0.2">
      <c r="A3416" s="384">
        <v>100665</v>
      </c>
      <c r="B3416" s="383" t="s">
        <v>9157</v>
      </c>
      <c r="C3416" s="382" t="s">
        <v>83</v>
      </c>
      <c r="D3416" s="382">
        <v>828.66</v>
      </c>
      <c r="E3416" s="380" t="s">
        <v>1081</v>
      </c>
    </row>
    <row r="3417" spans="1:5" ht="54" x14ac:dyDescent="0.2">
      <c r="A3417" s="385">
        <v>100924</v>
      </c>
      <c r="B3417" s="383" t="s">
        <v>9158</v>
      </c>
      <c r="C3417" s="382" t="s">
        <v>83</v>
      </c>
      <c r="D3417" s="382"/>
      <c r="E3417" s="380" t="s">
        <v>1081</v>
      </c>
    </row>
    <row r="3418" spans="1:5" ht="67.5" x14ac:dyDescent="0.2">
      <c r="A3418" s="384">
        <v>100671</v>
      </c>
      <c r="B3418" s="383" t="s">
        <v>9159</v>
      </c>
      <c r="C3418" s="382" t="s">
        <v>83</v>
      </c>
      <c r="D3418" s="386">
        <v>1217.03</v>
      </c>
      <c r="E3418" s="380" t="s">
        <v>1081</v>
      </c>
    </row>
    <row r="3419" spans="1:5" ht="54" x14ac:dyDescent="0.2">
      <c r="A3419" s="384">
        <v>100667</v>
      </c>
      <c r="B3419" s="383" t="s">
        <v>9160</v>
      </c>
      <c r="C3419" s="382" t="s">
        <v>83</v>
      </c>
      <c r="D3419" s="386">
        <v>1052.53</v>
      </c>
      <c r="E3419" s="380" t="s">
        <v>1081</v>
      </c>
    </row>
    <row r="3420" spans="1:5" ht="54" x14ac:dyDescent="0.2">
      <c r="A3420" s="384">
        <v>100669</v>
      </c>
      <c r="B3420" s="383" t="s">
        <v>9161</v>
      </c>
      <c r="C3420" s="382" t="s">
        <v>83</v>
      </c>
      <c r="D3420" s="386">
        <v>965.71</v>
      </c>
      <c r="E3420" s="380" t="s">
        <v>1081</v>
      </c>
    </row>
    <row r="3421" spans="1:5" ht="67.5" x14ac:dyDescent="0.2">
      <c r="A3421" s="384">
        <v>100672</v>
      </c>
      <c r="B3421" s="383" t="s">
        <v>9162</v>
      </c>
      <c r="C3421" s="382" t="s">
        <v>83</v>
      </c>
      <c r="D3421" s="386">
        <v>801.84</v>
      </c>
      <c r="E3421" s="380" t="s">
        <v>1081</v>
      </c>
    </row>
    <row r="3422" spans="1:5" ht="54" x14ac:dyDescent="0.2">
      <c r="A3422" s="384">
        <v>100666</v>
      </c>
      <c r="B3422" s="383" t="s">
        <v>9163</v>
      </c>
      <c r="C3422" s="382" t="s">
        <v>83</v>
      </c>
      <c r="D3422" s="386">
        <v>670.31</v>
      </c>
      <c r="E3422" s="380" t="s">
        <v>1081</v>
      </c>
    </row>
    <row r="3423" spans="1:5" ht="54" x14ac:dyDescent="0.2">
      <c r="A3423" s="385">
        <v>100663</v>
      </c>
      <c r="B3423" s="383" t="s">
        <v>9164</v>
      </c>
      <c r="C3423" s="382" t="s">
        <v>83</v>
      </c>
      <c r="D3423" s="382"/>
      <c r="E3423" s="380" t="s">
        <v>1081</v>
      </c>
    </row>
    <row r="3424" spans="1:5" ht="54" x14ac:dyDescent="0.2">
      <c r="A3424" s="385">
        <v>100662</v>
      </c>
      <c r="B3424" s="383" t="s">
        <v>9165</v>
      </c>
      <c r="C3424" s="382" t="s">
        <v>83</v>
      </c>
      <c r="D3424" s="382"/>
      <c r="E3424" s="380" t="s">
        <v>1081</v>
      </c>
    </row>
    <row r="3425" spans="1:5" ht="40.5" x14ac:dyDescent="0.2">
      <c r="A3425" s="385">
        <v>100661</v>
      </c>
      <c r="B3425" s="383" t="s">
        <v>9166</v>
      </c>
      <c r="C3425" s="382" t="s">
        <v>83</v>
      </c>
      <c r="D3425" s="382"/>
      <c r="E3425" s="380" t="s">
        <v>1081</v>
      </c>
    </row>
    <row r="3426" spans="1:5" ht="27" x14ac:dyDescent="0.2">
      <c r="A3426" s="382">
        <v>100659</v>
      </c>
      <c r="B3426" s="383" t="s">
        <v>1627</v>
      </c>
      <c r="C3426" s="382" t="s">
        <v>4</v>
      </c>
      <c r="D3426" s="386">
        <v>14.75</v>
      </c>
      <c r="E3426" s="380" t="s">
        <v>1081</v>
      </c>
    </row>
    <row r="3427" spans="1:5" ht="27" x14ac:dyDescent="0.2">
      <c r="A3427" s="382">
        <v>100660</v>
      </c>
      <c r="B3427" s="383" t="s">
        <v>1628</v>
      </c>
      <c r="C3427" s="382" t="s">
        <v>4</v>
      </c>
      <c r="D3427" s="386">
        <v>9.98</v>
      </c>
      <c r="E3427" s="380" t="s">
        <v>1081</v>
      </c>
    </row>
    <row r="3428" spans="1:5" ht="27" x14ac:dyDescent="0.2">
      <c r="A3428" s="385">
        <v>100711</v>
      </c>
      <c r="B3428" s="383" t="s">
        <v>9167</v>
      </c>
      <c r="C3428" s="382" t="s">
        <v>4</v>
      </c>
      <c r="D3428" s="382"/>
      <c r="E3428" s="380" t="s">
        <v>1081</v>
      </c>
    </row>
    <row r="3429" spans="1:5" ht="15" x14ac:dyDescent="0.2">
      <c r="A3429" s="382">
        <v>100676</v>
      </c>
      <c r="B3429" s="383" t="s">
        <v>1630</v>
      </c>
      <c r="C3429" s="382" t="s">
        <v>66</v>
      </c>
      <c r="D3429" s="386">
        <v>243.28</v>
      </c>
      <c r="E3429" s="380" t="s">
        <v>1081</v>
      </c>
    </row>
    <row r="3430" spans="1:5" ht="27" x14ac:dyDescent="0.2">
      <c r="A3430" s="382">
        <v>90806</v>
      </c>
      <c r="B3430" s="383" t="s">
        <v>2568</v>
      </c>
      <c r="C3430" s="382" t="s">
        <v>66</v>
      </c>
      <c r="D3430" s="386">
        <v>497.66</v>
      </c>
      <c r="E3430" s="380" t="s">
        <v>1081</v>
      </c>
    </row>
    <row r="3431" spans="1:5" ht="27" x14ac:dyDescent="0.2">
      <c r="A3431" s="382">
        <v>91292</v>
      </c>
      <c r="B3431" s="383" t="s">
        <v>2573</v>
      </c>
      <c r="C3431" s="382" t="s">
        <v>66</v>
      </c>
      <c r="D3431" s="382">
        <v>391.69</v>
      </c>
      <c r="E3431" s="380" t="s">
        <v>1081</v>
      </c>
    </row>
    <row r="3432" spans="1:5" ht="15" x14ac:dyDescent="0.2">
      <c r="A3432" s="382">
        <v>90801</v>
      </c>
      <c r="B3432" s="383" t="s">
        <v>1570</v>
      </c>
      <c r="C3432" s="382" t="s">
        <v>66</v>
      </c>
      <c r="D3432" s="386">
        <v>393.79</v>
      </c>
      <c r="E3432" s="380" t="s">
        <v>1081</v>
      </c>
    </row>
    <row r="3433" spans="1:5" ht="15" x14ac:dyDescent="0.2">
      <c r="A3433" s="382">
        <v>91287</v>
      </c>
      <c r="B3433" s="383" t="s">
        <v>1595</v>
      </c>
      <c r="C3433" s="382" t="s">
        <v>66</v>
      </c>
      <c r="D3433" s="386">
        <v>287.82</v>
      </c>
      <c r="E3433" s="380" t="s">
        <v>1081</v>
      </c>
    </row>
    <row r="3434" spans="1:5" ht="15" x14ac:dyDescent="0.2">
      <c r="A3434" s="382">
        <v>100706</v>
      </c>
      <c r="B3434" s="383" t="s">
        <v>1666</v>
      </c>
      <c r="C3434" s="382" t="s">
        <v>66</v>
      </c>
      <c r="D3434" s="382">
        <v>76.61</v>
      </c>
      <c r="E3434" s="380" t="s">
        <v>1081</v>
      </c>
    </row>
    <row r="3435" spans="1:5" ht="27" x14ac:dyDescent="0.2">
      <c r="A3435" s="382">
        <v>100709</v>
      </c>
      <c r="B3435" s="383" t="s">
        <v>1669</v>
      </c>
      <c r="C3435" s="382" t="s">
        <v>66</v>
      </c>
      <c r="D3435" s="386">
        <v>52.62</v>
      </c>
      <c r="E3435" s="380" t="s">
        <v>1081</v>
      </c>
    </row>
    <row r="3436" spans="1:5" ht="15" x14ac:dyDescent="0.2">
      <c r="A3436" s="382">
        <v>100710</v>
      </c>
      <c r="B3436" s="383" t="s">
        <v>1670</v>
      </c>
      <c r="C3436" s="382" t="s">
        <v>66</v>
      </c>
      <c r="D3436" s="386">
        <v>128.04</v>
      </c>
      <c r="E3436" s="380" t="s">
        <v>1081</v>
      </c>
    </row>
    <row r="3437" spans="1:5" ht="27" x14ac:dyDescent="0.2">
      <c r="A3437" s="382">
        <v>90830</v>
      </c>
      <c r="B3437" s="383" t="s">
        <v>1577</v>
      </c>
      <c r="C3437" s="382" t="s">
        <v>66</v>
      </c>
      <c r="D3437" s="386">
        <v>178.34</v>
      </c>
      <c r="E3437" s="380" t="s">
        <v>1081</v>
      </c>
    </row>
    <row r="3438" spans="1:5" ht="27" x14ac:dyDescent="0.2">
      <c r="A3438" s="382">
        <v>91304</v>
      </c>
      <c r="B3438" s="383" t="s">
        <v>1601</v>
      </c>
      <c r="C3438" s="382" t="s">
        <v>66</v>
      </c>
      <c r="D3438" s="386">
        <v>110.72</v>
      </c>
      <c r="E3438" s="380" t="s">
        <v>1081</v>
      </c>
    </row>
    <row r="3439" spans="1:5" ht="27" x14ac:dyDescent="0.2">
      <c r="A3439" s="382">
        <v>90831</v>
      </c>
      <c r="B3439" s="383" t="s">
        <v>1578</v>
      </c>
      <c r="C3439" s="382" t="s">
        <v>66</v>
      </c>
      <c r="D3439" s="386">
        <v>155.77000000000001</v>
      </c>
      <c r="E3439" s="380" t="s">
        <v>1081</v>
      </c>
    </row>
    <row r="3440" spans="1:5" ht="27" x14ac:dyDescent="0.2">
      <c r="A3440" s="382">
        <v>91305</v>
      </c>
      <c r="B3440" s="383" t="s">
        <v>1602</v>
      </c>
      <c r="C3440" s="382" t="s">
        <v>66</v>
      </c>
      <c r="D3440" s="386">
        <v>109.25</v>
      </c>
      <c r="E3440" s="380" t="s">
        <v>1081</v>
      </c>
    </row>
    <row r="3441" spans="1:5" ht="27" x14ac:dyDescent="0.2">
      <c r="A3441" s="382">
        <v>91306</v>
      </c>
      <c r="B3441" s="383" t="s">
        <v>1603</v>
      </c>
      <c r="C3441" s="382" t="s">
        <v>66</v>
      </c>
      <c r="D3441" s="386">
        <v>155.77000000000001</v>
      </c>
      <c r="E3441" s="380" t="s">
        <v>1081</v>
      </c>
    </row>
    <row r="3442" spans="1:5" ht="27" x14ac:dyDescent="0.2">
      <c r="A3442" s="382">
        <v>91307</v>
      </c>
      <c r="B3442" s="383" t="s">
        <v>1604</v>
      </c>
      <c r="C3442" s="382" t="s">
        <v>66</v>
      </c>
      <c r="D3442" s="386">
        <v>93.55</v>
      </c>
      <c r="E3442" s="380" t="s">
        <v>1081</v>
      </c>
    </row>
    <row r="3443" spans="1:5" ht="15" x14ac:dyDescent="0.2">
      <c r="A3443" s="382">
        <v>100707</v>
      </c>
      <c r="B3443" s="383" t="s">
        <v>1667</v>
      </c>
      <c r="C3443" s="382" t="s">
        <v>66</v>
      </c>
      <c r="D3443" s="382">
        <v>150.26</v>
      </c>
      <c r="E3443" s="380" t="s">
        <v>1081</v>
      </c>
    </row>
    <row r="3444" spans="1:5" ht="15" x14ac:dyDescent="0.2">
      <c r="A3444" s="382">
        <v>100708</v>
      </c>
      <c r="B3444" s="383" t="s">
        <v>1668</v>
      </c>
      <c r="C3444" s="382" t="s">
        <v>66</v>
      </c>
      <c r="D3444" s="386">
        <v>187.23</v>
      </c>
      <c r="E3444" s="380" t="s">
        <v>1081</v>
      </c>
    </row>
    <row r="3445" spans="1:5" ht="40.5" x14ac:dyDescent="0.2">
      <c r="A3445" s="382">
        <v>91328</v>
      </c>
      <c r="B3445" s="383" t="s">
        <v>1617</v>
      </c>
      <c r="C3445" s="382" t="s">
        <v>66</v>
      </c>
      <c r="D3445" s="386">
        <v>1027.1300000000001</v>
      </c>
      <c r="E3445" s="380" t="s">
        <v>1081</v>
      </c>
    </row>
    <row r="3446" spans="1:5" ht="40.5" x14ac:dyDescent="0.2">
      <c r="A3446" s="382">
        <v>100687</v>
      </c>
      <c r="B3446" s="383" t="s">
        <v>1640</v>
      </c>
      <c r="C3446" s="382" t="s">
        <v>66</v>
      </c>
      <c r="D3446" s="386">
        <v>1182.9000000000001</v>
      </c>
      <c r="E3446" s="380" t="s">
        <v>1081</v>
      </c>
    </row>
    <row r="3447" spans="1:5" ht="40.5" x14ac:dyDescent="0.2">
      <c r="A3447" s="382">
        <v>100681</v>
      </c>
      <c r="B3447" s="383" t="s">
        <v>1634</v>
      </c>
      <c r="C3447" s="382" t="s">
        <v>66</v>
      </c>
      <c r="D3447" s="386">
        <v>1213.77</v>
      </c>
      <c r="E3447" s="380" t="s">
        <v>1081</v>
      </c>
    </row>
    <row r="3448" spans="1:5" ht="40.5" x14ac:dyDescent="0.2">
      <c r="A3448" s="384">
        <v>91330</v>
      </c>
      <c r="B3448" s="383" t="s">
        <v>1619</v>
      </c>
      <c r="C3448" s="382" t="s">
        <v>66</v>
      </c>
      <c r="D3448" s="382">
        <v>1058</v>
      </c>
      <c r="E3448" s="380" t="s">
        <v>1081</v>
      </c>
    </row>
    <row r="3449" spans="1:5" ht="40.5" x14ac:dyDescent="0.2">
      <c r="A3449" s="384">
        <v>100689</v>
      </c>
      <c r="B3449" s="383" t="s">
        <v>1642</v>
      </c>
      <c r="C3449" s="382" t="s">
        <v>66</v>
      </c>
      <c r="D3449" s="382">
        <v>1281.02</v>
      </c>
      <c r="E3449" s="380" t="s">
        <v>1081</v>
      </c>
    </row>
    <row r="3450" spans="1:5" ht="40.5" x14ac:dyDescent="0.2">
      <c r="A3450" s="382">
        <v>91332</v>
      </c>
      <c r="B3450" s="383" t="s">
        <v>1621</v>
      </c>
      <c r="C3450" s="382" t="s">
        <v>66</v>
      </c>
      <c r="D3450" s="386">
        <v>1102.68</v>
      </c>
      <c r="E3450" s="380" t="s">
        <v>1081</v>
      </c>
    </row>
    <row r="3451" spans="1:5" ht="40.5" x14ac:dyDescent="0.2">
      <c r="A3451" s="382">
        <v>100688</v>
      </c>
      <c r="B3451" s="383" t="s">
        <v>1641</v>
      </c>
      <c r="C3451" s="382" t="s">
        <v>66</v>
      </c>
      <c r="D3451" s="386">
        <v>984.61</v>
      </c>
      <c r="E3451" s="380" t="s">
        <v>1081</v>
      </c>
    </row>
    <row r="3452" spans="1:5" ht="40.5" x14ac:dyDescent="0.2">
      <c r="A3452" s="382">
        <v>91329</v>
      </c>
      <c r="B3452" s="383" t="s">
        <v>1618</v>
      </c>
      <c r="C3452" s="382" t="s">
        <v>66</v>
      </c>
      <c r="D3452" s="386">
        <v>875.36</v>
      </c>
      <c r="E3452" s="380" t="s">
        <v>1081</v>
      </c>
    </row>
    <row r="3453" spans="1:5" ht="40.5" x14ac:dyDescent="0.2">
      <c r="A3453" s="382">
        <v>100682</v>
      </c>
      <c r="B3453" s="383" t="s">
        <v>1635</v>
      </c>
      <c r="C3453" s="382" t="s">
        <v>66</v>
      </c>
      <c r="D3453" s="386">
        <v>998.83</v>
      </c>
      <c r="E3453" s="380" t="s">
        <v>1081</v>
      </c>
    </row>
    <row r="3454" spans="1:5" ht="40.5" x14ac:dyDescent="0.2">
      <c r="A3454" s="382">
        <v>91331</v>
      </c>
      <c r="B3454" s="383" t="s">
        <v>1620</v>
      </c>
      <c r="C3454" s="382" t="s">
        <v>66</v>
      </c>
      <c r="D3454" s="386">
        <v>905.28</v>
      </c>
      <c r="E3454" s="380" t="s">
        <v>1081</v>
      </c>
    </row>
    <row r="3455" spans="1:5" ht="40.5" x14ac:dyDescent="0.2">
      <c r="A3455" s="382">
        <v>100690</v>
      </c>
      <c r="B3455" s="383" t="s">
        <v>1643</v>
      </c>
      <c r="C3455" s="382" t="s">
        <v>66</v>
      </c>
      <c r="D3455" s="386">
        <v>1059.73</v>
      </c>
      <c r="E3455" s="380" t="s">
        <v>1081</v>
      </c>
    </row>
    <row r="3456" spans="1:5" ht="40.5" x14ac:dyDescent="0.2">
      <c r="A3456" s="382">
        <v>91333</v>
      </c>
      <c r="B3456" s="383" t="s">
        <v>1622</v>
      </c>
      <c r="C3456" s="382" t="s">
        <v>66</v>
      </c>
      <c r="D3456" s="386">
        <v>949.01</v>
      </c>
      <c r="E3456" s="380" t="s">
        <v>1081</v>
      </c>
    </row>
    <row r="3457" spans="1:5" ht="40.5" x14ac:dyDescent="0.2">
      <c r="A3457" s="384">
        <v>90841</v>
      </c>
      <c r="B3457" s="383" t="s">
        <v>1579</v>
      </c>
      <c r="C3457" s="382" t="s">
        <v>66</v>
      </c>
      <c r="D3457" s="382">
        <v>1159.18</v>
      </c>
      <c r="E3457" s="380" t="s">
        <v>1081</v>
      </c>
    </row>
    <row r="3458" spans="1:5" ht="40.5" x14ac:dyDescent="0.2">
      <c r="A3458" s="384">
        <v>90847</v>
      </c>
      <c r="B3458" s="383" t="s">
        <v>1583</v>
      </c>
      <c r="C3458" s="382" t="s">
        <v>66</v>
      </c>
      <c r="D3458" s="382">
        <v>1003.41</v>
      </c>
      <c r="E3458" s="380" t="s">
        <v>1081</v>
      </c>
    </row>
    <row r="3459" spans="1:5" ht="40.5" x14ac:dyDescent="0.2">
      <c r="A3459" s="382">
        <v>90842</v>
      </c>
      <c r="B3459" s="383" t="s">
        <v>1580</v>
      </c>
      <c r="C3459" s="382" t="s">
        <v>66</v>
      </c>
      <c r="D3459" s="386">
        <v>1169.69</v>
      </c>
      <c r="E3459" s="380" t="s">
        <v>1081</v>
      </c>
    </row>
    <row r="3460" spans="1:5" ht="40.5" x14ac:dyDescent="0.2">
      <c r="A3460" s="382">
        <v>90848</v>
      </c>
      <c r="B3460" s="383" t="s">
        <v>1584</v>
      </c>
      <c r="C3460" s="382" t="s">
        <v>66</v>
      </c>
      <c r="D3460" s="386">
        <v>1013.92</v>
      </c>
      <c r="E3460" s="380" t="s">
        <v>1081</v>
      </c>
    </row>
    <row r="3461" spans="1:5" ht="40.5" x14ac:dyDescent="0.2">
      <c r="A3461" s="382">
        <v>90843</v>
      </c>
      <c r="B3461" s="383" t="s">
        <v>1581</v>
      </c>
      <c r="C3461" s="382" t="s">
        <v>66</v>
      </c>
      <c r="D3461" s="386">
        <v>1222.07</v>
      </c>
      <c r="E3461" s="380" t="s">
        <v>1081</v>
      </c>
    </row>
    <row r="3462" spans="1:5" ht="40.5" x14ac:dyDescent="0.2">
      <c r="A3462" s="384">
        <v>90849</v>
      </c>
      <c r="B3462" s="383" t="s">
        <v>1585</v>
      </c>
      <c r="C3462" s="382" t="s">
        <v>66</v>
      </c>
      <c r="D3462" s="382">
        <v>1043.73</v>
      </c>
      <c r="E3462" s="380" t="s">
        <v>1081</v>
      </c>
    </row>
    <row r="3463" spans="1:5" ht="40.5" x14ac:dyDescent="0.2">
      <c r="A3463" s="384">
        <v>90844</v>
      </c>
      <c r="B3463" s="383" t="s">
        <v>1582</v>
      </c>
      <c r="C3463" s="382" t="s">
        <v>66</v>
      </c>
      <c r="D3463" s="382">
        <v>1315.4</v>
      </c>
      <c r="E3463" s="380" t="s">
        <v>1081</v>
      </c>
    </row>
    <row r="3464" spans="1:5" ht="40.5" x14ac:dyDescent="0.2">
      <c r="A3464" s="384">
        <v>90850</v>
      </c>
      <c r="B3464" s="383" t="s">
        <v>1586</v>
      </c>
      <c r="C3464" s="382" t="s">
        <v>66</v>
      </c>
      <c r="D3464" s="382">
        <v>1137.06</v>
      </c>
      <c r="E3464" s="380" t="s">
        <v>1081</v>
      </c>
    </row>
    <row r="3465" spans="1:5" ht="40.5" x14ac:dyDescent="0.2">
      <c r="A3465" s="384">
        <v>91312</v>
      </c>
      <c r="B3465" s="383" t="s">
        <v>1605</v>
      </c>
      <c r="C3465" s="382" t="s">
        <v>66</v>
      </c>
      <c r="D3465" s="382">
        <v>960.89</v>
      </c>
      <c r="E3465" s="380" t="s">
        <v>1081</v>
      </c>
    </row>
    <row r="3466" spans="1:5" ht="40.5" x14ac:dyDescent="0.2">
      <c r="A3466" s="384">
        <v>91318</v>
      </c>
      <c r="B3466" s="383" t="s">
        <v>1609</v>
      </c>
      <c r="C3466" s="382" t="s">
        <v>66</v>
      </c>
      <c r="D3466" s="382">
        <v>851.64</v>
      </c>
      <c r="E3466" s="380" t="s">
        <v>1081</v>
      </c>
    </row>
    <row r="3467" spans="1:5" ht="40.5" x14ac:dyDescent="0.2">
      <c r="A3467" s="384">
        <v>91313</v>
      </c>
      <c r="B3467" s="383" t="s">
        <v>1606</v>
      </c>
      <c r="C3467" s="382" t="s">
        <v>66</v>
      </c>
      <c r="D3467" s="382">
        <v>954.75</v>
      </c>
      <c r="E3467" s="380" t="s">
        <v>1081</v>
      </c>
    </row>
    <row r="3468" spans="1:5" ht="40.5" x14ac:dyDescent="0.2">
      <c r="A3468" s="384">
        <v>91319</v>
      </c>
      <c r="B3468" s="383" t="s">
        <v>1610</v>
      </c>
      <c r="C3468" s="382" t="s">
        <v>66</v>
      </c>
      <c r="D3468" s="382">
        <v>861.2</v>
      </c>
      <c r="E3468" s="380" t="s">
        <v>1081</v>
      </c>
    </row>
    <row r="3469" spans="1:5" ht="40.5" x14ac:dyDescent="0.2">
      <c r="A3469" s="384">
        <v>91314</v>
      </c>
      <c r="B3469" s="383" t="s">
        <v>1607</v>
      </c>
      <c r="C3469" s="382" t="s">
        <v>66</v>
      </c>
      <c r="D3469" s="382">
        <v>1000.78</v>
      </c>
      <c r="E3469" s="380" t="s">
        <v>1081</v>
      </c>
    </row>
    <row r="3470" spans="1:5" ht="40.5" x14ac:dyDescent="0.2">
      <c r="A3470" s="384">
        <v>91320</v>
      </c>
      <c r="B3470" s="383" t="s">
        <v>1611</v>
      </c>
      <c r="C3470" s="382" t="s">
        <v>66</v>
      </c>
      <c r="D3470" s="382">
        <v>890.06</v>
      </c>
      <c r="E3470" s="380" t="s">
        <v>1081</v>
      </c>
    </row>
    <row r="3471" spans="1:5" ht="40.5" x14ac:dyDescent="0.2">
      <c r="A3471" s="384">
        <v>91315</v>
      </c>
      <c r="B3471" s="383" t="s">
        <v>1608</v>
      </c>
      <c r="C3471" s="382" t="s">
        <v>66</v>
      </c>
      <c r="D3471" s="382">
        <v>1093.1500000000001</v>
      </c>
      <c r="E3471" s="380" t="s">
        <v>1081</v>
      </c>
    </row>
    <row r="3472" spans="1:5" ht="40.5" x14ac:dyDescent="0.2">
      <c r="A3472" s="384">
        <v>91321</v>
      </c>
      <c r="B3472" s="383" t="s">
        <v>1612</v>
      </c>
      <c r="C3472" s="382" t="s">
        <v>66</v>
      </c>
      <c r="D3472" s="382">
        <v>982.43</v>
      </c>
      <c r="E3472" s="380" t="s">
        <v>1081</v>
      </c>
    </row>
    <row r="3473" spans="1:5" ht="40.5" x14ac:dyDescent="0.2">
      <c r="A3473" s="384">
        <v>90845</v>
      </c>
      <c r="B3473" s="383" t="s">
        <v>2569</v>
      </c>
      <c r="C3473" s="382" t="s">
        <v>66</v>
      </c>
      <c r="D3473" s="382">
        <v>1521.19</v>
      </c>
      <c r="E3473" s="380" t="s">
        <v>1081</v>
      </c>
    </row>
    <row r="3474" spans="1:5" ht="40.5" x14ac:dyDescent="0.2">
      <c r="A3474" s="384">
        <v>90851</v>
      </c>
      <c r="B3474" s="383" t="s">
        <v>2571</v>
      </c>
      <c r="C3474" s="382" t="s">
        <v>66</v>
      </c>
      <c r="D3474" s="382">
        <v>1342.85</v>
      </c>
      <c r="E3474" s="380" t="s">
        <v>1081</v>
      </c>
    </row>
    <row r="3475" spans="1:5" ht="40.5" x14ac:dyDescent="0.2">
      <c r="A3475" s="384">
        <v>90846</v>
      </c>
      <c r="B3475" s="383" t="s">
        <v>2570</v>
      </c>
      <c r="C3475" s="382" t="s">
        <v>66</v>
      </c>
      <c r="D3475" s="382">
        <v>1603.08</v>
      </c>
      <c r="E3475" s="380" t="s">
        <v>1081</v>
      </c>
    </row>
    <row r="3476" spans="1:5" ht="40.5" x14ac:dyDescent="0.2">
      <c r="A3476" s="384">
        <v>90852</v>
      </c>
      <c r="B3476" s="383" t="s">
        <v>2572</v>
      </c>
      <c r="C3476" s="382" t="s">
        <v>66</v>
      </c>
      <c r="D3476" s="382">
        <v>1424.74</v>
      </c>
      <c r="E3476" s="380" t="s">
        <v>1081</v>
      </c>
    </row>
    <row r="3477" spans="1:5" ht="54" x14ac:dyDescent="0.2">
      <c r="A3477" s="384">
        <v>91316</v>
      </c>
      <c r="B3477" s="383" t="s">
        <v>2574</v>
      </c>
      <c r="C3477" s="382" t="s">
        <v>66</v>
      </c>
      <c r="D3477" s="382">
        <v>1299.9000000000001</v>
      </c>
      <c r="E3477" s="380" t="s">
        <v>1081</v>
      </c>
    </row>
    <row r="3478" spans="1:5" ht="40.5" x14ac:dyDescent="0.2">
      <c r="A3478" s="384">
        <v>91322</v>
      </c>
      <c r="B3478" s="383" t="s">
        <v>2576</v>
      </c>
      <c r="C3478" s="382" t="s">
        <v>66</v>
      </c>
      <c r="D3478" s="382">
        <v>1189.18</v>
      </c>
      <c r="E3478" s="380" t="s">
        <v>1081</v>
      </c>
    </row>
    <row r="3479" spans="1:5" ht="54" x14ac:dyDescent="0.2">
      <c r="A3479" s="384">
        <v>91317</v>
      </c>
      <c r="B3479" s="383" t="s">
        <v>2575</v>
      </c>
      <c r="C3479" s="382" t="s">
        <v>66</v>
      </c>
      <c r="D3479" s="382">
        <v>1380.83</v>
      </c>
      <c r="E3479" s="380" t="s">
        <v>1081</v>
      </c>
    </row>
    <row r="3480" spans="1:5" ht="40.5" x14ac:dyDescent="0.2">
      <c r="A3480" s="384">
        <v>91323</v>
      </c>
      <c r="B3480" s="383" t="s">
        <v>2577</v>
      </c>
      <c r="C3480" s="382" t="s">
        <v>66</v>
      </c>
      <c r="D3480" s="382">
        <v>1270.1099999999999</v>
      </c>
      <c r="E3480" s="380" t="s">
        <v>1081</v>
      </c>
    </row>
    <row r="3481" spans="1:5" ht="40.5" x14ac:dyDescent="0.2">
      <c r="A3481" s="384">
        <v>100678</v>
      </c>
      <c r="B3481" s="383" t="s">
        <v>1631</v>
      </c>
      <c r="C3481" s="382" t="s">
        <v>66</v>
      </c>
      <c r="D3481" s="382">
        <v>1171.8900000000001</v>
      </c>
      <c r="E3481" s="380" t="s">
        <v>1081</v>
      </c>
    </row>
    <row r="3482" spans="1:5" ht="40.5" x14ac:dyDescent="0.2">
      <c r="A3482" s="384">
        <v>91013</v>
      </c>
      <c r="B3482" s="383" t="s">
        <v>1591</v>
      </c>
      <c r="C3482" s="382" t="s">
        <v>66</v>
      </c>
      <c r="D3482" s="382">
        <v>1016.12</v>
      </c>
      <c r="E3482" s="380" t="s">
        <v>1081</v>
      </c>
    </row>
    <row r="3483" spans="1:5" ht="40.5" x14ac:dyDescent="0.2">
      <c r="A3483" s="384">
        <v>100680</v>
      </c>
      <c r="B3483" s="383" t="s">
        <v>1633</v>
      </c>
      <c r="C3483" s="382" t="s">
        <v>66</v>
      </c>
      <c r="D3483" s="382">
        <v>1183.01</v>
      </c>
      <c r="E3483" s="380" t="s">
        <v>1081</v>
      </c>
    </row>
    <row r="3484" spans="1:5" ht="40.5" x14ac:dyDescent="0.2">
      <c r="A3484" s="382">
        <v>91014</v>
      </c>
      <c r="B3484" s="383" t="s">
        <v>1592</v>
      </c>
      <c r="C3484" s="382" t="s">
        <v>66</v>
      </c>
      <c r="D3484" s="386">
        <v>1027.24</v>
      </c>
      <c r="E3484" s="380" t="s">
        <v>1081</v>
      </c>
    </row>
    <row r="3485" spans="1:5" ht="40.5" x14ac:dyDescent="0.2">
      <c r="A3485" s="384">
        <v>100683</v>
      </c>
      <c r="B3485" s="383" t="s">
        <v>1636</v>
      </c>
      <c r="C3485" s="382" t="s">
        <v>66</v>
      </c>
      <c r="D3485" s="382">
        <v>1273.68</v>
      </c>
      <c r="E3485" s="380" t="s">
        <v>1081</v>
      </c>
    </row>
    <row r="3486" spans="1:5" ht="40.5" x14ac:dyDescent="0.2">
      <c r="A3486" s="384">
        <v>91015</v>
      </c>
      <c r="B3486" s="383" t="s">
        <v>1593</v>
      </c>
      <c r="C3486" s="382" t="s">
        <v>66</v>
      </c>
      <c r="D3486" s="382">
        <v>1095.3399999999999</v>
      </c>
      <c r="E3486" s="380" t="s">
        <v>1081</v>
      </c>
    </row>
    <row r="3487" spans="1:5" ht="40.5" x14ac:dyDescent="0.2">
      <c r="A3487" s="384">
        <v>100685</v>
      </c>
      <c r="B3487" s="383" t="s">
        <v>1638</v>
      </c>
      <c r="C3487" s="382" t="s">
        <v>66</v>
      </c>
      <c r="D3487" s="382">
        <v>1326.67</v>
      </c>
      <c r="E3487" s="380" t="s">
        <v>1081</v>
      </c>
    </row>
    <row r="3488" spans="1:5" ht="40.5" x14ac:dyDescent="0.2">
      <c r="A3488" s="384">
        <v>91016</v>
      </c>
      <c r="B3488" s="383" t="s">
        <v>1594</v>
      </c>
      <c r="C3488" s="382" t="s">
        <v>66</v>
      </c>
      <c r="D3488" s="382">
        <v>1148.33</v>
      </c>
      <c r="E3488" s="380" t="s">
        <v>1081</v>
      </c>
    </row>
    <row r="3489" spans="1:5" ht="40.5" x14ac:dyDescent="0.2">
      <c r="A3489" s="384">
        <v>100679</v>
      </c>
      <c r="B3489" s="383" t="s">
        <v>1632</v>
      </c>
      <c r="C3489" s="382" t="s">
        <v>66</v>
      </c>
      <c r="D3489" s="382">
        <v>973.6</v>
      </c>
      <c r="E3489" s="380" t="s">
        <v>1081</v>
      </c>
    </row>
    <row r="3490" spans="1:5" ht="40.5" x14ac:dyDescent="0.2">
      <c r="A3490" s="384">
        <v>91324</v>
      </c>
      <c r="B3490" s="383" t="s">
        <v>1613</v>
      </c>
      <c r="C3490" s="382" t="s">
        <v>66</v>
      </c>
      <c r="D3490" s="382">
        <v>864.35</v>
      </c>
      <c r="E3490" s="380" t="s">
        <v>1081</v>
      </c>
    </row>
    <row r="3491" spans="1:5" ht="40.5" x14ac:dyDescent="0.2">
      <c r="A3491" s="384">
        <v>100712</v>
      </c>
      <c r="B3491" s="383" t="s">
        <v>1654</v>
      </c>
      <c r="C3491" s="382" t="s">
        <v>66</v>
      </c>
      <c r="D3491" s="382">
        <v>968.07</v>
      </c>
      <c r="E3491" s="380" t="s">
        <v>1081</v>
      </c>
    </row>
    <row r="3492" spans="1:5" ht="40.5" x14ac:dyDescent="0.2">
      <c r="A3492" s="384">
        <v>91325</v>
      </c>
      <c r="B3492" s="383" t="s">
        <v>1614</v>
      </c>
      <c r="C3492" s="382" t="s">
        <v>66</v>
      </c>
      <c r="D3492" s="382">
        <v>874.52</v>
      </c>
      <c r="E3492" s="380" t="s">
        <v>1081</v>
      </c>
    </row>
    <row r="3493" spans="1:5" ht="40.5" x14ac:dyDescent="0.2">
      <c r="A3493" s="384">
        <v>100684</v>
      </c>
      <c r="B3493" s="383" t="s">
        <v>1637</v>
      </c>
      <c r="C3493" s="382" t="s">
        <v>66</v>
      </c>
      <c r="D3493" s="382">
        <v>1052.3900000000001</v>
      </c>
      <c r="E3493" s="380" t="s">
        <v>1081</v>
      </c>
    </row>
    <row r="3494" spans="1:5" ht="40.5" x14ac:dyDescent="0.2">
      <c r="A3494" s="384">
        <v>91326</v>
      </c>
      <c r="B3494" s="383" t="s">
        <v>1615</v>
      </c>
      <c r="C3494" s="382" t="s">
        <v>66</v>
      </c>
      <c r="D3494" s="382">
        <v>941.67</v>
      </c>
      <c r="E3494" s="380" t="s">
        <v>1081</v>
      </c>
    </row>
    <row r="3495" spans="1:5" ht="40.5" x14ac:dyDescent="0.2">
      <c r="A3495" s="384">
        <v>91327</v>
      </c>
      <c r="B3495" s="383" t="s">
        <v>1616</v>
      </c>
      <c r="C3495" s="382" t="s">
        <v>66</v>
      </c>
      <c r="D3495" s="382">
        <v>993.7</v>
      </c>
      <c r="E3495" s="380" t="s">
        <v>1081</v>
      </c>
    </row>
    <row r="3496" spans="1:5" ht="40.5" x14ac:dyDescent="0.2">
      <c r="A3496" s="384">
        <v>100686</v>
      </c>
      <c r="B3496" s="383" t="s">
        <v>1639</v>
      </c>
      <c r="C3496" s="382" t="s">
        <v>66</v>
      </c>
      <c r="D3496" s="382">
        <v>1104.42</v>
      </c>
      <c r="E3496" s="380" t="s">
        <v>1081</v>
      </c>
    </row>
    <row r="3497" spans="1:5" ht="40.5" x14ac:dyDescent="0.2">
      <c r="A3497" s="384">
        <v>100693</v>
      </c>
      <c r="B3497" s="383" t="s">
        <v>1646</v>
      </c>
      <c r="C3497" s="382" t="s">
        <v>66</v>
      </c>
      <c r="D3497" s="382">
        <v>2089.67</v>
      </c>
      <c r="E3497" s="380" t="s">
        <v>1081</v>
      </c>
    </row>
    <row r="3498" spans="1:5" ht="40.5" x14ac:dyDescent="0.2">
      <c r="A3498" s="384">
        <v>91336</v>
      </c>
      <c r="B3498" s="383" t="s">
        <v>1625</v>
      </c>
      <c r="C3498" s="382" t="s">
        <v>66</v>
      </c>
      <c r="D3498" s="382">
        <v>1911.33</v>
      </c>
      <c r="E3498" s="380" t="s">
        <v>1081</v>
      </c>
    </row>
    <row r="3499" spans="1:5" ht="54" x14ac:dyDescent="0.2">
      <c r="A3499" s="384">
        <v>100694</v>
      </c>
      <c r="B3499" s="383" t="s">
        <v>1647</v>
      </c>
      <c r="C3499" s="382" t="s">
        <v>66</v>
      </c>
      <c r="D3499" s="382">
        <v>1868.38</v>
      </c>
      <c r="E3499" s="380" t="s">
        <v>1081</v>
      </c>
    </row>
    <row r="3500" spans="1:5" ht="40.5" x14ac:dyDescent="0.2">
      <c r="A3500" s="384">
        <v>91337</v>
      </c>
      <c r="B3500" s="383" t="s">
        <v>1626</v>
      </c>
      <c r="C3500" s="382" t="s">
        <v>66</v>
      </c>
      <c r="D3500" s="382">
        <v>1757.66</v>
      </c>
      <c r="E3500" s="380" t="s">
        <v>1081</v>
      </c>
    </row>
    <row r="3501" spans="1:5" ht="40.5" x14ac:dyDescent="0.2">
      <c r="A3501" s="384">
        <v>100691</v>
      </c>
      <c r="B3501" s="383" t="s">
        <v>1644</v>
      </c>
      <c r="C3501" s="382" t="s">
        <v>66</v>
      </c>
      <c r="D3501" s="382">
        <v>1730.24</v>
      </c>
      <c r="E3501" s="380" t="s">
        <v>1081</v>
      </c>
    </row>
    <row r="3502" spans="1:5" ht="40.5" x14ac:dyDescent="0.2">
      <c r="A3502" s="384">
        <v>100692</v>
      </c>
      <c r="B3502" s="383" t="s">
        <v>1645</v>
      </c>
      <c r="C3502" s="382" t="s">
        <v>66</v>
      </c>
      <c r="D3502" s="382">
        <v>1508.95</v>
      </c>
      <c r="E3502" s="380" t="s">
        <v>1081</v>
      </c>
    </row>
    <row r="3503" spans="1:5" ht="40.5" x14ac:dyDescent="0.2">
      <c r="A3503" s="384">
        <v>91334</v>
      </c>
      <c r="B3503" s="383" t="s">
        <v>1623</v>
      </c>
      <c r="C3503" s="382" t="s">
        <v>66</v>
      </c>
      <c r="D3503" s="386">
        <v>1551.9</v>
      </c>
      <c r="E3503" s="380" t="s">
        <v>1081</v>
      </c>
    </row>
    <row r="3504" spans="1:5" ht="40.5" x14ac:dyDescent="0.2">
      <c r="A3504" s="384">
        <v>91335</v>
      </c>
      <c r="B3504" s="383" t="s">
        <v>1624</v>
      </c>
      <c r="C3504" s="382" t="s">
        <v>66</v>
      </c>
      <c r="D3504" s="382">
        <v>1398.23</v>
      </c>
      <c r="E3504" s="380" t="s">
        <v>1081</v>
      </c>
    </row>
    <row r="3505" spans="1:5" ht="40.5" x14ac:dyDescent="0.2">
      <c r="A3505" s="382">
        <v>90788</v>
      </c>
      <c r="B3505" s="383" t="s">
        <v>1567</v>
      </c>
      <c r="C3505" s="382" t="s">
        <v>66</v>
      </c>
      <c r="D3505" s="382">
        <v>931.84</v>
      </c>
      <c r="E3505" s="380" t="s">
        <v>1081</v>
      </c>
    </row>
    <row r="3506" spans="1:5" ht="40.5" x14ac:dyDescent="0.2">
      <c r="A3506" s="382">
        <v>90789</v>
      </c>
      <c r="B3506" s="383" t="s">
        <v>1568</v>
      </c>
      <c r="C3506" s="382" t="s">
        <v>66</v>
      </c>
      <c r="D3506" s="382">
        <v>933.84</v>
      </c>
      <c r="E3506" s="380" t="s">
        <v>1081</v>
      </c>
    </row>
    <row r="3507" spans="1:5" ht="40.5" x14ac:dyDescent="0.2">
      <c r="A3507" s="382">
        <v>90790</v>
      </c>
      <c r="B3507" s="383" t="s">
        <v>1569</v>
      </c>
      <c r="C3507" s="382" t="s">
        <v>66</v>
      </c>
      <c r="D3507" s="382">
        <v>963.28</v>
      </c>
      <c r="E3507" s="380" t="s">
        <v>1081</v>
      </c>
    </row>
    <row r="3508" spans="1:5" ht="40.5" x14ac:dyDescent="0.2">
      <c r="A3508" s="382">
        <v>100675</v>
      </c>
      <c r="B3508" s="383" t="s">
        <v>1629</v>
      </c>
      <c r="C3508" s="382" t="s">
        <v>66</v>
      </c>
      <c r="D3508" s="382">
        <v>1059.25</v>
      </c>
      <c r="E3508" s="380" t="s">
        <v>1081</v>
      </c>
    </row>
    <row r="3509" spans="1:5" ht="40.5" x14ac:dyDescent="0.2">
      <c r="A3509" s="382">
        <v>90794</v>
      </c>
      <c r="B3509" s="383" t="s">
        <v>2564</v>
      </c>
      <c r="C3509" s="382" t="s">
        <v>66</v>
      </c>
      <c r="D3509" s="382">
        <v>809.11</v>
      </c>
      <c r="E3509" s="380" t="s">
        <v>1081</v>
      </c>
    </row>
    <row r="3510" spans="1:5" ht="40.5" x14ac:dyDescent="0.2">
      <c r="A3510" s="382">
        <v>90795</v>
      </c>
      <c r="B3510" s="383" t="s">
        <v>2565</v>
      </c>
      <c r="C3510" s="382" t="s">
        <v>66</v>
      </c>
      <c r="D3510" s="382">
        <v>817.6</v>
      </c>
      <c r="E3510" s="380" t="s">
        <v>1081</v>
      </c>
    </row>
    <row r="3511" spans="1:5" ht="40.5" x14ac:dyDescent="0.2">
      <c r="A3511" s="382">
        <v>90796</v>
      </c>
      <c r="B3511" s="383" t="s">
        <v>2566</v>
      </c>
      <c r="C3511" s="382" t="s">
        <v>66</v>
      </c>
      <c r="D3511" s="386">
        <v>826.09</v>
      </c>
      <c r="E3511" s="380" t="s">
        <v>1081</v>
      </c>
    </row>
    <row r="3512" spans="1:5" ht="40.5" x14ac:dyDescent="0.2">
      <c r="A3512" s="382">
        <v>90797</v>
      </c>
      <c r="B3512" s="383" t="s">
        <v>2567</v>
      </c>
      <c r="C3512" s="382" t="s">
        <v>66</v>
      </c>
      <c r="D3512" s="382">
        <v>834.58</v>
      </c>
      <c r="E3512" s="380" t="s">
        <v>1081</v>
      </c>
    </row>
    <row r="3513" spans="1:5" ht="40.5" x14ac:dyDescent="0.2">
      <c r="A3513" s="382">
        <v>90791</v>
      </c>
      <c r="B3513" s="383" t="s">
        <v>2562</v>
      </c>
      <c r="C3513" s="382" t="s">
        <v>66</v>
      </c>
      <c r="D3513" s="382">
        <v>1129.54</v>
      </c>
      <c r="E3513" s="380" t="s">
        <v>1081</v>
      </c>
    </row>
    <row r="3514" spans="1:5" ht="40.5" x14ac:dyDescent="0.2">
      <c r="A3514" s="382">
        <v>90793</v>
      </c>
      <c r="B3514" s="383" t="s">
        <v>2563</v>
      </c>
      <c r="C3514" s="382" t="s">
        <v>66</v>
      </c>
      <c r="D3514" s="382">
        <v>1189.69</v>
      </c>
      <c r="E3514" s="380" t="s">
        <v>1081</v>
      </c>
    </row>
    <row r="3515" spans="1:5" ht="40.5" x14ac:dyDescent="0.2">
      <c r="A3515" s="382">
        <v>90798</v>
      </c>
      <c r="B3515" s="383" t="s">
        <v>7142</v>
      </c>
      <c r="C3515" s="382" t="s">
        <v>66</v>
      </c>
      <c r="D3515" s="386">
        <v>1208.19</v>
      </c>
      <c r="E3515" s="380" t="s">
        <v>1081</v>
      </c>
    </row>
    <row r="3516" spans="1:5" ht="40.5" x14ac:dyDescent="0.2">
      <c r="A3516" s="382">
        <v>90799</v>
      </c>
      <c r="B3516" s="383" t="s">
        <v>7143</v>
      </c>
      <c r="C3516" s="382" t="s">
        <v>66</v>
      </c>
      <c r="D3516" s="382">
        <v>1247.1500000000001</v>
      </c>
      <c r="E3516" s="380" t="s">
        <v>1081</v>
      </c>
    </row>
    <row r="3517" spans="1:5" ht="27" x14ac:dyDescent="0.2">
      <c r="A3517" s="382">
        <v>100704</v>
      </c>
      <c r="B3517" s="383" t="s">
        <v>1664</v>
      </c>
      <c r="C3517" s="382" t="s">
        <v>66</v>
      </c>
      <c r="D3517" s="382">
        <v>71.02</v>
      </c>
      <c r="E3517" s="380" t="s">
        <v>1081</v>
      </c>
    </row>
    <row r="3518" spans="1:5" ht="15" x14ac:dyDescent="0.2">
      <c r="A3518" s="382">
        <v>90838</v>
      </c>
      <c r="B3518" s="383" t="s">
        <v>1656</v>
      </c>
      <c r="C3518" s="382" t="s">
        <v>66</v>
      </c>
      <c r="D3518" s="382">
        <v>1543.95</v>
      </c>
      <c r="E3518" s="380" t="s">
        <v>1081</v>
      </c>
    </row>
    <row r="3519" spans="1:5" ht="27" x14ac:dyDescent="0.2">
      <c r="A3519" s="382">
        <v>91338</v>
      </c>
      <c r="B3519" s="383" t="s">
        <v>1657</v>
      </c>
      <c r="C3519" s="382" t="s">
        <v>83</v>
      </c>
      <c r="D3519" s="382">
        <v>788.24</v>
      </c>
      <c r="E3519" s="380" t="s">
        <v>1081</v>
      </c>
    </row>
    <row r="3520" spans="1:5" ht="27" x14ac:dyDescent="0.2">
      <c r="A3520" s="382">
        <v>94805</v>
      </c>
      <c r="B3520" s="383" t="s">
        <v>1659</v>
      </c>
      <c r="C3520" s="382" t="s">
        <v>66</v>
      </c>
      <c r="D3520" s="382">
        <v>708.68</v>
      </c>
      <c r="E3520" s="380" t="s">
        <v>1081</v>
      </c>
    </row>
    <row r="3521" spans="1:5" ht="27" x14ac:dyDescent="0.2">
      <c r="A3521" s="382">
        <v>100702</v>
      </c>
      <c r="B3521" s="383" t="s">
        <v>1662</v>
      </c>
      <c r="C3521" s="382" t="s">
        <v>83</v>
      </c>
      <c r="D3521" s="382">
        <v>413.29</v>
      </c>
      <c r="E3521" s="380" t="s">
        <v>1081</v>
      </c>
    </row>
    <row r="3522" spans="1:5" ht="15" x14ac:dyDescent="0.2">
      <c r="A3522" s="382">
        <v>100701</v>
      </c>
      <c r="B3522" s="383" t="s">
        <v>1655</v>
      </c>
      <c r="C3522" s="382" t="s">
        <v>83</v>
      </c>
      <c r="D3522" s="382">
        <v>606.5</v>
      </c>
      <c r="E3522" s="380" t="s">
        <v>1081</v>
      </c>
    </row>
    <row r="3523" spans="1:5" ht="27" x14ac:dyDescent="0.2">
      <c r="A3523" s="384">
        <v>100700</v>
      </c>
      <c r="B3523" s="383" t="s">
        <v>1653</v>
      </c>
      <c r="C3523" s="382" t="s">
        <v>66</v>
      </c>
      <c r="D3523" s="382">
        <v>987.35</v>
      </c>
      <c r="E3523" s="380" t="s">
        <v>1081</v>
      </c>
    </row>
    <row r="3524" spans="1:5" ht="27" x14ac:dyDescent="0.2">
      <c r="A3524" s="384">
        <v>91295</v>
      </c>
      <c r="B3524" s="383" t="s">
        <v>1596</v>
      </c>
      <c r="C3524" s="382" t="s">
        <v>66</v>
      </c>
      <c r="D3524" s="382">
        <v>387.87</v>
      </c>
      <c r="E3524" s="380" t="s">
        <v>1081</v>
      </c>
    </row>
    <row r="3525" spans="1:5" ht="27" x14ac:dyDescent="0.2">
      <c r="A3525" s="384">
        <v>91296</v>
      </c>
      <c r="B3525" s="383" t="s">
        <v>1597</v>
      </c>
      <c r="C3525" s="382" t="s">
        <v>66</v>
      </c>
      <c r="D3525" s="382">
        <v>415.79</v>
      </c>
      <c r="E3525" s="380" t="s">
        <v>1081</v>
      </c>
    </row>
    <row r="3526" spans="1:5" ht="27" x14ac:dyDescent="0.2">
      <c r="A3526" s="384">
        <v>91297</v>
      </c>
      <c r="B3526" s="383" t="s">
        <v>1598</v>
      </c>
      <c r="C3526" s="382" t="s">
        <v>66</v>
      </c>
      <c r="D3526" s="382">
        <v>457.52</v>
      </c>
      <c r="E3526" s="380" t="s">
        <v>1081</v>
      </c>
    </row>
    <row r="3527" spans="1:5" ht="27" x14ac:dyDescent="0.2">
      <c r="A3527" s="384">
        <v>90820</v>
      </c>
      <c r="B3527" s="383" t="s">
        <v>1571</v>
      </c>
      <c r="C3527" s="382" t="s">
        <v>66</v>
      </c>
      <c r="D3527" s="382">
        <v>364.15</v>
      </c>
      <c r="E3527" s="380" t="s">
        <v>1081</v>
      </c>
    </row>
    <row r="3528" spans="1:5" ht="27" x14ac:dyDescent="0.2">
      <c r="A3528" s="384">
        <v>90821</v>
      </c>
      <c r="B3528" s="383" t="s">
        <v>1572</v>
      </c>
      <c r="C3528" s="382" t="s">
        <v>66</v>
      </c>
      <c r="D3528" s="382">
        <v>371.71</v>
      </c>
      <c r="E3528" s="380" t="s">
        <v>1081</v>
      </c>
    </row>
    <row r="3529" spans="1:5" ht="27" x14ac:dyDescent="0.2">
      <c r="A3529" s="384">
        <v>90822</v>
      </c>
      <c r="B3529" s="383" t="s">
        <v>1573</v>
      </c>
      <c r="C3529" s="382" t="s">
        <v>66</v>
      </c>
      <c r="D3529" s="382">
        <v>398.57</v>
      </c>
      <c r="E3529" s="380" t="s">
        <v>1081</v>
      </c>
    </row>
    <row r="3530" spans="1:5" ht="27" x14ac:dyDescent="0.2">
      <c r="A3530" s="384">
        <v>90823</v>
      </c>
      <c r="B3530" s="383" t="s">
        <v>1574</v>
      </c>
      <c r="C3530" s="382" t="s">
        <v>66</v>
      </c>
      <c r="D3530" s="382">
        <v>488.95</v>
      </c>
      <c r="E3530" s="380" t="s">
        <v>1081</v>
      </c>
    </row>
    <row r="3531" spans="1:5" ht="27" x14ac:dyDescent="0.2">
      <c r="A3531" s="384">
        <v>90824</v>
      </c>
      <c r="B3531" s="383" t="s">
        <v>1575</v>
      </c>
      <c r="C3531" s="382" t="s">
        <v>66</v>
      </c>
      <c r="D3531" s="382">
        <v>697.69</v>
      </c>
      <c r="E3531" s="380" t="s">
        <v>1081</v>
      </c>
    </row>
    <row r="3532" spans="1:5" ht="27" x14ac:dyDescent="0.2">
      <c r="A3532" s="384">
        <v>91009</v>
      </c>
      <c r="B3532" s="383" t="s">
        <v>1587</v>
      </c>
      <c r="C3532" s="382" t="s">
        <v>66</v>
      </c>
      <c r="D3532" s="382">
        <v>376.86</v>
      </c>
      <c r="E3532" s="380" t="s">
        <v>1081</v>
      </c>
    </row>
    <row r="3533" spans="1:5" ht="27" x14ac:dyDescent="0.2">
      <c r="A3533" s="384">
        <v>91010</v>
      </c>
      <c r="B3533" s="383" t="s">
        <v>1588</v>
      </c>
      <c r="C3533" s="382" t="s">
        <v>66</v>
      </c>
      <c r="D3533" s="382">
        <v>385.03</v>
      </c>
      <c r="E3533" s="380" t="s">
        <v>1081</v>
      </c>
    </row>
    <row r="3534" spans="1:5" ht="27" x14ac:dyDescent="0.2">
      <c r="A3534" s="384">
        <v>91011</v>
      </c>
      <c r="B3534" s="383" t="s">
        <v>1589</v>
      </c>
      <c r="C3534" s="382" t="s">
        <v>66</v>
      </c>
      <c r="D3534" s="382">
        <v>450.18</v>
      </c>
      <c r="E3534" s="380" t="s">
        <v>1081</v>
      </c>
    </row>
    <row r="3535" spans="1:5" ht="27" x14ac:dyDescent="0.2">
      <c r="A3535" s="384">
        <v>91012</v>
      </c>
      <c r="B3535" s="383" t="s">
        <v>1590</v>
      </c>
      <c r="C3535" s="382" t="s">
        <v>66</v>
      </c>
      <c r="D3535" s="382">
        <v>500.22</v>
      </c>
      <c r="E3535" s="380" t="s">
        <v>1081</v>
      </c>
    </row>
    <row r="3536" spans="1:5" ht="27" x14ac:dyDescent="0.2">
      <c r="A3536" s="384">
        <v>91298</v>
      </c>
      <c r="B3536" s="383" t="s">
        <v>1599</v>
      </c>
      <c r="C3536" s="382" t="s">
        <v>66</v>
      </c>
      <c r="D3536" s="382">
        <v>906.74</v>
      </c>
      <c r="E3536" s="380" t="s">
        <v>1081</v>
      </c>
    </row>
    <row r="3537" spans="1:5" ht="27" x14ac:dyDescent="0.2">
      <c r="A3537" s="384">
        <v>90825</v>
      </c>
      <c r="B3537" s="383" t="s">
        <v>1576</v>
      </c>
      <c r="C3537" s="382" t="s">
        <v>66</v>
      </c>
      <c r="D3537" s="382">
        <v>776.63</v>
      </c>
      <c r="E3537" s="380" t="s">
        <v>1081</v>
      </c>
    </row>
    <row r="3538" spans="1:5" ht="27" x14ac:dyDescent="0.2">
      <c r="A3538" s="384">
        <v>91299</v>
      </c>
      <c r="B3538" s="383" t="s">
        <v>1600</v>
      </c>
      <c r="C3538" s="382" t="s">
        <v>66</v>
      </c>
      <c r="D3538" s="382">
        <v>1266.17</v>
      </c>
      <c r="E3538" s="380" t="s">
        <v>1081</v>
      </c>
    </row>
    <row r="3539" spans="1:5" ht="27" x14ac:dyDescent="0.2">
      <c r="A3539" s="382">
        <v>91341</v>
      </c>
      <c r="B3539" s="383" t="s">
        <v>1658</v>
      </c>
      <c r="C3539" s="382" t="s">
        <v>83</v>
      </c>
      <c r="D3539" s="382">
        <v>637.48</v>
      </c>
      <c r="E3539" s="380" t="s">
        <v>1081</v>
      </c>
    </row>
    <row r="3540" spans="1:5" ht="27" x14ac:dyDescent="0.2">
      <c r="A3540" s="382">
        <v>94806</v>
      </c>
      <c r="B3540" s="383" t="s">
        <v>1660</v>
      </c>
      <c r="C3540" s="382" t="s">
        <v>66</v>
      </c>
      <c r="D3540" s="382">
        <v>725.89</v>
      </c>
      <c r="E3540" s="380" t="s">
        <v>1081</v>
      </c>
    </row>
    <row r="3541" spans="1:5" ht="27" x14ac:dyDescent="0.2">
      <c r="A3541" s="382">
        <v>94807</v>
      </c>
      <c r="B3541" s="383" t="s">
        <v>1661</v>
      </c>
      <c r="C3541" s="382" t="s">
        <v>66</v>
      </c>
      <c r="D3541" s="382">
        <v>663.96</v>
      </c>
      <c r="E3541" s="380" t="s">
        <v>1081</v>
      </c>
    </row>
    <row r="3542" spans="1:5" ht="15" x14ac:dyDescent="0.2">
      <c r="A3542" s="382">
        <v>100703</v>
      </c>
      <c r="B3542" s="383" t="s">
        <v>1663</v>
      </c>
      <c r="C3542" s="382" t="s">
        <v>66</v>
      </c>
      <c r="D3542" s="382">
        <v>33.97</v>
      </c>
      <c r="E3542" s="380" t="s">
        <v>1081</v>
      </c>
    </row>
    <row r="3543" spans="1:5" ht="27" x14ac:dyDescent="0.2">
      <c r="A3543" s="384">
        <v>100695</v>
      </c>
      <c r="B3543" s="383" t="s">
        <v>1648</v>
      </c>
      <c r="C3543" s="382" t="s">
        <v>66</v>
      </c>
      <c r="D3543" s="382">
        <v>67.75</v>
      </c>
      <c r="E3543" s="380" t="s">
        <v>1081</v>
      </c>
    </row>
    <row r="3544" spans="1:5" ht="27" x14ac:dyDescent="0.2">
      <c r="A3544" s="384">
        <v>100696</v>
      </c>
      <c r="B3544" s="383" t="s">
        <v>1649</v>
      </c>
      <c r="C3544" s="382" t="s">
        <v>66</v>
      </c>
      <c r="D3544" s="382">
        <v>75.36</v>
      </c>
      <c r="E3544" s="380" t="s">
        <v>1081</v>
      </c>
    </row>
    <row r="3545" spans="1:5" ht="27" x14ac:dyDescent="0.2">
      <c r="A3545" s="384">
        <v>100697</v>
      </c>
      <c r="B3545" s="383" t="s">
        <v>1650</v>
      </c>
      <c r="C3545" s="382" t="s">
        <v>66</v>
      </c>
      <c r="D3545" s="382">
        <v>83.02</v>
      </c>
      <c r="E3545" s="380" t="s">
        <v>1081</v>
      </c>
    </row>
    <row r="3546" spans="1:5" ht="27" x14ac:dyDescent="0.2">
      <c r="A3546" s="384">
        <v>100698</v>
      </c>
      <c r="B3546" s="383" t="s">
        <v>1651</v>
      </c>
      <c r="C3546" s="382" t="s">
        <v>66</v>
      </c>
      <c r="D3546" s="382">
        <v>90.67</v>
      </c>
      <c r="E3546" s="380" t="s">
        <v>1081</v>
      </c>
    </row>
    <row r="3547" spans="1:5" ht="27" x14ac:dyDescent="0.2">
      <c r="A3547" s="384">
        <v>100699</v>
      </c>
      <c r="B3547" s="383" t="s">
        <v>1652</v>
      </c>
      <c r="C3547" s="382" t="s">
        <v>66</v>
      </c>
      <c r="D3547" s="382">
        <v>107.9</v>
      </c>
      <c r="E3547" s="380" t="s">
        <v>1081</v>
      </c>
    </row>
    <row r="3548" spans="1:5" ht="15" x14ac:dyDescent="0.2">
      <c r="A3548" s="382">
        <v>100705</v>
      </c>
      <c r="B3548" s="383" t="s">
        <v>1665</v>
      </c>
      <c r="C3548" s="382" t="s">
        <v>66</v>
      </c>
      <c r="D3548" s="382">
        <v>83.52</v>
      </c>
      <c r="E3548" s="380" t="s">
        <v>1081</v>
      </c>
    </row>
    <row r="3549" spans="1:5" ht="27" x14ac:dyDescent="0.2">
      <c r="A3549" s="382">
        <v>101173</v>
      </c>
      <c r="B3549" s="383" t="s">
        <v>2630</v>
      </c>
      <c r="C3549" s="382" t="s">
        <v>4</v>
      </c>
      <c r="D3549" s="382">
        <v>68.05</v>
      </c>
      <c r="E3549" s="380" t="s">
        <v>1081</v>
      </c>
    </row>
    <row r="3550" spans="1:5" ht="27" x14ac:dyDescent="0.2">
      <c r="A3550" s="382">
        <v>101174</v>
      </c>
      <c r="B3550" s="383" t="s">
        <v>2631</v>
      </c>
      <c r="C3550" s="382" t="s">
        <v>4</v>
      </c>
      <c r="D3550" s="382">
        <v>96.33</v>
      </c>
      <c r="E3550" s="380" t="s">
        <v>1081</v>
      </c>
    </row>
    <row r="3551" spans="1:5" ht="27" x14ac:dyDescent="0.2">
      <c r="A3551" s="382">
        <v>101175</v>
      </c>
      <c r="B3551" s="383" t="s">
        <v>2632</v>
      </c>
      <c r="C3551" s="382" t="s">
        <v>4</v>
      </c>
      <c r="D3551" s="382">
        <v>131.65</v>
      </c>
      <c r="E3551" s="380" t="s">
        <v>1081</v>
      </c>
    </row>
    <row r="3552" spans="1:5" ht="27" x14ac:dyDescent="0.2">
      <c r="A3552" s="384">
        <v>101176</v>
      </c>
      <c r="B3552" s="383" t="s">
        <v>9168</v>
      </c>
      <c r="C3552" s="382" t="s">
        <v>4</v>
      </c>
      <c r="D3552" s="382">
        <v>160.4</v>
      </c>
      <c r="E3552" s="380" t="s">
        <v>1081</v>
      </c>
    </row>
    <row r="3553" spans="1:5" ht="27" x14ac:dyDescent="0.2">
      <c r="A3553" s="385">
        <v>101183</v>
      </c>
      <c r="B3553" s="383" t="s">
        <v>9169</v>
      </c>
      <c r="C3553" s="382" t="s">
        <v>4</v>
      </c>
      <c r="D3553" s="382"/>
      <c r="E3553" s="380" t="s">
        <v>1081</v>
      </c>
    </row>
    <row r="3554" spans="1:5" ht="27" x14ac:dyDescent="0.2">
      <c r="A3554" s="385">
        <v>101184</v>
      </c>
      <c r="B3554" s="383" t="s">
        <v>9170</v>
      </c>
      <c r="C3554" s="382" t="s">
        <v>4</v>
      </c>
      <c r="D3554" s="382"/>
      <c r="E3554" s="380" t="s">
        <v>1081</v>
      </c>
    </row>
    <row r="3555" spans="1:5" ht="27" x14ac:dyDescent="0.2">
      <c r="A3555" s="385">
        <v>101182</v>
      </c>
      <c r="B3555" s="383" t="s">
        <v>9171</v>
      </c>
      <c r="C3555" s="382" t="s">
        <v>4</v>
      </c>
      <c r="D3555" s="382"/>
      <c r="E3555" s="380" t="s">
        <v>1081</v>
      </c>
    </row>
    <row r="3556" spans="1:5" ht="27" x14ac:dyDescent="0.2">
      <c r="A3556" s="385">
        <v>101185</v>
      </c>
      <c r="B3556" s="383" t="s">
        <v>9172</v>
      </c>
      <c r="C3556" s="382" t="s">
        <v>4</v>
      </c>
      <c r="D3556" s="382"/>
      <c r="E3556" s="380" t="s">
        <v>1081</v>
      </c>
    </row>
    <row r="3557" spans="1:5" ht="27" x14ac:dyDescent="0.2">
      <c r="A3557" s="385">
        <v>101186</v>
      </c>
      <c r="B3557" s="383" t="s">
        <v>9173</v>
      </c>
      <c r="C3557" s="382" t="s">
        <v>4</v>
      </c>
      <c r="D3557" s="382"/>
      <c r="E3557" s="380" t="s">
        <v>1081</v>
      </c>
    </row>
    <row r="3558" spans="1:5" ht="27" x14ac:dyDescent="0.2">
      <c r="A3558" s="385">
        <v>101187</v>
      </c>
      <c r="B3558" s="383" t="s">
        <v>9174</v>
      </c>
      <c r="C3558" s="382" t="s">
        <v>4</v>
      </c>
      <c r="D3558" s="382"/>
      <c r="E3558" s="380" t="s">
        <v>1081</v>
      </c>
    </row>
    <row r="3559" spans="1:5" ht="27" x14ac:dyDescent="0.2">
      <c r="A3559" s="385">
        <v>101177</v>
      </c>
      <c r="B3559" s="383" t="s">
        <v>9175</v>
      </c>
      <c r="C3559" s="382" t="s">
        <v>4</v>
      </c>
      <c r="D3559" s="382"/>
      <c r="E3559" s="380" t="s">
        <v>1081</v>
      </c>
    </row>
    <row r="3560" spans="1:5" ht="27" x14ac:dyDescent="0.2">
      <c r="A3560" s="385">
        <v>101178</v>
      </c>
      <c r="B3560" s="383" t="s">
        <v>9176</v>
      </c>
      <c r="C3560" s="382" t="s">
        <v>4</v>
      </c>
      <c r="D3560" s="382"/>
      <c r="E3560" s="380" t="s">
        <v>1081</v>
      </c>
    </row>
    <row r="3561" spans="1:5" ht="27" x14ac:dyDescent="0.2">
      <c r="A3561" s="385">
        <v>101180</v>
      </c>
      <c r="B3561" s="383" t="s">
        <v>9177</v>
      </c>
      <c r="C3561" s="382" t="s">
        <v>4</v>
      </c>
      <c r="D3561" s="382"/>
      <c r="E3561" s="380" t="s">
        <v>1081</v>
      </c>
    </row>
    <row r="3562" spans="1:5" ht="27" x14ac:dyDescent="0.2">
      <c r="A3562" s="385">
        <v>101179</v>
      </c>
      <c r="B3562" s="383" t="s">
        <v>9178</v>
      </c>
      <c r="C3562" s="382" t="s">
        <v>4</v>
      </c>
      <c r="D3562" s="382"/>
      <c r="E3562" s="380" t="s">
        <v>1081</v>
      </c>
    </row>
    <row r="3563" spans="1:5" ht="27" x14ac:dyDescent="0.2">
      <c r="A3563" s="385">
        <v>101181</v>
      </c>
      <c r="B3563" s="383" t="s">
        <v>9179</v>
      </c>
      <c r="C3563" s="382" t="s">
        <v>4</v>
      </c>
      <c r="D3563" s="386"/>
      <c r="E3563" s="380" t="s">
        <v>1081</v>
      </c>
    </row>
    <row r="3564" spans="1:5" ht="27" x14ac:dyDescent="0.2">
      <c r="A3564" s="384">
        <v>100899</v>
      </c>
      <c r="B3564" s="383" t="s">
        <v>9180</v>
      </c>
      <c r="C3564" s="382" t="s">
        <v>4</v>
      </c>
      <c r="D3564" s="386">
        <v>87.86</v>
      </c>
      <c r="E3564" s="380" t="s">
        <v>1081</v>
      </c>
    </row>
    <row r="3565" spans="1:5" ht="40.5" x14ac:dyDescent="0.2">
      <c r="A3565" s="384">
        <v>100896</v>
      </c>
      <c r="B3565" s="383" t="s">
        <v>9181</v>
      </c>
      <c r="C3565" s="382" t="s">
        <v>4</v>
      </c>
      <c r="D3565" s="386">
        <v>60.79</v>
      </c>
      <c r="E3565" s="380" t="s">
        <v>1081</v>
      </c>
    </row>
    <row r="3566" spans="1:5" ht="40.5" x14ac:dyDescent="0.2">
      <c r="A3566" s="384">
        <v>100897</v>
      </c>
      <c r="B3566" s="383" t="s">
        <v>9182</v>
      </c>
      <c r="C3566" s="382" t="s">
        <v>4</v>
      </c>
      <c r="D3566" s="386">
        <v>117.24</v>
      </c>
      <c r="E3566" s="380" t="s">
        <v>1081</v>
      </c>
    </row>
    <row r="3567" spans="1:5" ht="40.5" x14ac:dyDescent="0.2">
      <c r="A3567" s="384">
        <v>100900</v>
      </c>
      <c r="B3567" s="383" t="s">
        <v>9183</v>
      </c>
      <c r="C3567" s="382" t="s">
        <v>4</v>
      </c>
      <c r="D3567" s="386">
        <v>258.14</v>
      </c>
      <c r="E3567" s="380" t="s">
        <v>1081</v>
      </c>
    </row>
    <row r="3568" spans="1:5" ht="40.5" x14ac:dyDescent="0.2">
      <c r="A3568" s="384">
        <v>100898</v>
      </c>
      <c r="B3568" s="383" t="s">
        <v>9184</v>
      </c>
      <c r="C3568" s="382" t="s">
        <v>4</v>
      </c>
      <c r="D3568" s="386">
        <v>224.49</v>
      </c>
      <c r="E3568" s="380" t="s">
        <v>1081</v>
      </c>
    </row>
    <row r="3569" spans="1:5" ht="27" x14ac:dyDescent="0.2">
      <c r="A3569" s="384">
        <v>100892</v>
      </c>
      <c r="B3569" s="383" t="s">
        <v>2627</v>
      </c>
      <c r="C3569" s="382" t="s">
        <v>65</v>
      </c>
      <c r="D3569" s="386">
        <v>12.51</v>
      </c>
      <c r="E3569" s="380" t="s">
        <v>1081</v>
      </c>
    </row>
    <row r="3570" spans="1:5" ht="27" x14ac:dyDescent="0.2">
      <c r="A3570" s="384">
        <v>100893</v>
      </c>
      <c r="B3570" s="383" t="s">
        <v>2628</v>
      </c>
      <c r="C3570" s="382" t="s">
        <v>65</v>
      </c>
      <c r="D3570" s="386">
        <v>12.31</v>
      </c>
      <c r="E3570" s="380" t="s">
        <v>1081</v>
      </c>
    </row>
    <row r="3571" spans="1:5" ht="27" x14ac:dyDescent="0.2">
      <c r="A3571" s="384">
        <v>100894</v>
      </c>
      <c r="B3571" s="383" t="s">
        <v>2629</v>
      </c>
      <c r="C3571" s="382" t="s">
        <v>65</v>
      </c>
      <c r="D3571" s="386">
        <v>12.19</v>
      </c>
      <c r="E3571" s="380" t="s">
        <v>1081</v>
      </c>
    </row>
    <row r="3572" spans="1:5" ht="27" x14ac:dyDescent="0.2">
      <c r="A3572" s="384">
        <v>100889</v>
      </c>
      <c r="B3572" s="383" t="s">
        <v>2625</v>
      </c>
      <c r="C3572" s="382" t="s">
        <v>65</v>
      </c>
      <c r="D3572" s="386">
        <v>12.04</v>
      </c>
      <c r="E3572" s="380" t="s">
        <v>1081</v>
      </c>
    </row>
    <row r="3573" spans="1:5" ht="27" x14ac:dyDescent="0.2">
      <c r="A3573" s="385">
        <v>100891</v>
      </c>
      <c r="B3573" s="383" t="s">
        <v>9185</v>
      </c>
      <c r="C3573" s="382" t="s">
        <v>65</v>
      </c>
      <c r="D3573" s="386"/>
      <c r="E3573" s="380" t="s">
        <v>1081</v>
      </c>
    </row>
    <row r="3574" spans="1:5" ht="27" x14ac:dyDescent="0.2">
      <c r="A3574" s="384">
        <v>100890</v>
      </c>
      <c r="B3574" s="383" t="s">
        <v>2626</v>
      </c>
      <c r="C3574" s="382" t="s">
        <v>65</v>
      </c>
      <c r="D3574" s="386">
        <v>11.84</v>
      </c>
      <c r="E3574" s="380" t="s">
        <v>1081</v>
      </c>
    </row>
    <row r="3575" spans="1:5" ht="27" x14ac:dyDescent="0.2">
      <c r="A3575" s="384">
        <v>100658</v>
      </c>
      <c r="B3575" s="383" t="s">
        <v>1673</v>
      </c>
      <c r="C3575" s="382" t="s">
        <v>4</v>
      </c>
      <c r="D3575" s="386">
        <v>347.14</v>
      </c>
      <c r="E3575" s="380" t="s">
        <v>1081</v>
      </c>
    </row>
    <row r="3576" spans="1:5" ht="27" x14ac:dyDescent="0.2">
      <c r="A3576" s="384">
        <v>100657</v>
      </c>
      <c r="B3576" s="383" t="s">
        <v>1672</v>
      </c>
      <c r="C3576" s="382" t="s">
        <v>4</v>
      </c>
      <c r="D3576" s="386">
        <v>150.84</v>
      </c>
      <c r="E3576" s="380" t="s">
        <v>1081</v>
      </c>
    </row>
    <row r="3577" spans="1:5" ht="27" x14ac:dyDescent="0.2">
      <c r="A3577" s="384">
        <v>100656</v>
      </c>
      <c r="B3577" s="383" t="s">
        <v>1671</v>
      </c>
      <c r="C3577" s="382" t="s">
        <v>4</v>
      </c>
      <c r="D3577" s="386">
        <v>116.94</v>
      </c>
      <c r="E3577" s="380" t="s">
        <v>1081</v>
      </c>
    </row>
    <row r="3578" spans="1:5" ht="27" x14ac:dyDescent="0.2">
      <c r="A3578" s="385">
        <v>102649</v>
      </c>
      <c r="B3578" s="383" t="s">
        <v>9186</v>
      </c>
      <c r="C3578" s="382" t="s">
        <v>4</v>
      </c>
      <c r="D3578" s="386"/>
      <c r="E3578" s="380" t="s">
        <v>1081</v>
      </c>
    </row>
    <row r="3579" spans="1:5" ht="27" x14ac:dyDescent="0.2">
      <c r="A3579" s="385">
        <v>102645</v>
      </c>
      <c r="B3579" s="383" t="s">
        <v>9187</v>
      </c>
      <c r="C3579" s="382" t="s">
        <v>4</v>
      </c>
      <c r="D3579" s="386"/>
      <c r="E3579" s="380" t="s">
        <v>1081</v>
      </c>
    </row>
    <row r="3580" spans="1:5" ht="27" x14ac:dyDescent="0.2">
      <c r="A3580" s="385">
        <v>102650</v>
      </c>
      <c r="B3580" s="383" t="s">
        <v>9188</v>
      </c>
      <c r="C3580" s="382" t="s">
        <v>4</v>
      </c>
      <c r="D3580" s="386"/>
      <c r="E3580" s="380" t="s">
        <v>1081</v>
      </c>
    </row>
    <row r="3581" spans="1:5" ht="27" x14ac:dyDescent="0.2">
      <c r="A3581" s="385">
        <v>102646</v>
      </c>
      <c r="B3581" s="383" t="s">
        <v>9189</v>
      </c>
      <c r="C3581" s="382" t="s">
        <v>4</v>
      </c>
      <c r="D3581" s="386"/>
      <c r="E3581" s="380" t="s">
        <v>1081</v>
      </c>
    </row>
    <row r="3582" spans="1:5" ht="27" x14ac:dyDescent="0.2">
      <c r="A3582" s="385">
        <v>102651</v>
      </c>
      <c r="B3582" s="383" t="s">
        <v>9190</v>
      </c>
      <c r="C3582" s="382" t="s">
        <v>4</v>
      </c>
      <c r="D3582" s="386"/>
      <c r="E3582" s="380" t="s">
        <v>1081</v>
      </c>
    </row>
    <row r="3583" spans="1:5" ht="27" x14ac:dyDescent="0.2">
      <c r="A3583" s="385">
        <v>102647</v>
      </c>
      <c r="B3583" s="383" t="s">
        <v>9191</v>
      </c>
      <c r="C3583" s="382" t="s">
        <v>4</v>
      </c>
      <c r="D3583" s="386"/>
      <c r="E3583" s="380" t="s">
        <v>1081</v>
      </c>
    </row>
    <row r="3584" spans="1:5" ht="27" x14ac:dyDescent="0.2">
      <c r="A3584" s="385">
        <v>102652</v>
      </c>
      <c r="B3584" s="383" t="s">
        <v>9192</v>
      </c>
      <c r="C3584" s="382" t="s">
        <v>4</v>
      </c>
      <c r="D3584" s="386"/>
      <c r="E3584" s="380" t="s">
        <v>1081</v>
      </c>
    </row>
    <row r="3585" spans="1:5" ht="27" x14ac:dyDescent="0.2">
      <c r="A3585" s="385">
        <v>102648</v>
      </c>
      <c r="B3585" s="383" t="s">
        <v>9193</v>
      </c>
      <c r="C3585" s="382" t="s">
        <v>4</v>
      </c>
      <c r="D3585" s="386"/>
      <c r="E3585" s="380" t="s">
        <v>1081</v>
      </c>
    </row>
    <row r="3586" spans="1:5" ht="27" x14ac:dyDescent="0.2">
      <c r="A3586" s="384">
        <v>100652</v>
      </c>
      <c r="B3586" s="383" t="s">
        <v>9194</v>
      </c>
      <c r="C3586" s="382" t="s">
        <v>4</v>
      </c>
      <c r="D3586" s="386">
        <v>261.36</v>
      </c>
      <c r="E3586" s="380" t="s">
        <v>1081</v>
      </c>
    </row>
    <row r="3587" spans="1:5" ht="27" x14ac:dyDescent="0.2">
      <c r="A3587" s="384">
        <v>100651</v>
      </c>
      <c r="B3587" s="383" t="s">
        <v>9195</v>
      </c>
      <c r="C3587" s="382" t="s">
        <v>4</v>
      </c>
      <c r="D3587" s="386">
        <v>139.05000000000001</v>
      </c>
      <c r="E3587" s="380" t="s">
        <v>1081</v>
      </c>
    </row>
    <row r="3588" spans="1:5" ht="27" x14ac:dyDescent="0.2">
      <c r="A3588" s="384">
        <v>100653</v>
      </c>
      <c r="B3588" s="383" t="s">
        <v>9196</v>
      </c>
      <c r="C3588" s="382" t="s">
        <v>4</v>
      </c>
      <c r="D3588" s="386">
        <v>430.79</v>
      </c>
      <c r="E3588" s="380" t="s">
        <v>1081</v>
      </c>
    </row>
    <row r="3589" spans="1:5" ht="27" x14ac:dyDescent="0.2">
      <c r="A3589" s="384">
        <v>100654</v>
      </c>
      <c r="B3589" s="383" t="s">
        <v>9197</v>
      </c>
      <c r="C3589" s="382" t="s">
        <v>4</v>
      </c>
      <c r="D3589" s="386">
        <v>576.6</v>
      </c>
      <c r="E3589" s="380" t="s">
        <v>1081</v>
      </c>
    </row>
    <row r="3590" spans="1:5" ht="27" x14ac:dyDescent="0.2">
      <c r="A3590" s="384">
        <v>100655</v>
      </c>
      <c r="B3590" s="383" t="s">
        <v>9198</v>
      </c>
      <c r="C3590" s="382" t="s">
        <v>4</v>
      </c>
      <c r="D3590" s="386">
        <v>668.2</v>
      </c>
      <c r="E3590" s="380" t="s">
        <v>1081</v>
      </c>
    </row>
    <row r="3591" spans="1:5" ht="27" x14ac:dyDescent="0.2">
      <c r="A3591" s="384">
        <v>100364</v>
      </c>
      <c r="B3591" s="383" t="s">
        <v>1191</v>
      </c>
      <c r="C3591" s="382" t="s">
        <v>66</v>
      </c>
      <c r="D3591" s="386">
        <v>3219.04</v>
      </c>
      <c r="E3591" s="380" t="s">
        <v>1081</v>
      </c>
    </row>
    <row r="3592" spans="1:5" ht="40.5" x14ac:dyDescent="0.2">
      <c r="A3592" s="384">
        <v>100374</v>
      </c>
      <c r="B3592" s="383" t="s">
        <v>1201</v>
      </c>
      <c r="C3592" s="382" t="s">
        <v>66</v>
      </c>
      <c r="D3592" s="386">
        <v>3013.15</v>
      </c>
      <c r="E3592" s="380" t="s">
        <v>1081</v>
      </c>
    </row>
    <row r="3593" spans="1:5" ht="27" x14ac:dyDescent="0.2">
      <c r="A3593" s="384">
        <v>100365</v>
      </c>
      <c r="B3593" s="383" t="s">
        <v>1192</v>
      </c>
      <c r="C3593" s="382" t="s">
        <v>66</v>
      </c>
      <c r="D3593" s="386">
        <v>3710.95</v>
      </c>
      <c r="E3593" s="380" t="s">
        <v>1081</v>
      </c>
    </row>
    <row r="3594" spans="1:5" ht="40.5" x14ac:dyDescent="0.2">
      <c r="A3594" s="384">
        <v>100375</v>
      </c>
      <c r="B3594" s="383" t="s">
        <v>1202</v>
      </c>
      <c r="C3594" s="382" t="s">
        <v>66</v>
      </c>
      <c r="D3594" s="386">
        <v>3404.72</v>
      </c>
      <c r="E3594" s="380" t="s">
        <v>1081</v>
      </c>
    </row>
    <row r="3595" spans="1:5" ht="27" x14ac:dyDescent="0.2">
      <c r="A3595" s="384">
        <v>100366</v>
      </c>
      <c r="B3595" s="383" t="s">
        <v>1193</v>
      </c>
      <c r="C3595" s="382" t="s">
        <v>66</v>
      </c>
      <c r="D3595" s="386">
        <v>3947.16</v>
      </c>
      <c r="E3595" s="380" t="s">
        <v>1081</v>
      </c>
    </row>
    <row r="3596" spans="1:5" ht="40.5" x14ac:dyDescent="0.2">
      <c r="A3596" s="384">
        <v>100376</v>
      </c>
      <c r="B3596" s="383" t="s">
        <v>1203</v>
      </c>
      <c r="C3596" s="382" t="s">
        <v>66</v>
      </c>
      <c r="D3596" s="386">
        <v>3338.91</v>
      </c>
      <c r="E3596" s="380" t="s">
        <v>1081</v>
      </c>
    </row>
    <row r="3597" spans="1:5" ht="27" x14ac:dyDescent="0.2">
      <c r="A3597" s="384">
        <v>100357</v>
      </c>
      <c r="B3597" s="383" t="s">
        <v>1184</v>
      </c>
      <c r="C3597" s="382" t="s">
        <v>66</v>
      </c>
      <c r="D3597" s="386">
        <v>1103.56</v>
      </c>
      <c r="E3597" s="380" t="s">
        <v>1081</v>
      </c>
    </row>
    <row r="3598" spans="1:5" ht="40.5" x14ac:dyDescent="0.2">
      <c r="A3598" s="384">
        <v>100367</v>
      </c>
      <c r="B3598" s="383" t="s">
        <v>1194</v>
      </c>
      <c r="C3598" s="382" t="s">
        <v>66</v>
      </c>
      <c r="D3598" s="382">
        <v>1076.1300000000001</v>
      </c>
      <c r="E3598" s="380" t="s">
        <v>1081</v>
      </c>
    </row>
    <row r="3599" spans="1:5" ht="27" x14ac:dyDescent="0.2">
      <c r="A3599" s="384">
        <v>100358</v>
      </c>
      <c r="B3599" s="383" t="s">
        <v>1185</v>
      </c>
      <c r="C3599" s="382" t="s">
        <v>66</v>
      </c>
      <c r="D3599" s="382">
        <v>1511.31</v>
      </c>
      <c r="E3599" s="380" t="s">
        <v>1081</v>
      </c>
    </row>
    <row r="3600" spans="1:5" ht="40.5" x14ac:dyDescent="0.2">
      <c r="A3600" s="384">
        <v>100368</v>
      </c>
      <c r="B3600" s="383" t="s">
        <v>1195</v>
      </c>
      <c r="C3600" s="382" t="s">
        <v>66</v>
      </c>
      <c r="D3600" s="382">
        <v>1477.47</v>
      </c>
      <c r="E3600" s="380" t="s">
        <v>1081</v>
      </c>
    </row>
    <row r="3601" spans="1:5" ht="27" x14ac:dyDescent="0.2">
      <c r="A3601" s="384">
        <v>100359</v>
      </c>
      <c r="B3601" s="383" t="s">
        <v>1186</v>
      </c>
      <c r="C3601" s="382" t="s">
        <v>66</v>
      </c>
      <c r="D3601" s="382">
        <v>1583.38</v>
      </c>
      <c r="E3601" s="380" t="s">
        <v>1081</v>
      </c>
    </row>
    <row r="3602" spans="1:5" ht="40.5" x14ac:dyDescent="0.2">
      <c r="A3602" s="384">
        <v>100369</v>
      </c>
      <c r="B3602" s="383" t="s">
        <v>1196</v>
      </c>
      <c r="C3602" s="382" t="s">
        <v>66</v>
      </c>
      <c r="D3602" s="382">
        <v>1549.54</v>
      </c>
      <c r="E3602" s="380" t="s">
        <v>1081</v>
      </c>
    </row>
    <row r="3603" spans="1:5" ht="27" x14ac:dyDescent="0.2">
      <c r="A3603" s="384">
        <v>100360</v>
      </c>
      <c r="B3603" s="383" t="s">
        <v>1187</v>
      </c>
      <c r="C3603" s="382" t="s">
        <v>66</v>
      </c>
      <c r="D3603" s="386">
        <v>1754.97</v>
      </c>
      <c r="E3603" s="380" t="s">
        <v>1081</v>
      </c>
    </row>
    <row r="3604" spans="1:5" ht="40.5" x14ac:dyDescent="0.2">
      <c r="A3604" s="384">
        <v>100370</v>
      </c>
      <c r="B3604" s="383" t="s">
        <v>1197</v>
      </c>
      <c r="C3604" s="382" t="s">
        <v>66</v>
      </c>
      <c r="D3604" s="386">
        <v>1825.96</v>
      </c>
      <c r="E3604" s="380" t="s">
        <v>1081</v>
      </c>
    </row>
    <row r="3605" spans="1:5" ht="27" x14ac:dyDescent="0.2">
      <c r="A3605" s="384">
        <v>100361</v>
      </c>
      <c r="B3605" s="383" t="s">
        <v>1188</v>
      </c>
      <c r="C3605" s="382" t="s">
        <v>66</v>
      </c>
      <c r="D3605" s="382">
        <v>2193.15</v>
      </c>
      <c r="E3605" s="380" t="s">
        <v>1081</v>
      </c>
    </row>
    <row r="3606" spans="1:5" ht="40.5" x14ac:dyDescent="0.2">
      <c r="A3606" s="384">
        <v>100371</v>
      </c>
      <c r="B3606" s="383" t="s">
        <v>1198</v>
      </c>
      <c r="C3606" s="382" t="s">
        <v>66</v>
      </c>
      <c r="D3606" s="382">
        <v>2102.91</v>
      </c>
      <c r="E3606" s="380" t="s">
        <v>1081</v>
      </c>
    </row>
    <row r="3607" spans="1:5" ht="27" x14ac:dyDescent="0.2">
      <c r="A3607" s="384">
        <v>100362</v>
      </c>
      <c r="B3607" s="383" t="s">
        <v>1189</v>
      </c>
      <c r="C3607" s="382" t="s">
        <v>66</v>
      </c>
      <c r="D3607" s="382">
        <v>2874.31</v>
      </c>
      <c r="E3607" s="380" t="s">
        <v>1081</v>
      </c>
    </row>
    <row r="3608" spans="1:5" ht="40.5" x14ac:dyDescent="0.2">
      <c r="A3608" s="384">
        <v>100372</v>
      </c>
      <c r="B3608" s="383" t="s">
        <v>1199</v>
      </c>
      <c r="C3608" s="382" t="s">
        <v>66</v>
      </c>
      <c r="D3608" s="382">
        <v>2719.7</v>
      </c>
      <c r="E3608" s="380" t="s">
        <v>1081</v>
      </c>
    </row>
    <row r="3609" spans="1:5" ht="27" x14ac:dyDescent="0.2">
      <c r="A3609" s="384">
        <v>100363</v>
      </c>
      <c r="B3609" s="383" t="s">
        <v>1190</v>
      </c>
      <c r="C3609" s="382" t="s">
        <v>66</v>
      </c>
      <c r="D3609" s="382">
        <v>2962.92</v>
      </c>
      <c r="E3609" s="380" t="s">
        <v>1081</v>
      </c>
    </row>
    <row r="3610" spans="1:5" ht="40.5" x14ac:dyDescent="0.2">
      <c r="A3610" s="384">
        <v>100373</v>
      </c>
      <c r="B3610" s="383" t="s">
        <v>1200</v>
      </c>
      <c r="C3610" s="382" t="s">
        <v>66</v>
      </c>
      <c r="D3610" s="382">
        <v>2806.97</v>
      </c>
      <c r="E3610" s="380" t="s">
        <v>1081</v>
      </c>
    </row>
    <row r="3611" spans="1:5" ht="40.5" x14ac:dyDescent="0.2">
      <c r="A3611" s="382">
        <v>100381</v>
      </c>
      <c r="B3611" s="383" t="s">
        <v>1114</v>
      </c>
      <c r="C3611" s="382" t="s">
        <v>83</v>
      </c>
      <c r="D3611" s="382">
        <v>59.88</v>
      </c>
      <c r="E3611" s="380" t="s">
        <v>1081</v>
      </c>
    </row>
    <row r="3612" spans="1:5" ht="40.5" x14ac:dyDescent="0.2">
      <c r="A3612" s="384">
        <v>100380</v>
      </c>
      <c r="B3612" s="383" t="s">
        <v>1113</v>
      </c>
      <c r="C3612" s="382" t="s">
        <v>83</v>
      </c>
      <c r="D3612" s="382">
        <v>52.94</v>
      </c>
      <c r="E3612" s="380" t="s">
        <v>1081</v>
      </c>
    </row>
    <row r="3613" spans="1:5" ht="40.5" x14ac:dyDescent="0.2">
      <c r="A3613" s="382">
        <v>100379</v>
      </c>
      <c r="B3613" s="383" t="s">
        <v>1112</v>
      </c>
      <c r="C3613" s="382" t="s">
        <v>83</v>
      </c>
      <c r="D3613" s="386">
        <v>39.700000000000003</v>
      </c>
      <c r="E3613" s="380" t="s">
        <v>1081</v>
      </c>
    </row>
    <row r="3614" spans="1:5" ht="40.5" x14ac:dyDescent="0.2">
      <c r="A3614" s="382">
        <v>100384</v>
      </c>
      <c r="B3614" s="383" t="s">
        <v>1116</v>
      </c>
      <c r="C3614" s="382" t="s">
        <v>83</v>
      </c>
      <c r="D3614" s="386">
        <v>27.58</v>
      </c>
      <c r="E3614" s="380" t="s">
        <v>1081</v>
      </c>
    </row>
    <row r="3615" spans="1:5" ht="40.5" x14ac:dyDescent="0.2">
      <c r="A3615" s="384">
        <v>100383</v>
      </c>
      <c r="B3615" s="383" t="s">
        <v>1115</v>
      </c>
      <c r="C3615" s="382" t="s">
        <v>83</v>
      </c>
      <c r="D3615" s="386">
        <v>25.96</v>
      </c>
      <c r="E3615" s="380" t="s">
        <v>1081</v>
      </c>
    </row>
    <row r="3616" spans="1:5" ht="40.5" x14ac:dyDescent="0.2">
      <c r="A3616" s="382">
        <v>100382</v>
      </c>
      <c r="B3616" s="383" t="s">
        <v>1204</v>
      </c>
      <c r="C3616" s="382" t="s">
        <v>83</v>
      </c>
      <c r="D3616" s="382">
        <v>23.95</v>
      </c>
      <c r="E3616" s="380" t="s">
        <v>1081</v>
      </c>
    </row>
    <row r="3617" spans="1:5" ht="40.5" x14ac:dyDescent="0.2">
      <c r="A3617" s="382">
        <v>100387</v>
      </c>
      <c r="B3617" s="383" t="s">
        <v>1119</v>
      </c>
      <c r="C3617" s="382" t="s">
        <v>83</v>
      </c>
      <c r="D3617" s="382">
        <v>55.83</v>
      </c>
      <c r="E3617" s="380" t="s">
        <v>1081</v>
      </c>
    </row>
    <row r="3618" spans="1:5" ht="40.5" x14ac:dyDescent="0.2">
      <c r="A3618" s="384">
        <v>100386</v>
      </c>
      <c r="B3618" s="383" t="s">
        <v>1118</v>
      </c>
      <c r="C3618" s="382" t="s">
        <v>83</v>
      </c>
      <c r="D3618" s="382">
        <v>45.53</v>
      </c>
      <c r="E3618" s="380" t="s">
        <v>1081</v>
      </c>
    </row>
    <row r="3619" spans="1:5" ht="40.5" x14ac:dyDescent="0.2">
      <c r="A3619" s="382">
        <v>100385</v>
      </c>
      <c r="B3619" s="383" t="s">
        <v>1117</v>
      </c>
      <c r="C3619" s="382" t="s">
        <v>83</v>
      </c>
      <c r="D3619" s="386">
        <v>35.29</v>
      </c>
      <c r="E3619" s="380" t="s">
        <v>1081</v>
      </c>
    </row>
    <row r="3620" spans="1:5" ht="27" x14ac:dyDescent="0.2">
      <c r="A3620" s="384">
        <v>100377</v>
      </c>
      <c r="B3620" s="383" t="s">
        <v>1565</v>
      </c>
      <c r="C3620" s="382" t="s">
        <v>65</v>
      </c>
      <c r="D3620" s="382">
        <v>11.6</v>
      </c>
      <c r="E3620" s="380" t="s">
        <v>1081</v>
      </c>
    </row>
    <row r="3621" spans="1:5" ht="27" x14ac:dyDescent="0.2">
      <c r="A3621" s="384">
        <v>100378</v>
      </c>
      <c r="B3621" s="383" t="s">
        <v>1566</v>
      </c>
      <c r="C3621" s="382" t="s">
        <v>65</v>
      </c>
      <c r="D3621" s="382">
        <v>10.73</v>
      </c>
      <c r="E3621" s="380" t="s">
        <v>1081</v>
      </c>
    </row>
    <row r="3622" spans="1:5" ht="27" x14ac:dyDescent="0.2">
      <c r="A3622" s="384">
        <v>92596</v>
      </c>
      <c r="B3622" s="383" t="s">
        <v>7081</v>
      </c>
      <c r="C3622" s="382" t="s">
        <v>66</v>
      </c>
      <c r="D3622" s="386">
        <v>1890.99</v>
      </c>
      <c r="E3622" s="380" t="s">
        <v>1081</v>
      </c>
    </row>
    <row r="3623" spans="1:5" ht="27" x14ac:dyDescent="0.2">
      <c r="A3623" s="384">
        <v>92616</v>
      </c>
      <c r="B3623" s="383" t="s">
        <v>7091</v>
      </c>
      <c r="C3623" s="382" t="s">
        <v>66</v>
      </c>
      <c r="D3623" s="382">
        <v>1802.93</v>
      </c>
      <c r="E3623" s="380" t="s">
        <v>1081</v>
      </c>
    </row>
    <row r="3624" spans="1:5" ht="27" x14ac:dyDescent="0.2">
      <c r="A3624" s="384">
        <v>92598</v>
      </c>
      <c r="B3624" s="383" t="s">
        <v>7082</v>
      </c>
      <c r="C3624" s="382" t="s">
        <v>66</v>
      </c>
      <c r="D3624" s="382">
        <v>2007.04</v>
      </c>
      <c r="E3624" s="380" t="s">
        <v>1081</v>
      </c>
    </row>
    <row r="3625" spans="1:5" ht="27" x14ac:dyDescent="0.2">
      <c r="A3625" s="384">
        <v>92618</v>
      </c>
      <c r="B3625" s="383" t="s">
        <v>7092</v>
      </c>
      <c r="C3625" s="382" t="s">
        <v>66</v>
      </c>
      <c r="D3625" s="382">
        <v>1918.98</v>
      </c>
      <c r="E3625" s="380" t="s">
        <v>1081</v>
      </c>
    </row>
    <row r="3626" spans="1:5" ht="27" x14ac:dyDescent="0.2">
      <c r="A3626" s="384">
        <v>92600</v>
      </c>
      <c r="B3626" s="383" t="s">
        <v>7083</v>
      </c>
      <c r="C3626" s="382" t="s">
        <v>66</v>
      </c>
      <c r="D3626" s="382">
        <v>2152.4499999999998</v>
      </c>
      <c r="E3626" s="380" t="s">
        <v>1081</v>
      </c>
    </row>
    <row r="3627" spans="1:5" ht="27" x14ac:dyDescent="0.2">
      <c r="A3627" s="384">
        <v>92620</v>
      </c>
      <c r="B3627" s="383" t="s">
        <v>7093</v>
      </c>
      <c r="C3627" s="382" t="s">
        <v>66</v>
      </c>
      <c r="D3627" s="382">
        <v>2035.03</v>
      </c>
      <c r="E3627" s="380" t="s">
        <v>1081</v>
      </c>
    </row>
    <row r="3628" spans="1:5" ht="27" x14ac:dyDescent="0.2">
      <c r="A3628" s="384">
        <v>92582</v>
      </c>
      <c r="B3628" s="383" t="s">
        <v>7074</v>
      </c>
      <c r="C3628" s="382" t="s">
        <v>66</v>
      </c>
      <c r="D3628" s="382">
        <v>703.27</v>
      </c>
      <c r="E3628" s="380" t="s">
        <v>1081</v>
      </c>
    </row>
    <row r="3629" spans="1:5" ht="27" x14ac:dyDescent="0.2">
      <c r="A3629" s="384">
        <v>92602</v>
      </c>
      <c r="B3629" s="383" t="s">
        <v>7084</v>
      </c>
      <c r="C3629" s="382" t="s">
        <v>66</v>
      </c>
      <c r="D3629" s="382">
        <v>703.27</v>
      </c>
      <c r="E3629" s="380" t="s">
        <v>1081</v>
      </c>
    </row>
    <row r="3630" spans="1:5" ht="27" x14ac:dyDescent="0.2">
      <c r="A3630" s="384">
        <v>92584</v>
      </c>
      <c r="B3630" s="383" t="s">
        <v>7075</v>
      </c>
      <c r="C3630" s="382" t="s">
        <v>66</v>
      </c>
      <c r="D3630" s="382">
        <v>819.33</v>
      </c>
      <c r="E3630" s="380" t="s">
        <v>1081</v>
      </c>
    </row>
    <row r="3631" spans="1:5" ht="27" x14ac:dyDescent="0.2">
      <c r="A3631" s="384">
        <v>92604</v>
      </c>
      <c r="B3631" s="383" t="s">
        <v>7085</v>
      </c>
      <c r="C3631" s="382" t="s">
        <v>66</v>
      </c>
      <c r="D3631" s="382">
        <v>789.97</v>
      </c>
      <c r="E3631" s="380" t="s">
        <v>1081</v>
      </c>
    </row>
    <row r="3632" spans="1:5" ht="27" x14ac:dyDescent="0.2">
      <c r="A3632" s="384">
        <v>92586</v>
      </c>
      <c r="B3632" s="383" t="s">
        <v>7076</v>
      </c>
      <c r="C3632" s="382" t="s">
        <v>66</v>
      </c>
      <c r="D3632" s="382">
        <v>935.38</v>
      </c>
      <c r="E3632" s="380" t="s">
        <v>1081</v>
      </c>
    </row>
    <row r="3633" spans="1:5" ht="27" x14ac:dyDescent="0.2">
      <c r="A3633" s="384">
        <v>92606</v>
      </c>
      <c r="B3633" s="383" t="s">
        <v>7086</v>
      </c>
      <c r="C3633" s="382" t="s">
        <v>66</v>
      </c>
      <c r="D3633" s="382">
        <v>906.03</v>
      </c>
      <c r="E3633" s="380" t="s">
        <v>1081</v>
      </c>
    </row>
    <row r="3634" spans="1:5" ht="27" x14ac:dyDescent="0.2">
      <c r="A3634" s="384">
        <v>92588</v>
      </c>
      <c r="B3634" s="383" t="s">
        <v>7077</v>
      </c>
      <c r="C3634" s="382" t="s">
        <v>66</v>
      </c>
      <c r="D3634" s="382">
        <v>1185.1300000000001</v>
      </c>
      <c r="E3634" s="380" t="s">
        <v>1081</v>
      </c>
    </row>
    <row r="3635" spans="1:5" ht="27" x14ac:dyDescent="0.2">
      <c r="A3635" s="384">
        <v>92608</v>
      </c>
      <c r="B3635" s="383" t="s">
        <v>7087</v>
      </c>
      <c r="C3635" s="382" t="s">
        <v>66</v>
      </c>
      <c r="D3635" s="382">
        <v>1126.42</v>
      </c>
      <c r="E3635" s="380" t="s">
        <v>1081</v>
      </c>
    </row>
    <row r="3636" spans="1:5" ht="27" x14ac:dyDescent="0.2">
      <c r="A3636" s="384">
        <v>92590</v>
      </c>
      <c r="B3636" s="383" t="s">
        <v>7078</v>
      </c>
      <c r="C3636" s="382" t="s">
        <v>66</v>
      </c>
      <c r="D3636" s="382">
        <v>1301.18</v>
      </c>
      <c r="E3636" s="380" t="s">
        <v>1081</v>
      </c>
    </row>
    <row r="3637" spans="1:5" ht="27" x14ac:dyDescent="0.2">
      <c r="A3637" s="384">
        <v>92610</v>
      </c>
      <c r="B3637" s="383" t="s">
        <v>7088</v>
      </c>
      <c r="C3637" s="382" t="s">
        <v>66</v>
      </c>
      <c r="D3637" s="382">
        <v>1242.48</v>
      </c>
      <c r="E3637" s="380" t="s">
        <v>1081</v>
      </c>
    </row>
    <row r="3638" spans="1:5" ht="27" x14ac:dyDescent="0.2">
      <c r="A3638" s="384">
        <v>92592</v>
      </c>
      <c r="B3638" s="383" t="s">
        <v>7079</v>
      </c>
      <c r="C3638" s="382" t="s">
        <v>66</v>
      </c>
      <c r="D3638" s="382">
        <v>1463.31</v>
      </c>
      <c r="E3638" s="380" t="s">
        <v>1081</v>
      </c>
    </row>
    <row r="3639" spans="1:5" ht="40.5" x14ac:dyDescent="0.2">
      <c r="A3639" s="384">
        <v>92612</v>
      </c>
      <c r="B3639" s="383" t="s">
        <v>7089</v>
      </c>
      <c r="C3639" s="382" t="s">
        <v>66</v>
      </c>
      <c r="D3639" s="382">
        <v>1404.6</v>
      </c>
      <c r="E3639" s="380" t="s">
        <v>1081</v>
      </c>
    </row>
    <row r="3640" spans="1:5" ht="27" x14ac:dyDescent="0.2">
      <c r="A3640" s="384">
        <v>92594</v>
      </c>
      <c r="B3640" s="383" t="s">
        <v>7080</v>
      </c>
      <c r="C3640" s="382" t="s">
        <v>66</v>
      </c>
      <c r="D3640" s="382">
        <v>1695.88</v>
      </c>
      <c r="E3640" s="380" t="s">
        <v>1081</v>
      </c>
    </row>
    <row r="3641" spans="1:5" ht="27" x14ac:dyDescent="0.2">
      <c r="A3641" s="384">
        <v>92614</v>
      </c>
      <c r="B3641" s="383" t="s">
        <v>7090</v>
      </c>
      <c r="C3641" s="382" t="s">
        <v>66</v>
      </c>
      <c r="D3641" s="382">
        <v>1578.47</v>
      </c>
      <c r="E3641" s="380" t="s">
        <v>1081</v>
      </c>
    </row>
    <row r="3642" spans="1:5" ht="27" x14ac:dyDescent="0.2">
      <c r="A3642" s="384">
        <v>92552</v>
      </c>
      <c r="B3642" s="383" t="s">
        <v>1099</v>
      </c>
      <c r="C3642" s="382" t="s">
        <v>66</v>
      </c>
      <c r="D3642" s="382">
        <v>2678.36</v>
      </c>
      <c r="E3642" s="380" t="s">
        <v>1081</v>
      </c>
    </row>
    <row r="3643" spans="1:5" ht="40.5" x14ac:dyDescent="0.2">
      <c r="A3643" s="384">
        <v>92562</v>
      </c>
      <c r="B3643" s="383" t="s">
        <v>1109</v>
      </c>
      <c r="C3643" s="382" t="s">
        <v>66</v>
      </c>
      <c r="D3643" s="382">
        <v>2620.4899999999998</v>
      </c>
      <c r="E3643" s="380" t="s">
        <v>1081</v>
      </c>
    </row>
    <row r="3644" spans="1:5" ht="27" x14ac:dyDescent="0.2">
      <c r="A3644" s="384">
        <v>92553</v>
      </c>
      <c r="B3644" s="383" t="s">
        <v>1100</v>
      </c>
      <c r="C3644" s="382" t="s">
        <v>66</v>
      </c>
      <c r="D3644" s="382">
        <v>3091.04</v>
      </c>
      <c r="E3644" s="380" t="s">
        <v>1081</v>
      </c>
    </row>
    <row r="3645" spans="1:5" ht="40.5" x14ac:dyDescent="0.2">
      <c r="A3645" s="384">
        <v>92563</v>
      </c>
      <c r="B3645" s="383" t="s">
        <v>1110</v>
      </c>
      <c r="C3645" s="382" t="s">
        <v>66</v>
      </c>
      <c r="D3645" s="382">
        <v>3023.37</v>
      </c>
      <c r="E3645" s="380" t="s">
        <v>1081</v>
      </c>
    </row>
    <row r="3646" spans="1:5" ht="27" x14ac:dyDescent="0.2">
      <c r="A3646" s="384">
        <v>92554</v>
      </c>
      <c r="B3646" s="383" t="s">
        <v>1101</v>
      </c>
      <c r="C3646" s="382" t="s">
        <v>66</v>
      </c>
      <c r="D3646" s="382">
        <v>3195.01</v>
      </c>
      <c r="E3646" s="380" t="s">
        <v>1081</v>
      </c>
    </row>
    <row r="3647" spans="1:5" ht="40.5" x14ac:dyDescent="0.2">
      <c r="A3647" s="384">
        <v>92564</v>
      </c>
      <c r="B3647" s="383" t="s">
        <v>1111</v>
      </c>
      <c r="C3647" s="382" t="s">
        <v>66</v>
      </c>
      <c r="D3647" s="382">
        <v>3112.12</v>
      </c>
      <c r="E3647" s="380" t="s">
        <v>1081</v>
      </c>
    </row>
    <row r="3648" spans="1:5" ht="27" x14ac:dyDescent="0.2">
      <c r="A3648" s="384">
        <v>92545</v>
      </c>
      <c r="B3648" s="383" t="s">
        <v>1092</v>
      </c>
      <c r="C3648" s="382" t="s">
        <v>66</v>
      </c>
      <c r="D3648" s="382">
        <v>1065.24</v>
      </c>
      <c r="E3648" s="380" t="s">
        <v>1081</v>
      </c>
    </row>
    <row r="3649" spans="1:5" ht="40.5" x14ac:dyDescent="0.2">
      <c r="A3649" s="384">
        <v>92555</v>
      </c>
      <c r="B3649" s="383" t="s">
        <v>1102</v>
      </c>
      <c r="C3649" s="382" t="s">
        <v>66</v>
      </c>
      <c r="D3649" s="382">
        <v>1051.53</v>
      </c>
      <c r="E3649" s="380" t="s">
        <v>1081</v>
      </c>
    </row>
    <row r="3650" spans="1:5" ht="27" x14ac:dyDescent="0.2">
      <c r="A3650" s="384">
        <v>92546</v>
      </c>
      <c r="B3650" s="383" t="s">
        <v>1093</v>
      </c>
      <c r="C3650" s="382" t="s">
        <v>66</v>
      </c>
      <c r="D3650" s="382">
        <v>1314.06</v>
      </c>
      <c r="E3650" s="380" t="s">
        <v>1081</v>
      </c>
    </row>
    <row r="3651" spans="1:5" ht="40.5" x14ac:dyDescent="0.2">
      <c r="A3651" s="384">
        <v>92556</v>
      </c>
      <c r="B3651" s="383" t="s">
        <v>1103</v>
      </c>
      <c r="C3651" s="382" t="s">
        <v>66</v>
      </c>
      <c r="D3651" s="382">
        <v>1290.03</v>
      </c>
      <c r="E3651" s="380" t="s">
        <v>1081</v>
      </c>
    </row>
    <row r="3652" spans="1:5" ht="27" x14ac:dyDescent="0.2">
      <c r="A3652" s="384">
        <v>92547</v>
      </c>
      <c r="B3652" s="383" t="s">
        <v>1094</v>
      </c>
      <c r="C3652" s="382" t="s">
        <v>66</v>
      </c>
      <c r="D3652" s="382">
        <v>1384.67</v>
      </c>
      <c r="E3652" s="380" t="s">
        <v>1081</v>
      </c>
    </row>
    <row r="3653" spans="1:5" ht="40.5" x14ac:dyDescent="0.2">
      <c r="A3653" s="384">
        <v>92557</v>
      </c>
      <c r="B3653" s="383" t="s">
        <v>1104</v>
      </c>
      <c r="C3653" s="382" t="s">
        <v>66</v>
      </c>
      <c r="D3653" s="382">
        <v>1360.64</v>
      </c>
      <c r="E3653" s="380" t="s">
        <v>1081</v>
      </c>
    </row>
    <row r="3654" spans="1:5" ht="27" x14ac:dyDescent="0.2">
      <c r="A3654" s="384">
        <v>92548</v>
      </c>
      <c r="B3654" s="383" t="s">
        <v>1095</v>
      </c>
      <c r="C3654" s="382" t="s">
        <v>66</v>
      </c>
      <c r="D3654" s="382">
        <v>1542.04</v>
      </c>
      <c r="E3654" s="380" t="s">
        <v>1081</v>
      </c>
    </row>
    <row r="3655" spans="1:5" ht="40.5" x14ac:dyDescent="0.2">
      <c r="A3655" s="384">
        <v>92558</v>
      </c>
      <c r="B3655" s="383" t="s">
        <v>1105</v>
      </c>
      <c r="C3655" s="382" t="s">
        <v>66</v>
      </c>
      <c r="D3655" s="382">
        <v>1528.32</v>
      </c>
      <c r="E3655" s="380" t="s">
        <v>1081</v>
      </c>
    </row>
    <row r="3656" spans="1:5" ht="27" x14ac:dyDescent="0.2">
      <c r="A3656" s="384">
        <v>92549</v>
      </c>
      <c r="B3656" s="383" t="s">
        <v>1096</v>
      </c>
      <c r="C3656" s="382" t="s">
        <v>66</v>
      </c>
      <c r="D3656" s="382">
        <v>1944.9</v>
      </c>
      <c r="E3656" s="380" t="s">
        <v>1081</v>
      </c>
    </row>
    <row r="3657" spans="1:5" ht="40.5" x14ac:dyDescent="0.2">
      <c r="A3657" s="384">
        <v>92559</v>
      </c>
      <c r="B3657" s="383" t="s">
        <v>1106</v>
      </c>
      <c r="C3657" s="382" t="s">
        <v>66</v>
      </c>
      <c r="D3657" s="382">
        <v>1919.36</v>
      </c>
      <c r="E3657" s="380" t="s">
        <v>1081</v>
      </c>
    </row>
    <row r="3658" spans="1:5" ht="27" x14ac:dyDescent="0.2">
      <c r="A3658" s="384">
        <v>92550</v>
      </c>
      <c r="B3658" s="383" t="s">
        <v>1097</v>
      </c>
      <c r="C3658" s="382" t="s">
        <v>66</v>
      </c>
      <c r="D3658" s="382">
        <v>2369.2199999999998</v>
      </c>
      <c r="E3658" s="380" t="s">
        <v>1081</v>
      </c>
    </row>
    <row r="3659" spans="1:5" ht="40.5" x14ac:dyDescent="0.2">
      <c r="A3659" s="384">
        <v>92560</v>
      </c>
      <c r="B3659" s="383" t="s">
        <v>1107</v>
      </c>
      <c r="C3659" s="382" t="s">
        <v>66</v>
      </c>
      <c r="D3659" s="382">
        <v>2334.44</v>
      </c>
      <c r="E3659" s="380" t="s">
        <v>1081</v>
      </c>
    </row>
    <row r="3660" spans="1:5" ht="27" x14ac:dyDescent="0.2">
      <c r="A3660" s="384">
        <v>92551</v>
      </c>
      <c r="B3660" s="383" t="s">
        <v>1098</v>
      </c>
      <c r="C3660" s="382" t="s">
        <v>66</v>
      </c>
      <c r="D3660" s="382">
        <v>2459.9299999999998</v>
      </c>
      <c r="E3660" s="380" t="s">
        <v>1081</v>
      </c>
    </row>
    <row r="3661" spans="1:5" ht="40.5" x14ac:dyDescent="0.2">
      <c r="A3661" s="384">
        <v>92561</v>
      </c>
      <c r="B3661" s="383" t="s">
        <v>1108</v>
      </c>
      <c r="C3661" s="382" t="s">
        <v>66</v>
      </c>
      <c r="D3661" s="382">
        <v>2426.09</v>
      </c>
      <c r="E3661" s="380" t="s">
        <v>1081</v>
      </c>
    </row>
    <row r="3662" spans="1:5" ht="27" x14ac:dyDescent="0.2">
      <c r="A3662" s="384">
        <v>92262</v>
      </c>
      <c r="B3662" s="383" t="s">
        <v>1085</v>
      </c>
      <c r="C3662" s="382" t="s">
        <v>66</v>
      </c>
      <c r="D3662" s="382">
        <v>737.41</v>
      </c>
      <c r="E3662" s="380" t="s">
        <v>1081</v>
      </c>
    </row>
    <row r="3663" spans="1:5" ht="27" x14ac:dyDescent="0.2">
      <c r="A3663" s="384">
        <v>92259</v>
      </c>
      <c r="B3663" s="383" t="s">
        <v>1082</v>
      </c>
      <c r="C3663" s="382" t="s">
        <v>66</v>
      </c>
      <c r="D3663" s="382">
        <v>479.56</v>
      </c>
      <c r="E3663" s="380" t="s">
        <v>1081</v>
      </c>
    </row>
    <row r="3664" spans="1:5" ht="27" x14ac:dyDescent="0.2">
      <c r="A3664" s="384">
        <v>92260</v>
      </c>
      <c r="B3664" s="383" t="s">
        <v>1083</v>
      </c>
      <c r="C3664" s="382" t="s">
        <v>66</v>
      </c>
      <c r="D3664" s="382">
        <v>552.6</v>
      </c>
      <c r="E3664" s="380" t="s">
        <v>1081</v>
      </c>
    </row>
    <row r="3665" spans="1:5" ht="27" x14ac:dyDescent="0.2">
      <c r="A3665" s="384">
        <v>92261</v>
      </c>
      <c r="B3665" s="383" t="s">
        <v>1084</v>
      </c>
      <c r="C3665" s="382" t="s">
        <v>66</v>
      </c>
      <c r="D3665" s="382">
        <v>623.41</v>
      </c>
      <c r="E3665" s="380" t="s">
        <v>1081</v>
      </c>
    </row>
    <row r="3666" spans="1:5" ht="27" x14ac:dyDescent="0.2">
      <c r="A3666" s="384">
        <v>92258</v>
      </c>
      <c r="B3666" s="383" t="s">
        <v>1169</v>
      </c>
      <c r="C3666" s="382" t="s">
        <v>66</v>
      </c>
      <c r="D3666" s="382">
        <v>364.56</v>
      </c>
      <c r="E3666" s="380" t="s">
        <v>1081</v>
      </c>
    </row>
    <row r="3667" spans="1:5" ht="27" x14ac:dyDescent="0.2">
      <c r="A3667" s="384">
        <v>92255</v>
      </c>
      <c r="B3667" s="383" t="s">
        <v>1166</v>
      </c>
      <c r="C3667" s="382" t="s">
        <v>66</v>
      </c>
      <c r="D3667" s="382">
        <v>197.86</v>
      </c>
      <c r="E3667" s="380" t="s">
        <v>1081</v>
      </c>
    </row>
    <row r="3668" spans="1:5" ht="27" x14ac:dyDescent="0.2">
      <c r="A3668" s="384">
        <v>92256</v>
      </c>
      <c r="B3668" s="383" t="s">
        <v>1167</v>
      </c>
      <c r="C3668" s="382" t="s">
        <v>66</v>
      </c>
      <c r="D3668" s="382">
        <v>244.4</v>
      </c>
      <c r="E3668" s="380" t="s">
        <v>1081</v>
      </c>
    </row>
    <row r="3669" spans="1:5" ht="27" x14ac:dyDescent="0.2">
      <c r="A3669" s="384">
        <v>92257</v>
      </c>
      <c r="B3669" s="383" t="s">
        <v>1168</v>
      </c>
      <c r="C3669" s="382" t="s">
        <v>66</v>
      </c>
      <c r="D3669" s="382">
        <v>290.47000000000003</v>
      </c>
      <c r="E3669" s="380" t="s">
        <v>1081</v>
      </c>
    </row>
    <row r="3670" spans="1:5" ht="27" x14ac:dyDescent="0.2">
      <c r="A3670" s="382">
        <v>100393</v>
      </c>
      <c r="B3670" s="383" t="s">
        <v>1125</v>
      </c>
      <c r="C3670" s="382" t="s">
        <v>83</v>
      </c>
      <c r="D3670" s="382">
        <v>21.41</v>
      </c>
      <c r="E3670" s="380" t="s">
        <v>1081</v>
      </c>
    </row>
    <row r="3671" spans="1:5" ht="27" x14ac:dyDescent="0.2">
      <c r="A3671" s="384">
        <v>100389</v>
      </c>
      <c r="B3671" s="383" t="s">
        <v>1121</v>
      </c>
      <c r="C3671" s="382" t="s">
        <v>83</v>
      </c>
      <c r="D3671" s="382">
        <v>18.66</v>
      </c>
      <c r="E3671" s="380" t="s">
        <v>1081</v>
      </c>
    </row>
    <row r="3672" spans="1:5" ht="27" x14ac:dyDescent="0.2">
      <c r="A3672" s="382">
        <v>100395</v>
      </c>
      <c r="B3672" s="383" t="s">
        <v>1127</v>
      </c>
      <c r="C3672" s="382" t="s">
        <v>83</v>
      </c>
      <c r="D3672" s="382">
        <v>25.72</v>
      </c>
      <c r="E3672" s="380" t="s">
        <v>1081</v>
      </c>
    </row>
    <row r="3673" spans="1:5" ht="27" x14ac:dyDescent="0.2">
      <c r="A3673" s="382">
        <v>100391</v>
      </c>
      <c r="B3673" s="383" t="s">
        <v>1123</v>
      </c>
      <c r="C3673" s="382" t="s">
        <v>83</v>
      </c>
      <c r="D3673" s="382">
        <v>21.56</v>
      </c>
      <c r="E3673" s="380" t="s">
        <v>1081</v>
      </c>
    </row>
    <row r="3674" spans="1:5" ht="27" x14ac:dyDescent="0.2">
      <c r="A3674" s="384">
        <v>100392</v>
      </c>
      <c r="B3674" s="383" t="s">
        <v>1124</v>
      </c>
      <c r="C3674" s="382" t="s">
        <v>83</v>
      </c>
      <c r="D3674" s="382">
        <v>16.079999999999998</v>
      </c>
      <c r="E3674" s="380" t="s">
        <v>1081</v>
      </c>
    </row>
    <row r="3675" spans="1:5" ht="27" x14ac:dyDescent="0.2">
      <c r="A3675" s="384">
        <v>100388</v>
      </c>
      <c r="B3675" s="383" t="s">
        <v>1120</v>
      </c>
      <c r="C3675" s="382" t="s">
        <v>83</v>
      </c>
      <c r="D3675" s="382">
        <v>20.399999999999999</v>
      </c>
      <c r="E3675" s="380" t="s">
        <v>1081</v>
      </c>
    </row>
    <row r="3676" spans="1:5" ht="27" x14ac:dyDescent="0.2">
      <c r="A3676" s="384">
        <v>100394</v>
      </c>
      <c r="B3676" s="383" t="s">
        <v>1126</v>
      </c>
      <c r="C3676" s="382" t="s">
        <v>83</v>
      </c>
      <c r="D3676" s="382">
        <v>19.46</v>
      </c>
      <c r="E3676" s="380" t="s">
        <v>1081</v>
      </c>
    </row>
    <row r="3677" spans="1:5" ht="27" x14ac:dyDescent="0.2">
      <c r="A3677" s="384">
        <v>100390</v>
      </c>
      <c r="B3677" s="383" t="s">
        <v>1122</v>
      </c>
      <c r="C3677" s="382" t="s">
        <v>83</v>
      </c>
      <c r="D3677" s="382">
        <v>24.71</v>
      </c>
      <c r="E3677" s="380" t="s">
        <v>1081</v>
      </c>
    </row>
    <row r="3678" spans="1:5" ht="27" x14ac:dyDescent="0.2">
      <c r="A3678" s="384">
        <v>92575</v>
      </c>
      <c r="B3678" s="383" t="s">
        <v>1177</v>
      </c>
      <c r="C3678" s="382" t="s">
        <v>83</v>
      </c>
      <c r="D3678" s="382">
        <v>63.63</v>
      </c>
      <c r="E3678" s="380" t="s">
        <v>1081</v>
      </c>
    </row>
    <row r="3679" spans="1:5" ht="27" x14ac:dyDescent="0.2">
      <c r="A3679" s="384">
        <v>92569</v>
      </c>
      <c r="B3679" s="383" t="s">
        <v>1171</v>
      </c>
      <c r="C3679" s="382" t="s">
        <v>83</v>
      </c>
      <c r="D3679" s="382">
        <v>69.42</v>
      </c>
      <c r="E3679" s="380" t="s">
        <v>1081</v>
      </c>
    </row>
    <row r="3680" spans="1:5" ht="27" x14ac:dyDescent="0.2">
      <c r="A3680" s="384">
        <v>92578</v>
      </c>
      <c r="B3680" s="383" t="s">
        <v>1180</v>
      </c>
      <c r="C3680" s="382" t="s">
        <v>83</v>
      </c>
      <c r="D3680" s="382">
        <v>68.84</v>
      </c>
      <c r="E3680" s="380" t="s">
        <v>1081</v>
      </c>
    </row>
    <row r="3681" spans="1:5" ht="27" x14ac:dyDescent="0.2">
      <c r="A3681" s="384">
        <v>92572</v>
      </c>
      <c r="B3681" s="383" t="s">
        <v>1174</v>
      </c>
      <c r="C3681" s="382" t="s">
        <v>83</v>
      </c>
      <c r="D3681" s="382">
        <v>80.06</v>
      </c>
      <c r="E3681" s="380" t="s">
        <v>1081</v>
      </c>
    </row>
    <row r="3682" spans="1:5" ht="27" x14ac:dyDescent="0.2">
      <c r="A3682" s="384">
        <v>92576</v>
      </c>
      <c r="B3682" s="383" t="s">
        <v>1178</v>
      </c>
      <c r="C3682" s="382" t="s">
        <v>83</v>
      </c>
      <c r="D3682" s="382">
        <v>34.700000000000003</v>
      </c>
      <c r="E3682" s="380" t="s">
        <v>1081</v>
      </c>
    </row>
    <row r="3683" spans="1:5" ht="27" x14ac:dyDescent="0.2">
      <c r="A3683" s="384">
        <v>92570</v>
      </c>
      <c r="B3683" s="383" t="s">
        <v>1172</v>
      </c>
      <c r="C3683" s="382" t="s">
        <v>83</v>
      </c>
      <c r="D3683" s="382">
        <v>43.87</v>
      </c>
      <c r="E3683" s="380" t="s">
        <v>1081</v>
      </c>
    </row>
    <row r="3684" spans="1:5" ht="27" x14ac:dyDescent="0.2">
      <c r="A3684" s="384">
        <v>92579</v>
      </c>
      <c r="B3684" s="383" t="s">
        <v>1181</v>
      </c>
      <c r="C3684" s="382" t="s">
        <v>83</v>
      </c>
      <c r="D3684" s="382">
        <v>37.75</v>
      </c>
      <c r="E3684" s="380" t="s">
        <v>1081</v>
      </c>
    </row>
    <row r="3685" spans="1:5" ht="40.5" x14ac:dyDescent="0.2">
      <c r="A3685" s="384">
        <v>92573</v>
      </c>
      <c r="B3685" s="383" t="s">
        <v>1175</v>
      </c>
      <c r="C3685" s="382" t="s">
        <v>83</v>
      </c>
      <c r="D3685" s="382">
        <v>47.69</v>
      </c>
      <c r="E3685" s="380" t="s">
        <v>1081</v>
      </c>
    </row>
    <row r="3686" spans="1:5" ht="27" x14ac:dyDescent="0.2">
      <c r="A3686" s="384">
        <v>92574</v>
      </c>
      <c r="B3686" s="383" t="s">
        <v>1176</v>
      </c>
      <c r="C3686" s="382" t="s">
        <v>83</v>
      </c>
      <c r="D3686" s="382">
        <v>127.21</v>
      </c>
      <c r="E3686" s="380" t="s">
        <v>1081</v>
      </c>
    </row>
    <row r="3687" spans="1:5" ht="27" x14ac:dyDescent="0.2">
      <c r="A3687" s="384">
        <v>92568</v>
      </c>
      <c r="B3687" s="383" t="s">
        <v>1170</v>
      </c>
      <c r="C3687" s="382" t="s">
        <v>83</v>
      </c>
      <c r="D3687" s="382">
        <v>125.03</v>
      </c>
      <c r="E3687" s="380" t="s">
        <v>1081</v>
      </c>
    </row>
    <row r="3688" spans="1:5" ht="27" x14ac:dyDescent="0.2">
      <c r="A3688" s="384">
        <v>92577</v>
      </c>
      <c r="B3688" s="383" t="s">
        <v>1179</v>
      </c>
      <c r="C3688" s="382" t="s">
        <v>83</v>
      </c>
      <c r="D3688" s="382">
        <v>136.54</v>
      </c>
      <c r="E3688" s="380" t="s">
        <v>1081</v>
      </c>
    </row>
    <row r="3689" spans="1:5" ht="40.5" x14ac:dyDescent="0.2">
      <c r="A3689" s="384">
        <v>92571</v>
      </c>
      <c r="B3689" s="383" t="s">
        <v>1173</v>
      </c>
      <c r="C3689" s="382" t="s">
        <v>83</v>
      </c>
      <c r="D3689" s="382">
        <v>133.96</v>
      </c>
      <c r="E3689" s="380" t="s">
        <v>1081</v>
      </c>
    </row>
    <row r="3690" spans="1:5" ht="27" x14ac:dyDescent="0.2">
      <c r="A3690" s="384">
        <v>92581</v>
      </c>
      <c r="B3690" s="383" t="s">
        <v>1183</v>
      </c>
      <c r="C3690" s="382" t="s">
        <v>83</v>
      </c>
      <c r="D3690" s="382">
        <v>49.22</v>
      </c>
      <c r="E3690" s="380" t="s">
        <v>1081</v>
      </c>
    </row>
    <row r="3691" spans="1:5" ht="40.5" x14ac:dyDescent="0.2">
      <c r="A3691" s="384">
        <v>104314</v>
      </c>
      <c r="B3691" s="383" t="s">
        <v>2299</v>
      </c>
      <c r="C3691" s="382" t="s">
        <v>65</v>
      </c>
      <c r="D3691" s="382">
        <v>10.91</v>
      </c>
      <c r="E3691" s="380" t="s">
        <v>1081</v>
      </c>
    </row>
    <row r="3692" spans="1:5" ht="40.5" x14ac:dyDescent="0.2">
      <c r="A3692" s="384">
        <v>92580</v>
      </c>
      <c r="B3692" s="383" t="s">
        <v>1182</v>
      </c>
      <c r="C3692" s="382" t="s">
        <v>83</v>
      </c>
      <c r="D3692" s="382">
        <v>47.34</v>
      </c>
      <c r="E3692" s="380" t="s">
        <v>1081</v>
      </c>
    </row>
    <row r="3693" spans="1:5" ht="27" x14ac:dyDescent="0.2">
      <c r="A3693" s="384">
        <v>92541</v>
      </c>
      <c r="B3693" s="383" t="s">
        <v>1088</v>
      </c>
      <c r="C3693" s="382" t="s">
        <v>83</v>
      </c>
      <c r="D3693" s="382">
        <v>84.69</v>
      </c>
      <c r="E3693" s="380" t="s">
        <v>1081</v>
      </c>
    </row>
    <row r="3694" spans="1:5" ht="40.5" x14ac:dyDescent="0.2">
      <c r="A3694" s="384">
        <v>92539</v>
      </c>
      <c r="B3694" s="383" t="s">
        <v>1086</v>
      </c>
      <c r="C3694" s="382" t="s">
        <v>83</v>
      </c>
      <c r="D3694" s="382">
        <v>78.650000000000006</v>
      </c>
      <c r="E3694" s="380" t="s">
        <v>1081</v>
      </c>
    </row>
    <row r="3695" spans="1:5" ht="27" x14ac:dyDescent="0.2">
      <c r="A3695" s="384">
        <v>92542</v>
      </c>
      <c r="B3695" s="383" t="s">
        <v>1089</v>
      </c>
      <c r="C3695" s="382" t="s">
        <v>83</v>
      </c>
      <c r="D3695" s="382">
        <v>103.69</v>
      </c>
      <c r="E3695" s="380" t="s">
        <v>1081</v>
      </c>
    </row>
    <row r="3696" spans="1:5" ht="40.5" x14ac:dyDescent="0.2">
      <c r="A3696" s="384">
        <v>92540</v>
      </c>
      <c r="B3696" s="383" t="s">
        <v>1087</v>
      </c>
      <c r="C3696" s="382" t="s">
        <v>83</v>
      </c>
      <c r="D3696" s="382">
        <v>89.46</v>
      </c>
      <c r="E3696" s="380" t="s">
        <v>1081</v>
      </c>
    </row>
    <row r="3697" spans="1:5" ht="27" x14ac:dyDescent="0.2">
      <c r="A3697" s="382">
        <v>92544</v>
      </c>
      <c r="B3697" s="383" t="s">
        <v>1091</v>
      </c>
      <c r="C3697" s="382" t="s">
        <v>83</v>
      </c>
      <c r="D3697" s="382">
        <v>18.71</v>
      </c>
      <c r="E3697" s="380" t="s">
        <v>1081</v>
      </c>
    </row>
    <row r="3698" spans="1:5" ht="40.5" x14ac:dyDescent="0.2">
      <c r="A3698" s="382">
        <v>92543</v>
      </c>
      <c r="B3698" s="383" t="s">
        <v>1090</v>
      </c>
      <c r="C3698" s="382" t="s">
        <v>83</v>
      </c>
      <c r="D3698" s="382">
        <v>23.48</v>
      </c>
      <c r="E3698" s="380" t="s">
        <v>1081</v>
      </c>
    </row>
    <row r="3699" spans="1:5" ht="27" x14ac:dyDescent="0.2">
      <c r="A3699" s="385">
        <v>97725</v>
      </c>
      <c r="B3699" s="383" t="s">
        <v>9199</v>
      </c>
      <c r="C3699" s="382" t="s">
        <v>90</v>
      </c>
      <c r="D3699" s="382"/>
      <c r="E3699" s="380" t="s">
        <v>1081</v>
      </c>
    </row>
    <row r="3700" spans="1:5" ht="27" x14ac:dyDescent="0.2">
      <c r="A3700" s="385">
        <v>97721</v>
      </c>
      <c r="B3700" s="383" t="s">
        <v>9200</v>
      </c>
      <c r="C3700" s="382" t="s">
        <v>90</v>
      </c>
      <c r="D3700" s="382"/>
      <c r="E3700" s="380" t="s">
        <v>1081</v>
      </c>
    </row>
    <row r="3701" spans="1:5" ht="27" x14ac:dyDescent="0.2">
      <c r="A3701" s="385">
        <v>97722</v>
      </c>
      <c r="B3701" s="383" t="s">
        <v>9201</v>
      </c>
      <c r="C3701" s="382" t="s">
        <v>90</v>
      </c>
      <c r="D3701" s="382"/>
      <c r="E3701" s="380" t="s">
        <v>1081</v>
      </c>
    </row>
    <row r="3702" spans="1:5" ht="27" x14ac:dyDescent="0.2">
      <c r="A3702" s="385">
        <v>97724</v>
      </c>
      <c r="B3702" s="383" t="s">
        <v>9202</v>
      </c>
      <c r="C3702" s="382" t="s">
        <v>90</v>
      </c>
      <c r="D3702" s="382"/>
      <c r="E3702" s="380" t="s">
        <v>1081</v>
      </c>
    </row>
    <row r="3703" spans="1:5" ht="27" x14ac:dyDescent="0.2">
      <c r="A3703" s="385">
        <v>97719</v>
      </c>
      <c r="B3703" s="383" t="s">
        <v>9203</v>
      </c>
      <c r="C3703" s="382" t="s">
        <v>90</v>
      </c>
      <c r="D3703" s="382"/>
      <c r="E3703" s="380" t="s">
        <v>1081</v>
      </c>
    </row>
    <row r="3704" spans="1:5" ht="27" x14ac:dyDescent="0.2">
      <c r="A3704" s="385">
        <v>97723</v>
      </c>
      <c r="B3704" s="383" t="s">
        <v>9204</v>
      </c>
      <c r="C3704" s="382" t="s">
        <v>90</v>
      </c>
      <c r="D3704" s="382"/>
      <c r="E3704" s="380" t="s">
        <v>1081</v>
      </c>
    </row>
    <row r="3705" spans="1:5" ht="27" x14ac:dyDescent="0.2">
      <c r="A3705" s="385">
        <v>104946</v>
      </c>
      <c r="B3705" s="383" t="s">
        <v>9205</v>
      </c>
      <c r="C3705" s="382" t="s">
        <v>90</v>
      </c>
      <c r="D3705" s="382"/>
      <c r="E3705" s="380" t="s">
        <v>1081</v>
      </c>
    </row>
    <row r="3706" spans="1:5" ht="27" x14ac:dyDescent="0.2">
      <c r="A3706" s="385">
        <v>104944</v>
      </c>
      <c r="B3706" s="383" t="s">
        <v>9206</v>
      </c>
      <c r="C3706" s="382" t="s">
        <v>90</v>
      </c>
      <c r="D3706" s="382"/>
      <c r="E3706" s="380" t="s">
        <v>1081</v>
      </c>
    </row>
    <row r="3707" spans="1:5" ht="27" x14ac:dyDescent="0.2">
      <c r="A3707" s="385">
        <v>104945</v>
      </c>
      <c r="B3707" s="383" t="s">
        <v>9207</v>
      </c>
      <c r="C3707" s="382" t="s">
        <v>90</v>
      </c>
      <c r="D3707" s="382"/>
      <c r="E3707" s="380" t="s">
        <v>1081</v>
      </c>
    </row>
    <row r="3708" spans="1:5" ht="27" x14ac:dyDescent="0.2">
      <c r="A3708" s="385">
        <v>97720</v>
      </c>
      <c r="B3708" s="383" t="s">
        <v>9208</v>
      </c>
      <c r="C3708" s="382" t="s">
        <v>90</v>
      </c>
      <c r="D3708" s="382"/>
      <c r="E3708" s="380" t="s">
        <v>1081</v>
      </c>
    </row>
    <row r="3709" spans="1:5" ht="27" x14ac:dyDescent="0.2">
      <c r="A3709" s="384">
        <v>97740</v>
      </c>
      <c r="B3709" s="383" t="s">
        <v>7240</v>
      </c>
      <c r="C3709" s="382" t="s">
        <v>90</v>
      </c>
      <c r="D3709" s="382">
        <v>2108.7199999999998</v>
      </c>
      <c r="E3709" s="380" t="s">
        <v>1081</v>
      </c>
    </row>
    <row r="3710" spans="1:5" ht="27" x14ac:dyDescent="0.2">
      <c r="A3710" s="384">
        <v>97738</v>
      </c>
      <c r="B3710" s="383" t="s">
        <v>7238</v>
      </c>
      <c r="C3710" s="382" t="s">
        <v>90</v>
      </c>
      <c r="D3710" s="382">
        <v>4045.23</v>
      </c>
      <c r="E3710" s="380" t="s">
        <v>1081</v>
      </c>
    </row>
    <row r="3711" spans="1:5" ht="27" x14ac:dyDescent="0.2">
      <c r="A3711" s="384">
        <v>97739</v>
      </c>
      <c r="B3711" s="383" t="s">
        <v>7239</v>
      </c>
      <c r="C3711" s="382" t="s">
        <v>90</v>
      </c>
      <c r="D3711" s="382">
        <v>2999.97</v>
      </c>
      <c r="E3711" s="380" t="s">
        <v>1081</v>
      </c>
    </row>
    <row r="3712" spans="1:5" ht="27" x14ac:dyDescent="0.2">
      <c r="A3712" s="384">
        <v>97736</v>
      </c>
      <c r="B3712" s="383" t="s">
        <v>7237</v>
      </c>
      <c r="C3712" s="382" t="s">
        <v>90</v>
      </c>
      <c r="D3712" s="382">
        <v>1612.26</v>
      </c>
      <c r="E3712" s="380" t="s">
        <v>1081</v>
      </c>
    </row>
    <row r="3713" spans="1:5" ht="27" x14ac:dyDescent="0.2">
      <c r="A3713" s="384">
        <v>97734</v>
      </c>
      <c r="B3713" s="383" t="s">
        <v>7235</v>
      </c>
      <c r="C3713" s="382" t="s">
        <v>90</v>
      </c>
      <c r="D3713" s="382">
        <v>3235.7</v>
      </c>
      <c r="E3713" s="380" t="s">
        <v>1081</v>
      </c>
    </row>
    <row r="3714" spans="1:5" ht="27" x14ac:dyDescent="0.2">
      <c r="A3714" s="384">
        <v>97735</v>
      </c>
      <c r="B3714" s="383" t="s">
        <v>7236</v>
      </c>
      <c r="C3714" s="382" t="s">
        <v>90</v>
      </c>
      <c r="D3714" s="382">
        <v>2652.28</v>
      </c>
      <c r="E3714" s="380" t="s">
        <v>1081</v>
      </c>
    </row>
    <row r="3715" spans="1:5" ht="27" x14ac:dyDescent="0.2">
      <c r="A3715" s="384">
        <v>97737</v>
      </c>
      <c r="B3715" s="383" t="s">
        <v>9209</v>
      </c>
      <c r="C3715" s="382" t="s">
        <v>90</v>
      </c>
      <c r="D3715" s="382">
        <v>3431.17</v>
      </c>
      <c r="E3715" s="380" t="s">
        <v>1081</v>
      </c>
    </row>
    <row r="3716" spans="1:5" ht="27" x14ac:dyDescent="0.2">
      <c r="A3716" s="384">
        <v>97733</v>
      </c>
      <c r="B3716" s="383" t="s">
        <v>7234</v>
      </c>
      <c r="C3716" s="382" t="s">
        <v>90</v>
      </c>
      <c r="D3716" s="382">
        <v>3666.15</v>
      </c>
      <c r="E3716" s="380" t="s">
        <v>1081</v>
      </c>
    </row>
    <row r="3717" spans="1:5" ht="27" x14ac:dyDescent="0.2">
      <c r="A3717" s="384">
        <v>98616</v>
      </c>
      <c r="B3717" s="383" t="s">
        <v>9210</v>
      </c>
      <c r="C3717" s="382" t="s">
        <v>83</v>
      </c>
      <c r="D3717" s="382">
        <v>261.39999999999998</v>
      </c>
      <c r="E3717" s="380" t="s">
        <v>1081</v>
      </c>
    </row>
    <row r="3718" spans="1:5" ht="27" x14ac:dyDescent="0.2">
      <c r="A3718" s="384">
        <v>98619</v>
      </c>
      <c r="B3718" s="383" t="s">
        <v>9211</v>
      </c>
      <c r="C3718" s="382" t="s">
        <v>83</v>
      </c>
      <c r="D3718" s="382">
        <v>282.67</v>
      </c>
      <c r="E3718" s="380" t="s">
        <v>1081</v>
      </c>
    </row>
    <row r="3719" spans="1:5" ht="27" x14ac:dyDescent="0.2">
      <c r="A3719" s="384">
        <v>98622</v>
      </c>
      <c r="B3719" s="383" t="s">
        <v>9212</v>
      </c>
      <c r="C3719" s="382" t="s">
        <v>83</v>
      </c>
      <c r="D3719" s="382">
        <v>444.06</v>
      </c>
      <c r="E3719" s="380" t="s">
        <v>1081</v>
      </c>
    </row>
    <row r="3720" spans="1:5" ht="27" x14ac:dyDescent="0.2">
      <c r="A3720" s="384">
        <v>98625</v>
      </c>
      <c r="B3720" s="383" t="s">
        <v>9213</v>
      </c>
      <c r="C3720" s="382" t="s">
        <v>83</v>
      </c>
      <c r="D3720" s="382">
        <v>463.53</v>
      </c>
      <c r="E3720" s="380" t="s">
        <v>1081</v>
      </c>
    </row>
    <row r="3721" spans="1:5" ht="27" x14ac:dyDescent="0.2">
      <c r="A3721" s="385">
        <v>105918</v>
      </c>
      <c r="B3721" s="383" t="s">
        <v>9214</v>
      </c>
      <c r="C3721" s="382" t="s">
        <v>83</v>
      </c>
      <c r="D3721" s="382"/>
      <c r="E3721" s="380" t="s">
        <v>1081</v>
      </c>
    </row>
    <row r="3722" spans="1:5" ht="27" x14ac:dyDescent="0.2">
      <c r="A3722" s="385">
        <v>98631</v>
      </c>
      <c r="B3722" s="383" t="s">
        <v>9215</v>
      </c>
      <c r="C3722" s="382" t="s">
        <v>83</v>
      </c>
      <c r="D3722" s="382"/>
      <c r="E3722" s="380" t="s">
        <v>1081</v>
      </c>
    </row>
    <row r="3723" spans="1:5" ht="27" x14ac:dyDescent="0.2">
      <c r="A3723" s="385">
        <v>98637</v>
      </c>
      <c r="B3723" s="383" t="s">
        <v>9216</v>
      </c>
      <c r="C3723" s="382" t="s">
        <v>90</v>
      </c>
      <c r="D3723" s="382"/>
      <c r="E3723" s="380" t="s">
        <v>1081</v>
      </c>
    </row>
    <row r="3724" spans="1:5" ht="27" x14ac:dyDescent="0.2">
      <c r="A3724" s="385">
        <v>98641</v>
      </c>
      <c r="B3724" s="383" t="s">
        <v>9217</v>
      </c>
      <c r="C3724" s="382" t="s">
        <v>90</v>
      </c>
      <c r="D3724" s="382"/>
      <c r="E3724" s="380" t="s">
        <v>1081</v>
      </c>
    </row>
    <row r="3725" spans="1:5" ht="27" x14ac:dyDescent="0.2">
      <c r="A3725" s="385">
        <v>98645</v>
      </c>
      <c r="B3725" s="383" t="s">
        <v>9218</v>
      </c>
      <c r="C3725" s="382" t="s">
        <v>90</v>
      </c>
      <c r="D3725" s="386"/>
      <c r="E3725" s="380" t="s">
        <v>1081</v>
      </c>
    </row>
    <row r="3726" spans="1:5" ht="27" x14ac:dyDescent="0.2">
      <c r="A3726" s="385">
        <v>98649</v>
      </c>
      <c r="B3726" s="383" t="s">
        <v>9219</v>
      </c>
      <c r="C3726" s="382" t="s">
        <v>90</v>
      </c>
      <c r="D3726" s="382"/>
      <c r="E3726" s="380" t="s">
        <v>1081</v>
      </c>
    </row>
    <row r="3727" spans="1:5" ht="27" x14ac:dyDescent="0.2">
      <c r="A3727" s="385">
        <v>98653</v>
      </c>
      <c r="B3727" s="383" t="s">
        <v>9220</v>
      </c>
      <c r="C3727" s="382" t="s">
        <v>90</v>
      </c>
      <c r="D3727" s="382"/>
      <c r="E3727" s="380" t="s">
        <v>1081</v>
      </c>
    </row>
    <row r="3728" spans="1:5" ht="27" x14ac:dyDescent="0.2">
      <c r="A3728" s="384">
        <v>98657</v>
      </c>
      <c r="B3728" s="383" t="s">
        <v>9221</v>
      </c>
      <c r="C3728" s="382" t="s">
        <v>4</v>
      </c>
      <c r="D3728" s="382">
        <v>738.41</v>
      </c>
      <c r="E3728" s="380" t="s">
        <v>1081</v>
      </c>
    </row>
    <row r="3729" spans="1:5" ht="27" x14ac:dyDescent="0.2">
      <c r="A3729" s="384">
        <v>100344</v>
      </c>
      <c r="B3729" s="383" t="s">
        <v>9222</v>
      </c>
      <c r="C3729" s="382" t="s">
        <v>65</v>
      </c>
      <c r="D3729" s="382">
        <v>12.92</v>
      </c>
      <c r="E3729" s="380" t="s">
        <v>1081</v>
      </c>
    </row>
    <row r="3730" spans="1:5" ht="27" x14ac:dyDescent="0.2">
      <c r="A3730" s="384">
        <v>100345</v>
      </c>
      <c r="B3730" s="383" t="s">
        <v>9223</v>
      </c>
      <c r="C3730" s="382" t="s">
        <v>65</v>
      </c>
      <c r="D3730" s="382">
        <v>10.01</v>
      </c>
      <c r="E3730" s="380" t="s">
        <v>1081</v>
      </c>
    </row>
    <row r="3731" spans="1:5" ht="27" x14ac:dyDescent="0.2">
      <c r="A3731" s="384">
        <v>100346</v>
      </c>
      <c r="B3731" s="383" t="s">
        <v>9224</v>
      </c>
      <c r="C3731" s="382" t="s">
        <v>65</v>
      </c>
      <c r="D3731" s="382">
        <v>9.5500000000000007</v>
      </c>
      <c r="E3731" s="380" t="s">
        <v>1081</v>
      </c>
    </row>
    <row r="3732" spans="1:5" ht="27" x14ac:dyDescent="0.2">
      <c r="A3732" s="384">
        <v>100347</v>
      </c>
      <c r="B3732" s="383" t="s">
        <v>9225</v>
      </c>
      <c r="C3732" s="382" t="s">
        <v>65</v>
      </c>
      <c r="D3732" s="382">
        <v>10.74</v>
      </c>
      <c r="E3732" s="380" t="s">
        <v>1081</v>
      </c>
    </row>
    <row r="3733" spans="1:5" ht="27" x14ac:dyDescent="0.2">
      <c r="A3733" s="384">
        <v>100348</v>
      </c>
      <c r="B3733" s="383" t="s">
        <v>9226</v>
      </c>
      <c r="C3733" s="382" t="s">
        <v>65</v>
      </c>
      <c r="D3733" s="382">
        <v>10.54</v>
      </c>
      <c r="E3733" s="380" t="s">
        <v>1081</v>
      </c>
    </row>
    <row r="3734" spans="1:5" ht="27" x14ac:dyDescent="0.2">
      <c r="A3734" s="384">
        <v>100342</v>
      </c>
      <c r="B3734" s="383" t="s">
        <v>9227</v>
      </c>
      <c r="C3734" s="382" t="s">
        <v>65</v>
      </c>
      <c r="D3734" s="382">
        <v>17.98</v>
      </c>
      <c r="E3734" s="380" t="s">
        <v>1081</v>
      </c>
    </row>
    <row r="3735" spans="1:5" ht="27" x14ac:dyDescent="0.2">
      <c r="A3735" s="384">
        <v>100343</v>
      </c>
      <c r="B3735" s="383" t="s">
        <v>9228</v>
      </c>
      <c r="C3735" s="382" t="s">
        <v>65</v>
      </c>
      <c r="D3735" s="382">
        <v>15.82</v>
      </c>
      <c r="E3735" s="380" t="s">
        <v>1081</v>
      </c>
    </row>
    <row r="3736" spans="1:5" ht="27" x14ac:dyDescent="0.2">
      <c r="A3736" s="384">
        <v>100349</v>
      </c>
      <c r="B3736" s="383" t="s">
        <v>9229</v>
      </c>
      <c r="C3736" s="382" t="s">
        <v>90</v>
      </c>
      <c r="D3736" s="382">
        <v>628.70000000000005</v>
      </c>
      <c r="E3736" s="380" t="s">
        <v>1081</v>
      </c>
    </row>
    <row r="3737" spans="1:5" ht="27" x14ac:dyDescent="0.2">
      <c r="A3737" s="385">
        <v>100336</v>
      </c>
      <c r="B3737" s="383" t="s">
        <v>9230</v>
      </c>
      <c r="C3737" s="382" t="s">
        <v>83</v>
      </c>
      <c r="D3737" s="382"/>
      <c r="E3737" s="380" t="s">
        <v>1081</v>
      </c>
    </row>
    <row r="3738" spans="1:5" ht="27" x14ac:dyDescent="0.2">
      <c r="A3738" s="385">
        <v>100337</v>
      </c>
      <c r="B3738" s="383" t="s">
        <v>9231</v>
      </c>
      <c r="C3738" s="382" t="s">
        <v>83</v>
      </c>
      <c r="D3738" s="382"/>
      <c r="E3738" s="380" t="s">
        <v>1081</v>
      </c>
    </row>
    <row r="3739" spans="1:5" ht="27" x14ac:dyDescent="0.2">
      <c r="A3739" s="385">
        <v>100339</v>
      </c>
      <c r="B3739" s="383" t="s">
        <v>9232</v>
      </c>
      <c r="C3739" s="382" t="s">
        <v>83</v>
      </c>
      <c r="D3739" s="382"/>
      <c r="E3739" s="380" t="s">
        <v>1081</v>
      </c>
    </row>
    <row r="3740" spans="1:5" ht="27" x14ac:dyDescent="0.2">
      <c r="A3740" s="385">
        <v>100340</v>
      </c>
      <c r="B3740" s="383" t="s">
        <v>9233</v>
      </c>
      <c r="C3740" s="382" t="s">
        <v>83</v>
      </c>
      <c r="D3740" s="382"/>
      <c r="E3740" s="380" t="s">
        <v>1081</v>
      </c>
    </row>
    <row r="3741" spans="1:5" ht="27" x14ac:dyDescent="0.2">
      <c r="A3741" s="385">
        <v>105805</v>
      </c>
      <c r="B3741" s="383" t="s">
        <v>9234</v>
      </c>
      <c r="C3741" s="382" t="s">
        <v>83</v>
      </c>
      <c r="D3741" s="382"/>
      <c r="E3741" s="380" t="s">
        <v>1081</v>
      </c>
    </row>
    <row r="3742" spans="1:5" ht="27" x14ac:dyDescent="0.2">
      <c r="A3742" s="385">
        <v>105806</v>
      </c>
      <c r="B3742" s="383" t="s">
        <v>9235</v>
      </c>
      <c r="C3742" s="382" t="s">
        <v>83</v>
      </c>
      <c r="D3742" s="382"/>
      <c r="E3742" s="380" t="s">
        <v>1081</v>
      </c>
    </row>
    <row r="3743" spans="1:5" ht="27" x14ac:dyDescent="0.2">
      <c r="A3743" s="385">
        <v>105807</v>
      </c>
      <c r="B3743" s="383" t="s">
        <v>9236</v>
      </c>
      <c r="C3743" s="382" t="s">
        <v>83</v>
      </c>
      <c r="D3743" s="382"/>
      <c r="E3743" s="380" t="s">
        <v>1081</v>
      </c>
    </row>
    <row r="3744" spans="1:5" ht="27" x14ac:dyDescent="0.2">
      <c r="A3744" s="385">
        <v>105808</v>
      </c>
      <c r="B3744" s="383" t="s">
        <v>9237</v>
      </c>
      <c r="C3744" s="382" t="s">
        <v>83</v>
      </c>
      <c r="D3744" s="382"/>
      <c r="E3744" s="380" t="s">
        <v>1081</v>
      </c>
    </row>
    <row r="3745" spans="1:5" ht="27" x14ac:dyDescent="0.2">
      <c r="A3745" s="382">
        <v>100341</v>
      </c>
      <c r="B3745" s="383" t="s">
        <v>9238</v>
      </c>
      <c r="C3745" s="382" t="s">
        <v>83</v>
      </c>
      <c r="D3745" s="382">
        <v>41.41</v>
      </c>
      <c r="E3745" s="380" t="s">
        <v>1081</v>
      </c>
    </row>
    <row r="3746" spans="1:5" ht="27" x14ac:dyDescent="0.2">
      <c r="A3746" s="385">
        <v>100351</v>
      </c>
      <c r="B3746" s="383" t="s">
        <v>9239</v>
      </c>
      <c r="C3746" s="382" t="s">
        <v>83</v>
      </c>
      <c r="D3746" s="382"/>
      <c r="E3746" s="380" t="s">
        <v>1081</v>
      </c>
    </row>
    <row r="3747" spans="1:5" ht="27" x14ac:dyDescent="0.2">
      <c r="A3747" s="385">
        <v>100353</v>
      </c>
      <c r="B3747" s="383" t="s">
        <v>9240</v>
      </c>
      <c r="C3747" s="382" t="s">
        <v>83</v>
      </c>
      <c r="D3747" s="382"/>
      <c r="E3747" s="380" t="s">
        <v>1081</v>
      </c>
    </row>
    <row r="3748" spans="1:5" ht="27" x14ac:dyDescent="0.2">
      <c r="A3748" s="385">
        <v>100350</v>
      </c>
      <c r="B3748" s="383" t="s">
        <v>9241</v>
      </c>
      <c r="C3748" s="382" t="s">
        <v>83</v>
      </c>
      <c r="D3748" s="382"/>
      <c r="E3748" s="380" t="s">
        <v>1081</v>
      </c>
    </row>
    <row r="3749" spans="1:5" ht="27" x14ac:dyDescent="0.2">
      <c r="A3749" s="385">
        <v>105043</v>
      </c>
      <c r="B3749" s="383" t="s">
        <v>9242</v>
      </c>
      <c r="C3749" s="382" t="s">
        <v>4</v>
      </c>
      <c r="D3749" s="382"/>
      <c r="E3749" s="380" t="s">
        <v>1081</v>
      </c>
    </row>
    <row r="3750" spans="1:5" ht="27" x14ac:dyDescent="0.2">
      <c r="A3750" s="385">
        <v>105047</v>
      </c>
      <c r="B3750" s="383" t="s">
        <v>9243</v>
      </c>
      <c r="C3750" s="382" t="s">
        <v>4</v>
      </c>
      <c r="D3750" s="382"/>
      <c r="E3750" s="380" t="s">
        <v>1081</v>
      </c>
    </row>
    <row r="3751" spans="1:5" ht="27" x14ac:dyDescent="0.2">
      <c r="A3751" s="385">
        <v>105044</v>
      </c>
      <c r="B3751" s="383" t="s">
        <v>9244</v>
      </c>
      <c r="C3751" s="382" t="s">
        <v>4</v>
      </c>
      <c r="D3751" s="382"/>
      <c r="E3751" s="380" t="s">
        <v>1081</v>
      </c>
    </row>
    <row r="3752" spans="1:5" ht="27" x14ac:dyDescent="0.2">
      <c r="A3752" s="385">
        <v>105094</v>
      </c>
      <c r="B3752" s="383" t="s">
        <v>9245</v>
      </c>
      <c r="C3752" s="382" t="s">
        <v>4</v>
      </c>
      <c r="D3752" s="382"/>
      <c r="E3752" s="380" t="s">
        <v>1081</v>
      </c>
    </row>
    <row r="3753" spans="1:5" ht="27" x14ac:dyDescent="0.2">
      <c r="A3753" s="385">
        <v>105096</v>
      </c>
      <c r="B3753" s="383" t="s">
        <v>9246</v>
      </c>
      <c r="C3753" s="382" t="s">
        <v>4</v>
      </c>
      <c r="D3753" s="382"/>
      <c r="E3753" s="380" t="s">
        <v>1081</v>
      </c>
    </row>
    <row r="3754" spans="1:5" ht="27" x14ac:dyDescent="0.2">
      <c r="A3754" s="385">
        <v>105048</v>
      </c>
      <c r="B3754" s="383" t="s">
        <v>9247</v>
      </c>
      <c r="C3754" s="382" t="s">
        <v>4</v>
      </c>
      <c r="D3754" s="382"/>
      <c r="E3754" s="380" t="s">
        <v>1081</v>
      </c>
    </row>
    <row r="3755" spans="1:5" ht="27" x14ac:dyDescent="0.2">
      <c r="A3755" s="385">
        <v>105097</v>
      </c>
      <c r="B3755" s="383" t="s">
        <v>9248</v>
      </c>
      <c r="C3755" s="382" t="s">
        <v>4</v>
      </c>
      <c r="D3755" s="382"/>
      <c r="E3755" s="380" t="s">
        <v>1081</v>
      </c>
    </row>
    <row r="3756" spans="1:5" ht="27" x14ac:dyDescent="0.2">
      <c r="A3756" s="385">
        <v>105049</v>
      </c>
      <c r="B3756" s="383" t="s">
        <v>9249</v>
      </c>
      <c r="C3756" s="382" t="s">
        <v>4</v>
      </c>
      <c r="D3756" s="382"/>
      <c r="E3756" s="380" t="s">
        <v>1081</v>
      </c>
    </row>
    <row r="3757" spans="1:5" ht="27" x14ac:dyDescent="0.2">
      <c r="A3757" s="385">
        <v>105051</v>
      </c>
      <c r="B3757" s="383" t="s">
        <v>9250</v>
      </c>
      <c r="C3757" s="382" t="s">
        <v>4</v>
      </c>
      <c r="D3757" s="382"/>
      <c r="E3757" s="380" t="s">
        <v>1081</v>
      </c>
    </row>
    <row r="3758" spans="1:5" ht="27" x14ac:dyDescent="0.2">
      <c r="A3758" s="385">
        <v>105054</v>
      </c>
      <c r="B3758" s="383" t="s">
        <v>9251</v>
      </c>
      <c r="C3758" s="382" t="s">
        <v>4</v>
      </c>
      <c r="D3758" s="382"/>
      <c r="E3758" s="380" t="s">
        <v>1081</v>
      </c>
    </row>
    <row r="3759" spans="1:5" ht="27" x14ac:dyDescent="0.2">
      <c r="A3759" s="385">
        <v>105052</v>
      </c>
      <c r="B3759" s="383" t="s">
        <v>9252</v>
      </c>
      <c r="C3759" s="382" t="s">
        <v>4</v>
      </c>
      <c r="D3759" s="382"/>
      <c r="E3759" s="380" t="s">
        <v>1081</v>
      </c>
    </row>
    <row r="3760" spans="1:5" ht="27" x14ac:dyDescent="0.2">
      <c r="A3760" s="385">
        <v>105055</v>
      </c>
      <c r="B3760" s="383" t="s">
        <v>9253</v>
      </c>
      <c r="C3760" s="382" t="s">
        <v>4</v>
      </c>
      <c r="D3760" s="382"/>
      <c r="E3760" s="380" t="s">
        <v>1081</v>
      </c>
    </row>
    <row r="3761" spans="1:5" ht="27" x14ac:dyDescent="0.2">
      <c r="A3761" s="385">
        <v>105065</v>
      </c>
      <c r="B3761" s="383" t="s">
        <v>9254</v>
      </c>
      <c r="C3761" s="382" t="s">
        <v>4</v>
      </c>
      <c r="D3761" s="382"/>
      <c r="E3761" s="380" t="s">
        <v>1081</v>
      </c>
    </row>
    <row r="3762" spans="1:5" ht="27" x14ac:dyDescent="0.2">
      <c r="A3762" s="385">
        <v>105059</v>
      </c>
      <c r="B3762" s="383" t="s">
        <v>9255</v>
      </c>
      <c r="C3762" s="382" t="s">
        <v>4</v>
      </c>
      <c r="D3762" s="382"/>
      <c r="E3762" s="380" t="s">
        <v>1081</v>
      </c>
    </row>
    <row r="3763" spans="1:5" ht="27" x14ac:dyDescent="0.2">
      <c r="A3763" s="385">
        <v>105057</v>
      </c>
      <c r="B3763" s="383" t="s">
        <v>9256</v>
      </c>
      <c r="C3763" s="382" t="s">
        <v>4</v>
      </c>
      <c r="D3763" s="382"/>
      <c r="E3763" s="380" t="s">
        <v>1081</v>
      </c>
    </row>
    <row r="3764" spans="1:5" ht="27" x14ac:dyDescent="0.2">
      <c r="A3764" s="385">
        <v>105060</v>
      </c>
      <c r="B3764" s="383" t="s">
        <v>9257</v>
      </c>
      <c r="C3764" s="382" t="s">
        <v>4</v>
      </c>
      <c r="D3764" s="382"/>
      <c r="E3764" s="380" t="s">
        <v>1081</v>
      </c>
    </row>
    <row r="3765" spans="1:5" ht="27" x14ac:dyDescent="0.2">
      <c r="A3765" s="384">
        <v>105042</v>
      </c>
      <c r="B3765" s="383" t="s">
        <v>7245</v>
      </c>
      <c r="C3765" s="382" t="s">
        <v>4</v>
      </c>
      <c r="D3765" s="382">
        <v>66.36</v>
      </c>
      <c r="E3765" s="380" t="s">
        <v>1081</v>
      </c>
    </row>
    <row r="3766" spans="1:5" ht="27" x14ac:dyDescent="0.2">
      <c r="A3766" s="382">
        <v>105046</v>
      </c>
      <c r="B3766" s="383" t="s">
        <v>7247</v>
      </c>
      <c r="C3766" s="382" t="s">
        <v>4</v>
      </c>
      <c r="D3766" s="382">
        <v>55.25</v>
      </c>
      <c r="E3766" s="380" t="s">
        <v>1081</v>
      </c>
    </row>
    <row r="3767" spans="1:5" ht="27" x14ac:dyDescent="0.2">
      <c r="A3767" s="384">
        <v>105095</v>
      </c>
      <c r="B3767" s="383" t="s">
        <v>7272</v>
      </c>
      <c r="C3767" s="382" t="s">
        <v>4</v>
      </c>
      <c r="D3767" s="382">
        <v>98.07</v>
      </c>
      <c r="E3767" s="380" t="s">
        <v>1081</v>
      </c>
    </row>
    <row r="3768" spans="1:5" ht="27" x14ac:dyDescent="0.2">
      <c r="A3768" s="382">
        <v>105098</v>
      </c>
      <c r="B3768" s="383" t="s">
        <v>7273</v>
      </c>
      <c r="C3768" s="382" t="s">
        <v>4</v>
      </c>
      <c r="D3768" s="382">
        <v>86.97</v>
      </c>
      <c r="E3768" s="380" t="s">
        <v>1081</v>
      </c>
    </row>
    <row r="3769" spans="1:5" ht="27" x14ac:dyDescent="0.2">
      <c r="A3769" s="382">
        <v>105050</v>
      </c>
      <c r="B3769" s="383" t="s">
        <v>7248</v>
      </c>
      <c r="C3769" s="382" t="s">
        <v>4</v>
      </c>
      <c r="D3769" s="382">
        <v>201.77</v>
      </c>
      <c r="E3769" s="380" t="s">
        <v>1081</v>
      </c>
    </row>
    <row r="3770" spans="1:5" ht="27" x14ac:dyDescent="0.2">
      <c r="A3770" s="382">
        <v>105053</v>
      </c>
      <c r="B3770" s="383" t="s">
        <v>7249</v>
      </c>
      <c r="C3770" s="382" t="s">
        <v>4</v>
      </c>
      <c r="D3770" s="382">
        <v>190.82</v>
      </c>
      <c r="E3770" s="380" t="s">
        <v>1081</v>
      </c>
    </row>
    <row r="3771" spans="1:5" ht="27" x14ac:dyDescent="0.2">
      <c r="A3771" s="382">
        <v>105056</v>
      </c>
      <c r="B3771" s="383" t="s">
        <v>7250</v>
      </c>
      <c r="C3771" s="382" t="s">
        <v>4</v>
      </c>
      <c r="D3771" s="382">
        <v>278.07</v>
      </c>
      <c r="E3771" s="380" t="s">
        <v>1081</v>
      </c>
    </row>
    <row r="3772" spans="1:5" ht="27" x14ac:dyDescent="0.2">
      <c r="A3772" s="382">
        <v>105058</v>
      </c>
      <c r="B3772" s="383" t="s">
        <v>7251</v>
      </c>
      <c r="C3772" s="382" t="s">
        <v>4</v>
      </c>
      <c r="D3772" s="382">
        <v>267.88</v>
      </c>
      <c r="E3772" s="380" t="s">
        <v>1081</v>
      </c>
    </row>
    <row r="3773" spans="1:5" ht="40.5" x14ac:dyDescent="0.2">
      <c r="A3773" s="385">
        <v>105062</v>
      </c>
      <c r="B3773" s="383" t="s">
        <v>9258</v>
      </c>
      <c r="C3773" s="382" t="s">
        <v>4</v>
      </c>
      <c r="D3773" s="382"/>
      <c r="E3773" s="380" t="s">
        <v>1081</v>
      </c>
    </row>
    <row r="3774" spans="1:5" ht="40.5" x14ac:dyDescent="0.2">
      <c r="A3774" s="385">
        <v>105066</v>
      </c>
      <c r="B3774" s="383" t="s">
        <v>9259</v>
      </c>
      <c r="C3774" s="382" t="s">
        <v>4</v>
      </c>
      <c r="D3774" s="382"/>
      <c r="E3774" s="380" t="s">
        <v>1081</v>
      </c>
    </row>
    <row r="3775" spans="1:5" ht="40.5" x14ac:dyDescent="0.2">
      <c r="A3775" s="385">
        <v>105063</v>
      </c>
      <c r="B3775" s="383" t="s">
        <v>9260</v>
      </c>
      <c r="C3775" s="382" t="s">
        <v>4</v>
      </c>
      <c r="D3775" s="382"/>
      <c r="E3775" s="380" t="s">
        <v>1081</v>
      </c>
    </row>
    <row r="3776" spans="1:5" ht="40.5" x14ac:dyDescent="0.2">
      <c r="A3776" s="385">
        <v>105067</v>
      </c>
      <c r="B3776" s="383" t="s">
        <v>9261</v>
      </c>
      <c r="C3776" s="382" t="s">
        <v>4</v>
      </c>
      <c r="D3776" s="382"/>
      <c r="E3776" s="380" t="s">
        <v>1081</v>
      </c>
    </row>
    <row r="3777" spans="1:5" ht="40.5" x14ac:dyDescent="0.2">
      <c r="A3777" s="385">
        <v>105069</v>
      </c>
      <c r="B3777" s="383" t="s">
        <v>9262</v>
      </c>
      <c r="C3777" s="382" t="s">
        <v>4</v>
      </c>
      <c r="D3777" s="382"/>
      <c r="E3777" s="380" t="s">
        <v>1081</v>
      </c>
    </row>
    <row r="3778" spans="1:5" ht="40.5" x14ac:dyDescent="0.2">
      <c r="A3778" s="385">
        <v>105072</v>
      </c>
      <c r="B3778" s="383" t="s">
        <v>9263</v>
      </c>
      <c r="C3778" s="382" t="s">
        <v>4</v>
      </c>
      <c r="D3778" s="382"/>
      <c r="E3778" s="380" t="s">
        <v>1081</v>
      </c>
    </row>
    <row r="3779" spans="1:5" ht="40.5" x14ac:dyDescent="0.2">
      <c r="A3779" s="385">
        <v>105070</v>
      </c>
      <c r="B3779" s="383" t="s">
        <v>9264</v>
      </c>
      <c r="C3779" s="382" t="s">
        <v>4</v>
      </c>
      <c r="D3779" s="382"/>
      <c r="E3779" s="380" t="s">
        <v>1081</v>
      </c>
    </row>
    <row r="3780" spans="1:5" ht="40.5" x14ac:dyDescent="0.2">
      <c r="A3780" s="385">
        <v>105073</v>
      </c>
      <c r="B3780" s="383" t="s">
        <v>9265</v>
      </c>
      <c r="C3780" s="382" t="s">
        <v>4</v>
      </c>
      <c r="D3780" s="382"/>
      <c r="E3780" s="380" t="s">
        <v>1081</v>
      </c>
    </row>
    <row r="3781" spans="1:5" ht="40.5" x14ac:dyDescent="0.2">
      <c r="A3781" s="385">
        <v>105075</v>
      </c>
      <c r="B3781" s="383" t="s">
        <v>9266</v>
      </c>
      <c r="C3781" s="382" t="s">
        <v>4</v>
      </c>
      <c r="D3781" s="382"/>
      <c r="E3781" s="380" t="s">
        <v>1081</v>
      </c>
    </row>
    <row r="3782" spans="1:5" ht="40.5" x14ac:dyDescent="0.2">
      <c r="A3782" s="385">
        <v>105078</v>
      </c>
      <c r="B3782" s="383" t="s">
        <v>9267</v>
      </c>
      <c r="C3782" s="382" t="s">
        <v>4</v>
      </c>
      <c r="D3782" s="382"/>
      <c r="E3782" s="380" t="s">
        <v>1081</v>
      </c>
    </row>
    <row r="3783" spans="1:5" ht="40.5" x14ac:dyDescent="0.2">
      <c r="A3783" s="385">
        <v>105076</v>
      </c>
      <c r="B3783" s="383" t="s">
        <v>9268</v>
      </c>
      <c r="C3783" s="382" t="s">
        <v>4</v>
      </c>
      <c r="D3783" s="382"/>
      <c r="E3783" s="380" t="s">
        <v>1081</v>
      </c>
    </row>
    <row r="3784" spans="1:5" ht="40.5" x14ac:dyDescent="0.2">
      <c r="A3784" s="385">
        <v>105079</v>
      </c>
      <c r="B3784" s="383" t="s">
        <v>9269</v>
      </c>
      <c r="C3784" s="382" t="s">
        <v>4</v>
      </c>
      <c r="D3784" s="382"/>
      <c r="E3784" s="380" t="s">
        <v>1081</v>
      </c>
    </row>
    <row r="3785" spans="1:5" ht="40.5" x14ac:dyDescent="0.2">
      <c r="A3785" s="384">
        <v>105061</v>
      </c>
      <c r="B3785" s="383" t="s">
        <v>7252</v>
      </c>
      <c r="C3785" s="382" t="s">
        <v>4</v>
      </c>
      <c r="D3785" s="382">
        <v>95.39</v>
      </c>
      <c r="E3785" s="380" t="s">
        <v>1081</v>
      </c>
    </row>
    <row r="3786" spans="1:5" ht="40.5" x14ac:dyDescent="0.2">
      <c r="A3786" s="382">
        <v>105064</v>
      </c>
      <c r="B3786" s="383" t="s">
        <v>7253</v>
      </c>
      <c r="C3786" s="382" t="s">
        <v>4</v>
      </c>
      <c r="D3786" s="382">
        <v>81.17</v>
      </c>
      <c r="E3786" s="380" t="s">
        <v>1081</v>
      </c>
    </row>
    <row r="3787" spans="1:5" ht="40.5" x14ac:dyDescent="0.2">
      <c r="A3787" s="384">
        <v>105068</v>
      </c>
      <c r="B3787" s="383" t="s">
        <v>7254</v>
      </c>
      <c r="C3787" s="382" t="s">
        <v>4</v>
      </c>
      <c r="D3787" s="382">
        <v>155.99</v>
      </c>
      <c r="E3787" s="380" t="s">
        <v>1081</v>
      </c>
    </row>
    <row r="3788" spans="1:5" ht="40.5" x14ac:dyDescent="0.2">
      <c r="A3788" s="382">
        <v>105071</v>
      </c>
      <c r="B3788" s="383" t="s">
        <v>7255</v>
      </c>
      <c r="C3788" s="382" t="s">
        <v>4</v>
      </c>
      <c r="D3788" s="382">
        <v>141.80000000000001</v>
      </c>
      <c r="E3788" s="380" t="s">
        <v>1081</v>
      </c>
    </row>
    <row r="3789" spans="1:5" ht="40.5" x14ac:dyDescent="0.2">
      <c r="A3789" s="382">
        <v>105074</v>
      </c>
      <c r="B3789" s="383" t="s">
        <v>7256</v>
      </c>
      <c r="C3789" s="382" t="s">
        <v>4</v>
      </c>
      <c r="D3789" s="382">
        <v>240.81</v>
      </c>
      <c r="E3789" s="380" t="s">
        <v>1081</v>
      </c>
    </row>
    <row r="3790" spans="1:5" ht="40.5" x14ac:dyDescent="0.2">
      <c r="A3790" s="382">
        <v>105077</v>
      </c>
      <c r="B3790" s="383" t="s">
        <v>7257</v>
      </c>
      <c r="C3790" s="382" t="s">
        <v>4</v>
      </c>
      <c r="D3790" s="382">
        <v>226.68</v>
      </c>
      <c r="E3790" s="380" t="s">
        <v>1081</v>
      </c>
    </row>
    <row r="3791" spans="1:5" ht="15" x14ac:dyDescent="0.2">
      <c r="A3791" s="384">
        <v>105090</v>
      </c>
      <c r="B3791" s="383" t="s">
        <v>7268</v>
      </c>
      <c r="C3791" s="382" t="s">
        <v>83</v>
      </c>
      <c r="D3791" s="382">
        <v>485.16</v>
      </c>
      <c r="E3791" s="380" t="s">
        <v>1081</v>
      </c>
    </row>
    <row r="3792" spans="1:5" ht="27" x14ac:dyDescent="0.2">
      <c r="A3792" s="384">
        <v>105099</v>
      </c>
      <c r="B3792" s="383" t="s">
        <v>7274</v>
      </c>
      <c r="C3792" s="382" t="s">
        <v>4</v>
      </c>
      <c r="D3792" s="382">
        <v>82.75</v>
      </c>
      <c r="E3792" s="380" t="s">
        <v>1081</v>
      </c>
    </row>
    <row r="3793" spans="1:5" ht="27" x14ac:dyDescent="0.2">
      <c r="A3793" s="384">
        <v>105100</v>
      </c>
      <c r="B3793" s="383" t="s">
        <v>7275</v>
      </c>
      <c r="C3793" s="382" t="s">
        <v>4</v>
      </c>
      <c r="D3793" s="382">
        <v>117.44</v>
      </c>
      <c r="E3793" s="380" t="s">
        <v>1081</v>
      </c>
    </row>
    <row r="3794" spans="1:5" ht="27" x14ac:dyDescent="0.2">
      <c r="A3794" s="384">
        <v>105101</v>
      </c>
      <c r="B3794" s="383" t="s">
        <v>7276</v>
      </c>
      <c r="C3794" s="382" t="s">
        <v>4</v>
      </c>
      <c r="D3794" s="382">
        <v>227.38</v>
      </c>
      <c r="E3794" s="380" t="s">
        <v>1081</v>
      </c>
    </row>
    <row r="3795" spans="1:5" ht="27" x14ac:dyDescent="0.2">
      <c r="A3795" s="384">
        <v>105102</v>
      </c>
      <c r="B3795" s="383" t="s">
        <v>7277</v>
      </c>
      <c r="C3795" s="382" t="s">
        <v>4</v>
      </c>
      <c r="D3795" s="382">
        <v>311.81</v>
      </c>
      <c r="E3795" s="380" t="s">
        <v>1081</v>
      </c>
    </row>
    <row r="3796" spans="1:5" ht="27" x14ac:dyDescent="0.2">
      <c r="A3796" s="384">
        <v>105080</v>
      </c>
      <c r="B3796" s="383" t="s">
        <v>7258</v>
      </c>
      <c r="C3796" s="382" t="s">
        <v>4</v>
      </c>
      <c r="D3796" s="382">
        <v>64.72</v>
      </c>
      <c r="E3796" s="380" t="s">
        <v>1081</v>
      </c>
    </row>
    <row r="3797" spans="1:5" ht="27" x14ac:dyDescent="0.2">
      <c r="A3797" s="384">
        <v>105081</v>
      </c>
      <c r="B3797" s="383" t="s">
        <v>7259</v>
      </c>
      <c r="C3797" s="382" t="s">
        <v>4</v>
      </c>
      <c r="D3797" s="382">
        <v>74.400000000000006</v>
      </c>
      <c r="E3797" s="380" t="s">
        <v>1081</v>
      </c>
    </row>
    <row r="3798" spans="1:5" ht="27" x14ac:dyDescent="0.2">
      <c r="A3798" s="384">
        <v>105091</v>
      </c>
      <c r="B3798" s="383" t="s">
        <v>7269</v>
      </c>
      <c r="C3798" s="382" t="s">
        <v>4</v>
      </c>
      <c r="D3798" s="382">
        <v>127.17</v>
      </c>
      <c r="E3798" s="380" t="s">
        <v>1081</v>
      </c>
    </row>
    <row r="3799" spans="1:5" ht="27" x14ac:dyDescent="0.2">
      <c r="A3799" s="384">
        <v>105089</v>
      </c>
      <c r="B3799" s="383" t="s">
        <v>7267</v>
      </c>
      <c r="C3799" s="382" t="s">
        <v>4</v>
      </c>
      <c r="D3799" s="382">
        <v>159.63</v>
      </c>
      <c r="E3799" s="380" t="s">
        <v>1081</v>
      </c>
    </row>
    <row r="3800" spans="1:5" ht="27" x14ac:dyDescent="0.2">
      <c r="A3800" s="384">
        <v>105082</v>
      </c>
      <c r="B3800" s="383" t="s">
        <v>7260</v>
      </c>
      <c r="C3800" s="382" t="s">
        <v>4</v>
      </c>
      <c r="D3800" s="382">
        <v>67.31</v>
      </c>
      <c r="E3800" s="380" t="s">
        <v>1081</v>
      </c>
    </row>
    <row r="3801" spans="1:5" ht="27" x14ac:dyDescent="0.2">
      <c r="A3801" s="384">
        <v>105083</v>
      </c>
      <c r="B3801" s="383" t="s">
        <v>7261</v>
      </c>
      <c r="C3801" s="382" t="s">
        <v>4</v>
      </c>
      <c r="D3801" s="382">
        <v>75.569999999999993</v>
      </c>
      <c r="E3801" s="380" t="s">
        <v>1081</v>
      </c>
    </row>
    <row r="3802" spans="1:5" ht="27" x14ac:dyDescent="0.2">
      <c r="A3802" s="384">
        <v>105084</v>
      </c>
      <c r="B3802" s="383" t="s">
        <v>7262</v>
      </c>
      <c r="C3802" s="382" t="s">
        <v>4</v>
      </c>
      <c r="D3802" s="382">
        <v>93.03</v>
      </c>
      <c r="E3802" s="380" t="s">
        <v>1081</v>
      </c>
    </row>
    <row r="3803" spans="1:5" ht="27" x14ac:dyDescent="0.2">
      <c r="A3803" s="384">
        <v>105086</v>
      </c>
      <c r="B3803" s="383" t="s">
        <v>7264</v>
      </c>
      <c r="C3803" s="382" t="s">
        <v>4</v>
      </c>
      <c r="D3803" s="382">
        <v>86.82</v>
      </c>
      <c r="E3803" s="380" t="s">
        <v>1081</v>
      </c>
    </row>
    <row r="3804" spans="1:5" ht="27" x14ac:dyDescent="0.2">
      <c r="A3804" s="384">
        <v>105087</v>
      </c>
      <c r="B3804" s="383" t="s">
        <v>7265</v>
      </c>
      <c r="C3804" s="382" t="s">
        <v>4</v>
      </c>
      <c r="D3804" s="382">
        <v>97.13</v>
      </c>
      <c r="E3804" s="380" t="s">
        <v>1081</v>
      </c>
    </row>
    <row r="3805" spans="1:5" ht="27" x14ac:dyDescent="0.2">
      <c r="A3805" s="384">
        <v>105088</v>
      </c>
      <c r="B3805" s="383" t="s">
        <v>7266</v>
      </c>
      <c r="C3805" s="382" t="s">
        <v>4</v>
      </c>
      <c r="D3805" s="382">
        <v>172.6</v>
      </c>
      <c r="E3805" s="380" t="s">
        <v>1081</v>
      </c>
    </row>
    <row r="3806" spans="1:5" ht="27" x14ac:dyDescent="0.2">
      <c r="A3806" s="384">
        <v>105092</v>
      </c>
      <c r="B3806" s="383" t="s">
        <v>7270</v>
      </c>
      <c r="C3806" s="382" t="s">
        <v>4</v>
      </c>
      <c r="D3806" s="382">
        <v>137.99</v>
      </c>
      <c r="E3806" s="380" t="s">
        <v>1081</v>
      </c>
    </row>
    <row r="3807" spans="1:5" ht="27" x14ac:dyDescent="0.2">
      <c r="A3807" s="384">
        <v>105085</v>
      </c>
      <c r="B3807" s="383" t="s">
        <v>7263</v>
      </c>
      <c r="C3807" s="382" t="s">
        <v>4</v>
      </c>
      <c r="D3807" s="382">
        <v>97.1</v>
      </c>
      <c r="E3807" s="380" t="s">
        <v>1081</v>
      </c>
    </row>
    <row r="3808" spans="1:5" ht="27" x14ac:dyDescent="0.2">
      <c r="A3808" s="384">
        <v>105093</v>
      </c>
      <c r="B3808" s="383" t="s">
        <v>7271</v>
      </c>
      <c r="C3808" s="382" t="s">
        <v>4</v>
      </c>
      <c r="D3808" s="382">
        <v>140.16</v>
      </c>
      <c r="E3808" s="380" t="s">
        <v>1081</v>
      </c>
    </row>
    <row r="3809" spans="1:5" ht="27" x14ac:dyDescent="0.2">
      <c r="A3809" s="384">
        <v>105041</v>
      </c>
      <c r="B3809" s="383" t="s">
        <v>7244</v>
      </c>
      <c r="C3809" s="382" t="s">
        <v>4</v>
      </c>
      <c r="D3809" s="382">
        <v>53.65</v>
      </c>
      <c r="E3809" s="380" t="s">
        <v>1081</v>
      </c>
    </row>
    <row r="3810" spans="1:5" ht="27" x14ac:dyDescent="0.2">
      <c r="A3810" s="384">
        <v>105045</v>
      </c>
      <c r="B3810" s="383" t="s">
        <v>7246</v>
      </c>
      <c r="C3810" s="382" t="s">
        <v>4</v>
      </c>
      <c r="D3810" s="382">
        <v>60.93</v>
      </c>
      <c r="E3810" s="380" t="s">
        <v>1081</v>
      </c>
    </row>
    <row r="3811" spans="1:5" ht="27" x14ac:dyDescent="0.2">
      <c r="A3811" s="384">
        <v>93961</v>
      </c>
      <c r="B3811" s="383" t="s">
        <v>9270</v>
      </c>
      <c r="C3811" s="382" t="s">
        <v>4</v>
      </c>
      <c r="D3811" s="382">
        <v>251.92</v>
      </c>
      <c r="E3811" s="380" t="s">
        <v>1081</v>
      </c>
    </row>
    <row r="3812" spans="1:5" ht="27" x14ac:dyDescent="0.2">
      <c r="A3812" s="384">
        <v>93971</v>
      </c>
      <c r="B3812" s="383" t="s">
        <v>9271</v>
      </c>
      <c r="C3812" s="382" t="s">
        <v>4</v>
      </c>
      <c r="D3812" s="382">
        <v>209.66</v>
      </c>
      <c r="E3812" s="380" t="s">
        <v>1081</v>
      </c>
    </row>
    <row r="3813" spans="1:5" ht="40.5" x14ac:dyDescent="0.2">
      <c r="A3813" s="384">
        <v>93959</v>
      </c>
      <c r="B3813" s="383" t="s">
        <v>9272</v>
      </c>
      <c r="C3813" s="382" t="s">
        <v>4</v>
      </c>
      <c r="D3813" s="382">
        <v>280.89999999999998</v>
      </c>
      <c r="E3813" s="380" t="s">
        <v>1081</v>
      </c>
    </row>
    <row r="3814" spans="1:5" ht="40.5" x14ac:dyDescent="0.2">
      <c r="A3814" s="384">
        <v>93969</v>
      </c>
      <c r="B3814" s="383" t="s">
        <v>9273</v>
      </c>
      <c r="C3814" s="382" t="s">
        <v>4</v>
      </c>
      <c r="D3814" s="382">
        <v>232.99</v>
      </c>
      <c r="E3814" s="380" t="s">
        <v>1081</v>
      </c>
    </row>
    <row r="3815" spans="1:5" ht="40.5" x14ac:dyDescent="0.2">
      <c r="A3815" s="384">
        <v>93957</v>
      </c>
      <c r="B3815" s="383" t="s">
        <v>9274</v>
      </c>
      <c r="C3815" s="382" t="s">
        <v>4</v>
      </c>
      <c r="D3815" s="382">
        <v>349.79</v>
      </c>
      <c r="E3815" s="380" t="s">
        <v>1081</v>
      </c>
    </row>
    <row r="3816" spans="1:5" ht="40.5" x14ac:dyDescent="0.2">
      <c r="A3816" s="384">
        <v>93967</v>
      </c>
      <c r="B3816" s="383" t="s">
        <v>9275</v>
      </c>
      <c r="C3816" s="382" t="s">
        <v>4</v>
      </c>
      <c r="D3816" s="382">
        <v>290.3</v>
      </c>
      <c r="E3816" s="380" t="s">
        <v>1081</v>
      </c>
    </row>
    <row r="3817" spans="1:5" ht="27" x14ac:dyDescent="0.2">
      <c r="A3817" s="384">
        <v>104878</v>
      </c>
      <c r="B3817" s="383" t="s">
        <v>6172</v>
      </c>
      <c r="C3817" s="382" t="s">
        <v>66</v>
      </c>
      <c r="D3817" s="382">
        <v>2334.2800000000002</v>
      </c>
      <c r="E3817" s="380" t="s">
        <v>1081</v>
      </c>
    </row>
    <row r="3818" spans="1:5" ht="27" x14ac:dyDescent="0.2">
      <c r="A3818" s="384">
        <v>104877</v>
      </c>
      <c r="B3818" s="383" t="s">
        <v>6171</v>
      </c>
      <c r="C3818" s="382" t="s">
        <v>66</v>
      </c>
      <c r="D3818" s="382">
        <v>631.88</v>
      </c>
      <c r="E3818" s="380" t="s">
        <v>1081</v>
      </c>
    </row>
    <row r="3819" spans="1:5" ht="40.5" x14ac:dyDescent="0.2">
      <c r="A3819" s="384">
        <v>104841</v>
      </c>
      <c r="B3819" s="383" t="s">
        <v>6155</v>
      </c>
      <c r="C3819" s="382" t="s">
        <v>4</v>
      </c>
      <c r="D3819" s="382">
        <v>81.56</v>
      </c>
      <c r="E3819" s="380" t="s">
        <v>1081</v>
      </c>
    </row>
    <row r="3820" spans="1:5" ht="40.5" x14ac:dyDescent="0.2">
      <c r="A3820" s="384">
        <v>104849</v>
      </c>
      <c r="B3820" s="383" t="s">
        <v>6163</v>
      </c>
      <c r="C3820" s="382" t="s">
        <v>4</v>
      </c>
      <c r="D3820" s="382">
        <v>54.58</v>
      </c>
      <c r="E3820" s="380" t="s">
        <v>1081</v>
      </c>
    </row>
    <row r="3821" spans="1:5" ht="40.5" x14ac:dyDescent="0.2">
      <c r="A3821" s="384">
        <v>104887</v>
      </c>
      <c r="B3821" s="383" t="s">
        <v>6176</v>
      </c>
      <c r="C3821" s="382" t="s">
        <v>4</v>
      </c>
      <c r="D3821" s="382">
        <v>41.04</v>
      </c>
      <c r="E3821" s="380" t="s">
        <v>1081</v>
      </c>
    </row>
    <row r="3822" spans="1:5" ht="40.5" x14ac:dyDescent="0.2">
      <c r="A3822" s="384">
        <v>104844</v>
      </c>
      <c r="B3822" s="383" t="s">
        <v>6158</v>
      </c>
      <c r="C3822" s="382" t="s">
        <v>4</v>
      </c>
      <c r="D3822" s="382">
        <v>90.53</v>
      </c>
      <c r="E3822" s="380" t="s">
        <v>1081</v>
      </c>
    </row>
    <row r="3823" spans="1:5" ht="40.5" x14ac:dyDescent="0.2">
      <c r="A3823" s="384">
        <v>104852</v>
      </c>
      <c r="B3823" s="383" t="s">
        <v>6166</v>
      </c>
      <c r="C3823" s="382" t="s">
        <v>4</v>
      </c>
      <c r="D3823" s="382">
        <v>60.61</v>
      </c>
      <c r="E3823" s="380" t="s">
        <v>1081</v>
      </c>
    </row>
    <row r="3824" spans="1:5" ht="40.5" x14ac:dyDescent="0.2">
      <c r="A3824" s="384">
        <v>104846</v>
      </c>
      <c r="B3824" s="383" t="s">
        <v>6160</v>
      </c>
      <c r="C3824" s="382" t="s">
        <v>4</v>
      </c>
      <c r="D3824" s="382">
        <v>103.87</v>
      </c>
      <c r="E3824" s="380" t="s">
        <v>1081</v>
      </c>
    </row>
    <row r="3825" spans="1:5" ht="40.5" x14ac:dyDescent="0.2">
      <c r="A3825" s="384">
        <v>104854</v>
      </c>
      <c r="B3825" s="383" t="s">
        <v>6168</v>
      </c>
      <c r="C3825" s="382" t="s">
        <v>4</v>
      </c>
      <c r="D3825" s="382">
        <v>69.56</v>
      </c>
      <c r="E3825" s="380" t="s">
        <v>1081</v>
      </c>
    </row>
    <row r="3826" spans="1:5" ht="40.5" x14ac:dyDescent="0.2">
      <c r="A3826" s="384">
        <v>104890</v>
      </c>
      <c r="B3826" s="383" t="s">
        <v>6179</v>
      </c>
      <c r="C3826" s="382" t="s">
        <v>4</v>
      </c>
      <c r="D3826" s="382">
        <v>47.83</v>
      </c>
      <c r="E3826" s="380" t="s">
        <v>1081</v>
      </c>
    </row>
    <row r="3827" spans="1:5" ht="40.5" x14ac:dyDescent="0.2">
      <c r="A3827" s="384">
        <v>104842</v>
      </c>
      <c r="B3827" s="383" t="s">
        <v>6156</v>
      </c>
      <c r="C3827" s="382" t="s">
        <v>4</v>
      </c>
      <c r="D3827" s="382">
        <v>68.98</v>
      </c>
      <c r="E3827" s="380" t="s">
        <v>1081</v>
      </c>
    </row>
    <row r="3828" spans="1:5" ht="40.5" x14ac:dyDescent="0.2">
      <c r="A3828" s="384">
        <v>104850</v>
      </c>
      <c r="B3828" s="383" t="s">
        <v>6164</v>
      </c>
      <c r="C3828" s="382" t="s">
        <v>4</v>
      </c>
      <c r="D3828" s="382">
        <v>48.08</v>
      </c>
      <c r="E3828" s="380" t="s">
        <v>1081</v>
      </c>
    </row>
    <row r="3829" spans="1:5" ht="40.5" x14ac:dyDescent="0.2">
      <c r="A3829" s="384">
        <v>104888</v>
      </c>
      <c r="B3829" s="383" t="s">
        <v>6177</v>
      </c>
      <c r="C3829" s="382" t="s">
        <v>4</v>
      </c>
      <c r="D3829" s="382">
        <v>36.83</v>
      </c>
      <c r="E3829" s="380" t="s">
        <v>1081</v>
      </c>
    </row>
    <row r="3830" spans="1:5" ht="40.5" x14ac:dyDescent="0.2">
      <c r="A3830" s="384">
        <v>104879</v>
      </c>
      <c r="B3830" s="383" t="s">
        <v>6173</v>
      </c>
      <c r="C3830" s="382" t="s">
        <v>4</v>
      </c>
      <c r="D3830" s="382">
        <v>76.48</v>
      </c>
      <c r="E3830" s="380" t="s">
        <v>1081</v>
      </c>
    </row>
    <row r="3831" spans="1:5" ht="40.5" x14ac:dyDescent="0.2">
      <c r="A3831" s="384">
        <v>104853</v>
      </c>
      <c r="B3831" s="383" t="s">
        <v>6167</v>
      </c>
      <c r="C3831" s="382" t="s">
        <v>4</v>
      </c>
      <c r="D3831" s="382">
        <v>53.12</v>
      </c>
      <c r="E3831" s="380" t="s">
        <v>1081</v>
      </c>
    </row>
    <row r="3832" spans="1:5" ht="40.5" x14ac:dyDescent="0.2">
      <c r="A3832" s="384">
        <v>104847</v>
      </c>
      <c r="B3832" s="383" t="s">
        <v>6161</v>
      </c>
      <c r="C3832" s="382" t="s">
        <v>4</v>
      </c>
      <c r="D3832" s="382">
        <v>87.57</v>
      </c>
      <c r="E3832" s="380" t="s">
        <v>1081</v>
      </c>
    </row>
    <row r="3833" spans="1:5" ht="40.5" x14ac:dyDescent="0.2">
      <c r="A3833" s="384">
        <v>104855</v>
      </c>
      <c r="B3833" s="383" t="s">
        <v>6169</v>
      </c>
      <c r="C3833" s="382" t="s">
        <v>4</v>
      </c>
      <c r="D3833" s="382">
        <v>60.57</v>
      </c>
      <c r="E3833" s="380" t="s">
        <v>1081</v>
      </c>
    </row>
    <row r="3834" spans="1:5" ht="40.5" x14ac:dyDescent="0.2">
      <c r="A3834" s="384">
        <v>104891</v>
      </c>
      <c r="B3834" s="383" t="s">
        <v>6180</v>
      </c>
      <c r="C3834" s="382" t="s">
        <v>4</v>
      </c>
      <c r="D3834" s="382">
        <v>42.53</v>
      </c>
      <c r="E3834" s="380" t="s">
        <v>1081</v>
      </c>
    </row>
    <row r="3835" spans="1:5" ht="40.5" x14ac:dyDescent="0.2">
      <c r="A3835" s="384">
        <v>104892</v>
      </c>
      <c r="B3835" s="383" t="s">
        <v>6181</v>
      </c>
      <c r="C3835" s="382" t="s">
        <v>4</v>
      </c>
      <c r="D3835" s="382">
        <v>102.55</v>
      </c>
      <c r="E3835" s="380" t="s">
        <v>1081</v>
      </c>
    </row>
    <row r="3836" spans="1:5" ht="40.5" x14ac:dyDescent="0.2">
      <c r="A3836" s="384">
        <v>104848</v>
      </c>
      <c r="B3836" s="383" t="s">
        <v>6162</v>
      </c>
      <c r="C3836" s="382" t="s">
        <v>4</v>
      </c>
      <c r="D3836" s="382">
        <v>64.290000000000006</v>
      </c>
      <c r="E3836" s="380" t="s">
        <v>1081</v>
      </c>
    </row>
    <row r="3837" spans="1:5" ht="40.5" x14ac:dyDescent="0.2">
      <c r="A3837" s="384">
        <v>104886</v>
      </c>
      <c r="B3837" s="383" t="s">
        <v>6175</v>
      </c>
      <c r="C3837" s="382" t="s">
        <v>4</v>
      </c>
      <c r="D3837" s="382">
        <v>47.34</v>
      </c>
      <c r="E3837" s="380" t="s">
        <v>1081</v>
      </c>
    </row>
    <row r="3838" spans="1:5" ht="40.5" x14ac:dyDescent="0.2">
      <c r="A3838" s="384">
        <v>104843</v>
      </c>
      <c r="B3838" s="383" t="s">
        <v>6157</v>
      </c>
      <c r="C3838" s="382" t="s">
        <v>4</v>
      </c>
      <c r="D3838" s="382">
        <v>113.75</v>
      </c>
      <c r="E3838" s="380" t="s">
        <v>1081</v>
      </c>
    </row>
    <row r="3839" spans="1:5" ht="40.5" x14ac:dyDescent="0.2">
      <c r="A3839" s="384">
        <v>104851</v>
      </c>
      <c r="B3839" s="383" t="s">
        <v>6165</v>
      </c>
      <c r="C3839" s="382" t="s">
        <v>4</v>
      </c>
      <c r="D3839" s="382">
        <v>71.8</v>
      </c>
      <c r="E3839" s="380" t="s">
        <v>1081</v>
      </c>
    </row>
    <row r="3840" spans="1:5" ht="40.5" x14ac:dyDescent="0.2">
      <c r="A3840" s="384">
        <v>104845</v>
      </c>
      <c r="B3840" s="383" t="s">
        <v>6159</v>
      </c>
      <c r="C3840" s="382" t="s">
        <v>4</v>
      </c>
      <c r="D3840" s="382">
        <v>130.37</v>
      </c>
      <c r="E3840" s="380" t="s">
        <v>1081</v>
      </c>
    </row>
    <row r="3841" spans="1:5" ht="40.5" x14ac:dyDescent="0.2">
      <c r="A3841" s="384">
        <v>104880</v>
      </c>
      <c r="B3841" s="383" t="s">
        <v>6174</v>
      </c>
      <c r="C3841" s="382" t="s">
        <v>4</v>
      </c>
      <c r="D3841" s="382">
        <v>82.94</v>
      </c>
      <c r="E3841" s="380" t="s">
        <v>1081</v>
      </c>
    </row>
    <row r="3842" spans="1:5" ht="40.5" x14ac:dyDescent="0.2">
      <c r="A3842" s="384">
        <v>104889</v>
      </c>
      <c r="B3842" s="383" t="s">
        <v>6178</v>
      </c>
      <c r="C3842" s="382" t="s">
        <v>4</v>
      </c>
      <c r="D3842" s="382">
        <v>55.74</v>
      </c>
      <c r="E3842" s="380" t="s">
        <v>1081</v>
      </c>
    </row>
    <row r="3843" spans="1:5" ht="27" x14ac:dyDescent="0.2">
      <c r="A3843" s="384">
        <v>95108</v>
      </c>
      <c r="B3843" s="383" t="s">
        <v>6154</v>
      </c>
      <c r="C3843" s="382" t="s">
        <v>66</v>
      </c>
      <c r="D3843" s="382">
        <v>42.1</v>
      </c>
      <c r="E3843" s="380" t="s">
        <v>1081</v>
      </c>
    </row>
    <row r="3844" spans="1:5" ht="40.5" x14ac:dyDescent="0.2">
      <c r="A3844" s="385">
        <v>104857</v>
      </c>
      <c r="B3844" s="383" t="s">
        <v>9276</v>
      </c>
      <c r="C3844" s="382" t="s">
        <v>4</v>
      </c>
      <c r="D3844" s="382"/>
      <c r="E3844" s="380" t="s">
        <v>1081</v>
      </c>
    </row>
    <row r="3845" spans="1:5" ht="40.5" x14ac:dyDescent="0.2">
      <c r="A3845" s="385">
        <v>104859</v>
      </c>
      <c r="B3845" s="383" t="s">
        <v>9277</v>
      </c>
      <c r="C3845" s="382" t="s">
        <v>4</v>
      </c>
      <c r="D3845" s="382"/>
      <c r="E3845" s="380" t="s">
        <v>1081</v>
      </c>
    </row>
    <row r="3846" spans="1:5" ht="40.5" x14ac:dyDescent="0.2">
      <c r="A3846" s="385">
        <v>104861</v>
      </c>
      <c r="B3846" s="383" t="s">
        <v>9278</v>
      </c>
      <c r="C3846" s="382" t="s">
        <v>4</v>
      </c>
      <c r="D3846" s="382"/>
      <c r="E3846" s="380" t="s">
        <v>1081</v>
      </c>
    </row>
    <row r="3847" spans="1:5" ht="40.5" x14ac:dyDescent="0.2">
      <c r="A3847" s="385">
        <v>104856</v>
      </c>
      <c r="B3847" s="383" t="s">
        <v>9279</v>
      </c>
      <c r="C3847" s="382" t="s">
        <v>4</v>
      </c>
      <c r="D3847" s="382"/>
      <c r="E3847" s="380" t="s">
        <v>1081</v>
      </c>
    </row>
    <row r="3848" spans="1:5" ht="40.5" x14ac:dyDescent="0.2">
      <c r="A3848" s="385">
        <v>104858</v>
      </c>
      <c r="B3848" s="383" t="s">
        <v>9280</v>
      </c>
      <c r="C3848" s="382" t="s">
        <v>4</v>
      </c>
      <c r="D3848" s="382"/>
      <c r="E3848" s="380" t="s">
        <v>1081</v>
      </c>
    </row>
    <row r="3849" spans="1:5" ht="40.5" x14ac:dyDescent="0.2">
      <c r="A3849" s="385">
        <v>104860</v>
      </c>
      <c r="B3849" s="383" t="s">
        <v>9281</v>
      </c>
      <c r="C3849" s="382" t="s">
        <v>4</v>
      </c>
      <c r="D3849" s="382"/>
      <c r="E3849" s="380" t="s">
        <v>1081</v>
      </c>
    </row>
    <row r="3850" spans="1:5" ht="27" x14ac:dyDescent="0.2">
      <c r="A3850" s="385">
        <v>104871</v>
      </c>
      <c r="B3850" s="383" t="s">
        <v>9282</v>
      </c>
      <c r="C3850" s="382" t="s">
        <v>4</v>
      </c>
      <c r="D3850" s="382"/>
      <c r="E3850" s="380" t="s">
        <v>1081</v>
      </c>
    </row>
    <row r="3851" spans="1:5" ht="27" x14ac:dyDescent="0.2">
      <c r="A3851" s="385">
        <v>104883</v>
      </c>
      <c r="B3851" s="383" t="s">
        <v>9283</v>
      </c>
      <c r="C3851" s="382" t="s">
        <v>4</v>
      </c>
      <c r="D3851" s="382"/>
      <c r="E3851" s="380" t="s">
        <v>1081</v>
      </c>
    </row>
    <row r="3852" spans="1:5" ht="27" x14ac:dyDescent="0.2">
      <c r="A3852" s="385">
        <v>104865</v>
      </c>
      <c r="B3852" s="383" t="s">
        <v>9284</v>
      </c>
      <c r="C3852" s="382" t="s">
        <v>4</v>
      </c>
      <c r="D3852" s="382"/>
      <c r="E3852" s="380" t="s">
        <v>1081</v>
      </c>
    </row>
    <row r="3853" spans="1:5" ht="27" x14ac:dyDescent="0.2">
      <c r="A3853" s="385">
        <v>104872</v>
      </c>
      <c r="B3853" s="383" t="s">
        <v>9285</v>
      </c>
      <c r="C3853" s="382" t="s">
        <v>4</v>
      </c>
      <c r="D3853" s="382"/>
      <c r="E3853" s="380" t="s">
        <v>1081</v>
      </c>
    </row>
    <row r="3854" spans="1:5" ht="27" x14ac:dyDescent="0.2">
      <c r="A3854" s="385">
        <v>104884</v>
      </c>
      <c r="B3854" s="383" t="s">
        <v>9286</v>
      </c>
      <c r="C3854" s="382" t="s">
        <v>4</v>
      </c>
      <c r="D3854" s="382"/>
      <c r="E3854" s="380" t="s">
        <v>1081</v>
      </c>
    </row>
    <row r="3855" spans="1:5" ht="27" x14ac:dyDescent="0.2">
      <c r="A3855" s="385">
        <v>104866</v>
      </c>
      <c r="B3855" s="383" t="s">
        <v>9287</v>
      </c>
      <c r="C3855" s="382" t="s">
        <v>4</v>
      </c>
      <c r="D3855" s="382"/>
      <c r="E3855" s="380" t="s">
        <v>1081</v>
      </c>
    </row>
    <row r="3856" spans="1:5" ht="27" x14ac:dyDescent="0.2">
      <c r="A3856" s="385">
        <v>104873</v>
      </c>
      <c r="B3856" s="383" t="s">
        <v>9288</v>
      </c>
      <c r="C3856" s="382" t="s">
        <v>4</v>
      </c>
      <c r="D3856" s="382"/>
      <c r="E3856" s="380" t="s">
        <v>1081</v>
      </c>
    </row>
    <row r="3857" spans="1:5" ht="27" x14ac:dyDescent="0.2">
      <c r="A3857" s="385">
        <v>104885</v>
      </c>
      <c r="B3857" s="383" t="s">
        <v>9289</v>
      </c>
      <c r="C3857" s="382" t="s">
        <v>4</v>
      </c>
      <c r="D3857" s="382"/>
      <c r="E3857" s="380" t="s">
        <v>1081</v>
      </c>
    </row>
    <row r="3858" spans="1:5" ht="27" x14ac:dyDescent="0.2">
      <c r="A3858" s="385">
        <v>104867</v>
      </c>
      <c r="B3858" s="383" t="s">
        <v>9290</v>
      </c>
      <c r="C3858" s="382" t="s">
        <v>4</v>
      </c>
      <c r="D3858" s="382"/>
      <c r="E3858" s="380" t="s">
        <v>1081</v>
      </c>
    </row>
    <row r="3859" spans="1:5" ht="27" x14ac:dyDescent="0.2">
      <c r="A3859" s="385">
        <v>104868</v>
      </c>
      <c r="B3859" s="383" t="s">
        <v>9291</v>
      </c>
      <c r="C3859" s="382" t="s">
        <v>4</v>
      </c>
      <c r="D3859" s="382"/>
      <c r="E3859" s="380" t="s">
        <v>1081</v>
      </c>
    </row>
    <row r="3860" spans="1:5" ht="27" x14ac:dyDescent="0.2">
      <c r="A3860" s="385">
        <v>104874</v>
      </c>
      <c r="B3860" s="383" t="s">
        <v>9292</v>
      </c>
      <c r="C3860" s="382" t="s">
        <v>4</v>
      </c>
      <c r="D3860" s="382"/>
      <c r="E3860" s="380" t="s">
        <v>1081</v>
      </c>
    </row>
    <row r="3861" spans="1:5" ht="27" x14ac:dyDescent="0.2">
      <c r="A3861" s="385">
        <v>104862</v>
      </c>
      <c r="B3861" s="383" t="s">
        <v>9293</v>
      </c>
      <c r="C3861" s="382" t="s">
        <v>4</v>
      </c>
      <c r="D3861" s="382"/>
      <c r="E3861" s="380" t="s">
        <v>1081</v>
      </c>
    </row>
    <row r="3862" spans="1:5" ht="27" x14ac:dyDescent="0.2">
      <c r="A3862" s="385">
        <v>104869</v>
      </c>
      <c r="B3862" s="383" t="s">
        <v>9294</v>
      </c>
      <c r="C3862" s="382" t="s">
        <v>4</v>
      </c>
      <c r="D3862" s="382"/>
      <c r="E3862" s="380" t="s">
        <v>1081</v>
      </c>
    </row>
    <row r="3863" spans="1:5" ht="27" x14ac:dyDescent="0.2">
      <c r="A3863" s="385">
        <v>104881</v>
      </c>
      <c r="B3863" s="383" t="s">
        <v>9295</v>
      </c>
      <c r="C3863" s="382" t="s">
        <v>4</v>
      </c>
      <c r="D3863" s="382"/>
      <c r="E3863" s="380" t="s">
        <v>1081</v>
      </c>
    </row>
    <row r="3864" spans="1:5" ht="27" x14ac:dyDescent="0.2">
      <c r="A3864" s="385">
        <v>104863</v>
      </c>
      <c r="B3864" s="383" t="s">
        <v>9296</v>
      </c>
      <c r="C3864" s="382" t="s">
        <v>4</v>
      </c>
      <c r="D3864" s="382"/>
      <c r="E3864" s="380" t="s">
        <v>1081</v>
      </c>
    </row>
    <row r="3865" spans="1:5" ht="27" x14ac:dyDescent="0.2">
      <c r="A3865" s="385">
        <v>104870</v>
      </c>
      <c r="B3865" s="383" t="s">
        <v>9297</v>
      </c>
      <c r="C3865" s="382" t="s">
        <v>4</v>
      </c>
      <c r="D3865" s="382"/>
      <c r="E3865" s="380" t="s">
        <v>1081</v>
      </c>
    </row>
    <row r="3866" spans="1:5" ht="27" x14ac:dyDescent="0.2">
      <c r="A3866" s="385">
        <v>104882</v>
      </c>
      <c r="B3866" s="383" t="s">
        <v>9298</v>
      </c>
      <c r="C3866" s="382" t="s">
        <v>4</v>
      </c>
      <c r="D3866" s="382"/>
      <c r="E3866" s="380" t="s">
        <v>1081</v>
      </c>
    </row>
    <row r="3867" spans="1:5" ht="27" x14ac:dyDescent="0.2">
      <c r="A3867" s="385">
        <v>104864</v>
      </c>
      <c r="B3867" s="383" t="s">
        <v>9299</v>
      </c>
      <c r="C3867" s="382" t="s">
        <v>4</v>
      </c>
      <c r="D3867" s="382"/>
      <c r="E3867" s="380" t="s">
        <v>1081</v>
      </c>
    </row>
    <row r="3868" spans="1:5" ht="15" x14ac:dyDescent="0.2">
      <c r="A3868" s="384">
        <v>104876</v>
      </c>
      <c r="B3868" s="383" t="s">
        <v>6170</v>
      </c>
      <c r="C3868" s="382" t="s">
        <v>66</v>
      </c>
      <c r="D3868" s="382">
        <v>26.27</v>
      </c>
      <c r="E3868" s="380" t="s">
        <v>1081</v>
      </c>
    </row>
    <row r="3869" spans="1:5" ht="15" x14ac:dyDescent="0.2">
      <c r="A3869" s="384">
        <v>104875</v>
      </c>
      <c r="B3869" s="383" t="s">
        <v>9300</v>
      </c>
      <c r="C3869" s="382" t="s">
        <v>4</v>
      </c>
      <c r="D3869" s="382">
        <v>127.92</v>
      </c>
      <c r="E3869" s="380" t="s">
        <v>1081</v>
      </c>
    </row>
    <row r="3870" spans="1:5" ht="15" x14ac:dyDescent="0.2">
      <c r="A3870" s="382">
        <v>96120</v>
      </c>
      <c r="B3870" s="383" t="s">
        <v>6474</v>
      </c>
      <c r="C3870" s="382" t="s">
        <v>4</v>
      </c>
      <c r="D3870" s="382">
        <v>3.06</v>
      </c>
      <c r="E3870" s="380" t="s">
        <v>1081</v>
      </c>
    </row>
    <row r="3871" spans="1:5" ht="15" x14ac:dyDescent="0.2">
      <c r="A3871" s="384">
        <v>96123</v>
      </c>
      <c r="B3871" s="383" t="s">
        <v>6475</v>
      </c>
      <c r="C3871" s="382" t="s">
        <v>4</v>
      </c>
      <c r="D3871" s="382">
        <v>26.54</v>
      </c>
      <c r="E3871" s="380" t="s">
        <v>1081</v>
      </c>
    </row>
    <row r="3872" spans="1:5" ht="15" x14ac:dyDescent="0.2">
      <c r="A3872" s="382">
        <v>96122</v>
      </c>
      <c r="B3872" s="383" t="s">
        <v>6468</v>
      </c>
      <c r="C3872" s="382" t="s">
        <v>4</v>
      </c>
      <c r="D3872" s="382">
        <v>42.83</v>
      </c>
      <c r="E3872" s="380" t="s">
        <v>1081</v>
      </c>
    </row>
    <row r="3873" spans="1:5" ht="15" x14ac:dyDescent="0.2">
      <c r="A3873" s="384">
        <v>96121</v>
      </c>
      <c r="B3873" s="383" t="s">
        <v>6479</v>
      </c>
      <c r="C3873" s="382" t="s">
        <v>4</v>
      </c>
      <c r="D3873" s="382">
        <v>11.3</v>
      </c>
      <c r="E3873" s="380" t="s">
        <v>1081</v>
      </c>
    </row>
    <row r="3874" spans="1:5" ht="15" x14ac:dyDescent="0.2">
      <c r="A3874" s="384">
        <v>99054</v>
      </c>
      <c r="B3874" s="383" t="s">
        <v>6476</v>
      </c>
      <c r="C3874" s="382" t="s">
        <v>83</v>
      </c>
      <c r="D3874" s="382">
        <v>62.25</v>
      </c>
      <c r="E3874" s="380" t="s">
        <v>1081</v>
      </c>
    </row>
    <row r="3875" spans="1:5" ht="27" x14ac:dyDescent="0.2">
      <c r="A3875" s="384">
        <v>96110</v>
      </c>
      <c r="B3875" s="383" t="s">
        <v>6471</v>
      </c>
      <c r="C3875" s="382" t="s">
        <v>83</v>
      </c>
      <c r="D3875" s="382">
        <v>68.150000000000006</v>
      </c>
      <c r="E3875" s="380" t="s">
        <v>1081</v>
      </c>
    </row>
    <row r="3876" spans="1:5" ht="27" x14ac:dyDescent="0.2">
      <c r="A3876" s="384">
        <v>96114</v>
      </c>
      <c r="B3876" s="383" t="s">
        <v>6473</v>
      </c>
      <c r="C3876" s="382" t="s">
        <v>83</v>
      </c>
      <c r="D3876" s="382">
        <v>68.19</v>
      </c>
      <c r="E3876" s="380" t="s">
        <v>1081</v>
      </c>
    </row>
    <row r="3877" spans="1:5" ht="27" x14ac:dyDescent="0.2">
      <c r="A3877" s="385">
        <v>104757</v>
      </c>
      <c r="B3877" s="383" t="s">
        <v>9301</v>
      </c>
      <c r="C3877" s="382" t="s">
        <v>83</v>
      </c>
      <c r="D3877" s="382"/>
      <c r="E3877" s="380" t="s">
        <v>1081</v>
      </c>
    </row>
    <row r="3878" spans="1:5" ht="27" x14ac:dyDescent="0.2">
      <c r="A3878" s="382">
        <v>104756</v>
      </c>
      <c r="B3878" s="383" t="s">
        <v>6469</v>
      </c>
      <c r="C3878" s="382" t="s">
        <v>83</v>
      </c>
      <c r="D3878" s="382">
        <v>175.92</v>
      </c>
      <c r="E3878" s="380" t="s">
        <v>1081</v>
      </c>
    </row>
    <row r="3879" spans="1:5" ht="27" x14ac:dyDescent="0.2">
      <c r="A3879" s="382">
        <v>96112</v>
      </c>
      <c r="B3879" s="383" t="s">
        <v>6467</v>
      </c>
      <c r="C3879" s="382" t="s">
        <v>83</v>
      </c>
      <c r="D3879" s="382">
        <v>130.30000000000001</v>
      </c>
      <c r="E3879" s="380" t="s">
        <v>1081</v>
      </c>
    </row>
    <row r="3880" spans="1:5" ht="15" x14ac:dyDescent="0.2">
      <c r="A3880" s="384">
        <v>96113</v>
      </c>
      <c r="B3880" s="383" t="s">
        <v>6472</v>
      </c>
      <c r="C3880" s="382" t="s">
        <v>83</v>
      </c>
      <c r="D3880" s="382">
        <v>48.33</v>
      </c>
      <c r="E3880" s="380" t="s">
        <v>1081</v>
      </c>
    </row>
    <row r="3881" spans="1:5" ht="15" x14ac:dyDescent="0.2">
      <c r="A3881" s="384">
        <v>96109</v>
      </c>
      <c r="B3881" s="383" t="s">
        <v>6470</v>
      </c>
      <c r="C3881" s="382" t="s">
        <v>83</v>
      </c>
      <c r="D3881" s="382">
        <v>53.96</v>
      </c>
      <c r="E3881" s="380" t="s">
        <v>1081</v>
      </c>
    </row>
    <row r="3882" spans="1:5" ht="27" x14ac:dyDescent="0.2">
      <c r="A3882" s="384">
        <v>96116</v>
      </c>
      <c r="B3882" s="383" t="s">
        <v>6478</v>
      </c>
      <c r="C3882" s="382" t="s">
        <v>83</v>
      </c>
      <c r="D3882" s="382">
        <v>57.77</v>
      </c>
      <c r="E3882" s="380" t="s">
        <v>1081</v>
      </c>
    </row>
    <row r="3883" spans="1:5" ht="27" x14ac:dyDescent="0.2">
      <c r="A3883" s="384">
        <v>96111</v>
      </c>
      <c r="B3883" s="383" t="s">
        <v>6477</v>
      </c>
      <c r="C3883" s="382" t="s">
        <v>83</v>
      </c>
      <c r="D3883" s="382">
        <v>56.1</v>
      </c>
      <c r="E3883" s="380" t="s">
        <v>1081</v>
      </c>
    </row>
    <row r="3884" spans="1:5" ht="27" x14ac:dyDescent="0.2">
      <c r="A3884" s="384">
        <v>96486</v>
      </c>
      <c r="B3884" s="383" t="s">
        <v>6481</v>
      </c>
      <c r="C3884" s="382" t="s">
        <v>83</v>
      </c>
      <c r="D3884" s="382">
        <v>66.319999999999993</v>
      </c>
      <c r="E3884" s="380" t="s">
        <v>1081</v>
      </c>
    </row>
    <row r="3885" spans="1:5" ht="27" x14ac:dyDescent="0.2">
      <c r="A3885" s="384">
        <v>96485</v>
      </c>
      <c r="B3885" s="383" t="s">
        <v>6480</v>
      </c>
      <c r="C3885" s="382" t="s">
        <v>83</v>
      </c>
      <c r="D3885" s="382">
        <v>64.650000000000006</v>
      </c>
      <c r="E3885" s="380" t="s">
        <v>1081</v>
      </c>
    </row>
    <row r="3886" spans="1:5" ht="15" x14ac:dyDescent="0.2">
      <c r="A3886" s="385">
        <v>97557</v>
      </c>
      <c r="B3886" s="383" t="s">
        <v>9302</v>
      </c>
      <c r="C3886" s="382" t="s">
        <v>83</v>
      </c>
      <c r="D3886" s="382"/>
      <c r="E3886" s="380" t="s">
        <v>1081</v>
      </c>
    </row>
    <row r="3887" spans="1:5" ht="40.5" x14ac:dyDescent="0.2">
      <c r="A3887" s="384">
        <v>101807</v>
      </c>
      <c r="B3887" s="383" t="s">
        <v>2454</v>
      </c>
      <c r="C3887" s="382" t="s">
        <v>66</v>
      </c>
      <c r="D3887" s="382">
        <v>556.77</v>
      </c>
      <c r="E3887" s="380" t="s">
        <v>1081</v>
      </c>
    </row>
    <row r="3888" spans="1:5" ht="27" x14ac:dyDescent="0.2">
      <c r="A3888" s="384">
        <v>101806</v>
      </c>
      <c r="B3888" s="383" t="s">
        <v>2453</v>
      </c>
      <c r="C3888" s="382" t="s">
        <v>66</v>
      </c>
      <c r="D3888" s="382">
        <v>592.04</v>
      </c>
      <c r="E3888" s="380" t="s">
        <v>1081</v>
      </c>
    </row>
    <row r="3889" spans="1:5" ht="27" x14ac:dyDescent="0.2">
      <c r="A3889" s="384">
        <v>101808</v>
      </c>
      <c r="B3889" s="383" t="s">
        <v>2455</v>
      </c>
      <c r="C3889" s="382" t="s">
        <v>66</v>
      </c>
      <c r="D3889" s="382">
        <v>589.17999999999995</v>
      </c>
      <c r="E3889" s="380" t="s">
        <v>1081</v>
      </c>
    </row>
    <row r="3890" spans="1:5" ht="27" x14ac:dyDescent="0.2">
      <c r="A3890" s="384">
        <v>98058</v>
      </c>
      <c r="B3890" s="383" t="s">
        <v>9303</v>
      </c>
      <c r="C3890" s="382" t="s">
        <v>66</v>
      </c>
      <c r="D3890" s="382">
        <v>1943.94</v>
      </c>
      <c r="E3890" s="380" t="s">
        <v>1081</v>
      </c>
    </row>
    <row r="3891" spans="1:5" ht="27" x14ac:dyDescent="0.2">
      <c r="A3891" s="384">
        <v>98059</v>
      </c>
      <c r="B3891" s="383" t="s">
        <v>9304</v>
      </c>
      <c r="C3891" s="382" t="s">
        <v>66</v>
      </c>
      <c r="D3891" s="382">
        <v>4245.33</v>
      </c>
      <c r="E3891" s="380" t="s">
        <v>1081</v>
      </c>
    </row>
    <row r="3892" spans="1:5" ht="27" x14ac:dyDescent="0.2">
      <c r="A3892" s="384">
        <v>98060</v>
      </c>
      <c r="B3892" s="383" t="s">
        <v>9305</v>
      </c>
      <c r="C3892" s="382" t="s">
        <v>66</v>
      </c>
      <c r="D3892" s="382">
        <v>5971.24</v>
      </c>
      <c r="E3892" s="380" t="s">
        <v>1081</v>
      </c>
    </row>
    <row r="3893" spans="1:5" ht="27" x14ac:dyDescent="0.2">
      <c r="A3893" s="384">
        <v>98061</v>
      </c>
      <c r="B3893" s="383" t="s">
        <v>9306</v>
      </c>
      <c r="C3893" s="382" t="s">
        <v>66</v>
      </c>
      <c r="D3893" s="382">
        <v>8354.1</v>
      </c>
      <c r="E3893" s="380" t="s">
        <v>1081</v>
      </c>
    </row>
    <row r="3894" spans="1:5" ht="27" x14ac:dyDescent="0.2">
      <c r="A3894" s="384">
        <v>98088</v>
      </c>
      <c r="B3894" s="383" t="s">
        <v>4591</v>
      </c>
      <c r="C3894" s="382" t="s">
        <v>66</v>
      </c>
      <c r="D3894" s="382">
        <v>3598.27</v>
      </c>
      <c r="E3894" s="380" t="s">
        <v>1081</v>
      </c>
    </row>
    <row r="3895" spans="1:5" ht="27" x14ac:dyDescent="0.2">
      <c r="A3895" s="384">
        <v>98089</v>
      </c>
      <c r="B3895" s="383" t="s">
        <v>4592</v>
      </c>
      <c r="C3895" s="382" t="s">
        <v>66</v>
      </c>
      <c r="D3895" s="382">
        <v>5741.18</v>
      </c>
      <c r="E3895" s="380" t="s">
        <v>1081</v>
      </c>
    </row>
    <row r="3896" spans="1:5" ht="27" x14ac:dyDescent="0.2">
      <c r="A3896" s="384">
        <v>98090</v>
      </c>
      <c r="B3896" s="383" t="s">
        <v>4593</v>
      </c>
      <c r="C3896" s="382" t="s">
        <v>66</v>
      </c>
      <c r="D3896" s="382">
        <v>9097.5300000000007</v>
      </c>
      <c r="E3896" s="380" t="s">
        <v>1081</v>
      </c>
    </row>
    <row r="3897" spans="1:5" ht="27" x14ac:dyDescent="0.2">
      <c r="A3897" s="384">
        <v>98091</v>
      </c>
      <c r="B3897" s="383" t="s">
        <v>4594</v>
      </c>
      <c r="C3897" s="382" t="s">
        <v>66</v>
      </c>
      <c r="D3897" s="382">
        <v>11928.44</v>
      </c>
      <c r="E3897" s="380" t="s">
        <v>1081</v>
      </c>
    </row>
    <row r="3898" spans="1:5" ht="27" x14ac:dyDescent="0.2">
      <c r="A3898" s="384">
        <v>98092</v>
      </c>
      <c r="B3898" s="383" t="s">
        <v>4595</v>
      </c>
      <c r="C3898" s="382" t="s">
        <v>66</v>
      </c>
      <c r="D3898" s="382">
        <v>13897.25</v>
      </c>
      <c r="E3898" s="380" t="s">
        <v>1081</v>
      </c>
    </row>
    <row r="3899" spans="1:5" ht="27" x14ac:dyDescent="0.2">
      <c r="A3899" s="384">
        <v>98093</v>
      </c>
      <c r="B3899" s="383" t="s">
        <v>4596</v>
      </c>
      <c r="C3899" s="382" t="s">
        <v>66</v>
      </c>
      <c r="D3899" s="382">
        <v>16435.12</v>
      </c>
      <c r="E3899" s="380" t="s">
        <v>1081</v>
      </c>
    </row>
    <row r="3900" spans="1:5" ht="40.5" x14ac:dyDescent="0.2">
      <c r="A3900" s="384">
        <v>98072</v>
      </c>
      <c r="B3900" s="383" t="s">
        <v>4575</v>
      </c>
      <c r="C3900" s="382" t="s">
        <v>66</v>
      </c>
      <c r="D3900" s="382">
        <v>4216.17</v>
      </c>
      <c r="E3900" s="380" t="s">
        <v>1081</v>
      </c>
    </row>
    <row r="3901" spans="1:5" ht="40.5" x14ac:dyDescent="0.2">
      <c r="A3901" s="384">
        <v>98073</v>
      </c>
      <c r="B3901" s="383" t="s">
        <v>4576</v>
      </c>
      <c r="C3901" s="382" t="s">
        <v>66</v>
      </c>
      <c r="D3901" s="382">
        <v>6697.51</v>
      </c>
      <c r="E3901" s="380" t="s">
        <v>1081</v>
      </c>
    </row>
    <row r="3902" spans="1:5" ht="40.5" x14ac:dyDescent="0.2">
      <c r="A3902" s="384">
        <v>98074</v>
      </c>
      <c r="B3902" s="383" t="s">
        <v>4577</v>
      </c>
      <c r="C3902" s="382" t="s">
        <v>66</v>
      </c>
      <c r="D3902" s="382">
        <v>10544.76</v>
      </c>
      <c r="E3902" s="380" t="s">
        <v>1081</v>
      </c>
    </row>
    <row r="3903" spans="1:5" ht="40.5" x14ac:dyDescent="0.2">
      <c r="A3903" s="384">
        <v>98075</v>
      </c>
      <c r="B3903" s="383" t="s">
        <v>4578</v>
      </c>
      <c r="C3903" s="382" t="s">
        <v>66</v>
      </c>
      <c r="D3903" s="382">
        <v>13790.57</v>
      </c>
      <c r="E3903" s="380" t="s">
        <v>1081</v>
      </c>
    </row>
    <row r="3904" spans="1:5" ht="40.5" x14ac:dyDescent="0.2">
      <c r="A3904" s="384">
        <v>98076</v>
      </c>
      <c r="B3904" s="383" t="s">
        <v>4579</v>
      </c>
      <c r="C3904" s="382" t="s">
        <v>66</v>
      </c>
      <c r="D3904" s="382">
        <v>15980.25</v>
      </c>
      <c r="E3904" s="380" t="s">
        <v>1081</v>
      </c>
    </row>
    <row r="3905" spans="1:5" ht="40.5" x14ac:dyDescent="0.2">
      <c r="A3905" s="384">
        <v>98077</v>
      </c>
      <c r="B3905" s="383" t="s">
        <v>4580</v>
      </c>
      <c r="C3905" s="382" t="s">
        <v>66</v>
      </c>
      <c r="D3905" s="382">
        <v>18868.400000000001</v>
      </c>
      <c r="E3905" s="380" t="s">
        <v>1081</v>
      </c>
    </row>
    <row r="3906" spans="1:5" ht="27" x14ac:dyDescent="0.2">
      <c r="A3906" s="384">
        <v>98062</v>
      </c>
      <c r="B3906" s="383" t="s">
        <v>9307</v>
      </c>
      <c r="C3906" s="382" t="s">
        <v>66</v>
      </c>
      <c r="D3906" s="382">
        <v>3251.11</v>
      </c>
      <c r="E3906" s="380" t="s">
        <v>1081</v>
      </c>
    </row>
    <row r="3907" spans="1:5" ht="27" x14ac:dyDescent="0.2">
      <c r="A3907" s="384">
        <v>98063</v>
      </c>
      <c r="B3907" s="383" t="s">
        <v>9308</v>
      </c>
      <c r="C3907" s="382" t="s">
        <v>66</v>
      </c>
      <c r="D3907" s="382">
        <v>4968.4799999999996</v>
      </c>
      <c r="E3907" s="380" t="s">
        <v>1081</v>
      </c>
    </row>
    <row r="3908" spans="1:5" ht="27" x14ac:dyDescent="0.2">
      <c r="A3908" s="384">
        <v>98064</v>
      </c>
      <c r="B3908" s="383" t="s">
        <v>9309</v>
      </c>
      <c r="C3908" s="382" t="s">
        <v>66</v>
      </c>
      <c r="D3908" s="382">
        <v>5749.74</v>
      </c>
      <c r="E3908" s="380" t="s">
        <v>1081</v>
      </c>
    </row>
    <row r="3909" spans="1:5" ht="27" x14ac:dyDescent="0.2">
      <c r="A3909" s="384">
        <v>98065</v>
      </c>
      <c r="B3909" s="383" t="s">
        <v>9310</v>
      </c>
      <c r="C3909" s="382" t="s">
        <v>66</v>
      </c>
      <c r="D3909" s="382">
        <v>7995.27</v>
      </c>
      <c r="E3909" s="380" t="s">
        <v>1081</v>
      </c>
    </row>
    <row r="3910" spans="1:5" ht="27" x14ac:dyDescent="0.2">
      <c r="A3910" s="384">
        <v>98094</v>
      </c>
      <c r="B3910" s="383" t="s">
        <v>4597</v>
      </c>
      <c r="C3910" s="382" t="s">
        <v>66</v>
      </c>
      <c r="D3910" s="382">
        <v>3020.89</v>
      </c>
      <c r="E3910" s="380" t="s">
        <v>1081</v>
      </c>
    </row>
    <row r="3911" spans="1:5" ht="27" x14ac:dyDescent="0.2">
      <c r="A3911" s="384">
        <v>98099</v>
      </c>
      <c r="B3911" s="383" t="s">
        <v>4598</v>
      </c>
      <c r="C3911" s="382" t="s">
        <v>66</v>
      </c>
      <c r="D3911" s="382">
        <v>5196.47</v>
      </c>
      <c r="E3911" s="380" t="s">
        <v>1081</v>
      </c>
    </row>
    <row r="3912" spans="1:5" ht="27" x14ac:dyDescent="0.2">
      <c r="A3912" s="384">
        <v>98100</v>
      </c>
      <c r="B3912" s="383" t="s">
        <v>4599</v>
      </c>
      <c r="C3912" s="382" t="s">
        <v>66</v>
      </c>
      <c r="D3912" s="382">
        <v>6851.75</v>
      </c>
      <c r="E3912" s="380" t="s">
        <v>1081</v>
      </c>
    </row>
    <row r="3913" spans="1:5" ht="27" x14ac:dyDescent="0.2">
      <c r="A3913" s="384">
        <v>98101</v>
      </c>
      <c r="B3913" s="383" t="s">
        <v>4600</v>
      </c>
      <c r="C3913" s="382" t="s">
        <v>66</v>
      </c>
      <c r="D3913" s="382">
        <v>10165.43</v>
      </c>
      <c r="E3913" s="380" t="s">
        <v>1081</v>
      </c>
    </row>
    <row r="3914" spans="1:5" ht="27" x14ac:dyDescent="0.2">
      <c r="A3914" s="384">
        <v>98078</v>
      </c>
      <c r="B3914" s="383" t="s">
        <v>4581</v>
      </c>
      <c r="C3914" s="382" t="s">
        <v>66</v>
      </c>
      <c r="D3914" s="382">
        <v>4506.8599999999997</v>
      </c>
      <c r="E3914" s="380" t="s">
        <v>1081</v>
      </c>
    </row>
    <row r="3915" spans="1:5" ht="27" x14ac:dyDescent="0.2">
      <c r="A3915" s="384">
        <v>98079</v>
      </c>
      <c r="B3915" s="383" t="s">
        <v>4582</v>
      </c>
      <c r="C3915" s="382" t="s">
        <v>66</v>
      </c>
      <c r="D3915" s="382">
        <v>7951.98</v>
      </c>
      <c r="E3915" s="380" t="s">
        <v>1081</v>
      </c>
    </row>
    <row r="3916" spans="1:5" ht="27" x14ac:dyDescent="0.2">
      <c r="A3916" s="384">
        <v>98080</v>
      </c>
      <c r="B3916" s="383" t="s">
        <v>4583</v>
      </c>
      <c r="C3916" s="382" t="s">
        <v>66</v>
      </c>
      <c r="D3916" s="382">
        <v>10312.66</v>
      </c>
      <c r="E3916" s="380" t="s">
        <v>1081</v>
      </c>
    </row>
    <row r="3917" spans="1:5" ht="27" x14ac:dyDescent="0.2">
      <c r="A3917" s="384">
        <v>98081</v>
      </c>
      <c r="B3917" s="383" t="s">
        <v>4584</v>
      </c>
      <c r="C3917" s="382" t="s">
        <v>66</v>
      </c>
      <c r="D3917" s="382">
        <v>15345.4</v>
      </c>
      <c r="E3917" s="380" t="s">
        <v>1081</v>
      </c>
    </row>
    <row r="3918" spans="1:5" ht="27" x14ac:dyDescent="0.2">
      <c r="A3918" s="384">
        <v>98052</v>
      </c>
      <c r="B3918" s="383" t="s">
        <v>9311</v>
      </c>
      <c r="C3918" s="382" t="s">
        <v>66</v>
      </c>
      <c r="D3918" s="382">
        <v>2190.71</v>
      </c>
      <c r="E3918" s="380" t="s">
        <v>1081</v>
      </c>
    </row>
    <row r="3919" spans="1:5" ht="27" x14ac:dyDescent="0.2">
      <c r="A3919" s="384">
        <v>98053</v>
      </c>
      <c r="B3919" s="383" t="s">
        <v>9312</v>
      </c>
      <c r="C3919" s="382" t="s">
        <v>66</v>
      </c>
      <c r="D3919" s="382">
        <v>3018.5</v>
      </c>
      <c r="E3919" s="380" t="s">
        <v>1081</v>
      </c>
    </row>
    <row r="3920" spans="1:5" ht="27" x14ac:dyDescent="0.2">
      <c r="A3920" s="384">
        <v>98054</v>
      </c>
      <c r="B3920" s="383" t="s">
        <v>9313</v>
      </c>
      <c r="C3920" s="382" t="s">
        <v>66</v>
      </c>
      <c r="D3920" s="382">
        <v>4910.5</v>
      </c>
      <c r="E3920" s="380" t="s">
        <v>1081</v>
      </c>
    </row>
    <row r="3921" spans="1:5" ht="27" x14ac:dyDescent="0.2">
      <c r="A3921" s="384">
        <v>98055</v>
      </c>
      <c r="B3921" s="383" t="s">
        <v>9314</v>
      </c>
      <c r="C3921" s="382" t="s">
        <v>66</v>
      </c>
      <c r="D3921" s="382">
        <v>6678.58</v>
      </c>
      <c r="E3921" s="380" t="s">
        <v>1081</v>
      </c>
    </row>
    <row r="3922" spans="1:5" ht="27" x14ac:dyDescent="0.2">
      <c r="A3922" s="384">
        <v>98056</v>
      </c>
      <c r="B3922" s="383" t="s">
        <v>9315</v>
      </c>
      <c r="C3922" s="382" t="s">
        <v>66</v>
      </c>
      <c r="D3922" s="382">
        <v>7800.97</v>
      </c>
      <c r="E3922" s="380" t="s">
        <v>1081</v>
      </c>
    </row>
    <row r="3923" spans="1:5" ht="27" x14ac:dyDescent="0.2">
      <c r="A3923" s="384">
        <v>98057</v>
      </c>
      <c r="B3923" s="383" t="s">
        <v>9316</v>
      </c>
      <c r="C3923" s="382" t="s">
        <v>66</v>
      </c>
      <c r="D3923" s="382">
        <v>9286.19</v>
      </c>
      <c r="E3923" s="380" t="s">
        <v>1081</v>
      </c>
    </row>
    <row r="3924" spans="1:5" ht="27" x14ac:dyDescent="0.2">
      <c r="A3924" s="384">
        <v>98082</v>
      </c>
      <c r="B3924" s="383" t="s">
        <v>4585</v>
      </c>
      <c r="C3924" s="382" t="s">
        <v>66</v>
      </c>
      <c r="D3924" s="382">
        <v>4121.3599999999997</v>
      </c>
      <c r="E3924" s="380" t="s">
        <v>1081</v>
      </c>
    </row>
    <row r="3925" spans="1:5" ht="27" x14ac:dyDescent="0.2">
      <c r="A3925" s="384">
        <v>98083</v>
      </c>
      <c r="B3925" s="383" t="s">
        <v>4586</v>
      </c>
      <c r="C3925" s="382" t="s">
        <v>66</v>
      </c>
      <c r="D3925" s="382">
        <v>5435.35</v>
      </c>
      <c r="E3925" s="380" t="s">
        <v>1081</v>
      </c>
    </row>
    <row r="3926" spans="1:5" ht="27" x14ac:dyDescent="0.2">
      <c r="A3926" s="384">
        <v>98084</v>
      </c>
      <c r="B3926" s="383" t="s">
        <v>4587</v>
      </c>
      <c r="C3926" s="382" t="s">
        <v>66</v>
      </c>
      <c r="D3926" s="382">
        <v>7621.48</v>
      </c>
      <c r="E3926" s="380" t="s">
        <v>1081</v>
      </c>
    </row>
    <row r="3927" spans="1:5" ht="27" x14ac:dyDescent="0.2">
      <c r="A3927" s="384">
        <v>98085</v>
      </c>
      <c r="B3927" s="383" t="s">
        <v>4588</v>
      </c>
      <c r="C3927" s="382" t="s">
        <v>66</v>
      </c>
      <c r="D3927" s="382">
        <v>10336.450000000001</v>
      </c>
      <c r="E3927" s="380" t="s">
        <v>1081</v>
      </c>
    </row>
    <row r="3928" spans="1:5" ht="27" x14ac:dyDescent="0.2">
      <c r="A3928" s="384">
        <v>98087</v>
      </c>
      <c r="B3928" s="383" t="s">
        <v>4590</v>
      </c>
      <c r="C3928" s="382" t="s">
        <v>66</v>
      </c>
      <c r="D3928" s="382">
        <v>12446.59</v>
      </c>
      <c r="E3928" s="380" t="s">
        <v>1081</v>
      </c>
    </row>
    <row r="3929" spans="1:5" ht="27" x14ac:dyDescent="0.2">
      <c r="A3929" s="384">
        <v>98086</v>
      </c>
      <c r="B3929" s="383" t="s">
        <v>4589</v>
      </c>
      <c r="C3929" s="382" t="s">
        <v>66</v>
      </c>
      <c r="D3929" s="382">
        <v>11665.88</v>
      </c>
      <c r="E3929" s="380" t="s">
        <v>1081</v>
      </c>
    </row>
    <row r="3930" spans="1:5" ht="27" x14ac:dyDescent="0.2">
      <c r="A3930" s="384">
        <v>98066</v>
      </c>
      <c r="B3930" s="383" t="s">
        <v>4569</v>
      </c>
      <c r="C3930" s="382" t="s">
        <v>66</v>
      </c>
      <c r="D3930" s="382">
        <v>4962.62</v>
      </c>
      <c r="E3930" s="380" t="s">
        <v>1081</v>
      </c>
    </row>
    <row r="3931" spans="1:5" ht="40.5" x14ac:dyDescent="0.2">
      <c r="A3931" s="384">
        <v>98067</v>
      </c>
      <c r="B3931" s="383" t="s">
        <v>4570</v>
      </c>
      <c r="C3931" s="382" t="s">
        <v>66</v>
      </c>
      <c r="D3931" s="382">
        <v>6612.38</v>
      </c>
      <c r="E3931" s="380" t="s">
        <v>1081</v>
      </c>
    </row>
    <row r="3932" spans="1:5" ht="40.5" x14ac:dyDescent="0.2">
      <c r="A3932" s="384">
        <v>98068</v>
      </c>
      <c r="B3932" s="383" t="s">
        <v>4571</v>
      </c>
      <c r="C3932" s="382" t="s">
        <v>66</v>
      </c>
      <c r="D3932" s="382">
        <v>9343.68</v>
      </c>
      <c r="E3932" s="380" t="s">
        <v>1081</v>
      </c>
    </row>
    <row r="3933" spans="1:5" ht="40.5" x14ac:dyDescent="0.2">
      <c r="A3933" s="384">
        <v>98069</v>
      </c>
      <c r="B3933" s="383" t="s">
        <v>4572</v>
      </c>
      <c r="C3933" s="382" t="s">
        <v>66</v>
      </c>
      <c r="D3933" s="382">
        <v>12599.66</v>
      </c>
      <c r="E3933" s="380" t="s">
        <v>1081</v>
      </c>
    </row>
    <row r="3934" spans="1:5" ht="40.5" x14ac:dyDescent="0.2">
      <c r="A3934" s="384">
        <v>98071</v>
      </c>
      <c r="B3934" s="383" t="s">
        <v>4574</v>
      </c>
      <c r="C3934" s="382" t="s">
        <v>66</v>
      </c>
      <c r="D3934" s="382">
        <v>15616.95</v>
      </c>
      <c r="E3934" s="380" t="s">
        <v>1081</v>
      </c>
    </row>
    <row r="3935" spans="1:5" ht="40.5" x14ac:dyDescent="0.2">
      <c r="A3935" s="384">
        <v>98070</v>
      </c>
      <c r="B3935" s="383" t="s">
        <v>4573</v>
      </c>
      <c r="C3935" s="382" t="s">
        <v>66</v>
      </c>
      <c r="D3935" s="382">
        <v>14369.31</v>
      </c>
      <c r="E3935" s="380" t="s">
        <v>1081</v>
      </c>
    </row>
    <row r="3936" spans="1:5" ht="15" x14ac:dyDescent="0.2">
      <c r="A3936" s="384">
        <v>104915</v>
      </c>
      <c r="B3936" s="383" t="s">
        <v>7190</v>
      </c>
      <c r="C3936" s="382" t="s">
        <v>65</v>
      </c>
      <c r="D3936" s="382">
        <v>10.39</v>
      </c>
      <c r="E3936" s="380" t="s">
        <v>1081</v>
      </c>
    </row>
    <row r="3937" spans="1:5" ht="15" x14ac:dyDescent="0.2">
      <c r="A3937" s="384">
        <v>96546</v>
      </c>
      <c r="B3937" s="383" t="s">
        <v>7189</v>
      </c>
      <c r="C3937" s="382" t="s">
        <v>65</v>
      </c>
      <c r="D3937" s="382">
        <v>14.71</v>
      </c>
      <c r="E3937" s="380" t="s">
        <v>1081</v>
      </c>
    </row>
    <row r="3938" spans="1:5" ht="15" x14ac:dyDescent="0.2">
      <c r="A3938" s="384">
        <v>96544</v>
      </c>
      <c r="B3938" s="383" t="s">
        <v>7187</v>
      </c>
      <c r="C3938" s="382" t="s">
        <v>65</v>
      </c>
      <c r="D3938" s="382">
        <v>18.98</v>
      </c>
      <c r="E3938" s="380" t="s">
        <v>1081</v>
      </c>
    </row>
    <row r="3939" spans="1:5" ht="15" x14ac:dyDescent="0.2">
      <c r="A3939" s="384">
        <v>96545</v>
      </c>
      <c r="B3939" s="383" t="s">
        <v>7188</v>
      </c>
      <c r="C3939" s="382" t="s">
        <v>65</v>
      </c>
      <c r="D3939" s="382">
        <v>16.940000000000001</v>
      </c>
      <c r="E3939" s="380" t="s">
        <v>1081</v>
      </c>
    </row>
    <row r="3940" spans="1:5" ht="15" x14ac:dyDescent="0.2">
      <c r="A3940" s="384">
        <v>96543</v>
      </c>
      <c r="B3940" s="383" t="s">
        <v>7177</v>
      </c>
      <c r="C3940" s="382" t="s">
        <v>65</v>
      </c>
      <c r="D3940" s="382">
        <v>21.32</v>
      </c>
      <c r="E3940" s="380" t="s">
        <v>1081</v>
      </c>
    </row>
    <row r="3941" spans="1:5" ht="27" x14ac:dyDescent="0.2">
      <c r="A3941" s="384">
        <v>104922</v>
      </c>
      <c r="B3941" s="383" t="s">
        <v>7196</v>
      </c>
      <c r="C3941" s="382" t="s">
        <v>65</v>
      </c>
      <c r="D3941" s="382">
        <v>11.51</v>
      </c>
      <c r="E3941" s="380" t="s">
        <v>1081</v>
      </c>
    </row>
    <row r="3942" spans="1:5" ht="27" x14ac:dyDescent="0.2">
      <c r="A3942" s="384">
        <v>104920</v>
      </c>
      <c r="B3942" s="383" t="s">
        <v>7194</v>
      </c>
      <c r="C3942" s="382" t="s">
        <v>65</v>
      </c>
      <c r="D3942" s="382">
        <v>11.21</v>
      </c>
      <c r="E3942" s="380" t="s">
        <v>1081</v>
      </c>
    </row>
    <row r="3943" spans="1:5" ht="27" x14ac:dyDescent="0.2">
      <c r="A3943" s="384">
        <v>104921</v>
      </c>
      <c r="B3943" s="383" t="s">
        <v>7195</v>
      </c>
      <c r="C3943" s="382" t="s">
        <v>65</v>
      </c>
      <c r="D3943" s="382">
        <v>10.5</v>
      </c>
      <c r="E3943" s="380" t="s">
        <v>1081</v>
      </c>
    </row>
    <row r="3944" spans="1:5" ht="27" x14ac:dyDescent="0.2">
      <c r="A3944" s="384">
        <v>104919</v>
      </c>
      <c r="B3944" s="383" t="s">
        <v>7193</v>
      </c>
      <c r="C3944" s="382" t="s">
        <v>65</v>
      </c>
      <c r="D3944" s="382">
        <v>13.28</v>
      </c>
      <c r="E3944" s="380" t="s">
        <v>1081</v>
      </c>
    </row>
    <row r="3945" spans="1:5" ht="27" x14ac:dyDescent="0.2">
      <c r="A3945" s="384">
        <v>104917</v>
      </c>
      <c r="B3945" s="383" t="s">
        <v>7191</v>
      </c>
      <c r="C3945" s="382" t="s">
        <v>65</v>
      </c>
      <c r="D3945" s="382">
        <v>16.29</v>
      </c>
      <c r="E3945" s="380" t="s">
        <v>1081</v>
      </c>
    </row>
    <row r="3946" spans="1:5" ht="27" x14ac:dyDescent="0.2">
      <c r="A3946" s="384">
        <v>104918</v>
      </c>
      <c r="B3946" s="383" t="s">
        <v>7192</v>
      </c>
      <c r="C3946" s="382" t="s">
        <v>65</v>
      </c>
      <c r="D3946" s="382">
        <v>14.98</v>
      </c>
      <c r="E3946" s="380" t="s">
        <v>1081</v>
      </c>
    </row>
    <row r="3947" spans="1:5" ht="27" x14ac:dyDescent="0.2">
      <c r="A3947" s="384">
        <v>104916</v>
      </c>
      <c r="B3947" s="383" t="s">
        <v>7201</v>
      </c>
      <c r="C3947" s="382" t="s">
        <v>65</v>
      </c>
      <c r="D3947" s="382">
        <v>17.760000000000002</v>
      </c>
      <c r="E3947" s="380" t="s">
        <v>1081</v>
      </c>
    </row>
    <row r="3948" spans="1:5" ht="27" x14ac:dyDescent="0.2">
      <c r="A3948" s="384">
        <v>96557</v>
      </c>
      <c r="B3948" s="383" t="s">
        <v>7199</v>
      </c>
      <c r="C3948" s="382" t="s">
        <v>90</v>
      </c>
      <c r="D3948" s="382">
        <v>686.22</v>
      </c>
      <c r="E3948" s="380" t="s">
        <v>1081</v>
      </c>
    </row>
    <row r="3949" spans="1:5" ht="27" x14ac:dyDescent="0.2">
      <c r="A3949" s="384">
        <v>96555</v>
      </c>
      <c r="B3949" s="383" t="s">
        <v>7197</v>
      </c>
      <c r="C3949" s="382" t="s">
        <v>90</v>
      </c>
      <c r="D3949" s="382">
        <v>832.83</v>
      </c>
      <c r="E3949" s="380" t="s">
        <v>1081</v>
      </c>
    </row>
    <row r="3950" spans="1:5" ht="27" x14ac:dyDescent="0.2">
      <c r="A3950" s="384">
        <v>104924</v>
      </c>
      <c r="B3950" s="383" t="s">
        <v>7203</v>
      </c>
      <c r="C3950" s="382" t="s">
        <v>90</v>
      </c>
      <c r="D3950" s="382">
        <v>709.56</v>
      </c>
      <c r="E3950" s="380" t="s">
        <v>1081</v>
      </c>
    </row>
    <row r="3951" spans="1:5" ht="27" x14ac:dyDescent="0.2">
      <c r="A3951" s="384">
        <v>104923</v>
      </c>
      <c r="B3951" s="383" t="s">
        <v>7202</v>
      </c>
      <c r="C3951" s="382" t="s">
        <v>90</v>
      </c>
      <c r="D3951" s="382">
        <v>894.73</v>
      </c>
      <c r="E3951" s="380" t="s">
        <v>1081</v>
      </c>
    </row>
    <row r="3952" spans="1:5" ht="27" x14ac:dyDescent="0.2">
      <c r="A3952" s="384">
        <v>96558</v>
      </c>
      <c r="B3952" s="383" t="s">
        <v>7200</v>
      </c>
      <c r="C3952" s="382" t="s">
        <v>90</v>
      </c>
      <c r="D3952" s="382">
        <v>719.49</v>
      </c>
      <c r="E3952" s="380" t="s">
        <v>1081</v>
      </c>
    </row>
    <row r="3953" spans="1:5" ht="27" x14ac:dyDescent="0.2">
      <c r="A3953" s="384">
        <v>96556</v>
      </c>
      <c r="B3953" s="383" t="s">
        <v>7198</v>
      </c>
      <c r="C3953" s="382" t="s">
        <v>90</v>
      </c>
      <c r="D3953" s="382">
        <v>1002.81</v>
      </c>
      <c r="E3953" s="380" t="s">
        <v>1081</v>
      </c>
    </row>
    <row r="3954" spans="1:5" ht="27" x14ac:dyDescent="0.2">
      <c r="A3954" s="382">
        <v>96523</v>
      </c>
      <c r="B3954" s="383" t="s">
        <v>7699</v>
      </c>
      <c r="C3954" s="382" t="s">
        <v>90</v>
      </c>
      <c r="D3954" s="382">
        <v>104.51</v>
      </c>
      <c r="E3954" s="380" t="s">
        <v>1081</v>
      </c>
    </row>
    <row r="3955" spans="1:5" ht="27" x14ac:dyDescent="0.2">
      <c r="A3955" s="382">
        <v>96522</v>
      </c>
      <c r="B3955" s="383" t="s">
        <v>7698</v>
      </c>
      <c r="C3955" s="382" t="s">
        <v>90</v>
      </c>
      <c r="D3955" s="382">
        <v>158.21</v>
      </c>
      <c r="E3955" s="380" t="s">
        <v>1081</v>
      </c>
    </row>
    <row r="3956" spans="1:5" ht="27" x14ac:dyDescent="0.2">
      <c r="A3956" s="382">
        <v>96527</v>
      </c>
      <c r="B3956" s="383" t="s">
        <v>7703</v>
      </c>
      <c r="C3956" s="382" t="s">
        <v>90</v>
      </c>
      <c r="D3956" s="382">
        <v>114.94</v>
      </c>
      <c r="E3956" s="380" t="s">
        <v>1081</v>
      </c>
    </row>
    <row r="3957" spans="1:5" ht="27" x14ac:dyDescent="0.2">
      <c r="A3957" s="382">
        <v>96526</v>
      </c>
      <c r="B3957" s="383" t="s">
        <v>7702</v>
      </c>
      <c r="C3957" s="382" t="s">
        <v>90</v>
      </c>
      <c r="D3957" s="382">
        <v>226.61</v>
      </c>
      <c r="E3957" s="380" t="s">
        <v>1081</v>
      </c>
    </row>
    <row r="3958" spans="1:5" ht="27" x14ac:dyDescent="0.2">
      <c r="A3958" s="384">
        <v>96521</v>
      </c>
      <c r="B3958" s="383" t="s">
        <v>7697</v>
      </c>
      <c r="C3958" s="382" t="s">
        <v>90</v>
      </c>
      <c r="D3958" s="382">
        <v>42.25</v>
      </c>
      <c r="E3958" s="380" t="s">
        <v>1081</v>
      </c>
    </row>
    <row r="3959" spans="1:5" ht="27" x14ac:dyDescent="0.2">
      <c r="A3959" s="384">
        <v>96520</v>
      </c>
      <c r="B3959" s="383" t="s">
        <v>7696</v>
      </c>
      <c r="C3959" s="382" t="s">
        <v>90</v>
      </c>
      <c r="D3959" s="382">
        <v>96.56</v>
      </c>
      <c r="E3959" s="380" t="s">
        <v>1081</v>
      </c>
    </row>
    <row r="3960" spans="1:5" ht="27" x14ac:dyDescent="0.2">
      <c r="A3960" s="384">
        <v>96525</v>
      </c>
      <c r="B3960" s="383" t="s">
        <v>7701</v>
      </c>
      <c r="C3960" s="382" t="s">
        <v>90</v>
      </c>
      <c r="D3960" s="382">
        <v>56</v>
      </c>
      <c r="E3960" s="380" t="s">
        <v>1081</v>
      </c>
    </row>
    <row r="3961" spans="1:5" ht="27" x14ac:dyDescent="0.2">
      <c r="A3961" s="384">
        <v>96524</v>
      </c>
      <c r="B3961" s="383" t="s">
        <v>7700</v>
      </c>
      <c r="C3961" s="382" t="s">
        <v>90</v>
      </c>
      <c r="D3961" s="382">
        <v>162.02000000000001</v>
      </c>
      <c r="E3961" s="380" t="s">
        <v>1081</v>
      </c>
    </row>
    <row r="3962" spans="1:5" ht="27" x14ac:dyDescent="0.2">
      <c r="A3962" s="382">
        <v>96537</v>
      </c>
      <c r="B3962" s="383" t="s">
        <v>7171</v>
      </c>
      <c r="C3962" s="382" t="s">
        <v>83</v>
      </c>
      <c r="D3962" s="382">
        <v>178.9</v>
      </c>
      <c r="E3962" s="380" t="s">
        <v>1081</v>
      </c>
    </row>
    <row r="3963" spans="1:5" ht="27" x14ac:dyDescent="0.2">
      <c r="A3963" s="382">
        <v>96540</v>
      </c>
      <c r="B3963" s="383" t="s">
        <v>7174</v>
      </c>
      <c r="C3963" s="382" t="s">
        <v>83</v>
      </c>
      <c r="D3963" s="382">
        <v>129.87</v>
      </c>
      <c r="E3963" s="380" t="s">
        <v>1081</v>
      </c>
    </row>
    <row r="3964" spans="1:5" ht="27" x14ac:dyDescent="0.2">
      <c r="A3964" s="382">
        <v>96528</v>
      </c>
      <c r="B3964" s="383" t="s">
        <v>7704</v>
      </c>
      <c r="C3964" s="382" t="s">
        <v>83</v>
      </c>
      <c r="D3964" s="382">
        <v>155.52000000000001</v>
      </c>
      <c r="E3964" s="380" t="s">
        <v>1081</v>
      </c>
    </row>
    <row r="3965" spans="1:5" ht="27" x14ac:dyDescent="0.2">
      <c r="A3965" s="382">
        <v>96531</v>
      </c>
      <c r="B3965" s="383" t="s">
        <v>7165</v>
      </c>
      <c r="C3965" s="382" t="s">
        <v>83</v>
      </c>
      <c r="D3965" s="382">
        <v>106.16</v>
      </c>
      <c r="E3965" s="380" t="s">
        <v>1081</v>
      </c>
    </row>
    <row r="3966" spans="1:5" ht="27" x14ac:dyDescent="0.2">
      <c r="A3966" s="382">
        <v>96534</v>
      </c>
      <c r="B3966" s="383" t="s">
        <v>7168</v>
      </c>
      <c r="C3966" s="382" t="s">
        <v>83</v>
      </c>
      <c r="D3966" s="382">
        <v>80.459999999999994</v>
      </c>
      <c r="E3966" s="380" t="s">
        <v>1081</v>
      </c>
    </row>
    <row r="3967" spans="1:5" ht="27" x14ac:dyDescent="0.2">
      <c r="A3967" s="382">
        <v>104928</v>
      </c>
      <c r="B3967" s="383" t="s">
        <v>7183</v>
      </c>
      <c r="C3967" s="382" t="s">
        <v>83</v>
      </c>
      <c r="D3967" s="382">
        <v>145.35</v>
      </c>
      <c r="E3967" s="380" t="s">
        <v>1081</v>
      </c>
    </row>
    <row r="3968" spans="1:5" ht="27" x14ac:dyDescent="0.2">
      <c r="A3968" s="382">
        <v>104929</v>
      </c>
      <c r="B3968" s="383" t="s">
        <v>7184</v>
      </c>
      <c r="C3968" s="382" t="s">
        <v>83</v>
      </c>
      <c r="D3968" s="382">
        <v>90.87</v>
      </c>
      <c r="E3968" s="380" t="s">
        <v>1081</v>
      </c>
    </row>
    <row r="3969" spans="1:5" ht="27" x14ac:dyDescent="0.2">
      <c r="A3969" s="382">
        <v>104925</v>
      </c>
      <c r="B3969" s="383" t="s">
        <v>7180</v>
      </c>
      <c r="C3969" s="382" t="s">
        <v>83</v>
      </c>
      <c r="D3969" s="382">
        <v>157.74</v>
      </c>
      <c r="E3969" s="380" t="s">
        <v>1081</v>
      </c>
    </row>
    <row r="3970" spans="1:5" ht="27" x14ac:dyDescent="0.2">
      <c r="A3970" s="382">
        <v>104926</v>
      </c>
      <c r="B3970" s="383" t="s">
        <v>7181</v>
      </c>
      <c r="C3970" s="382" t="s">
        <v>83</v>
      </c>
      <c r="D3970" s="382">
        <v>102.91</v>
      </c>
      <c r="E3970" s="380" t="s">
        <v>1081</v>
      </c>
    </row>
    <row r="3971" spans="1:5" ht="27" x14ac:dyDescent="0.2">
      <c r="A3971" s="382">
        <v>104927</v>
      </c>
      <c r="B3971" s="383" t="s">
        <v>7182</v>
      </c>
      <c r="C3971" s="382" t="s">
        <v>83</v>
      </c>
      <c r="D3971" s="382">
        <v>74.42</v>
      </c>
      <c r="E3971" s="380" t="s">
        <v>1081</v>
      </c>
    </row>
    <row r="3972" spans="1:5" ht="27" x14ac:dyDescent="0.2">
      <c r="A3972" s="382">
        <v>96538</v>
      </c>
      <c r="B3972" s="383" t="s">
        <v>7172</v>
      </c>
      <c r="C3972" s="382" t="s">
        <v>83</v>
      </c>
      <c r="D3972" s="382">
        <v>244.92</v>
      </c>
      <c r="E3972" s="380" t="s">
        <v>1081</v>
      </c>
    </row>
    <row r="3973" spans="1:5" ht="27" x14ac:dyDescent="0.2">
      <c r="A3973" s="382">
        <v>96541</v>
      </c>
      <c r="B3973" s="383" t="s">
        <v>7175</v>
      </c>
      <c r="C3973" s="382" t="s">
        <v>83</v>
      </c>
      <c r="D3973" s="382">
        <v>184.24</v>
      </c>
      <c r="E3973" s="380" t="s">
        <v>1081</v>
      </c>
    </row>
    <row r="3974" spans="1:5" ht="27" x14ac:dyDescent="0.2">
      <c r="A3974" s="382">
        <v>96529</v>
      </c>
      <c r="B3974" s="383" t="s">
        <v>7163</v>
      </c>
      <c r="C3974" s="382" t="s">
        <v>83</v>
      </c>
      <c r="D3974" s="382">
        <v>258.3</v>
      </c>
      <c r="E3974" s="380" t="s">
        <v>1081</v>
      </c>
    </row>
    <row r="3975" spans="1:5" ht="27" x14ac:dyDescent="0.2">
      <c r="A3975" s="382">
        <v>96532</v>
      </c>
      <c r="B3975" s="383" t="s">
        <v>7166</v>
      </c>
      <c r="C3975" s="382" t="s">
        <v>83</v>
      </c>
      <c r="D3975" s="382">
        <v>178.54</v>
      </c>
      <c r="E3975" s="380" t="s">
        <v>1081</v>
      </c>
    </row>
    <row r="3976" spans="1:5" ht="27" x14ac:dyDescent="0.2">
      <c r="A3976" s="382">
        <v>96535</v>
      </c>
      <c r="B3976" s="383" t="s">
        <v>7169</v>
      </c>
      <c r="C3976" s="382" t="s">
        <v>83</v>
      </c>
      <c r="D3976" s="382">
        <v>137.05000000000001</v>
      </c>
      <c r="E3976" s="380" t="s">
        <v>1081</v>
      </c>
    </row>
    <row r="3977" spans="1:5" ht="27" x14ac:dyDescent="0.2">
      <c r="A3977" s="382">
        <v>96539</v>
      </c>
      <c r="B3977" s="383" t="s">
        <v>7173</v>
      </c>
      <c r="C3977" s="382" t="s">
        <v>83</v>
      </c>
      <c r="D3977" s="382">
        <v>126.27</v>
      </c>
      <c r="E3977" s="380" t="s">
        <v>1081</v>
      </c>
    </row>
    <row r="3978" spans="1:5" ht="27" x14ac:dyDescent="0.2">
      <c r="A3978" s="382">
        <v>96542</v>
      </c>
      <c r="B3978" s="383" t="s">
        <v>7176</v>
      </c>
      <c r="C3978" s="382" t="s">
        <v>83</v>
      </c>
      <c r="D3978" s="382">
        <v>96.83</v>
      </c>
      <c r="E3978" s="380" t="s">
        <v>1081</v>
      </c>
    </row>
    <row r="3979" spans="1:5" ht="27" x14ac:dyDescent="0.2">
      <c r="A3979" s="382">
        <v>96530</v>
      </c>
      <c r="B3979" s="383" t="s">
        <v>7164</v>
      </c>
      <c r="C3979" s="382" t="s">
        <v>83</v>
      </c>
      <c r="D3979" s="382">
        <v>141.52000000000001</v>
      </c>
      <c r="E3979" s="380" t="s">
        <v>1081</v>
      </c>
    </row>
    <row r="3980" spans="1:5" ht="27" x14ac:dyDescent="0.2">
      <c r="A3980" s="382">
        <v>96533</v>
      </c>
      <c r="B3980" s="383" t="s">
        <v>7167</v>
      </c>
      <c r="C3980" s="382" t="s">
        <v>83</v>
      </c>
      <c r="D3980" s="382">
        <v>94.15</v>
      </c>
      <c r="E3980" s="380" t="s">
        <v>1081</v>
      </c>
    </row>
    <row r="3981" spans="1:5" ht="27" x14ac:dyDescent="0.2">
      <c r="A3981" s="382">
        <v>96536</v>
      </c>
      <c r="B3981" s="383" t="s">
        <v>7170</v>
      </c>
      <c r="C3981" s="382" t="s">
        <v>83</v>
      </c>
      <c r="D3981" s="382">
        <v>69.489999999999995</v>
      </c>
      <c r="E3981" s="380" t="s">
        <v>1081</v>
      </c>
    </row>
    <row r="3982" spans="1:5" ht="27" x14ac:dyDescent="0.2">
      <c r="A3982" s="385">
        <v>105518</v>
      </c>
      <c r="B3982" s="383" t="s">
        <v>9317</v>
      </c>
      <c r="C3982" s="382" t="s">
        <v>83</v>
      </c>
      <c r="D3982" s="382"/>
      <c r="E3982" s="380" t="s">
        <v>1081</v>
      </c>
    </row>
    <row r="3983" spans="1:5" ht="27" x14ac:dyDescent="0.2">
      <c r="A3983" s="385">
        <v>105517</v>
      </c>
      <c r="B3983" s="383" t="s">
        <v>9318</v>
      </c>
      <c r="C3983" s="382" t="s">
        <v>83</v>
      </c>
      <c r="D3983" s="382"/>
      <c r="E3983" s="380" t="s">
        <v>1081</v>
      </c>
    </row>
    <row r="3984" spans="1:5" ht="27" x14ac:dyDescent="0.2">
      <c r="A3984" s="385">
        <v>105520</v>
      </c>
      <c r="B3984" s="383" t="s">
        <v>9319</v>
      </c>
      <c r="C3984" s="382" t="s">
        <v>83</v>
      </c>
      <c r="D3984" s="382"/>
      <c r="E3984" s="380" t="s">
        <v>1081</v>
      </c>
    </row>
    <row r="3985" spans="1:5" ht="27" x14ac:dyDescent="0.2">
      <c r="A3985" s="385">
        <v>105519</v>
      </c>
      <c r="B3985" s="383" t="s">
        <v>9320</v>
      </c>
      <c r="C3985" s="382" t="s">
        <v>83</v>
      </c>
      <c r="D3985" s="382"/>
      <c r="E3985" s="380" t="s">
        <v>1081</v>
      </c>
    </row>
    <row r="3986" spans="1:5" ht="27" x14ac:dyDescent="0.2">
      <c r="A3986" s="382">
        <v>101793</v>
      </c>
      <c r="B3986" s="383" t="s">
        <v>2756</v>
      </c>
      <c r="C3986" s="382" t="s">
        <v>90</v>
      </c>
      <c r="D3986" s="382">
        <v>25.81</v>
      </c>
      <c r="E3986" s="380" t="s">
        <v>1081</v>
      </c>
    </row>
    <row r="3987" spans="1:5" ht="27" x14ac:dyDescent="0.2">
      <c r="A3987" s="382">
        <v>101792</v>
      </c>
      <c r="B3987" s="383" t="s">
        <v>2755</v>
      </c>
      <c r="C3987" s="382" t="s">
        <v>90</v>
      </c>
      <c r="D3987" s="382">
        <v>17.059999999999999</v>
      </c>
      <c r="E3987" s="380" t="s">
        <v>1081</v>
      </c>
    </row>
    <row r="3988" spans="1:5" ht="15" x14ac:dyDescent="0.2">
      <c r="A3988" s="382">
        <v>92272</v>
      </c>
      <c r="B3988" s="383" t="s">
        <v>2670</v>
      </c>
      <c r="C3988" s="382" t="s">
        <v>4</v>
      </c>
      <c r="D3988" s="382">
        <v>33.22</v>
      </c>
      <c r="E3988" s="380" t="s">
        <v>1081</v>
      </c>
    </row>
    <row r="3989" spans="1:5" ht="27" x14ac:dyDescent="0.2">
      <c r="A3989" s="382">
        <v>101791</v>
      </c>
      <c r="B3989" s="383" t="s">
        <v>2754</v>
      </c>
      <c r="C3989" s="382" t="s">
        <v>4</v>
      </c>
      <c r="D3989" s="382">
        <v>24.63</v>
      </c>
      <c r="E3989" s="380" t="s">
        <v>1081</v>
      </c>
    </row>
    <row r="3990" spans="1:5" ht="27" x14ac:dyDescent="0.2">
      <c r="A3990" s="382">
        <v>92273</v>
      </c>
      <c r="B3990" s="383" t="s">
        <v>2671</v>
      </c>
      <c r="C3990" s="382" t="s">
        <v>4</v>
      </c>
      <c r="D3990" s="382">
        <v>14.81</v>
      </c>
      <c r="E3990" s="380" t="s">
        <v>1081</v>
      </c>
    </row>
    <row r="3991" spans="1:5" ht="27" x14ac:dyDescent="0.2">
      <c r="A3991" s="382">
        <v>92268</v>
      </c>
      <c r="B3991" s="383" t="s">
        <v>2666</v>
      </c>
      <c r="C3991" s="382" t="s">
        <v>83</v>
      </c>
      <c r="D3991" s="382">
        <v>68.62</v>
      </c>
      <c r="E3991" s="380" t="s">
        <v>1081</v>
      </c>
    </row>
    <row r="3992" spans="1:5" ht="27" x14ac:dyDescent="0.2">
      <c r="A3992" s="382">
        <v>92267</v>
      </c>
      <c r="B3992" s="383" t="s">
        <v>2665</v>
      </c>
      <c r="C3992" s="382" t="s">
        <v>83</v>
      </c>
      <c r="D3992" s="382">
        <v>40.909999999999997</v>
      </c>
      <c r="E3992" s="380" t="s">
        <v>1081</v>
      </c>
    </row>
    <row r="3993" spans="1:5" ht="15" x14ac:dyDescent="0.2">
      <c r="A3993" s="382">
        <v>92271</v>
      </c>
      <c r="B3993" s="383" t="s">
        <v>2669</v>
      </c>
      <c r="C3993" s="382" t="s">
        <v>83</v>
      </c>
      <c r="D3993" s="382">
        <v>103.63</v>
      </c>
      <c r="E3993" s="380" t="s">
        <v>1081</v>
      </c>
    </row>
    <row r="3994" spans="1:5" ht="27" x14ac:dyDescent="0.2">
      <c r="A3994" s="382">
        <v>92264</v>
      </c>
      <c r="B3994" s="383" t="s">
        <v>2662</v>
      </c>
      <c r="C3994" s="382" t="s">
        <v>83</v>
      </c>
      <c r="D3994" s="382">
        <v>183.71</v>
      </c>
      <c r="E3994" s="380" t="s">
        <v>1081</v>
      </c>
    </row>
    <row r="3995" spans="1:5" ht="27" x14ac:dyDescent="0.2">
      <c r="A3995" s="382">
        <v>92263</v>
      </c>
      <c r="B3995" s="383" t="s">
        <v>2661</v>
      </c>
      <c r="C3995" s="382" t="s">
        <v>83</v>
      </c>
      <c r="D3995" s="382">
        <v>148.46</v>
      </c>
      <c r="E3995" s="380" t="s">
        <v>1081</v>
      </c>
    </row>
    <row r="3996" spans="1:5" ht="27" x14ac:dyDescent="0.2">
      <c r="A3996" s="382">
        <v>92269</v>
      </c>
      <c r="B3996" s="383" t="s">
        <v>2667</v>
      </c>
      <c r="C3996" s="382" t="s">
        <v>83</v>
      </c>
      <c r="D3996" s="382">
        <v>125.72</v>
      </c>
      <c r="E3996" s="380" t="s">
        <v>1081</v>
      </c>
    </row>
    <row r="3997" spans="1:5" ht="15" x14ac:dyDescent="0.2">
      <c r="A3997" s="382">
        <v>92270</v>
      </c>
      <c r="B3997" s="383" t="s">
        <v>2668</v>
      </c>
      <c r="C3997" s="382" t="s">
        <v>83</v>
      </c>
      <c r="D3997" s="382">
        <v>169.09</v>
      </c>
      <c r="E3997" s="380" t="s">
        <v>1081</v>
      </c>
    </row>
    <row r="3998" spans="1:5" ht="27" x14ac:dyDescent="0.2">
      <c r="A3998" s="382">
        <v>92266</v>
      </c>
      <c r="B3998" s="383" t="s">
        <v>2664</v>
      </c>
      <c r="C3998" s="382" t="s">
        <v>83</v>
      </c>
      <c r="D3998" s="382">
        <v>137.57</v>
      </c>
      <c r="E3998" s="380" t="s">
        <v>1081</v>
      </c>
    </row>
    <row r="3999" spans="1:5" ht="27" x14ac:dyDescent="0.2">
      <c r="A3999" s="382">
        <v>92265</v>
      </c>
      <c r="B3999" s="383" t="s">
        <v>2663</v>
      </c>
      <c r="C3999" s="382" t="s">
        <v>83</v>
      </c>
      <c r="D3999" s="382">
        <v>107.33</v>
      </c>
      <c r="E3999" s="380" t="s">
        <v>1081</v>
      </c>
    </row>
    <row r="4000" spans="1:5" ht="27" x14ac:dyDescent="0.2">
      <c r="A4000" s="384">
        <v>92524</v>
      </c>
      <c r="B4000" s="383" t="s">
        <v>2746</v>
      </c>
      <c r="C4000" s="382" t="s">
        <v>83</v>
      </c>
      <c r="D4000" s="382">
        <v>82.49</v>
      </c>
      <c r="E4000" s="380" t="s">
        <v>1081</v>
      </c>
    </row>
    <row r="4001" spans="1:5" ht="27" x14ac:dyDescent="0.2">
      <c r="A4001" s="384">
        <v>92528</v>
      </c>
      <c r="B4001" s="383" t="s">
        <v>2748</v>
      </c>
      <c r="C4001" s="382" t="s">
        <v>83</v>
      </c>
      <c r="D4001" s="382">
        <v>79.2</v>
      </c>
      <c r="E4001" s="380" t="s">
        <v>1081</v>
      </c>
    </row>
    <row r="4002" spans="1:5" ht="27" x14ac:dyDescent="0.2">
      <c r="A4002" s="384">
        <v>92532</v>
      </c>
      <c r="B4002" s="383" t="s">
        <v>2750</v>
      </c>
      <c r="C4002" s="382" t="s">
        <v>83</v>
      </c>
      <c r="D4002" s="382">
        <v>76.319999999999993</v>
      </c>
      <c r="E4002" s="380" t="s">
        <v>1081</v>
      </c>
    </row>
    <row r="4003" spans="1:5" ht="27" x14ac:dyDescent="0.2">
      <c r="A4003" s="384">
        <v>92536</v>
      </c>
      <c r="B4003" s="383" t="s">
        <v>2752</v>
      </c>
      <c r="C4003" s="382" t="s">
        <v>83</v>
      </c>
      <c r="D4003" s="382">
        <v>70.849999999999994</v>
      </c>
      <c r="E4003" s="380" t="s">
        <v>1081</v>
      </c>
    </row>
    <row r="4004" spans="1:5" ht="27" x14ac:dyDescent="0.2">
      <c r="A4004" s="384">
        <v>92508</v>
      </c>
      <c r="B4004" s="383" t="s">
        <v>2738</v>
      </c>
      <c r="C4004" s="382" t="s">
        <v>83</v>
      </c>
      <c r="D4004" s="382">
        <v>108.14</v>
      </c>
      <c r="E4004" s="380" t="s">
        <v>1081</v>
      </c>
    </row>
    <row r="4005" spans="1:5" ht="27" x14ac:dyDescent="0.2">
      <c r="A4005" s="384">
        <v>92512</v>
      </c>
      <c r="B4005" s="383" t="s">
        <v>2740</v>
      </c>
      <c r="C4005" s="382" t="s">
        <v>83</v>
      </c>
      <c r="D4005" s="382">
        <v>95.33</v>
      </c>
      <c r="E4005" s="380" t="s">
        <v>1081</v>
      </c>
    </row>
    <row r="4006" spans="1:5" ht="27" x14ac:dyDescent="0.2">
      <c r="A4006" s="384">
        <v>92515</v>
      </c>
      <c r="B4006" s="383" t="s">
        <v>2742</v>
      </c>
      <c r="C4006" s="382" t="s">
        <v>83</v>
      </c>
      <c r="D4006" s="382">
        <v>88.46</v>
      </c>
      <c r="E4006" s="380" t="s">
        <v>1081</v>
      </c>
    </row>
    <row r="4007" spans="1:5" ht="27" x14ac:dyDescent="0.2">
      <c r="A4007" s="384">
        <v>92520</v>
      </c>
      <c r="B4007" s="383" t="s">
        <v>2744</v>
      </c>
      <c r="C4007" s="382" t="s">
        <v>83</v>
      </c>
      <c r="D4007" s="382">
        <v>83.69</v>
      </c>
      <c r="E4007" s="380" t="s">
        <v>1081</v>
      </c>
    </row>
    <row r="4008" spans="1:5" ht="27" x14ac:dyDescent="0.2">
      <c r="A4008" s="384">
        <v>92526</v>
      </c>
      <c r="B4008" s="383" t="s">
        <v>2747</v>
      </c>
      <c r="C4008" s="382" t="s">
        <v>83</v>
      </c>
      <c r="D4008" s="382">
        <v>42.5</v>
      </c>
      <c r="E4008" s="380" t="s">
        <v>1081</v>
      </c>
    </row>
    <row r="4009" spans="1:5" ht="27" x14ac:dyDescent="0.2">
      <c r="A4009" s="384">
        <v>92530</v>
      </c>
      <c r="B4009" s="383" t="s">
        <v>2749</v>
      </c>
      <c r="C4009" s="382" t="s">
        <v>83</v>
      </c>
      <c r="D4009" s="382">
        <v>40.200000000000003</v>
      </c>
      <c r="E4009" s="380" t="s">
        <v>1081</v>
      </c>
    </row>
    <row r="4010" spans="1:5" ht="27" x14ac:dyDescent="0.2">
      <c r="A4010" s="384">
        <v>92534</v>
      </c>
      <c r="B4010" s="383" t="s">
        <v>2751</v>
      </c>
      <c r="C4010" s="382" t="s">
        <v>83</v>
      </c>
      <c r="D4010" s="382">
        <v>38.21</v>
      </c>
      <c r="E4010" s="380" t="s">
        <v>1081</v>
      </c>
    </row>
    <row r="4011" spans="1:5" ht="27" x14ac:dyDescent="0.2">
      <c r="A4011" s="384">
        <v>92538</v>
      </c>
      <c r="B4011" s="383" t="s">
        <v>2753</v>
      </c>
      <c r="C4011" s="382" t="s">
        <v>83</v>
      </c>
      <c r="D4011" s="382">
        <v>34.32</v>
      </c>
      <c r="E4011" s="380" t="s">
        <v>1081</v>
      </c>
    </row>
    <row r="4012" spans="1:5" ht="27" x14ac:dyDescent="0.2">
      <c r="A4012" s="382">
        <v>103760</v>
      </c>
      <c r="B4012" s="383" t="s">
        <v>2835</v>
      </c>
      <c r="C4012" s="382" t="s">
        <v>83</v>
      </c>
      <c r="D4012" s="382">
        <v>111.7</v>
      </c>
      <c r="E4012" s="380" t="s">
        <v>1081</v>
      </c>
    </row>
    <row r="4013" spans="1:5" ht="27" x14ac:dyDescent="0.2">
      <c r="A4013" s="382">
        <v>103761</v>
      </c>
      <c r="B4013" s="383" t="s">
        <v>2836</v>
      </c>
      <c r="C4013" s="382" t="s">
        <v>83</v>
      </c>
      <c r="D4013" s="382">
        <v>77.81</v>
      </c>
      <c r="E4013" s="380" t="s">
        <v>1081</v>
      </c>
    </row>
    <row r="4014" spans="1:5" ht="27" x14ac:dyDescent="0.2">
      <c r="A4014" s="382">
        <v>103762</v>
      </c>
      <c r="B4014" s="383" t="s">
        <v>2837</v>
      </c>
      <c r="C4014" s="382" t="s">
        <v>83</v>
      </c>
      <c r="D4014" s="382">
        <v>67.28</v>
      </c>
      <c r="E4014" s="380" t="s">
        <v>1081</v>
      </c>
    </row>
    <row r="4015" spans="1:5" ht="27" x14ac:dyDescent="0.2">
      <c r="A4015" s="382">
        <v>103763</v>
      </c>
      <c r="B4015" s="383" t="s">
        <v>2838</v>
      </c>
      <c r="C4015" s="382" t="s">
        <v>83</v>
      </c>
      <c r="D4015" s="382">
        <v>59.73</v>
      </c>
      <c r="E4015" s="380" t="s">
        <v>1081</v>
      </c>
    </row>
    <row r="4016" spans="1:5" ht="27" x14ac:dyDescent="0.2">
      <c r="A4016" s="384">
        <v>92510</v>
      </c>
      <c r="B4016" s="383" t="s">
        <v>2739</v>
      </c>
      <c r="C4016" s="382" t="s">
        <v>83</v>
      </c>
      <c r="D4016" s="382">
        <v>63.36</v>
      </c>
      <c r="E4016" s="380" t="s">
        <v>1081</v>
      </c>
    </row>
    <row r="4017" spans="1:5" ht="27" x14ac:dyDescent="0.2">
      <c r="A4017" s="384">
        <v>92514</v>
      </c>
      <c r="B4017" s="383" t="s">
        <v>2741</v>
      </c>
      <c r="C4017" s="382" t="s">
        <v>83</v>
      </c>
      <c r="D4017" s="382">
        <v>51.86</v>
      </c>
      <c r="E4017" s="380" t="s">
        <v>1081</v>
      </c>
    </row>
    <row r="4018" spans="1:5" ht="27" x14ac:dyDescent="0.2">
      <c r="A4018" s="384">
        <v>92518</v>
      </c>
      <c r="B4018" s="383" t="s">
        <v>2743</v>
      </c>
      <c r="C4018" s="382" t="s">
        <v>83</v>
      </c>
      <c r="D4018" s="382">
        <v>46.25</v>
      </c>
      <c r="E4018" s="380" t="s">
        <v>1081</v>
      </c>
    </row>
    <row r="4019" spans="1:5" ht="27" x14ac:dyDescent="0.2">
      <c r="A4019" s="384">
        <v>92522</v>
      </c>
      <c r="B4019" s="383" t="s">
        <v>2745</v>
      </c>
      <c r="C4019" s="382" t="s">
        <v>83</v>
      </c>
      <c r="D4019" s="382">
        <v>42.62</v>
      </c>
      <c r="E4019" s="380" t="s">
        <v>1081</v>
      </c>
    </row>
    <row r="4020" spans="1:5" ht="27" x14ac:dyDescent="0.2">
      <c r="A4020" s="382">
        <v>92482</v>
      </c>
      <c r="B4020" s="383" t="s">
        <v>2725</v>
      </c>
      <c r="C4020" s="382" t="s">
        <v>83</v>
      </c>
      <c r="D4020" s="382">
        <v>338.69</v>
      </c>
      <c r="E4020" s="380" t="s">
        <v>1081</v>
      </c>
    </row>
    <row r="4021" spans="1:5" ht="27" x14ac:dyDescent="0.2">
      <c r="A4021" s="382">
        <v>92484</v>
      </c>
      <c r="B4021" s="383" t="s">
        <v>2726</v>
      </c>
      <c r="C4021" s="382" t="s">
        <v>83</v>
      </c>
      <c r="D4021" s="382">
        <v>236.74</v>
      </c>
      <c r="E4021" s="380" t="s">
        <v>1081</v>
      </c>
    </row>
    <row r="4022" spans="1:5" ht="27" x14ac:dyDescent="0.2">
      <c r="A4022" s="382">
        <v>92486</v>
      </c>
      <c r="B4022" s="383" t="s">
        <v>2727</v>
      </c>
      <c r="C4022" s="382" t="s">
        <v>83</v>
      </c>
      <c r="D4022" s="382">
        <v>170.99</v>
      </c>
      <c r="E4022" s="380" t="s">
        <v>1081</v>
      </c>
    </row>
    <row r="4023" spans="1:5" ht="27" x14ac:dyDescent="0.2">
      <c r="A4023" s="384">
        <v>92492</v>
      </c>
      <c r="B4023" s="383" t="s">
        <v>2730</v>
      </c>
      <c r="C4023" s="382" t="s">
        <v>83</v>
      </c>
      <c r="D4023" s="382">
        <v>113.8</v>
      </c>
      <c r="E4023" s="380" t="s">
        <v>1081</v>
      </c>
    </row>
    <row r="4024" spans="1:5" ht="27" x14ac:dyDescent="0.2">
      <c r="A4024" s="384">
        <v>92496</v>
      </c>
      <c r="B4024" s="383" t="s">
        <v>2732</v>
      </c>
      <c r="C4024" s="382" t="s">
        <v>83</v>
      </c>
      <c r="D4024" s="382">
        <v>109.01</v>
      </c>
      <c r="E4024" s="380" t="s">
        <v>1081</v>
      </c>
    </row>
    <row r="4025" spans="1:5" ht="27" x14ac:dyDescent="0.2">
      <c r="A4025" s="384">
        <v>92500</v>
      </c>
      <c r="B4025" s="383" t="s">
        <v>2734</v>
      </c>
      <c r="C4025" s="382" t="s">
        <v>83</v>
      </c>
      <c r="D4025" s="382">
        <v>105.01</v>
      </c>
      <c r="E4025" s="380" t="s">
        <v>1081</v>
      </c>
    </row>
    <row r="4026" spans="1:5" ht="27" x14ac:dyDescent="0.2">
      <c r="A4026" s="384">
        <v>92504</v>
      </c>
      <c r="B4026" s="383" t="s">
        <v>2736</v>
      </c>
      <c r="C4026" s="382" t="s">
        <v>83</v>
      </c>
      <c r="D4026" s="382">
        <v>97.77</v>
      </c>
      <c r="E4026" s="380" t="s">
        <v>1081</v>
      </c>
    </row>
    <row r="4027" spans="1:5" ht="27" x14ac:dyDescent="0.2">
      <c r="A4027" s="384">
        <v>92488</v>
      </c>
      <c r="B4027" s="383" t="s">
        <v>2728</v>
      </c>
      <c r="C4027" s="382" t="s">
        <v>83</v>
      </c>
      <c r="D4027" s="382">
        <v>119.43</v>
      </c>
      <c r="E4027" s="380" t="s">
        <v>1081</v>
      </c>
    </row>
    <row r="4028" spans="1:5" ht="27" x14ac:dyDescent="0.2">
      <c r="A4028" s="384">
        <v>92494</v>
      </c>
      <c r="B4028" s="383" t="s">
        <v>2731</v>
      </c>
      <c r="C4028" s="382" t="s">
        <v>83</v>
      </c>
      <c r="D4028" s="382">
        <v>72.37</v>
      </c>
      <c r="E4028" s="380" t="s">
        <v>1081</v>
      </c>
    </row>
    <row r="4029" spans="1:5" ht="27" x14ac:dyDescent="0.2">
      <c r="A4029" s="384">
        <v>92498</v>
      </c>
      <c r="B4029" s="383" t="s">
        <v>2733</v>
      </c>
      <c r="C4029" s="382" t="s">
        <v>83</v>
      </c>
      <c r="D4029" s="382">
        <v>68.63</v>
      </c>
      <c r="E4029" s="380" t="s">
        <v>1081</v>
      </c>
    </row>
    <row r="4030" spans="1:5" ht="27" x14ac:dyDescent="0.2">
      <c r="A4030" s="384">
        <v>92502</v>
      </c>
      <c r="B4030" s="383" t="s">
        <v>2735</v>
      </c>
      <c r="C4030" s="382" t="s">
        <v>83</v>
      </c>
      <c r="D4030" s="382">
        <v>65.64</v>
      </c>
      <c r="E4030" s="380" t="s">
        <v>1081</v>
      </c>
    </row>
    <row r="4031" spans="1:5" ht="27" x14ac:dyDescent="0.2">
      <c r="A4031" s="384">
        <v>92506</v>
      </c>
      <c r="B4031" s="383" t="s">
        <v>2737</v>
      </c>
      <c r="C4031" s="382" t="s">
        <v>83</v>
      </c>
      <c r="D4031" s="382">
        <v>60.16</v>
      </c>
      <c r="E4031" s="380" t="s">
        <v>1081</v>
      </c>
    </row>
    <row r="4032" spans="1:5" ht="27" x14ac:dyDescent="0.2">
      <c r="A4032" s="384">
        <v>92490</v>
      </c>
      <c r="B4032" s="383" t="s">
        <v>2729</v>
      </c>
      <c r="C4032" s="382" t="s">
        <v>83</v>
      </c>
      <c r="D4032" s="382">
        <v>76.77</v>
      </c>
      <c r="E4032" s="380" t="s">
        <v>1081</v>
      </c>
    </row>
    <row r="4033" spans="1:5" ht="40.5" x14ac:dyDescent="0.2">
      <c r="A4033" s="382">
        <v>92433</v>
      </c>
      <c r="B4033" s="383" t="s">
        <v>2684</v>
      </c>
      <c r="C4033" s="382" t="s">
        <v>83</v>
      </c>
      <c r="D4033" s="382">
        <v>79.2</v>
      </c>
      <c r="E4033" s="380" t="s">
        <v>1081</v>
      </c>
    </row>
    <row r="4034" spans="1:5" ht="40.5" x14ac:dyDescent="0.2">
      <c r="A4034" s="382">
        <v>92437</v>
      </c>
      <c r="B4034" s="383" t="s">
        <v>2686</v>
      </c>
      <c r="C4034" s="382" t="s">
        <v>83</v>
      </c>
      <c r="D4034" s="382">
        <v>75.849999999999994</v>
      </c>
      <c r="E4034" s="380" t="s">
        <v>1081</v>
      </c>
    </row>
    <row r="4035" spans="1:5" ht="40.5" x14ac:dyDescent="0.2">
      <c r="A4035" s="382">
        <v>92441</v>
      </c>
      <c r="B4035" s="383" t="s">
        <v>2688</v>
      </c>
      <c r="C4035" s="382" t="s">
        <v>83</v>
      </c>
      <c r="D4035" s="382">
        <v>73.459999999999994</v>
      </c>
      <c r="E4035" s="380" t="s">
        <v>1081</v>
      </c>
    </row>
    <row r="4036" spans="1:5" ht="40.5" x14ac:dyDescent="0.2">
      <c r="A4036" s="382">
        <v>92445</v>
      </c>
      <c r="B4036" s="383" t="s">
        <v>2690</v>
      </c>
      <c r="C4036" s="382" t="s">
        <v>83</v>
      </c>
      <c r="D4036" s="382">
        <v>68.680000000000007</v>
      </c>
      <c r="E4036" s="380" t="s">
        <v>1081</v>
      </c>
    </row>
    <row r="4037" spans="1:5" ht="27" x14ac:dyDescent="0.2">
      <c r="A4037" s="382">
        <v>92417</v>
      </c>
      <c r="B4037" s="383" t="s">
        <v>2676</v>
      </c>
      <c r="C4037" s="382" t="s">
        <v>83</v>
      </c>
      <c r="D4037" s="382">
        <v>164.95</v>
      </c>
      <c r="E4037" s="380" t="s">
        <v>1081</v>
      </c>
    </row>
    <row r="4038" spans="1:5" ht="27" x14ac:dyDescent="0.2">
      <c r="A4038" s="382">
        <v>92421</v>
      </c>
      <c r="B4038" s="383" t="s">
        <v>2678</v>
      </c>
      <c r="C4038" s="382" t="s">
        <v>83</v>
      </c>
      <c r="D4038" s="382">
        <v>110.89</v>
      </c>
      <c r="E4038" s="380" t="s">
        <v>1081</v>
      </c>
    </row>
    <row r="4039" spans="1:5" ht="27" x14ac:dyDescent="0.2">
      <c r="A4039" s="382">
        <v>92425</v>
      </c>
      <c r="B4039" s="383" t="s">
        <v>2680</v>
      </c>
      <c r="C4039" s="382" t="s">
        <v>83</v>
      </c>
      <c r="D4039" s="382">
        <v>93.15</v>
      </c>
      <c r="E4039" s="380" t="s">
        <v>1081</v>
      </c>
    </row>
    <row r="4040" spans="1:5" ht="27" x14ac:dyDescent="0.2">
      <c r="A4040" s="382">
        <v>92429</v>
      </c>
      <c r="B4040" s="383" t="s">
        <v>2682</v>
      </c>
      <c r="C4040" s="382" t="s">
        <v>83</v>
      </c>
      <c r="D4040" s="382">
        <v>84.22</v>
      </c>
      <c r="E4040" s="380" t="s">
        <v>1081</v>
      </c>
    </row>
    <row r="4041" spans="1:5" ht="40.5" x14ac:dyDescent="0.2">
      <c r="A4041" s="382">
        <v>92431</v>
      </c>
      <c r="B4041" s="383" t="s">
        <v>2683</v>
      </c>
      <c r="C4041" s="382" t="s">
        <v>83</v>
      </c>
      <c r="D4041" s="382">
        <v>64.099999999999994</v>
      </c>
      <c r="E4041" s="380" t="s">
        <v>1081</v>
      </c>
    </row>
    <row r="4042" spans="1:5" ht="40.5" x14ac:dyDescent="0.2">
      <c r="A4042" s="382">
        <v>92435</v>
      </c>
      <c r="B4042" s="383" t="s">
        <v>2685</v>
      </c>
      <c r="C4042" s="382" t="s">
        <v>83</v>
      </c>
      <c r="D4042" s="382">
        <v>61.27</v>
      </c>
      <c r="E4042" s="380" t="s">
        <v>1081</v>
      </c>
    </row>
    <row r="4043" spans="1:5" ht="40.5" x14ac:dyDescent="0.2">
      <c r="A4043" s="382">
        <v>92439</v>
      </c>
      <c r="B4043" s="383" t="s">
        <v>2687</v>
      </c>
      <c r="C4043" s="382" t="s">
        <v>83</v>
      </c>
      <c r="D4043" s="382">
        <v>59.23</v>
      </c>
      <c r="E4043" s="380" t="s">
        <v>1081</v>
      </c>
    </row>
    <row r="4044" spans="1:5" ht="40.5" x14ac:dyDescent="0.2">
      <c r="A4044" s="382">
        <v>92443</v>
      </c>
      <c r="B4044" s="383" t="s">
        <v>2689</v>
      </c>
      <c r="C4044" s="382" t="s">
        <v>83</v>
      </c>
      <c r="D4044" s="382">
        <v>54.96</v>
      </c>
      <c r="E4044" s="380" t="s">
        <v>1081</v>
      </c>
    </row>
    <row r="4045" spans="1:5" ht="27" x14ac:dyDescent="0.2">
      <c r="A4045" s="382">
        <v>92415</v>
      </c>
      <c r="B4045" s="383" t="s">
        <v>2675</v>
      </c>
      <c r="C4045" s="382" t="s">
        <v>83</v>
      </c>
      <c r="D4045" s="382">
        <v>139.21</v>
      </c>
      <c r="E4045" s="380" t="s">
        <v>1081</v>
      </c>
    </row>
    <row r="4046" spans="1:5" ht="27" x14ac:dyDescent="0.2">
      <c r="A4046" s="382">
        <v>92419</v>
      </c>
      <c r="B4046" s="383" t="s">
        <v>2677</v>
      </c>
      <c r="C4046" s="382" t="s">
        <v>83</v>
      </c>
      <c r="D4046" s="382">
        <v>91.15</v>
      </c>
      <c r="E4046" s="380" t="s">
        <v>1081</v>
      </c>
    </row>
    <row r="4047" spans="1:5" ht="27" x14ac:dyDescent="0.2">
      <c r="A4047" s="382">
        <v>92423</v>
      </c>
      <c r="B4047" s="383" t="s">
        <v>2679</v>
      </c>
      <c r="C4047" s="382" t="s">
        <v>83</v>
      </c>
      <c r="D4047" s="382">
        <v>75.989999999999995</v>
      </c>
      <c r="E4047" s="380" t="s">
        <v>1081</v>
      </c>
    </row>
    <row r="4048" spans="1:5" ht="27" x14ac:dyDescent="0.2">
      <c r="A4048" s="382">
        <v>92427</v>
      </c>
      <c r="B4048" s="383" t="s">
        <v>2681</v>
      </c>
      <c r="C4048" s="382" t="s">
        <v>83</v>
      </c>
      <c r="D4048" s="382">
        <v>68.31</v>
      </c>
      <c r="E4048" s="380" t="s">
        <v>1081</v>
      </c>
    </row>
    <row r="4049" spans="1:5" ht="27" x14ac:dyDescent="0.2">
      <c r="A4049" s="382">
        <v>92409</v>
      </c>
      <c r="B4049" s="383" t="s">
        <v>2672</v>
      </c>
      <c r="C4049" s="382" t="s">
        <v>83</v>
      </c>
      <c r="D4049" s="382">
        <v>235.96</v>
      </c>
      <c r="E4049" s="380" t="s">
        <v>1081</v>
      </c>
    </row>
    <row r="4050" spans="1:5" ht="27" x14ac:dyDescent="0.2">
      <c r="A4050" s="382">
        <v>92411</v>
      </c>
      <c r="B4050" s="383" t="s">
        <v>2673</v>
      </c>
      <c r="C4050" s="382" t="s">
        <v>83</v>
      </c>
      <c r="D4050" s="382">
        <v>161.80000000000001</v>
      </c>
      <c r="E4050" s="380" t="s">
        <v>1081</v>
      </c>
    </row>
    <row r="4051" spans="1:5" ht="27" x14ac:dyDescent="0.2">
      <c r="A4051" s="382">
        <v>92413</v>
      </c>
      <c r="B4051" s="383" t="s">
        <v>2674</v>
      </c>
      <c r="C4051" s="382" t="s">
        <v>83</v>
      </c>
      <c r="D4051" s="382">
        <v>107.94</v>
      </c>
      <c r="E4051" s="380" t="s">
        <v>1081</v>
      </c>
    </row>
    <row r="4052" spans="1:5" ht="27" x14ac:dyDescent="0.2">
      <c r="A4052" s="382">
        <v>92465</v>
      </c>
      <c r="B4052" s="383" t="s">
        <v>2709</v>
      </c>
      <c r="C4052" s="382" t="s">
        <v>83</v>
      </c>
      <c r="D4052" s="382">
        <v>144.51</v>
      </c>
      <c r="E4052" s="380" t="s">
        <v>1081</v>
      </c>
    </row>
    <row r="4053" spans="1:5" ht="27" x14ac:dyDescent="0.2">
      <c r="A4053" s="382">
        <v>92469</v>
      </c>
      <c r="B4053" s="383" t="s">
        <v>2713</v>
      </c>
      <c r="C4053" s="382" t="s">
        <v>83</v>
      </c>
      <c r="D4053" s="382">
        <v>131.81</v>
      </c>
      <c r="E4053" s="380" t="s">
        <v>1081</v>
      </c>
    </row>
    <row r="4054" spans="1:5" ht="27" x14ac:dyDescent="0.2">
      <c r="A4054" s="382">
        <v>92473</v>
      </c>
      <c r="B4054" s="383" t="s">
        <v>2717</v>
      </c>
      <c r="C4054" s="382" t="s">
        <v>83</v>
      </c>
      <c r="D4054" s="382">
        <v>121.45</v>
      </c>
      <c r="E4054" s="380" t="s">
        <v>1081</v>
      </c>
    </row>
    <row r="4055" spans="1:5" ht="27" x14ac:dyDescent="0.2">
      <c r="A4055" s="382">
        <v>92477</v>
      </c>
      <c r="B4055" s="383" t="s">
        <v>2721</v>
      </c>
      <c r="C4055" s="382" t="s">
        <v>83</v>
      </c>
      <c r="D4055" s="382">
        <v>99.54</v>
      </c>
      <c r="E4055" s="380" t="s">
        <v>1081</v>
      </c>
    </row>
    <row r="4056" spans="1:5" ht="27" x14ac:dyDescent="0.2">
      <c r="A4056" s="382">
        <v>92449</v>
      </c>
      <c r="B4056" s="383" t="s">
        <v>2694</v>
      </c>
      <c r="C4056" s="382" t="s">
        <v>83</v>
      </c>
      <c r="D4056" s="382">
        <v>260.49</v>
      </c>
      <c r="E4056" s="380" t="s">
        <v>1081</v>
      </c>
    </row>
    <row r="4057" spans="1:5" ht="27" x14ac:dyDescent="0.2">
      <c r="A4057" s="382">
        <v>92453</v>
      </c>
      <c r="B4057" s="383" t="s">
        <v>2698</v>
      </c>
      <c r="C4057" s="382" t="s">
        <v>83</v>
      </c>
      <c r="D4057" s="382">
        <v>223.62</v>
      </c>
      <c r="E4057" s="380" t="s">
        <v>1081</v>
      </c>
    </row>
    <row r="4058" spans="1:5" ht="27" x14ac:dyDescent="0.2">
      <c r="A4058" s="382">
        <v>92457</v>
      </c>
      <c r="B4058" s="383" t="s">
        <v>2702</v>
      </c>
      <c r="C4058" s="382" t="s">
        <v>83</v>
      </c>
      <c r="D4058" s="382">
        <v>195.1</v>
      </c>
      <c r="E4058" s="380" t="s">
        <v>1081</v>
      </c>
    </row>
    <row r="4059" spans="1:5" ht="27" x14ac:dyDescent="0.2">
      <c r="A4059" s="382">
        <v>92461</v>
      </c>
      <c r="B4059" s="383" t="s">
        <v>2705</v>
      </c>
      <c r="C4059" s="382" t="s">
        <v>83</v>
      </c>
      <c r="D4059" s="382">
        <v>180.21</v>
      </c>
      <c r="E4059" s="380" t="s">
        <v>1081</v>
      </c>
    </row>
    <row r="4060" spans="1:5" ht="27" x14ac:dyDescent="0.2">
      <c r="A4060" s="382">
        <v>92467</v>
      </c>
      <c r="B4060" s="383" t="s">
        <v>2711</v>
      </c>
      <c r="C4060" s="382" t="s">
        <v>83</v>
      </c>
      <c r="D4060" s="382">
        <v>93.31</v>
      </c>
      <c r="E4060" s="380" t="s">
        <v>1081</v>
      </c>
    </row>
    <row r="4061" spans="1:5" ht="27" x14ac:dyDescent="0.2">
      <c r="A4061" s="382">
        <v>92471</v>
      </c>
      <c r="B4061" s="383" t="s">
        <v>2715</v>
      </c>
      <c r="C4061" s="382" t="s">
        <v>83</v>
      </c>
      <c r="D4061" s="382">
        <v>85.23</v>
      </c>
      <c r="E4061" s="380" t="s">
        <v>1081</v>
      </c>
    </row>
    <row r="4062" spans="1:5" ht="27" x14ac:dyDescent="0.2">
      <c r="A4062" s="382">
        <v>92475</v>
      </c>
      <c r="B4062" s="383" t="s">
        <v>2719</v>
      </c>
      <c r="C4062" s="382" t="s">
        <v>83</v>
      </c>
      <c r="D4062" s="382">
        <v>78.62</v>
      </c>
      <c r="E4062" s="380" t="s">
        <v>1081</v>
      </c>
    </row>
    <row r="4063" spans="1:5" ht="27" x14ac:dyDescent="0.2">
      <c r="A4063" s="382">
        <v>92479</v>
      </c>
      <c r="B4063" s="383" t="s">
        <v>2723</v>
      </c>
      <c r="C4063" s="382" t="s">
        <v>83</v>
      </c>
      <c r="D4063" s="382">
        <v>64.63</v>
      </c>
      <c r="E4063" s="380" t="s">
        <v>1081</v>
      </c>
    </row>
    <row r="4064" spans="1:5" ht="27" x14ac:dyDescent="0.2">
      <c r="A4064" s="382">
        <v>92451</v>
      </c>
      <c r="B4064" s="383" t="s">
        <v>2696</v>
      </c>
      <c r="C4064" s="382" t="s">
        <v>83</v>
      </c>
      <c r="D4064" s="382">
        <v>177.05</v>
      </c>
      <c r="E4064" s="380" t="s">
        <v>1081</v>
      </c>
    </row>
    <row r="4065" spans="1:5" ht="27" x14ac:dyDescent="0.2">
      <c r="A4065" s="382">
        <v>92455</v>
      </c>
      <c r="B4065" s="383" t="s">
        <v>2700</v>
      </c>
      <c r="C4065" s="382" t="s">
        <v>83</v>
      </c>
      <c r="D4065" s="382">
        <v>145.75</v>
      </c>
      <c r="E4065" s="380" t="s">
        <v>1081</v>
      </c>
    </row>
    <row r="4066" spans="1:5" ht="27" x14ac:dyDescent="0.2">
      <c r="A4066" s="382">
        <v>92459</v>
      </c>
      <c r="B4066" s="383" t="s">
        <v>2703</v>
      </c>
      <c r="C4066" s="382" t="s">
        <v>83</v>
      </c>
      <c r="D4066" s="382">
        <v>124.51</v>
      </c>
      <c r="E4066" s="380" t="s">
        <v>1081</v>
      </c>
    </row>
    <row r="4067" spans="1:5" ht="27" x14ac:dyDescent="0.2">
      <c r="A4067" s="382">
        <v>92463</v>
      </c>
      <c r="B4067" s="383" t="s">
        <v>2707</v>
      </c>
      <c r="C4067" s="382" t="s">
        <v>83</v>
      </c>
      <c r="D4067" s="382">
        <v>113.09</v>
      </c>
      <c r="E4067" s="380" t="s">
        <v>1081</v>
      </c>
    </row>
    <row r="4068" spans="1:5" ht="27" x14ac:dyDescent="0.2">
      <c r="A4068" s="382">
        <v>92446</v>
      </c>
      <c r="B4068" s="383" t="s">
        <v>2691</v>
      </c>
      <c r="C4068" s="382" t="s">
        <v>83</v>
      </c>
      <c r="D4068" s="382">
        <v>303.62</v>
      </c>
      <c r="E4068" s="380" t="s">
        <v>1081</v>
      </c>
    </row>
    <row r="4069" spans="1:5" ht="27" x14ac:dyDescent="0.2">
      <c r="A4069" s="382">
        <v>92447</v>
      </c>
      <c r="B4069" s="383" t="s">
        <v>2692</v>
      </c>
      <c r="C4069" s="382" t="s">
        <v>83</v>
      </c>
      <c r="D4069" s="382">
        <v>212.28</v>
      </c>
      <c r="E4069" s="380" t="s">
        <v>1081</v>
      </c>
    </row>
    <row r="4070" spans="1:5" ht="27" x14ac:dyDescent="0.2">
      <c r="A4070" s="382">
        <v>92448</v>
      </c>
      <c r="B4070" s="383" t="s">
        <v>2693</v>
      </c>
      <c r="C4070" s="382" t="s">
        <v>83</v>
      </c>
      <c r="D4070" s="382">
        <v>166.04</v>
      </c>
      <c r="E4070" s="380" t="s">
        <v>1081</v>
      </c>
    </row>
    <row r="4071" spans="1:5" ht="27" x14ac:dyDescent="0.2">
      <c r="A4071" s="382">
        <v>92466</v>
      </c>
      <c r="B4071" s="383" t="s">
        <v>2710</v>
      </c>
      <c r="C4071" s="382" t="s">
        <v>83</v>
      </c>
      <c r="D4071" s="382">
        <v>279.63</v>
      </c>
      <c r="E4071" s="380" t="s">
        <v>1081</v>
      </c>
    </row>
    <row r="4072" spans="1:5" ht="27" x14ac:dyDescent="0.2">
      <c r="A4072" s="382">
        <v>92470</v>
      </c>
      <c r="B4072" s="383" t="s">
        <v>2714</v>
      </c>
      <c r="C4072" s="382" t="s">
        <v>83</v>
      </c>
      <c r="D4072" s="382">
        <v>272.69</v>
      </c>
      <c r="E4072" s="380" t="s">
        <v>1081</v>
      </c>
    </row>
    <row r="4073" spans="1:5" ht="27" x14ac:dyDescent="0.2">
      <c r="A4073" s="382">
        <v>92474</v>
      </c>
      <c r="B4073" s="383" t="s">
        <v>2718</v>
      </c>
      <c r="C4073" s="382" t="s">
        <v>83</v>
      </c>
      <c r="D4073" s="382">
        <v>266.64999999999998</v>
      </c>
      <c r="E4073" s="380" t="s">
        <v>1081</v>
      </c>
    </row>
    <row r="4074" spans="1:5" ht="27" x14ac:dyDescent="0.2">
      <c r="A4074" s="382">
        <v>92478</v>
      </c>
      <c r="B4074" s="383" t="s">
        <v>2722</v>
      </c>
      <c r="C4074" s="382" t="s">
        <v>83</v>
      </c>
      <c r="D4074" s="382">
        <v>254.91</v>
      </c>
      <c r="E4074" s="380" t="s">
        <v>1081</v>
      </c>
    </row>
    <row r="4075" spans="1:5" ht="27" x14ac:dyDescent="0.2">
      <c r="A4075" s="382">
        <v>92450</v>
      </c>
      <c r="B4075" s="383" t="s">
        <v>2695</v>
      </c>
      <c r="C4075" s="382" t="s">
        <v>83</v>
      </c>
      <c r="D4075" s="382">
        <v>346.68</v>
      </c>
      <c r="E4075" s="380" t="s">
        <v>1081</v>
      </c>
    </row>
    <row r="4076" spans="1:5" ht="27" x14ac:dyDescent="0.2">
      <c r="A4076" s="382">
        <v>92454</v>
      </c>
      <c r="B4076" s="383" t="s">
        <v>2699</v>
      </c>
      <c r="C4076" s="382" t="s">
        <v>83</v>
      </c>
      <c r="D4076" s="382">
        <v>317.64999999999998</v>
      </c>
      <c r="E4076" s="380" t="s">
        <v>1081</v>
      </c>
    </row>
    <row r="4077" spans="1:5" ht="27" x14ac:dyDescent="0.2">
      <c r="A4077" s="382">
        <v>92458</v>
      </c>
      <c r="B4077" s="383" t="s">
        <v>7160</v>
      </c>
      <c r="C4077" s="382" t="s">
        <v>83</v>
      </c>
      <c r="D4077" s="382">
        <v>299.23</v>
      </c>
      <c r="E4077" s="380" t="s">
        <v>1081</v>
      </c>
    </row>
    <row r="4078" spans="1:5" ht="27" x14ac:dyDescent="0.2">
      <c r="A4078" s="382">
        <v>92462</v>
      </c>
      <c r="B4078" s="383" t="s">
        <v>2706</v>
      </c>
      <c r="C4078" s="382" t="s">
        <v>83</v>
      </c>
      <c r="D4078" s="382">
        <v>287.27</v>
      </c>
      <c r="E4078" s="380" t="s">
        <v>1081</v>
      </c>
    </row>
    <row r="4079" spans="1:5" ht="27" x14ac:dyDescent="0.2">
      <c r="A4079" s="382">
        <v>92468</v>
      </c>
      <c r="B4079" s="383" t="s">
        <v>2712</v>
      </c>
      <c r="C4079" s="382" t="s">
        <v>83</v>
      </c>
      <c r="D4079" s="382">
        <v>124.85</v>
      </c>
      <c r="E4079" s="380" t="s">
        <v>1081</v>
      </c>
    </row>
    <row r="4080" spans="1:5" ht="27" x14ac:dyDescent="0.2">
      <c r="A4080" s="382">
        <v>92472</v>
      </c>
      <c r="B4080" s="383" t="s">
        <v>2716</v>
      </c>
      <c r="C4080" s="382" t="s">
        <v>83</v>
      </c>
      <c r="D4080" s="382">
        <v>118.89</v>
      </c>
      <c r="E4080" s="380" t="s">
        <v>1081</v>
      </c>
    </row>
    <row r="4081" spans="1:5" ht="27" x14ac:dyDescent="0.2">
      <c r="A4081" s="382">
        <v>92476</v>
      </c>
      <c r="B4081" s="383" t="s">
        <v>2720</v>
      </c>
      <c r="C4081" s="382" t="s">
        <v>83</v>
      </c>
      <c r="D4081" s="382">
        <v>113.76</v>
      </c>
      <c r="E4081" s="380" t="s">
        <v>1081</v>
      </c>
    </row>
    <row r="4082" spans="1:5" ht="27" x14ac:dyDescent="0.2">
      <c r="A4082" s="382">
        <v>92480</v>
      </c>
      <c r="B4082" s="383" t="s">
        <v>2724</v>
      </c>
      <c r="C4082" s="382" t="s">
        <v>83</v>
      </c>
      <c r="D4082" s="382">
        <v>103.67</v>
      </c>
      <c r="E4082" s="380" t="s">
        <v>1081</v>
      </c>
    </row>
    <row r="4083" spans="1:5" ht="27" x14ac:dyDescent="0.2">
      <c r="A4083" s="382">
        <v>92452</v>
      </c>
      <c r="B4083" s="383" t="s">
        <v>2697</v>
      </c>
      <c r="C4083" s="382" t="s">
        <v>83</v>
      </c>
      <c r="D4083" s="382">
        <v>190.26</v>
      </c>
      <c r="E4083" s="380" t="s">
        <v>1081</v>
      </c>
    </row>
    <row r="4084" spans="1:5" ht="27" x14ac:dyDescent="0.2">
      <c r="A4084" s="382">
        <v>92456</v>
      </c>
      <c r="B4084" s="383" t="s">
        <v>2701</v>
      </c>
      <c r="C4084" s="382" t="s">
        <v>83</v>
      </c>
      <c r="D4084" s="382">
        <v>161.19999999999999</v>
      </c>
      <c r="E4084" s="380" t="s">
        <v>1081</v>
      </c>
    </row>
    <row r="4085" spans="1:5" ht="27" x14ac:dyDescent="0.2">
      <c r="A4085" s="382">
        <v>92460</v>
      </c>
      <c r="B4085" s="383" t="s">
        <v>2704</v>
      </c>
      <c r="C4085" s="382" t="s">
        <v>83</v>
      </c>
      <c r="D4085" s="382">
        <v>136.72</v>
      </c>
      <c r="E4085" s="380" t="s">
        <v>1081</v>
      </c>
    </row>
    <row r="4086" spans="1:5" ht="27" x14ac:dyDescent="0.2">
      <c r="A4086" s="382">
        <v>92464</v>
      </c>
      <c r="B4086" s="383" t="s">
        <v>2708</v>
      </c>
      <c r="C4086" s="382" t="s">
        <v>83</v>
      </c>
      <c r="D4086" s="382">
        <v>131.94</v>
      </c>
      <c r="E4086" s="380" t="s">
        <v>1081</v>
      </c>
    </row>
    <row r="4087" spans="1:5" ht="27" x14ac:dyDescent="0.2">
      <c r="A4087" s="382">
        <v>105403</v>
      </c>
      <c r="B4087" s="383" t="s">
        <v>7185</v>
      </c>
      <c r="C4087" s="382" t="s">
        <v>83</v>
      </c>
      <c r="D4087" s="382">
        <v>162.74</v>
      </c>
      <c r="E4087" s="380" t="s">
        <v>1081</v>
      </c>
    </row>
    <row r="4088" spans="1:5" ht="27" x14ac:dyDescent="0.2">
      <c r="A4088" s="382">
        <v>96252</v>
      </c>
      <c r="B4088" s="383" t="s">
        <v>7161</v>
      </c>
      <c r="C4088" s="382" t="s">
        <v>83</v>
      </c>
      <c r="D4088" s="382">
        <v>135.31</v>
      </c>
      <c r="E4088" s="380" t="s">
        <v>1081</v>
      </c>
    </row>
    <row r="4089" spans="1:5" ht="27" x14ac:dyDescent="0.2">
      <c r="A4089" s="385">
        <v>96254</v>
      </c>
      <c r="B4089" s="383" t="s">
        <v>9321</v>
      </c>
      <c r="C4089" s="382" t="s">
        <v>4</v>
      </c>
      <c r="D4089" s="382"/>
      <c r="E4089" s="380" t="s">
        <v>1081</v>
      </c>
    </row>
    <row r="4090" spans="1:5" ht="27" x14ac:dyDescent="0.2">
      <c r="A4090" s="385">
        <v>96253</v>
      </c>
      <c r="B4090" s="383" t="s">
        <v>9322</v>
      </c>
      <c r="C4090" s="382" t="s">
        <v>4</v>
      </c>
      <c r="D4090" s="382"/>
      <c r="E4090" s="380" t="s">
        <v>1081</v>
      </c>
    </row>
    <row r="4091" spans="1:5" ht="27" x14ac:dyDescent="0.2">
      <c r="A4091" s="382">
        <v>105406</v>
      </c>
      <c r="B4091" s="383" t="s">
        <v>7186</v>
      </c>
      <c r="C4091" s="382" t="s">
        <v>83</v>
      </c>
      <c r="D4091" s="382">
        <v>194.22</v>
      </c>
      <c r="E4091" s="380" t="s">
        <v>1081</v>
      </c>
    </row>
    <row r="4092" spans="1:5" ht="27" x14ac:dyDescent="0.2">
      <c r="A4092" s="385">
        <v>96264</v>
      </c>
      <c r="B4092" s="383" t="s">
        <v>9323</v>
      </c>
      <c r="C4092" s="382" t="s">
        <v>83</v>
      </c>
      <c r="D4092" s="382"/>
      <c r="E4092" s="380" t="s">
        <v>1081</v>
      </c>
    </row>
    <row r="4093" spans="1:5" ht="27" x14ac:dyDescent="0.2">
      <c r="A4093" s="385">
        <v>105405</v>
      </c>
      <c r="B4093" s="383" t="s">
        <v>9324</v>
      </c>
      <c r="C4093" s="382" t="s">
        <v>83</v>
      </c>
      <c r="D4093" s="382"/>
      <c r="E4093" s="380" t="s">
        <v>1081</v>
      </c>
    </row>
    <row r="4094" spans="1:5" ht="27" x14ac:dyDescent="0.2">
      <c r="A4094" s="382">
        <v>96258</v>
      </c>
      <c r="B4094" s="383" t="s">
        <v>7162</v>
      </c>
      <c r="C4094" s="382" t="s">
        <v>83</v>
      </c>
      <c r="D4094" s="382">
        <v>139.08000000000001</v>
      </c>
      <c r="E4094" s="380" t="s">
        <v>1081</v>
      </c>
    </row>
    <row r="4095" spans="1:5" ht="27" x14ac:dyDescent="0.2">
      <c r="A4095" s="385">
        <v>96262</v>
      </c>
      <c r="B4095" s="383" t="s">
        <v>9325</v>
      </c>
      <c r="C4095" s="382" t="s">
        <v>83</v>
      </c>
      <c r="D4095" s="382"/>
      <c r="E4095" s="380" t="s">
        <v>1081</v>
      </c>
    </row>
    <row r="4096" spans="1:5" ht="27" x14ac:dyDescent="0.2">
      <c r="A4096" s="385">
        <v>105404</v>
      </c>
      <c r="B4096" s="383" t="s">
        <v>9326</v>
      </c>
      <c r="C4096" s="382" t="s">
        <v>83</v>
      </c>
      <c r="D4096" s="382"/>
      <c r="E4096" s="380" t="s">
        <v>1081</v>
      </c>
    </row>
    <row r="4097" spans="1:5" ht="40.5" x14ac:dyDescent="0.2">
      <c r="A4097" s="384">
        <v>92751</v>
      </c>
      <c r="B4097" s="383" t="s">
        <v>7102</v>
      </c>
      <c r="C4097" s="382" t="s">
        <v>90</v>
      </c>
      <c r="D4097" s="382">
        <v>1898.66</v>
      </c>
      <c r="E4097" s="380" t="s">
        <v>1081</v>
      </c>
    </row>
    <row r="4098" spans="1:5" ht="40.5" x14ac:dyDescent="0.2">
      <c r="A4098" s="384">
        <v>92752</v>
      </c>
      <c r="B4098" s="383" t="s">
        <v>7103</v>
      </c>
      <c r="C4098" s="382" t="s">
        <v>90</v>
      </c>
      <c r="D4098" s="382">
        <v>2226</v>
      </c>
      <c r="E4098" s="380" t="s">
        <v>1081</v>
      </c>
    </row>
    <row r="4099" spans="1:5" ht="40.5" x14ac:dyDescent="0.2">
      <c r="A4099" s="384">
        <v>92750</v>
      </c>
      <c r="B4099" s="383" t="s">
        <v>7101</v>
      </c>
      <c r="C4099" s="382" t="s">
        <v>90</v>
      </c>
      <c r="D4099" s="382">
        <v>1568.7</v>
      </c>
      <c r="E4099" s="380" t="s">
        <v>1081</v>
      </c>
    </row>
    <row r="4100" spans="1:5" ht="27" x14ac:dyDescent="0.2">
      <c r="A4100" s="384">
        <v>92749</v>
      </c>
      <c r="B4100" s="383" t="s">
        <v>7100</v>
      </c>
      <c r="C4100" s="382" t="s">
        <v>90</v>
      </c>
      <c r="D4100" s="382">
        <v>1004.9</v>
      </c>
      <c r="E4100" s="380" t="s">
        <v>1081</v>
      </c>
    </row>
    <row r="4101" spans="1:5" ht="40.5" x14ac:dyDescent="0.2">
      <c r="A4101" s="384">
        <v>92745</v>
      </c>
      <c r="B4101" s="383" t="s">
        <v>7096</v>
      </c>
      <c r="C4101" s="382" t="s">
        <v>90</v>
      </c>
      <c r="D4101" s="382">
        <v>883.84</v>
      </c>
      <c r="E4101" s="380" t="s">
        <v>1081</v>
      </c>
    </row>
    <row r="4102" spans="1:5" ht="40.5" x14ac:dyDescent="0.2">
      <c r="A4102" s="384">
        <v>92747</v>
      </c>
      <c r="B4102" s="383" t="s">
        <v>7098</v>
      </c>
      <c r="C4102" s="382" t="s">
        <v>90</v>
      </c>
      <c r="D4102" s="382">
        <v>965.9</v>
      </c>
      <c r="E4102" s="380" t="s">
        <v>1081</v>
      </c>
    </row>
    <row r="4103" spans="1:5" ht="40.5" x14ac:dyDescent="0.2">
      <c r="A4103" s="384">
        <v>92743</v>
      </c>
      <c r="B4103" s="383" t="s">
        <v>7094</v>
      </c>
      <c r="C4103" s="382" t="s">
        <v>90</v>
      </c>
      <c r="D4103" s="382">
        <v>754.17</v>
      </c>
      <c r="E4103" s="380" t="s">
        <v>1081</v>
      </c>
    </row>
    <row r="4104" spans="1:5" ht="40.5" x14ac:dyDescent="0.2">
      <c r="A4104" s="384">
        <v>92746</v>
      </c>
      <c r="B4104" s="383" t="s">
        <v>7097</v>
      </c>
      <c r="C4104" s="382" t="s">
        <v>90</v>
      </c>
      <c r="D4104" s="382">
        <v>802.08</v>
      </c>
      <c r="E4104" s="380" t="s">
        <v>1081</v>
      </c>
    </row>
    <row r="4105" spans="1:5" ht="40.5" x14ac:dyDescent="0.2">
      <c r="A4105" s="384">
        <v>92748</v>
      </c>
      <c r="B4105" s="383" t="s">
        <v>7099</v>
      </c>
      <c r="C4105" s="382" t="s">
        <v>90</v>
      </c>
      <c r="D4105" s="382">
        <v>867.96</v>
      </c>
      <c r="E4105" s="380" t="s">
        <v>1081</v>
      </c>
    </row>
    <row r="4106" spans="1:5" ht="40.5" x14ac:dyDescent="0.2">
      <c r="A4106" s="384">
        <v>92744</v>
      </c>
      <c r="B4106" s="383" t="s">
        <v>7095</v>
      </c>
      <c r="C4106" s="382" t="s">
        <v>90</v>
      </c>
      <c r="D4106" s="382">
        <v>694.21</v>
      </c>
      <c r="E4106" s="380" t="s">
        <v>1081</v>
      </c>
    </row>
    <row r="4107" spans="1:5" ht="40.5" x14ac:dyDescent="0.2">
      <c r="A4107" s="384">
        <v>92754</v>
      </c>
      <c r="B4107" s="383" t="s">
        <v>7105</v>
      </c>
      <c r="C4107" s="382" t="s">
        <v>90</v>
      </c>
      <c r="D4107" s="382">
        <v>590.33000000000004</v>
      </c>
      <c r="E4107" s="380" t="s">
        <v>1081</v>
      </c>
    </row>
    <row r="4108" spans="1:5" ht="40.5" x14ac:dyDescent="0.2">
      <c r="A4108" s="384">
        <v>92753</v>
      </c>
      <c r="B4108" s="383" t="s">
        <v>7104</v>
      </c>
      <c r="C4108" s="382" t="s">
        <v>90</v>
      </c>
      <c r="D4108" s="382">
        <v>599.01</v>
      </c>
      <c r="E4108" s="380" t="s">
        <v>1081</v>
      </c>
    </row>
    <row r="4109" spans="1:5" ht="27" x14ac:dyDescent="0.2">
      <c r="A4109" s="384">
        <v>92755</v>
      </c>
      <c r="B4109" s="383" t="s">
        <v>7106</v>
      </c>
      <c r="C4109" s="382" t="s">
        <v>83</v>
      </c>
      <c r="D4109" s="382">
        <v>249.36</v>
      </c>
      <c r="E4109" s="380" t="s">
        <v>1081</v>
      </c>
    </row>
    <row r="4110" spans="1:5" ht="27" x14ac:dyDescent="0.2">
      <c r="A4110" s="384">
        <v>92756</v>
      </c>
      <c r="B4110" s="383" t="s">
        <v>7107</v>
      </c>
      <c r="C4110" s="382" t="s">
        <v>83</v>
      </c>
      <c r="D4110" s="382">
        <v>291.79000000000002</v>
      </c>
      <c r="E4110" s="380" t="s">
        <v>1081</v>
      </c>
    </row>
    <row r="4111" spans="1:5" ht="27" x14ac:dyDescent="0.2">
      <c r="A4111" s="384">
        <v>92757</v>
      </c>
      <c r="B4111" s="383" t="s">
        <v>7108</v>
      </c>
      <c r="C4111" s="382" t="s">
        <v>83</v>
      </c>
      <c r="D4111" s="382">
        <v>342.27</v>
      </c>
      <c r="E4111" s="380" t="s">
        <v>1081</v>
      </c>
    </row>
    <row r="4112" spans="1:5" ht="27" x14ac:dyDescent="0.2">
      <c r="A4112" s="384">
        <v>92758</v>
      </c>
      <c r="B4112" s="383" t="s">
        <v>7109</v>
      </c>
      <c r="C4112" s="382" t="s">
        <v>90</v>
      </c>
      <c r="D4112" s="382">
        <v>743.59</v>
      </c>
      <c r="E4112" s="380" t="s">
        <v>1081</v>
      </c>
    </row>
    <row r="4113" spans="1:5" ht="40.5" x14ac:dyDescent="0.2">
      <c r="A4113" s="385">
        <v>104500</v>
      </c>
      <c r="B4113" s="383" t="s">
        <v>9327</v>
      </c>
      <c r="C4113" s="382" t="s">
        <v>4</v>
      </c>
      <c r="D4113" s="382"/>
      <c r="E4113" s="380" t="s">
        <v>1081</v>
      </c>
    </row>
    <row r="4114" spans="1:5" ht="40.5" x14ac:dyDescent="0.2">
      <c r="A4114" s="385">
        <v>104503</v>
      </c>
      <c r="B4114" s="383" t="s">
        <v>9328</v>
      </c>
      <c r="C4114" s="382" t="s">
        <v>4</v>
      </c>
      <c r="D4114" s="382"/>
      <c r="E4114" s="380" t="s">
        <v>1081</v>
      </c>
    </row>
    <row r="4115" spans="1:5" ht="40.5" x14ac:dyDescent="0.2">
      <c r="A4115" s="385">
        <v>104504</v>
      </c>
      <c r="B4115" s="383" t="s">
        <v>9329</v>
      </c>
      <c r="C4115" s="382" t="s">
        <v>4</v>
      </c>
      <c r="D4115" s="382"/>
      <c r="E4115" s="380" t="s">
        <v>1081</v>
      </c>
    </row>
    <row r="4116" spans="1:5" ht="40.5" x14ac:dyDescent="0.2">
      <c r="A4116" s="385">
        <v>104507</v>
      </c>
      <c r="B4116" s="383" t="s">
        <v>9330</v>
      </c>
      <c r="C4116" s="382" t="s">
        <v>4</v>
      </c>
      <c r="D4116" s="382"/>
      <c r="E4116" s="380" t="s">
        <v>1081</v>
      </c>
    </row>
    <row r="4117" spans="1:5" ht="40.5" x14ac:dyDescent="0.2">
      <c r="A4117" s="385">
        <v>104508</v>
      </c>
      <c r="B4117" s="383" t="s">
        <v>9331</v>
      </c>
      <c r="C4117" s="382" t="s">
        <v>4</v>
      </c>
      <c r="D4117" s="382"/>
      <c r="E4117" s="380" t="s">
        <v>1081</v>
      </c>
    </row>
    <row r="4118" spans="1:5" ht="40.5" x14ac:dyDescent="0.2">
      <c r="A4118" s="385">
        <v>104509</v>
      </c>
      <c r="B4118" s="383" t="s">
        <v>9332</v>
      </c>
      <c r="C4118" s="382" t="s">
        <v>4</v>
      </c>
      <c r="D4118" s="382"/>
      <c r="E4118" s="380" t="s">
        <v>1081</v>
      </c>
    </row>
    <row r="4119" spans="1:5" ht="40.5" x14ac:dyDescent="0.2">
      <c r="A4119" s="385">
        <v>104512</v>
      </c>
      <c r="B4119" s="383" t="s">
        <v>9333</v>
      </c>
      <c r="C4119" s="382" t="s">
        <v>4</v>
      </c>
      <c r="D4119" s="382"/>
      <c r="E4119" s="380" t="s">
        <v>1081</v>
      </c>
    </row>
    <row r="4120" spans="1:5" ht="40.5" x14ac:dyDescent="0.2">
      <c r="A4120" s="385">
        <v>104513</v>
      </c>
      <c r="B4120" s="383" t="s">
        <v>9334</v>
      </c>
      <c r="C4120" s="382" t="s">
        <v>4</v>
      </c>
      <c r="D4120" s="382"/>
      <c r="E4120" s="380" t="s">
        <v>1081</v>
      </c>
    </row>
    <row r="4121" spans="1:5" ht="40.5" x14ac:dyDescent="0.2">
      <c r="A4121" s="385">
        <v>104514</v>
      </c>
      <c r="B4121" s="383" t="s">
        <v>9335</v>
      </c>
      <c r="C4121" s="382" t="s">
        <v>4</v>
      </c>
      <c r="D4121" s="382"/>
      <c r="E4121" s="380" t="s">
        <v>1081</v>
      </c>
    </row>
    <row r="4122" spans="1:5" ht="40.5" x14ac:dyDescent="0.2">
      <c r="A4122" s="385">
        <v>104501</v>
      </c>
      <c r="B4122" s="383" t="s">
        <v>9336</v>
      </c>
      <c r="C4122" s="382" t="s">
        <v>4</v>
      </c>
      <c r="D4122" s="382"/>
      <c r="E4122" s="380" t="s">
        <v>1081</v>
      </c>
    </row>
    <row r="4123" spans="1:5" ht="40.5" x14ac:dyDescent="0.2">
      <c r="A4123" s="385">
        <v>104502</v>
      </c>
      <c r="B4123" s="383" t="s">
        <v>9337</v>
      </c>
      <c r="C4123" s="382" t="s">
        <v>4</v>
      </c>
      <c r="D4123" s="382"/>
      <c r="E4123" s="380" t="s">
        <v>1081</v>
      </c>
    </row>
    <row r="4124" spans="1:5" ht="40.5" x14ac:dyDescent="0.2">
      <c r="A4124" s="385">
        <v>104505</v>
      </c>
      <c r="B4124" s="383" t="s">
        <v>9338</v>
      </c>
      <c r="C4124" s="382" t="s">
        <v>4</v>
      </c>
      <c r="D4124" s="382"/>
      <c r="E4124" s="380" t="s">
        <v>1081</v>
      </c>
    </row>
    <row r="4125" spans="1:5" ht="40.5" x14ac:dyDescent="0.2">
      <c r="A4125" s="385">
        <v>104506</v>
      </c>
      <c r="B4125" s="383" t="s">
        <v>9339</v>
      </c>
      <c r="C4125" s="382" t="s">
        <v>4</v>
      </c>
      <c r="D4125" s="382"/>
      <c r="E4125" s="380" t="s">
        <v>1081</v>
      </c>
    </row>
    <row r="4126" spans="1:5" ht="40.5" x14ac:dyDescent="0.2">
      <c r="A4126" s="385">
        <v>104510</v>
      </c>
      <c r="B4126" s="383" t="s">
        <v>9340</v>
      </c>
      <c r="C4126" s="382" t="s">
        <v>4</v>
      </c>
      <c r="D4126" s="382"/>
      <c r="E4126" s="380" t="s">
        <v>1081</v>
      </c>
    </row>
    <row r="4127" spans="1:5" ht="40.5" x14ac:dyDescent="0.2">
      <c r="A4127" s="385">
        <v>104511</v>
      </c>
      <c r="B4127" s="383" t="s">
        <v>9341</v>
      </c>
      <c r="C4127" s="382" t="s">
        <v>4</v>
      </c>
      <c r="D4127" s="382"/>
      <c r="E4127" s="380" t="s">
        <v>1081</v>
      </c>
    </row>
    <row r="4128" spans="1:5" ht="40.5" x14ac:dyDescent="0.2">
      <c r="A4128" s="384">
        <v>104491</v>
      </c>
      <c r="B4128" s="383" t="s">
        <v>5621</v>
      </c>
      <c r="C4128" s="382" t="s">
        <v>4</v>
      </c>
      <c r="D4128" s="382">
        <v>4281.5</v>
      </c>
      <c r="E4128" s="380" t="s">
        <v>1081</v>
      </c>
    </row>
    <row r="4129" spans="1:5" ht="40.5" x14ac:dyDescent="0.2">
      <c r="A4129" s="384">
        <v>104492</v>
      </c>
      <c r="B4129" s="383" t="s">
        <v>5622</v>
      </c>
      <c r="C4129" s="382" t="s">
        <v>4</v>
      </c>
      <c r="D4129" s="382">
        <v>5354.19</v>
      </c>
      <c r="E4129" s="380" t="s">
        <v>1081</v>
      </c>
    </row>
    <row r="4130" spans="1:5" ht="40.5" x14ac:dyDescent="0.2">
      <c r="A4130" s="385">
        <v>104493</v>
      </c>
      <c r="B4130" s="383" t="s">
        <v>9342</v>
      </c>
      <c r="C4130" s="382" t="s">
        <v>4</v>
      </c>
      <c r="D4130" s="382"/>
      <c r="E4130" s="380" t="s">
        <v>1081</v>
      </c>
    </row>
    <row r="4131" spans="1:5" ht="40.5" x14ac:dyDescent="0.2">
      <c r="A4131" s="384">
        <v>104494</v>
      </c>
      <c r="B4131" s="383" t="s">
        <v>5623</v>
      </c>
      <c r="C4131" s="382" t="s">
        <v>4</v>
      </c>
      <c r="D4131" s="382">
        <v>7233.18</v>
      </c>
      <c r="E4131" s="380" t="s">
        <v>1081</v>
      </c>
    </row>
    <row r="4132" spans="1:5" ht="40.5" x14ac:dyDescent="0.2">
      <c r="A4132" s="385">
        <v>104495</v>
      </c>
      <c r="B4132" s="383" t="s">
        <v>9343</v>
      </c>
      <c r="C4132" s="382" t="s">
        <v>4</v>
      </c>
      <c r="D4132" s="382"/>
      <c r="E4132" s="380" t="s">
        <v>1081</v>
      </c>
    </row>
    <row r="4133" spans="1:5" ht="40.5" x14ac:dyDescent="0.2">
      <c r="A4133" s="385">
        <v>104496</v>
      </c>
      <c r="B4133" s="383" t="s">
        <v>9344</v>
      </c>
      <c r="C4133" s="382" t="s">
        <v>4</v>
      </c>
      <c r="D4133" s="382"/>
      <c r="E4133" s="380" t="s">
        <v>1081</v>
      </c>
    </row>
    <row r="4134" spans="1:5" ht="40.5" x14ac:dyDescent="0.2">
      <c r="A4134" s="384">
        <v>104497</v>
      </c>
      <c r="B4134" s="383" t="s">
        <v>5624</v>
      </c>
      <c r="C4134" s="382" t="s">
        <v>4</v>
      </c>
      <c r="D4134" s="382">
        <v>8661.2099999999991</v>
      </c>
      <c r="E4134" s="380" t="s">
        <v>1081</v>
      </c>
    </row>
    <row r="4135" spans="1:5" ht="40.5" x14ac:dyDescent="0.2">
      <c r="A4135" s="385">
        <v>104498</v>
      </c>
      <c r="B4135" s="383" t="s">
        <v>9345</v>
      </c>
      <c r="C4135" s="382" t="s">
        <v>4</v>
      </c>
      <c r="D4135" s="382"/>
      <c r="E4135" s="380" t="s">
        <v>1081</v>
      </c>
    </row>
    <row r="4136" spans="1:5" ht="40.5" x14ac:dyDescent="0.2">
      <c r="A4136" s="385">
        <v>104499</v>
      </c>
      <c r="B4136" s="383" t="s">
        <v>9346</v>
      </c>
      <c r="C4136" s="382" t="s">
        <v>4</v>
      </c>
      <c r="D4136" s="382"/>
      <c r="E4136" s="380" t="s">
        <v>1081</v>
      </c>
    </row>
    <row r="4137" spans="1:5" ht="27" x14ac:dyDescent="0.2">
      <c r="A4137" s="382">
        <v>104515</v>
      </c>
      <c r="B4137" s="383" t="s">
        <v>5625</v>
      </c>
      <c r="C4137" s="382" t="s">
        <v>83</v>
      </c>
      <c r="D4137" s="382">
        <v>22.48</v>
      </c>
      <c r="E4137" s="380" t="s">
        <v>1081</v>
      </c>
    </row>
    <row r="4138" spans="1:5" ht="27" x14ac:dyDescent="0.2">
      <c r="A4138" s="382">
        <v>87430</v>
      </c>
      <c r="B4138" s="383" t="s">
        <v>5953</v>
      </c>
      <c r="C4138" s="382" t="s">
        <v>83</v>
      </c>
      <c r="D4138" s="382">
        <v>19.579999999999998</v>
      </c>
      <c r="E4138" s="380" t="s">
        <v>1081</v>
      </c>
    </row>
    <row r="4139" spans="1:5" ht="27" x14ac:dyDescent="0.2">
      <c r="A4139" s="382">
        <v>87433</v>
      </c>
      <c r="B4139" s="383" t="s">
        <v>5954</v>
      </c>
      <c r="C4139" s="382" t="s">
        <v>83</v>
      </c>
      <c r="D4139" s="382">
        <v>27.79</v>
      </c>
      <c r="E4139" s="380" t="s">
        <v>1081</v>
      </c>
    </row>
    <row r="4140" spans="1:5" ht="27" x14ac:dyDescent="0.2">
      <c r="A4140" s="382">
        <v>87436</v>
      </c>
      <c r="B4140" s="383" t="s">
        <v>5955</v>
      </c>
      <c r="C4140" s="382" t="s">
        <v>83</v>
      </c>
      <c r="D4140" s="382">
        <v>31.99</v>
      </c>
      <c r="E4140" s="380" t="s">
        <v>1081</v>
      </c>
    </row>
    <row r="4141" spans="1:5" ht="27" x14ac:dyDescent="0.2">
      <c r="A4141" s="382">
        <v>87439</v>
      </c>
      <c r="B4141" s="383" t="s">
        <v>5956</v>
      </c>
      <c r="C4141" s="382" t="s">
        <v>83</v>
      </c>
      <c r="D4141" s="382">
        <v>38.96</v>
      </c>
      <c r="E4141" s="380" t="s">
        <v>1081</v>
      </c>
    </row>
    <row r="4142" spans="1:5" ht="27" x14ac:dyDescent="0.2">
      <c r="A4142" s="382">
        <v>104633</v>
      </c>
      <c r="B4142" s="383" t="s">
        <v>5963</v>
      </c>
      <c r="C4142" s="382" t="s">
        <v>83</v>
      </c>
      <c r="D4142" s="382">
        <v>27.55</v>
      </c>
      <c r="E4142" s="380" t="s">
        <v>1081</v>
      </c>
    </row>
    <row r="4143" spans="1:5" ht="27" x14ac:dyDescent="0.2">
      <c r="A4143" s="382">
        <v>104634</v>
      </c>
      <c r="B4143" s="383" t="s">
        <v>5964</v>
      </c>
      <c r="C4143" s="382" t="s">
        <v>83</v>
      </c>
      <c r="D4143" s="382">
        <v>40.090000000000003</v>
      </c>
      <c r="E4143" s="380" t="s">
        <v>1081</v>
      </c>
    </row>
    <row r="4144" spans="1:5" ht="27" x14ac:dyDescent="0.2">
      <c r="A4144" s="382">
        <v>87418</v>
      </c>
      <c r="B4144" s="383" t="s">
        <v>5949</v>
      </c>
      <c r="C4144" s="382" t="s">
        <v>83</v>
      </c>
      <c r="D4144" s="382">
        <v>19.5</v>
      </c>
      <c r="E4144" s="380" t="s">
        <v>1081</v>
      </c>
    </row>
    <row r="4145" spans="1:5" ht="27" x14ac:dyDescent="0.2">
      <c r="A4145" s="382">
        <v>87421</v>
      </c>
      <c r="B4145" s="383" t="s">
        <v>5950</v>
      </c>
      <c r="C4145" s="382" t="s">
        <v>83</v>
      </c>
      <c r="D4145" s="382">
        <v>29.37</v>
      </c>
      <c r="E4145" s="380" t="s">
        <v>1081</v>
      </c>
    </row>
    <row r="4146" spans="1:5" ht="27" x14ac:dyDescent="0.2">
      <c r="A4146" s="382">
        <v>104628</v>
      </c>
      <c r="B4146" s="383" t="s">
        <v>5958</v>
      </c>
      <c r="C4146" s="382" t="s">
        <v>83</v>
      </c>
      <c r="D4146" s="382">
        <v>31.5</v>
      </c>
      <c r="E4146" s="380" t="s">
        <v>1081</v>
      </c>
    </row>
    <row r="4147" spans="1:5" ht="27" x14ac:dyDescent="0.2">
      <c r="A4147" s="382">
        <v>104631</v>
      </c>
      <c r="B4147" s="383" t="s">
        <v>5961</v>
      </c>
      <c r="C4147" s="382" t="s">
        <v>83</v>
      </c>
      <c r="D4147" s="382">
        <v>42.22</v>
      </c>
      <c r="E4147" s="380" t="s">
        <v>1081</v>
      </c>
    </row>
    <row r="4148" spans="1:5" ht="27" x14ac:dyDescent="0.2">
      <c r="A4148" s="382">
        <v>104627</v>
      </c>
      <c r="B4148" s="383" t="s">
        <v>5957</v>
      </c>
      <c r="C4148" s="382" t="s">
        <v>83</v>
      </c>
      <c r="D4148" s="382">
        <v>19.48</v>
      </c>
      <c r="E4148" s="380" t="s">
        <v>1081</v>
      </c>
    </row>
    <row r="4149" spans="1:5" ht="27" x14ac:dyDescent="0.2">
      <c r="A4149" s="382">
        <v>104630</v>
      </c>
      <c r="B4149" s="383" t="s">
        <v>5960</v>
      </c>
      <c r="C4149" s="382" t="s">
        <v>83</v>
      </c>
      <c r="D4149" s="382">
        <v>30.2</v>
      </c>
      <c r="E4149" s="380" t="s">
        <v>1081</v>
      </c>
    </row>
    <row r="4150" spans="1:5" ht="27" x14ac:dyDescent="0.2">
      <c r="A4150" s="382">
        <v>104629</v>
      </c>
      <c r="B4150" s="383" t="s">
        <v>5959</v>
      </c>
      <c r="C4150" s="382" t="s">
        <v>83</v>
      </c>
      <c r="D4150" s="382">
        <v>38.4</v>
      </c>
      <c r="E4150" s="380" t="s">
        <v>1081</v>
      </c>
    </row>
    <row r="4151" spans="1:5" ht="27" x14ac:dyDescent="0.2">
      <c r="A4151" s="382">
        <v>104632</v>
      </c>
      <c r="B4151" s="383" t="s">
        <v>5962</v>
      </c>
      <c r="C4151" s="382" t="s">
        <v>83</v>
      </c>
      <c r="D4151" s="382">
        <v>49.12</v>
      </c>
      <c r="E4151" s="380" t="s">
        <v>1081</v>
      </c>
    </row>
    <row r="4152" spans="1:5" ht="27" x14ac:dyDescent="0.2">
      <c r="A4152" s="382">
        <v>87412</v>
      </c>
      <c r="B4152" s="383" t="s">
        <v>5944</v>
      </c>
      <c r="C4152" s="382" t="s">
        <v>83</v>
      </c>
      <c r="D4152" s="382">
        <v>25.83</v>
      </c>
      <c r="E4152" s="380" t="s">
        <v>1081</v>
      </c>
    </row>
    <row r="4153" spans="1:5" ht="27" x14ac:dyDescent="0.2">
      <c r="A4153" s="382">
        <v>87415</v>
      </c>
      <c r="B4153" s="383" t="s">
        <v>5947</v>
      </c>
      <c r="C4153" s="382" t="s">
        <v>83</v>
      </c>
      <c r="D4153" s="382">
        <v>35.28</v>
      </c>
      <c r="E4153" s="380" t="s">
        <v>1081</v>
      </c>
    </row>
    <row r="4154" spans="1:5" ht="27" x14ac:dyDescent="0.2">
      <c r="A4154" s="382">
        <v>87411</v>
      </c>
      <c r="B4154" s="383" t="s">
        <v>5943</v>
      </c>
      <c r="C4154" s="382" t="s">
        <v>83</v>
      </c>
      <c r="D4154" s="382">
        <v>16.559999999999999</v>
      </c>
      <c r="E4154" s="380" t="s">
        <v>1081</v>
      </c>
    </row>
    <row r="4155" spans="1:5" ht="27" x14ac:dyDescent="0.2">
      <c r="A4155" s="382">
        <v>87414</v>
      </c>
      <c r="B4155" s="383" t="s">
        <v>5946</v>
      </c>
      <c r="C4155" s="382" t="s">
        <v>83</v>
      </c>
      <c r="D4155" s="382">
        <v>26.01</v>
      </c>
      <c r="E4155" s="380" t="s">
        <v>1081</v>
      </c>
    </row>
    <row r="4156" spans="1:5" ht="27" x14ac:dyDescent="0.2">
      <c r="A4156" s="382">
        <v>87413</v>
      </c>
      <c r="B4156" s="383" t="s">
        <v>5945</v>
      </c>
      <c r="C4156" s="382" t="s">
        <v>83</v>
      </c>
      <c r="D4156" s="382">
        <v>31.14</v>
      </c>
      <c r="E4156" s="380" t="s">
        <v>1081</v>
      </c>
    </row>
    <row r="4157" spans="1:5" ht="27" x14ac:dyDescent="0.2">
      <c r="A4157" s="382">
        <v>87416</v>
      </c>
      <c r="B4157" s="383" t="s">
        <v>5948</v>
      </c>
      <c r="C4157" s="382" t="s">
        <v>83</v>
      </c>
      <c r="D4157" s="382">
        <v>40.590000000000003</v>
      </c>
      <c r="E4157" s="380" t="s">
        <v>1081</v>
      </c>
    </row>
    <row r="4158" spans="1:5" ht="27" x14ac:dyDescent="0.2">
      <c r="A4158" s="382">
        <v>104635</v>
      </c>
      <c r="B4158" s="383" t="s">
        <v>5965</v>
      </c>
      <c r="C4158" s="382" t="s">
        <v>83</v>
      </c>
      <c r="D4158" s="382">
        <v>56.83</v>
      </c>
      <c r="E4158" s="380" t="s">
        <v>1081</v>
      </c>
    </row>
    <row r="4159" spans="1:5" ht="27" x14ac:dyDescent="0.2">
      <c r="A4159" s="382">
        <v>104636</v>
      </c>
      <c r="B4159" s="383" t="s">
        <v>5966</v>
      </c>
      <c r="C4159" s="382" t="s">
        <v>83</v>
      </c>
      <c r="D4159" s="382">
        <v>65.56</v>
      </c>
      <c r="E4159" s="380" t="s">
        <v>1081</v>
      </c>
    </row>
    <row r="4160" spans="1:5" ht="27" x14ac:dyDescent="0.2">
      <c r="A4160" s="382">
        <v>87424</v>
      </c>
      <c r="B4160" s="383" t="s">
        <v>5951</v>
      </c>
      <c r="C4160" s="382" t="s">
        <v>83</v>
      </c>
      <c r="D4160" s="382">
        <v>39.72</v>
      </c>
      <c r="E4160" s="380" t="s">
        <v>1081</v>
      </c>
    </row>
    <row r="4161" spans="1:5" ht="27" x14ac:dyDescent="0.2">
      <c r="A4161" s="382">
        <v>87427</v>
      </c>
      <c r="B4161" s="383" t="s">
        <v>5952</v>
      </c>
      <c r="C4161" s="382" t="s">
        <v>83</v>
      </c>
      <c r="D4161" s="382">
        <v>46.58</v>
      </c>
      <c r="E4161" s="380" t="s">
        <v>1081</v>
      </c>
    </row>
    <row r="4162" spans="1:5" ht="15" x14ac:dyDescent="0.2">
      <c r="A4162" s="382">
        <v>89998</v>
      </c>
      <c r="B4162" s="383" t="s">
        <v>2841</v>
      </c>
      <c r="C4162" s="382" t="s">
        <v>65</v>
      </c>
      <c r="D4162" s="382">
        <v>10.55</v>
      </c>
      <c r="E4162" s="380" t="s">
        <v>1081</v>
      </c>
    </row>
    <row r="4163" spans="1:5" ht="15" x14ac:dyDescent="0.2">
      <c r="A4163" s="382">
        <v>102920</v>
      </c>
      <c r="B4163" s="383" t="s">
        <v>2907</v>
      </c>
      <c r="C4163" s="382" t="s">
        <v>65</v>
      </c>
      <c r="D4163" s="382">
        <v>8.6300000000000008</v>
      </c>
      <c r="E4163" s="380" t="s">
        <v>1081</v>
      </c>
    </row>
    <row r="4164" spans="1:5" ht="15" x14ac:dyDescent="0.2">
      <c r="A4164" s="382">
        <v>102923</v>
      </c>
      <c r="B4164" s="383" t="s">
        <v>2910</v>
      </c>
      <c r="C4164" s="382" t="s">
        <v>65</v>
      </c>
      <c r="D4164" s="382">
        <v>8.0500000000000007</v>
      </c>
      <c r="E4164" s="380" t="s">
        <v>1081</v>
      </c>
    </row>
    <row r="4165" spans="1:5" ht="27" x14ac:dyDescent="0.2">
      <c r="A4165" s="382">
        <v>90000</v>
      </c>
      <c r="B4165" s="383" t="s">
        <v>2843</v>
      </c>
      <c r="C4165" s="382" t="s">
        <v>65</v>
      </c>
      <c r="D4165" s="382">
        <v>13.69</v>
      </c>
      <c r="E4165" s="380" t="s">
        <v>1081</v>
      </c>
    </row>
    <row r="4166" spans="1:5" ht="27" x14ac:dyDescent="0.2">
      <c r="A4166" s="382">
        <v>103088</v>
      </c>
      <c r="B4166" s="383" t="s">
        <v>2911</v>
      </c>
      <c r="C4166" s="382" t="s">
        <v>65</v>
      </c>
      <c r="D4166" s="382">
        <v>10.63</v>
      </c>
      <c r="E4166" s="380" t="s">
        <v>1081</v>
      </c>
    </row>
    <row r="4167" spans="1:5" ht="27" x14ac:dyDescent="0.2">
      <c r="A4167" s="382">
        <v>102922</v>
      </c>
      <c r="B4167" s="383" t="s">
        <v>2909</v>
      </c>
      <c r="C4167" s="382" t="s">
        <v>65</v>
      </c>
      <c r="D4167" s="382">
        <v>9.27</v>
      </c>
      <c r="E4167" s="380" t="s">
        <v>1081</v>
      </c>
    </row>
    <row r="4168" spans="1:5" ht="27" x14ac:dyDescent="0.2">
      <c r="A4168" s="382">
        <v>89999</v>
      </c>
      <c r="B4168" s="383" t="s">
        <v>2842</v>
      </c>
      <c r="C4168" s="382" t="s">
        <v>65</v>
      </c>
      <c r="D4168" s="382">
        <v>17.260000000000002</v>
      </c>
      <c r="E4168" s="380" t="s">
        <v>1081</v>
      </c>
    </row>
    <row r="4169" spans="1:5" ht="15" x14ac:dyDescent="0.2">
      <c r="A4169" s="382">
        <v>89996</v>
      </c>
      <c r="B4169" s="383" t="s">
        <v>2839</v>
      </c>
      <c r="C4169" s="382" t="s">
        <v>65</v>
      </c>
      <c r="D4169" s="382">
        <v>11.16</v>
      </c>
      <c r="E4169" s="380" t="s">
        <v>1081</v>
      </c>
    </row>
    <row r="4170" spans="1:5" ht="15" x14ac:dyDescent="0.2">
      <c r="A4170" s="382">
        <v>89997</v>
      </c>
      <c r="B4170" s="383" t="s">
        <v>2840</v>
      </c>
      <c r="C4170" s="382" t="s">
        <v>65</v>
      </c>
      <c r="D4170" s="382">
        <v>9.01</v>
      </c>
      <c r="E4170" s="380" t="s">
        <v>1081</v>
      </c>
    </row>
    <row r="4171" spans="1:5" ht="15" x14ac:dyDescent="0.2">
      <c r="A4171" s="382">
        <v>102921</v>
      </c>
      <c r="B4171" s="383" t="s">
        <v>2908</v>
      </c>
      <c r="C4171" s="382" t="s">
        <v>65</v>
      </c>
      <c r="D4171" s="382">
        <v>8.2899999999999991</v>
      </c>
      <c r="E4171" s="380" t="s">
        <v>1081</v>
      </c>
    </row>
    <row r="4172" spans="1:5" ht="27" x14ac:dyDescent="0.2">
      <c r="A4172" s="382">
        <v>90278</v>
      </c>
      <c r="B4172" s="383" t="s">
        <v>2923</v>
      </c>
      <c r="C4172" s="382" t="s">
        <v>90</v>
      </c>
      <c r="D4172" s="382">
        <v>615.27</v>
      </c>
      <c r="E4172" s="380" t="s">
        <v>1081</v>
      </c>
    </row>
    <row r="4173" spans="1:5" ht="27" x14ac:dyDescent="0.2">
      <c r="A4173" s="382">
        <v>90282</v>
      </c>
      <c r="B4173" s="383" t="s">
        <v>2927</v>
      </c>
      <c r="C4173" s="382" t="s">
        <v>90</v>
      </c>
      <c r="D4173" s="382">
        <v>599.45000000000005</v>
      </c>
      <c r="E4173" s="380" t="s">
        <v>1081</v>
      </c>
    </row>
    <row r="4174" spans="1:5" ht="27" x14ac:dyDescent="0.2">
      <c r="A4174" s="382">
        <v>90279</v>
      </c>
      <c r="B4174" s="383" t="s">
        <v>2924</v>
      </c>
      <c r="C4174" s="382" t="s">
        <v>90</v>
      </c>
      <c r="D4174" s="382">
        <v>657.61</v>
      </c>
      <c r="E4174" s="380" t="s">
        <v>1081</v>
      </c>
    </row>
    <row r="4175" spans="1:5" ht="27" x14ac:dyDescent="0.2">
      <c r="A4175" s="382">
        <v>90283</v>
      </c>
      <c r="B4175" s="383" t="s">
        <v>2928</v>
      </c>
      <c r="C4175" s="382" t="s">
        <v>90</v>
      </c>
      <c r="D4175" s="382">
        <v>641.11</v>
      </c>
      <c r="E4175" s="380" t="s">
        <v>1081</v>
      </c>
    </row>
    <row r="4176" spans="1:5" ht="27" x14ac:dyDescent="0.2">
      <c r="A4176" s="382">
        <v>90280</v>
      </c>
      <c r="B4176" s="383" t="s">
        <v>2925</v>
      </c>
      <c r="C4176" s="382" t="s">
        <v>90</v>
      </c>
      <c r="D4176" s="382">
        <v>699.43</v>
      </c>
      <c r="E4176" s="380" t="s">
        <v>1081</v>
      </c>
    </row>
    <row r="4177" spans="1:5" ht="27" x14ac:dyDescent="0.2">
      <c r="A4177" s="382">
        <v>90284</v>
      </c>
      <c r="B4177" s="383" t="s">
        <v>2929</v>
      </c>
      <c r="C4177" s="382" t="s">
        <v>90</v>
      </c>
      <c r="D4177" s="382">
        <v>688.28</v>
      </c>
      <c r="E4177" s="380" t="s">
        <v>1081</v>
      </c>
    </row>
    <row r="4178" spans="1:5" ht="27" x14ac:dyDescent="0.2">
      <c r="A4178" s="382">
        <v>90281</v>
      </c>
      <c r="B4178" s="383" t="s">
        <v>2926</v>
      </c>
      <c r="C4178" s="382" t="s">
        <v>90</v>
      </c>
      <c r="D4178" s="382">
        <v>773.42</v>
      </c>
      <c r="E4178" s="380" t="s">
        <v>1081</v>
      </c>
    </row>
    <row r="4179" spans="1:5" ht="27" x14ac:dyDescent="0.2">
      <c r="A4179" s="382">
        <v>90285</v>
      </c>
      <c r="B4179" s="383" t="s">
        <v>2930</v>
      </c>
      <c r="C4179" s="382" t="s">
        <v>90</v>
      </c>
      <c r="D4179" s="382">
        <v>767.56</v>
      </c>
      <c r="E4179" s="380" t="s">
        <v>1081</v>
      </c>
    </row>
    <row r="4180" spans="1:5" ht="27" x14ac:dyDescent="0.2">
      <c r="A4180" s="382">
        <v>89994</v>
      </c>
      <c r="B4180" s="383" t="s">
        <v>2921</v>
      </c>
      <c r="C4180" s="382" t="s">
        <v>90</v>
      </c>
      <c r="D4180" s="382">
        <v>1019.74</v>
      </c>
      <c r="E4180" s="380" t="s">
        <v>1081</v>
      </c>
    </row>
    <row r="4181" spans="1:5" ht="15" x14ac:dyDescent="0.2">
      <c r="A4181" s="382">
        <v>89995</v>
      </c>
      <c r="B4181" s="383" t="s">
        <v>2922</v>
      </c>
      <c r="C4181" s="382" t="s">
        <v>90</v>
      </c>
      <c r="D4181" s="382">
        <v>1140.8699999999999</v>
      </c>
      <c r="E4181" s="380" t="s">
        <v>1081</v>
      </c>
    </row>
    <row r="4182" spans="1:5" ht="15" x14ac:dyDescent="0.2">
      <c r="A4182" s="382">
        <v>89993</v>
      </c>
      <c r="B4182" s="383" t="s">
        <v>2920</v>
      </c>
      <c r="C4182" s="382" t="s">
        <v>90</v>
      </c>
      <c r="D4182" s="382">
        <v>1182.5</v>
      </c>
      <c r="E4182" s="380" t="s">
        <v>1081</v>
      </c>
    </row>
    <row r="4183" spans="1:5" ht="15" x14ac:dyDescent="0.2">
      <c r="A4183" s="385">
        <v>99860</v>
      </c>
      <c r="B4183" s="383" t="s">
        <v>9347</v>
      </c>
      <c r="C4183" s="382" t="s">
        <v>4</v>
      </c>
      <c r="D4183" s="382"/>
      <c r="E4183" s="380" t="s">
        <v>1081</v>
      </c>
    </row>
    <row r="4184" spans="1:5" ht="15" x14ac:dyDescent="0.2">
      <c r="A4184" s="385">
        <v>99858</v>
      </c>
      <c r="B4184" s="383" t="s">
        <v>9348</v>
      </c>
      <c r="C4184" s="382" t="s">
        <v>4</v>
      </c>
      <c r="D4184" s="382"/>
      <c r="E4184" s="380" t="s">
        <v>1081</v>
      </c>
    </row>
    <row r="4185" spans="1:5" ht="15" x14ac:dyDescent="0.2">
      <c r="A4185" s="385">
        <v>99859</v>
      </c>
      <c r="B4185" s="383" t="s">
        <v>9349</v>
      </c>
      <c r="C4185" s="382" t="s">
        <v>4</v>
      </c>
      <c r="D4185" s="382"/>
      <c r="E4185" s="380" t="s">
        <v>1081</v>
      </c>
    </row>
    <row r="4186" spans="1:5" ht="15" x14ac:dyDescent="0.2">
      <c r="A4186" s="384">
        <v>99857</v>
      </c>
      <c r="B4186" s="383" t="s">
        <v>7146</v>
      </c>
      <c r="C4186" s="382" t="s">
        <v>4</v>
      </c>
      <c r="D4186" s="382">
        <v>101.03</v>
      </c>
      <c r="E4186" s="380" t="s">
        <v>1081</v>
      </c>
    </row>
    <row r="4187" spans="1:5" ht="15" x14ac:dyDescent="0.2">
      <c r="A4187" s="384">
        <v>99855</v>
      </c>
      <c r="B4187" s="383" t="s">
        <v>7145</v>
      </c>
      <c r="C4187" s="382" t="s">
        <v>4</v>
      </c>
      <c r="D4187" s="382">
        <v>115.54</v>
      </c>
      <c r="E4187" s="380" t="s">
        <v>1081</v>
      </c>
    </row>
    <row r="4188" spans="1:5" ht="15" x14ac:dyDescent="0.2">
      <c r="A4188" s="385">
        <v>99856</v>
      </c>
      <c r="B4188" s="383" t="s">
        <v>9350</v>
      </c>
      <c r="C4188" s="382" t="s">
        <v>4</v>
      </c>
      <c r="D4188" s="382"/>
      <c r="E4188" s="380" t="s">
        <v>1081</v>
      </c>
    </row>
    <row r="4189" spans="1:5" ht="15" x14ac:dyDescent="0.2">
      <c r="A4189" s="384">
        <v>99862</v>
      </c>
      <c r="B4189" s="383" t="s">
        <v>1207</v>
      </c>
      <c r="C4189" s="382" t="s">
        <v>83</v>
      </c>
      <c r="D4189" s="382">
        <v>661</v>
      </c>
      <c r="E4189" s="380" t="s">
        <v>1081</v>
      </c>
    </row>
    <row r="4190" spans="1:5" ht="27" x14ac:dyDescent="0.2">
      <c r="A4190" s="384">
        <v>99861</v>
      </c>
      <c r="B4190" s="383" t="s">
        <v>1206</v>
      </c>
      <c r="C4190" s="382" t="s">
        <v>83</v>
      </c>
      <c r="D4190" s="382">
        <v>673.86</v>
      </c>
      <c r="E4190" s="380" t="s">
        <v>1081</v>
      </c>
    </row>
    <row r="4191" spans="1:5" ht="40.5" x14ac:dyDescent="0.2">
      <c r="A4191" s="384">
        <v>99839</v>
      </c>
      <c r="B4191" s="383" t="s">
        <v>2578</v>
      </c>
      <c r="C4191" s="382" t="s">
        <v>4</v>
      </c>
      <c r="D4191" s="382">
        <v>533.47</v>
      </c>
      <c r="E4191" s="380" t="s">
        <v>1081</v>
      </c>
    </row>
    <row r="4192" spans="1:5" ht="40.5" x14ac:dyDescent="0.2">
      <c r="A4192" s="385">
        <v>99849</v>
      </c>
      <c r="B4192" s="383" t="s">
        <v>9351</v>
      </c>
      <c r="C4192" s="382" t="s">
        <v>4</v>
      </c>
      <c r="D4192" s="382"/>
      <c r="E4192" s="380" t="s">
        <v>1081</v>
      </c>
    </row>
    <row r="4193" spans="1:5" ht="40.5" x14ac:dyDescent="0.2">
      <c r="A4193" s="385">
        <v>99853</v>
      </c>
      <c r="B4193" s="383" t="s">
        <v>9352</v>
      </c>
      <c r="C4193" s="382" t="s">
        <v>4</v>
      </c>
      <c r="D4193" s="382"/>
      <c r="E4193" s="380" t="s">
        <v>1081</v>
      </c>
    </row>
    <row r="4194" spans="1:5" ht="40.5" x14ac:dyDescent="0.2">
      <c r="A4194" s="385">
        <v>99847</v>
      </c>
      <c r="B4194" s="383" t="s">
        <v>9353</v>
      </c>
      <c r="C4194" s="382" t="s">
        <v>4</v>
      </c>
      <c r="D4194" s="382"/>
      <c r="E4194" s="380" t="s">
        <v>1081</v>
      </c>
    </row>
    <row r="4195" spans="1:5" ht="40.5" x14ac:dyDescent="0.2">
      <c r="A4195" s="385">
        <v>99851</v>
      </c>
      <c r="B4195" s="383" t="s">
        <v>9354</v>
      </c>
      <c r="C4195" s="382" t="s">
        <v>4</v>
      </c>
      <c r="D4195" s="382"/>
      <c r="E4195" s="380" t="s">
        <v>1081</v>
      </c>
    </row>
    <row r="4196" spans="1:5" ht="40.5" x14ac:dyDescent="0.2">
      <c r="A4196" s="385">
        <v>99850</v>
      </c>
      <c r="B4196" s="383" t="s">
        <v>9355</v>
      </c>
      <c r="C4196" s="382" t="s">
        <v>4</v>
      </c>
      <c r="D4196" s="382"/>
      <c r="E4196" s="380" t="s">
        <v>1081</v>
      </c>
    </row>
    <row r="4197" spans="1:5" ht="40.5" x14ac:dyDescent="0.2">
      <c r="A4197" s="385">
        <v>99854</v>
      </c>
      <c r="B4197" s="383" t="s">
        <v>9356</v>
      </c>
      <c r="C4197" s="382" t="s">
        <v>4</v>
      </c>
      <c r="D4197" s="382"/>
      <c r="E4197" s="380" t="s">
        <v>1081</v>
      </c>
    </row>
    <row r="4198" spans="1:5" ht="40.5" x14ac:dyDescent="0.2">
      <c r="A4198" s="385">
        <v>99848</v>
      </c>
      <c r="B4198" s="383" t="s">
        <v>9357</v>
      </c>
      <c r="C4198" s="382" t="s">
        <v>4</v>
      </c>
      <c r="D4198" s="382"/>
      <c r="E4198" s="380" t="s">
        <v>1081</v>
      </c>
    </row>
    <row r="4199" spans="1:5" ht="40.5" x14ac:dyDescent="0.2">
      <c r="A4199" s="385">
        <v>99852</v>
      </c>
      <c r="B4199" s="383" t="s">
        <v>9358</v>
      </c>
      <c r="C4199" s="382" t="s">
        <v>4</v>
      </c>
      <c r="D4199" s="382"/>
      <c r="E4199" s="380" t="s">
        <v>1081</v>
      </c>
    </row>
    <row r="4200" spans="1:5" ht="40.5" x14ac:dyDescent="0.2">
      <c r="A4200" s="385">
        <v>99844</v>
      </c>
      <c r="B4200" s="383" t="s">
        <v>9359</v>
      </c>
      <c r="C4200" s="382" t="s">
        <v>4</v>
      </c>
      <c r="D4200" s="382"/>
      <c r="E4200" s="380" t="s">
        <v>1081</v>
      </c>
    </row>
    <row r="4201" spans="1:5" ht="40.5" x14ac:dyDescent="0.2">
      <c r="A4201" s="385">
        <v>99842</v>
      </c>
      <c r="B4201" s="383" t="s">
        <v>9360</v>
      </c>
      <c r="C4201" s="382" t="s">
        <v>4</v>
      </c>
      <c r="D4201" s="382"/>
      <c r="E4201" s="380" t="s">
        <v>1081</v>
      </c>
    </row>
    <row r="4202" spans="1:5" ht="40.5" x14ac:dyDescent="0.2">
      <c r="A4202" s="384">
        <v>99837</v>
      </c>
      <c r="B4202" s="383" t="s">
        <v>7144</v>
      </c>
      <c r="C4202" s="382" t="s">
        <v>4</v>
      </c>
      <c r="D4202" s="382">
        <v>621.62</v>
      </c>
      <c r="E4202" s="380" t="s">
        <v>1081</v>
      </c>
    </row>
    <row r="4203" spans="1:5" ht="40.5" x14ac:dyDescent="0.2">
      <c r="A4203" s="385">
        <v>99840</v>
      </c>
      <c r="B4203" s="383" t="s">
        <v>9361</v>
      </c>
      <c r="C4203" s="382" t="s">
        <v>4</v>
      </c>
      <c r="D4203" s="382"/>
      <c r="E4203" s="380" t="s">
        <v>1081</v>
      </c>
    </row>
    <row r="4204" spans="1:5" ht="40.5" x14ac:dyDescent="0.2">
      <c r="A4204" s="385">
        <v>99845</v>
      </c>
      <c r="B4204" s="383" t="s">
        <v>9362</v>
      </c>
      <c r="C4204" s="382" t="s">
        <v>4</v>
      </c>
      <c r="D4204" s="382"/>
      <c r="E4204" s="380" t="s">
        <v>1081</v>
      </c>
    </row>
    <row r="4205" spans="1:5" ht="40.5" x14ac:dyDescent="0.2">
      <c r="A4205" s="385">
        <v>99843</v>
      </c>
      <c r="B4205" s="383" t="s">
        <v>9363</v>
      </c>
      <c r="C4205" s="382" t="s">
        <v>4</v>
      </c>
      <c r="D4205" s="382"/>
      <c r="E4205" s="380" t="s">
        <v>1081</v>
      </c>
    </row>
    <row r="4206" spans="1:5" ht="40.5" x14ac:dyDescent="0.2">
      <c r="A4206" s="385">
        <v>99838</v>
      </c>
      <c r="B4206" s="383" t="s">
        <v>9364</v>
      </c>
      <c r="C4206" s="382" t="s">
        <v>4</v>
      </c>
      <c r="D4206" s="382"/>
      <c r="E4206" s="380" t="s">
        <v>1081</v>
      </c>
    </row>
    <row r="4207" spans="1:5" ht="27" x14ac:dyDescent="0.2">
      <c r="A4207" s="385">
        <v>99846</v>
      </c>
      <c r="B4207" s="383" t="s">
        <v>9365</v>
      </c>
      <c r="C4207" s="382" t="s">
        <v>4</v>
      </c>
      <c r="D4207" s="382"/>
      <c r="E4207" s="380" t="s">
        <v>1081</v>
      </c>
    </row>
    <row r="4208" spans="1:5" ht="27" x14ac:dyDescent="0.2">
      <c r="A4208" s="384">
        <v>99841</v>
      </c>
      <c r="B4208" s="383" t="s">
        <v>2579</v>
      </c>
      <c r="C4208" s="382" t="s">
        <v>4</v>
      </c>
      <c r="D4208" s="382">
        <v>1072.48</v>
      </c>
      <c r="E4208" s="380" t="s">
        <v>1081</v>
      </c>
    </row>
    <row r="4209" spans="1:5" ht="40.5" x14ac:dyDescent="0.2">
      <c r="A4209" s="382">
        <v>94276</v>
      </c>
      <c r="B4209" s="383" t="s">
        <v>7123</v>
      </c>
      <c r="C4209" s="382" t="s">
        <v>4</v>
      </c>
      <c r="D4209" s="382">
        <v>47.68</v>
      </c>
      <c r="E4209" s="380" t="s">
        <v>1081</v>
      </c>
    </row>
    <row r="4210" spans="1:5" ht="40.5" x14ac:dyDescent="0.2">
      <c r="A4210" s="382">
        <v>94274</v>
      </c>
      <c r="B4210" s="383" t="s">
        <v>7121</v>
      </c>
      <c r="C4210" s="382" t="s">
        <v>4</v>
      </c>
      <c r="D4210" s="382">
        <v>52.1</v>
      </c>
      <c r="E4210" s="380" t="s">
        <v>1081</v>
      </c>
    </row>
    <row r="4211" spans="1:5" ht="40.5" x14ac:dyDescent="0.2">
      <c r="A4211" s="382">
        <v>94280</v>
      </c>
      <c r="B4211" s="383" t="s">
        <v>7127</v>
      </c>
      <c r="C4211" s="382" t="s">
        <v>4</v>
      </c>
      <c r="D4211" s="382">
        <v>50.24</v>
      </c>
      <c r="E4211" s="380" t="s">
        <v>1081</v>
      </c>
    </row>
    <row r="4212" spans="1:5" ht="40.5" x14ac:dyDescent="0.2">
      <c r="A4212" s="382">
        <v>94278</v>
      </c>
      <c r="B4212" s="383" t="s">
        <v>7125</v>
      </c>
      <c r="C4212" s="382" t="s">
        <v>4</v>
      </c>
      <c r="D4212" s="382">
        <v>42.5</v>
      </c>
      <c r="E4212" s="380" t="s">
        <v>1081</v>
      </c>
    </row>
    <row r="4213" spans="1:5" ht="40.5" x14ac:dyDescent="0.2">
      <c r="A4213" s="382">
        <v>94275</v>
      </c>
      <c r="B4213" s="383" t="s">
        <v>7122</v>
      </c>
      <c r="C4213" s="382" t="s">
        <v>4</v>
      </c>
      <c r="D4213" s="382">
        <v>44.58</v>
      </c>
      <c r="E4213" s="380" t="s">
        <v>1081</v>
      </c>
    </row>
    <row r="4214" spans="1:5" ht="40.5" x14ac:dyDescent="0.2">
      <c r="A4214" s="382">
        <v>94273</v>
      </c>
      <c r="B4214" s="383" t="s">
        <v>7120</v>
      </c>
      <c r="C4214" s="382" t="s">
        <v>4</v>
      </c>
      <c r="D4214" s="382">
        <v>48.99</v>
      </c>
      <c r="E4214" s="380" t="s">
        <v>1081</v>
      </c>
    </row>
    <row r="4215" spans="1:5" ht="40.5" x14ac:dyDescent="0.2">
      <c r="A4215" s="382">
        <v>94279</v>
      </c>
      <c r="B4215" s="383" t="s">
        <v>7126</v>
      </c>
      <c r="C4215" s="382" t="s">
        <v>4</v>
      </c>
      <c r="D4215" s="382">
        <v>47.13</v>
      </c>
      <c r="E4215" s="380" t="s">
        <v>1081</v>
      </c>
    </row>
    <row r="4216" spans="1:5" ht="40.5" x14ac:dyDescent="0.2">
      <c r="A4216" s="382">
        <v>94277</v>
      </c>
      <c r="B4216" s="383" t="s">
        <v>7124</v>
      </c>
      <c r="C4216" s="382" t="s">
        <v>4</v>
      </c>
      <c r="D4216" s="382">
        <v>39.4</v>
      </c>
      <c r="E4216" s="380" t="s">
        <v>1081</v>
      </c>
    </row>
    <row r="4217" spans="1:5" ht="40.5" x14ac:dyDescent="0.2">
      <c r="A4217" s="385">
        <v>104930</v>
      </c>
      <c r="B4217" s="383" t="s">
        <v>9366</v>
      </c>
      <c r="C4217" s="382" t="s">
        <v>4</v>
      </c>
      <c r="D4217" s="382"/>
      <c r="E4217" s="380" t="s">
        <v>1081</v>
      </c>
    </row>
    <row r="4218" spans="1:5" ht="40.5" x14ac:dyDescent="0.2">
      <c r="A4218" s="385">
        <v>104931</v>
      </c>
      <c r="B4218" s="383" t="s">
        <v>9367</v>
      </c>
      <c r="C4218" s="382" t="s">
        <v>4</v>
      </c>
      <c r="D4218" s="382"/>
      <c r="E4218" s="380" t="s">
        <v>1081</v>
      </c>
    </row>
    <row r="4219" spans="1:5" ht="15" x14ac:dyDescent="0.2">
      <c r="A4219" s="382">
        <v>94294</v>
      </c>
      <c r="B4219" s="383" t="s">
        <v>7141</v>
      </c>
      <c r="C4219" s="382" t="s">
        <v>4</v>
      </c>
      <c r="D4219" s="382">
        <v>9.7799999999999994</v>
      </c>
      <c r="E4219" s="380" t="s">
        <v>1081</v>
      </c>
    </row>
    <row r="4220" spans="1:5" ht="27" x14ac:dyDescent="0.2">
      <c r="A4220" s="382">
        <v>94288</v>
      </c>
      <c r="B4220" s="383" t="s">
        <v>7135</v>
      </c>
      <c r="C4220" s="382" t="s">
        <v>4</v>
      </c>
      <c r="D4220" s="382">
        <v>41.33</v>
      </c>
      <c r="E4220" s="380" t="s">
        <v>1081</v>
      </c>
    </row>
    <row r="4221" spans="1:5" ht="27" x14ac:dyDescent="0.2">
      <c r="A4221" s="382">
        <v>94282</v>
      </c>
      <c r="B4221" s="383" t="s">
        <v>7129</v>
      </c>
      <c r="C4221" s="382" t="s">
        <v>4</v>
      </c>
      <c r="D4221" s="382">
        <v>52.53</v>
      </c>
      <c r="E4221" s="380" t="s">
        <v>1081</v>
      </c>
    </row>
    <row r="4222" spans="1:5" ht="27" x14ac:dyDescent="0.2">
      <c r="A4222" s="382">
        <v>94290</v>
      </c>
      <c r="B4222" s="383" t="s">
        <v>7137</v>
      </c>
      <c r="C4222" s="382" t="s">
        <v>4</v>
      </c>
      <c r="D4222" s="382">
        <v>51.43</v>
      </c>
      <c r="E4222" s="380" t="s">
        <v>1081</v>
      </c>
    </row>
    <row r="4223" spans="1:5" ht="27" x14ac:dyDescent="0.2">
      <c r="A4223" s="382">
        <v>94284</v>
      </c>
      <c r="B4223" s="383" t="s">
        <v>7131</v>
      </c>
      <c r="C4223" s="382" t="s">
        <v>4</v>
      </c>
      <c r="D4223" s="382">
        <v>68.3</v>
      </c>
      <c r="E4223" s="380" t="s">
        <v>1081</v>
      </c>
    </row>
    <row r="4224" spans="1:5" ht="27" x14ac:dyDescent="0.2">
      <c r="A4224" s="382">
        <v>94292</v>
      </c>
      <c r="B4224" s="383" t="s">
        <v>7139</v>
      </c>
      <c r="C4224" s="382" t="s">
        <v>4</v>
      </c>
      <c r="D4224" s="382">
        <v>62.04</v>
      </c>
      <c r="E4224" s="380" t="s">
        <v>1081</v>
      </c>
    </row>
    <row r="4225" spans="1:5" ht="27" x14ac:dyDescent="0.2">
      <c r="A4225" s="382">
        <v>94286</v>
      </c>
      <c r="B4225" s="383" t="s">
        <v>7133</v>
      </c>
      <c r="C4225" s="382" t="s">
        <v>4</v>
      </c>
      <c r="D4225" s="382">
        <v>86.6</v>
      </c>
      <c r="E4225" s="380" t="s">
        <v>1081</v>
      </c>
    </row>
    <row r="4226" spans="1:5" ht="27" x14ac:dyDescent="0.2">
      <c r="A4226" s="382">
        <v>94287</v>
      </c>
      <c r="B4226" s="383" t="s">
        <v>7134</v>
      </c>
      <c r="C4226" s="382" t="s">
        <v>4</v>
      </c>
      <c r="D4226" s="382">
        <v>34.04</v>
      </c>
      <c r="E4226" s="380" t="s">
        <v>1081</v>
      </c>
    </row>
    <row r="4227" spans="1:5" ht="27" x14ac:dyDescent="0.2">
      <c r="A4227" s="382">
        <v>94281</v>
      </c>
      <c r="B4227" s="383" t="s">
        <v>7128</v>
      </c>
      <c r="C4227" s="382" t="s">
        <v>4</v>
      </c>
      <c r="D4227" s="382">
        <v>44.34</v>
      </c>
      <c r="E4227" s="380" t="s">
        <v>1081</v>
      </c>
    </row>
    <row r="4228" spans="1:5" ht="27" x14ac:dyDescent="0.2">
      <c r="A4228" s="382">
        <v>94289</v>
      </c>
      <c r="B4228" s="383" t="s">
        <v>7136</v>
      </c>
      <c r="C4228" s="382" t="s">
        <v>4</v>
      </c>
      <c r="D4228" s="382">
        <v>44.13</v>
      </c>
      <c r="E4228" s="380" t="s">
        <v>1081</v>
      </c>
    </row>
    <row r="4229" spans="1:5" ht="27" x14ac:dyDescent="0.2">
      <c r="A4229" s="382">
        <v>94283</v>
      </c>
      <c r="B4229" s="383" t="s">
        <v>7130</v>
      </c>
      <c r="C4229" s="382" t="s">
        <v>4</v>
      </c>
      <c r="D4229" s="382">
        <v>60.09</v>
      </c>
      <c r="E4229" s="380" t="s">
        <v>1081</v>
      </c>
    </row>
    <row r="4230" spans="1:5" ht="27" x14ac:dyDescent="0.2">
      <c r="A4230" s="382">
        <v>94291</v>
      </c>
      <c r="B4230" s="383" t="s">
        <v>7138</v>
      </c>
      <c r="C4230" s="382" t="s">
        <v>4</v>
      </c>
      <c r="D4230" s="382">
        <v>54.74</v>
      </c>
      <c r="E4230" s="380" t="s">
        <v>1081</v>
      </c>
    </row>
    <row r="4231" spans="1:5" ht="27" x14ac:dyDescent="0.2">
      <c r="A4231" s="382">
        <v>94285</v>
      </c>
      <c r="B4231" s="383" t="s">
        <v>7132</v>
      </c>
      <c r="C4231" s="382" t="s">
        <v>4</v>
      </c>
      <c r="D4231" s="382">
        <v>78.39</v>
      </c>
      <c r="E4231" s="380" t="s">
        <v>1081</v>
      </c>
    </row>
    <row r="4232" spans="1:5" ht="27" x14ac:dyDescent="0.2">
      <c r="A4232" s="382">
        <v>94293</v>
      </c>
      <c r="B4232" s="383" t="s">
        <v>7140</v>
      </c>
      <c r="C4232" s="382" t="s">
        <v>4</v>
      </c>
      <c r="D4232" s="382">
        <v>174.35</v>
      </c>
      <c r="E4232" s="380" t="s">
        <v>1081</v>
      </c>
    </row>
    <row r="4233" spans="1:5" ht="27" x14ac:dyDescent="0.2">
      <c r="A4233" s="384">
        <v>94264</v>
      </c>
      <c r="B4233" s="383" t="s">
        <v>7111</v>
      </c>
      <c r="C4233" s="382" t="s">
        <v>4</v>
      </c>
      <c r="D4233" s="382">
        <v>41.01</v>
      </c>
      <c r="E4233" s="380" t="s">
        <v>1081</v>
      </c>
    </row>
    <row r="4234" spans="1:5" ht="27" x14ac:dyDescent="0.2">
      <c r="A4234" s="384">
        <v>94266</v>
      </c>
      <c r="B4234" s="383" t="s">
        <v>7113</v>
      </c>
      <c r="C4234" s="382" t="s">
        <v>4</v>
      </c>
      <c r="D4234" s="382">
        <v>53.81</v>
      </c>
      <c r="E4234" s="380" t="s">
        <v>1081</v>
      </c>
    </row>
    <row r="4235" spans="1:5" ht="27" x14ac:dyDescent="0.2">
      <c r="A4235" s="384">
        <v>94263</v>
      </c>
      <c r="B4235" s="383" t="s">
        <v>7110</v>
      </c>
      <c r="C4235" s="382" t="s">
        <v>4</v>
      </c>
      <c r="D4235" s="382">
        <v>36.01</v>
      </c>
      <c r="E4235" s="380" t="s">
        <v>1081</v>
      </c>
    </row>
    <row r="4236" spans="1:5" ht="27" x14ac:dyDescent="0.2">
      <c r="A4236" s="384">
        <v>94265</v>
      </c>
      <c r="B4236" s="383" t="s">
        <v>7112</v>
      </c>
      <c r="C4236" s="382" t="s">
        <v>4</v>
      </c>
      <c r="D4236" s="382">
        <v>48.09</v>
      </c>
      <c r="E4236" s="380" t="s">
        <v>1081</v>
      </c>
    </row>
    <row r="4237" spans="1:5" ht="40.5" x14ac:dyDescent="0.2">
      <c r="A4237" s="384">
        <v>94268</v>
      </c>
      <c r="B4237" s="383" t="s">
        <v>7115</v>
      </c>
      <c r="C4237" s="382" t="s">
        <v>4</v>
      </c>
      <c r="D4237" s="382">
        <v>64.52</v>
      </c>
      <c r="E4237" s="380" t="s">
        <v>1081</v>
      </c>
    </row>
    <row r="4238" spans="1:5" ht="40.5" x14ac:dyDescent="0.2">
      <c r="A4238" s="384">
        <v>94272</v>
      </c>
      <c r="B4238" s="383" t="s">
        <v>7119</v>
      </c>
      <c r="C4238" s="382" t="s">
        <v>4</v>
      </c>
      <c r="D4238" s="382">
        <v>112.52</v>
      </c>
      <c r="E4238" s="380" t="s">
        <v>1081</v>
      </c>
    </row>
    <row r="4239" spans="1:5" ht="40.5" x14ac:dyDescent="0.2">
      <c r="A4239" s="384">
        <v>94267</v>
      </c>
      <c r="B4239" s="383" t="s">
        <v>7114</v>
      </c>
      <c r="C4239" s="382" t="s">
        <v>4</v>
      </c>
      <c r="D4239" s="382">
        <v>58.19</v>
      </c>
      <c r="E4239" s="380" t="s">
        <v>1081</v>
      </c>
    </row>
    <row r="4240" spans="1:5" ht="40.5" x14ac:dyDescent="0.2">
      <c r="A4240" s="384">
        <v>94269</v>
      </c>
      <c r="B4240" s="383" t="s">
        <v>7116</v>
      </c>
      <c r="C4240" s="382" t="s">
        <v>4</v>
      </c>
      <c r="D4240" s="382">
        <v>82.82</v>
      </c>
      <c r="E4240" s="380" t="s">
        <v>1081</v>
      </c>
    </row>
    <row r="4241" spans="1:5" ht="40.5" x14ac:dyDescent="0.2">
      <c r="A4241" s="384">
        <v>94271</v>
      </c>
      <c r="B4241" s="383" t="s">
        <v>7118</v>
      </c>
      <c r="C4241" s="382" t="s">
        <v>4</v>
      </c>
      <c r="D4241" s="382">
        <v>100.8</v>
      </c>
      <c r="E4241" s="380" t="s">
        <v>1081</v>
      </c>
    </row>
    <row r="4242" spans="1:5" ht="40.5" x14ac:dyDescent="0.2">
      <c r="A4242" s="384">
        <v>94270</v>
      </c>
      <c r="B4242" s="383" t="s">
        <v>7117</v>
      </c>
      <c r="C4242" s="382" t="s">
        <v>4</v>
      </c>
      <c r="D4242" s="382">
        <v>91.59</v>
      </c>
      <c r="E4242" s="380" t="s">
        <v>1081</v>
      </c>
    </row>
    <row r="4243" spans="1:5" ht="27" x14ac:dyDescent="0.2">
      <c r="A4243" s="385">
        <v>105555</v>
      </c>
      <c r="B4243" s="383" t="s">
        <v>9368</v>
      </c>
      <c r="C4243" s="382" t="s">
        <v>66</v>
      </c>
      <c r="D4243" s="382"/>
      <c r="E4243" s="380" t="s">
        <v>1081</v>
      </c>
    </row>
    <row r="4244" spans="1:5" ht="27" x14ac:dyDescent="0.2">
      <c r="A4244" s="385">
        <v>97603</v>
      </c>
      <c r="B4244" s="383" t="s">
        <v>9369</v>
      </c>
      <c r="C4244" s="382" t="s">
        <v>66</v>
      </c>
      <c r="D4244" s="382"/>
      <c r="E4244" s="380" t="s">
        <v>1081</v>
      </c>
    </row>
    <row r="4245" spans="1:5" ht="27" x14ac:dyDescent="0.2">
      <c r="A4245" s="385">
        <v>97602</v>
      </c>
      <c r="B4245" s="383" t="s">
        <v>9370</v>
      </c>
      <c r="C4245" s="382" t="s">
        <v>66</v>
      </c>
      <c r="D4245" s="382"/>
      <c r="E4245" s="380" t="s">
        <v>1081</v>
      </c>
    </row>
    <row r="4246" spans="1:5" ht="27" x14ac:dyDescent="0.2">
      <c r="A4246" s="385">
        <v>97604</v>
      </c>
      <c r="B4246" s="383" t="s">
        <v>9371</v>
      </c>
      <c r="C4246" s="382" t="s">
        <v>66</v>
      </c>
      <c r="D4246" s="382"/>
      <c r="E4246" s="380" t="s">
        <v>1081</v>
      </c>
    </row>
    <row r="4247" spans="1:5" ht="15" x14ac:dyDescent="0.2">
      <c r="A4247" s="385">
        <v>105553</v>
      </c>
      <c r="B4247" s="383" t="s">
        <v>9372</v>
      </c>
      <c r="C4247" s="382" t="s">
        <v>66</v>
      </c>
      <c r="D4247" s="382"/>
      <c r="E4247" s="380" t="s">
        <v>1081</v>
      </c>
    </row>
    <row r="4248" spans="1:5" ht="15" x14ac:dyDescent="0.2">
      <c r="A4248" s="385">
        <v>105552</v>
      </c>
      <c r="B4248" s="383" t="s">
        <v>9373</v>
      </c>
      <c r="C4248" s="382" t="s">
        <v>66</v>
      </c>
      <c r="D4248" s="382"/>
      <c r="E4248" s="380" t="s">
        <v>1081</v>
      </c>
    </row>
    <row r="4249" spans="1:5" ht="15" x14ac:dyDescent="0.2">
      <c r="A4249" s="385">
        <v>105550</v>
      </c>
      <c r="B4249" s="383" t="s">
        <v>9374</v>
      </c>
      <c r="C4249" s="382" t="s">
        <v>66</v>
      </c>
      <c r="D4249" s="382"/>
      <c r="E4249" s="380" t="s">
        <v>1081</v>
      </c>
    </row>
    <row r="4250" spans="1:5" ht="15" x14ac:dyDescent="0.2">
      <c r="A4250" s="385">
        <v>105551</v>
      </c>
      <c r="B4250" s="383" t="s">
        <v>9375</v>
      </c>
      <c r="C4250" s="382" t="s">
        <v>66</v>
      </c>
      <c r="D4250" s="382"/>
      <c r="E4250" s="380" t="s">
        <v>1081</v>
      </c>
    </row>
    <row r="4251" spans="1:5" ht="15" x14ac:dyDescent="0.2">
      <c r="A4251" s="385">
        <v>105549</v>
      </c>
      <c r="B4251" s="383" t="s">
        <v>9376</v>
      </c>
      <c r="C4251" s="382" t="s">
        <v>66</v>
      </c>
      <c r="D4251" s="382"/>
      <c r="E4251" s="380" t="s">
        <v>1081</v>
      </c>
    </row>
    <row r="4252" spans="1:5" ht="15" x14ac:dyDescent="0.2">
      <c r="A4252" s="385">
        <v>105547</v>
      </c>
      <c r="B4252" s="383" t="s">
        <v>9377</v>
      </c>
      <c r="C4252" s="382" t="s">
        <v>4</v>
      </c>
      <c r="D4252" s="382"/>
      <c r="E4252" s="380" t="s">
        <v>1081</v>
      </c>
    </row>
    <row r="4253" spans="1:5" ht="27" x14ac:dyDescent="0.2">
      <c r="A4253" s="384">
        <v>97605</v>
      </c>
      <c r="B4253" s="383" t="s">
        <v>9378</v>
      </c>
      <c r="C4253" s="382" t="s">
        <v>66</v>
      </c>
      <c r="D4253" s="382">
        <v>84.5</v>
      </c>
      <c r="E4253" s="380" t="s">
        <v>1081</v>
      </c>
    </row>
    <row r="4254" spans="1:5" ht="27" x14ac:dyDescent="0.2">
      <c r="A4254" s="384">
        <v>97607</v>
      </c>
      <c r="B4254" s="383" t="s">
        <v>9379</v>
      </c>
      <c r="C4254" s="382" t="s">
        <v>66</v>
      </c>
      <c r="D4254" s="382">
        <v>107.65</v>
      </c>
      <c r="E4254" s="380" t="s">
        <v>1081</v>
      </c>
    </row>
    <row r="4255" spans="1:5" ht="27" x14ac:dyDescent="0.2">
      <c r="A4255" s="382">
        <v>97599</v>
      </c>
      <c r="B4255" s="383" t="s">
        <v>9380</v>
      </c>
      <c r="C4255" s="382" t="s">
        <v>66</v>
      </c>
      <c r="D4255" s="382">
        <v>18.760000000000002</v>
      </c>
      <c r="E4255" s="380" t="s">
        <v>1081</v>
      </c>
    </row>
    <row r="4256" spans="1:5" ht="27" x14ac:dyDescent="0.2">
      <c r="A4256" s="385">
        <v>105542</v>
      </c>
      <c r="B4256" s="383" t="s">
        <v>9381</v>
      </c>
      <c r="C4256" s="382" t="s">
        <v>66</v>
      </c>
      <c r="D4256" s="382"/>
      <c r="E4256" s="380" t="s">
        <v>1081</v>
      </c>
    </row>
    <row r="4257" spans="1:5" ht="27" x14ac:dyDescent="0.2">
      <c r="A4257" s="385">
        <v>105543</v>
      </c>
      <c r="B4257" s="383" t="s">
        <v>9382</v>
      </c>
      <c r="C4257" s="382" t="s">
        <v>66</v>
      </c>
      <c r="D4257" s="382"/>
      <c r="E4257" s="380" t="s">
        <v>1081</v>
      </c>
    </row>
    <row r="4258" spans="1:5" ht="27" x14ac:dyDescent="0.2">
      <c r="A4258" s="385">
        <v>105544</v>
      </c>
      <c r="B4258" s="383" t="s">
        <v>9383</v>
      </c>
      <c r="C4258" s="382" t="s">
        <v>66</v>
      </c>
      <c r="D4258" s="382"/>
      <c r="E4258" s="380" t="s">
        <v>1081</v>
      </c>
    </row>
    <row r="4259" spans="1:5" ht="27" x14ac:dyDescent="0.2">
      <c r="A4259" s="385">
        <v>100913</v>
      </c>
      <c r="B4259" s="383" t="s">
        <v>9384</v>
      </c>
      <c r="C4259" s="382" t="s">
        <v>66</v>
      </c>
      <c r="D4259" s="382"/>
      <c r="E4259" s="380" t="s">
        <v>1081</v>
      </c>
    </row>
    <row r="4260" spans="1:5" ht="27" x14ac:dyDescent="0.2">
      <c r="A4260" s="385">
        <v>100916</v>
      </c>
      <c r="B4260" s="383" t="s">
        <v>9385</v>
      </c>
      <c r="C4260" s="382" t="s">
        <v>66</v>
      </c>
      <c r="D4260" s="382"/>
      <c r="E4260" s="380" t="s">
        <v>1081</v>
      </c>
    </row>
    <row r="4261" spans="1:5" ht="27" x14ac:dyDescent="0.2">
      <c r="A4261" s="385">
        <v>100918</v>
      </c>
      <c r="B4261" s="383" t="s">
        <v>9386</v>
      </c>
      <c r="C4261" s="382" t="s">
        <v>66</v>
      </c>
      <c r="D4261" s="382"/>
      <c r="E4261" s="380" t="s">
        <v>1081</v>
      </c>
    </row>
    <row r="4262" spans="1:5" ht="27" x14ac:dyDescent="0.2">
      <c r="A4262" s="385">
        <v>100914</v>
      </c>
      <c r="B4262" s="383" t="s">
        <v>9387</v>
      </c>
      <c r="C4262" s="382" t="s">
        <v>66</v>
      </c>
      <c r="D4262" s="382"/>
      <c r="E4262" s="380" t="s">
        <v>1081</v>
      </c>
    </row>
    <row r="4263" spans="1:5" ht="27" x14ac:dyDescent="0.2">
      <c r="A4263" s="385">
        <v>100917</v>
      </c>
      <c r="B4263" s="383" t="s">
        <v>9388</v>
      </c>
      <c r="C4263" s="382" t="s">
        <v>66</v>
      </c>
      <c r="D4263" s="382"/>
      <c r="E4263" s="380" t="s">
        <v>1081</v>
      </c>
    </row>
    <row r="4264" spans="1:5" ht="27" x14ac:dyDescent="0.2">
      <c r="A4264" s="385">
        <v>100907</v>
      </c>
      <c r="B4264" s="383" t="s">
        <v>9389</v>
      </c>
      <c r="C4264" s="382" t="s">
        <v>66</v>
      </c>
      <c r="D4264" s="382"/>
      <c r="E4264" s="380" t="s">
        <v>1081</v>
      </c>
    </row>
    <row r="4265" spans="1:5" ht="27" x14ac:dyDescent="0.2">
      <c r="A4265" s="385">
        <v>102467</v>
      </c>
      <c r="B4265" s="383" t="s">
        <v>9390</v>
      </c>
      <c r="C4265" s="382" t="s">
        <v>66</v>
      </c>
      <c r="D4265" s="382"/>
      <c r="E4265" s="380" t="s">
        <v>1081</v>
      </c>
    </row>
    <row r="4266" spans="1:5" ht="27" x14ac:dyDescent="0.2">
      <c r="A4266" s="385">
        <v>100910</v>
      </c>
      <c r="B4266" s="383" t="s">
        <v>9391</v>
      </c>
      <c r="C4266" s="382" t="s">
        <v>66</v>
      </c>
      <c r="D4266" s="382"/>
      <c r="E4266" s="380" t="s">
        <v>1081</v>
      </c>
    </row>
    <row r="4267" spans="1:5" ht="27" x14ac:dyDescent="0.2">
      <c r="A4267" s="385">
        <v>105541</v>
      </c>
      <c r="B4267" s="383" t="s">
        <v>9392</v>
      </c>
      <c r="C4267" s="382" t="s">
        <v>66</v>
      </c>
      <c r="D4267" s="382"/>
      <c r="E4267" s="380" t="s">
        <v>1081</v>
      </c>
    </row>
    <row r="4268" spans="1:5" ht="27" x14ac:dyDescent="0.2">
      <c r="A4268" s="385">
        <v>100908</v>
      </c>
      <c r="B4268" s="383" t="s">
        <v>9393</v>
      </c>
      <c r="C4268" s="382" t="s">
        <v>66</v>
      </c>
      <c r="D4268" s="382"/>
      <c r="E4268" s="380" t="s">
        <v>1081</v>
      </c>
    </row>
    <row r="4269" spans="1:5" ht="27" x14ac:dyDescent="0.2">
      <c r="A4269" s="385">
        <v>100911</v>
      </c>
      <c r="B4269" s="383" t="s">
        <v>9394</v>
      </c>
      <c r="C4269" s="382" t="s">
        <v>66</v>
      </c>
      <c r="D4269" s="382"/>
      <c r="E4269" s="380" t="s">
        <v>1081</v>
      </c>
    </row>
    <row r="4270" spans="1:5" ht="27" x14ac:dyDescent="0.2">
      <c r="A4270" s="382">
        <v>103782</v>
      </c>
      <c r="B4270" s="383" t="s">
        <v>9395</v>
      </c>
      <c r="C4270" s="382" t="s">
        <v>66</v>
      </c>
      <c r="D4270" s="382">
        <v>29.89</v>
      </c>
      <c r="E4270" s="380" t="s">
        <v>1081</v>
      </c>
    </row>
    <row r="4271" spans="1:5" ht="27" x14ac:dyDescent="0.2">
      <c r="A4271" s="385">
        <v>103786</v>
      </c>
      <c r="B4271" s="383" t="s">
        <v>9396</v>
      </c>
      <c r="C4271" s="382" t="s">
        <v>66</v>
      </c>
      <c r="D4271" s="382"/>
      <c r="E4271" s="380" t="s">
        <v>1081</v>
      </c>
    </row>
    <row r="4272" spans="1:5" ht="27" x14ac:dyDescent="0.2">
      <c r="A4272" s="385">
        <v>103787</v>
      </c>
      <c r="B4272" s="383" t="s">
        <v>9397</v>
      </c>
      <c r="C4272" s="382" t="s">
        <v>66</v>
      </c>
      <c r="D4272" s="382"/>
      <c r="E4272" s="380" t="s">
        <v>1081</v>
      </c>
    </row>
    <row r="4273" spans="1:5" ht="27" x14ac:dyDescent="0.2">
      <c r="A4273" s="385">
        <v>103788</v>
      </c>
      <c r="B4273" s="383" t="s">
        <v>9398</v>
      </c>
      <c r="C4273" s="382" t="s">
        <v>66</v>
      </c>
      <c r="D4273" s="382"/>
      <c r="E4273" s="380" t="s">
        <v>1081</v>
      </c>
    </row>
    <row r="4274" spans="1:5" ht="27" x14ac:dyDescent="0.2">
      <c r="A4274" s="385">
        <v>103783</v>
      </c>
      <c r="B4274" s="383" t="s">
        <v>9399</v>
      </c>
      <c r="C4274" s="382" t="s">
        <v>66</v>
      </c>
      <c r="D4274" s="382"/>
      <c r="E4274" s="380" t="s">
        <v>1081</v>
      </c>
    </row>
    <row r="4275" spans="1:5" ht="27" x14ac:dyDescent="0.2">
      <c r="A4275" s="385">
        <v>103784</v>
      </c>
      <c r="B4275" s="383" t="s">
        <v>9400</v>
      </c>
      <c r="C4275" s="382" t="s">
        <v>66</v>
      </c>
      <c r="D4275" s="382"/>
      <c r="E4275" s="380" t="s">
        <v>1081</v>
      </c>
    </row>
    <row r="4276" spans="1:5" ht="27" x14ac:dyDescent="0.2">
      <c r="A4276" s="385">
        <v>103785</v>
      </c>
      <c r="B4276" s="383" t="s">
        <v>9401</v>
      </c>
      <c r="C4276" s="382" t="s">
        <v>66</v>
      </c>
      <c r="D4276" s="382"/>
      <c r="E4276" s="380" t="s">
        <v>1081</v>
      </c>
    </row>
    <row r="4277" spans="1:5" ht="27" x14ac:dyDescent="0.2">
      <c r="A4277" s="385">
        <v>105546</v>
      </c>
      <c r="B4277" s="383" t="s">
        <v>9402</v>
      </c>
      <c r="C4277" s="382" t="s">
        <v>66</v>
      </c>
      <c r="D4277" s="382"/>
      <c r="E4277" s="380" t="s">
        <v>1081</v>
      </c>
    </row>
    <row r="4278" spans="1:5" ht="27" x14ac:dyDescent="0.2">
      <c r="A4278" s="385">
        <v>105545</v>
      </c>
      <c r="B4278" s="383" t="s">
        <v>9403</v>
      </c>
      <c r="C4278" s="382" t="s">
        <v>66</v>
      </c>
      <c r="D4278" s="382"/>
      <c r="E4278" s="380" t="s">
        <v>1081</v>
      </c>
    </row>
    <row r="4279" spans="1:5" ht="15" x14ac:dyDescent="0.2">
      <c r="A4279" s="382">
        <v>97610</v>
      </c>
      <c r="B4279" s="383" t="s">
        <v>9404</v>
      </c>
      <c r="C4279" s="382" t="s">
        <v>66</v>
      </c>
      <c r="D4279" s="382">
        <v>13.65</v>
      </c>
      <c r="E4279" s="380" t="s">
        <v>1081</v>
      </c>
    </row>
    <row r="4280" spans="1:5" ht="15" x14ac:dyDescent="0.2">
      <c r="A4280" s="382">
        <v>97609</v>
      </c>
      <c r="B4280" s="383" t="s">
        <v>9405</v>
      </c>
      <c r="C4280" s="382" t="s">
        <v>66</v>
      </c>
      <c r="D4280" s="382">
        <v>13.03</v>
      </c>
      <c r="E4280" s="380" t="s">
        <v>1081</v>
      </c>
    </row>
    <row r="4281" spans="1:5" ht="15" x14ac:dyDescent="0.2">
      <c r="A4281" s="382">
        <v>105554</v>
      </c>
      <c r="B4281" s="383" t="s">
        <v>9406</v>
      </c>
      <c r="C4281" s="382" t="s">
        <v>66</v>
      </c>
      <c r="D4281" s="382">
        <v>15.73</v>
      </c>
      <c r="E4281" s="380" t="s">
        <v>1081</v>
      </c>
    </row>
    <row r="4282" spans="1:5" ht="27" x14ac:dyDescent="0.2">
      <c r="A4282" s="382">
        <v>100903</v>
      </c>
      <c r="B4282" s="383" t="s">
        <v>9407</v>
      </c>
      <c r="C4282" s="382" t="s">
        <v>66</v>
      </c>
      <c r="D4282" s="382">
        <v>29.86</v>
      </c>
      <c r="E4282" s="380" t="s">
        <v>1081</v>
      </c>
    </row>
    <row r="4283" spans="1:5" ht="27" x14ac:dyDescent="0.2">
      <c r="A4283" s="382">
        <v>100902</v>
      </c>
      <c r="B4283" s="383" t="s">
        <v>9408</v>
      </c>
      <c r="C4283" s="382" t="s">
        <v>66</v>
      </c>
      <c r="D4283" s="382">
        <v>27.13</v>
      </c>
      <c r="E4283" s="380" t="s">
        <v>1081</v>
      </c>
    </row>
    <row r="4284" spans="1:5" ht="15" x14ac:dyDescent="0.2">
      <c r="A4284" s="385">
        <v>105548</v>
      </c>
      <c r="B4284" s="383" t="s">
        <v>9409</v>
      </c>
      <c r="C4284" s="382" t="s">
        <v>4</v>
      </c>
      <c r="D4284" s="382"/>
      <c r="E4284" s="380" t="s">
        <v>1081</v>
      </c>
    </row>
    <row r="4285" spans="1:5" ht="27" x14ac:dyDescent="0.2">
      <c r="A4285" s="384">
        <v>97595</v>
      </c>
      <c r="B4285" s="383" t="s">
        <v>9410</v>
      </c>
      <c r="C4285" s="382" t="s">
        <v>66</v>
      </c>
      <c r="D4285" s="382">
        <v>103.15</v>
      </c>
      <c r="E4285" s="380" t="s">
        <v>1081</v>
      </c>
    </row>
    <row r="4286" spans="1:5" ht="27" x14ac:dyDescent="0.2">
      <c r="A4286" s="384">
        <v>97597</v>
      </c>
      <c r="B4286" s="383" t="s">
        <v>9411</v>
      </c>
      <c r="C4286" s="382" t="s">
        <v>66</v>
      </c>
      <c r="D4286" s="382">
        <v>72.739999999999995</v>
      </c>
      <c r="E4286" s="380" t="s">
        <v>1081</v>
      </c>
    </row>
    <row r="4287" spans="1:5" ht="27" x14ac:dyDescent="0.2">
      <c r="A4287" s="384">
        <v>97596</v>
      </c>
      <c r="B4287" s="383" t="s">
        <v>9412</v>
      </c>
      <c r="C4287" s="382" t="s">
        <v>66</v>
      </c>
      <c r="D4287" s="382">
        <v>73.260000000000005</v>
      </c>
      <c r="E4287" s="380" t="s">
        <v>1081</v>
      </c>
    </row>
    <row r="4288" spans="1:5" ht="27" x14ac:dyDescent="0.2">
      <c r="A4288" s="384">
        <v>97598</v>
      </c>
      <c r="B4288" s="383" t="s">
        <v>9413</v>
      </c>
      <c r="C4288" s="382" t="s">
        <v>66</v>
      </c>
      <c r="D4288" s="382">
        <v>68.92</v>
      </c>
      <c r="E4288" s="380" t="s">
        <v>1081</v>
      </c>
    </row>
    <row r="4289" spans="1:5" ht="27" x14ac:dyDescent="0.2">
      <c r="A4289" s="385">
        <v>98549</v>
      </c>
      <c r="B4289" s="383" t="s">
        <v>9414</v>
      </c>
      <c r="C4289" s="382" t="s">
        <v>83</v>
      </c>
      <c r="D4289" s="382"/>
      <c r="E4289" s="380" t="s">
        <v>1081</v>
      </c>
    </row>
    <row r="4290" spans="1:5" ht="27" x14ac:dyDescent="0.2">
      <c r="A4290" s="382">
        <v>98562</v>
      </c>
      <c r="B4290" s="383" t="s">
        <v>6193</v>
      </c>
      <c r="C4290" s="382" t="s">
        <v>83</v>
      </c>
      <c r="D4290" s="382">
        <v>54.61</v>
      </c>
      <c r="E4290" s="380" t="s">
        <v>1081</v>
      </c>
    </row>
    <row r="4291" spans="1:5" ht="27" x14ac:dyDescent="0.2">
      <c r="A4291" s="382">
        <v>98555</v>
      </c>
      <c r="B4291" s="383" t="s">
        <v>6194</v>
      </c>
      <c r="C4291" s="382" t="s">
        <v>83</v>
      </c>
      <c r="D4291" s="382">
        <v>34.94</v>
      </c>
      <c r="E4291" s="380" t="s">
        <v>1081</v>
      </c>
    </row>
    <row r="4292" spans="1:5" ht="27" x14ac:dyDescent="0.2">
      <c r="A4292" s="382">
        <v>98556</v>
      </c>
      <c r="B4292" s="383" t="s">
        <v>7278</v>
      </c>
      <c r="C4292" s="382" t="s">
        <v>83</v>
      </c>
      <c r="D4292" s="382">
        <v>62.1</v>
      </c>
      <c r="E4292" s="380" t="s">
        <v>1081</v>
      </c>
    </row>
    <row r="4293" spans="1:5" ht="15" x14ac:dyDescent="0.2">
      <c r="A4293" s="382">
        <v>98557</v>
      </c>
      <c r="B4293" s="383" t="s">
        <v>6201</v>
      </c>
      <c r="C4293" s="382" t="s">
        <v>83</v>
      </c>
      <c r="D4293" s="382">
        <v>43.56</v>
      </c>
      <c r="E4293" s="380" t="s">
        <v>1081</v>
      </c>
    </row>
    <row r="4294" spans="1:5" ht="27" x14ac:dyDescent="0.2">
      <c r="A4294" s="385">
        <v>98548</v>
      </c>
      <c r="B4294" s="383" t="s">
        <v>9415</v>
      </c>
      <c r="C4294" s="382" t="s">
        <v>83</v>
      </c>
      <c r="D4294" s="382"/>
      <c r="E4294" s="380" t="s">
        <v>1081</v>
      </c>
    </row>
    <row r="4295" spans="1:5" ht="27" x14ac:dyDescent="0.2">
      <c r="A4295" s="382">
        <v>98547</v>
      </c>
      <c r="B4295" s="383" t="s">
        <v>6198</v>
      </c>
      <c r="C4295" s="382" t="s">
        <v>83</v>
      </c>
      <c r="D4295" s="382">
        <v>194.82</v>
      </c>
      <c r="E4295" s="380" t="s">
        <v>1081</v>
      </c>
    </row>
    <row r="4296" spans="1:5" ht="27" x14ac:dyDescent="0.2">
      <c r="A4296" s="382">
        <v>98546</v>
      </c>
      <c r="B4296" s="383" t="s">
        <v>6197</v>
      </c>
      <c r="C4296" s="382" t="s">
        <v>83</v>
      </c>
      <c r="D4296" s="382">
        <v>116.3</v>
      </c>
      <c r="E4296" s="380" t="s">
        <v>1081</v>
      </c>
    </row>
    <row r="4297" spans="1:5" ht="27" x14ac:dyDescent="0.2">
      <c r="A4297" s="385">
        <v>98552</v>
      </c>
      <c r="B4297" s="383" t="s">
        <v>9416</v>
      </c>
      <c r="C4297" s="382" t="s">
        <v>83</v>
      </c>
      <c r="D4297" s="382"/>
      <c r="E4297" s="380" t="s">
        <v>1081</v>
      </c>
    </row>
    <row r="4298" spans="1:5" ht="27" x14ac:dyDescent="0.2">
      <c r="A4298" s="382">
        <v>98553</v>
      </c>
      <c r="B4298" s="383" t="s">
        <v>6199</v>
      </c>
      <c r="C4298" s="382" t="s">
        <v>83</v>
      </c>
      <c r="D4298" s="382">
        <v>192.82</v>
      </c>
      <c r="E4298" s="380" t="s">
        <v>1081</v>
      </c>
    </row>
    <row r="4299" spans="1:5" ht="27" x14ac:dyDescent="0.2">
      <c r="A4299" s="382">
        <v>98554</v>
      </c>
      <c r="B4299" s="383" t="s">
        <v>6200</v>
      </c>
      <c r="C4299" s="382" t="s">
        <v>83</v>
      </c>
      <c r="D4299" s="382">
        <v>51.92</v>
      </c>
      <c r="E4299" s="380" t="s">
        <v>1081</v>
      </c>
    </row>
    <row r="4300" spans="1:5" ht="27" x14ac:dyDescent="0.2">
      <c r="A4300" s="382">
        <v>98565</v>
      </c>
      <c r="B4300" s="383" t="s">
        <v>6204</v>
      </c>
      <c r="C4300" s="382" t="s">
        <v>83</v>
      </c>
      <c r="D4300" s="382">
        <v>58.4</v>
      </c>
      <c r="E4300" s="380" t="s">
        <v>1081</v>
      </c>
    </row>
    <row r="4301" spans="1:5" ht="27" x14ac:dyDescent="0.2">
      <c r="A4301" s="382">
        <v>98567</v>
      </c>
      <c r="B4301" s="383" t="s">
        <v>6206</v>
      </c>
      <c r="C4301" s="382" t="s">
        <v>83</v>
      </c>
      <c r="D4301" s="382">
        <v>75.08</v>
      </c>
      <c r="E4301" s="380" t="s">
        <v>1081</v>
      </c>
    </row>
    <row r="4302" spans="1:5" ht="27" x14ac:dyDescent="0.2">
      <c r="A4302" s="382">
        <v>98569</v>
      </c>
      <c r="B4302" s="383" t="s">
        <v>6208</v>
      </c>
      <c r="C4302" s="382" t="s">
        <v>83</v>
      </c>
      <c r="D4302" s="382">
        <v>92.66</v>
      </c>
      <c r="E4302" s="380" t="s">
        <v>1081</v>
      </c>
    </row>
    <row r="4303" spans="1:5" ht="15" x14ac:dyDescent="0.2">
      <c r="A4303" s="382">
        <v>98571</v>
      </c>
      <c r="B4303" s="383" t="s">
        <v>6210</v>
      </c>
      <c r="C4303" s="382" t="s">
        <v>83</v>
      </c>
      <c r="D4303" s="382">
        <v>46.26</v>
      </c>
      <c r="E4303" s="380" t="s">
        <v>1081</v>
      </c>
    </row>
    <row r="4304" spans="1:5" ht="15" x14ac:dyDescent="0.2">
      <c r="A4304" s="382">
        <v>98572</v>
      </c>
      <c r="B4304" s="383" t="s">
        <v>6211</v>
      </c>
      <c r="C4304" s="382" t="s">
        <v>83</v>
      </c>
      <c r="D4304" s="382">
        <v>56.87</v>
      </c>
      <c r="E4304" s="380" t="s">
        <v>1081</v>
      </c>
    </row>
    <row r="4305" spans="1:5" ht="27" x14ac:dyDescent="0.2">
      <c r="A4305" s="382">
        <v>98563</v>
      </c>
      <c r="B4305" s="383" t="s">
        <v>6202</v>
      </c>
      <c r="C4305" s="382" t="s">
        <v>83</v>
      </c>
      <c r="D4305" s="382">
        <v>40.83</v>
      </c>
      <c r="E4305" s="380" t="s">
        <v>1081</v>
      </c>
    </row>
    <row r="4306" spans="1:5" ht="27" x14ac:dyDescent="0.2">
      <c r="A4306" s="382">
        <v>98564</v>
      </c>
      <c r="B4306" s="383" t="s">
        <v>6203</v>
      </c>
      <c r="C4306" s="382" t="s">
        <v>83</v>
      </c>
      <c r="D4306" s="382">
        <v>53.6</v>
      </c>
      <c r="E4306" s="380" t="s">
        <v>1081</v>
      </c>
    </row>
    <row r="4307" spans="1:5" ht="27" x14ac:dyDescent="0.2">
      <c r="A4307" s="382">
        <v>98566</v>
      </c>
      <c r="B4307" s="383" t="s">
        <v>6205</v>
      </c>
      <c r="C4307" s="382" t="s">
        <v>83</v>
      </c>
      <c r="D4307" s="382">
        <v>71.180000000000007</v>
      </c>
      <c r="E4307" s="380" t="s">
        <v>1081</v>
      </c>
    </row>
    <row r="4308" spans="1:5" ht="27" x14ac:dyDescent="0.2">
      <c r="A4308" s="382">
        <v>98568</v>
      </c>
      <c r="B4308" s="383" t="s">
        <v>6207</v>
      </c>
      <c r="C4308" s="382" t="s">
        <v>83</v>
      </c>
      <c r="D4308" s="382">
        <v>87.86</v>
      </c>
      <c r="E4308" s="380" t="s">
        <v>1081</v>
      </c>
    </row>
    <row r="4309" spans="1:5" ht="27" x14ac:dyDescent="0.2">
      <c r="A4309" s="382">
        <v>98570</v>
      </c>
      <c r="B4309" s="383" t="s">
        <v>6209</v>
      </c>
      <c r="C4309" s="382" t="s">
        <v>83</v>
      </c>
      <c r="D4309" s="382">
        <v>105.43</v>
      </c>
      <c r="E4309" s="380" t="s">
        <v>1081</v>
      </c>
    </row>
    <row r="4310" spans="1:5" ht="15" x14ac:dyDescent="0.2">
      <c r="A4310" s="382">
        <v>98573</v>
      </c>
      <c r="B4310" s="383" t="s">
        <v>6212</v>
      </c>
      <c r="C4310" s="382" t="s">
        <v>83</v>
      </c>
      <c r="D4310" s="382">
        <v>69.02</v>
      </c>
      <c r="E4310" s="380" t="s">
        <v>1081</v>
      </c>
    </row>
    <row r="4311" spans="1:5" ht="15" x14ac:dyDescent="0.2">
      <c r="A4311" s="382">
        <v>98576</v>
      </c>
      <c r="B4311" s="383" t="s">
        <v>6191</v>
      </c>
      <c r="C4311" s="382" t="s">
        <v>4</v>
      </c>
      <c r="D4311" s="382">
        <v>21.22</v>
      </c>
      <c r="E4311" s="380" t="s">
        <v>1081</v>
      </c>
    </row>
    <row r="4312" spans="1:5" ht="27" x14ac:dyDescent="0.2">
      <c r="A4312" s="382">
        <v>98575</v>
      </c>
      <c r="B4312" s="383" t="s">
        <v>6190</v>
      </c>
      <c r="C4312" s="382" t="s">
        <v>4</v>
      </c>
      <c r="D4312" s="382">
        <v>77.150000000000006</v>
      </c>
      <c r="E4312" s="380" t="s">
        <v>1081</v>
      </c>
    </row>
    <row r="4313" spans="1:5" ht="27" x14ac:dyDescent="0.2">
      <c r="A4313" s="382">
        <v>98577</v>
      </c>
      <c r="B4313" s="383" t="s">
        <v>6192</v>
      </c>
      <c r="C4313" s="382" t="s">
        <v>4</v>
      </c>
      <c r="D4313" s="382">
        <v>52.23</v>
      </c>
      <c r="E4313" s="380" t="s">
        <v>1081</v>
      </c>
    </row>
    <row r="4314" spans="1:5" ht="27" x14ac:dyDescent="0.2">
      <c r="A4314" s="382">
        <v>98558</v>
      </c>
      <c r="B4314" s="383" t="s">
        <v>6195</v>
      </c>
      <c r="C4314" s="382" t="s">
        <v>66</v>
      </c>
      <c r="D4314" s="382">
        <v>10.029999999999999</v>
      </c>
      <c r="E4314" s="380" t="s">
        <v>1081</v>
      </c>
    </row>
    <row r="4315" spans="1:5" ht="27" x14ac:dyDescent="0.2">
      <c r="A4315" s="385">
        <v>98550</v>
      </c>
      <c r="B4315" s="383" t="s">
        <v>9417</v>
      </c>
      <c r="C4315" s="382" t="s">
        <v>83</v>
      </c>
      <c r="D4315" s="382"/>
      <c r="E4315" s="380" t="s">
        <v>1081</v>
      </c>
    </row>
    <row r="4316" spans="1:5" ht="27" x14ac:dyDescent="0.2">
      <c r="A4316" s="385">
        <v>98551</v>
      </c>
      <c r="B4316" s="383" t="s">
        <v>9418</v>
      </c>
      <c r="C4316" s="382" t="s">
        <v>4</v>
      </c>
      <c r="D4316" s="382"/>
      <c r="E4316" s="380" t="s">
        <v>1081</v>
      </c>
    </row>
    <row r="4317" spans="1:5" ht="15" x14ac:dyDescent="0.2">
      <c r="A4317" s="382">
        <v>98559</v>
      </c>
      <c r="B4317" s="383" t="s">
        <v>6196</v>
      </c>
      <c r="C4317" s="382" t="s">
        <v>4</v>
      </c>
      <c r="D4317" s="382">
        <v>4.8499999999999996</v>
      </c>
      <c r="E4317" s="380" t="s">
        <v>1081</v>
      </c>
    </row>
    <row r="4318" spans="1:5" ht="27" x14ac:dyDescent="0.2">
      <c r="A4318" s="382">
        <v>91925</v>
      </c>
      <c r="B4318" s="383" t="s">
        <v>5731</v>
      </c>
      <c r="C4318" s="382" t="s">
        <v>4</v>
      </c>
      <c r="D4318" s="382">
        <v>4.41</v>
      </c>
      <c r="E4318" s="380" t="s">
        <v>1081</v>
      </c>
    </row>
    <row r="4319" spans="1:5" ht="27" x14ac:dyDescent="0.2">
      <c r="A4319" s="382">
        <v>91924</v>
      </c>
      <c r="B4319" s="383" t="s">
        <v>5730</v>
      </c>
      <c r="C4319" s="382" t="s">
        <v>4</v>
      </c>
      <c r="D4319" s="382">
        <v>3.61</v>
      </c>
      <c r="E4319" s="380" t="s">
        <v>1081</v>
      </c>
    </row>
    <row r="4320" spans="1:5" ht="27" x14ac:dyDescent="0.2">
      <c r="A4320" s="382">
        <v>91933</v>
      </c>
      <c r="B4320" s="383" t="s">
        <v>5739</v>
      </c>
      <c r="C4320" s="382" t="s">
        <v>4</v>
      </c>
      <c r="D4320" s="382">
        <v>20.11</v>
      </c>
      <c r="E4320" s="380" t="s">
        <v>1081</v>
      </c>
    </row>
    <row r="4321" spans="1:5" ht="27" x14ac:dyDescent="0.2">
      <c r="A4321" s="382">
        <v>91932</v>
      </c>
      <c r="B4321" s="383" t="s">
        <v>5738</v>
      </c>
      <c r="C4321" s="382" t="s">
        <v>4</v>
      </c>
      <c r="D4321" s="382">
        <v>20.88</v>
      </c>
      <c r="E4321" s="380" t="s">
        <v>1081</v>
      </c>
    </row>
    <row r="4322" spans="1:5" ht="27" x14ac:dyDescent="0.2">
      <c r="A4322" s="382">
        <v>91935</v>
      </c>
      <c r="B4322" s="383" t="s">
        <v>5741</v>
      </c>
      <c r="C4322" s="382" t="s">
        <v>4</v>
      </c>
      <c r="D4322" s="382">
        <v>31.6</v>
      </c>
      <c r="E4322" s="380" t="s">
        <v>1081</v>
      </c>
    </row>
    <row r="4323" spans="1:5" ht="27" x14ac:dyDescent="0.2">
      <c r="A4323" s="382">
        <v>91934</v>
      </c>
      <c r="B4323" s="383" t="s">
        <v>5740</v>
      </c>
      <c r="C4323" s="382" t="s">
        <v>4</v>
      </c>
      <c r="D4323" s="382">
        <v>30.12</v>
      </c>
      <c r="E4323" s="380" t="s">
        <v>1081</v>
      </c>
    </row>
    <row r="4324" spans="1:5" ht="27" x14ac:dyDescent="0.2">
      <c r="A4324" s="382">
        <v>91927</v>
      </c>
      <c r="B4324" s="383" t="s">
        <v>5733</v>
      </c>
      <c r="C4324" s="382" t="s">
        <v>4</v>
      </c>
      <c r="D4324" s="382">
        <v>5.98</v>
      </c>
      <c r="E4324" s="380" t="s">
        <v>1081</v>
      </c>
    </row>
    <row r="4325" spans="1:5" ht="27" x14ac:dyDescent="0.2">
      <c r="A4325" s="382">
        <v>91926</v>
      </c>
      <c r="B4325" s="383" t="s">
        <v>5732</v>
      </c>
      <c r="C4325" s="382" t="s">
        <v>4</v>
      </c>
      <c r="D4325" s="382">
        <v>5.3</v>
      </c>
      <c r="E4325" s="380" t="s">
        <v>1081</v>
      </c>
    </row>
    <row r="4326" spans="1:5" ht="27" x14ac:dyDescent="0.2">
      <c r="A4326" s="382">
        <v>91929</v>
      </c>
      <c r="B4326" s="383" t="s">
        <v>5735</v>
      </c>
      <c r="C4326" s="382" t="s">
        <v>4</v>
      </c>
      <c r="D4326" s="382">
        <v>8.85</v>
      </c>
      <c r="E4326" s="380" t="s">
        <v>1081</v>
      </c>
    </row>
    <row r="4327" spans="1:5" ht="27" x14ac:dyDescent="0.2">
      <c r="A4327" s="382">
        <v>91928</v>
      </c>
      <c r="B4327" s="383" t="s">
        <v>5734</v>
      </c>
      <c r="C4327" s="382" t="s">
        <v>4</v>
      </c>
      <c r="D4327" s="382">
        <v>8.25</v>
      </c>
      <c r="E4327" s="380" t="s">
        <v>1081</v>
      </c>
    </row>
    <row r="4328" spans="1:5" ht="27" x14ac:dyDescent="0.2">
      <c r="A4328" s="382">
        <v>91931</v>
      </c>
      <c r="B4328" s="383" t="s">
        <v>5737</v>
      </c>
      <c r="C4328" s="382" t="s">
        <v>4</v>
      </c>
      <c r="D4328" s="382">
        <v>12.54</v>
      </c>
      <c r="E4328" s="380" t="s">
        <v>1081</v>
      </c>
    </row>
    <row r="4329" spans="1:5" ht="27" x14ac:dyDescent="0.2">
      <c r="A4329" s="382">
        <v>91930</v>
      </c>
      <c r="B4329" s="383" t="s">
        <v>5736</v>
      </c>
      <c r="C4329" s="382" t="s">
        <v>4</v>
      </c>
      <c r="D4329" s="382">
        <v>11.57</v>
      </c>
      <c r="E4329" s="380" t="s">
        <v>1081</v>
      </c>
    </row>
    <row r="4330" spans="1:5" ht="27" x14ac:dyDescent="0.2">
      <c r="A4330" s="385">
        <v>104620</v>
      </c>
      <c r="B4330" s="383" t="s">
        <v>9419</v>
      </c>
      <c r="C4330" s="382" t="s">
        <v>66</v>
      </c>
      <c r="D4330" s="382"/>
      <c r="E4330" s="380" t="s">
        <v>1081</v>
      </c>
    </row>
    <row r="4331" spans="1:5" ht="27" x14ac:dyDescent="0.2">
      <c r="A4331" s="385">
        <v>104624</v>
      </c>
      <c r="B4331" s="383" t="s">
        <v>9420</v>
      </c>
      <c r="C4331" s="382" t="s">
        <v>66</v>
      </c>
      <c r="D4331" s="382"/>
      <c r="E4331" s="380" t="s">
        <v>1081</v>
      </c>
    </row>
    <row r="4332" spans="1:5" ht="27" x14ac:dyDescent="0.2">
      <c r="A4332" s="385">
        <v>104622</v>
      </c>
      <c r="B4332" s="383" t="s">
        <v>9421</v>
      </c>
      <c r="C4332" s="382" t="s">
        <v>66</v>
      </c>
      <c r="D4332" s="382"/>
      <c r="E4332" s="380" t="s">
        <v>1081</v>
      </c>
    </row>
    <row r="4333" spans="1:5" ht="27" x14ac:dyDescent="0.2">
      <c r="A4333" s="385">
        <v>104621</v>
      </c>
      <c r="B4333" s="383" t="s">
        <v>9422</v>
      </c>
      <c r="C4333" s="382" t="s">
        <v>66</v>
      </c>
      <c r="D4333" s="382"/>
      <c r="E4333" s="380" t="s">
        <v>1081</v>
      </c>
    </row>
    <row r="4334" spans="1:5" ht="27" x14ac:dyDescent="0.2">
      <c r="A4334" s="385">
        <v>104625</v>
      </c>
      <c r="B4334" s="383" t="s">
        <v>9423</v>
      </c>
      <c r="C4334" s="382" t="s">
        <v>66</v>
      </c>
      <c r="D4334" s="382"/>
      <c r="E4334" s="380" t="s">
        <v>1081</v>
      </c>
    </row>
    <row r="4335" spans="1:5" ht="27" x14ac:dyDescent="0.2">
      <c r="A4335" s="385">
        <v>104623</v>
      </c>
      <c r="B4335" s="383" t="s">
        <v>9424</v>
      </c>
      <c r="C4335" s="382" t="s">
        <v>66</v>
      </c>
      <c r="D4335" s="382"/>
      <c r="E4335" s="380" t="s">
        <v>1081</v>
      </c>
    </row>
    <row r="4336" spans="1:5" ht="27" x14ac:dyDescent="0.2">
      <c r="A4336" s="382">
        <v>91937</v>
      </c>
      <c r="B4336" s="383" t="s">
        <v>5743</v>
      </c>
      <c r="C4336" s="382" t="s">
        <v>66</v>
      </c>
      <c r="D4336" s="382">
        <v>17.940000000000001</v>
      </c>
      <c r="E4336" s="380" t="s">
        <v>1081</v>
      </c>
    </row>
    <row r="4337" spans="1:5" ht="27" x14ac:dyDescent="0.2">
      <c r="A4337" s="382">
        <v>92865</v>
      </c>
      <c r="B4337" s="383" t="s">
        <v>5750</v>
      </c>
      <c r="C4337" s="382" t="s">
        <v>66</v>
      </c>
      <c r="D4337" s="382">
        <v>16.010000000000002</v>
      </c>
      <c r="E4337" s="380" t="s">
        <v>1081</v>
      </c>
    </row>
    <row r="4338" spans="1:5" ht="27" x14ac:dyDescent="0.2">
      <c r="A4338" s="382">
        <v>91936</v>
      </c>
      <c r="B4338" s="383" t="s">
        <v>5742</v>
      </c>
      <c r="C4338" s="382" t="s">
        <v>66</v>
      </c>
      <c r="D4338" s="382">
        <v>20.32</v>
      </c>
      <c r="E4338" s="380" t="s">
        <v>1081</v>
      </c>
    </row>
    <row r="4339" spans="1:5" ht="27" x14ac:dyDescent="0.2">
      <c r="A4339" s="382">
        <v>92867</v>
      </c>
      <c r="B4339" s="383" t="s">
        <v>5752</v>
      </c>
      <c r="C4339" s="382" t="s">
        <v>66</v>
      </c>
      <c r="D4339" s="382">
        <v>33.450000000000003</v>
      </c>
      <c r="E4339" s="380" t="s">
        <v>1081</v>
      </c>
    </row>
    <row r="4340" spans="1:5" ht="27" x14ac:dyDescent="0.2">
      <c r="A4340" s="382">
        <v>91939</v>
      </c>
      <c r="B4340" s="383" t="s">
        <v>5744</v>
      </c>
      <c r="C4340" s="382" t="s">
        <v>66</v>
      </c>
      <c r="D4340" s="382">
        <v>34.83</v>
      </c>
      <c r="E4340" s="380" t="s">
        <v>1081</v>
      </c>
    </row>
    <row r="4341" spans="1:5" ht="27" x14ac:dyDescent="0.2">
      <c r="A4341" s="382">
        <v>92869</v>
      </c>
      <c r="B4341" s="383" t="s">
        <v>5754</v>
      </c>
      <c r="C4341" s="382" t="s">
        <v>66</v>
      </c>
      <c r="D4341" s="382">
        <v>11.56</v>
      </c>
      <c r="E4341" s="380" t="s">
        <v>1081</v>
      </c>
    </row>
    <row r="4342" spans="1:5" ht="27" x14ac:dyDescent="0.2">
      <c r="A4342" s="382">
        <v>91941</v>
      </c>
      <c r="B4342" s="383" t="s">
        <v>5746</v>
      </c>
      <c r="C4342" s="382" t="s">
        <v>66</v>
      </c>
      <c r="D4342" s="382">
        <v>12.94</v>
      </c>
      <c r="E4342" s="380" t="s">
        <v>1081</v>
      </c>
    </row>
    <row r="4343" spans="1:5" ht="27" x14ac:dyDescent="0.2">
      <c r="A4343" s="382">
        <v>92868</v>
      </c>
      <c r="B4343" s="383" t="s">
        <v>5753</v>
      </c>
      <c r="C4343" s="382" t="s">
        <v>66</v>
      </c>
      <c r="D4343" s="382">
        <v>18.760000000000002</v>
      </c>
      <c r="E4343" s="380" t="s">
        <v>1081</v>
      </c>
    </row>
    <row r="4344" spans="1:5" ht="27" x14ac:dyDescent="0.2">
      <c r="A4344" s="382">
        <v>91940</v>
      </c>
      <c r="B4344" s="383" t="s">
        <v>5745</v>
      </c>
      <c r="C4344" s="382" t="s">
        <v>66</v>
      </c>
      <c r="D4344" s="382">
        <v>20.14</v>
      </c>
      <c r="E4344" s="380" t="s">
        <v>1081</v>
      </c>
    </row>
    <row r="4345" spans="1:5" ht="27" x14ac:dyDescent="0.2">
      <c r="A4345" s="382">
        <v>92870</v>
      </c>
      <c r="B4345" s="383" t="s">
        <v>5755</v>
      </c>
      <c r="C4345" s="382" t="s">
        <v>66</v>
      </c>
      <c r="D4345" s="382">
        <v>36.549999999999997</v>
      </c>
      <c r="E4345" s="380" t="s">
        <v>1081</v>
      </c>
    </row>
    <row r="4346" spans="1:5" ht="27" x14ac:dyDescent="0.2">
      <c r="A4346" s="382">
        <v>91942</v>
      </c>
      <c r="B4346" s="383" t="s">
        <v>5747</v>
      </c>
      <c r="C4346" s="382" t="s">
        <v>66</v>
      </c>
      <c r="D4346" s="382">
        <v>39.07</v>
      </c>
      <c r="E4346" s="380" t="s">
        <v>1081</v>
      </c>
    </row>
    <row r="4347" spans="1:5" ht="27" x14ac:dyDescent="0.2">
      <c r="A4347" s="382">
        <v>92872</v>
      </c>
      <c r="B4347" s="383" t="s">
        <v>5757</v>
      </c>
      <c r="C4347" s="382" t="s">
        <v>66</v>
      </c>
      <c r="D4347" s="382">
        <v>13.87</v>
      </c>
      <c r="E4347" s="380" t="s">
        <v>1081</v>
      </c>
    </row>
    <row r="4348" spans="1:5" ht="27" x14ac:dyDescent="0.2">
      <c r="A4348" s="382">
        <v>91944</v>
      </c>
      <c r="B4348" s="383" t="s">
        <v>5749</v>
      </c>
      <c r="C4348" s="382" t="s">
        <v>66</v>
      </c>
      <c r="D4348" s="382">
        <v>16.39</v>
      </c>
      <c r="E4348" s="380" t="s">
        <v>1081</v>
      </c>
    </row>
    <row r="4349" spans="1:5" ht="27" x14ac:dyDescent="0.2">
      <c r="A4349" s="382">
        <v>92871</v>
      </c>
      <c r="B4349" s="383" t="s">
        <v>5756</v>
      </c>
      <c r="C4349" s="382" t="s">
        <v>66</v>
      </c>
      <c r="D4349" s="382">
        <v>21.35</v>
      </c>
      <c r="E4349" s="380" t="s">
        <v>1081</v>
      </c>
    </row>
    <row r="4350" spans="1:5" ht="27" x14ac:dyDescent="0.2">
      <c r="A4350" s="382">
        <v>91943</v>
      </c>
      <c r="B4350" s="383" t="s">
        <v>5748</v>
      </c>
      <c r="C4350" s="382" t="s">
        <v>66</v>
      </c>
      <c r="D4350" s="382">
        <v>23.87</v>
      </c>
      <c r="E4350" s="380" t="s">
        <v>1081</v>
      </c>
    </row>
    <row r="4351" spans="1:5" ht="27" x14ac:dyDescent="0.2">
      <c r="A4351" s="382">
        <v>92866</v>
      </c>
      <c r="B4351" s="383" t="s">
        <v>5751</v>
      </c>
      <c r="C4351" s="382" t="s">
        <v>66</v>
      </c>
      <c r="D4351" s="382">
        <v>14.15</v>
      </c>
      <c r="E4351" s="380" t="s">
        <v>1081</v>
      </c>
    </row>
    <row r="4352" spans="1:5" ht="27" x14ac:dyDescent="0.2">
      <c r="A4352" s="382">
        <v>91987</v>
      </c>
      <c r="B4352" s="383" t="s">
        <v>5799</v>
      </c>
      <c r="C4352" s="382" t="s">
        <v>66</v>
      </c>
      <c r="D4352" s="382">
        <v>58.38</v>
      </c>
      <c r="E4352" s="380" t="s">
        <v>1081</v>
      </c>
    </row>
    <row r="4353" spans="1:5" ht="27" x14ac:dyDescent="0.2">
      <c r="A4353" s="382">
        <v>91986</v>
      </c>
      <c r="B4353" s="383" t="s">
        <v>5798</v>
      </c>
      <c r="C4353" s="382" t="s">
        <v>66</v>
      </c>
      <c r="D4353" s="382">
        <v>45.18</v>
      </c>
      <c r="E4353" s="380" t="s">
        <v>1081</v>
      </c>
    </row>
    <row r="4354" spans="1:5" ht="27" x14ac:dyDescent="0.2">
      <c r="A4354" s="382">
        <v>97559</v>
      </c>
      <c r="B4354" s="383" t="s">
        <v>5727</v>
      </c>
      <c r="C4354" s="382" t="s">
        <v>66</v>
      </c>
      <c r="D4354" s="382">
        <v>14.87</v>
      </c>
      <c r="E4354" s="380" t="s">
        <v>1081</v>
      </c>
    </row>
    <row r="4355" spans="1:5" ht="27" x14ac:dyDescent="0.2">
      <c r="A4355" s="382">
        <v>97562</v>
      </c>
      <c r="B4355" s="383" t="s">
        <v>5728</v>
      </c>
      <c r="C4355" s="382" t="s">
        <v>66</v>
      </c>
      <c r="D4355" s="382">
        <v>12.37</v>
      </c>
      <c r="E4355" s="380" t="s">
        <v>1081</v>
      </c>
    </row>
    <row r="4356" spans="1:5" ht="27" x14ac:dyDescent="0.2">
      <c r="A4356" s="382">
        <v>97564</v>
      </c>
      <c r="B4356" s="383" t="s">
        <v>5729</v>
      </c>
      <c r="C4356" s="382" t="s">
        <v>66</v>
      </c>
      <c r="D4356" s="382">
        <v>19.91</v>
      </c>
      <c r="E4356" s="380" t="s">
        <v>1081</v>
      </c>
    </row>
    <row r="4357" spans="1:5" ht="27" x14ac:dyDescent="0.2">
      <c r="A4357" s="382">
        <v>91889</v>
      </c>
      <c r="B4357" s="383" t="s">
        <v>5704</v>
      </c>
      <c r="C4357" s="382" t="s">
        <v>66</v>
      </c>
      <c r="D4357" s="382">
        <v>13.37</v>
      </c>
      <c r="E4357" s="380" t="s">
        <v>1081</v>
      </c>
    </row>
    <row r="4358" spans="1:5" ht="27" x14ac:dyDescent="0.2">
      <c r="A4358" s="382">
        <v>91901</v>
      </c>
      <c r="B4358" s="383" t="s">
        <v>5712</v>
      </c>
      <c r="C4358" s="382" t="s">
        <v>66</v>
      </c>
      <c r="D4358" s="382">
        <v>10.87</v>
      </c>
      <c r="E4358" s="380" t="s">
        <v>1081</v>
      </c>
    </row>
    <row r="4359" spans="1:5" ht="27" x14ac:dyDescent="0.2">
      <c r="A4359" s="382">
        <v>91913</v>
      </c>
      <c r="B4359" s="383" t="s">
        <v>5720</v>
      </c>
      <c r="C4359" s="382" t="s">
        <v>66</v>
      </c>
      <c r="D4359" s="382">
        <v>18.47</v>
      </c>
      <c r="E4359" s="380" t="s">
        <v>1081</v>
      </c>
    </row>
    <row r="4360" spans="1:5" ht="27" x14ac:dyDescent="0.2">
      <c r="A4360" s="382">
        <v>91892</v>
      </c>
      <c r="B4360" s="383" t="s">
        <v>5706</v>
      </c>
      <c r="C4360" s="382" t="s">
        <v>66</v>
      </c>
      <c r="D4360" s="382">
        <v>17.62</v>
      </c>
      <c r="E4360" s="380" t="s">
        <v>1081</v>
      </c>
    </row>
    <row r="4361" spans="1:5" ht="27" x14ac:dyDescent="0.2">
      <c r="A4361" s="382">
        <v>91904</v>
      </c>
      <c r="B4361" s="383" t="s">
        <v>5714</v>
      </c>
      <c r="C4361" s="382" t="s">
        <v>66</v>
      </c>
      <c r="D4361" s="382">
        <v>15.12</v>
      </c>
      <c r="E4361" s="380" t="s">
        <v>1081</v>
      </c>
    </row>
    <row r="4362" spans="1:5" ht="27" x14ac:dyDescent="0.2">
      <c r="A4362" s="382">
        <v>91916</v>
      </c>
      <c r="B4362" s="383" t="s">
        <v>5722</v>
      </c>
      <c r="C4362" s="382" t="s">
        <v>66</v>
      </c>
      <c r="D4362" s="382">
        <v>22.66</v>
      </c>
      <c r="E4362" s="380" t="s">
        <v>1081</v>
      </c>
    </row>
    <row r="4363" spans="1:5" ht="27" x14ac:dyDescent="0.2">
      <c r="A4363" s="382">
        <v>91895</v>
      </c>
      <c r="B4363" s="383" t="s">
        <v>5708</v>
      </c>
      <c r="C4363" s="382" t="s">
        <v>66</v>
      </c>
      <c r="D4363" s="382">
        <v>21.38</v>
      </c>
      <c r="E4363" s="380" t="s">
        <v>1081</v>
      </c>
    </row>
    <row r="4364" spans="1:5" ht="27" x14ac:dyDescent="0.2">
      <c r="A4364" s="382">
        <v>91907</v>
      </c>
      <c r="B4364" s="383" t="s">
        <v>5716</v>
      </c>
      <c r="C4364" s="382" t="s">
        <v>66</v>
      </c>
      <c r="D4364" s="382">
        <v>18.88</v>
      </c>
      <c r="E4364" s="380" t="s">
        <v>1081</v>
      </c>
    </row>
    <row r="4365" spans="1:5" ht="27" x14ac:dyDescent="0.2">
      <c r="A4365" s="382">
        <v>91919</v>
      </c>
      <c r="B4365" s="383" t="s">
        <v>5724</v>
      </c>
      <c r="C4365" s="382" t="s">
        <v>66</v>
      </c>
      <c r="D4365" s="382">
        <v>26.37</v>
      </c>
      <c r="E4365" s="380" t="s">
        <v>1081</v>
      </c>
    </row>
    <row r="4366" spans="1:5" ht="27" x14ac:dyDescent="0.2">
      <c r="A4366" s="382">
        <v>91898</v>
      </c>
      <c r="B4366" s="383" t="s">
        <v>5710</v>
      </c>
      <c r="C4366" s="382" t="s">
        <v>66</v>
      </c>
      <c r="D4366" s="382">
        <v>24.38</v>
      </c>
      <c r="E4366" s="380" t="s">
        <v>1081</v>
      </c>
    </row>
    <row r="4367" spans="1:5" ht="27" x14ac:dyDescent="0.2">
      <c r="A4367" s="382">
        <v>91910</v>
      </c>
      <c r="B4367" s="383" t="s">
        <v>5718</v>
      </c>
      <c r="C4367" s="382" t="s">
        <v>66</v>
      </c>
      <c r="D4367" s="382">
        <v>21.94</v>
      </c>
      <c r="E4367" s="380" t="s">
        <v>1081</v>
      </c>
    </row>
    <row r="4368" spans="1:5" ht="27" x14ac:dyDescent="0.2">
      <c r="A4368" s="382">
        <v>91922</v>
      </c>
      <c r="B4368" s="383" t="s">
        <v>5726</v>
      </c>
      <c r="C4368" s="382" t="s">
        <v>66</v>
      </c>
      <c r="D4368" s="382">
        <v>29.31</v>
      </c>
      <c r="E4368" s="380" t="s">
        <v>1081</v>
      </c>
    </row>
    <row r="4369" spans="1:5" ht="27" x14ac:dyDescent="0.2">
      <c r="A4369" s="382">
        <v>91887</v>
      </c>
      <c r="B4369" s="383" t="s">
        <v>5703</v>
      </c>
      <c r="C4369" s="382" t="s">
        <v>66</v>
      </c>
      <c r="D4369" s="382">
        <v>13.74</v>
      </c>
      <c r="E4369" s="380" t="s">
        <v>1081</v>
      </c>
    </row>
    <row r="4370" spans="1:5" ht="27" x14ac:dyDescent="0.2">
      <c r="A4370" s="382">
        <v>91899</v>
      </c>
      <c r="B4370" s="383" t="s">
        <v>5711</v>
      </c>
      <c r="C4370" s="382" t="s">
        <v>66</v>
      </c>
      <c r="D4370" s="382">
        <v>11.24</v>
      </c>
      <c r="E4370" s="380" t="s">
        <v>1081</v>
      </c>
    </row>
    <row r="4371" spans="1:5" ht="27" x14ac:dyDescent="0.2">
      <c r="A4371" s="382">
        <v>91911</v>
      </c>
      <c r="B4371" s="383" t="s">
        <v>5719</v>
      </c>
      <c r="C4371" s="382" t="s">
        <v>66</v>
      </c>
      <c r="D4371" s="382">
        <v>18.84</v>
      </c>
      <c r="E4371" s="380" t="s">
        <v>1081</v>
      </c>
    </row>
    <row r="4372" spans="1:5" ht="27" x14ac:dyDescent="0.2">
      <c r="A4372" s="382">
        <v>91890</v>
      </c>
      <c r="B4372" s="383" t="s">
        <v>5705</v>
      </c>
      <c r="C4372" s="382" t="s">
        <v>66</v>
      </c>
      <c r="D4372" s="382">
        <v>15.14</v>
      </c>
      <c r="E4372" s="380" t="s">
        <v>1081</v>
      </c>
    </row>
    <row r="4373" spans="1:5" ht="27" x14ac:dyDescent="0.2">
      <c r="A4373" s="382">
        <v>91902</v>
      </c>
      <c r="B4373" s="383" t="s">
        <v>5713</v>
      </c>
      <c r="C4373" s="382" t="s">
        <v>66</v>
      </c>
      <c r="D4373" s="382">
        <v>12.64</v>
      </c>
      <c r="E4373" s="380" t="s">
        <v>1081</v>
      </c>
    </row>
    <row r="4374" spans="1:5" ht="27" x14ac:dyDescent="0.2">
      <c r="A4374" s="382">
        <v>91914</v>
      </c>
      <c r="B4374" s="383" t="s">
        <v>5721</v>
      </c>
      <c r="C4374" s="382" t="s">
        <v>66</v>
      </c>
      <c r="D4374" s="382">
        <v>20.18</v>
      </c>
      <c r="E4374" s="380" t="s">
        <v>1081</v>
      </c>
    </row>
    <row r="4375" spans="1:5" ht="27" x14ac:dyDescent="0.2">
      <c r="A4375" s="382">
        <v>91893</v>
      </c>
      <c r="B4375" s="383" t="s">
        <v>5707</v>
      </c>
      <c r="C4375" s="382" t="s">
        <v>66</v>
      </c>
      <c r="D4375" s="382">
        <v>18.86</v>
      </c>
      <c r="E4375" s="380" t="s">
        <v>1081</v>
      </c>
    </row>
    <row r="4376" spans="1:5" ht="27" x14ac:dyDescent="0.2">
      <c r="A4376" s="382">
        <v>91905</v>
      </c>
      <c r="B4376" s="383" t="s">
        <v>5715</v>
      </c>
      <c r="C4376" s="382" t="s">
        <v>66</v>
      </c>
      <c r="D4376" s="382">
        <v>16.36</v>
      </c>
      <c r="E4376" s="380" t="s">
        <v>1081</v>
      </c>
    </row>
    <row r="4377" spans="1:5" ht="27" x14ac:dyDescent="0.2">
      <c r="A4377" s="382">
        <v>91917</v>
      </c>
      <c r="B4377" s="383" t="s">
        <v>5723</v>
      </c>
      <c r="C4377" s="382" t="s">
        <v>66</v>
      </c>
      <c r="D4377" s="382">
        <v>23.85</v>
      </c>
      <c r="E4377" s="380" t="s">
        <v>1081</v>
      </c>
    </row>
    <row r="4378" spans="1:5" ht="27" x14ac:dyDescent="0.2">
      <c r="A4378" s="382">
        <v>91896</v>
      </c>
      <c r="B4378" s="383" t="s">
        <v>5709</v>
      </c>
      <c r="C4378" s="382" t="s">
        <v>66</v>
      </c>
      <c r="D4378" s="382">
        <v>21.68</v>
      </c>
      <c r="E4378" s="380" t="s">
        <v>1081</v>
      </c>
    </row>
    <row r="4379" spans="1:5" ht="27" x14ac:dyDescent="0.2">
      <c r="A4379" s="382">
        <v>91908</v>
      </c>
      <c r="B4379" s="383" t="s">
        <v>5717</v>
      </c>
      <c r="C4379" s="382" t="s">
        <v>66</v>
      </c>
      <c r="D4379" s="382">
        <v>19.239999999999998</v>
      </c>
      <c r="E4379" s="380" t="s">
        <v>1081</v>
      </c>
    </row>
    <row r="4380" spans="1:5" ht="27" x14ac:dyDescent="0.2">
      <c r="A4380" s="382">
        <v>91920</v>
      </c>
      <c r="B4380" s="383" t="s">
        <v>5725</v>
      </c>
      <c r="C4380" s="382" t="s">
        <v>66</v>
      </c>
      <c r="D4380" s="382">
        <v>26.61</v>
      </c>
      <c r="E4380" s="380" t="s">
        <v>1081</v>
      </c>
    </row>
    <row r="4381" spans="1:5" ht="27" x14ac:dyDescent="0.2">
      <c r="A4381" s="382">
        <v>91983</v>
      </c>
      <c r="B4381" s="383" t="s">
        <v>5795</v>
      </c>
      <c r="C4381" s="382" t="s">
        <v>66</v>
      </c>
      <c r="D4381" s="382">
        <v>128.97999999999999</v>
      </c>
      <c r="E4381" s="380" t="s">
        <v>1081</v>
      </c>
    </row>
    <row r="4382" spans="1:5" ht="27" x14ac:dyDescent="0.2">
      <c r="A4382" s="382">
        <v>91982</v>
      </c>
      <c r="B4382" s="383" t="s">
        <v>5794</v>
      </c>
      <c r="C4382" s="382" t="s">
        <v>66</v>
      </c>
      <c r="D4382" s="382">
        <v>115.78</v>
      </c>
      <c r="E4382" s="380" t="s">
        <v>1081</v>
      </c>
    </row>
    <row r="4383" spans="1:5" ht="27" x14ac:dyDescent="0.2">
      <c r="A4383" s="382">
        <v>91833</v>
      </c>
      <c r="B4383" s="383" t="s">
        <v>9425</v>
      </c>
      <c r="C4383" s="382" t="s">
        <v>4</v>
      </c>
      <c r="D4383" s="382">
        <v>19.37</v>
      </c>
      <c r="E4383" s="380" t="s">
        <v>1081</v>
      </c>
    </row>
    <row r="4384" spans="1:5" ht="27" x14ac:dyDescent="0.2">
      <c r="A4384" s="382">
        <v>91843</v>
      </c>
      <c r="B4384" s="383" t="s">
        <v>5664</v>
      </c>
      <c r="C4384" s="382" t="s">
        <v>4</v>
      </c>
      <c r="D4384" s="382">
        <v>7.51</v>
      </c>
      <c r="E4384" s="380" t="s">
        <v>1081</v>
      </c>
    </row>
    <row r="4385" spans="1:5" ht="27" x14ac:dyDescent="0.2">
      <c r="A4385" s="382">
        <v>91853</v>
      </c>
      <c r="B4385" s="383" t="s">
        <v>5671</v>
      </c>
      <c r="C4385" s="382" t="s">
        <v>4</v>
      </c>
      <c r="D4385" s="382">
        <v>10.76</v>
      </c>
      <c r="E4385" s="380" t="s">
        <v>1081</v>
      </c>
    </row>
    <row r="4386" spans="1:5" ht="27" x14ac:dyDescent="0.2">
      <c r="A4386" s="382">
        <v>91835</v>
      </c>
      <c r="B4386" s="383" t="s">
        <v>9426</v>
      </c>
      <c r="C4386" s="382" t="s">
        <v>4</v>
      </c>
      <c r="D4386" s="382">
        <v>21.41</v>
      </c>
      <c r="E4386" s="380" t="s">
        <v>1081</v>
      </c>
    </row>
    <row r="4387" spans="1:5" ht="27" x14ac:dyDescent="0.2">
      <c r="A4387" s="382">
        <v>91845</v>
      </c>
      <c r="B4387" s="383" t="s">
        <v>5665</v>
      </c>
      <c r="C4387" s="382" t="s">
        <v>4</v>
      </c>
      <c r="D4387" s="382">
        <v>9.5</v>
      </c>
      <c r="E4387" s="380" t="s">
        <v>1081</v>
      </c>
    </row>
    <row r="4388" spans="1:5" ht="27" x14ac:dyDescent="0.2">
      <c r="A4388" s="382">
        <v>91855</v>
      </c>
      <c r="B4388" s="383" t="s">
        <v>5673</v>
      </c>
      <c r="C4388" s="382" t="s">
        <v>4</v>
      </c>
      <c r="D4388" s="382">
        <v>12.64</v>
      </c>
      <c r="E4388" s="380" t="s">
        <v>1081</v>
      </c>
    </row>
    <row r="4389" spans="1:5" ht="27" x14ac:dyDescent="0.2">
      <c r="A4389" s="382">
        <v>91837</v>
      </c>
      <c r="B4389" s="383" t="s">
        <v>9427</v>
      </c>
      <c r="C4389" s="382" t="s">
        <v>4</v>
      </c>
      <c r="D4389" s="382">
        <v>27.25</v>
      </c>
      <c r="E4389" s="380" t="s">
        <v>1081</v>
      </c>
    </row>
    <row r="4390" spans="1:5" ht="27" x14ac:dyDescent="0.2">
      <c r="A4390" s="382">
        <v>91847</v>
      </c>
      <c r="B4390" s="383" t="s">
        <v>5666</v>
      </c>
      <c r="C4390" s="382" t="s">
        <v>4</v>
      </c>
      <c r="D4390" s="382">
        <v>15.39</v>
      </c>
      <c r="E4390" s="380" t="s">
        <v>1081</v>
      </c>
    </row>
    <row r="4391" spans="1:5" ht="27" x14ac:dyDescent="0.2">
      <c r="A4391" s="382">
        <v>91857</v>
      </c>
      <c r="B4391" s="383" t="s">
        <v>5675</v>
      </c>
      <c r="C4391" s="382" t="s">
        <v>4</v>
      </c>
      <c r="D4391" s="382">
        <v>18.14</v>
      </c>
      <c r="E4391" s="380" t="s">
        <v>1081</v>
      </c>
    </row>
    <row r="4392" spans="1:5" ht="27" x14ac:dyDescent="0.2">
      <c r="A4392" s="385">
        <v>91838</v>
      </c>
      <c r="B4392" s="383" t="s">
        <v>9428</v>
      </c>
      <c r="C4392" s="382" t="s">
        <v>4</v>
      </c>
      <c r="D4392" s="382"/>
      <c r="E4392" s="380" t="s">
        <v>1081</v>
      </c>
    </row>
    <row r="4393" spans="1:5" ht="27" x14ac:dyDescent="0.2">
      <c r="A4393" s="385">
        <v>91848</v>
      </c>
      <c r="B4393" s="383" t="s">
        <v>9429</v>
      </c>
      <c r="C4393" s="382" t="s">
        <v>4</v>
      </c>
      <c r="D4393" s="382"/>
      <c r="E4393" s="380" t="s">
        <v>1081</v>
      </c>
    </row>
    <row r="4394" spans="1:5" ht="27" x14ac:dyDescent="0.2">
      <c r="A4394" s="385">
        <v>91858</v>
      </c>
      <c r="B4394" s="383" t="s">
        <v>9430</v>
      </c>
      <c r="C4394" s="382" t="s">
        <v>4</v>
      </c>
      <c r="D4394" s="382"/>
      <c r="E4394" s="380" t="s">
        <v>1081</v>
      </c>
    </row>
    <row r="4395" spans="1:5" ht="27" x14ac:dyDescent="0.2">
      <c r="A4395" s="382">
        <v>91840</v>
      </c>
      <c r="B4395" s="383" t="s">
        <v>9431</v>
      </c>
      <c r="C4395" s="382" t="s">
        <v>4</v>
      </c>
      <c r="D4395" s="382">
        <v>22.24</v>
      </c>
      <c r="E4395" s="380" t="s">
        <v>1081</v>
      </c>
    </row>
    <row r="4396" spans="1:5" ht="27" x14ac:dyDescent="0.2">
      <c r="A4396" s="382">
        <v>91850</v>
      </c>
      <c r="B4396" s="383" t="s">
        <v>5668</v>
      </c>
      <c r="C4396" s="382" t="s">
        <v>4</v>
      </c>
      <c r="D4396" s="382">
        <v>10.33</v>
      </c>
      <c r="E4396" s="380" t="s">
        <v>1081</v>
      </c>
    </row>
    <row r="4397" spans="1:5" ht="27" x14ac:dyDescent="0.2">
      <c r="A4397" s="382">
        <v>91860</v>
      </c>
      <c r="B4397" s="383" t="s">
        <v>5677</v>
      </c>
      <c r="C4397" s="382" t="s">
        <v>4</v>
      </c>
      <c r="D4397" s="382">
        <v>13.53</v>
      </c>
      <c r="E4397" s="380" t="s">
        <v>1081</v>
      </c>
    </row>
    <row r="4398" spans="1:5" ht="27" x14ac:dyDescent="0.2">
      <c r="A4398" s="382">
        <v>91831</v>
      </c>
      <c r="B4398" s="383" t="s">
        <v>9432</v>
      </c>
      <c r="C4398" s="382" t="s">
        <v>4</v>
      </c>
      <c r="D4398" s="382">
        <v>18.64</v>
      </c>
      <c r="E4398" s="380" t="s">
        <v>1081</v>
      </c>
    </row>
    <row r="4399" spans="1:5" ht="27" x14ac:dyDescent="0.2">
      <c r="A4399" s="382">
        <v>91852</v>
      </c>
      <c r="B4399" s="383" t="s">
        <v>5670</v>
      </c>
      <c r="C4399" s="382" t="s">
        <v>4</v>
      </c>
      <c r="D4399" s="382">
        <v>10.08</v>
      </c>
      <c r="E4399" s="380" t="s">
        <v>1081</v>
      </c>
    </row>
    <row r="4400" spans="1:5" ht="27" x14ac:dyDescent="0.2">
      <c r="A4400" s="382">
        <v>91834</v>
      </c>
      <c r="B4400" s="383" t="s">
        <v>9433</v>
      </c>
      <c r="C4400" s="382" t="s">
        <v>4</v>
      </c>
      <c r="D4400" s="382">
        <v>19.53</v>
      </c>
      <c r="E4400" s="380" t="s">
        <v>1081</v>
      </c>
    </row>
    <row r="4401" spans="1:5" ht="27" x14ac:dyDescent="0.2">
      <c r="A4401" s="382">
        <v>91854</v>
      </c>
      <c r="B4401" s="383" t="s">
        <v>5672</v>
      </c>
      <c r="C4401" s="382" t="s">
        <v>4</v>
      </c>
      <c r="D4401" s="382">
        <v>10.9</v>
      </c>
      <c r="E4401" s="380" t="s">
        <v>1081</v>
      </c>
    </row>
    <row r="4402" spans="1:5" ht="27" x14ac:dyDescent="0.2">
      <c r="A4402" s="382">
        <v>91836</v>
      </c>
      <c r="B4402" s="383" t="s">
        <v>9434</v>
      </c>
      <c r="C4402" s="382" t="s">
        <v>4</v>
      </c>
      <c r="D4402" s="382">
        <v>22.88</v>
      </c>
      <c r="E4402" s="380" t="s">
        <v>1081</v>
      </c>
    </row>
    <row r="4403" spans="1:5" ht="27" x14ac:dyDescent="0.2">
      <c r="A4403" s="382">
        <v>91856</v>
      </c>
      <c r="B4403" s="383" t="s">
        <v>5674</v>
      </c>
      <c r="C4403" s="382" t="s">
        <v>4</v>
      </c>
      <c r="D4403" s="382">
        <v>14.1</v>
      </c>
      <c r="E4403" s="380" t="s">
        <v>1081</v>
      </c>
    </row>
    <row r="4404" spans="1:5" ht="27" x14ac:dyDescent="0.2">
      <c r="A4404" s="382">
        <v>91839</v>
      </c>
      <c r="B4404" s="383" t="s">
        <v>9435</v>
      </c>
      <c r="C4404" s="382" t="s">
        <v>4</v>
      </c>
      <c r="D4404" s="382">
        <v>19.7</v>
      </c>
      <c r="E4404" s="380" t="s">
        <v>1081</v>
      </c>
    </row>
    <row r="4405" spans="1:5" ht="27" x14ac:dyDescent="0.2">
      <c r="A4405" s="382">
        <v>91849</v>
      </c>
      <c r="B4405" s="383" t="s">
        <v>5667</v>
      </c>
      <c r="C4405" s="382" t="s">
        <v>4</v>
      </c>
      <c r="D4405" s="382">
        <v>7.84</v>
      </c>
      <c r="E4405" s="380" t="s">
        <v>1081</v>
      </c>
    </row>
    <row r="4406" spans="1:5" ht="27" x14ac:dyDescent="0.2">
      <c r="A4406" s="382">
        <v>91859</v>
      </c>
      <c r="B4406" s="383" t="s">
        <v>5676</v>
      </c>
      <c r="C4406" s="382" t="s">
        <v>4</v>
      </c>
      <c r="D4406" s="382">
        <v>11.16</v>
      </c>
      <c r="E4406" s="380" t="s">
        <v>1081</v>
      </c>
    </row>
    <row r="4407" spans="1:5" ht="27" x14ac:dyDescent="0.2">
      <c r="A4407" s="382">
        <v>91841</v>
      </c>
      <c r="B4407" s="383" t="s">
        <v>9436</v>
      </c>
      <c r="C4407" s="382" t="s">
        <v>4</v>
      </c>
      <c r="D4407" s="382">
        <v>21.56</v>
      </c>
      <c r="E4407" s="380" t="s">
        <v>1081</v>
      </c>
    </row>
    <row r="4408" spans="1:5" ht="27" x14ac:dyDescent="0.2">
      <c r="A4408" s="382">
        <v>91851</v>
      </c>
      <c r="B4408" s="383" t="s">
        <v>5669</v>
      </c>
      <c r="C4408" s="382" t="s">
        <v>4</v>
      </c>
      <c r="D4408" s="382">
        <v>9.65</v>
      </c>
      <c r="E4408" s="380" t="s">
        <v>1081</v>
      </c>
    </row>
    <row r="4409" spans="1:5" ht="27" x14ac:dyDescent="0.2">
      <c r="A4409" s="382">
        <v>91861</v>
      </c>
      <c r="B4409" s="383" t="s">
        <v>5678</v>
      </c>
      <c r="C4409" s="382" t="s">
        <v>4</v>
      </c>
      <c r="D4409" s="382">
        <v>12.9</v>
      </c>
      <c r="E4409" s="380" t="s">
        <v>1081</v>
      </c>
    </row>
    <row r="4410" spans="1:5" ht="27" x14ac:dyDescent="0.2">
      <c r="A4410" s="382">
        <v>91862</v>
      </c>
      <c r="B4410" s="383" t="s">
        <v>5679</v>
      </c>
      <c r="C4410" s="382" t="s">
        <v>4</v>
      </c>
      <c r="D4410" s="382">
        <v>11</v>
      </c>
      <c r="E4410" s="380" t="s">
        <v>1081</v>
      </c>
    </row>
    <row r="4411" spans="1:5" ht="27" x14ac:dyDescent="0.2">
      <c r="A4411" s="382">
        <v>91866</v>
      </c>
      <c r="B4411" s="383" t="s">
        <v>5683</v>
      </c>
      <c r="C4411" s="382" t="s">
        <v>4</v>
      </c>
      <c r="D4411" s="382">
        <v>9.61</v>
      </c>
      <c r="E4411" s="380" t="s">
        <v>1081</v>
      </c>
    </row>
    <row r="4412" spans="1:5" ht="27" x14ac:dyDescent="0.2">
      <c r="A4412" s="382">
        <v>91870</v>
      </c>
      <c r="B4412" s="383" t="s">
        <v>5687</v>
      </c>
      <c r="C4412" s="382" t="s">
        <v>4</v>
      </c>
      <c r="D4412" s="382">
        <v>14.29</v>
      </c>
      <c r="E4412" s="380" t="s">
        <v>1081</v>
      </c>
    </row>
    <row r="4413" spans="1:5" ht="27" x14ac:dyDescent="0.2">
      <c r="A4413" s="382">
        <v>91863</v>
      </c>
      <c r="B4413" s="383" t="s">
        <v>5680</v>
      </c>
      <c r="C4413" s="382" t="s">
        <v>4</v>
      </c>
      <c r="D4413" s="382">
        <v>13.03</v>
      </c>
      <c r="E4413" s="380" t="s">
        <v>1081</v>
      </c>
    </row>
    <row r="4414" spans="1:5" ht="27" x14ac:dyDescent="0.2">
      <c r="A4414" s="382">
        <v>91867</v>
      </c>
      <c r="B4414" s="383" t="s">
        <v>5684</v>
      </c>
      <c r="C4414" s="382" t="s">
        <v>4</v>
      </c>
      <c r="D4414" s="382">
        <v>11.65</v>
      </c>
      <c r="E4414" s="380" t="s">
        <v>1081</v>
      </c>
    </row>
    <row r="4415" spans="1:5" ht="27" x14ac:dyDescent="0.2">
      <c r="A4415" s="382">
        <v>91871</v>
      </c>
      <c r="B4415" s="383" t="s">
        <v>5688</v>
      </c>
      <c r="C4415" s="382" t="s">
        <v>4</v>
      </c>
      <c r="D4415" s="382">
        <v>16.32</v>
      </c>
      <c r="E4415" s="380" t="s">
        <v>1081</v>
      </c>
    </row>
    <row r="4416" spans="1:5" ht="27" x14ac:dyDescent="0.2">
      <c r="A4416" s="382">
        <v>91864</v>
      </c>
      <c r="B4416" s="383" t="s">
        <v>5681</v>
      </c>
      <c r="C4416" s="382" t="s">
        <v>4</v>
      </c>
      <c r="D4416" s="382">
        <v>17.7</v>
      </c>
      <c r="E4416" s="380" t="s">
        <v>1081</v>
      </c>
    </row>
    <row r="4417" spans="1:5" ht="27" x14ac:dyDescent="0.2">
      <c r="A4417" s="382">
        <v>91868</v>
      </c>
      <c r="B4417" s="383" t="s">
        <v>5685</v>
      </c>
      <c r="C4417" s="382" t="s">
        <v>4</v>
      </c>
      <c r="D4417" s="382">
        <v>16.32</v>
      </c>
      <c r="E4417" s="380" t="s">
        <v>1081</v>
      </c>
    </row>
    <row r="4418" spans="1:5" ht="27" x14ac:dyDescent="0.2">
      <c r="A4418" s="382">
        <v>91872</v>
      </c>
      <c r="B4418" s="383" t="s">
        <v>5689</v>
      </c>
      <c r="C4418" s="382" t="s">
        <v>4</v>
      </c>
      <c r="D4418" s="382">
        <v>20.99</v>
      </c>
      <c r="E4418" s="380" t="s">
        <v>1081</v>
      </c>
    </row>
    <row r="4419" spans="1:5" ht="27" x14ac:dyDescent="0.2">
      <c r="A4419" s="382">
        <v>91865</v>
      </c>
      <c r="B4419" s="383" t="s">
        <v>5682</v>
      </c>
      <c r="C4419" s="382" t="s">
        <v>4</v>
      </c>
      <c r="D4419" s="382">
        <v>22.26</v>
      </c>
      <c r="E4419" s="380" t="s">
        <v>1081</v>
      </c>
    </row>
    <row r="4420" spans="1:5" ht="27" x14ac:dyDescent="0.2">
      <c r="A4420" s="382">
        <v>91869</v>
      </c>
      <c r="B4420" s="383" t="s">
        <v>5686</v>
      </c>
      <c r="C4420" s="382" t="s">
        <v>4</v>
      </c>
      <c r="D4420" s="382">
        <v>20.83</v>
      </c>
      <c r="E4420" s="380" t="s">
        <v>1081</v>
      </c>
    </row>
    <row r="4421" spans="1:5" ht="27" x14ac:dyDescent="0.2">
      <c r="A4421" s="382">
        <v>91873</v>
      </c>
      <c r="B4421" s="383" t="s">
        <v>5690</v>
      </c>
      <c r="C4421" s="382" t="s">
        <v>4</v>
      </c>
      <c r="D4421" s="382">
        <v>25.49</v>
      </c>
      <c r="E4421" s="380" t="s">
        <v>1081</v>
      </c>
    </row>
    <row r="4422" spans="1:5" ht="27" x14ac:dyDescent="0.2">
      <c r="A4422" s="382">
        <v>91981</v>
      </c>
      <c r="B4422" s="383" t="s">
        <v>5793</v>
      </c>
      <c r="C4422" s="382" t="s">
        <v>66</v>
      </c>
      <c r="D4422" s="382">
        <v>59.89</v>
      </c>
      <c r="E4422" s="380" t="s">
        <v>1081</v>
      </c>
    </row>
    <row r="4423" spans="1:5" ht="27" x14ac:dyDescent="0.2">
      <c r="A4423" s="382">
        <v>91980</v>
      </c>
      <c r="B4423" s="383" t="s">
        <v>5792</v>
      </c>
      <c r="C4423" s="382" t="s">
        <v>66</v>
      </c>
      <c r="D4423" s="382">
        <v>46.69</v>
      </c>
      <c r="E4423" s="380" t="s">
        <v>1081</v>
      </c>
    </row>
    <row r="4424" spans="1:5" ht="27" x14ac:dyDescent="0.2">
      <c r="A4424" s="382">
        <v>91979</v>
      </c>
      <c r="B4424" s="383" t="s">
        <v>5791</v>
      </c>
      <c r="C4424" s="382" t="s">
        <v>66</v>
      </c>
      <c r="D4424" s="382">
        <v>61.51</v>
      </c>
      <c r="E4424" s="380" t="s">
        <v>1081</v>
      </c>
    </row>
    <row r="4425" spans="1:5" ht="27" x14ac:dyDescent="0.2">
      <c r="A4425" s="382">
        <v>91978</v>
      </c>
      <c r="B4425" s="383" t="s">
        <v>5790</v>
      </c>
      <c r="C4425" s="382" t="s">
        <v>66</v>
      </c>
      <c r="D4425" s="382">
        <v>48.31</v>
      </c>
      <c r="E4425" s="380" t="s">
        <v>1081</v>
      </c>
    </row>
    <row r="4426" spans="1:5" ht="27" x14ac:dyDescent="0.2">
      <c r="A4426" s="382">
        <v>92029</v>
      </c>
      <c r="B4426" s="383" t="s">
        <v>5841</v>
      </c>
      <c r="C4426" s="382" t="s">
        <v>66</v>
      </c>
      <c r="D4426" s="382">
        <v>68.14</v>
      </c>
      <c r="E4426" s="380" t="s">
        <v>1081</v>
      </c>
    </row>
    <row r="4427" spans="1:5" ht="27" x14ac:dyDescent="0.2">
      <c r="A4427" s="382">
        <v>92028</v>
      </c>
      <c r="B4427" s="383" t="s">
        <v>5840</v>
      </c>
      <c r="C4427" s="382" t="s">
        <v>66</v>
      </c>
      <c r="D4427" s="382">
        <v>54.94</v>
      </c>
      <c r="E4427" s="380" t="s">
        <v>1081</v>
      </c>
    </row>
    <row r="4428" spans="1:5" ht="27" x14ac:dyDescent="0.2">
      <c r="A4428" s="382">
        <v>92031</v>
      </c>
      <c r="B4428" s="383" t="s">
        <v>5843</v>
      </c>
      <c r="C4428" s="382" t="s">
        <v>66</v>
      </c>
      <c r="D4428" s="382">
        <v>93.04</v>
      </c>
      <c r="E4428" s="380" t="s">
        <v>1081</v>
      </c>
    </row>
    <row r="4429" spans="1:5" ht="27" x14ac:dyDescent="0.2">
      <c r="A4429" s="382">
        <v>92030</v>
      </c>
      <c r="B4429" s="383" t="s">
        <v>5842</v>
      </c>
      <c r="C4429" s="382" t="s">
        <v>66</v>
      </c>
      <c r="D4429" s="382">
        <v>79.84</v>
      </c>
      <c r="E4429" s="380" t="s">
        <v>1081</v>
      </c>
    </row>
    <row r="4430" spans="1:5" ht="27" x14ac:dyDescent="0.2">
      <c r="A4430" s="382">
        <v>91955</v>
      </c>
      <c r="B4430" s="383" t="s">
        <v>5767</v>
      </c>
      <c r="C4430" s="382" t="s">
        <v>66</v>
      </c>
      <c r="D4430" s="382">
        <v>43.18</v>
      </c>
      <c r="E4430" s="380" t="s">
        <v>1081</v>
      </c>
    </row>
    <row r="4431" spans="1:5" ht="27" x14ac:dyDescent="0.2">
      <c r="A4431" s="382">
        <v>91954</v>
      </c>
      <c r="B4431" s="383" t="s">
        <v>5766</v>
      </c>
      <c r="C4431" s="382" t="s">
        <v>66</v>
      </c>
      <c r="D4431" s="382">
        <v>29.98</v>
      </c>
      <c r="E4431" s="380" t="s">
        <v>1081</v>
      </c>
    </row>
    <row r="4432" spans="1:5" ht="27" x14ac:dyDescent="0.2">
      <c r="A4432" s="382">
        <v>92033</v>
      </c>
      <c r="B4432" s="383" t="s">
        <v>5845</v>
      </c>
      <c r="C4432" s="382" t="s">
        <v>66</v>
      </c>
      <c r="D4432" s="382">
        <v>94.56</v>
      </c>
      <c r="E4432" s="380" t="s">
        <v>1081</v>
      </c>
    </row>
    <row r="4433" spans="1:5" ht="27" x14ac:dyDescent="0.2">
      <c r="A4433" s="382">
        <v>92032</v>
      </c>
      <c r="B4433" s="383" t="s">
        <v>5844</v>
      </c>
      <c r="C4433" s="382" t="s">
        <v>66</v>
      </c>
      <c r="D4433" s="382">
        <v>81.36</v>
      </c>
      <c r="E4433" s="380" t="s">
        <v>1081</v>
      </c>
    </row>
    <row r="4434" spans="1:5" ht="27" x14ac:dyDescent="0.2">
      <c r="A4434" s="382">
        <v>91961</v>
      </c>
      <c r="B4434" s="383" t="s">
        <v>5773</v>
      </c>
      <c r="C4434" s="382" t="s">
        <v>66</v>
      </c>
      <c r="D4434" s="382">
        <v>69.66</v>
      </c>
      <c r="E4434" s="380" t="s">
        <v>1081</v>
      </c>
    </row>
    <row r="4435" spans="1:5" ht="27" x14ac:dyDescent="0.2">
      <c r="A4435" s="382">
        <v>91960</v>
      </c>
      <c r="B4435" s="383" t="s">
        <v>5772</v>
      </c>
      <c r="C4435" s="382" t="s">
        <v>66</v>
      </c>
      <c r="D4435" s="382">
        <v>56.46</v>
      </c>
      <c r="E4435" s="380" t="s">
        <v>1081</v>
      </c>
    </row>
    <row r="4436" spans="1:5" ht="27" x14ac:dyDescent="0.2">
      <c r="A4436" s="382">
        <v>91969</v>
      </c>
      <c r="B4436" s="383" t="s">
        <v>5781</v>
      </c>
      <c r="C4436" s="382" t="s">
        <v>66</v>
      </c>
      <c r="D4436" s="382">
        <v>96.08</v>
      </c>
      <c r="E4436" s="380" t="s">
        <v>1081</v>
      </c>
    </row>
    <row r="4437" spans="1:5" ht="27" x14ac:dyDescent="0.2">
      <c r="A4437" s="382">
        <v>91968</v>
      </c>
      <c r="B4437" s="383" t="s">
        <v>5780</v>
      </c>
      <c r="C4437" s="382" t="s">
        <v>66</v>
      </c>
      <c r="D4437" s="382">
        <v>82.88</v>
      </c>
      <c r="E4437" s="380" t="s">
        <v>1081</v>
      </c>
    </row>
    <row r="4438" spans="1:5" ht="27" x14ac:dyDescent="0.2">
      <c r="A4438" s="382">
        <v>91985</v>
      </c>
      <c r="B4438" s="383" t="s">
        <v>5797</v>
      </c>
      <c r="C4438" s="382" t="s">
        <v>66</v>
      </c>
      <c r="D4438" s="382">
        <v>34.07</v>
      </c>
      <c r="E4438" s="380" t="s">
        <v>1081</v>
      </c>
    </row>
    <row r="4439" spans="1:5" ht="27" x14ac:dyDescent="0.2">
      <c r="A4439" s="382">
        <v>91984</v>
      </c>
      <c r="B4439" s="383" t="s">
        <v>5796</v>
      </c>
      <c r="C4439" s="382" t="s">
        <v>66</v>
      </c>
      <c r="D4439" s="382">
        <v>20.87</v>
      </c>
      <c r="E4439" s="380" t="s">
        <v>1081</v>
      </c>
    </row>
    <row r="4440" spans="1:5" ht="27" x14ac:dyDescent="0.2">
      <c r="A4440" s="382">
        <v>91989</v>
      </c>
      <c r="B4440" s="383" t="s">
        <v>5801</v>
      </c>
      <c r="C4440" s="382" t="s">
        <v>66</v>
      </c>
      <c r="D4440" s="382">
        <v>39.5</v>
      </c>
      <c r="E4440" s="380" t="s">
        <v>1081</v>
      </c>
    </row>
    <row r="4441" spans="1:5" ht="27" x14ac:dyDescent="0.2">
      <c r="A4441" s="382">
        <v>91988</v>
      </c>
      <c r="B4441" s="383" t="s">
        <v>5800</v>
      </c>
      <c r="C4441" s="382" t="s">
        <v>66</v>
      </c>
      <c r="D4441" s="382">
        <v>26.3</v>
      </c>
      <c r="E4441" s="380" t="s">
        <v>1081</v>
      </c>
    </row>
    <row r="4442" spans="1:5" ht="27" x14ac:dyDescent="0.2">
      <c r="A4442" s="382">
        <v>92023</v>
      </c>
      <c r="B4442" s="383" t="s">
        <v>5835</v>
      </c>
      <c r="C4442" s="382" t="s">
        <v>66</v>
      </c>
      <c r="D4442" s="382">
        <v>60.47</v>
      </c>
      <c r="E4442" s="380" t="s">
        <v>1081</v>
      </c>
    </row>
    <row r="4443" spans="1:5" ht="27" x14ac:dyDescent="0.2">
      <c r="A4443" s="382">
        <v>92022</v>
      </c>
      <c r="B4443" s="383" t="s">
        <v>5834</v>
      </c>
      <c r="C4443" s="382" t="s">
        <v>66</v>
      </c>
      <c r="D4443" s="382">
        <v>47.27</v>
      </c>
      <c r="E4443" s="380" t="s">
        <v>1081</v>
      </c>
    </row>
    <row r="4444" spans="1:5" ht="27" x14ac:dyDescent="0.2">
      <c r="A4444" s="382">
        <v>92025</v>
      </c>
      <c r="B4444" s="383" t="s">
        <v>5837</v>
      </c>
      <c r="C4444" s="382" t="s">
        <v>66</v>
      </c>
      <c r="D4444" s="382">
        <v>85.42</v>
      </c>
      <c r="E4444" s="380" t="s">
        <v>1081</v>
      </c>
    </row>
    <row r="4445" spans="1:5" ht="27" x14ac:dyDescent="0.2">
      <c r="A4445" s="382">
        <v>92024</v>
      </c>
      <c r="B4445" s="383" t="s">
        <v>5836</v>
      </c>
      <c r="C4445" s="382" t="s">
        <v>66</v>
      </c>
      <c r="D4445" s="382">
        <v>72.22</v>
      </c>
      <c r="E4445" s="380" t="s">
        <v>1081</v>
      </c>
    </row>
    <row r="4446" spans="1:5" ht="27" x14ac:dyDescent="0.2">
      <c r="A4446" s="382">
        <v>91957</v>
      </c>
      <c r="B4446" s="383" t="s">
        <v>5769</v>
      </c>
      <c r="C4446" s="382" t="s">
        <v>66</v>
      </c>
      <c r="D4446" s="382">
        <v>61.99</v>
      </c>
      <c r="E4446" s="380" t="s">
        <v>1081</v>
      </c>
    </row>
    <row r="4447" spans="1:5" ht="27" x14ac:dyDescent="0.2">
      <c r="A4447" s="382">
        <v>91956</v>
      </c>
      <c r="B4447" s="383" t="s">
        <v>5768</v>
      </c>
      <c r="C4447" s="382" t="s">
        <v>66</v>
      </c>
      <c r="D4447" s="382">
        <v>48.79</v>
      </c>
      <c r="E4447" s="380" t="s">
        <v>1081</v>
      </c>
    </row>
    <row r="4448" spans="1:5" ht="27" x14ac:dyDescent="0.2">
      <c r="A4448" s="382">
        <v>91963</v>
      </c>
      <c r="B4448" s="383" t="s">
        <v>5775</v>
      </c>
      <c r="C4448" s="382" t="s">
        <v>66</v>
      </c>
      <c r="D4448" s="382">
        <v>88.46</v>
      </c>
      <c r="E4448" s="380" t="s">
        <v>1081</v>
      </c>
    </row>
    <row r="4449" spans="1:5" ht="27" x14ac:dyDescent="0.2">
      <c r="A4449" s="382">
        <v>91962</v>
      </c>
      <c r="B4449" s="383" t="s">
        <v>5774</v>
      </c>
      <c r="C4449" s="382" t="s">
        <v>66</v>
      </c>
      <c r="D4449" s="382">
        <v>75.260000000000005</v>
      </c>
      <c r="E4449" s="380" t="s">
        <v>1081</v>
      </c>
    </row>
    <row r="4450" spans="1:5" ht="27" x14ac:dyDescent="0.2">
      <c r="A4450" s="382">
        <v>91953</v>
      </c>
      <c r="B4450" s="383" t="s">
        <v>5765</v>
      </c>
      <c r="C4450" s="382" t="s">
        <v>66</v>
      </c>
      <c r="D4450" s="382">
        <v>35.57</v>
      </c>
      <c r="E4450" s="380" t="s">
        <v>1081</v>
      </c>
    </row>
    <row r="4451" spans="1:5" ht="27" x14ac:dyDescent="0.2">
      <c r="A4451" s="382">
        <v>91952</v>
      </c>
      <c r="B4451" s="383" t="s">
        <v>5764</v>
      </c>
      <c r="C4451" s="382" t="s">
        <v>66</v>
      </c>
      <c r="D4451" s="382">
        <v>22.37</v>
      </c>
      <c r="E4451" s="380" t="s">
        <v>1081</v>
      </c>
    </row>
    <row r="4452" spans="1:5" ht="27" x14ac:dyDescent="0.2">
      <c r="A4452" s="382">
        <v>92035</v>
      </c>
      <c r="B4452" s="383" t="s">
        <v>5847</v>
      </c>
      <c r="C4452" s="382" t="s">
        <v>66</v>
      </c>
      <c r="D4452" s="382">
        <v>86.94</v>
      </c>
      <c r="E4452" s="380" t="s">
        <v>1081</v>
      </c>
    </row>
    <row r="4453" spans="1:5" ht="27" x14ac:dyDescent="0.2">
      <c r="A4453" s="382">
        <v>92034</v>
      </c>
      <c r="B4453" s="383" t="s">
        <v>5846</v>
      </c>
      <c r="C4453" s="382" t="s">
        <v>66</v>
      </c>
      <c r="D4453" s="382">
        <v>73.739999999999995</v>
      </c>
      <c r="E4453" s="380" t="s">
        <v>1081</v>
      </c>
    </row>
    <row r="4454" spans="1:5" ht="27" x14ac:dyDescent="0.2">
      <c r="A4454" s="382">
        <v>92027</v>
      </c>
      <c r="B4454" s="383" t="s">
        <v>5839</v>
      </c>
      <c r="C4454" s="382" t="s">
        <v>66</v>
      </c>
      <c r="D4454" s="382">
        <v>79.33</v>
      </c>
      <c r="E4454" s="380" t="s">
        <v>1081</v>
      </c>
    </row>
    <row r="4455" spans="1:5" ht="27" x14ac:dyDescent="0.2">
      <c r="A4455" s="382">
        <v>92026</v>
      </c>
      <c r="B4455" s="383" t="s">
        <v>5838</v>
      </c>
      <c r="C4455" s="382" t="s">
        <v>66</v>
      </c>
      <c r="D4455" s="382">
        <v>66.13</v>
      </c>
      <c r="E4455" s="380" t="s">
        <v>1081</v>
      </c>
    </row>
    <row r="4456" spans="1:5" ht="27" x14ac:dyDescent="0.2">
      <c r="A4456" s="382">
        <v>91965</v>
      </c>
      <c r="B4456" s="383" t="s">
        <v>5777</v>
      </c>
      <c r="C4456" s="382" t="s">
        <v>66</v>
      </c>
      <c r="D4456" s="382">
        <v>80.849999999999994</v>
      </c>
      <c r="E4456" s="380" t="s">
        <v>1081</v>
      </c>
    </row>
    <row r="4457" spans="1:5" ht="27" x14ac:dyDescent="0.2">
      <c r="A4457" s="382">
        <v>91964</v>
      </c>
      <c r="B4457" s="383" t="s">
        <v>5776</v>
      </c>
      <c r="C4457" s="382" t="s">
        <v>66</v>
      </c>
      <c r="D4457" s="382">
        <v>67.650000000000006</v>
      </c>
      <c r="E4457" s="380" t="s">
        <v>1081</v>
      </c>
    </row>
    <row r="4458" spans="1:5" ht="27" x14ac:dyDescent="0.2">
      <c r="A4458" s="382">
        <v>91973</v>
      </c>
      <c r="B4458" s="383" t="s">
        <v>5785</v>
      </c>
      <c r="C4458" s="382" t="s">
        <v>66</v>
      </c>
      <c r="D4458" s="382">
        <v>114.33</v>
      </c>
      <c r="E4458" s="380" t="s">
        <v>1081</v>
      </c>
    </row>
    <row r="4459" spans="1:5" ht="27" x14ac:dyDescent="0.2">
      <c r="A4459" s="382">
        <v>91972</v>
      </c>
      <c r="B4459" s="383" t="s">
        <v>5784</v>
      </c>
      <c r="C4459" s="382" t="s">
        <v>66</v>
      </c>
      <c r="D4459" s="382">
        <v>94.58</v>
      </c>
      <c r="E4459" s="380" t="s">
        <v>1081</v>
      </c>
    </row>
    <row r="4460" spans="1:5" ht="27" x14ac:dyDescent="0.2">
      <c r="A4460" s="382">
        <v>91959</v>
      </c>
      <c r="B4460" s="383" t="s">
        <v>5771</v>
      </c>
      <c r="C4460" s="382" t="s">
        <v>66</v>
      </c>
      <c r="D4460" s="382">
        <v>54.44</v>
      </c>
      <c r="E4460" s="380" t="s">
        <v>1081</v>
      </c>
    </row>
    <row r="4461" spans="1:5" ht="27" x14ac:dyDescent="0.2">
      <c r="A4461" s="382">
        <v>91958</v>
      </c>
      <c r="B4461" s="383" t="s">
        <v>5770</v>
      </c>
      <c r="C4461" s="382" t="s">
        <v>66</v>
      </c>
      <c r="D4461" s="382">
        <v>41.24</v>
      </c>
      <c r="E4461" s="380" t="s">
        <v>1081</v>
      </c>
    </row>
    <row r="4462" spans="1:5" ht="27" x14ac:dyDescent="0.2">
      <c r="A4462" s="382">
        <v>91971</v>
      </c>
      <c r="B4462" s="383" t="s">
        <v>5783</v>
      </c>
      <c r="C4462" s="382" t="s">
        <v>66</v>
      </c>
      <c r="D4462" s="382">
        <v>106.66</v>
      </c>
      <c r="E4462" s="380" t="s">
        <v>1081</v>
      </c>
    </row>
    <row r="4463" spans="1:5" ht="27" x14ac:dyDescent="0.2">
      <c r="A4463" s="382">
        <v>91970</v>
      </c>
      <c r="B4463" s="383" t="s">
        <v>5782</v>
      </c>
      <c r="C4463" s="382" t="s">
        <v>66</v>
      </c>
      <c r="D4463" s="382">
        <v>86.91</v>
      </c>
      <c r="E4463" s="380" t="s">
        <v>1081</v>
      </c>
    </row>
    <row r="4464" spans="1:5" ht="27" x14ac:dyDescent="0.2">
      <c r="A4464" s="382">
        <v>91967</v>
      </c>
      <c r="B4464" s="383" t="s">
        <v>5779</v>
      </c>
      <c r="C4464" s="382" t="s">
        <v>66</v>
      </c>
      <c r="D4464" s="382">
        <v>73.3</v>
      </c>
      <c r="E4464" s="380" t="s">
        <v>1081</v>
      </c>
    </row>
    <row r="4465" spans="1:5" ht="27" x14ac:dyDescent="0.2">
      <c r="A4465" s="382">
        <v>91966</v>
      </c>
      <c r="B4465" s="383" t="s">
        <v>5778</v>
      </c>
      <c r="C4465" s="382" t="s">
        <v>66</v>
      </c>
      <c r="D4465" s="382">
        <v>60.1</v>
      </c>
      <c r="E4465" s="380" t="s">
        <v>1081</v>
      </c>
    </row>
    <row r="4466" spans="1:5" ht="27" x14ac:dyDescent="0.2">
      <c r="A4466" s="382">
        <v>91975</v>
      </c>
      <c r="B4466" s="383" t="s">
        <v>5787</v>
      </c>
      <c r="C4466" s="382" t="s">
        <v>66</v>
      </c>
      <c r="D4466" s="386">
        <v>99.05</v>
      </c>
      <c r="E4466" s="380" t="s">
        <v>1081</v>
      </c>
    </row>
    <row r="4467" spans="1:5" ht="27" x14ac:dyDescent="0.2">
      <c r="A4467" s="382">
        <v>91974</v>
      </c>
      <c r="B4467" s="383" t="s">
        <v>5786</v>
      </c>
      <c r="C4467" s="382" t="s">
        <v>66</v>
      </c>
      <c r="D4467" s="382">
        <v>79.3</v>
      </c>
      <c r="E4467" s="380" t="s">
        <v>1081</v>
      </c>
    </row>
    <row r="4468" spans="1:5" ht="27" x14ac:dyDescent="0.2">
      <c r="A4468" s="382">
        <v>91977</v>
      </c>
      <c r="B4468" s="383" t="s">
        <v>5789</v>
      </c>
      <c r="C4468" s="382" t="s">
        <v>66</v>
      </c>
      <c r="D4468" s="382">
        <v>136.83000000000001</v>
      </c>
      <c r="E4468" s="380" t="s">
        <v>1081</v>
      </c>
    </row>
    <row r="4469" spans="1:5" ht="27" x14ac:dyDescent="0.2">
      <c r="A4469" s="382">
        <v>91976</v>
      </c>
      <c r="B4469" s="383" t="s">
        <v>5788</v>
      </c>
      <c r="C4469" s="382" t="s">
        <v>66</v>
      </c>
      <c r="D4469" s="386">
        <v>117.08</v>
      </c>
      <c r="E4469" s="380" t="s">
        <v>1081</v>
      </c>
    </row>
    <row r="4470" spans="1:5" ht="27" x14ac:dyDescent="0.2">
      <c r="A4470" s="382">
        <v>91874</v>
      </c>
      <c r="B4470" s="383" t="s">
        <v>5691</v>
      </c>
      <c r="C4470" s="382" t="s">
        <v>66</v>
      </c>
      <c r="D4470" s="382">
        <v>7.87</v>
      </c>
      <c r="E4470" s="380" t="s">
        <v>1081</v>
      </c>
    </row>
    <row r="4471" spans="1:5" ht="27" x14ac:dyDescent="0.2">
      <c r="A4471" s="382">
        <v>91878</v>
      </c>
      <c r="B4471" s="383" t="s">
        <v>5695</v>
      </c>
      <c r="C4471" s="382" t="s">
        <v>66</v>
      </c>
      <c r="D4471" s="382">
        <v>6.23</v>
      </c>
      <c r="E4471" s="380" t="s">
        <v>1081</v>
      </c>
    </row>
    <row r="4472" spans="1:5" ht="27" x14ac:dyDescent="0.2">
      <c r="A4472" s="382">
        <v>91882</v>
      </c>
      <c r="B4472" s="383" t="s">
        <v>5699</v>
      </c>
      <c r="C4472" s="382" t="s">
        <v>66</v>
      </c>
      <c r="D4472" s="386">
        <v>11.28</v>
      </c>
      <c r="E4472" s="380" t="s">
        <v>1081</v>
      </c>
    </row>
    <row r="4473" spans="1:5" ht="27" x14ac:dyDescent="0.2">
      <c r="A4473" s="382">
        <v>91875</v>
      </c>
      <c r="B4473" s="383" t="s">
        <v>5692</v>
      </c>
      <c r="C4473" s="382" t="s">
        <v>66</v>
      </c>
      <c r="D4473" s="382">
        <v>9.26</v>
      </c>
      <c r="E4473" s="380" t="s">
        <v>1081</v>
      </c>
    </row>
    <row r="4474" spans="1:5" ht="27" x14ac:dyDescent="0.2">
      <c r="A4474" s="382">
        <v>91879</v>
      </c>
      <c r="B4474" s="383" t="s">
        <v>5696</v>
      </c>
      <c r="C4474" s="382" t="s">
        <v>66</v>
      </c>
      <c r="D4474" s="382">
        <v>7.62</v>
      </c>
      <c r="E4474" s="380" t="s">
        <v>1081</v>
      </c>
    </row>
    <row r="4475" spans="1:5" ht="27" x14ac:dyDescent="0.2">
      <c r="A4475" s="382">
        <v>91884</v>
      </c>
      <c r="B4475" s="383" t="s">
        <v>5700</v>
      </c>
      <c r="C4475" s="382" t="s">
        <v>66</v>
      </c>
      <c r="D4475" s="386">
        <v>12.66</v>
      </c>
      <c r="E4475" s="380" t="s">
        <v>1081</v>
      </c>
    </row>
    <row r="4476" spans="1:5" ht="27" x14ac:dyDescent="0.2">
      <c r="A4476" s="382">
        <v>91876</v>
      </c>
      <c r="B4476" s="383" t="s">
        <v>5693</v>
      </c>
      <c r="C4476" s="382" t="s">
        <v>66</v>
      </c>
      <c r="D4476" s="382">
        <v>11.17</v>
      </c>
      <c r="E4476" s="380" t="s">
        <v>1081</v>
      </c>
    </row>
    <row r="4477" spans="1:5" ht="27" x14ac:dyDescent="0.2">
      <c r="A4477" s="382">
        <v>91880</v>
      </c>
      <c r="B4477" s="383" t="s">
        <v>5697</v>
      </c>
      <c r="C4477" s="382" t="s">
        <v>66</v>
      </c>
      <c r="D4477" s="382">
        <v>9.52</v>
      </c>
      <c r="E4477" s="380" t="s">
        <v>1081</v>
      </c>
    </row>
    <row r="4478" spans="1:5" ht="27" x14ac:dyDescent="0.2">
      <c r="A4478" s="382">
        <v>91885</v>
      </c>
      <c r="B4478" s="383" t="s">
        <v>5701</v>
      </c>
      <c r="C4478" s="382" t="s">
        <v>66</v>
      </c>
      <c r="D4478" s="382">
        <v>14.51</v>
      </c>
      <c r="E4478" s="380" t="s">
        <v>1081</v>
      </c>
    </row>
    <row r="4479" spans="1:5" ht="27" x14ac:dyDescent="0.2">
      <c r="A4479" s="382">
        <v>91877</v>
      </c>
      <c r="B4479" s="383" t="s">
        <v>5694</v>
      </c>
      <c r="C4479" s="382" t="s">
        <v>66</v>
      </c>
      <c r="D4479" s="382">
        <v>13.8</v>
      </c>
      <c r="E4479" s="380" t="s">
        <v>1081</v>
      </c>
    </row>
    <row r="4480" spans="1:5" ht="27" x14ac:dyDescent="0.2">
      <c r="A4480" s="382">
        <v>91881</v>
      </c>
      <c r="B4480" s="383" t="s">
        <v>5698</v>
      </c>
      <c r="C4480" s="382" t="s">
        <v>66</v>
      </c>
      <c r="D4480" s="382">
        <v>12.16</v>
      </c>
      <c r="E4480" s="380" t="s">
        <v>1081</v>
      </c>
    </row>
    <row r="4481" spans="1:5" ht="27" x14ac:dyDescent="0.2">
      <c r="A4481" s="382">
        <v>91886</v>
      </c>
      <c r="B4481" s="383" t="s">
        <v>5702</v>
      </c>
      <c r="C4481" s="382" t="s">
        <v>66</v>
      </c>
      <c r="D4481" s="382">
        <v>17.09</v>
      </c>
      <c r="E4481" s="380" t="s">
        <v>1081</v>
      </c>
    </row>
    <row r="4482" spans="1:5" ht="27" x14ac:dyDescent="0.2">
      <c r="A4482" s="382">
        <v>91945</v>
      </c>
      <c r="B4482" s="383" t="s">
        <v>5758</v>
      </c>
      <c r="C4482" s="382" t="s">
        <v>66</v>
      </c>
      <c r="D4482" s="382">
        <v>16.54</v>
      </c>
      <c r="E4482" s="380" t="s">
        <v>1081</v>
      </c>
    </row>
    <row r="4483" spans="1:5" ht="27" x14ac:dyDescent="0.2">
      <c r="A4483" s="382">
        <v>91947</v>
      </c>
      <c r="B4483" s="383" t="s">
        <v>5760</v>
      </c>
      <c r="C4483" s="382" t="s">
        <v>66</v>
      </c>
      <c r="D4483" s="382">
        <v>11.09</v>
      </c>
      <c r="E4483" s="380" t="s">
        <v>1081</v>
      </c>
    </row>
    <row r="4484" spans="1:5" ht="27" x14ac:dyDescent="0.2">
      <c r="A4484" s="382">
        <v>91946</v>
      </c>
      <c r="B4484" s="383" t="s">
        <v>5759</v>
      </c>
      <c r="C4484" s="382" t="s">
        <v>66</v>
      </c>
      <c r="D4484" s="382">
        <v>13.2</v>
      </c>
      <c r="E4484" s="380" t="s">
        <v>1081</v>
      </c>
    </row>
    <row r="4485" spans="1:5" ht="27" x14ac:dyDescent="0.2">
      <c r="A4485" s="382">
        <v>91949</v>
      </c>
      <c r="B4485" s="383" t="s">
        <v>5761</v>
      </c>
      <c r="C4485" s="382" t="s">
        <v>66</v>
      </c>
      <c r="D4485" s="382">
        <v>23.84</v>
      </c>
      <c r="E4485" s="380" t="s">
        <v>1081</v>
      </c>
    </row>
    <row r="4486" spans="1:5" ht="27" x14ac:dyDescent="0.2">
      <c r="A4486" s="382">
        <v>91951</v>
      </c>
      <c r="B4486" s="383" t="s">
        <v>5763</v>
      </c>
      <c r="C4486" s="382" t="s">
        <v>66</v>
      </c>
      <c r="D4486" s="382">
        <v>17.309999999999999</v>
      </c>
      <c r="E4486" s="380" t="s">
        <v>1081</v>
      </c>
    </row>
    <row r="4487" spans="1:5" ht="27" x14ac:dyDescent="0.2">
      <c r="A4487" s="382">
        <v>91950</v>
      </c>
      <c r="B4487" s="383" t="s">
        <v>5762</v>
      </c>
      <c r="C4487" s="382" t="s">
        <v>66</v>
      </c>
      <c r="D4487" s="382">
        <v>19.75</v>
      </c>
      <c r="E4487" s="380" t="s">
        <v>1081</v>
      </c>
    </row>
    <row r="4488" spans="1:5" ht="27" x14ac:dyDescent="0.2">
      <c r="A4488" s="382">
        <v>91992</v>
      </c>
      <c r="B4488" s="383" t="s">
        <v>5804</v>
      </c>
      <c r="C4488" s="382" t="s">
        <v>66</v>
      </c>
      <c r="D4488" s="382">
        <v>52.66</v>
      </c>
      <c r="E4488" s="380" t="s">
        <v>1081</v>
      </c>
    </row>
    <row r="4489" spans="1:5" ht="27" x14ac:dyDescent="0.2">
      <c r="A4489" s="382">
        <v>91990</v>
      </c>
      <c r="B4489" s="383" t="s">
        <v>5802</v>
      </c>
      <c r="C4489" s="382" t="s">
        <v>66</v>
      </c>
      <c r="D4489" s="382">
        <v>39.46</v>
      </c>
      <c r="E4489" s="380" t="s">
        <v>1081</v>
      </c>
    </row>
    <row r="4490" spans="1:5" ht="27" x14ac:dyDescent="0.2">
      <c r="A4490" s="382">
        <v>91993</v>
      </c>
      <c r="B4490" s="383" t="s">
        <v>5805</v>
      </c>
      <c r="C4490" s="382" t="s">
        <v>66</v>
      </c>
      <c r="D4490" s="382">
        <v>55.59</v>
      </c>
      <c r="E4490" s="380" t="s">
        <v>1081</v>
      </c>
    </row>
    <row r="4491" spans="1:5" ht="27" x14ac:dyDescent="0.2">
      <c r="A4491" s="382">
        <v>91991</v>
      </c>
      <c r="B4491" s="383" t="s">
        <v>5803</v>
      </c>
      <c r="C4491" s="382" t="s">
        <v>66</v>
      </c>
      <c r="D4491" s="382">
        <v>42.39</v>
      </c>
      <c r="E4491" s="380" t="s">
        <v>1081</v>
      </c>
    </row>
    <row r="4492" spans="1:5" ht="27" x14ac:dyDescent="0.2">
      <c r="A4492" s="382">
        <v>92000</v>
      </c>
      <c r="B4492" s="383" t="s">
        <v>5812</v>
      </c>
      <c r="C4492" s="382" t="s">
        <v>66</v>
      </c>
      <c r="D4492" s="382">
        <v>37.409999999999997</v>
      </c>
      <c r="E4492" s="380" t="s">
        <v>1081</v>
      </c>
    </row>
    <row r="4493" spans="1:5" ht="27" x14ac:dyDescent="0.2">
      <c r="A4493" s="382">
        <v>91998</v>
      </c>
      <c r="B4493" s="383" t="s">
        <v>5810</v>
      </c>
      <c r="C4493" s="382" t="s">
        <v>66</v>
      </c>
      <c r="D4493" s="382">
        <v>24.21</v>
      </c>
      <c r="E4493" s="380" t="s">
        <v>1081</v>
      </c>
    </row>
    <row r="4494" spans="1:5" ht="27" x14ac:dyDescent="0.2">
      <c r="A4494" s="382">
        <v>92001</v>
      </c>
      <c r="B4494" s="383" t="s">
        <v>5813</v>
      </c>
      <c r="C4494" s="382" t="s">
        <v>66</v>
      </c>
      <c r="D4494" s="382">
        <v>40.340000000000003</v>
      </c>
      <c r="E4494" s="380" t="s">
        <v>1081</v>
      </c>
    </row>
    <row r="4495" spans="1:5" ht="27" x14ac:dyDescent="0.2">
      <c r="A4495" s="382">
        <v>91999</v>
      </c>
      <c r="B4495" s="383" t="s">
        <v>5811</v>
      </c>
      <c r="C4495" s="382" t="s">
        <v>66</v>
      </c>
      <c r="D4495" s="382">
        <v>27.14</v>
      </c>
      <c r="E4495" s="380" t="s">
        <v>1081</v>
      </c>
    </row>
    <row r="4496" spans="1:5" ht="27" x14ac:dyDescent="0.2">
      <c r="A4496" s="382">
        <v>92008</v>
      </c>
      <c r="B4496" s="383" t="s">
        <v>5820</v>
      </c>
      <c r="C4496" s="382" t="s">
        <v>66</v>
      </c>
      <c r="D4496" s="382">
        <v>58.05</v>
      </c>
      <c r="E4496" s="380" t="s">
        <v>1081</v>
      </c>
    </row>
    <row r="4497" spans="1:5" ht="27" x14ac:dyDescent="0.2">
      <c r="A4497" s="382">
        <v>92006</v>
      </c>
      <c r="B4497" s="383" t="s">
        <v>5818</v>
      </c>
      <c r="C4497" s="382" t="s">
        <v>66</v>
      </c>
      <c r="D4497" s="382">
        <v>44.85</v>
      </c>
      <c r="E4497" s="380" t="s">
        <v>1081</v>
      </c>
    </row>
    <row r="4498" spans="1:5" ht="27" x14ac:dyDescent="0.2">
      <c r="A4498" s="382">
        <v>92009</v>
      </c>
      <c r="B4498" s="383" t="s">
        <v>5821</v>
      </c>
      <c r="C4498" s="382" t="s">
        <v>66</v>
      </c>
      <c r="D4498" s="382">
        <v>63.91</v>
      </c>
      <c r="E4498" s="380" t="s">
        <v>1081</v>
      </c>
    </row>
    <row r="4499" spans="1:5" ht="27" x14ac:dyDescent="0.2">
      <c r="A4499" s="382">
        <v>92007</v>
      </c>
      <c r="B4499" s="383" t="s">
        <v>5819</v>
      </c>
      <c r="C4499" s="382" t="s">
        <v>66</v>
      </c>
      <c r="D4499" s="382">
        <v>50.71</v>
      </c>
      <c r="E4499" s="380" t="s">
        <v>1081</v>
      </c>
    </row>
    <row r="4500" spans="1:5" ht="27" x14ac:dyDescent="0.2">
      <c r="A4500" s="382">
        <v>92016</v>
      </c>
      <c r="B4500" s="383" t="s">
        <v>5828</v>
      </c>
      <c r="C4500" s="382" t="s">
        <v>66</v>
      </c>
      <c r="D4500" s="382">
        <v>78.7</v>
      </c>
      <c r="E4500" s="380" t="s">
        <v>1081</v>
      </c>
    </row>
    <row r="4501" spans="1:5" ht="27" x14ac:dyDescent="0.2">
      <c r="A4501" s="382">
        <v>92014</v>
      </c>
      <c r="B4501" s="383" t="s">
        <v>5826</v>
      </c>
      <c r="C4501" s="382" t="s">
        <v>66</v>
      </c>
      <c r="D4501" s="382">
        <v>65.5</v>
      </c>
      <c r="E4501" s="380" t="s">
        <v>1081</v>
      </c>
    </row>
    <row r="4502" spans="1:5" ht="27" x14ac:dyDescent="0.2">
      <c r="A4502" s="382">
        <v>92017</v>
      </c>
      <c r="B4502" s="383" t="s">
        <v>5829</v>
      </c>
      <c r="C4502" s="382" t="s">
        <v>66</v>
      </c>
      <c r="D4502" s="382">
        <v>87.49</v>
      </c>
      <c r="E4502" s="380" t="s">
        <v>1081</v>
      </c>
    </row>
    <row r="4503" spans="1:5" ht="27" x14ac:dyDescent="0.2">
      <c r="A4503" s="382">
        <v>92015</v>
      </c>
      <c r="B4503" s="383" t="s">
        <v>5827</v>
      </c>
      <c r="C4503" s="382" t="s">
        <v>66</v>
      </c>
      <c r="D4503" s="382">
        <v>74.290000000000006</v>
      </c>
      <c r="E4503" s="380" t="s">
        <v>1081</v>
      </c>
    </row>
    <row r="4504" spans="1:5" ht="27" x14ac:dyDescent="0.2">
      <c r="A4504" s="382">
        <v>92019</v>
      </c>
      <c r="B4504" s="383" t="s">
        <v>5831</v>
      </c>
      <c r="C4504" s="382" t="s">
        <v>66</v>
      </c>
      <c r="D4504" s="382">
        <v>106.51</v>
      </c>
      <c r="E4504" s="380" t="s">
        <v>1081</v>
      </c>
    </row>
    <row r="4505" spans="1:5" ht="27" x14ac:dyDescent="0.2">
      <c r="A4505" s="382">
        <v>92018</v>
      </c>
      <c r="B4505" s="383" t="s">
        <v>5830</v>
      </c>
      <c r="C4505" s="382" t="s">
        <v>66</v>
      </c>
      <c r="D4505" s="382">
        <v>86.76</v>
      </c>
      <c r="E4505" s="380" t="s">
        <v>1081</v>
      </c>
    </row>
    <row r="4506" spans="1:5" ht="27" x14ac:dyDescent="0.2">
      <c r="A4506" s="382">
        <v>92021</v>
      </c>
      <c r="B4506" s="383" t="s">
        <v>5833</v>
      </c>
      <c r="C4506" s="382" t="s">
        <v>66</v>
      </c>
      <c r="D4506" s="382">
        <v>148.08000000000001</v>
      </c>
      <c r="E4506" s="380" t="s">
        <v>1081</v>
      </c>
    </row>
    <row r="4507" spans="1:5" ht="27" x14ac:dyDescent="0.2">
      <c r="A4507" s="382">
        <v>92020</v>
      </c>
      <c r="B4507" s="383" t="s">
        <v>5832</v>
      </c>
      <c r="C4507" s="382" t="s">
        <v>66</v>
      </c>
      <c r="D4507" s="382">
        <v>128.33000000000001</v>
      </c>
      <c r="E4507" s="380" t="s">
        <v>1081</v>
      </c>
    </row>
    <row r="4508" spans="1:5" ht="27" x14ac:dyDescent="0.2">
      <c r="A4508" s="382">
        <v>91996</v>
      </c>
      <c r="B4508" s="383" t="s">
        <v>5808</v>
      </c>
      <c r="C4508" s="382" t="s">
        <v>66</v>
      </c>
      <c r="D4508" s="382">
        <v>41.66</v>
      </c>
      <c r="E4508" s="380" t="s">
        <v>1081</v>
      </c>
    </row>
    <row r="4509" spans="1:5" ht="27" x14ac:dyDescent="0.2">
      <c r="A4509" s="382">
        <v>91994</v>
      </c>
      <c r="B4509" s="383" t="s">
        <v>5806</v>
      </c>
      <c r="C4509" s="382" t="s">
        <v>66</v>
      </c>
      <c r="D4509" s="382">
        <v>28.46</v>
      </c>
      <c r="E4509" s="380" t="s">
        <v>1081</v>
      </c>
    </row>
    <row r="4510" spans="1:5" ht="27" x14ac:dyDescent="0.2">
      <c r="A4510" s="382">
        <v>91997</v>
      </c>
      <c r="B4510" s="383" t="s">
        <v>5809</v>
      </c>
      <c r="C4510" s="382" t="s">
        <v>66</v>
      </c>
      <c r="D4510" s="382">
        <v>44.59</v>
      </c>
      <c r="E4510" s="380" t="s">
        <v>1081</v>
      </c>
    </row>
    <row r="4511" spans="1:5" ht="27" x14ac:dyDescent="0.2">
      <c r="A4511" s="382">
        <v>91995</v>
      </c>
      <c r="B4511" s="383" t="s">
        <v>5807</v>
      </c>
      <c r="C4511" s="382" t="s">
        <v>66</v>
      </c>
      <c r="D4511" s="382">
        <v>31.39</v>
      </c>
      <c r="E4511" s="380" t="s">
        <v>1081</v>
      </c>
    </row>
    <row r="4512" spans="1:5" ht="27" x14ac:dyDescent="0.2">
      <c r="A4512" s="382">
        <v>92004</v>
      </c>
      <c r="B4512" s="383" t="s">
        <v>5816</v>
      </c>
      <c r="C4512" s="382" t="s">
        <v>66</v>
      </c>
      <c r="D4512" s="382">
        <v>66.62</v>
      </c>
      <c r="E4512" s="380" t="s">
        <v>1081</v>
      </c>
    </row>
    <row r="4513" spans="1:5" ht="27" x14ac:dyDescent="0.2">
      <c r="A4513" s="382">
        <v>92002</v>
      </c>
      <c r="B4513" s="383" t="s">
        <v>5814</v>
      </c>
      <c r="C4513" s="382" t="s">
        <v>66</v>
      </c>
      <c r="D4513" s="382">
        <v>53.42</v>
      </c>
      <c r="E4513" s="380" t="s">
        <v>1081</v>
      </c>
    </row>
    <row r="4514" spans="1:5" ht="27" x14ac:dyDescent="0.2">
      <c r="A4514" s="382">
        <v>92005</v>
      </c>
      <c r="B4514" s="383" t="s">
        <v>5817</v>
      </c>
      <c r="C4514" s="382" t="s">
        <v>66</v>
      </c>
      <c r="D4514" s="382">
        <v>72.48</v>
      </c>
      <c r="E4514" s="380" t="s">
        <v>1081</v>
      </c>
    </row>
    <row r="4515" spans="1:5" ht="27" x14ac:dyDescent="0.2">
      <c r="A4515" s="382">
        <v>92003</v>
      </c>
      <c r="B4515" s="383" t="s">
        <v>5815</v>
      </c>
      <c r="C4515" s="382" t="s">
        <v>66</v>
      </c>
      <c r="D4515" s="382">
        <v>59.28</v>
      </c>
      <c r="E4515" s="380" t="s">
        <v>1081</v>
      </c>
    </row>
    <row r="4516" spans="1:5" ht="27" x14ac:dyDescent="0.2">
      <c r="A4516" s="382">
        <v>92012</v>
      </c>
      <c r="B4516" s="383" t="s">
        <v>5824</v>
      </c>
      <c r="C4516" s="382" t="s">
        <v>66</v>
      </c>
      <c r="D4516" s="382">
        <v>91.52</v>
      </c>
      <c r="E4516" s="380" t="s">
        <v>1081</v>
      </c>
    </row>
    <row r="4517" spans="1:5" ht="27" x14ac:dyDescent="0.2">
      <c r="A4517" s="382">
        <v>92010</v>
      </c>
      <c r="B4517" s="383" t="s">
        <v>5822</v>
      </c>
      <c r="C4517" s="382" t="s">
        <v>66</v>
      </c>
      <c r="D4517" s="382">
        <v>78.319999999999993</v>
      </c>
      <c r="E4517" s="380" t="s">
        <v>1081</v>
      </c>
    </row>
    <row r="4518" spans="1:5" ht="27" x14ac:dyDescent="0.2">
      <c r="A4518" s="382">
        <v>92013</v>
      </c>
      <c r="B4518" s="383" t="s">
        <v>5825</v>
      </c>
      <c r="C4518" s="382" t="s">
        <v>66</v>
      </c>
      <c r="D4518" s="382">
        <v>100.31</v>
      </c>
      <c r="E4518" s="380" t="s">
        <v>1081</v>
      </c>
    </row>
    <row r="4519" spans="1:5" ht="27" x14ac:dyDescent="0.2">
      <c r="A4519" s="382">
        <v>92011</v>
      </c>
      <c r="B4519" s="383" t="s">
        <v>5823</v>
      </c>
      <c r="C4519" s="382" t="s">
        <v>66</v>
      </c>
      <c r="D4519" s="382">
        <v>87.11</v>
      </c>
      <c r="E4519" s="380" t="s">
        <v>1081</v>
      </c>
    </row>
    <row r="4520" spans="1:5" ht="27" x14ac:dyDescent="0.2">
      <c r="A4520" s="382">
        <v>95777</v>
      </c>
      <c r="B4520" s="383" t="s">
        <v>3024</v>
      </c>
      <c r="C4520" s="382" t="s">
        <v>66</v>
      </c>
      <c r="D4520" s="382">
        <v>25.73</v>
      </c>
      <c r="E4520" s="380" t="s">
        <v>1081</v>
      </c>
    </row>
    <row r="4521" spans="1:5" ht="27" x14ac:dyDescent="0.2">
      <c r="A4521" s="382">
        <v>95780</v>
      </c>
      <c r="B4521" s="383" t="s">
        <v>3027</v>
      </c>
      <c r="C4521" s="382" t="s">
        <v>66</v>
      </c>
      <c r="D4521" s="382">
        <v>30.48</v>
      </c>
      <c r="E4521" s="380" t="s">
        <v>1081</v>
      </c>
    </row>
    <row r="4522" spans="1:5" ht="27" x14ac:dyDescent="0.2">
      <c r="A4522" s="385">
        <v>95783</v>
      </c>
      <c r="B4522" s="383" t="s">
        <v>9437</v>
      </c>
      <c r="C4522" s="382" t="s">
        <v>66</v>
      </c>
      <c r="D4522" s="382"/>
      <c r="E4522" s="380" t="s">
        <v>1081</v>
      </c>
    </row>
    <row r="4523" spans="1:5" ht="27" x14ac:dyDescent="0.2">
      <c r="A4523" s="382">
        <v>95778</v>
      </c>
      <c r="B4523" s="383" t="s">
        <v>3025</v>
      </c>
      <c r="C4523" s="382" t="s">
        <v>66</v>
      </c>
      <c r="D4523" s="382">
        <v>28.86</v>
      </c>
      <c r="E4523" s="380" t="s">
        <v>1081</v>
      </c>
    </row>
    <row r="4524" spans="1:5" ht="27" x14ac:dyDescent="0.2">
      <c r="A4524" s="382">
        <v>95781</v>
      </c>
      <c r="B4524" s="383" t="s">
        <v>3028</v>
      </c>
      <c r="C4524" s="382" t="s">
        <v>66</v>
      </c>
      <c r="D4524" s="382">
        <v>34.85</v>
      </c>
      <c r="E4524" s="380" t="s">
        <v>1081</v>
      </c>
    </row>
    <row r="4525" spans="1:5" ht="27" x14ac:dyDescent="0.2">
      <c r="A4525" s="385">
        <v>95784</v>
      </c>
      <c r="B4525" s="383" t="s">
        <v>9438</v>
      </c>
      <c r="C4525" s="382" t="s">
        <v>66</v>
      </c>
      <c r="D4525" s="382"/>
      <c r="E4525" s="380" t="s">
        <v>1081</v>
      </c>
    </row>
    <row r="4526" spans="1:5" ht="27" x14ac:dyDescent="0.2">
      <c r="A4526" s="382">
        <v>95782</v>
      </c>
      <c r="B4526" s="383" t="s">
        <v>3029</v>
      </c>
      <c r="C4526" s="382" t="s">
        <v>66</v>
      </c>
      <c r="D4526" s="382">
        <v>32.4</v>
      </c>
      <c r="E4526" s="380" t="s">
        <v>1081</v>
      </c>
    </row>
    <row r="4527" spans="1:5" ht="27" x14ac:dyDescent="0.2">
      <c r="A4527" s="382">
        <v>95779</v>
      </c>
      <c r="B4527" s="383" t="s">
        <v>3026</v>
      </c>
      <c r="C4527" s="382" t="s">
        <v>66</v>
      </c>
      <c r="D4527" s="382">
        <v>24.04</v>
      </c>
      <c r="E4527" s="380" t="s">
        <v>1081</v>
      </c>
    </row>
    <row r="4528" spans="1:5" ht="27" x14ac:dyDescent="0.2">
      <c r="A4528" s="382">
        <v>95785</v>
      </c>
      <c r="B4528" s="383" t="s">
        <v>3030</v>
      </c>
      <c r="C4528" s="382" t="s">
        <v>66</v>
      </c>
      <c r="D4528" s="382">
        <v>38.26</v>
      </c>
      <c r="E4528" s="380" t="s">
        <v>1081</v>
      </c>
    </row>
    <row r="4529" spans="1:5" ht="27" x14ac:dyDescent="0.2">
      <c r="A4529" s="385">
        <v>95792</v>
      </c>
      <c r="B4529" s="383" t="s">
        <v>9439</v>
      </c>
      <c r="C4529" s="382" t="s">
        <v>66</v>
      </c>
      <c r="D4529" s="382"/>
      <c r="E4529" s="380" t="s">
        <v>1081</v>
      </c>
    </row>
    <row r="4530" spans="1:5" ht="27" x14ac:dyDescent="0.2">
      <c r="A4530" s="385">
        <v>95793</v>
      </c>
      <c r="B4530" s="383" t="s">
        <v>9440</v>
      </c>
      <c r="C4530" s="382" t="s">
        <v>66</v>
      </c>
      <c r="D4530" s="382"/>
      <c r="E4530" s="380" t="s">
        <v>1081</v>
      </c>
    </row>
    <row r="4531" spans="1:5" ht="27" x14ac:dyDescent="0.2">
      <c r="A4531" s="385">
        <v>95794</v>
      </c>
      <c r="B4531" s="383" t="s">
        <v>9441</v>
      </c>
      <c r="C4531" s="382" t="s">
        <v>66</v>
      </c>
      <c r="D4531" s="382"/>
      <c r="E4531" s="380" t="s">
        <v>1081</v>
      </c>
    </row>
    <row r="4532" spans="1:5" ht="27" x14ac:dyDescent="0.2">
      <c r="A4532" s="385">
        <v>95786</v>
      </c>
      <c r="B4532" s="383" t="s">
        <v>9442</v>
      </c>
      <c r="C4532" s="382" t="s">
        <v>66</v>
      </c>
      <c r="D4532" s="382"/>
      <c r="E4532" s="380" t="s">
        <v>1081</v>
      </c>
    </row>
    <row r="4533" spans="1:5" ht="27" x14ac:dyDescent="0.2">
      <c r="A4533" s="385">
        <v>95788</v>
      </c>
      <c r="B4533" s="383" t="s">
        <v>9443</v>
      </c>
      <c r="C4533" s="382" t="s">
        <v>66</v>
      </c>
      <c r="D4533" s="382"/>
      <c r="E4533" s="380" t="s">
        <v>1081</v>
      </c>
    </row>
    <row r="4534" spans="1:5" ht="27" x14ac:dyDescent="0.2">
      <c r="A4534" s="385">
        <v>95790</v>
      </c>
      <c r="B4534" s="383" t="s">
        <v>9444</v>
      </c>
      <c r="C4534" s="382" t="s">
        <v>66</v>
      </c>
      <c r="D4534" s="382"/>
      <c r="E4534" s="380" t="s">
        <v>1081</v>
      </c>
    </row>
    <row r="4535" spans="1:5" ht="27" x14ac:dyDescent="0.2">
      <c r="A4535" s="382">
        <v>95787</v>
      </c>
      <c r="B4535" s="383" t="s">
        <v>3031</v>
      </c>
      <c r="C4535" s="382" t="s">
        <v>66</v>
      </c>
      <c r="D4535" s="382">
        <v>29.22</v>
      </c>
      <c r="E4535" s="380" t="s">
        <v>1081</v>
      </c>
    </row>
    <row r="4536" spans="1:5" ht="27" x14ac:dyDescent="0.2">
      <c r="A4536" s="382">
        <v>95789</v>
      </c>
      <c r="B4536" s="383" t="s">
        <v>3032</v>
      </c>
      <c r="C4536" s="382" t="s">
        <v>66</v>
      </c>
      <c r="D4536" s="382">
        <v>39.5</v>
      </c>
      <c r="E4536" s="380" t="s">
        <v>1081</v>
      </c>
    </row>
    <row r="4537" spans="1:5" ht="27" x14ac:dyDescent="0.2">
      <c r="A4537" s="382">
        <v>95791</v>
      </c>
      <c r="B4537" s="383" t="s">
        <v>3033</v>
      </c>
      <c r="C4537" s="382" t="s">
        <v>66</v>
      </c>
      <c r="D4537" s="382">
        <v>54.54</v>
      </c>
      <c r="E4537" s="380" t="s">
        <v>1081</v>
      </c>
    </row>
    <row r="4538" spans="1:5" ht="27" x14ac:dyDescent="0.2">
      <c r="A4538" s="382">
        <v>95795</v>
      </c>
      <c r="B4538" s="383" t="s">
        <v>3034</v>
      </c>
      <c r="C4538" s="382" t="s">
        <v>66</v>
      </c>
      <c r="D4538" s="382">
        <v>33.26</v>
      </c>
      <c r="E4538" s="380" t="s">
        <v>1081</v>
      </c>
    </row>
    <row r="4539" spans="1:5" ht="27" x14ac:dyDescent="0.2">
      <c r="A4539" s="382">
        <v>95796</v>
      </c>
      <c r="B4539" s="383" t="s">
        <v>3035</v>
      </c>
      <c r="C4539" s="382" t="s">
        <v>66</v>
      </c>
      <c r="D4539" s="382">
        <v>46.36</v>
      </c>
      <c r="E4539" s="380" t="s">
        <v>1081</v>
      </c>
    </row>
    <row r="4540" spans="1:5" ht="27" x14ac:dyDescent="0.2">
      <c r="A4540" s="382">
        <v>95797</v>
      </c>
      <c r="B4540" s="383" t="s">
        <v>3036</v>
      </c>
      <c r="C4540" s="382" t="s">
        <v>66</v>
      </c>
      <c r="D4540" s="382">
        <v>63.79</v>
      </c>
      <c r="E4540" s="380" t="s">
        <v>1081</v>
      </c>
    </row>
    <row r="4541" spans="1:5" ht="27" x14ac:dyDescent="0.2">
      <c r="A4541" s="385">
        <v>95798</v>
      </c>
      <c r="B4541" s="383" t="s">
        <v>9445</v>
      </c>
      <c r="C4541" s="382" t="s">
        <v>66</v>
      </c>
      <c r="D4541" s="382"/>
      <c r="E4541" s="380" t="s">
        <v>1081</v>
      </c>
    </row>
    <row r="4542" spans="1:5" ht="27" x14ac:dyDescent="0.2">
      <c r="A4542" s="385">
        <v>95799</v>
      </c>
      <c r="B4542" s="383" t="s">
        <v>9446</v>
      </c>
      <c r="C4542" s="382" t="s">
        <v>66</v>
      </c>
      <c r="D4542" s="382"/>
      <c r="E4542" s="380" t="s">
        <v>1081</v>
      </c>
    </row>
    <row r="4543" spans="1:5" ht="27" x14ac:dyDescent="0.2">
      <c r="A4543" s="385">
        <v>95800</v>
      </c>
      <c r="B4543" s="383" t="s">
        <v>9447</v>
      </c>
      <c r="C4543" s="382" t="s">
        <v>66</v>
      </c>
      <c r="D4543" s="382"/>
      <c r="E4543" s="380" t="s">
        <v>1081</v>
      </c>
    </row>
    <row r="4544" spans="1:5" ht="27" x14ac:dyDescent="0.2">
      <c r="A4544" s="382">
        <v>95801</v>
      </c>
      <c r="B4544" s="383" t="s">
        <v>3037</v>
      </c>
      <c r="C4544" s="382" t="s">
        <v>66</v>
      </c>
      <c r="D4544" s="382">
        <v>39.590000000000003</v>
      </c>
      <c r="E4544" s="380" t="s">
        <v>1081</v>
      </c>
    </row>
    <row r="4545" spans="1:5" ht="27" x14ac:dyDescent="0.2">
      <c r="A4545" s="382">
        <v>95802</v>
      </c>
      <c r="B4545" s="383" t="s">
        <v>3038</v>
      </c>
      <c r="C4545" s="382" t="s">
        <v>66</v>
      </c>
      <c r="D4545" s="382">
        <v>49.34</v>
      </c>
      <c r="E4545" s="380" t="s">
        <v>1081</v>
      </c>
    </row>
    <row r="4546" spans="1:5" ht="27" x14ac:dyDescent="0.2">
      <c r="A4546" s="382">
        <v>95803</v>
      </c>
      <c r="B4546" s="383" t="s">
        <v>3039</v>
      </c>
      <c r="C4546" s="382" t="s">
        <v>66</v>
      </c>
      <c r="D4546" s="382">
        <v>71.28</v>
      </c>
      <c r="E4546" s="380" t="s">
        <v>1081</v>
      </c>
    </row>
    <row r="4547" spans="1:5" ht="27" x14ac:dyDescent="0.2">
      <c r="A4547" s="382">
        <v>95804</v>
      </c>
      <c r="B4547" s="383" t="s">
        <v>3040</v>
      </c>
      <c r="C4547" s="382" t="s">
        <v>66</v>
      </c>
      <c r="D4547" s="382">
        <v>25.52</v>
      </c>
      <c r="E4547" s="380" t="s">
        <v>1081</v>
      </c>
    </row>
    <row r="4548" spans="1:5" ht="27" x14ac:dyDescent="0.2">
      <c r="A4548" s="382">
        <v>95805</v>
      </c>
      <c r="B4548" s="383" t="s">
        <v>3041</v>
      </c>
      <c r="C4548" s="382" t="s">
        <v>66</v>
      </c>
      <c r="D4548" s="382">
        <v>26.93</v>
      </c>
      <c r="E4548" s="380" t="s">
        <v>1081</v>
      </c>
    </row>
    <row r="4549" spans="1:5" ht="27" x14ac:dyDescent="0.2">
      <c r="A4549" s="382">
        <v>95806</v>
      </c>
      <c r="B4549" s="383" t="s">
        <v>3042</v>
      </c>
      <c r="C4549" s="382" t="s">
        <v>66</v>
      </c>
      <c r="D4549" s="382">
        <v>29.49</v>
      </c>
      <c r="E4549" s="380" t="s">
        <v>1081</v>
      </c>
    </row>
    <row r="4550" spans="1:5" ht="27" x14ac:dyDescent="0.2">
      <c r="A4550" s="382">
        <v>104401</v>
      </c>
      <c r="B4550" s="383" t="s">
        <v>3073</v>
      </c>
      <c r="C4550" s="382" t="s">
        <v>66</v>
      </c>
      <c r="D4550" s="382">
        <v>28.33</v>
      </c>
      <c r="E4550" s="380" t="s">
        <v>1081</v>
      </c>
    </row>
    <row r="4551" spans="1:5" ht="27" x14ac:dyDescent="0.2">
      <c r="A4551" s="382">
        <v>104402</v>
      </c>
      <c r="B4551" s="383" t="s">
        <v>3074</v>
      </c>
      <c r="C4551" s="382" t="s">
        <v>66</v>
      </c>
      <c r="D4551" s="382">
        <v>29.64</v>
      </c>
      <c r="E4551" s="380" t="s">
        <v>1081</v>
      </c>
    </row>
    <row r="4552" spans="1:5" ht="27" x14ac:dyDescent="0.2">
      <c r="A4552" s="382">
        <v>104403</v>
      </c>
      <c r="B4552" s="383" t="s">
        <v>3075</v>
      </c>
      <c r="C4552" s="382" t="s">
        <v>66</v>
      </c>
      <c r="D4552" s="386">
        <v>36.74</v>
      </c>
      <c r="E4552" s="380" t="s">
        <v>1081</v>
      </c>
    </row>
    <row r="4553" spans="1:5" ht="27" x14ac:dyDescent="0.2">
      <c r="A4553" s="382">
        <v>104395</v>
      </c>
      <c r="B4553" s="383" t="s">
        <v>3007</v>
      </c>
      <c r="C4553" s="382" t="s">
        <v>66</v>
      </c>
      <c r="D4553" s="382">
        <v>24.95</v>
      </c>
      <c r="E4553" s="380" t="s">
        <v>1081</v>
      </c>
    </row>
    <row r="4554" spans="1:5" ht="27" x14ac:dyDescent="0.2">
      <c r="A4554" s="382">
        <v>104396</v>
      </c>
      <c r="B4554" s="383" t="s">
        <v>3068</v>
      </c>
      <c r="C4554" s="382" t="s">
        <v>66</v>
      </c>
      <c r="D4554" s="382">
        <v>25.4</v>
      </c>
      <c r="E4554" s="380" t="s">
        <v>1081</v>
      </c>
    </row>
    <row r="4555" spans="1:5" ht="27" x14ac:dyDescent="0.2">
      <c r="A4555" s="382">
        <v>104397</v>
      </c>
      <c r="B4555" s="383" t="s">
        <v>3069</v>
      </c>
      <c r="C4555" s="382" t="s">
        <v>66</v>
      </c>
      <c r="D4555" s="386">
        <v>30.22</v>
      </c>
      <c r="E4555" s="380" t="s">
        <v>1081</v>
      </c>
    </row>
    <row r="4556" spans="1:5" ht="27" x14ac:dyDescent="0.2">
      <c r="A4556" s="382">
        <v>95810</v>
      </c>
      <c r="B4556" s="383" t="s">
        <v>3046</v>
      </c>
      <c r="C4556" s="382" t="s">
        <v>66</v>
      </c>
      <c r="D4556" s="386">
        <v>18.489999999999998</v>
      </c>
      <c r="E4556" s="380" t="s">
        <v>1081</v>
      </c>
    </row>
    <row r="4557" spans="1:5" ht="27" x14ac:dyDescent="0.2">
      <c r="A4557" s="382">
        <v>95811</v>
      </c>
      <c r="B4557" s="383" t="s">
        <v>3047</v>
      </c>
      <c r="C4557" s="382" t="s">
        <v>66</v>
      </c>
      <c r="D4557" s="382">
        <v>22.74</v>
      </c>
      <c r="E4557" s="380" t="s">
        <v>1081</v>
      </c>
    </row>
    <row r="4558" spans="1:5" ht="27" x14ac:dyDescent="0.2">
      <c r="A4558" s="382">
        <v>95812</v>
      </c>
      <c r="B4558" s="383" t="s">
        <v>3048</v>
      </c>
      <c r="C4558" s="382" t="s">
        <v>66</v>
      </c>
      <c r="D4558" s="382">
        <v>30.94</v>
      </c>
      <c r="E4558" s="380" t="s">
        <v>1081</v>
      </c>
    </row>
    <row r="4559" spans="1:5" ht="27" x14ac:dyDescent="0.2">
      <c r="A4559" s="382">
        <v>95807</v>
      </c>
      <c r="B4559" s="383" t="s">
        <v>3043</v>
      </c>
      <c r="C4559" s="382" t="s">
        <v>66</v>
      </c>
      <c r="D4559" s="382">
        <v>29.91</v>
      </c>
      <c r="E4559" s="380" t="s">
        <v>1081</v>
      </c>
    </row>
    <row r="4560" spans="1:5" ht="27" x14ac:dyDescent="0.2">
      <c r="A4560" s="382">
        <v>95808</v>
      </c>
      <c r="B4560" s="383" t="s">
        <v>3044</v>
      </c>
      <c r="C4560" s="382" t="s">
        <v>66</v>
      </c>
      <c r="D4560" s="382">
        <v>34.14</v>
      </c>
      <c r="E4560" s="380" t="s">
        <v>1081</v>
      </c>
    </row>
    <row r="4561" spans="1:5" ht="27" x14ac:dyDescent="0.2">
      <c r="A4561" s="382">
        <v>95809</v>
      </c>
      <c r="B4561" s="383" t="s">
        <v>3045</v>
      </c>
      <c r="C4561" s="382" t="s">
        <v>66</v>
      </c>
      <c r="D4561" s="382">
        <v>42.35</v>
      </c>
      <c r="E4561" s="380" t="s">
        <v>1081</v>
      </c>
    </row>
    <row r="4562" spans="1:5" ht="27" x14ac:dyDescent="0.2">
      <c r="A4562" s="382">
        <v>104398</v>
      </c>
      <c r="B4562" s="383" t="s">
        <v>3070</v>
      </c>
      <c r="C4562" s="382" t="s">
        <v>66</v>
      </c>
      <c r="D4562" s="382">
        <v>29.89</v>
      </c>
      <c r="E4562" s="380" t="s">
        <v>1081</v>
      </c>
    </row>
    <row r="4563" spans="1:5" ht="27" x14ac:dyDescent="0.2">
      <c r="A4563" s="382">
        <v>104399</v>
      </c>
      <c r="B4563" s="383" t="s">
        <v>3071</v>
      </c>
      <c r="C4563" s="382" t="s">
        <v>66</v>
      </c>
      <c r="D4563" s="382">
        <v>32.6</v>
      </c>
      <c r="E4563" s="380" t="s">
        <v>1081</v>
      </c>
    </row>
    <row r="4564" spans="1:5" ht="27" x14ac:dyDescent="0.2">
      <c r="A4564" s="382">
        <v>104400</v>
      </c>
      <c r="B4564" s="383" t="s">
        <v>3072</v>
      </c>
      <c r="C4564" s="382" t="s">
        <v>66</v>
      </c>
      <c r="D4564" s="382">
        <v>41.69</v>
      </c>
      <c r="E4564" s="380" t="s">
        <v>1081</v>
      </c>
    </row>
    <row r="4565" spans="1:5" ht="27" x14ac:dyDescent="0.2">
      <c r="A4565" s="382">
        <v>104404</v>
      </c>
      <c r="B4565" s="383" t="s">
        <v>3076</v>
      </c>
      <c r="C4565" s="382" t="s">
        <v>66</v>
      </c>
      <c r="D4565" s="382">
        <v>38.06</v>
      </c>
      <c r="E4565" s="380" t="s">
        <v>1081</v>
      </c>
    </row>
    <row r="4566" spans="1:5" ht="27" x14ac:dyDescent="0.2">
      <c r="A4566" s="382">
        <v>104405</v>
      </c>
      <c r="B4566" s="383" t="s">
        <v>3077</v>
      </c>
      <c r="C4566" s="382" t="s">
        <v>66</v>
      </c>
      <c r="D4566" s="382">
        <v>51.32</v>
      </c>
      <c r="E4566" s="380" t="s">
        <v>1081</v>
      </c>
    </row>
    <row r="4567" spans="1:5" ht="27" x14ac:dyDescent="0.2">
      <c r="A4567" s="382">
        <v>95813</v>
      </c>
      <c r="B4567" s="383" t="s">
        <v>3049</v>
      </c>
      <c r="C4567" s="382" t="s">
        <v>66</v>
      </c>
      <c r="D4567" s="382">
        <v>21.48</v>
      </c>
      <c r="E4567" s="380" t="s">
        <v>1081</v>
      </c>
    </row>
    <row r="4568" spans="1:5" ht="27" x14ac:dyDescent="0.2">
      <c r="A4568" s="382">
        <v>95814</v>
      </c>
      <c r="B4568" s="383" t="s">
        <v>3050</v>
      </c>
      <c r="C4568" s="382" t="s">
        <v>66</v>
      </c>
      <c r="D4568" s="382">
        <v>27.13</v>
      </c>
      <c r="E4568" s="380" t="s">
        <v>1081</v>
      </c>
    </row>
    <row r="4569" spans="1:5" ht="27" x14ac:dyDescent="0.2">
      <c r="A4569" s="382">
        <v>95815</v>
      </c>
      <c r="B4569" s="383" t="s">
        <v>3051</v>
      </c>
      <c r="C4569" s="382" t="s">
        <v>66</v>
      </c>
      <c r="D4569" s="382">
        <v>39.92</v>
      </c>
      <c r="E4569" s="380" t="s">
        <v>1081</v>
      </c>
    </row>
    <row r="4570" spans="1:5" ht="27" x14ac:dyDescent="0.2">
      <c r="A4570" s="382">
        <v>95816</v>
      </c>
      <c r="B4570" s="383" t="s">
        <v>3052</v>
      </c>
      <c r="C4570" s="382" t="s">
        <v>66</v>
      </c>
      <c r="D4570" s="382">
        <v>36.18</v>
      </c>
      <c r="E4570" s="380" t="s">
        <v>1081</v>
      </c>
    </row>
    <row r="4571" spans="1:5" ht="27" x14ac:dyDescent="0.2">
      <c r="A4571" s="382">
        <v>95817</v>
      </c>
      <c r="B4571" s="383" t="s">
        <v>7283</v>
      </c>
      <c r="C4571" s="382" t="s">
        <v>66</v>
      </c>
      <c r="D4571" s="382">
        <v>42.68</v>
      </c>
      <c r="E4571" s="380" t="s">
        <v>1081</v>
      </c>
    </row>
    <row r="4572" spans="1:5" ht="27" x14ac:dyDescent="0.2">
      <c r="A4572" s="382">
        <v>95818</v>
      </c>
      <c r="B4572" s="383" t="s">
        <v>3053</v>
      </c>
      <c r="C4572" s="382" t="s">
        <v>66</v>
      </c>
      <c r="D4572" s="382">
        <v>59.14</v>
      </c>
      <c r="E4572" s="380" t="s">
        <v>1081</v>
      </c>
    </row>
    <row r="4573" spans="1:5" ht="27" x14ac:dyDescent="0.2">
      <c r="A4573" s="385">
        <v>104391</v>
      </c>
      <c r="B4573" s="383" t="s">
        <v>9448</v>
      </c>
      <c r="C4573" s="382" t="s">
        <v>66</v>
      </c>
      <c r="D4573" s="382"/>
      <c r="E4573" s="380" t="s">
        <v>1081</v>
      </c>
    </row>
    <row r="4574" spans="1:5" ht="27" x14ac:dyDescent="0.2">
      <c r="A4574" s="385">
        <v>104392</v>
      </c>
      <c r="B4574" s="383" t="s">
        <v>9449</v>
      </c>
      <c r="C4574" s="382" t="s">
        <v>66</v>
      </c>
      <c r="D4574" s="382"/>
      <c r="E4574" s="380" t="s">
        <v>1081</v>
      </c>
    </row>
    <row r="4575" spans="1:5" ht="27" x14ac:dyDescent="0.2">
      <c r="A4575" s="385">
        <v>104393</v>
      </c>
      <c r="B4575" s="383" t="s">
        <v>9450</v>
      </c>
      <c r="C4575" s="382" t="s">
        <v>66</v>
      </c>
      <c r="D4575" s="382"/>
      <c r="E4575" s="380" t="s">
        <v>1081</v>
      </c>
    </row>
    <row r="4576" spans="1:5" ht="27" x14ac:dyDescent="0.2">
      <c r="A4576" s="385">
        <v>104394</v>
      </c>
      <c r="B4576" s="383" t="s">
        <v>9451</v>
      </c>
      <c r="C4576" s="382" t="s">
        <v>66</v>
      </c>
      <c r="D4576" s="382"/>
      <c r="E4576" s="380" t="s">
        <v>1081</v>
      </c>
    </row>
    <row r="4577" spans="1:5" ht="27" x14ac:dyDescent="0.2">
      <c r="A4577" s="385">
        <v>95761</v>
      </c>
      <c r="B4577" s="383" t="s">
        <v>9452</v>
      </c>
      <c r="C4577" s="382" t="s">
        <v>66</v>
      </c>
      <c r="D4577" s="382"/>
      <c r="E4577" s="380" t="s">
        <v>1081</v>
      </c>
    </row>
    <row r="4578" spans="1:5" ht="27" x14ac:dyDescent="0.2">
      <c r="A4578" s="385">
        <v>95763</v>
      </c>
      <c r="B4578" s="383" t="s">
        <v>9453</v>
      </c>
      <c r="C4578" s="382" t="s">
        <v>66</v>
      </c>
      <c r="D4578" s="382"/>
      <c r="E4578" s="380" t="s">
        <v>1081</v>
      </c>
    </row>
    <row r="4579" spans="1:5" ht="27" x14ac:dyDescent="0.2">
      <c r="A4579" s="385">
        <v>95765</v>
      </c>
      <c r="B4579" s="383" t="s">
        <v>9454</v>
      </c>
      <c r="C4579" s="382" t="s">
        <v>66</v>
      </c>
      <c r="D4579" s="382"/>
      <c r="E4579" s="380" t="s">
        <v>1081</v>
      </c>
    </row>
    <row r="4580" spans="1:5" ht="27" x14ac:dyDescent="0.2">
      <c r="A4580" s="385">
        <v>95767</v>
      </c>
      <c r="B4580" s="383" t="s">
        <v>9455</v>
      </c>
      <c r="C4580" s="382" t="s">
        <v>66</v>
      </c>
      <c r="D4580" s="382"/>
      <c r="E4580" s="380" t="s">
        <v>1081</v>
      </c>
    </row>
    <row r="4581" spans="1:5" ht="27" x14ac:dyDescent="0.2">
      <c r="A4581" s="385">
        <v>95762</v>
      </c>
      <c r="B4581" s="383" t="s">
        <v>9456</v>
      </c>
      <c r="C4581" s="382" t="s">
        <v>66</v>
      </c>
      <c r="D4581" s="382"/>
      <c r="E4581" s="380" t="s">
        <v>1081</v>
      </c>
    </row>
    <row r="4582" spans="1:5" ht="27" x14ac:dyDescent="0.2">
      <c r="A4582" s="385">
        <v>95764</v>
      </c>
      <c r="B4582" s="383" t="s">
        <v>9457</v>
      </c>
      <c r="C4582" s="382" t="s">
        <v>66</v>
      </c>
      <c r="D4582" s="382"/>
      <c r="E4582" s="380" t="s">
        <v>1081</v>
      </c>
    </row>
    <row r="4583" spans="1:5" ht="27" x14ac:dyDescent="0.2">
      <c r="A4583" s="385">
        <v>95766</v>
      </c>
      <c r="B4583" s="383" t="s">
        <v>9458</v>
      </c>
      <c r="C4583" s="382" t="s">
        <v>66</v>
      </c>
      <c r="D4583" s="382"/>
      <c r="E4583" s="380" t="s">
        <v>1081</v>
      </c>
    </row>
    <row r="4584" spans="1:5" ht="27" x14ac:dyDescent="0.2">
      <c r="A4584" s="385">
        <v>95768</v>
      </c>
      <c r="B4584" s="383" t="s">
        <v>9459</v>
      </c>
      <c r="C4584" s="382" t="s">
        <v>66</v>
      </c>
      <c r="D4584" s="382"/>
      <c r="E4584" s="380" t="s">
        <v>1081</v>
      </c>
    </row>
    <row r="4585" spans="1:5" ht="27" x14ac:dyDescent="0.2">
      <c r="A4585" s="385">
        <v>95739</v>
      </c>
      <c r="B4585" s="383" t="s">
        <v>9460</v>
      </c>
      <c r="C4585" s="382" t="s">
        <v>66</v>
      </c>
      <c r="D4585" s="382"/>
      <c r="E4585" s="380" t="s">
        <v>1081</v>
      </c>
    </row>
    <row r="4586" spans="1:5" ht="27" x14ac:dyDescent="0.2">
      <c r="A4586" s="385">
        <v>95740</v>
      </c>
      <c r="B4586" s="383" t="s">
        <v>9461</v>
      </c>
      <c r="C4586" s="382" t="s">
        <v>66</v>
      </c>
      <c r="D4586" s="382"/>
      <c r="E4586" s="380" t="s">
        <v>1081</v>
      </c>
    </row>
    <row r="4587" spans="1:5" ht="27" x14ac:dyDescent="0.2">
      <c r="A4587" s="385">
        <v>95741</v>
      </c>
      <c r="B4587" s="383" t="s">
        <v>9462</v>
      </c>
      <c r="C4587" s="382" t="s">
        <v>66</v>
      </c>
      <c r="D4587" s="382"/>
      <c r="E4587" s="380" t="s">
        <v>1081</v>
      </c>
    </row>
    <row r="4588" spans="1:5" ht="27" x14ac:dyDescent="0.2">
      <c r="A4588" s="385">
        <v>104409</v>
      </c>
      <c r="B4588" s="383" t="s">
        <v>9463</v>
      </c>
      <c r="C4588" s="382" t="s">
        <v>4</v>
      </c>
      <c r="D4588" s="382"/>
      <c r="E4588" s="380" t="s">
        <v>1081</v>
      </c>
    </row>
    <row r="4589" spans="1:5" ht="27" x14ac:dyDescent="0.2">
      <c r="A4589" s="385">
        <v>104408</v>
      </c>
      <c r="B4589" s="383" t="s">
        <v>9464</v>
      </c>
      <c r="C4589" s="382" t="s">
        <v>4</v>
      </c>
      <c r="D4589" s="382"/>
      <c r="E4589" s="380" t="s">
        <v>1081</v>
      </c>
    </row>
    <row r="4590" spans="1:5" ht="27" x14ac:dyDescent="0.2">
      <c r="A4590" s="385">
        <v>104407</v>
      </c>
      <c r="B4590" s="383" t="s">
        <v>9465</v>
      </c>
      <c r="C4590" s="382" t="s">
        <v>4</v>
      </c>
      <c r="D4590" s="382"/>
      <c r="E4590" s="380" t="s">
        <v>1081</v>
      </c>
    </row>
    <row r="4591" spans="1:5" ht="27" x14ac:dyDescent="0.2">
      <c r="A4591" s="385">
        <v>104406</v>
      </c>
      <c r="B4591" s="383" t="s">
        <v>9466</v>
      </c>
      <c r="C4591" s="382" t="s">
        <v>4</v>
      </c>
      <c r="D4591" s="382"/>
      <c r="E4591" s="380" t="s">
        <v>1081</v>
      </c>
    </row>
    <row r="4592" spans="1:5" ht="27" x14ac:dyDescent="0.2">
      <c r="A4592" s="382">
        <v>95726</v>
      </c>
      <c r="B4592" s="383" t="s">
        <v>9467</v>
      </c>
      <c r="C4592" s="382" t="s">
        <v>4</v>
      </c>
      <c r="D4592" s="382">
        <v>17.48</v>
      </c>
      <c r="E4592" s="380" t="s">
        <v>1081</v>
      </c>
    </row>
    <row r="4593" spans="1:5" ht="27" x14ac:dyDescent="0.2">
      <c r="A4593" s="382">
        <v>95727</v>
      </c>
      <c r="B4593" s="383" t="s">
        <v>9468</v>
      </c>
      <c r="C4593" s="382" t="s">
        <v>4</v>
      </c>
      <c r="D4593" s="382">
        <v>21.53</v>
      </c>
      <c r="E4593" s="380" t="s">
        <v>1081</v>
      </c>
    </row>
    <row r="4594" spans="1:5" ht="27" x14ac:dyDescent="0.2">
      <c r="A4594" s="382">
        <v>95728</v>
      </c>
      <c r="B4594" s="383" t="s">
        <v>9469</v>
      </c>
      <c r="C4594" s="382" t="s">
        <v>4</v>
      </c>
      <c r="D4594" s="382">
        <v>28.19</v>
      </c>
      <c r="E4594" s="380" t="s">
        <v>1081</v>
      </c>
    </row>
    <row r="4595" spans="1:5" ht="27" x14ac:dyDescent="0.2">
      <c r="A4595" s="385">
        <v>104452</v>
      </c>
      <c r="B4595" s="383" t="s">
        <v>9470</v>
      </c>
      <c r="C4595" s="382" t="s">
        <v>66</v>
      </c>
      <c r="D4595" s="382"/>
      <c r="E4595" s="380" t="s">
        <v>1081</v>
      </c>
    </row>
    <row r="4596" spans="1:5" ht="27" x14ac:dyDescent="0.2">
      <c r="A4596" s="385">
        <v>104448</v>
      </c>
      <c r="B4596" s="383" t="s">
        <v>9471</v>
      </c>
      <c r="C4596" s="382" t="s">
        <v>66</v>
      </c>
      <c r="D4596" s="382"/>
      <c r="E4596" s="380" t="s">
        <v>1081</v>
      </c>
    </row>
    <row r="4597" spans="1:5" ht="27" x14ac:dyDescent="0.2">
      <c r="A4597" s="385">
        <v>104449</v>
      </c>
      <c r="B4597" s="383" t="s">
        <v>9472</v>
      </c>
      <c r="C4597" s="382" t="s">
        <v>66</v>
      </c>
      <c r="D4597" s="382"/>
      <c r="E4597" s="380" t="s">
        <v>1081</v>
      </c>
    </row>
    <row r="4598" spans="1:5" ht="27" x14ac:dyDescent="0.2">
      <c r="A4598" s="385">
        <v>104450</v>
      </c>
      <c r="B4598" s="383" t="s">
        <v>9473</v>
      </c>
      <c r="C4598" s="382" t="s">
        <v>66</v>
      </c>
      <c r="D4598" s="382"/>
      <c r="E4598" s="380" t="s">
        <v>1081</v>
      </c>
    </row>
    <row r="4599" spans="1:5" ht="27" x14ac:dyDescent="0.2">
      <c r="A4599" s="385">
        <v>104445</v>
      </c>
      <c r="B4599" s="383" t="s">
        <v>9474</v>
      </c>
      <c r="C4599" s="382" t="s">
        <v>66</v>
      </c>
      <c r="D4599" s="382"/>
      <c r="E4599" s="380" t="s">
        <v>1081</v>
      </c>
    </row>
    <row r="4600" spans="1:5" ht="27" x14ac:dyDescent="0.2">
      <c r="A4600" s="385">
        <v>104446</v>
      </c>
      <c r="B4600" s="383" t="s">
        <v>9475</v>
      </c>
      <c r="C4600" s="382" t="s">
        <v>66</v>
      </c>
      <c r="D4600" s="382"/>
      <c r="E4600" s="380" t="s">
        <v>1081</v>
      </c>
    </row>
    <row r="4601" spans="1:5" ht="27" x14ac:dyDescent="0.2">
      <c r="A4601" s="385">
        <v>104447</v>
      </c>
      <c r="B4601" s="383" t="s">
        <v>9476</v>
      </c>
      <c r="C4601" s="382" t="s">
        <v>66</v>
      </c>
      <c r="D4601" s="382"/>
      <c r="E4601" s="380" t="s">
        <v>1081</v>
      </c>
    </row>
    <row r="4602" spans="1:5" ht="27" x14ac:dyDescent="0.2">
      <c r="A4602" s="382">
        <v>92980</v>
      </c>
      <c r="B4602" s="383" t="s">
        <v>7280</v>
      </c>
      <c r="C4602" s="382" t="s">
        <v>4</v>
      </c>
      <c r="D4602" s="382">
        <v>13.56</v>
      </c>
      <c r="E4602" s="380" t="s">
        <v>1081</v>
      </c>
    </row>
    <row r="4603" spans="1:5" ht="27" x14ac:dyDescent="0.2">
      <c r="A4603" s="382">
        <v>92979</v>
      </c>
      <c r="B4603" s="383" t="s">
        <v>7279</v>
      </c>
      <c r="C4603" s="382" t="s">
        <v>4</v>
      </c>
      <c r="D4603" s="382">
        <v>14.19</v>
      </c>
      <c r="E4603" s="380" t="s">
        <v>1081</v>
      </c>
    </row>
    <row r="4604" spans="1:5" ht="27" x14ac:dyDescent="0.2">
      <c r="A4604" s="382">
        <v>92982</v>
      </c>
      <c r="B4604" s="383" t="s">
        <v>7282</v>
      </c>
      <c r="C4604" s="382" t="s">
        <v>4</v>
      </c>
      <c r="D4604" s="382">
        <v>21.5</v>
      </c>
      <c r="E4604" s="380" t="s">
        <v>1081</v>
      </c>
    </row>
    <row r="4605" spans="1:5" ht="27" x14ac:dyDescent="0.2">
      <c r="A4605" s="382">
        <v>92981</v>
      </c>
      <c r="B4605" s="383" t="s">
        <v>7281</v>
      </c>
      <c r="C4605" s="382" t="s">
        <v>4</v>
      </c>
      <c r="D4605" s="382">
        <v>20.28</v>
      </c>
      <c r="E4605" s="380" t="s">
        <v>1081</v>
      </c>
    </row>
    <row r="4606" spans="1:5" ht="27" x14ac:dyDescent="0.2">
      <c r="A4606" s="382">
        <v>101885</v>
      </c>
      <c r="B4606" s="383" t="s">
        <v>3019</v>
      </c>
      <c r="C4606" s="382" t="s">
        <v>4</v>
      </c>
      <c r="D4606" s="382">
        <v>13.27</v>
      </c>
      <c r="E4606" s="380" t="s">
        <v>1081</v>
      </c>
    </row>
    <row r="4607" spans="1:5" ht="27" x14ac:dyDescent="0.2">
      <c r="A4607" s="382">
        <v>101884</v>
      </c>
      <c r="B4607" s="383" t="s">
        <v>3018</v>
      </c>
      <c r="C4607" s="382" t="s">
        <v>4</v>
      </c>
      <c r="D4607" s="382">
        <v>13.9</v>
      </c>
      <c r="E4607" s="380" t="s">
        <v>1081</v>
      </c>
    </row>
    <row r="4608" spans="1:5" ht="27" x14ac:dyDescent="0.2">
      <c r="A4608" s="382">
        <v>101887</v>
      </c>
      <c r="B4608" s="383" t="s">
        <v>3021</v>
      </c>
      <c r="C4608" s="382" t="s">
        <v>4</v>
      </c>
      <c r="D4608" s="382">
        <v>21.16</v>
      </c>
      <c r="E4608" s="380" t="s">
        <v>1081</v>
      </c>
    </row>
    <row r="4609" spans="1:5" ht="27" x14ac:dyDescent="0.2">
      <c r="A4609" s="382">
        <v>101886</v>
      </c>
      <c r="B4609" s="383" t="s">
        <v>3020</v>
      </c>
      <c r="C4609" s="382" t="s">
        <v>4</v>
      </c>
      <c r="D4609" s="382">
        <v>19.940000000000001</v>
      </c>
      <c r="E4609" s="380" t="s">
        <v>1081</v>
      </c>
    </row>
    <row r="4610" spans="1:5" ht="27" x14ac:dyDescent="0.2">
      <c r="A4610" s="382">
        <v>101889</v>
      </c>
      <c r="B4610" s="383" t="s">
        <v>3023</v>
      </c>
      <c r="C4610" s="382" t="s">
        <v>4</v>
      </c>
      <c r="D4610" s="382">
        <v>32.85</v>
      </c>
      <c r="E4610" s="380" t="s">
        <v>1081</v>
      </c>
    </row>
    <row r="4611" spans="1:5" ht="27" x14ac:dyDescent="0.2">
      <c r="A4611" s="382">
        <v>101888</v>
      </c>
      <c r="B4611" s="383" t="s">
        <v>3022</v>
      </c>
      <c r="C4611" s="382" t="s">
        <v>4</v>
      </c>
      <c r="D4611" s="382">
        <v>31.25</v>
      </c>
      <c r="E4611" s="380" t="s">
        <v>1081</v>
      </c>
    </row>
    <row r="4612" spans="1:5" ht="27" x14ac:dyDescent="0.2">
      <c r="A4612" s="382">
        <v>101938</v>
      </c>
      <c r="B4612" s="383" t="s">
        <v>3127</v>
      </c>
      <c r="C4612" s="382" t="s">
        <v>66</v>
      </c>
      <c r="D4612" s="382">
        <v>183.53</v>
      </c>
      <c r="E4612" s="380" t="s">
        <v>1081</v>
      </c>
    </row>
    <row r="4613" spans="1:5" ht="15" x14ac:dyDescent="0.2">
      <c r="A4613" s="382">
        <v>101904</v>
      </c>
      <c r="B4613" s="383" t="s">
        <v>3126</v>
      </c>
      <c r="C4613" s="382" t="s">
        <v>66</v>
      </c>
      <c r="D4613" s="382">
        <v>1617.93</v>
      </c>
      <c r="E4613" s="380" t="s">
        <v>1081</v>
      </c>
    </row>
    <row r="4614" spans="1:5" ht="15" x14ac:dyDescent="0.2">
      <c r="A4614" s="382">
        <v>101901</v>
      </c>
      <c r="B4614" s="383" t="s">
        <v>3123</v>
      </c>
      <c r="C4614" s="382" t="s">
        <v>66</v>
      </c>
      <c r="D4614" s="382">
        <v>170.46</v>
      </c>
      <c r="E4614" s="380" t="s">
        <v>1081</v>
      </c>
    </row>
    <row r="4615" spans="1:5" ht="15" x14ac:dyDescent="0.2">
      <c r="A4615" s="382">
        <v>101902</v>
      </c>
      <c r="B4615" s="383" t="s">
        <v>3124</v>
      </c>
      <c r="C4615" s="382" t="s">
        <v>66</v>
      </c>
      <c r="D4615" s="382">
        <v>210.6</v>
      </c>
      <c r="E4615" s="380" t="s">
        <v>1081</v>
      </c>
    </row>
    <row r="4616" spans="1:5" ht="15" x14ac:dyDescent="0.2">
      <c r="A4616" s="382">
        <v>101903</v>
      </c>
      <c r="B4616" s="383" t="s">
        <v>3125</v>
      </c>
      <c r="C4616" s="382" t="s">
        <v>66</v>
      </c>
      <c r="D4616" s="382">
        <v>439.61</v>
      </c>
      <c r="E4616" s="380" t="s">
        <v>1081</v>
      </c>
    </row>
    <row r="4617" spans="1:5" ht="27" x14ac:dyDescent="0.2">
      <c r="A4617" s="385">
        <v>97400</v>
      </c>
      <c r="B4617" s="383" t="s">
        <v>9477</v>
      </c>
      <c r="C4617" s="382" t="s">
        <v>66</v>
      </c>
      <c r="D4617" s="382"/>
      <c r="E4617" s="380" t="s">
        <v>1081</v>
      </c>
    </row>
    <row r="4618" spans="1:5" ht="27" x14ac:dyDescent="0.2">
      <c r="A4618" s="385">
        <v>97401</v>
      </c>
      <c r="B4618" s="383" t="s">
        <v>9478</v>
      </c>
      <c r="C4618" s="382" t="s">
        <v>66</v>
      </c>
      <c r="D4618" s="382"/>
      <c r="E4618" s="380" t="s">
        <v>1081</v>
      </c>
    </row>
    <row r="4619" spans="1:5" ht="27" x14ac:dyDescent="0.2">
      <c r="A4619" s="385">
        <v>97403</v>
      </c>
      <c r="B4619" s="383" t="s">
        <v>9479</v>
      </c>
      <c r="C4619" s="382" t="s">
        <v>66</v>
      </c>
      <c r="D4619" s="382"/>
      <c r="E4619" s="380" t="s">
        <v>1081</v>
      </c>
    </row>
    <row r="4620" spans="1:5" ht="27" x14ac:dyDescent="0.2">
      <c r="A4620" s="385">
        <v>97404</v>
      </c>
      <c r="B4620" s="383" t="s">
        <v>9480</v>
      </c>
      <c r="C4620" s="382" t="s">
        <v>66</v>
      </c>
      <c r="D4620" s="382"/>
      <c r="E4620" s="380" t="s">
        <v>1081</v>
      </c>
    </row>
    <row r="4621" spans="1:5" ht="27" x14ac:dyDescent="0.2">
      <c r="A4621" s="385">
        <v>97406</v>
      </c>
      <c r="B4621" s="383" t="s">
        <v>9481</v>
      </c>
      <c r="C4621" s="382" t="s">
        <v>66</v>
      </c>
      <c r="D4621" s="382"/>
      <c r="E4621" s="380" t="s">
        <v>1081</v>
      </c>
    </row>
    <row r="4622" spans="1:5" ht="27" x14ac:dyDescent="0.2">
      <c r="A4622" s="385">
        <v>97393</v>
      </c>
      <c r="B4622" s="383" t="s">
        <v>9482</v>
      </c>
      <c r="C4622" s="382" t="s">
        <v>66</v>
      </c>
      <c r="D4622" s="382"/>
      <c r="E4622" s="380" t="s">
        <v>1081</v>
      </c>
    </row>
    <row r="4623" spans="1:5" ht="27" x14ac:dyDescent="0.2">
      <c r="A4623" s="385">
        <v>97407</v>
      </c>
      <c r="B4623" s="383" t="s">
        <v>9483</v>
      </c>
      <c r="C4623" s="382" t="s">
        <v>66</v>
      </c>
      <c r="D4623" s="382"/>
      <c r="E4623" s="380" t="s">
        <v>1081</v>
      </c>
    </row>
    <row r="4624" spans="1:5" ht="27" x14ac:dyDescent="0.2">
      <c r="A4624" s="385">
        <v>97408</v>
      </c>
      <c r="B4624" s="383" t="s">
        <v>9484</v>
      </c>
      <c r="C4624" s="382" t="s">
        <v>66</v>
      </c>
      <c r="D4624" s="382"/>
      <c r="E4624" s="380" t="s">
        <v>1081</v>
      </c>
    </row>
    <row r="4625" spans="1:5" ht="27" x14ac:dyDescent="0.2">
      <c r="A4625" s="385">
        <v>97394</v>
      </c>
      <c r="B4625" s="383" t="s">
        <v>9485</v>
      </c>
      <c r="C4625" s="382" t="s">
        <v>66</v>
      </c>
      <c r="D4625" s="386"/>
      <c r="E4625" s="380" t="s">
        <v>1081</v>
      </c>
    </row>
    <row r="4626" spans="1:5" ht="27" x14ac:dyDescent="0.2">
      <c r="A4626" s="385">
        <v>97395</v>
      </c>
      <c r="B4626" s="383" t="s">
        <v>9486</v>
      </c>
      <c r="C4626" s="382" t="s">
        <v>66</v>
      </c>
      <c r="D4626" s="382"/>
      <c r="E4626" s="380" t="s">
        <v>1081</v>
      </c>
    </row>
    <row r="4627" spans="1:5" ht="27" x14ac:dyDescent="0.2">
      <c r="A4627" s="385">
        <v>97398</v>
      </c>
      <c r="B4627" s="383" t="s">
        <v>9487</v>
      </c>
      <c r="C4627" s="382" t="s">
        <v>66</v>
      </c>
      <c r="D4627" s="382"/>
      <c r="E4627" s="380" t="s">
        <v>1081</v>
      </c>
    </row>
    <row r="4628" spans="1:5" ht="27" x14ac:dyDescent="0.2">
      <c r="A4628" s="385">
        <v>97399</v>
      </c>
      <c r="B4628" s="383" t="s">
        <v>9488</v>
      </c>
      <c r="C4628" s="382" t="s">
        <v>66</v>
      </c>
      <c r="D4628" s="382"/>
      <c r="E4628" s="380" t="s">
        <v>1081</v>
      </c>
    </row>
    <row r="4629" spans="1:5" ht="27" x14ac:dyDescent="0.2">
      <c r="A4629" s="385">
        <v>97414</v>
      </c>
      <c r="B4629" s="383" t="s">
        <v>9489</v>
      </c>
      <c r="C4629" s="382" t="s">
        <v>66</v>
      </c>
      <c r="D4629" s="382"/>
      <c r="E4629" s="380" t="s">
        <v>1081</v>
      </c>
    </row>
    <row r="4630" spans="1:5" ht="27" x14ac:dyDescent="0.2">
      <c r="A4630" s="385">
        <v>97415</v>
      </c>
      <c r="B4630" s="383" t="s">
        <v>9490</v>
      </c>
      <c r="C4630" s="382" t="s">
        <v>66</v>
      </c>
      <c r="D4630" s="382"/>
      <c r="E4630" s="380" t="s">
        <v>1081</v>
      </c>
    </row>
    <row r="4631" spans="1:5" ht="27" x14ac:dyDescent="0.2">
      <c r="A4631" s="385">
        <v>97416</v>
      </c>
      <c r="B4631" s="383" t="s">
        <v>9491</v>
      </c>
      <c r="C4631" s="382" t="s">
        <v>66</v>
      </c>
      <c r="D4631" s="382"/>
      <c r="E4631" s="380" t="s">
        <v>1081</v>
      </c>
    </row>
    <row r="4632" spans="1:5" ht="27" x14ac:dyDescent="0.2">
      <c r="A4632" s="385">
        <v>97417</v>
      </c>
      <c r="B4632" s="383" t="s">
        <v>9492</v>
      </c>
      <c r="C4632" s="382" t="s">
        <v>66</v>
      </c>
      <c r="D4632" s="382"/>
      <c r="E4632" s="380" t="s">
        <v>1081</v>
      </c>
    </row>
    <row r="4633" spans="1:5" ht="27" x14ac:dyDescent="0.2">
      <c r="A4633" s="385">
        <v>97418</v>
      </c>
      <c r="B4633" s="383" t="s">
        <v>9493</v>
      </c>
      <c r="C4633" s="382" t="s">
        <v>66</v>
      </c>
      <c r="D4633" s="382"/>
      <c r="E4633" s="380" t="s">
        <v>1081</v>
      </c>
    </row>
    <row r="4634" spans="1:5" ht="27" x14ac:dyDescent="0.2">
      <c r="A4634" s="385">
        <v>97409</v>
      </c>
      <c r="B4634" s="383" t="s">
        <v>9494</v>
      </c>
      <c r="C4634" s="382" t="s">
        <v>66</v>
      </c>
      <c r="D4634" s="382"/>
      <c r="E4634" s="380" t="s">
        <v>1081</v>
      </c>
    </row>
    <row r="4635" spans="1:5" ht="27" x14ac:dyDescent="0.2">
      <c r="A4635" s="385">
        <v>97419</v>
      </c>
      <c r="B4635" s="383" t="s">
        <v>9495</v>
      </c>
      <c r="C4635" s="382" t="s">
        <v>66</v>
      </c>
      <c r="D4635" s="382"/>
      <c r="E4635" s="380" t="s">
        <v>1081</v>
      </c>
    </row>
    <row r="4636" spans="1:5" ht="27" x14ac:dyDescent="0.2">
      <c r="A4636" s="385">
        <v>97420</v>
      </c>
      <c r="B4636" s="383" t="s">
        <v>9496</v>
      </c>
      <c r="C4636" s="382" t="s">
        <v>66</v>
      </c>
      <c r="D4636" s="382"/>
      <c r="E4636" s="380" t="s">
        <v>1081</v>
      </c>
    </row>
    <row r="4637" spans="1:5" ht="27" x14ac:dyDescent="0.2">
      <c r="A4637" s="385">
        <v>97410</v>
      </c>
      <c r="B4637" s="383" t="s">
        <v>9497</v>
      </c>
      <c r="C4637" s="382" t="s">
        <v>66</v>
      </c>
      <c r="D4637" s="382"/>
      <c r="E4637" s="380" t="s">
        <v>1081</v>
      </c>
    </row>
    <row r="4638" spans="1:5" ht="27" x14ac:dyDescent="0.2">
      <c r="A4638" s="385">
        <v>97411</v>
      </c>
      <c r="B4638" s="383" t="s">
        <v>9498</v>
      </c>
      <c r="C4638" s="382" t="s">
        <v>66</v>
      </c>
      <c r="D4638" s="382"/>
      <c r="E4638" s="380" t="s">
        <v>1081</v>
      </c>
    </row>
    <row r="4639" spans="1:5" ht="27" x14ac:dyDescent="0.2">
      <c r="A4639" s="385">
        <v>97412</v>
      </c>
      <c r="B4639" s="383" t="s">
        <v>9499</v>
      </c>
      <c r="C4639" s="382" t="s">
        <v>66</v>
      </c>
      <c r="D4639" s="382"/>
      <c r="E4639" s="380" t="s">
        <v>1081</v>
      </c>
    </row>
    <row r="4640" spans="1:5" ht="27" x14ac:dyDescent="0.2">
      <c r="A4640" s="385">
        <v>97413</v>
      </c>
      <c r="B4640" s="383" t="s">
        <v>9500</v>
      </c>
      <c r="C4640" s="382" t="s">
        <v>66</v>
      </c>
      <c r="D4640" s="382"/>
      <c r="E4640" s="380" t="s">
        <v>1081</v>
      </c>
    </row>
    <row r="4641" spans="1:5" ht="27" x14ac:dyDescent="0.2">
      <c r="A4641" s="382">
        <v>101900</v>
      </c>
      <c r="B4641" s="383" t="s">
        <v>3122</v>
      </c>
      <c r="C4641" s="382" t="s">
        <v>66</v>
      </c>
      <c r="D4641" s="382">
        <v>6595.1</v>
      </c>
      <c r="E4641" s="380" t="s">
        <v>1081</v>
      </c>
    </row>
    <row r="4642" spans="1:5" ht="27" x14ac:dyDescent="0.2">
      <c r="A4642" s="382">
        <v>93660</v>
      </c>
      <c r="B4642" s="383" t="s">
        <v>3085</v>
      </c>
      <c r="C4642" s="382" t="s">
        <v>66</v>
      </c>
      <c r="D4642" s="382">
        <v>81.27</v>
      </c>
      <c r="E4642" s="380" t="s">
        <v>1081</v>
      </c>
    </row>
    <row r="4643" spans="1:5" ht="27" x14ac:dyDescent="0.2">
      <c r="A4643" s="382">
        <v>93661</v>
      </c>
      <c r="B4643" s="383" t="s">
        <v>3086</v>
      </c>
      <c r="C4643" s="382" t="s">
        <v>66</v>
      </c>
      <c r="D4643" s="382">
        <v>82.69</v>
      </c>
      <c r="E4643" s="380" t="s">
        <v>1081</v>
      </c>
    </row>
    <row r="4644" spans="1:5" ht="27" x14ac:dyDescent="0.2">
      <c r="A4644" s="382">
        <v>93662</v>
      </c>
      <c r="B4644" s="383" t="s">
        <v>3087</v>
      </c>
      <c r="C4644" s="382" t="s">
        <v>66</v>
      </c>
      <c r="D4644" s="382">
        <v>85.43</v>
      </c>
      <c r="E4644" s="380" t="s">
        <v>1081</v>
      </c>
    </row>
    <row r="4645" spans="1:5" ht="27" x14ac:dyDescent="0.2">
      <c r="A4645" s="382">
        <v>93663</v>
      </c>
      <c r="B4645" s="383" t="s">
        <v>3088</v>
      </c>
      <c r="C4645" s="382" t="s">
        <v>66</v>
      </c>
      <c r="D4645" s="382">
        <v>85.43</v>
      </c>
      <c r="E4645" s="380" t="s">
        <v>1081</v>
      </c>
    </row>
    <row r="4646" spans="1:5" ht="27" x14ac:dyDescent="0.2">
      <c r="A4646" s="382">
        <v>93664</v>
      </c>
      <c r="B4646" s="383" t="s">
        <v>3089</v>
      </c>
      <c r="C4646" s="382" t="s">
        <v>66</v>
      </c>
      <c r="D4646" s="382">
        <v>88.77</v>
      </c>
      <c r="E4646" s="380" t="s">
        <v>1081</v>
      </c>
    </row>
    <row r="4647" spans="1:5" ht="27" x14ac:dyDescent="0.2">
      <c r="A4647" s="382">
        <v>93665</v>
      </c>
      <c r="B4647" s="383" t="s">
        <v>3090</v>
      </c>
      <c r="C4647" s="382" t="s">
        <v>66</v>
      </c>
      <c r="D4647" s="382">
        <v>92.88</v>
      </c>
      <c r="E4647" s="380" t="s">
        <v>1081</v>
      </c>
    </row>
    <row r="4648" spans="1:5" ht="27" x14ac:dyDescent="0.2">
      <c r="A4648" s="382">
        <v>93666</v>
      </c>
      <c r="B4648" s="383" t="s">
        <v>3091</v>
      </c>
      <c r="C4648" s="382" t="s">
        <v>66</v>
      </c>
      <c r="D4648" s="382">
        <v>99.66</v>
      </c>
      <c r="E4648" s="380" t="s">
        <v>1081</v>
      </c>
    </row>
    <row r="4649" spans="1:5" ht="27" x14ac:dyDescent="0.2">
      <c r="A4649" s="385">
        <v>93674</v>
      </c>
      <c r="B4649" s="383" t="s">
        <v>9501</v>
      </c>
      <c r="C4649" s="382" t="s">
        <v>66</v>
      </c>
      <c r="D4649" s="382"/>
      <c r="E4649" s="380" t="s">
        <v>1081</v>
      </c>
    </row>
    <row r="4650" spans="1:5" ht="27" x14ac:dyDescent="0.2">
      <c r="A4650" s="385">
        <v>93675</v>
      </c>
      <c r="B4650" s="383" t="s">
        <v>9502</v>
      </c>
      <c r="C4650" s="382" t="s">
        <v>66</v>
      </c>
      <c r="D4650" s="382"/>
      <c r="E4650" s="380" t="s">
        <v>1081</v>
      </c>
    </row>
    <row r="4651" spans="1:5" ht="27" x14ac:dyDescent="0.2">
      <c r="A4651" s="382">
        <v>101892</v>
      </c>
      <c r="B4651" s="383" t="s">
        <v>3114</v>
      </c>
      <c r="C4651" s="382" t="s">
        <v>66</v>
      </c>
      <c r="D4651" s="382">
        <v>101.68</v>
      </c>
      <c r="E4651" s="380" t="s">
        <v>1081</v>
      </c>
    </row>
    <row r="4652" spans="1:5" ht="27" x14ac:dyDescent="0.2">
      <c r="A4652" s="382">
        <v>93653</v>
      </c>
      <c r="B4652" s="383" t="s">
        <v>3078</v>
      </c>
      <c r="C4652" s="382" t="s">
        <v>66</v>
      </c>
      <c r="D4652" s="382">
        <v>16.14</v>
      </c>
      <c r="E4652" s="380" t="s">
        <v>1081</v>
      </c>
    </row>
    <row r="4653" spans="1:5" ht="27" x14ac:dyDescent="0.2">
      <c r="A4653" s="382">
        <v>93654</v>
      </c>
      <c r="B4653" s="383" t="s">
        <v>3079</v>
      </c>
      <c r="C4653" s="382" t="s">
        <v>66</v>
      </c>
      <c r="D4653" s="382">
        <v>16.84</v>
      </c>
      <c r="E4653" s="380" t="s">
        <v>1081</v>
      </c>
    </row>
    <row r="4654" spans="1:5" ht="27" x14ac:dyDescent="0.2">
      <c r="A4654" s="382">
        <v>93655</v>
      </c>
      <c r="B4654" s="383" t="s">
        <v>3080</v>
      </c>
      <c r="C4654" s="382" t="s">
        <v>66</v>
      </c>
      <c r="D4654" s="382">
        <v>18.21</v>
      </c>
      <c r="E4654" s="380" t="s">
        <v>1081</v>
      </c>
    </row>
    <row r="4655" spans="1:5" ht="27" x14ac:dyDescent="0.2">
      <c r="A4655" s="382">
        <v>93656</v>
      </c>
      <c r="B4655" s="383" t="s">
        <v>3081</v>
      </c>
      <c r="C4655" s="382" t="s">
        <v>66</v>
      </c>
      <c r="D4655" s="382">
        <v>18.21</v>
      </c>
      <c r="E4655" s="380" t="s">
        <v>1081</v>
      </c>
    </row>
    <row r="4656" spans="1:5" ht="27" x14ac:dyDescent="0.2">
      <c r="A4656" s="382">
        <v>93657</v>
      </c>
      <c r="B4656" s="383" t="s">
        <v>3082</v>
      </c>
      <c r="C4656" s="382" t="s">
        <v>66</v>
      </c>
      <c r="D4656" s="382">
        <v>19.87</v>
      </c>
      <c r="E4656" s="380" t="s">
        <v>1081</v>
      </c>
    </row>
    <row r="4657" spans="1:5" ht="27" x14ac:dyDescent="0.2">
      <c r="A4657" s="382">
        <v>93658</v>
      </c>
      <c r="B4657" s="383" t="s">
        <v>3083</v>
      </c>
      <c r="C4657" s="382" t="s">
        <v>66</v>
      </c>
      <c r="D4657" s="382">
        <v>28.85</v>
      </c>
      <c r="E4657" s="380" t="s">
        <v>1081</v>
      </c>
    </row>
    <row r="4658" spans="1:5" ht="27" x14ac:dyDescent="0.2">
      <c r="A4658" s="382">
        <v>93659</v>
      </c>
      <c r="B4658" s="383" t="s">
        <v>3084</v>
      </c>
      <c r="C4658" s="382" t="s">
        <v>66</v>
      </c>
      <c r="D4658" s="382">
        <v>32.25</v>
      </c>
      <c r="E4658" s="380" t="s">
        <v>1081</v>
      </c>
    </row>
    <row r="4659" spans="1:5" ht="27" x14ac:dyDescent="0.2">
      <c r="A4659" s="382">
        <v>101890</v>
      </c>
      <c r="B4659" s="383" t="s">
        <v>3112</v>
      </c>
      <c r="C4659" s="382" t="s">
        <v>66</v>
      </c>
      <c r="D4659" s="382">
        <v>22.09</v>
      </c>
      <c r="E4659" s="380" t="s">
        <v>1081</v>
      </c>
    </row>
    <row r="4660" spans="1:5" ht="27" x14ac:dyDescent="0.2">
      <c r="A4660" s="382">
        <v>101891</v>
      </c>
      <c r="B4660" s="383" t="s">
        <v>3113</v>
      </c>
      <c r="C4660" s="382" t="s">
        <v>66</v>
      </c>
      <c r="D4660" s="382">
        <v>37.909999999999997</v>
      </c>
      <c r="E4660" s="380" t="s">
        <v>1081</v>
      </c>
    </row>
    <row r="4661" spans="1:5" ht="27" x14ac:dyDescent="0.2">
      <c r="A4661" s="382">
        <v>101895</v>
      </c>
      <c r="B4661" s="383" t="s">
        <v>3117</v>
      </c>
      <c r="C4661" s="382" t="s">
        <v>66</v>
      </c>
      <c r="D4661" s="382">
        <v>594.61</v>
      </c>
      <c r="E4661" s="380" t="s">
        <v>1081</v>
      </c>
    </row>
    <row r="4662" spans="1:5" ht="27" x14ac:dyDescent="0.2">
      <c r="A4662" s="382">
        <v>101896</v>
      </c>
      <c r="B4662" s="383" t="s">
        <v>3118</v>
      </c>
      <c r="C4662" s="382" t="s">
        <v>66</v>
      </c>
      <c r="D4662" s="382">
        <v>901.28</v>
      </c>
      <c r="E4662" s="380" t="s">
        <v>1081</v>
      </c>
    </row>
    <row r="4663" spans="1:5" ht="27" x14ac:dyDescent="0.2">
      <c r="A4663" s="382">
        <v>101897</v>
      </c>
      <c r="B4663" s="383" t="s">
        <v>3119</v>
      </c>
      <c r="C4663" s="382" t="s">
        <v>66</v>
      </c>
      <c r="D4663" s="382">
        <v>1451.79</v>
      </c>
      <c r="E4663" s="380" t="s">
        <v>1081</v>
      </c>
    </row>
    <row r="4664" spans="1:5" ht="27" x14ac:dyDescent="0.2">
      <c r="A4664" s="382">
        <v>101898</v>
      </c>
      <c r="B4664" s="383" t="s">
        <v>3120</v>
      </c>
      <c r="C4664" s="382" t="s">
        <v>66</v>
      </c>
      <c r="D4664" s="382">
        <v>1952.69</v>
      </c>
      <c r="E4664" s="380" t="s">
        <v>1081</v>
      </c>
    </row>
    <row r="4665" spans="1:5" ht="27" x14ac:dyDescent="0.2">
      <c r="A4665" s="382">
        <v>101899</v>
      </c>
      <c r="B4665" s="383" t="s">
        <v>3121</v>
      </c>
      <c r="C4665" s="382" t="s">
        <v>66</v>
      </c>
      <c r="D4665" s="382">
        <v>3144.14</v>
      </c>
      <c r="E4665" s="380" t="s">
        <v>1081</v>
      </c>
    </row>
    <row r="4666" spans="1:5" ht="27" x14ac:dyDescent="0.2">
      <c r="A4666" s="385">
        <v>93676</v>
      </c>
      <c r="B4666" s="383" t="s">
        <v>9503</v>
      </c>
      <c r="C4666" s="382" t="s">
        <v>66</v>
      </c>
      <c r="D4666" s="382"/>
      <c r="E4666" s="380" t="s">
        <v>1081</v>
      </c>
    </row>
    <row r="4667" spans="1:5" ht="27" x14ac:dyDescent="0.2">
      <c r="A4667" s="385">
        <v>97711</v>
      </c>
      <c r="B4667" s="383" t="s">
        <v>9504</v>
      </c>
      <c r="C4667" s="382" t="s">
        <v>66</v>
      </c>
      <c r="D4667" s="382"/>
      <c r="E4667" s="380" t="s">
        <v>1081</v>
      </c>
    </row>
    <row r="4668" spans="1:5" ht="27" x14ac:dyDescent="0.2">
      <c r="A4668" s="382">
        <v>93667</v>
      </c>
      <c r="B4668" s="383" t="s">
        <v>3092</v>
      </c>
      <c r="C4668" s="382" t="s">
        <v>66</v>
      </c>
      <c r="D4668" s="382">
        <v>101.24</v>
      </c>
      <c r="E4668" s="380" t="s">
        <v>1081</v>
      </c>
    </row>
    <row r="4669" spans="1:5" ht="27" x14ac:dyDescent="0.2">
      <c r="A4669" s="382">
        <v>93668</v>
      </c>
      <c r="B4669" s="383" t="s">
        <v>3093</v>
      </c>
      <c r="C4669" s="382" t="s">
        <v>66</v>
      </c>
      <c r="D4669" s="382">
        <v>103.36</v>
      </c>
      <c r="E4669" s="380" t="s">
        <v>1081</v>
      </c>
    </row>
    <row r="4670" spans="1:5" ht="27" x14ac:dyDescent="0.2">
      <c r="A4670" s="382">
        <v>93669</v>
      </c>
      <c r="B4670" s="383" t="s">
        <v>3094</v>
      </c>
      <c r="C4670" s="382" t="s">
        <v>66</v>
      </c>
      <c r="D4670" s="382">
        <v>107.47</v>
      </c>
      <c r="E4670" s="380" t="s">
        <v>1081</v>
      </c>
    </row>
    <row r="4671" spans="1:5" ht="27" x14ac:dyDescent="0.2">
      <c r="A4671" s="382">
        <v>93670</v>
      </c>
      <c r="B4671" s="383" t="s">
        <v>3095</v>
      </c>
      <c r="C4671" s="382" t="s">
        <v>66</v>
      </c>
      <c r="D4671" s="382">
        <v>107.47</v>
      </c>
      <c r="E4671" s="380" t="s">
        <v>1081</v>
      </c>
    </row>
    <row r="4672" spans="1:5" ht="27" x14ac:dyDescent="0.2">
      <c r="A4672" s="382">
        <v>93671</v>
      </c>
      <c r="B4672" s="383" t="s">
        <v>3096</v>
      </c>
      <c r="C4672" s="382" t="s">
        <v>66</v>
      </c>
      <c r="D4672" s="382">
        <v>112.48</v>
      </c>
      <c r="E4672" s="380" t="s">
        <v>1081</v>
      </c>
    </row>
    <row r="4673" spans="1:5" ht="27" x14ac:dyDescent="0.2">
      <c r="A4673" s="382">
        <v>93672</v>
      </c>
      <c r="B4673" s="383" t="s">
        <v>3097</v>
      </c>
      <c r="C4673" s="382" t="s">
        <v>66</v>
      </c>
      <c r="D4673" s="382">
        <v>120.37</v>
      </c>
      <c r="E4673" s="380" t="s">
        <v>1081</v>
      </c>
    </row>
    <row r="4674" spans="1:5" ht="27" x14ac:dyDescent="0.2">
      <c r="A4674" s="382">
        <v>93673</v>
      </c>
      <c r="B4674" s="383" t="s">
        <v>3098</v>
      </c>
      <c r="C4674" s="382" t="s">
        <v>66</v>
      </c>
      <c r="D4674" s="382">
        <v>130.55000000000001</v>
      </c>
      <c r="E4674" s="380" t="s">
        <v>1081</v>
      </c>
    </row>
    <row r="4675" spans="1:5" ht="27" x14ac:dyDescent="0.2">
      <c r="A4675" s="382">
        <v>101893</v>
      </c>
      <c r="B4675" s="383" t="s">
        <v>3115</v>
      </c>
      <c r="C4675" s="382" t="s">
        <v>66</v>
      </c>
      <c r="D4675" s="382">
        <v>129.41</v>
      </c>
      <c r="E4675" s="380" t="s">
        <v>1081</v>
      </c>
    </row>
    <row r="4676" spans="1:5" ht="27" x14ac:dyDescent="0.2">
      <c r="A4676" s="382">
        <v>101894</v>
      </c>
      <c r="B4676" s="383" t="s">
        <v>3116</v>
      </c>
      <c r="C4676" s="382" t="s">
        <v>66</v>
      </c>
      <c r="D4676" s="382">
        <v>213.73</v>
      </c>
      <c r="E4676" s="380" t="s">
        <v>1081</v>
      </c>
    </row>
    <row r="4677" spans="1:5" ht="15" x14ac:dyDescent="0.2">
      <c r="A4677" s="385">
        <v>97421</v>
      </c>
      <c r="B4677" s="383" t="s">
        <v>9505</v>
      </c>
      <c r="C4677" s="382" t="s">
        <v>66</v>
      </c>
      <c r="D4677" s="382"/>
      <c r="E4677" s="380" t="s">
        <v>1081</v>
      </c>
    </row>
    <row r="4678" spans="1:5" ht="15" x14ac:dyDescent="0.2">
      <c r="A4678" s="385">
        <v>97373</v>
      </c>
      <c r="B4678" s="383" t="s">
        <v>9506</v>
      </c>
      <c r="C4678" s="382" t="s">
        <v>4</v>
      </c>
      <c r="D4678" s="382"/>
      <c r="E4678" s="380" t="s">
        <v>1081</v>
      </c>
    </row>
    <row r="4679" spans="1:5" ht="15" x14ac:dyDescent="0.2">
      <c r="A4679" s="385">
        <v>97374</v>
      </c>
      <c r="B4679" s="383" t="s">
        <v>9507</v>
      </c>
      <c r="C4679" s="382" t="s">
        <v>4</v>
      </c>
      <c r="D4679" s="382"/>
      <c r="E4679" s="380" t="s">
        <v>1081</v>
      </c>
    </row>
    <row r="4680" spans="1:5" ht="15" x14ac:dyDescent="0.2">
      <c r="A4680" s="385">
        <v>97375</v>
      </c>
      <c r="B4680" s="383" t="s">
        <v>9508</v>
      </c>
      <c r="C4680" s="382" t="s">
        <v>4</v>
      </c>
      <c r="D4680" s="382"/>
      <c r="E4680" s="380" t="s">
        <v>1081</v>
      </c>
    </row>
    <row r="4681" spans="1:5" ht="15" x14ac:dyDescent="0.2">
      <c r="A4681" s="385">
        <v>97376</v>
      </c>
      <c r="B4681" s="383" t="s">
        <v>9509</v>
      </c>
      <c r="C4681" s="382" t="s">
        <v>4</v>
      </c>
      <c r="D4681" s="382"/>
      <c r="E4681" s="380" t="s">
        <v>1081</v>
      </c>
    </row>
    <row r="4682" spans="1:5" ht="15" x14ac:dyDescent="0.2">
      <c r="A4682" s="385">
        <v>97377</v>
      </c>
      <c r="B4682" s="383" t="s">
        <v>9510</v>
      </c>
      <c r="C4682" s="382" t="s">
        <v>4</v>
      </c>
      <c r="D4682" s="382"/>
      <c r="E4682" s="380" t="s">
        <v>1081</v>
      </c>
    </row>
    <row r="4683" spans="1:5" ht="15" x14ac:dyDescent="0.2">
      <c r="A4683" s="385">
        <v>97368</v>
      </c>
      <c r="B4683" s="383" t="s">
        <v>9511</v>
      </c>
      <c r="C4683" s="382" t="s">
        <v>4</v>
      </c>
      <c r="D4683" s="382"/>
      <c r="E4683" s="380" t="s">
        <v>1081</v>
      </c>
    </row>
    <row r="4684" spans="1:5" ht="15" x14ac:dyDescent="0.2">
      <c r="A4684" s="385">
        <v>97369</v>
      </c>
      <c r="B4684" s="383" t="s">
        <v>9512</v>
      </c>
      <c r="C4684" s="382" t="s">
        <v>4</v>
      </c>
      <c r="D4684" s="382"/>
      <c r="E4684" s="380" t="s">
        <v>1081</v>
      </c>
    </row>
    <row r="4685" spans="1:5" ht="15" x14ac:dyDescent="0.2">
      <c r="A4685" s="385">
        <v>97370</v>
      </c>
      <c r="B4685" s="383" t="s">
        <v>9513</v>
      </c>
      <c r="C4685" s="382" t="s">
        <v>4</v>
      </c>
      <c r="D4685" s="382"/>
      <c r="E4685" s="380" t="s">
        <v>1081</v>
      </c>
    </row>
    <row r="4686" spans="1:5" ht="15" x14ac:dyDescent="0.2">
      <c r="A4686" s="385">
        <v>97371</v>
      </c>
      <c r="B4686" s="383" t="s">
        <v>9514</v>
      </c>
      <c r="C4686" s="382" t="s">
        <v>4</v>
      </c>
      <c r="D4686" s="382"/>
      <c r="E4686" s="380" t="s">
        <v>1081</v>
      </c>
    </row>
    <row r="4687" spans="1:5" ht="15" x14ac:dyDescent="0.2">
      <c r="A4687" s="385">
        <v>97372</v>
      </c>
      <c r="B4687" s="383" t="s">
        <v>9515</v>
      </c>
      <c r="C4687" s="382" t="s">
        <v>4</v>
      </c>
      <c r="D4687" s="382"/>
      <c r="E4687" s="380" t="s">
        <v>1081</v>
      </c>
    </row>
    <row r="4688" spans="1:5" ht="40.5" x14ac:dyDescent="0.2">
      <c r="A4688" s="382">
        <v>101875</v>
      </c>
      <c r="B4688" s="383" t="s">
        <v>3103</v>
      </c>
      <c r="C4688" s="382" t="s">
        <v>66</v>
      </c>
      <c r="D4688" s="382">
        <v>403.17</v>
      </c>
      <c r="E4688" s="380" t="s">
        <v>1081</v>
      </c>
    </row>
    <row r="4689" spans="1:5" ht="40.5" x14ac:dyDescent="0.2">
      <c r="A4689" s="382">
        <v>101883</v>
      </c>
      <c r="B4689" s="383" t="s">
        <v>3111</v>
      </c>
      <c r="C4689" s="382" t="s">
        <v>66</v>
      </c>
      <c r="D4689" s="382">
        <v>554.5</v>
      </c>
      <c r="E4689" s="380" t="s">
        <v>1081</v>
      </c>
    </row>
    <row r="4690" spans="1:5" ht="40.5" x14ac:dyDescent="0.2">
      <c r="A4690" s="382">
        <v>101879</v>
      </c>
      <c r="B4690" s="383" t="s">
        <v>3107</v>
      </c>
      <c r="C4690" s="382" t="s">
        <v>66</v>
      </c>
      <c r="D4690" s="382">
        <v>581.51</v>
      </c>
      <c r="E4690" s="380" t="s">
        <v>1081</v>
      </c>
    </row>
    <row r="4691" spans="1:5" ht="40.5" x14ac:dyDescent="0.2">
      <c r="A4691" s="382">
        <v>101880</v>
      </c>
      <c r="B4691" s="383" t="s">
        <v>3108</v>
      </c>
      <c r="C4691" s="382" t="s">
        <v>66</v>
      </c>
      <c r="D4691" s="382">
        <v>670.33</v>
      </c>
      <c r="E4691" s="380" t="s">
        <v>1081</v>
      </c>
    </row>
    <row r="4692" spans="1:5" ht="40.5" x14ac:dyDescent="0.2">
      <c r="A4692" s="382">
        <v>101882</v>
      </c>
      <c r="B4692" s="383" t="s">
        <v>3110</v>
      </c>
      <c r="C4692" s="382" t="s">
        <v>66</v>
      </c>
      <c r="D4692" s="382">
        <v>1357.61</v>
      </c>
      <c r="E4692" s="380" t="s">
        <v>1081</v>
      </c>
    </row>
    <row r="4693" spans="1:5" ht="40.5" x14ac:dyDescent="0.2">
      <c r="A4693" s="382">
        <v>101881</v>
      </c>
      <c r="B4693" s="383" t="s">
        <v>3109</v>
      </c>
      <c r="C4693" s="382" t="s">
        <v>66</v>
      </c>
      <c r="D4693" s="382">
        <v>959.29</v>
      </c>
      <c r="E4693" s="380" t="s">
        <v>1081</v>
      </c>
    </row>
    <row r="4694" spans="1:5" ht="40.5" x14ac:dyDescent="0.2">
      <c r="A4694" s="382">
        <v>101878</v>
      </c>
      <c r="B4694" s="383" t="s">
        <v>3106</v>
      </c>
      <c r="C4694" s="382" t="s">
        <v>66</v>
      </c>
      <c r="D4694" s="382">
        <v>561.17999999999995</v>
      </c>
      <c r="E4694" s="380" t="s">
        <v>1081</v>
      </c>
    </row>
    <row r="4695" spans="1:5" ht="27" x14ac:dyDescent="0.2">
      <c r="A4695" s="382">
        <v>101877</v>
      </c>
      <c r="B4695" s="383" t="s">
        <v>3105</v>
      </c>
      <c r="C4695" s="382" t="s">
        <v>66</v>
      </c>
      <c r="D4695" s="382">
        <v>91.69</v>
      </c>
      <c r="E4695" s="380" t="s">
        <v>1081</v>
      </c>
    </row>
    <row r="4696" spans="1:5" ht="27" x14ac:dyDescent="0.2">
      <c r="A4696" s="382">
        <v>101876</v>
      </c>
      <c r="B4696" s="383" t="s">
        <v>3104</v>
      </c>
      <c r="C4696" s="382" t="s">
        <v>66</v>
      </c>
      <c r="D4696" s="382">
        <v>136.43</v>
      </c>
      <c r="E4696" s="380" t="s">
        <v>1081</v>
      </c>
    </row>
    <row r="4697" spans="1:5" ht="27" x14ac:dyDescent="0.2">
      <c r="A4697" s="385">
        <v>101873</v>
      </c>
      <c r="B4697" s="383" t="s">
        <v>9516</v>
      </c>
      <c r="C4697" s="382" t="s">
        <v>66</v>
      </c>
      <c r="D4697" s="382"/>
      <c r="E4697" s="380" t="s">
        <v>1081</v>
      </c>
    </row>
    <row r="4698" spans="1:5" ht="27" x14ac:dyDescent="0.2">
      <c r="A4698" s="385">
        <v>101874</v>
      </c>
      <c r="B4698" s="383" t="s">
        <v>9517</v>
      </c>
      <c r="C4698" s="382" t="s">
        <v>66</v>
      </c>
      <c r="D4698" s="382"/>
      <c r="E4698" s="380" t="s">
        <v>1081</v>
      </c>
    </row>
    <row r="4699" spans="1:5" ht="27" x14ac:dyDescent="0.2">
      <c r="A4699" s="385">
        <v>101871</v>
      </c>
      <c r="B4699" s="383" t="s">
        <v>9518</v>
      </c>
      <c r="C4699" s="382" t="s">
        <v>66</v>
      </c>
      <c r="D4699" s="382"/>
      <c r="E4699" s="380" t="s">
        <v>1081</v>
      </c>
    </row>
    <row r="4700" spans="1:5" ht="27" x14ac:dyDescent="0.2">
      <c r="A4700" s="385">
        <v>101872</v>
      </c>
      <c r="B4700" s="383" t="s">
        <v>9519</v>
      </c>
      <c r="C4700" s="382" t="s">
        <v>66</v>
      </c>
      <c r="D4700" s="382"/>
      <c r="E4700" s="380" t="s">
        <v>1081</v>
      </c>
    </row>
    <row r="4701" spans="1:5" ht="27" x14ac:dyDescent="0.2">
      <c r="A4701" s="382">
        <v>97360</v>
      </c>
      <c r="B4701" s="383" t="s">
        <v>3100</v>
      </c>
      <c r="C4701" s="382" t="s">
        <v>66</v>
      </c>
      <c r="D4701" s="382">
        <v>12626.12</v>
      </c>
      <c r="E4701" s="380" t="s">
        <v>1081</v>
      </c>
    </row>
    <row r="4702" spans="1:5" ht="27" x14ac:dyDescent="0.2">
      <c r="A4702" s="382">
        <v>97361</v>
      </c>
      <c r="B4702" s="383" t="s">
        <v>3101</v>
      </c>
      <c r="C4702" s="382" t="s">
        <v>66</v>
      </c>
      <c r="D4702" s="382">
        <v>16834.82</v>
      </c>
      <c r="E4702" s="380" t="s">
        <v>1081</v>
      </c>
    </row>
    <row r="4703" spans="1:5" ht="27" x14ac:dyDescent="0.2">
      <c r="A4703" s="382">
        <v>97359</v>
      </c>
      <c r="B4703" s="383" t="s">
        <v>3099</v>
      </c>
      <c r="C4703" s="382" t="s">
        <v>66</v>
      </c>
      <c r="D4703" s="382">
        <v>6522.83</v>
      </c>
      <c r="E4703" s="380" t="s">
        <v>1081</v>
      </c>
    </row>
    <row r="4704" spans="1:5" ht="27" x14ac:dyDescent="0.2">
      <c r="A4704" s="382">
        <v>101946</v>
      </c>
      <c r="B4704" s="383" t="s">
        <v>3128</v>
      </c>
      <c r="C4704" s="382" t="s">
        <v>66</v>
      </c>
      <c r="D4704" s="382">
        <v>241.88</v>
      </c>
      <c r="E4704" s="380" t="s">
        <v>1081</v>
      </c>
    </row>
    <row r="4705" spans="1:5" ht="27" x14ac:dyDescent="0.2">
      <c r="A4705" s="382">
        <v>97362</v>
      </c>
      <c r="B4705" s="383" t="s">
        <v>3102</v>
      </c>
      <c r="C4705" s="382" t="s">
        <v>66</v>
      </c>
      <c r="D4705" s="382">
        <v>1854.91</v>
      </c>
      <c r="E4705" s="380" t="s">
        <v>1081</v>
      </c>
    </row>
    <row r="4706" spans="1:5" ht="27" x14ac:dyDescent="0.2">
      <c r="A4706" s="382">
        <v>101553</v>
      </c>
      <c r="B4706" s="383" t="s">
        <v>3182</v>
      </c>
      <c r="C4706" s="382" t="s">
        <v>66</v>
      </c>
      <c r="D4706" s="382">
        <v>24.81</v>
      </c>
      <c r="E4706" s="380" t="s">
        <v>1081</v>
      </c>
    </row>
    <row r="4707" spans="1:5" ht="27" x14ac:dyDescent="0.2">
      <c r="A4707" s="382">
        <v>101554</v>
      </c>
      <c r="B4707" s="383" t="s">
        <v>3183</v>
      </c>
      <c r="C4707" s="382" t="s">
        <v>66</v>
      </c>
      <c r="D4707" s="382">
        <v>17.12</v>
      </c>
      <c r="E4707" s="380" t="s">
        <v>1081</v>
      </c>
    </row>
    <row r="4708" spans="1:5" ht="27" x14ac:dyDescent="0.2">
      <c r="A4708" s="382">
        <v>101555</v>
      </c>
      <c r="B4708" s="383" t="s">
        <v>3184</v>
      </c>
      <c r="C4708" s="382" t="s">
        <v>66</v>
      </c>
      <c r="D4708" s="382">
        <v>10.11</v>
      </c>
      <c r="E4708" s="380" t="s">
        <v>1081</v>
      </c>
    </row>
    <row r="4709" spans="1:5" ht="27" x14ac:dyDescent="0.2">
      <c r="A4709" s="382">
        <v>101556</v>
      </c>
      <c r="B4709" s="383" t="s">
        <v>3185</v>
      </c>
      <c r="C4709" s="382" t="s">
        <v>66</v>
      </c>
      <c r="D4709" s="382">
        <v>8.99</v>
      </c>
      <c r="E4709" s="380" t="s">
        <v>1081</v>
      </c>
    </row>
    <row r="4710" spans="1:5" ht="27" x14ac:dyDescent="0.2">
      <c r="A4710" s="382">
        <v>101537</v>
      </c>
      <c r="B4710" s="383" t="s">
        <v>3169</v>
      </c>
      <c r="C4710" s="382" t="s">
        <v>66</v>
      </c>
      <c r="D4710" s="382">
        <v>97.89</v>
      </c>
      <c r="E4710" s="380" t="s">
        <v>1081</v>
      </c>
    </row>
    <row r="4711" spans="1:5" ht="27" x14ac:dyDescent="0.2">
      <c r="A4711" s="384">
        <v>101538</v>
      </c>
      <c r="B4711" s="383" t="s">
        <v>3170</v>
      </c>
      <c r="C4711" s="382" t="s">
        <v>66</v>
      </c>
      <c r="D4711" s="382">
        <v>69.67</v>
      </c>
      <c r="E4711" s="380" t="s">
        <v>1081</v>
      </c>
    </row>
    <row r="4712" spans="1:5" ht="27" x14ac:dyDescent="0.2">
      <c r="A4712" s="384">
        <v>101542</v>
      </c>
      <c r="B4712" s="383" t="s">
        <v>3174</v>
      </c>
      <c r="C4712" s="382" t="s">
        <v>66</v>
      </c>
      <c r="D4712" s="382">
        <v>51.66</v>
      </c>
      <c r="E4712" s="380" t="s">
        <v>1081</v>
      </c>
    </row>
    <row r="4713" spans="1:5" ht="27" x14ac:dyDescent="0.2">
      <c r="A4713" s="384">
        <v>101539</v>
      </c>
      <c r="B4713" s="383" t="s">
        <v>3171</v>
      </c>
      <c r="C4713" s="382" t="s">
        <v>66</v>
      </c>
      <c r="D4713" s="382">
        <v>112.21</v>
      </c>
      <c r="E4713" s="380" t="s">
        <v>1081</v>
      </c>
    </row>
    <row r="4714" spans="1:5" ht="27" x14ac:dyDescent="0.2">
      <c r="A4714" s="384">
        <v>101543</v>
      </c>
      <c r="B4714" s="383" t="s">
        <v>3175</v>
      </c>
      <c r="C4714" s="382" t="s">
        <v>66</v>
      </c>
      <c r="D4714" s="382">
        <v>90.19</v>
      </c>
      <c r="E4714" s="380" t="s">
        <v>1081</v>
      </c>
    </row>
    <row r="4715" spans="1:5" ht="27" x14ac:dyDescent="0.2">
      <c r="A4715" s="384">
        <v>101540</v>
      </c>
      <c r="B4715" s="383" t="s">
        <v>3172</v>
      </c>
      <c r="C4715" s="382" t="s">
        <v>66</v>
      </c>
      <c r="D4715" s="382">
        <v>192.44</v>
      </c>
      <c r="E4715" s="380" t="s">
        <v>1081</v>
      </c>
    </row>
    <row r="4716" spans="1:5" ht="27" x14ac:dyDescent="0.2">
      <c r="A4716" s="384">
        <v>101544</v>
      </c>
      <c r="B4716" s="383" t="s">
        <v>3176</v>
      </c>
      <c r="C4716" s="382" t="s">
        <v>66</v>
      </c>
      <c r="D4716" s="382">
        <v>145.72999999999999</v>
      </c>
      <c r="E4716" s="380" t="s">
        <v>1081</v>
      </c>
    </row>
    <row r="4717" spans="1:5" ht="27" x14ac:dyDescent="0.2">
      <c r="A4717" s="384">
        <v>101541</v>
      </c>
      <c r="B4717" s="383" t="s">
        <v>3173</v>
      </c>
      <c r="C4717" s="382" t="s">
        <v>66</v>
      </c>
      <c r="D4717" s="382">
        <v>250.22</v>
      </c>
      <c r="E4717" s="380" t="s">
        <v>1081</v>
      </c>
    </row>
    <row r="4718" spans="1:5" ht="27" x14ac:dyDescent="0.2">
      <c r="A4718" s="384">
        <v>101545</v>
      </c>
      <c r="B4718" s="383" t="s">
        <v>3177</v>
      </c>
      <c r="C4718" s="382" t="s">
        <v>66</v>
      </c>
      <c r="D4718" s="382">
        <v>214.06</v>
      </c>
      <c r="E4718" s="380" t="s">
        <v>1081</v>
      </c>
    </row>
    <row r="4719" spans="1:5" ht="27" x14ac:dyDescent="0.2">
      <c r="A4719" s="382">
        <v>101560</v>
      </c>
      <c r="B4719" s="383" t="s">
        <v>3186</v>
      </c>
      <c r="C4719" s="382" t="s">
        <v>4</v>
      </c>
      <c r="D4719" s="382">
        <v>13.27</v>
      </c>
      <c r="E4719" s="380" t="s">
        <v>1081</v>
      </c>
    </row>
    <row r="4720" spans="1:5" ht="27" x14ac:dyDescent="0.2">
      <c r="A4720" s="382">
        <v>101568</v>
      </c>
      <c r="B4720" s="383" t="s">
        <v>3193</v>
      </c>
      <c r="C4720" s="382" t="s">
        <v>4</v>
      </c>
      <c r="D4720" s="382">
        <v>161.71</v>
      </c>
      <c r="E4720" s="380" t="s">
        <v>1081</v>
      </c>
    </row>
    <row r="4721" spans="1:5" ht="27" x14ac:dyDescent="0.2">
      <c r="A4721" s="382">
        <v>101561</v>
      </c>
      <c r="B4721" s="383" t="s">
        <v>3187</v>
      </c>
      <c r="C4721" s="382" t="s">
        <v>4</v>
      </c>
      <c r="D4721" s="382">
        <v>21.08</v>
      </c>
      <c r="E4721" s="380" t="s">
        <v>1081</v>
      </c>
    </row>
    <row r="4722" spans="1:5" ht="27" x14ac:dyDescent="0.2">
      <c r="A4722" s="382">
        <v>101562</v>
      </c>
      <c r="B4722" s="383" t="s">
        <v>3188</v>
      </c>
      <c r="C4722" s="382" t="s">
        <v>4</v>
      </c>
      <c r="D4722" s="382">
        <v>32.65</v>
      </c>
      <c r="E4722" s="380" t="s">
        <v>1081</v>
      </c>
    </row>
    <row r="4723" spans="1:5" ht="27" x14ac:dyDescent="0.2">
      <c r="A4723" s="382">
        <v>101563</v>
      </c>
      <c r="B4723" s="383" t="s">
        <v>3189</v>
      </c>
      <c r="C4723" s="382" t="s">
        <v>4</v>
      </c>
      <c r="D4723" s="382">
        <v>46.1</v>
      </c>
      <c r="E4723" s="380" t="s">
        <v>1081</v>
      </c>
    </row>
    <row r="4724" spans="1:5" ht="27" x14ac:dyDescent="0.2">
      <c r="A4724" s="382">
        <v>101564</v>
      </c>
      <c r="B4724" s="383" t="s">
        <v>3190</v>
      </c>
      <c r="C4724" s="382" t="s">
        <v>4</v>
      </c>
      <c r="D4724" s="382">
        <v>68.13</v>
      </c>
      <c r="E4724" s="380" t="s">
        <v>1081</v>
      </c>
    </row>
    <row r="4725" spans="1:5" ht="27" x14ac:dyDescent="0.2">
      <c r="A4725" s="382">
        <v>101565</v>
      </c>
      <c r="B4725" s="383" t="s">
        <v>3191</v>
      </c>
      <c r="C4725" s="382" t="s">
        <v>4</v>
      </c>
      <c r="D4725" s="382">
        <v>95.26</v>
      </c>
      <c r="E4725" s="380" t="s">
        <v>1081</v>
      </c>
    </row>
    <row r="4726" spans="1:5" ht="27" x14ac:dyDescent="0.2">
      <c r="A4726" s="382">
        <v>101567</v>
      </c>
      <c r="B4726" s="383" t="s">
        <v>3192</v>
      </c>
      <c r="C4726" s="382" t="s">
        <v>4</v>
      </c>
      <c r="D4726" s="382">
        <v>123.68</v>
      </c>
      <c r="E4726" s="380" t="s">
        <v>1081</v>
      </c>
    </row>
    <row r="4727" spans="1:5" ht="27" x14ac:dyDescent="0.2">
      <c r="A4727" s="385">
        <v>101551</v>
      </c>
      <c r="B4727" s="383" t="s">
        <v>9520</v>
      </c>
      <c r="C4727" s="382" t="s">
        <v>66</v>
      </c>
      <c r="D4727" s="382"/>
      <c r="E4727" s="380" t="s">
        <v>1081</v>
      </c>
    </row>
    <row r="4728" spans="1:5" ht="27" x14ac:dyDescent="0.2">
      <c r="A4728" s="385">
        <v>101552</v>
      </c>
      <c r="B4728" s="383" t="s">
        <v>9521</v>
      </c>
      <c r="C4728" s="382" t="s">
        <v>66</v>
      </c>
      <c r="D4728" s="382"/>
      <c r="E4728" s="380" t="s">
        <v>1081</v>
      </c>
    </row>
    <row r="4729" spans="1:5" ht="27" x14ac:dyDescent="0.2">
      <c r="A4729" s="385">
        <v>101550</v>
      </c>
      <c r="B4729" s="383" t="s">
        <v>9522</v>
      </c>
      <c r="C4729" s="382" t="s">
        <v>66</v>
      </c>
      <c r="D4729" s="382"/>
      <c r="E4729" s="380" t="s">
        <v>1081</v>
      </c>
    </row>
    <row r="4730" spans="1:5" ht="27" x14ac:dyDescent="0.2">
      <c r="A4730" s="384">
        <v>101501</v>
      </c>
      <c r="B4730" s="383" t="s">
        <v>3141</v>
      </c>
      <c r="C4730" s="382" t="s">
        <v>66</v>
      </c>
      <c r="D4730" s="382">
        <v>2138.35</v>
      </c>
      <c r="E4730" s="380" t="s">
        <v>1081</v>
      </c>
    </row>
    <row r="4731" spans="1:5" ht="27" x14ac:dyDescent="0.2">
      <c r="A4731" s="384">
        <v>101502</v>
      </c>
      <c r="B4731" s="383" t="s">
        <v>3142</v>
      </c>
      <c r="C4731" s="382" t="s">
        <v>66</v>
      </c>
      <c r="D4731" s="382">
        <v>2329.66</v>
      </c>
      <c r="E4731" s="380" t="s">
        <v>1081</v>
      </c>
    </row>
    <row r="4732" spans="1:5" ht="27" x14ac:dyDescent="0.2">
      <c r="A4732" s="384">
        <v>101503</v>
      </c>
      <c r="B4732" s="383" t="s">
        <v>3143</v>
      </c>
      <c r="C4732" s="382" t="s">
        <v>66</v>
      </c>
      <c r="D4732" s="382">
        <v>2390.2600000000002</v>
      </c>
      <c r="E4732" s="380" t="s">
        <v>1081</v>
      </c>
    </row>
    <row r="4733" spans="1:5" ht="27" x14ac:dyDescent="0.2">
      <c r="A4733" s="384">
        <v>101504</v>
      </c>
      <c r="B4733" s="383" t="s">
        <v>3144</v>
      </c>
      <c r="C4733" s="382" t="s">
        <v>66</v>
      </c>
      <c r="D4733" s="382">
        <v>2652.88</v>
      </c>
      <c r="E4733" s="380" t="s">
        <v>1081</v>
      </c>
    </row>
    <row r="4734" spans="1:5" ht="27" x14ac:dyDescent="0.2">
      <c r="A4734" s="384">
        <v>101497</v>
      </c>
      <c r="B4734" s="383" t="s">
        <v>3137</v>
      </c>
      <c r="C4734" s="382" t="s">
        <v>66</v>
      </c>
      <c r="D4734" s="382">
        <v>2146.5700000000002</v>
      </c>
      <c r="E4734" s="380" t="s">
        <v>1081</v>
      </c>
    </row>
    <row r="4735" spans="1:5" ht="27" x14ac:dyDescent="0.2">
      <c r="A4735" s="384">
        <v>101498</v>
      </c>
      <c r="B4735" s="383" t="s">
        <v>3138</v>
      </c>
      <c r="C4735" s="382" t="s">
        <v>66</v>
      </c>
      <c r="D4735" s="382">
        <v>2337.88</v>
      </c>
      <c r="E4735" s="380" t="s">
        <v>1081</v>
      </c>
    </row>
    <row r="4736" spans="1:5" ht="27" x14ac:dyDescent="0.2">
      <c r="A4736" s="384">
        <v>101499</v>
      </c>
      <c r="B4736" s="383" t="s">
        <v>3139</v>
      </c>
      <c r="C4736" s="382" t="s">
        <v>66</v>
      </c>
      <c r="D4736" s="382">
        <v>2398.48</v>
      </c>
      <c r="E4736" s="380" t="s">
        <v>1081</v>
      </c>
    </row>
    <row r="4737" spans="1:5" ht="27" x14ac:dyDescent="0.2">
      <c r="A4737" s="384">
        <v>101500</v>
      </c>
      <c r="B4737" s="383" t="s">
        <v>3140</v>
      </c>
      <c r="C4737" s="382" t="s">
        <v>66</v>
      </c>
      <c r="D4737" s="382">
        <v>2661.1</v>
      </c>
      <c r="E4737" s="380" t="s">
        <v>1081</v>
      </c>
    </row>
    <row r="4738" spans="1:5" ht="27" x14ac:dyDescent="0.2">
      <c r="A4738" s="384">
        <v>101493</v>
      </c>
      <c r="B4738" s="383" t="s">
        <v>3133</v>
      </c>
      <c r="C4738" s="382" t="s">
        <v>66</v>
      </c>
      <c r="D4738" s="382">
        <v>1736.72</v>
      </c>
      <c r="E4738" s="380" t="s">
        <v>1081</v>
      </c>
    </row>
    <row r="4739" spans="1:5" ht="27" x14ac:dyDescent="0.2">
      <c r="A4739" s="384">
        <v>101494</v>
      </c>
      <c r="B4739" s="383" t="s">
        <v>3134</v>
      </c>
      <c r="C4739" s="382" t="s">
        <v>66</v>
      </c>
      <c r="D4739" s="382">
        <v>1863.11</v>
      </c>
      <c r="E4739" s="380" t="s">
        <v>1081</v>
      </c>
    </row>
    <row r="4740" spans="1:5" ht="27" x14ac:dyDescent="0.2">
      <c r="A4740" s="384">
        <v>101495</v>
      </c>
      <c r="B4740" s="383" t="s">
        <v>3135</v>
      </c>
      <c r="C4740" s="382" t="s">
        <v>66</v>
      </c>
      <c r="D4740" s="382">
        <v>1903.15</v>
      </c>
      <c r="E4740" s="380" t="s">
        <v>1081</v>
      </c>
    </row>
    <row r="4741" spans="1:5" ht="27" x14ac:dyDescent="0.2">
      <c r="A4741" s="384">
        <v>101496</v>
      </c>
      <c r="B4741" s="383" t="s">
        <v>3136</v>
      </c>
      <c r="C4741" s="382" t="s">
        <v>66</v>
      </c>
      <c r="D4741" s="382">
        <v>2088.6999999999998</v>
      </c>
      <c r="E4741" s="380" t="s">
        <v>1081</v>
      </c>
    </row>
    <row r="4742" spans="1:5" ht="27" x14ac:dyDescent="0.2">
      <c r="A4742" s="384">
        <v>101489</v>
      </c>
      <c r="B4742" s="383" t="s">
        <v>3129</v>
      </c>
      <c r="C4742" s="382" t="s">
        <v>66</v>
      </c>
      <c r="D4742" s="382">
        <v>1754.38</v>
      </c>
      <c r="E4742" s="380" t="s">
        <v>1081</v>
      </c>
    </row>
    <row r="4743" spans="1:5" ht="27" x14ac:dyDescent="0.2">
      <c r="A4743" s="384">
        <v>101490</v>
      </c>
      <c r="B4743" s="383" t="s">
        <v>3130</v>
      </c>
      <c r="C4743" s="382" t="s">
        <v>66</v>
      </c>
      <c r="D4743" s="382">
        <v>1880.77</v>
      </c>
      <c r="E4743" s="380" t="s">
        <v>1081</v>
      </c>
    </row>
    <row r="4744" spans="1:5" ht="27" x14ac:dyDescent="0.2">
      <c r="A4744" s="384">
        <v>101491</v>
      </c>
      <c r="B4744" s="383" t="s">
        <v>3131</v>
      </c>
      <c r="C4744" s="382" t="s">
        <v>66</v>
      </c>
      <c r="D4744" s="382">
        <v>1920.81</v>
      </c>
      <c r="E4744" s="380" t="s">
        <v>1081</v>
      </c>
    </row>
    <row r="4745" spans="1:5" ht="27" x14ac:dyDescent="0.2">
      <c r="A4745" s="384">
        <v>101492</v>
      </c>
      <c r="B4745" s="383" t="s">
        <v>3132</v>
      </c>
      <c r="C4745" s="382" t="s">
        <v>66</v>
      </c>
      <c r="D4745" s="382">
        <v>2106.36</v>
      </c>
      <c r="E4745" s="380" t="s">
        <v>1081</v>
      </c>
    </row>
    <row r="4746" spans="1:5" ht="27" x14ac:dyDescent="0.2">
      <c r="A4746" s="384">
        <v>101509</v>
      </c>
      <c r="B4746" s="383" t="s">
        <v>7284</v>
      </c>
      <c r="C4746" s="382" t="s">
        <v>66</v>
      </c>
      <c r="D4746" s="382">
        <v>2192.04</v>
      </c>
      <c r="E4746" s="380" t="s">
        <v>1081</v>
      </c>
    </row>
    <row r="4747" spans="1:5" ht="27" x14ac:dyDescent="0.2">
      <c r="A4747" s="384">
        <v>101510</v>
      </c>
      <c r="B4747" s="383" t="s">
        <v>7285</v>
      </c>
      <c r="C4747" s="382" t="s">
        <v>66</v>
      </c>
      <c r="D4747" s="382">
        <v>2447.12</v>
      </c>
      <c r="E4747" s="380" t="s">
        <v>1081</v>
      </c>
    </row>
    <row r="4748" spans="1:5" ht="27" x14ac:dyDescent="0.2">
      <c r="A4748" s="384">
        <v>101511</v>
      </c>
      <c r="B4748" s="383" t="s">
        <v>7286</v>
      </c>
      <c r="C4748" s="382" t="s">
        <v>66</v>
      </c>
      <c r="D4748" s="382">
        <v>2527.92</v>
      </c>
      <c r="E4748" s="380" t="s">
        <v>1081</v>
      </c>
    </row>
    <row r="4749" spans="1:5" ht="27" x14ac:dyDescent="0.2">
      <c r="A4749" s="384">
        <v>101512</v>
      </c>
      <c r="B4749" s="383" t="s">
        <v>7287</v>
      </c>
      <c r="C4749" s="382" t="s">
        <v>66</v>
      </c>
      <c r="D4749" s="382">
        <v>2866.24</v>
      </c>
      <c r="E4749" s="380" t="s">
        <v>1081</v>
      </c>
    </row>
    <row r="4750" spans="1:5" ht="27" x14ac:dyDescent="0.2">
      <c r="A4750" s="384">
        <v>101505</v>
      </c>
      <c r="B4750" s="383" t="s">
        <v>3145</v>
      </c>
      <c r="C4750" s="382" t="s">
        <v>66</v>
      </c>
      <c r="D4750" s="382">
        <v>2289.0700000000002</v>
      </c>
      <c r="E4750" s="380" t="s">
        <v>1081</v>
      </c>
    </row>
    <row r="4751" spans="1:5" ht="27" x14ac:dyDescent="0.2">
      <c r="A4751" s="384">
        <v>101506</v>
      </c>
      <c r="B4751" s="383" t="s">
        <v>3146</v>
      </c>
      <c r="C4751" s="382" t="s">
        <v>66</v>
      </c>
      <c r="D4751" s="382">
        <v>2544.15</v>
      </c>
      <c r="E4751" s="380" t="s">
        <v>1081</v>
      </c>
    </row>
    <row r="4752" spans="1:5" ht="27" x14ac:dyDescent="0.2">
      <c r="A4752" s="384">
        <v>101507</v>
      </c>
      <c r="B4752" s="383" t="s">
        <v>3147</v>
      </c>
      <c r="C4752" s="382" t="s">
        <v>66</v>
      </c>
      <c r="D4752" s="382">
        <v>2624.95</v>
      </c>
      <c r="E4752" s="380" t="s">
        <v>1081</v>
      </c>
    </row>
    <row r="4753" spans="1:5" ht="27" x14ac:dyDescent="0.2">
      <c r="A4753" s="384">
        <v>101508</v>
      </c>
      <c r="B4753" s="383" t="s">
        <v>3148</v>
      </c>
      <c r="C4753" s="382" t="s">
        <v>66</v>
      </c>
      <c r="D4753" s="382">
        <v>2963.27</v>
      </c>
      <c r="E4753" s="380" t="s">
        <v>1081</v>
      </c>
    </row>
    <row r="4754" spans="1:5" ht="27" x14ac:dyDescent="0.2">
      <c r="A4754" s="382">
        <v>101525</v>
      </c>
      <c r="B4754" s="383" t="s">
        <v>3161</v>
      </c>
      <c r="C4754" s="382" t="s">
        <v>66</v>
      </c>
      <c r="D4754" s="382">
        <v>1364.95</v>
      </c>
      <c r="E4754" s="380" t="s">
        <v>1081</v>
      </c>
    </row>
    <row r="4755" spans="1:5" ht="27" x14ac:dyDescent="0.2">
      <c r="A4755" s="382">
        <v>101526</v>
      </c>
      <c r="B4755" s="383" t="s">
        <v>3162</v>
      </c>
      <c r="C4755" s="382" t="s">
        <v>66</v>
      </c>
      <c r="D4755" s="382">
        <v>1592.46</v>
      </c>
      <c r="E4755" s="380" t="s">
        <v>1081</v>
      </c>
    </row>
    <row r="4756" spans="1:5" ht="27" x14ac:dyDescent="0.2">
      <c r="A4756" s="382">
        <v>101527</v>
      </c>
      <c r="B4756" s="383" t="s">
        <v>3163</v>
      </c>
      <c r="C4756" s="382" t="s">
        <v>66</v>
      </c>
      <c r="D4756" s="382">
        <v>1664.53</v>
      </c>
      <c r="E4756" s="380" t="s">
        <v>1081</v>
      </c>
    </row>
    <row r="4757" spans="1:5" ht="27" x14ac:dyDescent="0.2">
      <c r="A4757" s="382">
        <v>101528</v>
      </c>
      <c r="B4757" s="383" t="s">
        <v>3164</v>
      </c>
      <c r="C4757" s="382" t="s">
        <v>66</v>
      </c>
      <c r="D4757" s="382">
        <v>1934.6</v>
      </c>
      <c r="E4757" s="380" t="s">
        <v>1081</v>
      </c>
    </row>
    <row r="4758" spans="1:5" ht="27" x14ac:dyDescent="0.2">
      <c r="A4758" s="382">
        <v>101521</v>
      </c>
      <c r="B4758" s="383" t="s">
        <v>3157</v>
      </c>
      <c r="C4758" s="382" t="s">
        <v>66</v>
      </c>
      <c r="D4758" s="382">
        <v>1373.18</v>
      </c>
      <c r="E4758" s="380" t="s">
        <v>1081</v>
      </c>
    </row>
    <row r="4759" spans="1:5" ht="27" x14ac:dyDescent="0.2">
      <c r="A4759" s="382">
        <v>101522</v>
      </c>
      <c r="B4759" s="383" t="s">
        <v>3158</v>
      </c>
      <c r="C4759" s="382" t="s">
        <v>66</v>
      </c>
      <c r="D4759" s="382">
        <v>1600.69</v>
      </c>
      <c r="E4759" s="380" t="s">
        <v>1081</v>
      </c>
    </row>
    <row r="4760" spans="1:5" ht="27" x14ac:dyDescent="0.2">
      <c r="A4760" s="382">
        <v>101523</v>
      </c>
      <c r="B4760" s="383" t="s">
        <v>3159</v>
      </c>
      <c r="C4760" s="382" t="s">
        <v>66</v>
      </c>
      <c r="D4760" s="382">
        <v>1672.76</v>
      </c>
      <c r="E4760" s="380" t="s">
        <v>1081</v>
      </c>
    </row>
    <row r="4761" spans="1:5" ht="27" x14ac:dyDescent="0.2">
      <c r="A4761" s="382">
        <v>101524</v>
      </c>
      <c r="B4761" s="383" t="s">
        <v>3160</v>
      </c>
      <c r="C4761" s="382" t="s">
        <v>66</v>
      </c>
      <c r="D4761" s="382">
        <v>1942.83</v>
      </c>
      <c r="E4761" s="380" t="s">
        <v>1081</v>
      </c>
    </row>
    <row r="4762" spans="1:5" ht="27" x14ac:dyDescent="0.2">
      <c r="A4762" s="382">
        <v>101517</v>
      </c>
      <c r="B4762" s="383" t="s">
        <v>3153</v>
      </c>
      <c r="C4762" s="382" t="s">
        <v>66</v>
      </c>
      <c r="D4762" s="382">
        <v>944.22</v>
      </c>
      <c r="E4762" s="380" t="s">
        <v>1081</v>
      </c>
    </row>
    <row r="4763" spans="1:5" ht="27" x14ac:dyDescent="0.2">
      <c r="A4763" s="382">
        <v>101518</v>
      </c>
      <c r="B4763" s="383" t="s">
        <v>3154</v>
      </c>
      <c r="C4763" s="382" t="s">
        <v>66</v>
      </c>
      <c r="D4763" s="382">
        <v>1095.8900000000001</v>
      </c>
      <c r="E4763" s="380" t="s">
        <v>1081</v>
      </c>
    </row>
    <row r="4764" spans="1:5" ht="27" x14ac:dyDescent="0.2">
      <c r="A4764" s="382">
        <v>101519</v>
      </c>
      <c r="B4764" s="383" t="s">
        <v>3155</v>
      </c>
      <c r="C4764" s="382" t="s">
        <v>66</v>
      </c>
      <c r="D4764" s="382">
        <v>1143.93</v>
      </c>
      <c r="E4764" s="380" t="s">
        <v>1081</v>
      </c>
    </row>
    <row r="4765" spans="1:5" ht="27" x14ac:dyDescent="0.2">
      <c r="A4765" s="382">
        <v>101520</v>
      </c>
      <c r="B4765" s="383" t="s">
        <v>3156</v>
      </c>
      <c r="C4765" s="382" t="s">
        <v>66</v>
      </c>
      <c r="D4765" s="382">
        <v>1323.98</v>
      </c>
      <c r="E4765" s="380" t="s">
        <v>1081</v>
      </c>
    </row>
    <row r="4766" spans="1:5" ht="27" x14ac:dyDescent="0.2">
      <c r="A4766" s="382">
        <v>101513</v>
      </c>
      <c r="B4766" s="383" t="s">
        <v>3149</v>
      </c>
      <c r="C4766" s="382" t="s">
        <v>66</v>
      </c>
      <c r="D4766" s="382">
        <v>961.89</v>
      </c>
      <c r="E4766" s="380" t="s">
        <v>1081</v>
      </c>
    </row>
    <row r="4767" spans="1:5" ht="27" x14ac:dyDescent="0.2">
      <c r="A4767" s="382">
        <v>101514</v>
      </c>
      <c r="B4767" s="383" t="s">
        <v>3150</v>
      </c>
      <c r="C4767" s="382" t="s">
        <v>66</v>
      </c>
      <c r="D4767" s="382">
        <v>1113.56</v>
      </c>
      <c r="E4767" s="380" t="s">
        <v>1081</v>
      </c>
    </row>
    <row r="4768" spans="1:5" ht="27" x14ac:dyDescent="0.2">
      <c r="A4768" s="382">
        <v>101515</v>
      </c>
      <c r="B4768" s="383" t="s">
        <v>3151</v>
      </c>
      <c r="C4768" s="382" t="s">
        <v>66</v>
      </c>
      <c r="D4768" s="382">
        <v>1161.5999999999999</v>
      </c>
      <c r="E4768" s="380" t="s">
        <v>1081</v>
      </c>
    </row>
    <row r="4769" spans="1:5" ht="27" x14ac:dyDescent="0.2">
      <c r="A4769" s="382">
        <v>101516</v>
      </c>
      <c r="B4769" s="383" t="s">
        <v>3152</v>
      </c>
      <c r="C4769" s="382" t="s">
        <v>66</v>
      </c>
      <c r="D4769" s="382">
        <v>1341.65</v>
      </c>
      <c r="E4769" s="380" t="s">
        <v>1081</v>
      </c>
    </row>
    <row r="4770" spans="1:5" ht="27" x14ac:dyDescent="0.2">
      <c r="A4770" s="382">
        <v>101533</v>
      </c>
      <c r="B4770" s="383" t="s">
        <v>7288</v>
      </c>
      <c r="C4770" s="382" t="s">
        <v>66</v>
      </c>
      <c r="D4770" s="382">
        <v>1439.76</v>
      </c>
      <c r="E4770" s="380" t="s">
        <v>1081</v>
      </c>
    </row>
    <row r="4771" spans="1:5" ht="27" x14ac:dyDescent="0.2">
      <c r="A4771" s="382">
        <v>101534</v>
      </c>
      <c r="B4771" s="383" t="s">
        <v>7289</v>
      </c>
      <c r="C4771" s="382" t="s">
        <v>66</v>
      </c>
      <c r="D4771" s="382">
        <v>1743.1</v>
      </c>
      <c r="E4771" s="380" t="s">
        <v>1081</v>
      </c>
    </row>
    <row r="4772" spans="1:5" ht="27" x14ac:dyDescent="0.2">
      <c r="A4772" s="382">
        <v>101535</v>
      </c>
      <c r="B4772" s="383" t="s">
        <v>7290</v>
      </c>
      <c r="C4772" s="382" t="s">
        <v>66</v>
      </c>
      <c r="D4772" s="382">
        <v>1839.19</v>
      </c>
      <c r="E4772" s="380" t="s">
        <v>1081</v>
      </c>
    </row>
    <row r="4773" spans="1:5" ht="27" x14ac:dyDescent="0.2">
      <c r="A4773" s="382">
        <v>101536</v>
      </c>
      <c r="B4773" s="383" t="s">
        <v>7291</v>
      </c>
      <c r="C4773" s="382" t="s">
        <v>66</v>
      </c>
      <c r="D4773" s="382">
        <v>2199.29</v>
      </c>
      <c r="E4773" s="380" t="s">
        <v>1081</v>
      </c>
    </row>
    <row r="4774" spans="1:5" ht="27" x14ac:dyDescent="0.2">
      <c r="A4774" s="382">
        <v>101529</v>
      </c>
      <c r="B4774" s="383" t="s">
        <v>3165</v>
      </c>
      <c r="C4774" s="382" t="s">
        <v>66</v>
      </c>
      <c r="D4774" s="382">
        <v>1536.8</v>
      </c>
      <c r="E4774" s="380" t="s">
        <v>1081</v>
      </c>
    </row>
    <row r="4775" spans="1:5" ht="27" x14ac:dyDescent="0.2">
      <c r="A4775" s="382">
        <v>101530</v>
      </c>
      <c r="B4775" s="383" t="s">
        <v>3166</v>
      </c>
      <c r="C4775" s="382" t="s">
        <v>66</v>
      </c>
      <c r="D4775" s="382">
        <v>1840.14</v>
      </c>
      <c r="E4775" s="380" t="s">
        <v>1081</v>
      </c>
    </row>
    <row r="4776" spans="1:5" ht="27" x14ac:dyDescent="0.2">
      <c r="A4776" s="382">
        <v>101531</v>
      </c>
      <c r="B4776" s="383" t="s">
        <v>3167</v>
      </c>
      <c r="C4776" s="382" t="s">
        <v>66</v>
      </c>
      <c r="D4776" s="382">
        <v>1936.23</v>
      </c>
      <c r="E4776" s="380" t="s">
        <v>1081</v>
      </c>
    </row>
    <row r="4777" spans="1:5" ht="27" x14ac:dyDescent="0.2">
      <c r="A4777" s="382">
        <v>101532</v>
      </c>
      <c r="B4777" s="383" t="s">
        <v>3168</v>
      </c>
      <c r="C4777" s="382" t="s">
        <v>66</v>
      </c>
      <c r="D4777" s="382">
        <v>2296.33</v>
      </c>
      <c r="E4777" s="380" t="s">
        <v>1081</v>
      </c>
    </row>
    <row r="4778" spans="1:5" ht="27" x14ac:dyDescent="0.2">
      <c r="A4778" s="382">
        <v>101549</v>
      </c>
      <c r="B4778" s="383" t="s">
        <v>3181</v>
      </c>
      <c r="C4778" s="382" t="s">
        <v>66</v>
      </c>
      <c r="D4778" s="382">
        <v>18.62</v>
      </c>
      <c r="E4778" s="380" t="s">
        <v>1081</v>
      </c>
    </row>
    <row r="4779" spans="1:5" ht="15" x14ac:dyDescent="0.2">
      <c r="A4779" s="382">
        <v>101547</v>
      </c>
      <c r="B4779" s="383" t="s">
        <v>3179</v>
      </c>
      <c r="C4779" s="382" t="s">
        <v>66</v>
      </c>
      <c r="D4779" s="382">
        <v>80.239999999999995</v>
      </c>
      <c r="E4779" s="380" t="s">
        <v>1081</v>
      </c>
    </row>
    <row r="4780" spans="1:5" ht="15" x14ac:dyDescent="0.2">
      <c r="A4780" s="382">
        <v>101546</v>
      </c>
      <c r="B4780" s="383" t="s">
        <v>3178</v>
      </c>
      <c r="C4780" s="382" t="s">
        <v>66</v>
      </c>
      <c r="D4780" s="382">
        <v>26.04</v>
      </c>
      <c r="E4780" s="380" t="s">
        <v>1081</v>
      </c>
    </row>
    <row r="4781" spans="1:5" ht="15" x14ac:dyDescent="0.2">
      <c r="A4781" s="382">
        <v>101548</v>
      </c>
      <c r="B4781" s="383" t="s">
        <v>3180</v>
      </c>
      <c r="C4781" s="382" t="s">
        <v>66</v>
      </c>
      <c r="D4781" s="382">
        <v>6.92</v>
      </c>
      <c r="E4781" s="380" t="s">
        <v>1081</v>
      </c>
    </row>
    <row r="4782" spans="1:5" ht="27" x14ac:dyDescent="0.2">
      <c r="A4782" s="382">
        <v>94764</v>
      </c>
      <c r="B4782" s="383" t="s">
        <v>7476</v>
      </c>
      <c r="C4782" s="382" t="s">
        <v>66</v>
      </c>
      <c r="D4782" s="382">
        <v>37.020000000000003</v>
      </c>
      <c r="E4782" s="380" t="s">
        <v>1081</v>
      </c>
    </row>
    <row r="4783" spans="1:5" ht="27" x14ac:dyDescent="0.2">
      <c r="A4783" s="382">
        <v>94765</v>
      </c>
      <c r="B4783" s="383" t="s">
        <v>7477</v>
      </c>
      <c r="C4783" s="382" t="s">
        <v>66</v>
      </c>
      <c r="D4783" s="382">
        <v>40.799999999999997</v>
      </c>
      <c r="E4783" s="380" t="s">
        <v>1081</v>
      </c>
    </row>
    <row r="4784" spans="1:5" ht="27" x14ac:dyDescent="0.2">
      <c r="A4784" s="382">
        <v>94766</v>
      </c>
      <c r="B4784" s="383" t="s">
        <v>7478</v>
      </c>
      <c r="C4784" s="382" t="s">
        <v>66</v>
      </c>
      <c r="D4784" s="382">
        <v>45.61</v>
      </c>
      <c r="E4784" s="380" t="s">
        <v>1081</v>
      </c>
    </row>
    <row r="4785" spans="1:5" ht="27" x14ac:dyDescent="0.2">
      <c r="A4785" s="382">
        <v>94767</v>
      </c>
      <c r="B4785" s="383" t="s">
        <v>7479</v>
      </c>
      <c r="C4785" s="382" t="s">
        <v>66</v>
      </c>
      <c r="D4785" s="382">
        <v>67.459999999999994</v>
      </c>
      <c r="E4785" s="380" t="s">
        <v>1081</v>
      </c>
    </row>
    <row r="4786" spans="1:5" ht="27" x14ac:dyDescent="0.2">
      <c r="A4786" s="382">
        <v>94768</v>
      </c>
      <c r="B4786" s="383" t="s">
        <v>7480</v>
      </c>
      <c r="C4786" s="382" t="s">
        <v>66</v>
      </c>
      <c r="D4786" s="382">
        <v>76.400000000000006</v>
      </c>
      <c r="E4786" s="380" t="s">
        <v>1081</v>
      </c>
    </row>
    <row r="4787" spans="1:5" ht="27" x14ac:dyDescent="0.2">
      <c r="A4787" s="382">
        <v>94769</v>
      </c>
      <c r="B4787" s="383" t="s">
        <v>7481</v>
      </c>
      <c r="C4787" s="382" t="s">
        <v>66</v>
      </c>
      <c r="D4787" s="382">
        <v>101.91</v>
      </c>
      <c r="E4787" s="380" t="s">
        <v>1081</v>
      </c>
    </row>
    <row r="4788" spans="1:5" ht="27" x14ac:dyDescent="0.2">
      <c r="A4788" s="382">
        <v>94783</v>
      </c>
      <c r="B4788" s="383" t="s">
        <v>7482</v>
      </c>
      <c r="C4788" s="382" t="s">
        <v>66</v>
      </c>
      <c r="D4788" s="382">
        <v>19.73</v>
      </c>
      <c r="E4788" s="380" t="s">
        <v>1081</v>
      </c>
    </row>
    <row r="4789" spans="1:5" ht="27" x14ac:dyDescent="0.2">
      <c r="A4789" s="382">
        <v>94703</v>
      </c>
      <c r="B4789" s="383" t="s">
        <v>7435</v>
      </c>
      <c r="C4789" s="382" t="s">
        <v>66</v>
      </c>
      <c r="D4789" s="382">
        <v>21.11</v>
      </c>
      <c r="E4789" s="380" t="s">
        <v>1081</v>
      </c>
    </row>
    <row r="4790" spans="1:5" ht="27" x14ac:dyDescent="0.2">
      <c r="A4790" s="382">
        <v>94704</v>
      </c>
      <c r="B4790" s="383" t="s">
        <v>7436</v>
      </c>
      <c r="C4790" s="382" t="s">
        <v>66</v>
      </c>
      <c r="D4790" s="382">
        <v>28.21</v>
      </c>
      <c r="E4790" s="380" t="s">
        <v>1081</v>
      </c>
    </row>
    <row r="4791" spans="1:5" ht="27" x14ac:dyDescent="0.2">
      <c r="A4791" s="382">
        <v>94705</v>
      </c>
      <c r="B4791" s="383" t="s">
        <v>7437</v>
      </c>
      <c r="C4791" s="382" t="s">
        <v>66</v>
      </c>
      <c r="D4791" s="382">
        <v>38.56</v>
      </c>
      <c r="E4791" s="380" t="s">
        <v>1081</v>
      </c>
    </row>
    <row r="4792" spans="1:5" ht="27" x14ac:dyDescent="0.2">
      <c r="A4792" s="382">
        <v>94706</v>
      </c>
      <c r="B4792" s="383" t="s">
        <v>7438</v>
      </c>
      <c r="C4792" s="382" t="s">
        <v>66</v>
      </c>
      <c r="D4792" s="382">
        <v>37.72</v>
      </c>
      <c r="E4792" s="380" t="s">
        <v>1081</v>
      </c>
    </row>
    <row r="4793" spans="1:5" ht="27" x14ac:dyDescent="0.2">
      <c r="A4793" s="382">
        <v>94707</v>
      </c>
      <c r="B4793" s="383" t="s">
        <v>7439</v>
      </c>
      <c r="C4793" s="382" t="s">
        <v>66</v>
      </c>
      <c r="D4793" s="382">
        <v>59.57</v>
      </c>
      <c r="E4793" s="380" t="s">
        <v>1081</v>
      </c>
    </row>
    <row r="4794" spans="1:5" ht="27" x14ac:dyDescent="0.2">
      <c r="A4794" s="382">
        <v>94715</v>
      </c>
      <c r="B4794" s="383" t="s">
        <v>7442</v>
      </c>
      <c r="C4794" s="382" t="s">
        <v>66</v>
      </c>
      <c r="D4794" s="382">
        <v>308.64</v>
      </c>
      <c r="E4794" s="380" t="s">
        <v>1081</v>
      </c>
    </row>
    <row r="4795" spans="1:5" ht="27" x14ac:dyDescent="0.2">
      <c r="A4795" s="382">
        <v>94713</v>
      </c>
      <c r="B4795" s="383" t="s">
        <v>7440</v>
      </c>
      <c r="C4795" s="382" t="s">
        <v>66</v>
      </c>
      <c r="D4795" s="382">
        <v>247.29</v>
      </c>
      <c r="E4795" s="380" t="s">
        <v>1081</v>
      </c>
    </row>
    <row r="4796" spans="1:5" ht="27" x14ac:dyDescent="0.2">
      <c r="A4796" s="382">
        <v>94714</v>
      </c>
      <c r="B4796" s="383" t="s">
        <v>7441</v>
      </c>
      <c r="C4796" s="382" t="s">
        <v>66</v>
      </c>
      <c r="D4796" s="382">
        <v>347.12</v>
      </c>
      <c r="E4796" s="380" t="s">
        <v>1081</v>
      </c>
    </row>
    <row r="4797" spans="1:5" ht="27" x14ac:dyDescent="0.2">
      <c r="A4797" s="382">
        <v>94656</v>
      </c>
      <c r="B4797" s="383" t="s">
        <v>7388</v>
      </c>
      <c r="C4797" s="382" t="s">
        <v>66</v>
      </c>
      <c r="D4797" s="382">
        <v>3.7</v>
      </c>
      <c r="E4797" s="380" t="s">
        <v>1081</v>
      </c>
    </row>
    <row r="4798" spans="1:5" ht="27" x14ac:dyDescent="0.2">
      <c r="A4798" s="382">
        <v>94670</v>
      </c>
      <c r="B4798" s="383" t="s">
        <v>7402</v>
      </c>
      <c r="C4798" s="382" t="s">
        <v>66</v>
      </c>
      <c r="D4798" s="382">
        <v>72.39</v>
      </c>
      <c r="E4798" s="380" t="s">
        <v>1081</v>
      </c>
    </row>
    <row r="4799" spans="1:5" ht="27" x14ac:dyDescent="0.2">
      <c r="A4799" s="382">
        <v>94658</v>
      </c>
      <c r="B4799" s="383" t="s">
        <v>7390</v>
      </c>
      <c r="C4799" s="382" t="s">
        <v>66</v>
      </c>
      <c r="D4799" s="382">
        <v>5.55</v>
      </c>
      <c r="E4799" s="380" t="s">
        <v>1081</v>
      </c>
    </row>
    <row r="4800" spans="1:5" ht="27" x14ac:dyDescent="0.2">
      <c r="A4800" s="382">
        <v>94660</v>
      </c>
      <c r="B4800" s="383" t="s">
        <v>7392</v>
      </c>
      <c r="C4800" s="382" t="s">
        <v>66</v>
      </c>
      <c r="D4800" s="382">
        <v>8.77</v>
      </c>
      <c r="E4800" s="380" t="s">
        <v>1081</v>
      </c>
    </row>
    <row r="4801" spans="1:5" ht="27" x14ac:dyDescent="0.2">
      <c r="A4801" s="382">
        <v>94662</v>
      </c>
      <c r="B4801" s="383" t="s">
        <v>7394</v>
      </c>
      <c r="C4801" s="382" t="s">
        <v>66</v>
      </c>
      <c r="D4801" s="382">
        <v>11.54</v>
      </c>
      <c r="E4801" s="380" t="s">
        <v>1081</v>
      </c>
    </row>
    <row r="4802" spans="1:5" ht="27" x14ac:dyDescent="0.2">
      <c r="A4802" s="382">
        <v>94664</v>
      </c>
      <c r="B4802" s="383" t="s">
        <v>7396</v>
      </c>
      <c r="C4802" s="382" t="s">
        <v>66</v>
      </c>
      <c r="D4802" s="382">
        <v>21.07</v>
      </c>
      <c r="E4802" s="380" t="s">
        <v>1081</v>
      </c>
    </row>
    <row r="4803" spans="1:5" ht="27" x14ac:dyDescent="0.2">
      <c r="A4803" s="382">
        <v>94666</v>
      </c>
      <c r="B4803" s="383" t="s">
        <v>7398</v>
      </c>
      <c r="C4803" s="382" t="s">
        <v>66</v>
      </c>
      <c r="D4803" s="382">
        <v>34.26</v>
      </c>
      <c r="E4803" s="380" t="s">
        <v>1081</v>
      </c>
    </row>
    <row r="4804" spans="1:5" ht="27" x14ac:dyDescent="0.2">
      <c r="A4804" s="382">
        <v>94668</v>
      </c>
      <c r="B4804" s="383" t="s">
        <v>7400</v>
      </c>
      <c r="C4804" s="382" t="s">
        <v>66</v>
      </c>
      <c r="D4804" s="382">
        <v>45.54</v>
      </c>
      <c r="E4804" s="380" t="s">
        <v>1081</v>
      </c>
    </row>
    <row r="4805" spans="1:5" ht="27" x14ac:dyDescent="0.2">
      <c r="A4805" s="382">
        <v>105215</v>
      </c>
      <c r="B4805" s="383" t="s">
        <v>7602</v>
      </c>
      <c r="C4805" s="382" t="s">
        <v>66</v>
      </c>
      <c r="D4805" s="382">
        <v>9.76</v>
      </c>
      <c r="E4805" s="380" t="s">
        <v>1081</v>
      </c>
    </row>
    <row r="4806" spans="1:5" ht="27" x14ac:dyDescent="0.2">
      <c r="A4806" s="382">
        <v>105216</v>
      </c>
      <c r="B4806" s="383" t="s">
        <v>7603</v>
      </c>
      <c r="C4806" s="382" t="s">
        <v>66</v>
      </c>
      <c r="D4806" s="382">
        <v>35.47</v>
      </c>
      <c r="E4806" s="380" t="s">
        <v>1081</v>
      </c>
    </row>
    <row r="4807" spans="1:5" ht="27" x14ac:dyDescent="0.2">
      <c r="A4807" s="382">
        <v>105217</v>
      </c>
      <c r="B4807" s="383" t="s">
        <v>7604</v>
      </c>
      <c r="C4807" s="382" t="s">
        <v>66</v>
      </c>
      <c r="D4807" s="382">
        <v>39.9</v>
      </c>
      <c r="E4807" s="380" t="s">
        <v>1081</v>
      </c>
    </row>
    <row r="4808" spans="1:5" ht="27" x14ac:dyDescent="0.2">
      <c r="A4808" s="382">
        <v>105214</v>
      </c>
      <c r="B4808" s="383" t="s">
        <v>7601</v>
      </c>
      <c r="C4808" s="382" t="s">
        <v>66</v>
      </c>
      <c r="D4808" s="382">
        <v>41.87</v>
      </c>
      <c r="E4808" s="380" t="s">
        <v>1081</v>
      </c>
    </row>
    <row r="4809" spans="1:5" ht="27" x14ac:dyDescent="0.2">
      <c r="A4809" s="382">
        <v>105218</v>
      </c>
      <c r="B4809" s="383" t="s">
        <v>7605</v>
      </c>
      <c r="C4809" s="382" t="s">
        <v>66</v>
      </c>
      <c r="D4809" s="382">
        <v>69.02</v>
      </c>
      <c r="E4809" s="380" t="s">
        <v>1081</v>
      </c>
    </row>
    <row r="4810" spans="1:5" ht="27" x14ac:dyDescent="0.2">
      <c r="A4810" s="382">
        <v>105213</v>
      </c>
      <c r="B4810" s="383" t="s">
        <v>7600</v>
      </c>
      <c r="C4810" s="382" t="s">
        <v>66</v>
      </c>
      <c r="D4810" s="382">
        <v>304.95</v>
      </c>
      <c r="E4810" s="380" t="s">
        <v>1081</v>
      </c>
    </row>
    <row r="4811" spans="1:5" ht="27" x14ac:dyDescent="0.2">
      <c r="A4811" s="382">
        <v>105233</v>
      </c>
      <c r="B4811" s="383" t="s">
        <v>7620</v>
      </c>
      <c r="C4811" s="382" t="s">
        <v>66</v>
      </c>
      <c r="D4811" s="382">
        <v>8.42</v>
      </c>
      <c r="E4811" s="380" t="s">
        <v>1081</v>
      </c>
    </row>
    <row r="4812" spans="1:5" ht="27" x14ac:dyDescent="0.2">
      <c r="A4812" s="382">
        <v>105234</v>
      </c>
      <c r="B4812" s="383" t="s">
        <v>7621</v>
      </c>
      <c r="C4812" s="382" t="s">
        <v>66</v>
      </c>
      <c r="D4812" s="382">
        <v>10.28</v>
      </c>
      <c r="E4812" s="380" t="s">
        <v>1081</v>
      </c>
    </row>
    <row r="4813" spans="1:5" ht="27" x14ac:dyDescent="0.2">
      <c r="A4813" s="382">
        <v>105228</v>
      </c>
      <c r="B4813" s="383" t="s">
        <v>7615</v>
      </c>
      <c r="C4813" s="382" t="s">
        <v>66</v>
      </c>
      <c r="D4813" s="382">
        <v>12.4</v>
      </c>
      <c r="E4813" s="380" t="s">
        <v>1081</v>
      </c>
    </row>
    <row r="4814" spans="1:5" ht="27" x14ac:dyDescent="0.2">
      <c r="A4814" s="382">
        <v>105138</v>
      </c>
      <c r="B4814" s="383" t="s">
        <v>7343</v>
      </c>
      <c r="C4814" s="382" t="s">
        <v>66</v>
      </c>
      <c r="D4814" s="382">
        <v>18.05</v>
      </c>
      <c r="E4814" s="380" t="s">
        <v>1081</v>
      </c>
    </row>
    <row r="4815" spans="1:5" ht="27" x14ac:dyDescent="0.2">
      <c r="A4815" s="382">
        <v>105139</v>
      </c>
      <c r="B4815" s="383" t="s">
        <v>7344</v>
      </c>
      <c r="C4815" s="382" t="s">
        <v>66</v>
      </c>
      <c r="D4815" s="382">
        <v>21.24</v>
      </c>
      <c r="E4815" s="380" t="s">
        <v>1081</v>
      </c>
    </row>
    <row r="4816" spans="1:5" ht="27" x14ac:dyDescent="0.2">
      <c r="A4816" s="382">
        <v>105140</v>
      </c>
      <c r="B4816" s="383" t="s">
        <v>7345</v>
      </c>
      <c r="C4816" s="382" t="s">
        <v>66</v>
      </c>
      <c r="D4816" s="382">
        <v>27.3</v>
      </c>
      <c r="E4816" s="380" t="s">
        <v>1081</v>
      </c>
    </row>
    <row r="4817" spans="1:5" ht="27" x14ac:dyDescent="0.2">
      <c r="A4817" s="382">
        <v>105141</v>
      </c>
      <c r="B4817" s="383" t="s">
        <v>7346</v>
      </c>
      <c r="C4817" s="382" t="s">
        <v>66</v>
      </c>
      <c r="D4817" s="382">
        <v>32.49</v>
      </c>
      <c r="E4817" s="380" t="s">
        <v>1081</v>
      </c>
    </row>
    <row r="4818" spans="1:5" ht="27" x14ac:dyDescent="0.2">
      <c r="A4818" s="384">
        <v>105172</v>
      </c>
      <c r="B4818" s="383" t="s">
        <v>7565</v>
      </c>
      <c r="C4818" s="382" t="s">
        <v>66</v>
      </c>
      <c r="D4818" s="382">
        <v>94.64</v>
      </c>
      <c r="E4818" s="380" t="s">
        <v>1081</v>
      </c>
    </row>
    <row r="4819" spans="1:5" ht="40.5" x14ac:dyDescent="0.2">
      <c r="A4819" s="384">
        <v>105169</v>
      </c>
      <c r="B4819" s="383" t="s">
        <v>7563</v>
      </c>
      <c r="C4819" s="382" t="s">
        <v>66</v>
      </c>
      <c r="D4819" s="382">
        <v>94.49</v>
      </c>
      <c r="E4819" s="380" t="s">
        <v>1081</v>
      </c>
    </row>
    <row r="4820" spans="1:5" ht="27" x14ac:dyDescent="0.2">
      <c r="A4820" s="382">
        <v>105230</v>
      </c>
      <c r="B4820" s="383" t="s">
        <v>7617</v>
      </c>
      <c r="C4820" s="382" t="s">
        <v>66</v>
      </c>
      <c r="D4820" s="382">
        <v>8.3800000000000008</v>
      </c>
      <c r="E4820" s="380" t="s">
        <v>1081</v>
      </c>
    </row>
    <row r="4821" spans="1:5" ht="27" x14ac:dyDescent="0.2">
      <c r="A4821" s="382">
        <v>105231</v>
      </c>
      <c r="B4821" s="383" t="s">
        <v>7618</v>
      </c>
      <c r="C4821" s="382" t="s">
        <v>66</v>
      </c>
      <c r="D4821" s="382">
        <v>9.86</v>
      </c>
      <c r="E4821" s="380" t="s">
        <v>1081</v>
      </c>
    </row>
    <row r="4822" spans="1:5" ht="27" x14ac:dyDescent="0.2">
      <c r="A4822" s="382">
        <v>105232</v>
      </c>
      <c r="B4822" s="383" t="s">
        <v>7619</v>
      </c>
      <c r="C4822" s="382" t="s">
        <v>66</v>
      </c>
      <c r="D4822" s="382">
        <v>19.079999999999998</v>
      </c>
      <c r="E4822" s="380" t="s">
        <v>1081</v>
      </c>
    </row>
    <row r="4823" spans="1:5" ht="27" x14ac:dyDescent="0.2">
      <c r="A4823" s="382">
        <v>105229</v>
      </c>
      <c r="B4823" s="383" t="s">
        <v>7616</v>
      </c>
      <c r="C4823" s="382" t="s">
        <v>66</v>
      </c>
      <c r="D4823" s="382">
        <v>30.43</v>
      </c>
      <c r="E4823" s="380" t="s">
        <v>1081</v>
      </c>
    </row>
    <row r="4824" spans="1:5" ht="27" x14ac:dyDescent="0.2">
      <c r="A4824" s="382">
        <v>105146</v>
      </c>
      <c r="B4824" s="383" t="s">
        <v>7542</v>
      </c>
      <c r="C4824" s="382" t="s">
        <v>66</v>
      </c>
      <c r="D4824" s="382">
        <v>24.47</v>
      </c>
      <c r="E4824" s="380" t="s">
        <v>1081</v>
      </c>
    </row>
    <row r="4825" spans="1:5" ht="27" x14ac:dyDescent="0.2">
      <c r="A4825" s="385">
        <v>94613</v>
      </c>
      <c r="B4825" s="383" t="s">
        <v>9523</v>
      </c>
      <c r="C4825" s="382" t="s">
        <v>66</v>
      </c>
      <c r="D4825" s="382"/>
      <c r="E4825" s="380" t="s">
        <v>1081</v>
      </c>
    </row>
    <row r="4826" spans="1:5" ht="27" x14ac:dyDescent="0.2">
      <c r="A4826" s="385">
        <v>94607</v>
      </c>
      <c r="B4826" s="383" t="s">
        <v>9524</v>
      </c>
      <c r="C4826" s="382" t="s">
        <v>66</v>
      </c>
      <c r="D4826" s="382"/>
      <c r="E4826" s="380" t="s">
        <v>1081</v>
      </c>
    </row>
    <row r="4827" spans="1:5" ht="27" x14ac:dyDescent="0.2">
      <c r="A4827" s="385">
        <v>94609</v>
      </c>
      <c r="B4827" s="383" t="s">
        <v>9525</v>
      </c>
      <c r="C4827" s="382" t="s">
        <v>66</v>
      </c>
      <c r="D4827" s="382"/>
      <c r="E4827" s="380" t="s">
        <v>1081</v>
      </c>
    </row>
    <row r="4828" spans="1:5" ht="27" x14ac:dyDescent="0.2">
      <c r="A4828" s="385">
        <v>94611</v>
      </c>
      <c r="B4828" s="383" t="s">
        <v>9526</v>
      </c>
      <c r="C4828" s="382" t="s">
        <v>66</v>
      </c>
      <c r="D4828" s="382"/>
      <c r="E4828" s="380" t="s">
        <v>1081</v>
      </c>
    </row>
    <row r="4829" spans="1:5" ht="27" x14ac:dyDescent="0.2">
      <c r="A4829" s="382">
        <v>96738</v>
      </c>
      <c r="B4829" s="383" t="s">
        <v>7490</v>
      </c>
      <c r="C4829" s="382" t="s">
        <v>66</v>
      </c>
      <c r="D4829" s="382">
        <v>25.51</v>
      </c>
      <c r="E4829" s="380" t="s">
        <v>1081</v>
      </c>
    </row>
    <row r="4830" spans="1:5" ht="27" x14ac:dyDescent="0.2">
      <c r="A4830" s="382">
        <v>96740</v>
      </c>
      <c r="B4830" s="383" t="s">
        <v>7492</v>
      </c>
      <c r="C4830" s="382" t="s">
        <v>66</v>
      </c>
      <c r="D4830" s="382">
        <v>35.380000000000003</v>
      </c>
      <c r="E4830" s="380" t="s">
        <v>1081</v>
      </c>
    </row>
    <row r="4831" spans="1:5" ht="27" x14ac:dyDescent="0.2">
      <c r="A4831" s="382">
        <v>94738</v>
      </c>
      <c r="B4831" s="383" t="s">
        <v>7456</v>
      </c>
      <c r="C4831" s="382" t="s">
        <v>66</v>
      </c>
      <c r="D4831" s="382">
        <v>1627.56</v>
      </c>
      <c r="E4831" s="380" t="s">
        <v>1081</v>
      </c>
    </row>
    <row r="4832" spans="1:5" ht="27" x14ac:dyDescent="0.2">
      <c r="A4832" s="382">
        <v>94724</v>
      </c>
      <c r="B4832" s="383" t="s">
        <v>7443</v>
      </c>
      <c r="C4832" s="382" t="s">
        <v>66</v>
      </c>
      <c r="D4832" s="382">
        <v>25.98</v>
      </c>
      <c r="E4832" s="380" t="s">
        <v>1081</v>
      </c>
    </row>
    <row r="4833" spans="1:5" ht="27" x14ac:dyDescent="0.2">
      <c r="A4833" s="382">
        <v>94726</v>
      </c>
      <c r="B4833" s="383" t="s">
        <v>7445</v>
      </c>
      <c r="C4833" s="382" t="s">
        <v>66</v>
      </c>
      <c r="D4833" s="382">
        <v>33.47</v>
      </c>
      <c r="E4833" s="380" t="s">
        <v>1081</v>
      </c>
    </row>
    <row r="4834" spans="1:5" ht="27" x14ac:dyDescent="0.2">
      <c r="A4834" s="382">
        <v>94728</v>
      </c>
      <c r="B4834" s="383" t="s">
        <v>7447</v>
      </c>
      <c r="C4834" s="382" t="s">
        <v>66</v>
      </c>
      <c r="D4834" s="382">
        <v>52.15</v>
      </c>
      <c r="E4834" s="380" t="s">
        <v>1081</v>
      </c>
    </row>
    <row r="4835" spans="1:5" ht="27" x14ac:dyDescent="0.2">
      <c r="A4835" s="382">
        <v>94730</v>
      </c>
      <c r="B4835" s="383" t="s">
        <v>7449</v>
      </c>
      <c r="C4835" s="382" t="s">
        <v>66</v>
      </c>
      <c r="D4835" s="382">
        <v>63.94</v>
      </c>
      <c r="E4835" s="380" t="s">
        <v>1081</v>
      </c>
    </row>
    <row r="4836" spans="1:5" ht="27" x14ac:dyDescent="0.2">
      <c r="A4836" s="382">
        <v>94732</v>
      </c>
      <c r="B4836" s="383" t="s">
        <v>7451</v>
      </c>
      <c r="C4836" s="382" t="s">
        <v>66</v>
      </c>
      <c r="D4836" s="382">
        <v>102.42</v>
      </c>
      <c r="E4836" s="380" t="s">
        <v>1081</v>
      </c>
    </row>
    <row r="4837" spans="1:5" ht="27" x14ac:dyDescent="0.2">
      <c r="A4837" s="382">
        <v>94734</v>
      </c>
      <c r="B4837" s="383" t="s">
        <v>7453</v>
      </c>
      <c r="C4837" s="382" t="s">
        <v>66</v>
      </c>
      <c r="D4837" s="382">
        <v>372.08</v>
      </c>
      <c r="E4837" s="380" t="s">
        <v>1081</v>
      </c>
    </row>
    <row r="4838" spans="1:5" ht="27" x14ac:dyDescent="0.2">
      <c r="A4838" s="382">
        <v>94736</v>
      </c>
      <c r="B4838" s="383" t="s">
        <v>7454</v>
      </c>
      <c r="C4838" s="382" t="s">
        <v>66</v>
      </c>
      <c r="D4838" s="382">
        <v>541.05999999999995</v>
      </c>
      <c r="E4838" s="380" t="s">
        <v>1081</v>
      </c>
    </row>
    <row r="4839" spans="1:5" ht="40.5" x14ac:dyDescent="0.2">
      <c r="A4839" s="384">
        <v>94483</v>
      </c>
      <c r="B4839" s="383" t="s">
        <v>7693</v>
      </c>
      <c r="C4839" s="382" t="s">
        <v>66</v>
      </c>
      <c r="D4839" s="382">
        <v>1373.71</v>
      </c>
      <c r="E4839" s="380" t="s">
        <v>1081</v>
      </c>
    </row>
    <row r="4840" spans="1:5" ht="40.5" x14ac:dyDescent="0.2">
      <c r="A4840" s="384">
        <v>94482</v>
      </c>
      <c r="B4840" s="383" t="s">
        <v>7692</v>
      </c>
      <c r="C4840" s="382" t="s">
        <v>66</v>
      </c>
      <c r="D4840" s="382">
        <v>1646.46</v>
      </c>
      <c r="E4840" s="380" t="s">
        <v>1081</v>
      </c>
    </row>
    <row r="4841" spans="1:5" ht="40.5" x14ac:dyDescent="0.2">
      <c r="A4841" s="384">
        <v>94481</v>
      </c>
      <c r="B4841" s="383" t="s">
        <v>7691</v>
      </c>
      <c r="C4841" s="382" t="s">
        <v>66</v>
      </c>
      <c r="D4841" s="382">
        <v>2108.9699999999998</v>
      </c>
      <c r="E4841" s="380" t="s">
        <v>1081</v>
      </c>
    </row>
    <row r="4842" spans="1:5" ht="40.5" x14ac:dyDescent="0.2">
      <c r="A4842" s="384">
        <v>94480</v>
      </c>
      <c r="B4842" s="383" t="s">
        <v>7690</v>
      </c>
      <c r="C4842" s="382" t="s">
        <v>66</v>
      </c>
      <c r="D4842" s="382">
        <v>3011.45</v>
      </c>
      <c r="E4842" s="380" t="s">
        <v>1081</v>
      </c>
    </row>
    <row r="4843" spans="1:5" ht="27" x14ac:dyDescent="0.2">
      <c r="A4843" s="384">
        <v>94472</v>
      </c>
      <c r="B4843" s="383" t="s">
        <v>7366</v>
      </c>
      <c r="C4843" s="382" t="s">
        <v>66</v>
      </c>
      <c r="D4843" s="382">
        <v>84.51</v>
      </c>
      <c r="E4843" s="380" t="s">
        <v>1081</v>
      </c>
    </row>
    <row r="4844" spans="1:5" ht="27" x14ac:dyDescent="0.2">
      <c r="A4844" s="384">
        <v>94474</v>
      </c>
      <c r="B4844" s="383" t="s">
        <v>7368</v>
      </c>
      <c r="C4844" s="382" t="s">
        <v>66</v>
      </c>
      <c r="D4844" s="382">
        <v>143.35</v>
      </c>
      <c r="E4844" s="380" t="s">
        <v>1081</v>
      </c>
    </row>
    <row r="4845" spans="1:5" ht="27" x14ac:dyDescent="0.2">
      <c r="A4845" s="384">
        <v>94476</v>
      </c>
      <c r="B4845" s="383" t="s">
        <v>7370</v>
      </c>
      <c r="C4845" s="382" t="s">
        <v>66</v>
      </c>
      <c r="D4845" s="382">
        <v>200.91</v>
      </c>
      <c r="E4845" s="380" t="s">
        <v>1081</v>
      </c>
    </row>
    <row r="4846" spans="1:5" ht="27" x14ac:dyDescent="0.2">
      <c r="A4846" s="384">
        <v>94471</v>
      </c>
      <c r="B4846" s="383" t="s">
        <v>7365</v>
      </c>
      <c r="C4846" s="382" t="s">
        <v>66</v>
      </c>
      <c r="D4846" s="382">
        <v>81.96</v>
      </c>
      <c r="E4846" s="380" t="s">
        <v>1081</v>
      </c>
    </row>
    <row r="4847" spans="1:5" ht="27" x14ac:dyDescent="0.2">
      <c r="A4847" s="384">
        <v>94473</v>
      </c>
      <c r="B4847" s="383" t="s">
        <v>7367</v>
      </c>
      <c r="C4847" s="382" t="s">
        <v>66</v>
      </c>
      <c r="D4847" s="382">
        <v>132.12</v>
      </c>
      <c r="E4847" s="380" t="s">
        <v>1081</v>
      </c>
    </row>
    <row r="4848" spans="1:5" ht="27" x14ac:dyDescent="0.2">
      <c r="A4848" s="384">
        <v>94475</v>
      </c>
      <c r="B4848" s="383" t="s">
        <v>7369</v>
      </c>
      <c r="C4848" s="382" t="s">
        <v>66</v>
      </c>
      <c r="D4848" s="382">
        <v>179.27</v>
      </c>
      <c r="E4848" s="380" t="s">
        <v>1081</v>
      </c>
    </row>
    <row r="4849" spans="1:5" ht="27" x14ac:dyDescent="0.2">
      <c r="A4849" s="384">
        <v>105194</v>
      </c>
      <c r="B4849" s="383" t="s">
        <v>7581</v>
      </c>
      <c r="C4849" s="382" t="s">
        <v>66</v>
      </c>
      <c r="D4849" s="382">
        <v>91.51</v>
      </c>
      <c r="E4849" s="380" t="s">
        <v>1081</v>
      </c>
    </row>
    <row r="4850" spans="1:5" ht="27" x14ac:dyDescent="0.2">
      <c r="A4850" s="384">
        <v>105195</v>
      </c>
      <c r="B4850" s="383" t="s">
        <v>7582</v>
      </c>
      <c r="C4850" s="382" t="s">
        <v>66</v>
      </c>
      <c r="D4850" s="382">
        <v>237.36</v>
      </c>
      <c r="E4850" s="380" t="s">
        <v>1081</v>
      </c>
    </row>
    <row r="4851" spans="1:5" ht="40.5" x14ac:dyDescent="0.2">
      <c r="A4851" s="384">
        <v>105178</v>
      </c>
      <c r="B4851" s="383" t="s">
        <v>7571</v>
      </c>
      <c r="C4851" s="382" t="s">
        <v>66</v>
      </c>
      <c r="D4851" s="382">
        <v>148.81</v>
      </c>
      <c r="E4851" s="380" t="s">
        <v>1081</v>
      </c>
    </row>
    <row r="4852" spans="1:5" ht="27" x14ac:dyDescent="0.2">
      <c r="A4852" s="382">
        <v>94620</v>
      </c>
      <c r="B4852" s="383" t="s">
        <v>7383</v>
      </c>
      <c r="C4852" s="382" t="s">
        <v>66</v>
      </c>
      <c r="D4852" s="382">
        <v>1448.42</v>
      </c>
      <c r="E4852" s="380" t="s">
        <v>1081</v>
      </c>
    </row>
    <row r="4853" spans="1:5" ht="27" x14ac:dyDescent="0.2">
      <c r="A4853" s="382">
        <v>94614</v>
      </c>
      <c r="B4853" s="383" t="s">
        <v>7378</v>
      </c>
      <c r="C4853" s="382" t="s">
        <v>66</v>
      </c>
      <c r="D4853" s="382">
        <v>214.25</v>
      </c>
      <c r="E4853" s="380" t="s">
        <v>1081</v>
      </c>
    </row>
    <row r="4854" spans="1:5" ht="27" x14ac:dyDescent="0.2">
      <c r="A4854" s="382">
        <v>94616</v>
      </c>
      <c r="B4854" s="383" t="s">
        <v>7380</v>
      </c>
      <c r="C4854" s="382" t="s">
        <v>66</v>
      </c>
      <c r="D4854" s="382">
        <v>635.47</v>
      </c>
      <c r="E4854" s="380" t="s">
        <v>1081</v>
      </c>
    </row>
    <row r="4855" spans="1:5" ht="27" x14ac:dyDescent="0.2">
      <c r="A4855" s="382">
        <v>94618</v>
      </c>
      <c r="B4855" s="383" t="s">
        <v>7382</v>
      </c>
      <c r="C4855" s="382" t="s">
        <v>66</v>
      </c>
      <c r="D4855" s="382">
        <v>616.16</v>
      </c>
      <c r="E4855" s="380" t="s">
        <v>1081</v>
      </c>
    </row>
    <row r="4856" spans="1:5" ht="40.5" x14ac:dyDescent="0.2">
      <c r="A4856" s="384">
        <v>105193</v>
      </c>
      <c r="B4856" s="383" t="s">
        <v>7580</v>
      </c>
      <c r="C4856" s="382" t="s">
        <v>66</v>
      </c>
      <c r="D4856" s="382">
        <v>162.94999999999999</v>
      </c>
      <c r="E4856" s="380" t="s">
        <v>1081</v>
      </c>
    </row>
    <row r="4857" spans="1:5" ht="27" x14ac:dyDescent="0.2">
      <c r="A4857" s="384">
        <v>105197</v>
      </c>
      <c r="B4857" s="383" t="s">
        <v>7584</v>
      </c>
      <c r="C4857" s="382" t="s">
        <v>66</v>
      </c>
      <c r="D4857" s="382">
        <v>174.58</v>
      </c>
      <c r="E4857" s="380" t="s">
        <v>1081</v>
      </c>
    </row>
    <row r="4858" spans="1:5" ht="27" x14ac:dyDescent="0.2">
      <c r="A4858" s="384">
        <v>105196</v>
      </c>
      <c r="B4858" s="383" t="s">
        <v>7583</v>
      </c>
      <c r="C4858" s="382" t="s">
        <v>66</v>
      </c>
      <c r="D4858" s="382">
        <v>254.19</v>
      </c>
      <c r="E4858" s="380" t="s">
        <v>1081</v>
      </c>
    </row>
    <row r="4859" spans="1:5" ht="27" x14ac:dyDescent="0.2">
      <c r="A4859" s="384">
        <v>105198</v>
      </c>
      <c r="B4859" s="383" t="s">
        <v>7585</v>
      </c>
      <c r="C4859" s="382" t="s">
        <v>66</v>
      </c>
      <c r="D4859" s="382">
        <v>361.25</v>
      </c>
      <c r="E4859" s="380" t="s">
        <v>1081</v>
      </c>
    </row>
    <row r="4860" spans="1:5" ht="27" x14ac:dyDescent="0.2">
      <c r="A4860" s="384">
        <v>105200</v>
      </c>
      <c r="B4860" s="383" t="s">
        <v>7587</v>
      </c>
      <c r="C4860" s="382" t="s">
        <v>66</v>
      </c>
      <c r="D4860" s="382">
        <v>137.19999999999999</v>
      </c>
      <c r="E4860" s="380" t="s">
        <v>1081</v>
      </c>
    </row>
    <row r="4861" spans="1:5" ht="40.5" x14ac:dyDescent="0.2">
      <c r="A4861" s="384">
        <v>105199</v>
      </c>
      <c r="B4861" s="383" t="s">
        <v>7586</v>
      </c>
      <c r="C4861" s="382" t="s">
        <v>66</v>
      </c>
      <c r="D4861" s="382">
        <v>230.76</v>
      </c>
      <c r="E4861" s="380" t="s">
        <v>1081</v>
      </c>
    </row>
    <row r="4862" spans="1:5" ht="27" x14ac:dyDescent="0.2">
      <c r="A4862" s="384">
        <v>105201</v>
      </c>
      <c r="B4862" s="383" t="s">
        <v>7588</v>
      </c>
      <c r="C4862" s="382" t="s">
        <v>66</v>
      </c>
      <c r="D4862" s="382">
        <v>316.33999999999997</v>
      </c>
      <c r="E4862" s="380" t="s">
        <v>1081</v>
      </c>
    </row>
    <row r="4863" spans="1:5" ht="27" x14ac:dyDescent="0.2">
      <c r="A4863" s="385">
        <v>94755</v>
      </c>
      <c r="B4863" s="383" t="s">
        <v>9527</v>
      </c>
      <c r="C4863" s="382" t="s">
        <v>66</v>
      </c>
      <c r="D4863" s="382"/>
      <c r="E4863" s="380" t="s">
        <v>1081</v>
      </c>
    </row>
    <row r="4864" spans="1:5" ht="27" x14ac:dyDescent="0.2">
      <c r="A4864" s="382">
        <v>94741</v>
      </c>
      <c r="B4864" s="383" t="s">
        <v>7459</v>
      </c>
      <c r="C4864" s="382" t="s">
        <v>66</v>
      </c>
      <c r="D4864" s="382">
        <v>13.12</v>
      </c>
      <c r="E4864" s="380" t="s">
        <v>1081</v>
      </c>
    </row>
    <row r="4865" spans="1:5" ht="27" x14ac:dyDescent="0.2">
      <c r="A4865" s="382">
        <v>94743</v>
      </c>
      <c r="B4865" s="383" t="s">
        <v>7461</v>
      </c>
      <c r="C4865" s="382" t="s">
        <v>66</v>
      </c>
      <c r="D4865" s="382">
        <v>21.28</v>
      </c>
      <c r="E4865" s="380" t="s">
        <v>1081</v>
      </c>
    </row>
    <row r="4866" spans="1:5" ht="27" x14ac:dyDescent="0.2">
      <c r="A4866" s="385">
        <v>94745</v>
      </c>
      <c r="B4866" s="383" t="s">
        <v>9528</v>
      </c>
      <c r="C4866" s="382" t="s">
        <v>66</v>
      </c>
      <c r="D4866" s="382"/>
      <c r="E4866" s="380" t="s">
        <v>1081</v>
      </c>
    </row>
    <row r="4867" spans="1:5" ht="27" x14ac:dyDescent="0.2">
      <c r="A4867" s="385">
        <v>94747</v>
      </c>
      <c r="B4867" s="383" t="s">
        <v>9529</v>
      </c>
      <c r="C4867" s="382" t="s">
        <v>66</v>
      </c>
      <c r="D4867" s="382"/>
      <c r="E4867" s="380" t="s">
        <v>1081</v>
      </c>
    </row>
    <row r="4868" spans="1:5" ht="27" x14ac:dyDescent="0.2">
      <c r="A4868" s="385">
        <v>94749</v>
      </c>
      <c r="B4868" s="383" t="s">
        <v>9530</v>
      </c>
      <c r="C4868" s="382" t="s">
        <v>66</v>
      </c>
      <c r="D4868" s="382"/>
      <c r="E4868" s="380" t="s">
        <v>1081</v>
      </c>
    </row>
    <row r="4869" spans="1:5" ht="27" x14ac:dyDescent="0.2">
      <c r="A4869" s="385">
        <v>94751</v>
      </c>
      <c r="B4869" s="383" t="s">
        <v>9531</v>
      </c>
      <c r="C4869" s="382" t="s">
        <v>66</v>
      </c>
      <c r="D4869" s="382"/>
      <c r="E4869" s="380" t="s">
        <v>1081</v>
      </c>
    </row>
    <row r="4870" spans="1:5" ht="27" x14ac:dyDescent="0.2">
      <c r="A4870" s="385">
        <v>94753</v>
      </c>
      <c r="B4870" s="383" t="s">
        <v>9532</v>
      </c>
      <c r="C4870" s="382" t="s">
        <v>66</v>
      </c>
      <c r="D4870" s="382"/>
      <c r="E4870" s="380" t="s">
        <v>1081</v>
      </c>
    </row>
    <row r="4871" spans="1:5" ht="27" x14ac:dyDescent="0.2">
      <c r="A4871" s="384">
        <v>105209</v>
      </c>
      <c r="B4871" s="383" t="s">
        <v>7596</v>
      </c>
      <c r="C4871" s="382" t="s">
        <v>66</v>
      </c>
      <c r="D4871" s="382">
        <v>168.98</v>
      </c>
      <c r="E4871" s="380" t="s">
        <v>1081</v>
      </c>
    </row>
    <row r="4872" spans="1:5" ht="27" x14ac:dyDescent="0.2">
      <c r="A4872" s="384">
        <v>105208</v>
      </c>
      <c r="B4872" s="383" t="s">
        <v>7595</v>
      </c>
      <c r="C4872" s="382" t="s">
        <v>66</v>
      </c>
      <c r="D4872" s="382">
        <v>349.71</v>
      </c>
      <c r="E4872" s="380" t="s">
        <v>1081</v>
      </c>
    </row>
    <row r="4873" spans="1:5" ht="27" x14ac:dyDescent="0.2">
      <c r="A4873" s="384">
        <v>105210</v>
      </c>
      <c r="B4873" s="383" t="s">
        <v>7597</v>
      </c>
      <c r="C4873" s="382" t="s">
        <v>66</v>
      </c>
      <c r="D4873" s="382">
        <v>451.71</v>
      </c>
      <c r="E4873" s="380" t="s">
        <v>1081</v>
      </c>
    </row>
    <row r="4874" spans="1:5" ht="27" x14ac:dyDescent="0.2">
      <c r="A4874" s="384">
        <v>105203</v>
      </c>
      <c r="B4874" s="383" t="s">
        <v>7590</v>
      </c>
      <c r="C4874" s="382" t="s">
        <v>66</v>
      </c>
      <c r="D4874" s="382">
        <v>173.8</v>
      </c>
      <c r="E4874" s="380" t="s">
        <v>1081</v>
      </c>
    </row>
    <row r="4875" spans="1:5" ht="27" x14ac:dyDescent="0.2">
      <c r="A4875" s="384">
        <v>105202</v>
      </c>
      <c r="B4875" s="383" t="s">
        <v>7589</v>
      </c>
      <c r="C4875" s="382" t="s">
        <v>66</v>
      </c>
      <c r="D4875" s="382">
        <v>286.79000000000002</v>
      </c>
      <c r="E4875" s="380" t="s">
        <v>1081</v>
      </c>
    </row>
    <row r="4876" spans="1:5" ht="27" x14ac:dyDescent="0.2">
      <c r="A4876" s="384">
        <v>105204</v>
      </c>
      <c r="B4876" s="383" t="s">
        <v>7591</v>
      </c>
      <c r="C4876" s="382" t="s">
        <v>66</v>
      </c>
      <c r="D4876" s="382">
        <v>381.91</v>
      </c>
      <c r="E4876" s="380" t="s">
        <v>1081</v>
      </c>
    </row>
    <row r="4877" spans="1:5" ht="27" x14ac:dyDescent="0.2">
      <c r="A4877" s="384">
        <v>105206</v>
      </c>
      <c r="B4877" s="383" t="s">
        <v>7593</v>
      </c>
      <c r="C4877" s="382" t="s">
        <v>66</v>
      </c>
      <c r="D4877" s="382">
        <v>165.5</v>
      </c>
      <c r="E4877" s="380" t="s">
        <v>1081</v>
      </c>
    </row>
    <row r="4878" spans="1:5" ht="40.5" x14ac:dyDescent="0.2">
      <c r="A4878" s="384">
        <v>105205</v>
      </c>
      <c r="B4878" s="383" t="s">
        <v>7592</v>
      </c>
      <c r="C4878" s="382" t="s">
        <v>66</v>
      </c>
      <c r="D4878" s="382">
        <v>264.68</v>
      </c>
      <c r="E4878" s="380" t="s">
        <v>1081</v>
      </c>
    </row>
    <row r="4879" spans="1:5" ht="27" x14ac:dyDescent="0.2">
      <c r="A4879" s="384">
        <v>105207</v>
      </c>
      <c r="B4879" s="383" t="s">
        <v>7594</v>
      </c>
      <c r="C4879" s="382" t="s">
        <v>66</v>
      </c>
      <c r="D4879" s="382">
        <v>370.85</v>
      </c>
      <c r="E4879" s="380" t="s">
        <v>1081</v>
      </c>
    </row>
    <row r="4880" spans="1:5" ht="27" x14ac:dyDescent="0.2">
      <c r="A4880" s="382">
        <v>94673</v>
      </c>
      <c r="B4880" s="383" t="s">
        <v>7405</v>
      </c>
      <c r="C4880" s="382" t="s">
        <v>66</v>
      </c>
      <c r="D4880" s="382">
        <v>7.53</v>
      </c>
      <c r="E4880" s="380" t="s">
        <v>1081</v>
      </c>
    </row>
    <row r="4881" spans="1:5" ht="27" x14ac:dyDescent="0.2">
      <c r="A4881" s="382">
        <v>94687</v>
      </c>
      <c r="B4881" s="383" t="s">
        <v>7419</v>
      </c>
      <c r="C4881" s="382" t="s">
        <v>66</v>
      </c>
      <c r="D4881" s="382">
        <v>238.19</v>
      </c>
      <c r="E4881" s="380" t="s">
        <v>1081</v>
      </c>
    </row>
    <row r="4882" spans="1:5" ht="27" x14ac:dyDescent="0.2">
      <c r="A4882" s="382">
        <v>94675</v>
      </c>
      <c r="B4882" s="383" t="s">
        <v>7407</v>
      </c>
      <c r="C4882" s="382" t="s">
        <v>66</v>
      </c>
      <c r="D4882" s="382">
        <v>12.65</v>
      </c>
      <c r="E4882" s="380" t="s">
        <v>1081</v>
      </c>
    </row>
    <row r="4883" spans="1:5" ht="27" x14ac:dyDescent="0.2">
      <c r="A4883" s="382">
        <v>94677</v>
      </c>
      <c r="B4883" s="383" t="s">
        <v>7409</v>
      </c>
      <c r="C4883" s="382" t="s">
        <v>66</v>
      </c>
      <c r="D4883" s="382">
        <v>20.45</v>
      </c>
      <c r="E4883" s="380" t="s">
        <v>1081</v>
      </c>
    </row>
    <row r="4884" spans="1:5" ht="27" x14ac:dyDescent="0.2">
      <c r="A4884" s="382">
        <v>94679</v>
      </c>
      <c r="B4884" s="383" t="s">
        <v>7411</v>
      </c>
      <c r="C4884" s="382" t="s">
        <v>66</v>
      </c>
      <c r="D4884" s="382">
        <v>24.73</v>
      </c>
      <c r="E4884" s="380" t="s">
        <v>1081</v>
      </c>
    </row>
    <row r="4885" spans="1:5" ht="27" x14ac:dyDescent="0.2">
      <c r="A4885" s="382">
        <v>94681</v>
      </c>
      <c r="B4885" s="383" t="s">
        <v>7413</v>
      </c>
      <c r="C4885" s="382" t="s">
        <v>66</v>
      </c>
      <c r="D4885" s="382">
        <v>51.02</v>
      </c>
      <c r="E4885" s="380" t="s">
        <v>1081</v>
      </c>
    </row>
    <row r="4886" spans="1:5" ht="27" x14ac:dyDescent="0.2">
      <c r="A4886" s="382">
        <v>94683</v>
      </c>
      <c r="B4886" s="383" t="s">
        <v>7415</v>
      </c>
      <c r="C4886" s="382" t="s">
        <v>66</v>
      </c>
      <c r="D4886" s="382">
        <v>77.540000000000006</v>
      </c>
      <c r="E4886" s="380" t="s">
        <v>1081</v>
      </c>
    </row>
    <row r="4887" spans="1:5" ht="27" x14ac:dyDescent="0.2">
      <c r="A4887" s="382">
        <v>94685</v>
      </c>
      <c r="B4887" s="383" t="s">
        <v>7417</v>
      </c>
      <c r="C4887" s="382" t="s">
        <v>66</v>
      </c>
      <c r="D4887" s="382">
        <v>98.74</v>
      </c>
      <c r="E4887" s="380" t="s">
        <v>1081</v>
      </c>
    </row>
    <row r="4888" spans="1:5" ht="27" x14ac:dyDescent="0.2">
      <c r="A4888" s="385">
        <v>94621</v>
      </c>
      <c r="B4888" s="383" t="s">
        <v>9533</v>
      </c>
      <c r="C4888" s="382" t="s">
        <v>66</v>
      </c>
      <c r="D4888" s="382"/>
      <c r="E4888" s="380" t="s">
        <v>1081</v>
      </c>
    </row>
    <row r="4889" spans="1:5" ht="27" x14ac:dyDescent="0.2">
      <c r="A4889" s="382">
        <v>94615</v>
      </c>
      <c r="B4889" s="383" t="s">
        <v>7379</v>
      </c>
      <c r="C4889" s="382" t="s">
        <v>66</v>
      </c>
      <c r="D4889" s="382">
        <v>245.95</v>
      </c>
      <c r="E4889" s="380" t="s">
        <v>1081</v>
      </c>
    </row>
    <row r="4890" spans="1:5" ht="27" x14ac:dyDescent="0.2">
      <c r="A4890" s="382">
        <v>94617</v>
      </c>
      <c r="B4890" s="383" t="s">
        <v>7381</v>
      </c>
      <c r="C4890" s="382" t="s">
        <v>66</v>
      </c>
      <c r="D4890" s="382">
        <v>525.25</v>
      </c>
      <c r="E4890" s="380" t="s">
        <v>1081</v>
      </c>
    </row>
    <row r="4891" spans="1:5" ht="27" x14ac:dyDescent="0.2">
      <c r="A4891" s="385">
        <v>94619</v>
      </c>
      <c r="B4891" s="383" t="s">
        <v>9534</v>
      </c>
      <c r="C4891" s="382" t="s">
        <v>66</v>
      </c>
      <c r="D4891" s="382"/>
      <c r="E4891" s="380" t="s">
        <v>1081</v>
      </c>
    </row>
    <row r="4892" spans="1:5" ht="27" x14ac:dyDescent="0.2">
      <c r="A4892" s="382">
        <v>105147</v>
      </c>
      <c r="B4892" s="383" t="s">
        <v>7543</v>
      </c>
      <c r="C4892" s="382" t="s">
        <v>66</v>
      </c>
      <c r="D4892" s="382">
        <v>16.920000000000002</v>
      </c>
      <c r="E4892" s="380" t="s">
        <v>1081</v>
      </c>
    </row>
    <row r="4893" spans="1:5" ht="27" x14ac:dyDescent="0.2">
      <c r="A4893" s="382">
        <v>105148</v>
      </c>
      <c r="B4893" s="383" t="s">
        <v>7544</v>
      </c>
      <c r="C4893" s="382" t="s">
        <v>66</v>
      </c>
      <c r="D4893" s="382">
        <v>24.39</v>
      </c>
      <c r="E4893" s="380" t="s">
        <v>1081</v>
      </c>
    </row>
    <row r="4894" spans="1:5" ht="27" x14ac:dyDescent="0.2">
      <c r="A4894" s="382">
        <v>105154</v>
      </c>
      <c r="B4894" s="383" t="s">
        <v>7549</v>
      </c>
      <c r="C4894" s="382" t="s">
        <v>66</v>
      </c>
      <c r="D4894" s="382">
        <v>6.96</v>
      </c>
      <c r="E4894" s="380" t="s">
        <v>1081</v>
      </c>
    </row>
    <row r="4895" spans="1:5" ht="27" x14ac:dyDescent="0.2">
      <c r="A4895" s="382">
        <v>105155</v>
      </c>
      <c r="B4895" s="383" t="s">
        <v>7550</v>
      </c>
      <c r="C4895" s="382" t="s">
        <v>66</v>
      </c>
      <c r="D4895" s="382">
        <v>10.52</v>
      </c>
      <c r="E4895" s="380" t="s">
        <v>1081</v>
      </c>
    </row>
    <row r="4896" spans="1:5" ht="27" x14ac:dyDescent="0.2">
      <c r="A4896" s="382">
        <v>105156</v>
      </c>
      <c r="B4896" s="383" t="s">
        <v>7551</v>
      </c>
      <c r="C4896" s="382" t="s">
        <v>66</v>
      </c>
      <c r="D4896" s="382">
        <v>13.36</v>
      </c>
      <c r="E4896" s="380" t="s">
        <v>1081</v>
      </c>
    </row>
    <row r="4897" spans="1:5" ht="27" x14ac:dyDescent="0.2">
      <c r="A4897" s="382">
        <v>105157</v>
      </c>
      <c r="B4897" s="383" t="s">
        <v>7552</v>
      </c>
      <c r="C4897" s="382" t="s">
        <v>66</v>
      </c>
      <c r="D4897" s="382">
        <v>20.68</v>
      </c>
      <c r="E4897" s="380" t="s">
        <v>1081</v>
      </c>
    </row>
    <row r="4898" spans="1:5" ht="27" x14ac:dyDescent="0.2">
      <c r="A4898" s="382">
        <v>105158</v>
      </c>
      <c r="B4898" s="383" t="s">
        <v>7553</v>
      </c>
      <c r="C4898" s="382" t="s">
        <v>66</v>
      </c>
      <c r="D4898" s="382">
        <v>30.48</v>
      </c>
      <c r="E4898" s="380" t="s">
        <v>1081</v>
      </c>
    </row>
    <row r="4899" spans="1:5" ht="27" x14ac:dyDescent="0.2">
      <c r="A4899" s="382">
        <v>105159</v>
      </c>
      <c r="B4899" s="383" t="s">
        <v>7554</v>
      </c>
      <c r="C4899" s="382" t="s">
        <v>66</v>
      </c>
      <c r="D4899" s="382">
        <v>54.56</v>
      </c>
      <c r="E4899" s="380" t="s">
        <v>1081</v>
      </c>
    </row>
    <row r="4900" spans="1:5" ht="27" x14ac:dyDescent="0.2">
      <c r="A4900" s="382">
        <v>105160</v>
      </c>
      <c r="B4900" s="383" t="s">
        <v>7555</v>
      </c>
      <c r="C4900" s="382" t="s">
        <v>66</v>
      </c>
      <c r="D4900" s="382">
        <v>67.290000000000006</v>
      </c>
      <c r="E4900" s="380" t="s">
        <v>1081</v>
      </c>
    </row>
    <row r="4901" spans="1:5" ht="27" x14ac:dyDescent="0.2">
      <c r="A4901" s="385">
        <v>94634</v>
      </c>
      <c r="B4901" s="383" t="s">
        <v>9535</v>
      </c>
      <c r="C4901" s="382" t="s">
        <v>66</v>
      </c>
      <c r="D4901" s="382"/>
      <c r="E4901" s="380" t="s">
        <v>1081</v>
      </c>
    </row>
    <row r="4902" spans="1:5" ht="27" x14ac:dyDescent="0.2">
      <c r="A4902" s="385">
        <v>94631</v>
      </c>
      <c r="B4902" s="383" t="s">
        <v>9536</v>
      </c>
      <c r="C4902" s="382" t="s">
        <v>66</v>
      </c>
      <c r="D4902" s="382"/>
      <c r="E4902" s="380" t="s">
        <v>1081</v>
      </c>
    </row>
    <row r="4903" spans="1:5" ht="27" x14ac:dyDescent="0.2">
      <c r="A4903" s="385">
        <v>94632</v>
      </c>
      <c r="B4903" s="383" t="s">
        <v>9537</v>
      </c>
      <c r="C4903" s="382" t="s">
        <v>66</v>
      </c>
      <c r="D4903" s="382"/>
      <c r="E4903" s="380" t="s">
        <v>1081</v>
      </c>
    </row>
    <row r="4904" spans="1:5" ht="27" x14ac:dyDescent="0.2">
      <c r="A4904" s="385">
        <v>94633</v>
      </c>
      <c r="B4904" s="383" t="s">
        <v>9538</v>
      </c>
      <c r="C4904" s="382" t="s">
        <v>66</v>
      </c>
      <c r="D4904" s="382"/>
      <c r="E4904" s="380" t="s">
        <v>1081</v>
      </c>
    </row>
    <row r="4905" spans="1:5" ht="27" x14ac:dyDescent="0.2">
      <c r="A4905" s="382">
        <v>94672</v>
      </c>
      <c r="B4905" s="383" t="s">
        <v>7404</v>
      </c>
      <c r="C4905" s="382" t="s">
        <v>66</v>
      </c>
      <c r="D4905" s="382">
        <v>6.4</v>
      </c>
      <c r="E4905" s="380" t="s">
        <v>1081</v>
      </c>
    </row>
    <row r="4906" spans="1:5" ht="27" x14ac:dyDescent="0.2">
      <c r="A4906" s="382">
        <v>94754</v>
      </c>
      <c r="B4906" s="383" t="s">
        <v>7467</v>
      </c>
      <c r="C4906" s="382" t="s">
        <v>66</v>
      </c>
      <c r="D4906" s="382">
        <v>287.39999999999998</v>
      </c>
      <c r="E4906" s="380" t="s">
        <v>1081</v>
      </c>
    </row>
    <row r="4907" spans="1:5" ht="27" x14ac:dyDescent="0.2">
      <c r="A4907" s="382">
        <v>94740</v>
      </c>
      <c r="B4907" s="383" t="s">
        <v>7458</v>
      </c>
      <c r="C4907" s="382" t="s">
        <v>66</v>
      </c>
      <c r="D4907" s="382">
        <v>10.210000000000001</v>
      </c>
      <c r="E4907" s="380" t="s">
        <v>1081</v>
      </c>
    </row>
    <row r="4908" spans="1:5" ht="27" x14ac:dyDescent="0.2">
      <c r="A4908" s="382">
        <v>94742</v>
      </c>
      <c r="B4908" s="383" t="s">
        <v>7460</v>
      </c>
      <c r="C4908" s="382" t="s">
        <v>66</v>
      </c>
      <c r="D4908" s="382">
        <v>16.899999999999999</v>
      </c>
      <c r="E4908" s="380" t="s">
        <v>1081</v>
      </c>
    </row>
    <row r="4909" spans="1:5" ht="27" x14ac:dyDescent="0.2">
      <c r="A4909" s="382">
        <v>94744</v>
      </c>
      <c r="B4909" s="383" t="s">
        <v>7462</v>
      </c>
      <c r="C4909" s="382" t="s">
        <v>66</v>
      </c>
      <c r="D4909" s="382">
        <v>26.5</v>
      </c>
      <c r="E4909" s="380" t="s">
        <v>1081</v>
      </c>
    </row>
    <row r="4910" spans="1:5" ht="27" x14ac:dyDescent="0.2">
      <c r="A4910" s="382">
        <v>94746</v>
      </c>
      <c r="B4910" s="383" t="s">
        <v>7463</v>
      </c>
      <c r="C4910" s="382" t="s">
        <v>66</v>
      </c>
      <c r="D4910" s="382">
        <v>37.9</v>
      </c>
      <c r="E4910" s="380" t="s">
        <v>1081</v>
      </c>
    </row>
    <row r="4911" spans="1:5" ht="27" x14ac:dyDescent="0.2">
      <c r="A4911" s="382">
        <v>94748</v>
      </c>
      <c r="B4911" s="383" t="s">
        <v>7464</v>
      </c>
      <c r="C4911" s="382" t="s">
        <v>66</v>
      </c>
      <c r="D4911" s="382">
        <v>82.6</v>
      </c>
      <c r="E4911" s="380" t="s">
        <v>1081</v>
      </c>
    </row>
    <row r="4912" spans="1:5" ht="27" x14ac:dyDescent="0.2">
      <c r="A4912" s="382">
        <v>94750</v>
      </c>
      <c r="B4912" s="383" t="s">
        <v>7465</v>
      </c>
      <c r="C4912" s="382" t="s">
        <v>66</v>
      </c>
      <c r="D4912" s="382">
        <v>166.19</v>
      </c>
      <c r="E4912" s="380" t="s">
        <v>1081</v>
      </c>
    </row>
    <row r="4913" spans="1:5" ht="27" x14ac:dyDescent="0.2">
      <c r="A4913" s="382">
        <v>94752</v>
      </c>
      <c r="B4913" s="383" t="s">
        <v>7466</v>
      </c>
      <c r="C4913" s="382" t="s">
        <v>66</v>
      </c>
      <c r="D4913" s="382">
        <v>200.3</v>
      </c>
      <c r="E4913" s="380" t="s">
        <v>1081</v>
      </c>
    </row>
    <row r="4914" spans="1:5" ht="27" x14ac:dyDescent="0.2">
      <c r="A4914" s="382">
        <v>96755</v>
      </c>
      <c r="B4914" s="383" t="s">
        <v>7507</v>
      </c>
      <c r="C4914" s="382" t="s">
        <v>66</v>
      </c>
      <c r="D4914" s="382">
        <v>369.4</v>
      </c>
      <c r="E4914" s="380" t="s">
        <v>1081</v>
      </c>
    </row>
    <row r="4915" spans="1:5" ht="27" x14ac:dyDescent="0.2">
      <c r="A4915" s="382">
        <v>96747</v>
      </c>
      <c r="B4915" s="383" t="s">
        <v>7499</v>
      </c>
      <c r="C4915" s="382" t="s">
        <v>66</v>
      </c>
      <c r="D4915" s="382">
        <v>7.63</v>
      </c>
      <c r="E4915" s="380" t="s">
        <v>1081</v>
      </c>
    </row>
    <row r="4916" spans="1:5" ht="27" x14ac:dyDescent="0.2">
      <c r="A4916" s="382">
        <v>96748</v>
      </c>
      <c r="B4916" s="383" t="s">
        <v>7500</v>
      </c>
      <c r="C4916" s="382" t="s">
        <v>66</v>
      </c>
      <c r="D4916" s="382">
        <v>8.9</v>
      </c>
      <c r="E4916" s="380" t="s">
        <v>1081</v>
      </c>
    </row>
    <row r="4917" spans="1:5" ht="27" x14ac:dyDescent="0.2">
      <c r="A4917" s="382">
        <v>96749</v>
      </c>
      <c r="B4917" s="383" t="s">
        <v>7501</v>
      </c>
      <c r="C4917" s="382" t="s">
        <v>66</v>
      </c>
      <c r="D4917" s="382">
        <v>11.34</v>
      </c>
      <c r="E4917" s="380" t="s">
        <v>1081</v>
      </c>
    </row>
    <row r="4918" spans="1:5" ht="27" x14ac:dyDescent="0.2">
      <c r="A4918" s="382">
        <v>96750</v>
      </c>
      <c r="B4918" s="383" t="s">
        <v>7502</v>
      </c>
      <c r="C4918" s="382" t="s">
        <v>66</v>
      </c>
      <c r="D4918" s="382">
        <v>18.09</v>
      </c>
      <c r="E4918" s="380" t="s">
        <v>1081</v>
      </c>
    </row>
    <row r="4919" spans="1:5" ht="27" x14ac:dyDescent="0.2">
      <c r="A4919" s="382">
        <v>96751</v>
      </c>
      <c r="B4919" s="383" t="s">
        <v>7503</v>
      </c>
      <c r="C4919" s="382" t="s">
        <v>66</v>
      </c>
      <c r="D4919" s="382">
        <v>26.62</v>
      </c>
      <c r="E4919" s="380" t="s">
        <v>1081</v>
      </c>
    </row>
    <row r="4920" spans="1:5" ht="27" x14ac:dyDescent="0.2">
      <c r="A4920" s="382">
        <v>96752</v>
      </c>
      <c r="B4920" s="383" t="s">
        <v>7504</v>
      </c>
      <c r="C4920" s="382" t="s">
        <v>66</v>
      </c>
      <c r="D4920" s="382">
        <v>40.130000000000003</v>
      </c>
      <c r="E4920" s="380" t="s">
        <v>1081</v>
      </c>
    </row>
    <row r="4921" spans="1:5" ht="27" x14ac:dyDescent="0.2">
      <c r="A4921" s="382">
        <v>96753</v>
      </c>
      <c r="B4921" s="383" t="s">
        <v>7505</v>
      </c>
      <c r="C4921" s="382" t="s">
        <v>66</v>
      </c>
      <c r="D4921" s="382">
        <v>93.5</v>
      </c>
      <c r="E4921" s="380" t="s">
        <v>1081</v>
      </c>
    </row>
    <row r="4922" spans="1:5" ht="27" x14ac:dyDescent="0.2">
      <c r="A4922" s="382">
        <v>96754</v>
      </c>
      <c r="B4922" s="383" t="s">
        <v>7506</v>
      </c>
      <c r="C4922" s="382" t="s">
        <v>66</v>
      </c>
      <c r="D4922" s="382">
        <v>119.9</v>
      </c>
      <c r="E4922" s="380" t="s">
        <v>1081</v>
      </c>
    </row>
    <row r="4923" spans="1:5" ht="27" x14ac:dyDescent="0.2">
      <c r="A4923" s="382">
        <v>94686</v>
      </c>
      <c r="B4923" s="383" t="s">
        <v>7418</v>
      </c>
      <c r="C4923" s="382" t="s">
        <v>66</v>
      </c>
      <c r="D4923" s="382">
        <v>263.13</v>
      </c>
      <c r="E4923" s="380" t="s">
        <v>1081</v>
      </c>
    </row>
    <row r="4924" spans="1:5" ht="27" x14ac:dyDescent="0.2">
      <c r="A4924" s="382">
        <v>94674</v>
      </c>
      <c r="B4924" s="383" t="s">
        <v>7406</v>
      </c>
      <c r="C4924" s="382" t="s">
        <v>66</v>
      </c>
      <c r="D4924" s="382">
        <v>8.32</v>
      </c>
      <c r="E4924" s="380" t="s">
        <v>1081</v>
      </c>
    </row>
    <row r="4925" spans="1:5" ht="27" x14ac:dyDescent="0.2">
      <c r="A4925" s="382">
        <v>94676</v>
      </c>
      <c r="B4925" s="383" t="s">
        <v>7408</v>
      </c>
      <c r="C4925" s="382" t="s">
        <v>66</v>
      </c>
      <c r="D4925" s="382">
        <v>13.88</v>
      </c>
      <c r="E4925" s="380" t="s">
        <v>1081</v>
      </c>
    </row>
    <row r="4926" spans="1:5" ht="27" x14ac:dyDescent="0.2">
      <c r="A4926" s="382">
        <v>94678</v>
      </c>
      <c r="B4926" s="383" t="s">
        <v>7410</v>
      </c>
      <c r="C4926" s="382" t="s">
        <v>66</v>
      </c>
      <c r="D4926" s="382">
        <v>16.079999999999998</v>
      </c>
      <c r="E4926" s="380" t="s">
        <v>1081</v>
      </c>
    </row>
    <row r="4927" spans="1:5" ht="27" x14ac:dyDescent="0.2">
      <c r="A4927" s="382">
        <v>94680</v>
      </c>
      <c r="B4927" s="383" t="s">
        <v>7412</v>
      </c>
      <c r="C4927" s="382" t="s">
        <v>66</v>
      </c>
      <c r="D4927" s="382">
        <v>45.5</v>
      </c>
      <c r="E4927" s="380" t="s">
        <v>1081</v>
      </c>
    </row>
    <row r="4928" spans="1:5" ht="27" x14ac:dyDescent="0.2">
      <c r="A4928" s="382">
        <v>94682</v>
      </c>
      <c r="B4928" s="383" t="s">
        <v>7414</v>
      </c>
      <c r="C4928" s="382" t="s">
        <v>66</v>
      </c>
      <c r="D4928" s="382">
        <v>113</v>
      </c>
      <c r="E4928" s="380" t="s">
        <v>1081</v>
      </c>
    </row>
    <row r="4929" spans="1:5" ht="27" x14ac:dyDescent="0.2">
      <c r="A4929" s="382">
        <v>94684</v>
      </c>
      <c r="B4929" s="383" t="s">
        <v>7416</v>
      </c>
      <c r="C4929" s="382" t="s">
        <v>66</v>
      </c>
      <c r="D4929" s="382">
        <v>136.32</v>
      </c>
      <c r="E4929" s="380" t="s">
        <v>1081</v>
      </c>
    </row>
    <row r="4930" spans="1:5" ht="27" x14ac:dyDescent="0.2">
      <c r="A4930" s="382">
        <v>105219</v>
      </c>
      <c r="B4930" s="383" t="s">
        <v>7606</v>
      </c>
      <c r="C4930" s="382" t="s">
        <v>66</v>
      </c>
      <c r="D4930" s="382">
        <v>11.83</v>
      </c>
      <c r="E4930" s="380" t="s">
        <v>1081</v>
      </c>
    </row>
    <row r="4931" spans="1:5" ht="27" x14ac:dyDescent="0.2">
      <c r="A4931" s="382">
        <v>105220</v>
      </c>
      <c r="B4931" s="383" t="s">
        <v>7607</v>
      </c>
      <c r="C4931" s="382" t="s">
        <v>66</v>
      </c>
      <c r="D4931" s="382">
        <v>16.23</v>
      </c>
      <c r="E4931" s="380" t="s">
        <v>1081</v>
      </c>
    </row>
    <row r="4932" spans="1:5" ht="27" x14ac:dyDescent="0.2">
      <c r="A4932" s="382">
        <v>105221</v>
      </c>
      <c r="B4932" s="383" t="s">
        <v>7608</v>
      </c>
      <c r="C4932" s="382" t="s">
        <v>66</v>
      </c>
      <c r="D4932" s="382">
        <v>24.84</v>
      </c>
      <c r="E4932" s="380" t="s">
        <v>1081</v>
      </c>
    </row>
    <row r="4933" spans="1:5" ht="27" x14ac:dyDescent="0.2">
      <c r="A4933" s="382">
        <v>105166</v>
      </c>
      <c r="B4933" s="383" t="s">
        <v>7561</v>
      </c>
      <c r="C4933" s="382" t="s">
        <v>66</v>
      </c>
      <c r="D4933" s="382">
        <v>37.49</v>
      </c>
      <c r="E4933" s="380" t="s">
        <v>1081</v>
      </c>
    </row>
    <row r="4934" spans="1:5" ht="27" x14ac:dyDescent="0.2">
      <c r="A4934" s="382">
        <v>105222</v>
      </c>
      <c r="B4934" s="383" t="s">
        <v>7609</v>
      </c>
      <c r="C4934" s="382" t="s">
        <v>66</v>
      </c>
      <c r="D4934" s="382">
        <v>70.52</v>
      </c>
      <c r="E4934" s="380" t="s">
        <v>1081</v>
      </c>
    </row>
    <row r="4935" spans="1:5" ht="27" x14ac:dyDescent="0.2">
      <c r="A4935" s="382">
        <v>105223</v>
      </c>
      <c r="B4935" s="383" t="s">
        <v>7610</v>
      </c>
      <c r="C4935" s="382" t="s">
        <v>66</v>
      </c>
      <c r="D4935" s="382">
        <v>160.72</v>
      </c>
      <c r="E4935" s="380" t="s">
        <v>1081</v>
      </c>
    </row>
    <row r="4936" spans="1:5" ht="27" x14ac:dyDescent="0.2">
      <c r="A4936" s="382">
        <v>105224</v>
      </c>
      <c r="B4936" s="383" t="s">
        <v>7611</v>
      </c>
      <c r="C4936" s="382" t="s">
        <v>66</v>
      </c>
      <c r="D4936" s="382">
        <v>234.32</v>
      </c>
      <c r="E4936" s="380" t="s">
        <v>1081</v>
      </c>
    </row>
    <row r="4937" spans="1:5" ht="27" x14ac:dyDescent="0.2">
      <c r="A4937" s="382">
        <v>105149</v>
      </c>
      <c r="B4937" s="383" t="s">
        <v>7545</v>
      </c>
      <c r="C4937" s="382" t="s">
        <v>66</v>
      </c>
      <c r="D4937" s="382">
        <v>7.89</v>
      </c>
      <c r="E4937" s="380" t="s">
        <v>1081</v>
      </c>
    </row>
    <row r="4938" spans="1:5" ht="27" x14ac:dyDescent="0.2">
      <c r="A4938" s="382">
        <v>105150</v>
      </c>
      <c r="B4938" s="383" t="s">
        <v>7546</v>
      </c>
      <c r="C4938" s="382" t="s">
        <v>66</v>
      </c>
      <c r="D4938" s="382">
        <v>9.34</v>
      </c>
      <c r="E4938" s="380" t="s">
        <v>1081</v>
      </c>
    </row>
    <row r="4939" spans="1:5" ht="27" x14ac:dyDescent="0.2">
      <c r="A4939" s="382">
        <v>105151</v>
      </c>
      <c r="B4939" s="383" t="s">
        <v>7547</v>
      </c>
      <c r="C4939" s="382" t="s">
        <v>66</v>
      </c>
      <c r="D4939" s="382">
        <v>24.06</v>
      </c>
      <c r="E4939" s="380" t="s">
        <v>1081</v>
      </c>
    </row>
    <row r="4940" spans="1:5" ht="27" x14ac:dyDescent="0.2">
      <c r="A4940" s="382">
        <v>105152</v>
      </c>
      <c r="B4940" s="383" t="s">
        <v>7548</v>
      </c>
      <c r="C4940" s="382" t="s">
        <v>66</v>
      </c>
      <c r="D4940" s="382">
        <v>36.06</v>
      </c>
      <c r="E4940" s="380" t="s">
        <v>1081</v>
      </c>
    </row>
    <row r="4941" spans="1:5" ht="27" x14ac:dyDescent="0.2">
      <c r="A4941" s="382">
        <v>105153</v>
      </c>
      <c r="B4941" s="383" t="s">
        <v>7351</v>
      </c>
      <c r="C4941" s="382" t="s">
        <v>66</v>
      </c>
      <c r="D4941" s="382">
        <v>56.98</v>
      </c>
      <c r="E4941" s="380" t="s">
        <v>1081</v>
      </c>
    </row>
    <row r="4942" spans="1:5" ht="27" x14ac:dyDescent="0.2">
      <c r="A4942" s="382">
        <v>105161</v>
      </c>
      <c r="B4942" s="383" t="s">
        <v>7556</v>
      </c>
      <c r="C4942" s="382" t="s">
        <v>66</v>
      </c>
      <c r="D4942" s="382">
        <v>103.79</v>
      </c>
      <c r="E4942" s="380" t="s">
        <v>1081</v>
      </c>
    </row>
    <row r="4943" spans="1:5" ht="27" x14ac:dyDescent="0.2">
      <c r="A4943" s="382">
        <v>105162</v>
      </c>
      <c r="B4943" s="383" t="s">
        <v>7557</v>
      </c>
      <c r="C4943" s="382" t="s">
        <v>66</v>
      </c>
      <c r="D4943" s="382">
        <v>178.19</v>
      </c>
      <c r="E4943" s="380" t="s">
        <v>1081</v>
      </c>
    </row>
    <row r="4944" spans="1:5" ht="27" x14ac:dyDescent="0.2">
      <c r="A4944" s="382">
        <v>105163</v>
      </c>
      <c r="B4944" s="383" t="s">
        <v>7558</v>
      </c>
      <c r="C4944" s="382" t="s">
        <v>66</v>
      </c>
      <c r="D4944" s="382">
        <v>15</v>
      </c>
      <c r="E4944" s="380" t="s">
        <v>1081</v>
      </c>
    </row>
    <row r="4945" spans="1:5" ht="27" x14ac:dyDescent="0.2">
      <c r="A4945" s="382">
        <v>105170</v>
      </c>
      <c r="B4945" s="383" t="s">
        <v>7564</v>
      </c>
      <c r="C4945" s="382" t="s">
        <v>66</v>
      </c>
      <c r="D4945" s="382">
        <v>5.94</v>
      </c>
      <c r="E4945" s="380" t="s">
        <v>1081</v>
      </c>
    </row>
    <row r="4946" spans="1:5" ht="27" x14ac:dyDescent="0.2">
      <c r="A4946" s="382">
        <v>105179</v>
      </c>
      <c r="B4946" s="383" t="s">
        <v>7572</v>
      </c>
      <c r="C4946" s="382" t="s">
        <v>66</v>
      </c>
      <c r="D4946" s="382">
        <v>10.17</v>
      </c>
      <c r="E4946" s="380" t="s">
        <v>1081</v>
      </c>
    </row>
    <row r="4947" spans="1:5" ht="27" x14ac:dyDescent="0.2">
      <c r="A4947" s="382">
        <v>105180</v>
      </c>
      <c r="B4947" s="383" t="s">
        <v>7573</v>
      </c>
      <c r="C4947" s="382" t="s">
        <v>66</v>
      </c>
      <c r="D4947" s="382">
        <v>13.94</v>
      </c>
      <c r="E4947" s="380" t="s">
        <v>1081</v>
      </c>
    </row>
    <row r="4948" spans="1:5" ht="27" x14ac:dyDescent="0.2">
      <c r="A4948" s="382">
        <v>105181</v>
      </c>
      <c r="B4948" s="383" t="s">
        <v>7574</v>
      </c>
      <c r="C4948" s="382" t="s">
        <v>66</v>
      </c>
      <c r="D4948" s="382">
        <v>18.760000000000002</v>
      </c>
      <c r="E4948" s="380" t="s">
        <v>1081</v>
      </c>
    </row>
    <row r="4949" spans="1:5" ht="27" x14ac:dyDescent="0.2">
      <c r="A4949" s="382">
        <v>105182</v>
      </c>
      <c r="B4949" s="383" t="s">
        <v>7575</v>
      </c>
      <c r="C4949" s="382" t="s">
        <v>66</v>
      </c>
      <c r="D4949" s="382">
        <v>43.62</v>
      </c>
      <c r="E4949" s="380" t="s">
        <v>1081</v>
      </c>
    </row>
    <row r="4950" spans="1:5" ht="27" x14ac:dyDescent="0.2">
      <c r="A4950" s="382">
        <v>105183</v>
      </c>
      <c r="B4950" s="383" t="s">
        <v>7576</v>
      </c>
      <c r="C4950" s="382" t="s">
        <v>66</v>
      </c>
      <c r="D4950" s="382">
        <v>91.36</v>
      </c>
      <c r="E4950" s="380" t="s">
        <v>1081</v>
      </c>
    </row>
    <row r="4951" spans="1:5" ht="27" x14ac:dyDescent="0.2">
      <c r="A4951" s="382">
        <v>105184</v>
      </c>
      <c r="B4951" s="383" t="s">
        <v>7577</v>
      </c>
      <c r="C4951" s="382" t="s">
        <v>66</v>
      </c>
      <c r="D4951" s="382">
        <v>113.15</v>
      </c>
      <c r="E4951" s="380" t="s">
        <v>1081</v>
      </c>
    </row>
    <row r="4952" spans="1:5" ht="27" x14ac:dyDescent="0.2">
      <c r="A4952" s="382">
        <v>94612</v>
      </c>
      <c r="B4952" s="383" t="s">
        <v>7377</v>
      </c>
      <c r="C4952" s="382" t="s">
        <v>66</v>
      </c>
      <c r="D4952" s="382">
        <v>699.11</v>
      </c>
      <c r="E4952" s="380" t="s">
        <v>1081</v>
      </c>
    </row>
    <row r="4953" spans="1:5" ht="27" x14ac:dyDescent="0.2">
      <c r="A4953" s="382">
        <v>105142</v>
      </c>
      <c r="B4953" s="383" t="s">
        <v>7347</v>
      </c>
      <c r="C4953" s="382" t="s">
        <v>66</v>
      </c>
      <c r="D4953" s="382">
        <v>7.15</v>
      </c>
      <c r="E4953" s="380" t="s">
        <v>1081</v>
      </c>
    </row>
    <row r="4954" spans="1:5" ht="27" x14ac:dyDescent="0.2">
      <c r="A4954" s="382">
        <v>105143</v>
      </c>
      <c r="B4954" s="383" t="s">
        <v>7348</v>
      </c>
      <c r="C4954" s="382" t="s">
        <v>66</v>
      </c>
      <c r="D4954" s="382">
        <v>10.72</v>
      </c>
      <c r="E4954" s="380" t="s">
        <v>1081</v>
      </c>
    </row>
    <row r="4955" spans="1:5" ht="27" x14ac:dyDescent="0.2">
      <c r="A4955" s="382">
        <v>105144</v>
      </c>
      <c r="B4955" s="383" t="s">
        <v>7349</v>
      </c>
      <c r="C4955" s="382" t="s">
        <v>66</v>
      </c>
      <c r="D4955" s="382">
        <v>22.71</v>
      </c>
      <c r="E4955" s="380" t="s">
        <v>1081</v>
      </c>
    </row>
    <row r="4956" spans="1:5" ht="27" x14ac:dyDescent="0.2">
      <c r="A4956" s="384">
        <v>105173</v>
      </c>
      <c r="B4956" s="383" t="s">
        <v>7566</v>
      </c>
      <c r="C4956" s="382" t="s">
        <v>66</v>
      </c>
      <c r="D4956" s="382">
        <v>95.6</v>
      </c>
      <c r="E4956" s="380" t="s">
        <v>1081</v>
      </c>
    </row>
    <row r="4957" spans="1:5" ht="27" x14ac:dyDescent="0.2">
      <c r="A4957" s="384">
        <v>105175</v>
      </c>
      <c r="B4957" s="383" t="s">
        <v>7568</v>
      </c>
      <c r="C4957" s="382" t="s">
        <v>66</v>
      </c>
      <c r="D4957" s="382">
        <v>137.46</v>
      </c>
      <c r="E4957" s="380" t="s">
        <v>1081</v>
      </c>
    </row>
    <row r="4958" spans="1:5" ht="40.5" x14ac:dyDescent="0.2">
      <c r="A4958" s="384">
        <v>105174</v>
      </c>
      <c r="B4958" s="383" t="s">
        <v>7567</v>
      </c>
      <c r="C4958" s="382" t="s">
        <v>66</v>
      </c>
      <c r="D4958" s="382">
        <v>139</v>
      </c>
      <c r="E4958" s="380" t="s">
        <v>1081</v>
      </c>
    </row>
    <row r="4959" spans="1:5" ht="27" x14ac:dyDescent="0.2">
      <c r="A4959" s="382">
        <v>105145</v>
      </c>
      <c r="B4959" s="383" t="s">
        <v>7350</v>
      </c>
      <c r="C4959" s="382" t="s">
        <v>66</v>
      </c>
      <c r="D4959" s="382">
        <v>12.41</v>
      </c>
      <c r="E4959" s="380" t="s">
        <v>1081</v>
      </c>
    </row>
    <row r="4960" spans="1:5" ht="27" x14ac:dyDescent="0.2">
      <c r="A4960" s="382">
        <v>94606</v>
      </c>
      <c r="B4960" s="383" t="s">
        <v>7374</v>
      </c>
      <c r="C4960" s="382" t="s">
        <v>66</v>
      </c>
      <c r="D4960" s="382">
        <v>123.92</v>
      </c>
      <c r="E4960" s="380" t="s">
        <v>1081</v>
      </c>
    </row>
    <row r="4961" spans="1:5" ht="27" x14ac:dyDescent="0.2">
      <c r="A4961" s="382">
        <v>94608</v>
      </c>
      <c r="B4961" s="383" t="s">
        <v>7375</v>
      </c>
      <c r="C4961" s="382" t="s">
        <v>66</v>
      </c>
      <c r="D4961" s="382">
        <v>329.97</v>
      </c>
      <c r="E4961" s="380" t="s">
        <v>1081</v>
      </c>
    </row>
    <row r="4962" spans="1:5" ht="27" x14ac:dyDescent="0.2">
      <c r="A4962" s="382">
        <v>94610</v>
      </c>
      <c r="B4962" s="383" t="s">
        <v>7376</v>
      </c>
      <c r="C4962" s="382" t="s">
        <v>66</v>
      </c>
      <c r="D4962" s="382">
        <v>488.46</v>
      </c>
      <c r="E4962" s="380" t="s">
        <v>1081</v>
      </c>
    </row>
    <row r="4963" spans="1:5" ht="27" x14ac:dyDescent="0.2">
      <c r="A4963" s="382">
        <v>94657</v>
      </c>
      <c r="B4963" s="383" t="s">
        <v>7389</v>
      </c>
      <c r="C4963" s="382" t="s">
        <v>66</v>
      </c>
      <c r="D4963" s="382">
        <v>4.16</v>
      </c>
      <c r="E4963" s="380" t="s">
        <v>1081</v>
      </c>
    </row>
    <row r="4964" spans="1:5" ht="27" x14ac:dyDescent="0.2">
      <c r="A4964" s="382">
        <v>94659</v>
      </c>
      <c r="B4964" s="383" t="s">
        <v>7391</v>
      </c>
      <c r="C4964" s="382" t="s">
        <v>66</v>
      </c>
      <c r="D4964" s="382">
        <v>6.5</v>
      </c>
      <c r="E4964" s="380" t="s">
        <v>1081</v>
      </c>
    </row>
    <row r="4965" spans="1:5" ht="27" x14ac:dyDescent="0.2">
      <c r="A4965" s="382">
        <v>94739</v>
      </c>
      <c r="B4965" s="383" t="s">
        <v>7457</v>
      </c>
      <c r="C4965" s="382" t="s">
        <v>66</v>
      </c>
      <c r="D4965" s="382">
        <v>234.79</v>
      </c>
      <c r="E4965" s="380" t="s">
        <v>1081</v>
      </c>
    </row>
    <row r="4966" spans="1:5" ht="27" x14ac:dyDescent="0.2">
      <c r="A4966" s="382">
        <v>94725</v>
      </c>
      <c r="B4966" s="383" t="s">
        <v>7444</v>
      </c>
      <c r="C4966" s="382" t="s">
        <v>66</v>
      </c>
      <c r="D4966" s="382">
        <v>7.31</v>
      </c>
      <c r="E4966" s="380" t="s">
        <v>1081</v>
      </c>
    </row>
    <row r="4967" spans="1:5" ht="27" x14ac:dyDescent="0.2">
      <c r="A4967" s="382">
        <v>94727</v>
      </c>
      <c r="B4967" s="383" t="s">
        <v>7446</v>
      </c>
      <c r="C4967" s="382" t="s">
        <v>66</v>
      </c>
      <c r="D4967" s="382">
        <v>11.8</v>
      </c>
      <c r="E4967" s="380" t="s">
        <v>1081</v>
      </c>
    </row>
    <row r="4968" spans="1:5" ht="27" x14ac:dyDescent="0.2">
      <c r="A4968" s="382">
        <v>94729</v>
      </c>
      <c r="B4968" s="383" t="s">
        <v>7448</v>
      </c>
      <c r="C4968" s="382" t="s">
        <v>66</v>
      </c>
      <c r="D4968" s="382">
        <v>20.149999999999999</v>
      </c>
      <c r="E4968" s="380" t="s">
        <v>1081</v>
      </c>
    </row>
    <row r="4969" spans="1:5" ht="27" x14ac:dyDescent="0.2">
      <c r="A4969" s="382">
        <v>94731</v>
      </c>
      <c r="B4969" s="383" t="s">
        <v>7450</v>
      </c>
      <c r="C4969" s="382" t="s">
        <v>66</v>
      </c>
      <c r="D4969" s="382">
        <v>26.65</v>
      </c>
      <c r="E4969" s="380" t="s">
        <v>1081</v>
      </c>
    </row>
    <row r="4970" spans="1:5" ht="27" x14ac:dyDescent="0.2">
      <c r="A4970" s="382">
        <v>94733</v>
      </c>
      <c r="B4970" s="383" t="s">
        <v>7452</v>
      </c>
      <c r="C4970" s="382" t="s">
        <v>66</v>
      </c>
      <c r="D4970" s="382">
        <v>46.43</v>
      </c>
      <c r="E4970" s="380" t="s">
        <v>1081</v>
      </c>
    </row>
    <row r="4971" spans="1:5" ht="27" x14ac:dyDescent="0.2">
      <c r="A4971" s="382">
        <v>94863</v>
      </c>
      <c r="B4971" s="383" t="s">
        <v>7483</v>
      </c>
      <c r="C4971" s="382" t="s">
        <v>66</v>
      </c>
      <c r="D4971" s="382">
        <v>159.19</v>
      </c>
      <c r="E4971" s="380" t="s">
        <v>1081</v>
      </c>
    </row>
    <row r="4972" spans="1:5" ht="27" x14ac:dyDescent="0.2">
      <c r="A4972" s="382">
        <v>94737</v>
      </c>
      <c r="B4972" s="383" t="s">
        <v>7455</v>
      </c>
      <c r="C4972" s="382" t="s">
        <v>66</v>
      </c>
      <c r="D4972" s="382">
        <v>190.29</v>
      </c>
      <c r="E4972" s="380" t="s">
        <v>1081</v>
      </c>
    </row>
    <row r="4973" spans="1:5" ht="27" x14ac:dyDescent="0.2">
      <c r="A4973" s="384">
        <v>94465</v>
      </c>
      <c r="B4973" s="383" t="s">
        <v>7359</v>
      </c>
      <c r="C4973" s="382" t="s">
        <v>66</v>
      </c>
      <c r="D4973" s="382">
        <v>56.92</v>
      </c>
      <c r="E4973" s="380" t="s">
        <v>1081</v>
      </c>
    </row>
    <row r="4974" spans="1:5" ht="27" x14ac:dyDescent="0.2">
      <c r="A4974" s="384">
        <v>94467</v>
      </c>
      <c r="B4974" s="383" t="s">
        <v>7361</v>
      </c>
      <c r="C4974" s="382" t="s">
        <v>66</v>
      </c>
      <c r="D4974" s="382">
        <v>92.28</v>
      </c>
      <c r="E4974" s="380" t="s">
        <v>1081</v>
      </c>
    </row>
    <row r="4975" spans="1:5" ht="27" x14ac:dyDescent="0.2">
      <c r="A4975" s="384">
        <v>94469</v>
      </c>
      <c r="B4975" s="383" t="s">
        <v>7363</v>
      </c>
      <c r="C4975" s="382" t="s">
        <v>66</v>
      </c>
      <c r="D4975" s="382">
        <v>132.4</v>
      </c>
      <c r="E4975" s="380" t="s">
        <v>1081</v>
      </c>
    </row>
    <row r="4976" spans="1:5" ht="27" x14ac:dyDescent="0.2">
      <c r="A4976" s="382">
        <v>96746</v>
      </c>
      <c r="B4976" s="383" t="s">
        <v>7498</v>
      </c>
      <c r="C4976" s="382" t="s">
        <v>66</v>
      </c>
      <c r="D4976" s="382">
        <v>120.86</v>
      </c>
      <c r="E4976" s="380" t="s">
        <v>1081</v>
      </c>
    </row>
    <row r="4977" spans="1:5" ht="27" x14ac:dyDescent="0.2">
      <c r="A4977" s="382">
        <v>96736</v>
      </c>
      <c r="B4977" s="383" t="s">
        <v>7488</v>
      </c>
      <c r="C4977" s="382" t="s">
        <v>66</v>
      </c>
      <c r="D4977" s="382">
        <v>6.32</v>
      </c>
      <c r="E4977" s="380" t="s">
        <v>1081</v>
      </c>
    </row>
    <row r="4978" spans="1:5" ht="27" x14ac:dyDescent="0.2">
      <c r="A4978" s="382">
        <v>96737</v>
      </c>
      <c r="B4978" s="383" t="s">
        <v>7489</v>
      </c>
      <c r="C4978" s="382" t="s">
        <v>66</v>
      </c>
      <c r="D4978" s="382">
        <v>6.46</v>
      </c>
      <c r="E4978" s="380" t="s">
        <v>1081</v>
      </c>
    </row>
    <row r="4979" spans="1:5" ht="27" x14ac:dyDescent="0.2">
      <c r="A4979" s="382">
        <v>96739</v>
      </c>
      <c r="B4979" s="383" t="s">
        <v>7491</v>
      </c>
      <c r="C4979" s="382" t="s">
        <v>66</v>
      </c>
      <c r="D4979" s="382">
        <v>9</v>
      </c>
      <c r="E4979" s="380" t="s">
        <v>1081</v>
      </c>
    </row>
    <row r="4980" spans="1:5" ht="27" x14ac:dyDescent="0.2">
      <c r="A4980" s="382">
        <v>96741</v>
      </c>
      <c r="B4980" s="383" t="s">
        <v>7493</v>
      </c>
      <c r="C4980" s="382" t="s">
        <v>66</v>
      </c>
      <c r="D4980" s="382">
        <v>17.89</v>
      </c>
      <c r="E4980" s="380" t="s">
        <v>1081</v>
      </c>
    </row>
    <row r="4981" spans="1:5" ht="27" x14ac:dyDescent="0.2">
      <c r="A4981" s="382">
        <v>96742</v>
      </c>
      <c r="B4981" s="383" t="s">
        <v>7494</v>
      </c>
      <c r="C4981" s="382" t="s">
        <v>66</v>
      </c>
      <c r="D4981" s="382">
        <v>21.96</v>
      </c>
      <c r="E4981" s="380" t="s">
        <v>1081</v>
      </c>
    </row>
    <row r="4982" spans="1:5" ht="27" x14ac:dyDescent="0.2">
      <c r="A4982" s="382">
        <v>96743</v>
      </c>
      <c r="B4982" s="383" t="s">
        <v>7495</v>
      </c>
      <c r="C4982" s="382" t="s">
        <v>66</v>
      </c>
      <c r="D4982" s="382">
        <v>34.450000000000003</v>
      </c>
      <c r="E4982" s="380" t="s">
        <v>1081</v>
      </c>
    </row>
    <row r="4983" spans="1:5" ht="27" x14ac:dyDescent="0.2">
      <c r="A4983" s="382">
        <v>96744</v>
      </c>
      <c r="B4983" s="383" t="s">
        <v>7496</v>
      </c>
      <c r="C4983" s="382" t="s">
        <v>66</v>
      </c>
      <c r="D4983" s="382">
        <v>58.52</v>
      </c>
      <c r="E4983" s="380" t="s">
        <v>1081</v>
      </c>
    </row>
    <row r="4984" spans="1:5" ht="27" x14ac:dyDescent="0.2">
      <c r="A4984" s="382">
        <v>96745</v>
      </c>
      <c r="B4984" s="383" t="s">
        <v>7497</v>
      </c>
      <c r="C4984" s="382" t="s">
        <v>66</v>
      </c>
      <c r="D4984" s="382">
        <v>92.06</v>
      </c>
      <c r="E4984" s="380" t="s">
        <v>1081</v>
      </c>
    </row>
    <row r="4985" spans="1:5" ht="27" x14ac:dyDescent="0.2">
      <c r="A4985" s="382">
        <v>94671</v>
      </c>
      <c r="B4985" s="383" t="s">
        <v>7403</v>
      </c>
      <c r="C4985" s="382" t="s">
        <v>66</v>
      </c>
      <c r="D4985" s="382">
        <v>110.75</v>
      </c>
      <c r="E4985" s="380" t="s">
        <v>1081</v>
      </c>
    </row>
    <row r="4986" spans="1:5" ht="27" x14ac:dyDescent="0.2">
      <c r="A4986" s="382">
        <v>94661</v>
      </c>
      <c r="B4986" s="383" t="s">
        <v>7393</v>
      </c>
      <c r="C4986" s="382" t="s">
        <v>66</v>
      </c>
      <c r="D4986" s="382">
        <v>10.28</v>
      </c>
      <c r="E4986" s="380" t="s">
        <v>1081</v>
      </c>
    </row>
    <row r="4987" spans="1:5" ht="27" x14ac:dyDescent="0.2">
      <c r="A4987" s="382">
        <v>94663</v>
      </c>
      <c r="B4987" s="383" t="s">
        <v>7395</v>
      </c>
      <c r="C4987" s="382" t="s">
        <v>66</v>
      </c>
      <c r="D4987" s="382">
        <v>12.85</v>
      </c>
      <c r="E4987" s="380" t="s">
        <v>1081</v>
      </c>
    </row>
    <row r="4988" spans="1:5" ht="27" x14ac:dyDescent="0.2">
      <c r="A4988" s="382">
        <v>94665</v>
      </c>
      <c r="B4988" s="383" t="s">
        <v>7397</v>
      </c>
      <c r="C4988" s="382" t="s">
        <v>66</v>
      </c>
      <c r="D4988" s="382">
        <v>25.31</v>
      </c>
      <c r="E4988" s="380" t="s">
        <v>1081</v>
      </c>
    </row>
    <row r="4989" spans="1:5" ht="27" x14ac:dyDescent="0.2">
      <c r="A4989" s="382">
        <v>94667</v>
      </c>
      <c r="B4989" s="383" t="s">
        <v>7399</v>
      </c>
      <c r="C4989" s="382" t="s">
        <v>66</v>
      </c>
      <c r="D4989" s="382">
        <v>37.24</v>
      </c>
      <c r="E4989" s="380" t="s">
        <v>1081</v>
      </c>
    </row>
    <row r="4990" spans="1:5" ht="27" x14ac:dyDescent="0.2">
      <c r="A4990" s="382">
        <v>94669</v>
      </c>
      <c r="B4990" s="383" t="s">
        <v>7401</v>
      </c>
      <c r="C4990" s="382" t="s">
        <v>66</v>
      </c>
      <c r="D4990" s="382">
        <v>67.48</v>
      </c>
      <c r="E4990" s="380" t="s">
        <v>1081</v>
      </c>
    </row>
    <row r="4991" spans="1:5" ht="27" x14ac:dyDescent="0.2">
      <c r="A4991" s="384">
        <v>105177</v>
      </c>
      <c r="B4991" s="383" t="s">
        <v>7570</v>
      </c>
      <c r="C4991" s="382" t="s">
        <v>66</v>
      </c>
      <c r="D4991" s="382">
        <v>155.27000000000001</v>
      </c>
      <c r="E4991" s="380" t="s">
        <v>1081</v>
      </c>
    </row>
    <row r="4992" spans="1:5" ht="40.5" x14ac:dyDescent="0.2">
      <c r="A4992" s="384">
        <v>105176</v>
      </c>
      <c r="B4992" s="383" t="s">
        <v>7569</v>
      </c>
      <c r="C4992" s="382" t="s">
        <v>66</v>
      </c>
      <c r="D4992" s="382">
        <v>174.56</v>
      </c>
      <c r="E4992" s="380" t="s">
        <v>1081</v>
      </c>
    </row>
    <row r="4993" spans="1:5" ht="27" x14ac:dyDescent="0.2">
      <c r="A4993" s="384">
        <v>94466</v>
      </c>
      <c r="B4993" s="383" t="s">
        <v>7360</v>
      </c>
      <c r="C4993" s="382" t="s">
        <v>66</v>
      </c>
      <c r="D4993" s="382">
        <v>56.95</v>
      </c>
      <c r="E4993" s="380" t="s">
        <v>1081</v>
      </c>
    </row>
    <row r="4994" spans="1:5" ht="27" x14ac:dyDescent="0.2">
      <c r="A4994" s="384">
        <v>94468</v>
      </c>
      <c r="B4994" s="383" t="s">
        <v>7362</v>
      </c>
      <c r="C4994" s="382" t="s">
        <v>66</v>
      </c>
      <c r="D4994" s="382">
        <v>80.81</v>
      </c>
      <c r="E4994" s="380" t="s">
        <v>1081</v>
      </c>
    </row>
    <row r="4995" spans="1:5" ht="27" x14ac:dyDescent="0.2">
      <c r="A4995" s="384">
        <v>94470</v>
      </c>
      <c r="B4995" s="383" t="s">
        <v>7364</v>
      </c>
      <c r="C4995" s="382" t="s">
        <v>66</v>
      </c>
      <c r="D4995" s="382">
        <v>122.19</v>
      </c>
      <c r="E4995" s="380" t="s">
        <v>1081</v>
      </c>
    </row>
    <row r="4996" spans="1:5" ht="27" x14ac:dyDescent="0.2">
      <c r="A4996" s="382">
        <v>105225</v>
      </c>
      <c r="B4996" s="383" t="s">
        <v>7612</v>
      </c>
      <c r="C4996" s="382" t="s">
        <v>66</v>
      </c>
      <c r="D4996" s="382">
        <v>17.72</v>
      </c>
      <c r="E4996" s="380" t="s">
        <v>1081</v>
      </c>
    </row>
    <row r="4997" spans="1:5" ht="27" x14ac:dyDescent="0.2">
      <c r="A4997" s="382">
        <v>105226</v>
      </c>
      <c r="B4997" s="383" t="s">
        <v>7613</v>
      </c>
      <c r="C4997" s="382" t="s">
        <v>66</v>
      </c>
      <c r="D4997" s="382">
        <v>40.69</v>
      </c>
      <c r="E4997" s="380" t="s">
        <v>1081</v>
      </c>
    </row>
    <row r="4998" spans="1:5" ht="27" x14ac:dyDescent="0.2">
      <c r="A4998" s="382">
        <v>105227</v>
      </c>
      <c r="B4998" s="383" t="s">
        <v>7614</v>
      </c>
      <c r="C4998" s="382" t="s">
        <v>66</v>
      </c>
      <c r="D4998" s="382">
        <v>58.06</v>
      </c>
      <c r="E4998" s="380" t="s">
        <v>1081</v>
      </c>
    </row>
    <row r="4999" spans="1:5" ht="27" x14ac:dyDescent="0.2">
      <c r="A4999" s="384">
        <v>105212</v>
      </c>
      <c r="B4999" s="383" t="s">
        <v>7599</v>
      </c>
      <c r="C4999" s="382" t="s">
        <v>66</v>
      </c>
      <c r="D4999" s="382">
        <v>262.69</v>
      </c>
      <c r="E4999" s="380" t="s">
        <v>1081</v>
      </c>
    </row>
    <row r="5000" spans="1:5" ht="40.5" x14ac:dyDescent="0.2">
      <c r="A5000" s="384">
        <v>105211</v>
      </c>
      <c r="B5000" s="383" t="s">
        <v>7598</v>
      </c>
      <c r="C5000" s="382" t="s">
        <v>66</v>
      </c>
      <c r="D5000" s="382">
        <v>264.7</v>
      </c>
      <c r="E5000" s="380" t="s">
        <v>1081</v>
      </c>
    </row>
    <row r="5001" spans="1:5" ht="27" x14ac:dyDescent="0.2">
      <c r="A5001" s="382">
        <v>105189</v>
      </c>
      <c r="B5001" s="383" t="s">
        <v>7578</v>
      </c>
      <c r="C5001" s="382" t="s">
        <v>66</v>
      </c>
      <c r="D5001" s="382">
        <v>22.8</v>
      </c>
      <c r="E5001" s="380" t="s">
        <v>1081</v>
      </c>
    </row>
    <row r="5002" spans="1:5" ht="27" x14ac:dyDescent="0.2">
      <c r="A5002" s="382">
        <v>105190</v>
      </c>
      <c r="B5002" s="383" t="s">
        <v>7579</v>
      </c>
      <c r="C5002" s="382" t="s">
        <v>66</v>
      </c>
      <c r="D5002" s="382">
        <v>28.4</v>
      </c>
      <c r="E5002" s="380" t="s">
        <v>1081</v>
      </c>
    </row>
    <row r="5003" spans="1:5" ht="27" x14ac:dyDescent="0.2">
      <c r="A5003" s="382">
        <v>94625</v>
      </c>
      <c r="B5003" s="383" t="s">
        <v>7387</v>
      </c>
      <c r="C5003" s="382" t="s">
        <v>66</v>
      </c>
      <c r="D5003" s="382">
        <v>2532.44</v>
      </c>
      <c r="E5003" s="380" t="s">
        <v>1081</v>
      </c>
    </row>
    <row r="5004" spans="1:5" ht="27" x14ac:dyDescent="0.2">
      <c r="A5004" s="382">
        <v>94622</v>
      </c>
      <c r="B5004" s="383" t="s">
        <v>7384</v>
      </c>
      <c r="C5004" s="382" t="s">
        <v>66</v>
      </c>
      <c r="D5004" s="382">
        <v>314.99</v>
      </c>
      <c r="E5004" s="380" t="s">
        <v>1081</v>
      </c>
    </row>
    <row r="5005" spans="1:5" ht="27" x14ac:dyDescent="0.2">
      <c r="A5005" s="382">
        <v>94623</v>
      </c>
      <c r="B5005" s="383" t="s">
        <v>7385</v>
      </c>
      <c r="C5005" s="382" t="s">
        <v>66</v>
      </c>
      <c r="D5005" s="382">
        <v>785.06</v>
      </c>
      <c r="E5005" s="380" t="s">
        <v>1081</v>
      </c>
    </row>
    <row r="5006" spans="1:5" ht="27" x14ac:dyDescent="0.2">
      <c r="A5006" s="382">
        <v>94624</v>
      </c>
      <c r="B5006" s="383" t="s">
        <v>7386</v>
      </c>
      <c r="C5006" s="382" t="s">
        <v>66</v>
      </c>
      <c r="D5006" s="382">
        <v>1195.1600000000001</v>
      </c>
      <c r="E5006" s="380" t="s">
        <v>1081</v>
      </c>
    </row>
    <row r="5007" spans="1:5" ht="27" x14ac:dyDescent="0.2">
      <c r="A5007" s="382">
        <v>94763</v>
      </c>
      <c r="B5007" s="383" t="s">
        <v>7475</v>
      </c>
      <c r="C5007" s="382" t="s">
        <v>66</v>
      </c>
      <c r="D5007" s="382">
        <v>358.9</v>
      </c>
      <c r="E5007" s="380" t="s">
        <v>1081</v>
      </c>
    </row>
    <row r="5008" spans="1:5" ht="27" x14ac:dyDescent="0.2">
      <c r="A5008" s="382">
        <v>94756</v>
      </c>
      <c r="B5008" s="383" t="s">
        <v>7468</v>
      </c>
      <c r="C5008" s="382" t="s">
        <v>66</v>
      </c>
      <c r="D5008" s="382">
        <v>13.22</v>
      </c>
      <c r="E5008" s="380" t="s">
        <v>1081</v>
      </c>
    </row>
    <row r="5009" spans="1:5" ht="27" x14ac:dyDescent="0.2">
      <c r="A5009" s="382">
        <v>94757</v>
      </c>
      <c r="B5009" s="383" t="s">
        <v>7469</v>
      </c>
      <c r="C5009" s="382" t="s">
        <v>66</v>
      </c>
      <c r="D5009" s="382">
        <v>20.66</v>
      </c>
      <c r="E5009" s="380" t="s">
        <v>1081</v>
      </c>
    </row>
    <row r="5010" spans="1:5" ht="27" x14ac:dyDescent="0.2">
      <c r="A5010" s="382">
        <v>94758</v>
      </c>
      <c r="B5010" s="383" t="s">
        <v>7470</v>
      </c>
      <c r="C5010" s="382" t="s">
        <v>66</v>
      </c>
      <c r="D5010" s="382">
        <v>51.51</v>
      </c>
      <c r="E5010" s="380" t="s">
        <v>1081</v>
      </c>
    </row>
    <row r="5011" spans="1:5" ht="27" x14ac:dyDescent="0.2">
      <c r="A5011" s="382">
        <v>94759</v>
      </c>
      <c r="B5011" s="383" t="s">
        <v>7471</v>
      </c>
      <c r="C5011" s="382" t="s">
        <v>66</v>
      </c>
      <c r="D5011" s="382">
        <v>65.52</v>
      </c>
      <c r="E5011" s="380" t="s">
        <v>1081</v>
      </c>
    </row>
    <row r="5012" spans="1:5" ht="27" x14ac:dyDescent="0.2">
      <c r="A5012" s="382">
        <v>94760</v>
      </c>
      <c r="B5012" s="383" t="s">
        <v>7472</v>
      </c>
      <c r="C5012" s="382" t="s">
        <v>66</v>
      </c>
      <c r="D5012" s="382">
        <v>104.07</v>
      </c>
      <c r="E5012" s="380" t="s">
        <v>1081</v>
      </c>
    </row>
    <row r="5013" spans="1:5" ht="27" x14ac:dyDescent="0.2">
      <c r="A5013" s="382">
        <v>94761</v>
      </c>
      <c r="B5013" s="383" t="s">
        <v>7473</v>
      </c>
      <c r="C5013" s="382" t="s">
        <v>66</v>
      </c>
      <c r="D5013" s="382">
        <v>223.73</v>
      </c>
      <c r="E5013" s="380" t="s">
        <v>1081</v>
      </c>
    </row>
    <row r="5014" spans="1:5" ht="27" x14ac:dyDescent="0.2">
      <c r="A5014" s="382">
        <v>94762</v>
      </c>
      <c r="B5014" s="383" t="s">
        <v>7474</v>
      </c>
      <c r="C5014" s="382" t="s">
        <v>66</v>
      </c>
      <c r="D5014" s="382">
        <v>272.22000000000003</v>
      </c>
      <c r="E5014" s="380" t="s">
        <v>1081</v>
      </c>
    </row>
    <row r="5015" spans="1:5" ht="27" x14ac:dyDescent="0.2">
      <c r="A5015" s="384">
        <v>94462</v>
      </c>
      <c r="B5015" s="383" t="s">
        <v>7302</v>
      </c>
      <c r="C5015" s="382" t="s">
        <v>4</v>
      </c>
      <c r="D5015" s="382">
        <v>100.14</v>
      </c>
      <c r="E5015" s="380" t="s">
        <v>1081</v>
      </c>
    </row>
    <row r="5016" spans="1:5" ht="40.5" x14ac:dyDescent="0.2">
      <c r="A5016" s="384">
        <v>94463</v>
      </c>
      <c r="B5016" s="383" t="s">
        <v>7303</v>
      </c>
      <c r="C5016" s="382" t="s">
        <v>4</v>
      </c>
      <c r="D5016" s="382">
        <v>122.77</v>
      </c>
      <c r="E5016" s="380" t="s">
        <v>1081</v>
      </c>
    </row>
    <row r="5017" spans="1:5" ht="27" x14ac:dyDescent="0.2">
      <c r="A5017" s="384">
        <v>94464</v>
      </c>
      <c r="B5017" s="383" t="s">
        <v>7304</v>
      </c>
      <c r="C5017" s="382" t="s">
        <v>4</v>
      </c>
      <c r="D5017" s="382">
        <v>161.19999999999999</v>
      </c>
      <c r="E5017" s="380" t="s">
        <v>1081</v>
      </c>
    </row>
    <row r="5018" spans="1:5" ht="27" x14ac:dyDescent="0.2">
      <c r="A5018" s="382">
        <v>94605</v>
      </c>
      <c r="B5018" s="383" t="s">
        <v>7308</v>
      </c>
      <c r="C5018" s="382" t="s">
        <v>4</v>
      </c>
      <c r="D5018" s="382">
        <v>1069.74</v>
      </c>
      <c r="E5018" s="380" t="s">
        <v>1081</v>
      </c>
    </row>
    <row r="5019" spans="1:5" ht="27" x14ac:dyDescent="0.2">
      <c r="A5019" s="382">
        <v>94602</v>
      </c>
      <c r="B5019" s="383" t="s">
        <v>7305</v>
      </c>
      <c r="C5019" s="382" t="s">
        <v>4</v>
      </c>
      <c r="D5019" s="382">
        <v>368.79</v>
      </c>
      <c r="E5019" s="380" t="s">
        <v>1081</v>
      </c>
    </row>
    <row r="5020" spans="1:5" ht="27" x14ac:dyDescent="0.2">
      <c r="A5020" s="382">
        <v>94603</v>
      </c>
      <c r="B5020" s="383" t="s">
        <v>7306</v>
      </c>
      <c r="C5020" s="382" t="s">
        <v>4</v>
      </c>
      <c r="D5020" s="382">
        <v>509.68</v>
      </c>
      <c r="E5020" s="380" t="s">
        <v>1081</v>
      </c>
    </row>
    <row r="5021" spans="1:5" ht="27" x14ac:dyDescent="0.2">
      <c r="A5021" s="382">
        <v>94604</v>
      </c>
      <c r="B5021" s="383" t="s">
        <v>7307</v>
      </c>
      <c r="C5021" s="382" t="s">
        <v>4</v>
      </c>
      <c r="D5021" s="382">
        <v>733.31</v>
      </c>
      <c r="E5021" s="380" t="s">
        <v>1081</v>
      </c>
    </row>
    <row r="5022" spans="1:5" ht="27" x14ac:dyDescent="0.2">
      <c r="A5022" s="382">
        <v>94723</v>
      </c>
      <c r="B5022" s="383" t="s">
        <v>7316</v>
      </c>
      <c r="C5022" s="382" t="s">
        <v>4</v>
      </c>
      <c r="D5022" s="382">
        <v>454.72</v>
      </c>
      <c r="E5022" s="380" t="s">
        <v>1081</v>
      </c>
    </row>
    <row r="5023" spans="1:5" ht="27" x14ac:dyDescent="0.2">
      <c r="A5023" s="382">
        <v>94716</v>
      </c>
      <c r="B5023" s="383" t="s">
        <v>7309</v>
      </c>
      <c r="C5023" s="382" t="s">
        <v>4</v>
      </c>
      <c r="D5023" s="382">
        <v>22.36</v>
      </c>
      <c r="E5023" s="380" t="s">
        <v>1081</v>
      </c>
    </row>
    <row r="5024" spans="1:5" ht="27" x14ac:dyDescent="0.2">
      <c r="A5024" s="382">
        <v>94717</v>
      </c>
      <c r="B5024" s="383" t="s">
        <v>7310</v>
      </c>
      <c r="C5024" s="382" t="s">
        <v>4</v>
      </c>
      <c r="D5024" s="382">
        <v>37.47</v>
      </c>
      <c r="E5024" s="380" t="s">
        <v>1081</v>
      </c>
    </row>
    <row r="5025" spans="1:5" ht="27" x14ac:dyDescent="0.2">
      <c r="A5025" s="382">
        <v>94718</v>
      </c>
      <c r="B5025" s="383" t="s">
        <v>7311</v>
      </c>
      <c r="C5025" s="382" t="s">
        <v>4</v>
      </c>
      <c r="D5025" s="382">
        <v>48.92</v>
      </c>
      <c r="E5025" s="380" t="s">
        <v>1081</v>
      </c>
    </row>
    <row r="5026" spans="1:5" ht="27" x14ac:dyDescent="0.2">
      <c r="A5026" s="382">
        <v>94719</v>
      </c>
      <c r="B5026" s="383" t="s">
        <v>7312</v>
      </c>
      <c r="C5026" s="382" t="s">
        <v>4</v>
      </c>
      <c r="D5026" s="382">
        <v>65.3</v>
      </c>
      <c r="E5026" s="380" t="s">
        <v>1081</v>
      </c>
    </row>
    <row r="5027" spans="1:5" ht="27" x14ac:dyDescent="0.2">
      <c r="A5027" s="382">
        <v>94720</v>
      </c>
      <c r="B5027" s="383" t="s">
        <v>7313</v>
      </c>
      <c r="C5027" s="382" t="s">
        <v>4</v>
      </c>
      <c r="D5027" s="382">
        <v>95.61</v>
      </c>
      <c r="E5027" s="380" t="s">
        <v>1081</v>
      </c>
    </row>
    <row r="5028" spans="1:5" ht="27" x14ac:dyDescent="0.2">
      <c r="A5028" s="382">
        <v>94721</v>
      </c>
      <c r="B5028" s="383" t="s">
        <v>7314</v>
      </c>
      <c r="C5028" s="382" t="s">
        <v>4</v>
      </c>
      <c r="D5028" s="382">
        <v>154.99</v>
      </c>
      <c r="E5028" s="380" t="s">
        <v>1081</v>
      </c>
    </row>
    <row r="5029" spans="1:5" ht="27" x14ac:dyDescent="0.2">
      <c r="A5029" s="382">
        <v>94722</v>
      </c>
      <c r="B5029" s="383" t="s">
        <v>7315</v>
      </c>
      <c r="C5029" s="382" t="s">
        <v>4</v>
      </c>
      <c r="D5029" s="382">
        <v>241.67</v>
      </c>
      <c r="E5029" s="380" t="s">
        <v>1081</v>
      </c>
    </row>
    <row r="5030" spans="1:5" ht="27" x14ac:dyDescent="0.2">
      <c r="A5030" s="382">
        <v>96726</v>
      </c>
      <c r="B5030" s="383" t="s">
        <v>7325</v>
      </c>
      <c r="C5030" s="382" t="s">
        <v>4</v>
      </c>
      <c r="D5030" s="382">
        <v>179.5</v>
      </c>
      <c r="E5030" s="380" t="s">
        <v>1081</v>
      </c>
    </row>
    <row r="5031" spans="1:5" ht="27" x14ac:dyDescent="0.2">
      <c r="A5031" s="382">
        <v>96735</v>
      </c>
      <c r="B5031" s="383" t="s">
        <v>7334</v>
      </c>
      <c r="C5031" s="382" t="s">
        <v>4</v>
      </c>
      <c r="D5031" s="382">
        <v>341.01</v>
      </c>
      <c r="E5031" s="380" t="s">
        <v>1081</v>
      </c>
    </row>
    <row r="5032" spans="1:5" ht="27" x14ac:dyDescent="0.2">
      <c r="A5032" s="382">
        <v>96718</v>
      </c>
      <c r="B5032" s="383" t="s">
        <v>7317</v>
      </c>
      <c r="C5032" s="382" t="s">
        <v>4</v>
      </c>
      <c r="D5032" s="382">
        <v>15.92</v>
      </c>
      <c r="E5032" s="380" t="s">
        <v>1081</v>
      </c>
    </row>
    <row r="5033" spans="1:5" ht="27" x14ac:dyDescent="0.2">
      <c r="A5033" s="382">
        <v>96727</v>
      </c>
      <c r="B5033" s="383" t="s">
        <v>7326</v>
      </c>
      <c r="C5033" s="382" t="s">
        <v>4</v>
      </c>
      <c r="D5033" s="382">
        <v>18.079999999999998</v>
      </c>
      <c r="E5033" s="380" t="s">
        <v>1081</v>
      </c>
    </row>
    <row r="5034" spans="1:5" ht="27" x14ac:dyDescent="0.2">
      <c r="A5034" s="382">
        <v>96719</v>
      </c>
      <c r="B5034" s="383" t="s">
        <v>7318</v>
      </c>
      <c r="C5034" s="382" t="s">
        <v>4</v>
      </c>
      <c r="D5034" s="382">
        <v>20.45</v>
      </c>
      <c r="E5034" s="380" t="s">
        <v>1081</v>
      </c>
    </row>
    <row r="5035" spans="1:5" ht="27" x14ac:dyDescent="0.2">
      <c r="A5035" s="382">
        <v>96728</v>
      </c>
      <c r="B5035" s="383" t="s">
        <v>7327</v>
      </c>
      <c r="C5035" s="382" t="s">
        <v>4</v>
      </c>
      <c r="D5035" s="382">
        <v>23.44</v>
      </c>
      <c r="E5035" s="380" t="s">
        <v>1081</v>
      </c>
    </row>
    <row r="5036" spans="1:5" ht="27" x14ac:dyDescent="0.2">
      <c r="A5036" s="382">
        <v>96720</v>
      </c>
      <c r="B5036" s="383" t="s">
        <v>7319</v>
      </c>
      <c r="C5036" s="382" t="s">
        <v>4</v>
      </c>
      <c r="D5036" s="382">
        <v>18.440000000000001</v>
      </c>
      <c r="E5036" s="380" t="s">
        <v>1081</v>
      </c>
    </row>
    <row r="5037" spans="1:5" ht="27" x14ac:dyDescent="0.2">
      <c r="A5037" s="382">
        <v>96729</v>
      </c>
      <c r="B5037" s="383" t="s">
        <v>7328</v>
      </c>
      <c r="C5037" s="382" t="s">
        <v>4</v>
      </c>
      <c r="D5037" s="382">
        <v>30.3</v>
      </c>
      <c r="E5037" s="380" t="s">
        <v>1081</v>
      </c>
    </row>
    <row r="5038" spans="1:5" ht="27" x14ac:dyDescent="0.2">
      <c r="A5038" s="382">
        <v>96721</v>
      </c>
      <c r="B5038" s="383" t="s">
        <v>7320</v>
      </c>
      <c r="C5038" s="382" t="s">
        <v>4</v>
      </c>
      <c r="D5038" s="382">
        <v>24.01</v>
      </c>
      <c r="E5038" s="380" t="s">
        <v>1081</v>
      </c>
    </row>
    <row r="5039" spans="1:5" ht="27" x14ac:dyDescent="0.2">
      <c r="A5039" s="382">
        <v>96730</v>
      </c>
      <c r="B5039" s="383" t="s">
        <v>7329</v>
      </c>
      <c r="C5039" s="382" t="s">
        <v>4</v>
      </c>
      <c r="D5039" s="382">
        <v>42.02</v>
      </c>
      <c r="E5039" s="380" t="s">
        <v>1081</v>
      </c>
    </row>
    <row r="5040" spans="1:5" ht="27" x14ac:dyDescent="0.2">
      <c r="A5040" s="382">
        <v>96722</v>
      </c>
      <c r="B5040" s="383" t="s">
        <v>7321</v>
      </c>
      <c r="C5040" s="382" t="s">
        <v>4</v>
      </c>
      <c r="D5040" s="382">
        <v>36.979999999999997</v>
      </c>
      <c r="E5040" s="380" t="s">
        <v>1081</v>
      </c>
    </row>
    <row r="5041" spans="1:5" ht="27" x14ac:dyDescent="0.2">
      <c r="A5041" s="382">
        <v>96731</v>
      </c>
      <c r="B5041" s="383" t="s">
        <v>7330</v>
      </c>
      <c r="C5041" s="382" t="s">
        <v>4</v>
      </c>
      <c r="D5041" s="382">
        <v>63.7</v>
      </c>
      <c r="E5041" s="380" t="s">
        <v>1081</v>
      </c>
    </row>
    <row r="5042" spans="1:5" ht="27" x14ac:dyDescent="0.2">
      <c r="A5042" s="382">
        <v>96723</v>
      </c>
      <c r="B5042" s="383" t="s">
        <v>7322</v>
      </c>
      <c r="C5042" s="382" t="s">
        <v>4</v>
      </c>
      <c r="D5042" s="382">
        <v>57.6</v>
      </c>
      <c r="E5042" s="380" t="s">
        <v>1081</v>
      </c>
    </row>
    <row r="5043" spans="1:5" ht="27" x14ac:dyDescent="0.2">
      <c r="A5043" s="382">
        <v>96732</v>
      </c>
      <c r="B5043" s="383" t="s">
        <v>7331</v>
      </c>
      <c r="C5043" s="382" t="s">
        <v>4</v>
      </c>
      <c r="D5043" s="382">
        <v>107.62</v>
      </c>
      <c r="E5043" s="380" t="s">
        <v>1081</v>
      </c>
    </row>
    <row r="5044" spans="1:5" ht="27" x14ac:dyDescent="0.2">
      <c r="A5044" s="382">
        <v>96724</v>
      </c>
      <c r="B5044" s="383" t="s">
        <v>7323</v>
      </c>
      <c r="C5044" s="382" t="s">
        <v>4</v>
      </c>
      <c r="D5044" s="382">
        <v>73.930000000000007</v>
      </c>
      <c r="E5044" s="380" t="s">
        <v>1081</v>
      </c>
    </row>
    <row r="5045" spans="1:5" ht="27" x14ac:dyDescent="0.2">
      <c r="A5045" s="382">
        <v>96733</v>
      </c>
      <c r="B5045" s="383" t="s">
        <v>7332</v>
      </c>
      <c r="C5045" s="382" t="s">
        <v>4</v>
      </c>
      <c r="D5045" s="382">
        <v>146.72999999999999</v>
      </c>
      <c r="E5045" s="380" t="s">
        <v>1081</v>
      </c>
    </row>
    <row r="5046" spans="1:5" ht="27" x14ac:dyDescent="0.2">
      <c r="A5046" s="382">
        <v>96725</v>
      </c>
      <c r="B5046" s="383" t="s">
        <v>7324</v>
      </c>
      <c r="C5046" s="382" t="s">
        <v>4</v>
      </c>
      <c r="D5046" s="382">
        <v>121.37</v>
      </c>
      <c r="E5046" s="380" t="s">
        <v>1081</v>
      </c>
    </row>
    <row r="5047" spans="1:5" ht="27" x14ac:dyDescent="0.2">
      <c r="A5047" s="382">
        <v>96734</v>
      </c>
      <c r="B5047" s="383" t="s">
        <v>7333</v>
      </c>
      <c r="C5047" s="382" t="s">
        <v>4</v>
      </c>
      <c r="D5047" s="382">
        <v>245.23</v>
      </c>
      <c r="E5047" s="380" t="s">
        <v>1081</v>
      </c>
    </row>
    <row r="5048" spans="1:5" ht="27" x14ac:dyDescent="0.2">
      <c r="A5048" s="382">
        <v>94648</v>
      </c>
      <c r="B5048" s="383" t="s">
        <v>9539</v>
      </c>
      <c r="C5048" s="382" t="s">
        <v>4</v>
      </c>
      <c r="D5048" s="382">
        <v>7.2</v>
      </c>
      <c r="E5048" s="380" t="s">
        <v>1081</v>
      </c>
    </row>
    <row r="5049" spans="1:5" ht="27" x14ac:dyDescent="0.2">
      <c r="A5049" s="382">
        <v>94655</v>
      </c>
      <c r="B5049" s="383" t="s">
        <v>9540</v>
      </c>
      <c r="C5049" s="382" t="s">
        <v>4</v>
      </c>
      <c r="D5049" s="382">
        <v>128.09</v>
      </c>
      <c r="E5049" s="380" t="s">
        <v>1081</v>
      </c>
    </row>
    <row r="5050" spans="1:5" ht="27" x14ac:dyDescent="0.2">
      <c r="A5050" s="382">
        <v>94649</v>
      </c>
      <c r="B5050" s="383" t="s">
        <v>9541</v>
      </c>
      <c r="C5050" s="382" t="s">
        <v>4</v>
      </c>
      <c r="D5050" s="382">
        <v>13.4</v>
      </c>
      <c r="E5050" s="380" t="s">
        <v>1081</v>
      </c>
    </row>
    <row r="5051" spans="1:5" ht="27" x14ac:dyDescent="0.2">
      <c r="A5051" s="382">
        <v>94650</v>
      </c>
      <c r="B5051" s="383" t="s">
        <v>9542</v>
      </c>
      <c r="C5051" s="382" t="s">
        <v>4</v>
      </c>
      <c r="D5051" s="382">
        <v>20.28</v>
      </c>
      <c r="E5051" s="380" t="s">
        <v>1081</v>
      </c>
    </row>
    <row r="5052" spans="1:5" ht="27" x14ac:dyDescent="0.2">
      <c r="A5052" s="382">
        <v>94651</v>
      </c>
      <c r="B5052" s="383" t="s">
        <v>9543</v>
      </c>
      <c r="C5052" s="382" t="s">
        <v>4</v>
      </c>
      <c r="D5052" s="382">
        <v>23.56</v>
      </c>
      <c r="E5052" s="380" t="s">
        <v>1081</v>
      </c>
    </row>
    <row r="5053" spans="1:5" ht="27" x14ac:dyDescent="0.2">
      <c r="A5053" s="382">
        <v>94652</v>
      </c>
      <c r="B5053" s="383" t="s">
        <v>9544</v>
      </c>
      <c r="C5053" s="382" t="s">
        <v>4</v>
      </c>
      <c r="D5053" s="382">
        <v>36.93</v>
      </c>
      <c r="E5053" s="380" t="s">
        <v>1081</v>
      </c>
    </row>
    <row r="5054" spans="1:5" ht="27" x14ac:dyDescent="0.2">
      <c r="A5054" s="382">
        <v>94653</v>
      </c>
      <c r="B5054" s="383" t="s">
        <v>9545</v>
      </c>
      <c r="C5054" s="382" t="s">
        <v>4</v>
      </c>
      <c r="D5054" s="382">
        <v>59.66</v>
      </c>
      <c r="E5054" s="380" t="s">
        <v>1081</v>
      </c>
    </row>
    <row r="5055" spans="1:5" ht="27" x14ac:dyDescent="0.2">
      <c r="A5055" s="382">
        <v>94654</v>
      </c>
      <c r="B5055" s="383" t="s">
        <v>9546</v>
      </c>
      <c r="C5055" s="382" t="s">
        <v>4</v>
      </c>
      <c r="D5055" s="382">
        <v>81.319999999999993</v>
      </c>
      <c r="E5055" s="380" t="s">
        <v>1081</v>
      </c>
    </row>
    <row r="5056" spans="1:5" ht="27" x14ac:dyDescent="0.2">
      <c r="A5056" s="382">
        <v>94689</v>
      </c>
      <c r="B5056" s="383" t="s">
        <v>7421</v>
      </c>
      <c r="C5056" s="382" t="s">
        <v>66</v>
      </c>
      <c r="D5056" s="382">
        <v>9.98</v>
      </c>
      <c r="E5056" s="380" t="s">
        <v>1081</v>
      </c>
    </row>
    <row r="5057" spans="1:5" ht="27" x14ac:dyDescent="0.2">
      <c r="A5057" s="382">
        <v>94702</v>
      </c>
      <c r="B5057" s="383" t="s">
        <v>7434</v>
      </c>
      <c r="C5057" s="382" t="s">
        <v>66</v>
      </c>
      <c r="D5057" s="382">
        <v>197.17</v>
      </c>
      <c r="E5057" s="380" t="s">
        <v>1081</v>
      </c>
    </row>
    <row r="5058" spans="1:5" ht="27" x14ac:dyDescent="0.2">
      <c r="A5058" s="382">
        <v>94691</v>
      </c>
      <c r="B5058" s="383" t="s">
        <v>7423</v>
      </c>
      <c r="C5058" s="382" t="s">
        <v>66</v>
      </c>
      <c r="D5058" s="382">
        <v>14.33</v>
      </c>
      <c r="E5058" s="380" t="s">
        <v>1081</v>
      </c>
    </row>
    <row r="5059" spans="1:5" ht="27" x14ac:dyDescent="0.2">
      <c r="A5059" s="382">
        <v>94693</v>
      </c>
      <c r="B5059" s="383" t="s">
        <v>7425</v>
      </c>
      <c r="C5059" s="382" t="s">
        <v>66</v>
      </c>
      <c r="D5059" s="382">
        <v>18.77</v>
      </c>
      <c r="E5059" s="380" t="s">
        <v>1081</v>
      </c>
    </row>
    <row r="5060" spans="1:5" ht="27" x14ac:dyDescent="0.2">
      <c r="A5060" s="382">
        <v>94695</v>
      </c>
      <c r="B5060" s="383" t="s">
        <v>7427</v>
      </c>
      <c r="C5060" s="382" t="s">
        <v>66</v>
      </c>
      <c r="D5060" s="382">
        <v>32.76</v>
      </c>
      <c r="E5060" s="380" t="s">
        <v>1081</v>
      </c>
    </row>
    <row r="5061" spans="1:5" ht="27" x14ac:dyDescent="0.2">
      <c r="A5061" s="382">
        <v>94698</v>
      </c>
      <c r="B5061" s="383" t="s">
        <v>7430</v>
      </c>
      <c r="C5061" s="382" t="s">
        <v>66</v>
      </c>
      <c r="D5061" s="382">
        <v>70.319999999999993</v>
      </c>
      <c r="E5061" s="380" t="s">
        <v>1081</v>
      </c>
    </row>
    <row r="5062" spans="1:5" ht="27" x14ac:dyDescent="0.2">
      <c r="A5062" s="382">
        <v>94700</v>
      </c>
      <c r="B5062" s="383" t="s">
        <v>7432</v>
      </c>
      <c r="C5062" s="382" t="s">
        <v>66</v>
      </c>
      <c r="D5062" s="382">
        <v>136.93</v>
      </c>
      <c r="E5062" s="380" t="s">
        <v>1081</v>
      </c>
    </row>
    <row r="5063" spans="1:5" ht="27" x14ac:dyDescent="0.2">
      <c r="A5063" s="384">
        <v>94477</v>
      </c>
      <c r="B5063" s="383" t="s">
        <v>7371</v>
      </c>
      <c r="C5063" s="382" t="s">
        <v>66</v>
      </c>
      <c r="D5063" s="382">
        <v>109.19</v>
      </c>
      <c r="E5063" s="380" t="s">
        <v>1081</v>
      </c>
    </row>
    <row r="5064" spans="1:5" ht="27" x14ac:dyDescent="0.2">
      <c r="A5064" s="384">
        <v>94478</v>
      </c>
      <c r="B5064" s="383" t="s">
        <v>7372</v>
      </c>
      <c r="C5064" s="382" t="s">
        <v>66</v>
      </c>
      <c r="D5064" s="382">
        <v>181.77</v>
      </c>
      <c r="E5064" s="380" t="s">
        <v>1081</v>
      </c>
    </row>
    <row r="5065" spans="1:5" ht="27" x14ac:dyDescent="0.2">
      <c r="A5065" s="384">
        <v>94479</v>
      </c>
      <c r="B5065" s="383" t="s">
        <v>7373</v>
      </c>
      <c r="C5065" s="382" t="s">
        <v>66</v>
      </c>
      <c r="D5065" s="382">
        <v>236.88</v>
      </c>
      <c r="E5065" s="380" t="s">
        <v>1081</v>
      </c>
    </row>
    <row r="5066" spans="1:5" ht="27" x14ac:dyDescent="0.2">
      <c r="A5066" s="382">
        <v>96764</v>
      </c>
      <c r="B5066" s="383" t="s">
        <v>7514</v>
      </c>
      <c r="C5066" s="382" t="s">
        <v>66</v>
      </c>
      <c r="D5066" s="382">
        <v>335.27</v>
      </c>
      <c r="E5066" s="380" t="s">
        <v>1081</v>
      </c>
    </row>
    <row r="5067" spans="1:5" ht="27" x14ac:dyDescent="0.2">
      <c r="A5067" s="382">
        <v>105164</v>
      </c>
      <c r="B5067" s="383" t="s">
        <v>7559</v>
      </c>
      <c r="C5067" s="382" t="s">
        <v>66</v>
      </c>
      <c r="D5067" s="382">
        <v>11.39</v>
      </c>
      <c r="E5067" s="380" t="s">
        <v>1081</v>
      </c>
    </row>
    <row r="5068" spans="1:5" ht="27" x14ac:dyDescent="0.2">
      <c r="A5068" s="382">
        <v>105165</v>
      </c>
      <c r="B5068" s="383" t="s">
        <v>7560</v>
      </c>
      <c r="C5068" s="382" t="s">
        <v>66</v>
      </c>
      <c r="D5068" s="382">
        <v>11.56</v>
      </c>
      <c r="E5068" s="380" t="s">
        <v>1081</v>
      </c>
    </row>
    <row r="5069" spans="1:5" ht="27" x14ac:dyDescent="0.2">
      <c r="A5069" s="382">
        <v>96758</v>
      </c>
      <c r="B5069" s="383" t="s">
        <v>7508</v>
      </c>
      <c r="C5069" s="382" t="s">
        <v>66</v>
      </c>
      <c r="D5069" s="382">
        <v>17.97</v>
      </c>
      <c r="E5069" s="380" t="s">
        <v>1081</v>
      </c>
    </row>
    <row r="5070" spans="1:5" ht="27" x14ac:dyDescent="0.2">
      <c r="A5070" s="382">
        <v>96759</v>
      </c>
      <c r="B5070" s="383" t="s">
        <v>7509</v>
      </c>
      <c r="C5070" s="382" t="s">
        <v>66</v>
      </c>
      <c r="D5070" s="382">
        <v>26.89</v>
      </c>
      <c r="E5070" s="380" t="s">
        <v>1081</v>
      </c>
    </row>
    <row r="5071" spans="1:5" ht="27" x14ac:dyDescent="0.2">
      <c r="A5071" s="382">
        <v>96760</v>
      </c>
      <c r="B5071" s="383" t="s">
        <v>7510</v>
      </c>
      <c r="C5071" s="382" t="s">
        <v>66</v>
      </c>
      <c r="D5071" s="382">
        <v>44.27</v>
      </c>
      <c r="E5071" s="380" t="s">
        <v>1081</v>
      </c>
    </row>
    <row r="5072" spans="1:5" ht="27" x14ac:dyDescent="0.2">
      <c r="A5072" s="382">
        <v>96761</v>
      </c>
      <c r="B5072" s="383" t="s">
        <v>7511</v>
      </c>
      <c r="C5072" s="382" t="s">
        <v>66</v>
      </c>
      <c r="D5072" s="382">
        <v>66.239999999999995</v>
      </c>
      <c r="E5072" s="380" t="s">
        <v>1081</v>
      </c>
    </row>
    <row r="5073" spans="1:5" ht="27" x14ac:dyDescent="0.2">
      <c r="A5073" s="382">
        <v>96762</v>
      </c>
      <c r="B5073" s="383" t="s">
        <v>7512</v>
      </c>
      <c r="C5073" s="382" t="s">
        <v>66</v>
      </c>
      <c r="D5073" s="382">
        <v>125.85</v>
      </c>
      <c r="E5073" s="380" t="s">
        <v>1081</v>
      </c>
    </row>
    <row r="5074" spans="1:5" ht="27" x14ac:dyDescent="0.2">
      <c r="A5074" s="382">
        <v>96763</v>
      </c>
      <c r="B5074" s="383" t="s">
        <v>7513</v>
      </c>
      <c r="C5074" s="382" t="s">
        <v>66</v>
      </c>
      <c r="D5074" s="382">
        <v>168.58</v>
      </c>
      <c r="E5074" s="380" t="s">
        <v>1081</v>
      </c>
    </row>
    <row r="5075" spans="1:5" ht="27" x14ac:dyDescent="0.2">
      <c r="A5075" s="382">
        <v>94688</v>
      </c>
      <c r="B5075" s="383" t="s">
        <v>7420</v>
      </c>
      <c r="C5075" s="382" t="s">
        <v>66</v>
      </c>
      <c r="D5075" s="382">
        <v>7.27</v>
      </c>
      <c r="E5075" s="380" t="s">
        <v>1081</v>
      </c>
    </row>
    <row r="5076" spans="1:5" ht="27" x14ac:dyDescent="0.2">
      <c r="A5076" s="382">
        <v>94701</v>
      </c>
      <c r="B5076" s="383" t="s">
        <v>7433</v>
      </c>
      <c r="C5076" s="382" t="s">
        <v>66</v>
      </c>
      <c r="D5076" s="382">
        <v>236.5</v>
      </c>
      <c r="E5076" s="380" t="s">
        <v>1081</v>
      </c>
    </row>
    <row r="5077" spans="1:5" ht="27" x14ac:dyDescent="0.2">
      <c r="A5077" s="382">
        <v>94690</v>
      </c>
      <c r="B5077" s="383" t="s">
        <v>7422</v>
      </c>
      <c r="C5077" s="382" t="s">
        <v>66</v>
      </c>
      <c r="D5077" s="382">
        <v>11.96</v>
      </c>
      <c r="E5077" s="380" t="s">
        <v>1081</v>
      </c>
    </row>
    <row r="5078" spans="1:5" ht="27" x14ac:dyDescent="0.2">
      <c r="A5078" s="382">
        <v>94692</v>
      </c>
      <c r="B5078" s="383" t="s">
        <v>7424</v>
      </c>
      <c r="C5078" s="382" t="s">
        <v>66</v>
      </c>
      <c r="D5078" s="382">
        <v>20.3</v>
      </c>
      <c r="E5078" s="380" t="s">
        <v>1081</v>
      </c>
    </row>
    <row r="5079" spans="1:5" ht="27" x14ac:dyDescent="0.2">
      <c r="A5079" s="382">
        <v>94694</v>
      </c>
      <c r="B5079" s="383" t="s">
        <v>7426</v>
      </c>
      <c r="C5079" s="382" t="s">
        <v>66</v>
      </c>
      <c r="D5079" s="382">
        <v>25.18</v>
      </c>
      <c r="E5079" s="380" t="s">
        <v>1081</v>
      </c>
    </row>
    <row r="5080" spans="1:5" ht="27" x14ac:dyDescent="0.2">
      <c r="A5080" s="382">
        <v>94696</v>
      </c>
      <c r="B5080" s="383" t="s">
        <v>7428</v>
      </c>
      <c r="C5080" s="382" t="s">
        <v>66</v>
      </c>
      <c r="D5080" s="382">
        <v>53.13</v>
      </c>
      <c r="E5080" s="380" t="s">
        <v>1081</v>
      </c>
    </row>
    <row r="5081" spans="1:5" ht="27" x14ac:dyDescent="0.2">
      <c r="A5081" s="382">
        <v>94697</v>
      </c>
      <c r="B5081" s="383" t="s">
        <v>7429</v>
      </c>
      <c r="C5081" s="382" t="s">
        <v>66</v>
      </c>
      <c r="D5081" s="382">
        <v>91.12</v>
      </c>
      <c r="E5081" s="380" t="s">
        <v>1081</v>
      </c>
    </row>
    <row r="5082" spans="1:5" ht="27" x14ac:dyDescent="0.2">
      <c r="A5082" s="382">
        <v>94699</v>
      </c>
      <c r="B5082" s="383" t="s">
        <v>7431</v>
      </c>
      <c r="C5082" s="382" t="s">
        <v>66</v>
      </c>
      <c r="D5082" s="382">
        <v>120.76</v>
      </c>
      <c r="E5082" s="380" t="s">
        <v>1081</v>
      </c>
    </row>
    <row r="5083" spans="1:5" ht="27" x14ac:dyDescent="0.2">
      <c r="A5083" s="382">
        <v>105167</v>
      </c>
      <c r="B5083" s="383" t="s">
        <v>7562</v>
      </c>
      <c r="C5083" s="382" t="s">
        <v>66</v>
      </c>
      <c r="D5083" s="382">
        <v>232.98</v>
      </c>
      <c r="E5083" s="380" t="s">
        <v>1081</v>
      </c>
    </row>
    <row r="5084" spans="1:5" ht="27" x14ac:dyDescent="0.2">
      <c r="A5084" s="385">
        <v>105168</v>
      </c>
      <c r="B5084" s="383" t="s">
        <v>9547</v>
      </c>
      <c r="C5084" s="382" t="s">
        <v>66</v>
      </c>
      <c r="D5084" s="382"/>
      <c r="E5084" s="380" t="s">
        <v>1081</v>
      </c>
    </row>
    <row r="5085" spans="1:5" ht="27" x14ac:dyDescent="0.2">
      <c r="A5085" s="385">
        <v>105171</v>
      </c>
      <c r="B5085" s="383" t="s">
        <v>9548</v>
      </c>
      <c r="C5085" s="382" t="s">
        <v>66</v>
      </c>
      <c r="D5085" s="382"/>
      <c r="E5085" s="380" t="s">
        <v>1081</v>
      </c>
    </row>
    <row r="5086" spans="1:5" ht="27" x14ac:dyDescent="0.2">
      <c r="A5086" s="385">
        <v>105191</v>
      </c>
      <c r="B5086" s="383" t="s">
        <v>9549</v>
      </c>
      <c r="C5086" s="382" t="s">
        <v>66</v>
      </c>
      <c r="D5086" s="382"/>
      <c r="E5086" s="380" t="s">
        <v>1081</v>
      </c>
    </row>
    <row r="5087" spans="1:5" ht="27" x14ac:dyDescent="0.2">
      <c r="A5087" s="385">
        <v>105192</v>
      </c>
      <c r="B5087" s="383" t="s">
        <v>9550</v>
      </c>
      <c r="C5087" s="382" t="s">
        <v>66</v>
      </c>
      <c r="D5087" s="382"/>
      <c r="E5087" s="380" t="s">
        <v>1081</v>
      </c>
    </row>
    <row r="5088" spans="1:5" ht="27" x14ac:dyDescent="0.2">
      <c r="A5088" s="384">
        <v>96809</v>
      </c>
      <c r="B5088" s="383" t="s">
        <v>5859</v>
      </c>
      <c r="C5088" s="382" t="s">
        <v>66</v>
      </c>
      <c r="D5088" s="382">
        <v>19.329999999999998</v>
      </c>
      <c r="E5088" s="380" t="s">
        <v>1081</v>
      </c>
    </row>
    <row r="5089" spans="1:5" ht="27" x14ac:dyDescent="0.2">
      <c r="A5089" s="384">
        <v>96812</v>
      </c>
      <c r="B5089" s="383" t="s">
        <v>5862</v>
      </c>
      <c r="C5089" s="382" t="s">
        <v>66</v>
      </c>
      <c r="D5089" s="382">
        <v>20.16</v>
      </c>
      <c r="E5089" s="380" t="s">
        <v>1081</v>
      </c>
    </row>
    <row r="5090" spans="1:5" ht="27" x14ac:dyDescent="0.2">
      <c r="A5090" s="384">
        <v>96813</v>
      </c>
      <c r="B5090" s="383" t="s">
        <v>5863</v>
      </c>
      <c r="C5090" s="382" t="s">
        <v>66</v>
      </c>
      <c r="D5090" s="382">
        <v>22.96</v>
      </c>
      <c r="E5090" s="380" t="s">
        <v>1081</v>
      </c>
    </row>
    <row r="5091" spans="1:5" ht="27" x14ac:dyDescent="0.2">
      <c r="A5091" s="384">
        <v>96817</v>
      </c>
      <c r="B5091" s="383" t="s">
        <v>5867</v>
      </c>
      <c r="C5091" s="382" t="s">
        <v>66</v>
      </c>
      <c r="D5091" s="382">
        <v>34.58</v>
      </c>
      <c r="E5091" s="380" t="s">
        <v>1081</v>
      </c>
    </row>
    <row r="5092" spans="1:5" ht="27" x14ac:dyDescent="0.2">
      <c r="A5092" s="384">
        <v>96816</v>
      </c>
      <c r="B5092" s="383" t="s">
        <v>5866</v>
      </c>
      <c r="C5092" s="382" t="s">
        <v>66</v>
      </c>
      <c r="D5092" s="382">
        <v>25.93</v>
      </c>
      <c r="E5092" s="380" t="s">
        <v>1081</v>
      </c>
    </row>
    <row r="5093" spans="1:5" ht="27" x14ac:dyDescent="0.2">
      <c r="A5093" s="384">
        <v>96821</v>
      </c>
      <c r="B5093" s="383" t="s">
        <v>5871</v>
      </c>
      <c r="C5093" s="382" t="s">
        <v>66</v>
      </c>
      <c r="D5093" s="382">
        <v>38.49</v>
      </c>
      <c r="E5093" s="380" t="s">
        <v>1081</v>
      </c>
    </row>
    <row r="5094" spans="1:5" ht="27" x14ac:dyDescent="0.2">
      <c r="A5094" s="384">
        <v>96824</v>
      </c>
      <c r="B5094" s="383" t="s">
        <v>5874</v>
      </c>
      <c r="C5094" s="382" t="s">
        <v>66</v>
      </c>
      <c r="D5094" s="382">
        <v>18.11</v>
      </c>
      <c r="E5094" s="380" t="s">
        <v>1081</v>
      </c>
    </row>
    <row r="5095" spans="1:5" ht="27" x14ac:dyDescent="0.2">
      <c r="A5095" s="384">
        <v>96827</v>
      </c>
      <c r="B5095" s="383" t="s">
        <v>5876</v>
      </c>
      <c r="C5095" s="382" t="s">
        <v>66</v>
      </c>
      <c r="D5095" s="382">
        <v>19.739999999999998</v>
      </c>
      <c r="E5095" s="380" t="s">
        <v>1081</v>
      </c>
    </row>
    <row r="5096" spans="1:5" ht="27" x14ac:dyDescent="0.2">
      <c r="A5096" s="384">
        <v>96828</v>
      </c>
      <c r="B5096" s="383" t="s">
        <v>5877</v>
      </c>
      <c r="C5096" s="382" t="s">
        <v>66</v>
      </c>
      <c r="D5096" s="382">
        <v>24.33</v>
      </c>
      <c r="E5096" s="380" t="s">
        <v>1081</v>
      </c>
    </row>
    <row r="5097" spans="1:5" ht="27" x14ac:dyDescent="0.2">
      <c r="A5097" s="384">
        <v>96832</v>
      </c>
      <c r="B5097" s="383" t="s">
        <v>5880</v>
      </c>
      <c r="C5097" s="382" t="s">
        <v>66</v>
      </c>
      <c r="D5097" s="382">
        <v>30.56</v>
      </c>
      <c r="E5097" s="380" t="s">
        <v>1081</v>
      </c>
    </row>
    <row r="5098" spans="1:5" ht="27" x14ac:dyDescent="0.2">
      <c r="A5098" s="385">
        <v>104525</v>
      </c>
      <c r="B5098" s="383" t="s">
        <v>9551</v>
      </c>
      <c r="C5098" s="382" t="s">
        <v>66</v>
      </c>
      <c r="D5098" s="382"/>
      <c r="E5098" s="380" t="s">
        <v>1081</v>
      </c>
    </row>
    <row r="5099" spans="1:5" ht="27" x14ac:dyDescent="0.2">
      <c r="A5099" s="385">
        <v>104563</v>
      </c>
      <c r="B5099" s="383" t="s">
        <v>9552</v>
      </c>
      <c r="C5099" s="382" t="s">
        <v>66</v>
      </c>
      <c r="D5099" s="382"/>
      <c r="E5099" s="380" t="s">
        <v>1081</v>
      </c>
    </row>
    <row r="5100" spans="1:5" ht="27" x14ac:dyDescent="0.2">
      <c r="A5100" s="385">
        <v>104531</v>
      </c>
      <c r="B5100" s="383" t="s">
        <v>9553</v>
      </c>
      <c r="C5100" s="382" t="s">
        <v>66</v>
      </c>
      <c r="D5100" s="382"/>
      <c r="E5100" s="380" t="s">
        <v>1081</v>
      </c>
    </row>
    <row r="5101" spans="1:5" ht="27" x14ac:dyDescent="0.2">
      <c r="A5101" s="385">
        <v>104527</v>
      </c>
      <c r="B5101" s="383" t="s">
        <v>9554</v>
      </c>
      <c r="C5101" s="382" t="s">
        <v>66</v>
      </c>
      <c r="D5101" s="382"/>
      <c r="E5101" s="380" t="s">
        <v>1081</v>
      </c>
    </row>
    <row r="5102" spans="1:5" ht="27" x14ac:dyDescent="0.2">
      <c r="A5102" s="385">
        <v>104529</v>
      </c>
      <c r="B5102" s="383" t="s">
        <v>9555</v>
      </c>
      <c r="C5102" s="382" t="s">
        <v>66</v>
      </c>
      <c r="D5102" s="382"/>
      <c r="E5102" s="380" t="s">
        <v>1081</v>
      </c>
    </row>
    <row r="5103" spans="1:5" ht="27" x14ac:dyDescent="0.2">
      <c r="A5103" s="385">
        <v>104564</v>
      </c>
      <c r="B5103" s="383" t="s">
        <v>9556</v>
      </c>
      <c r="C5103" s="382" t="s">
        <v>66</v>
      </c>
      <c r="D5103" s="382"/>
      <c r="E5103" s="380" t="s">
        <v>1081</v>
      </c>
    </row>
    <row r="5104" spans="1:5" ht="27" x14ac:dyDescent="0.2">
      <c r="A5104" s="385">
        <v>104533</v>
      </c>
      <c r="B5104" s="383" t="s">
        <v>9557</v>
      </c>
      <c r="C5104" s="382" t="s">
        <v>66</v>
      </c>
      <c r="D5104" s="382"/>
      <c r="E5104" s="380" t="s">
        <v>1081</v>
      </c>
    </row>
    <row r="5105" spans="1:5" ht="27" x14ac:dyDescent="0.2">
      <c r="A5105" s="385">
        <v>104535</v>
      </c>
      <c r="B5105" s="383" t="s">
        <v>9558</v>
      </c>
      <c r="C5105" s="382" t="s">
        <v>66</v>
      </c>
      <c r="D5105" s="382"/>
      <c r="E5105" s="380" t="s">
        <v>1081</v>
      </c>
    </row>
    <row r="5106" spans="1:5" ht="27" x14ac:dyDescent="0.2">
      <c r="A5106" s="384">
        <v>96810</v>
      </c>
      <c r="B5106" s="383" t="s">
        <v>5860</v>
      </c>
      <c r="C5106" s="382" t="s">
        <v>66</v>
      </c>
      <c r="D5106" s="382">
        <v>20.99</v>
      </c>
      <c r="E5106" s="380" t="s">
        <v>1081</v>
      </c>
    </row>
    <row r="5107" spans="1:5" ht="27" x14ac:dyDescent="0.2">
      <c r="A5107" s="385">
        <v>104524</v>
      </c>
      <c r="B5107" s="383" t="s">
        <v>9559</v>
      </c>
      <c r="C5107" s="382" t="s">
        <v>66</v>
      </c>
      <c r="D5107" s="382"/>
      <c r="E5107" s="380" t="s">
        <v>1081</v>
      </c>
    </row>
    <row r="5108" spans="1:5" ht="27" x14ac:dyDescent="0.2">
      <c r="A5108" s="385">
        <v>104530</v>
      </c>
      <c r="B5108" s="383" t="s">
        <v>9560</v>
      </c>
      <c r="C5108" s="382" t="s">
        <v>66</v>
      </c>
      <c r="D5108" s="382"/>
      <c r="E5108" s="380" t="s">
        <v>1081</v>
      </c>
    </row>
    <row r="5109" spans="1:5" ht="27" x14ac:dyDescent="0.2">
      <c r="A5109" s="385">
        <v>104526</v>
      </c>
      <c r="B5109" s="383" t="s">
        <v>9561</v>
      </c>
      <c r="C5109" s="382" t="s">
        <v>66</v>
      </c>
      <c r="D5109" s="382"/>
      <c r="E5109" s="380" t="s">
        <v>1081</v>
      </c>
    </row>
    <row r="5110" spans="1:5" ht="27" x14ac:dyDescent="0.2">
      <c r="A5110" s="385">
        <v>104528</v>
      </c>
      <c r="B5110" s="383" t="s">
        <v>9562</v>
      </c>
      <c r="C5110" s="382" t="s">
        <v>66</v>
      </c>
      <c r="D5110" s="382"/>
      <c r="E5110" s="380" t="s">
        <v>1081</v>
      </c>
    </row>
    <row r="5111" spans="1:5" ht="27" x14ac:dyDescent="0.2">
      <c r="A5111" s="385">
        <v>104532</v>
      </c>
      <c r="B5111" s="383" t="s">
        <v>9563</v>
      </c>
      <c r="C5111" s="382" t="s">
        <v>66</v>
      </c>
      <c r="D5111" s="382"/>
      <c r="E5111" s="380" t="s">
        <v>1081</v>
      </c>
    </row>
    <row r="5112" spans="1:5" ht="27" x14ac:dyDescent="0.2">
      <c r="A5112" s="385">
        <v>104534</v>
      </c>
      <c r="B5112" s="383" t="s">
        <v>9564</v>
      </c>
      <c r="C5112" s="382" t="s">
        <v>66</v>
      </c>
      <c r="D5112" s="382"/>
      <c r="E5112" s="380" t="s">
        <v>1081</v>
      </c>
    </row>
    <row r="5113" spans="1:5" ht="27" x14ac:dyDescent="0.2">
      <c r="A5113" s="384">
        <v>96873</v>
      </c>
      <c r="B5113" s="383" t="s">
        <v>5914</v>
      </c>
      <c r="C5113" s="382" t="s">
        <v>66</v>
      </c>
      <c r="D5113" s="382">
        <v>65.2</v>
      </c>
      <c r="E5113" s="380" t="s">
        <v>1081</v>
      </c>
    </row>
    <row r="5114" spans="1:5" ht="27" x14ac:dyDescent="0.2">
      <c r="A5114" s="384">
        <v>96872</v>
      </c>
      <c r="B5114" s="383" t="s">
        <v>5913</v>
      </c>
      <c r="C5114" s="382" t="s">
        <v>66</v>
      </c>
      <c r="D5114" s="382">
        <v>48.98</v>
      </c>
      <c r="E5114" s="380" t="s">
        <v>1081</v>
      </c>
    </row>
    <row r="5115" spans="1:5" ht="27" x14ac:dyDescent="0.2">
      <c r="A5115" s="384">
        <v>96876</v>
      </c>
      <c r="B5115" s="383" t="s">
        <v>5917</v>
      </c>
      <c r="C5115" s="382" t="s">
        <v>66</v>
      </c>
      <c r="D5115" s="382">
        <v>181.94</v>
      </c>
      <c r="E5115" s="380" t="s">
        <v>1081</v>
      </c>
    </row>
    <row r="5116" spans="1:5" ht="27" x14ac:dyDescent="0.2">
      <c r="A5116" s="384">
        <v>96878</v>
      </c>
      <c r="B5116" s="383" t="s">
        <v>5918</v>
      </c>
      <c r="C5116" s="382" t="s">
        <v>66</v>
      </c>
      <c r="D5116" s="382">
        <v>204.14</v>
      </c>
      <c r="E5116" s="380" t="s">
        <v>1081</v>
      </c>
    </row>
    <row r="5117" spans="1:5" ht="27" x14ac:dyDescent="0.2">
      <c r="A5117" s="384">
        <v>96875</v>
      </c>
      <c r="B5117" s="383" t="s">
        <v>5916</v>
      </c>
      <c r="C5117" s="382" t="s">
        <v>66</v>
      </c>
      <c r="D5117" s="382">
        <v>78.11</v>
      </c>
      <c r="E5117" s="380" t="s">
        <v>1081</v>
      </c>
    </row>
    <row r="5118" spans="1:5" ht="27" x14ac:dyDescent="0.2">
      <c r="A5118" s="384">
        <v>96874</v>
      </c>
      <c r="B5118" s="383" t="s">
        <v>5915</v>
      </c>
      <c r="C5118" s="382" t="s">
        <v>66</v>
      </c>
      <c r="D5118" s="382">
        <v>59.56</v>
      </c>
      <c r="E5118" s="380" t="s">
        <v>1081</v>
      </c>
    </row>
    <row r="5119" spans="1:5" ht="27" x14ac:dyDescent="0.2">
      <c r="A5119" s="384">
        <v>96879</v>
      </c>
      <c r="B5119" s="383" t="s">
        <v>5919</v>
      </c>
      <c r="C5119" s="382" t="s">
        <v>66</v>
      </c>
      <c r="D5119" s="382">
        <v>197.86</v>
      </c>
      <c r="E5119" s="380" t="s">
        <v>1081</v>
      </c>
    </row>
    <row r="5120" spans="1:5" ht="27" x14ac:dyDescent="0.2">
      <c r="A5120" s="384">
        <v>96881</v>
      </c>
      <c r="B5120" s="383" t="s">
        <v>5920</v>
      </c>
      <c r="C5120" s="382" t="s">
        <v>66</v>
      </c>
      <c r="D5120" s="382">
        <v>234.46</v>
      </c>
      <c r="E5120" s="380" t="s">
        <v>1081</v>
      </c>
    </row>
    <row r="5121" spans="1:5" ht="27" x14ac:dyDescent="0.2">
      <c r="A5121" s="384">
        <v>96837</v>
      </c>
      <c r="B5121" s="383" t="s">
        <v>5884</v>
      </c>
      <c r="C5121" s="382" t="s">
        <v>66</v>
      </c>
      <c r="D5121" s="382">
        <v>21.54</v>
      </c>
      <c r="E5121" s="380" t="s">
        <v>1081</v>
      </c>
    </row>
    <row r="5122" spans="1:5" ht="27" x14ac:dyDescent="0.2">
      <c r="A5122" s="384">
        <v>96840</v>
      </c>
      <c r="B5122" s="383" t="s">
        <v>5887</v>
      </c>
      <c r="C5122" s="382" t="s">
        <v>66</v>
      </c>
      <c r="D5122" s="382">
        <v>25.99</v>
      </c>
      <c r="E5122" s="380" t="s">
        <v>1081</v>
      </c>
    </row>
    <row r="5123" spans="1:5" ht="27" x14ac:dyDescent="0.2">
      <c r="A5123" s="384">
        <v>96845</v>
      </c>
      <c r="B5123" s="383" t="s">
        <v>5892</v>
      </c>
      <c r="C5123" s="382" t="s">
        <v>66</v>
      </c>
      <c r="D5123" s="382">
        <v>40.86</v>
      </c>
      <c r="E5123" s="380" t="s">
        <v>1081</v>
      </c>
    </row>
    <row r="5124" spans="1:5" ht="27" x14ac:dyDescent="0.2">
      <c r="A5124" s="384">
        <v>96848</v>
      </c>
      <c r="B5124" s="383" t="s">
        <v>5895</v>
      </c>
      <c r="C5124" s="382" t="s">
        <v>66</v>
      </c>
      <c r="D5124" s="382">
        <v>54.23</v>
      </c>
      <c r="E5124" s="380" t="s">
        <v>1081</v>
      </c>
    </row>
    <row r="5125" spans="1:5" ht="27" x14ac:dyDescent="0.2">
      <c r="A5125" s="384">
        <v>96849</v>
      </c>
      <c r="B5125" s="383" t="s">
        <v>5896</v>
      </c>
      <c r="C5125" s="382" t="s">
        <v>66</v>
      </c>
      <c r="D5125" s="382">
        <v>17.16</v>
      </c>
      <c r="E5125" s="380" t="s">
        <v>1081</v>
      </c>
    </row>
    <row r="5126" spans="1:5" ht="27" x14ac:dyDescent="0.2">
      <c r="A5126" s="384">
        <v>96852</v>
      </c>
      <c r="B5126" s="383" t="s">
        <v>5898</v>
      </c>
      <c r="C5126" s="382" t="s">
        <v>66</v>
      </c>
      <c r="D5126" s="382">
        <v>21.83</v>
      </c>
      <c r="E5126" s="380" t="s">
        <v>1081</v>
      </c>
    </row>
    <row r="5127" spans="1:5" ht="27" x14ac:dyDescent="0.2">
      <c r="A5127" s="384">
        <v>96855</v>
      </c>
      <c r="B5127" s="383" t="s">
        <v>5901</v>
      </c>
      <c r="C5127" s="382" t="s">
        <v>66</v>
      </c>
      <c r="D5127" s="382">
        <v>34.21</v>
      </c>
      <c r="E5127" s="380" t="s">
        <v>1081</v>
      </c>
    </row>
    <row r="5128" spans="1:5" ht="27" x14ac:dyDescent="0.2">
      <c r="A5128" s="384">
        <v>96838</v>
      </c>
      <c r="B5128" s="383" t="s">
        <v>5885</v>
      </c>
      <c r="C5128" s="382" t="s">
        <v>66</v>
      </c>
      <c r="D5128" s="382">
        <v>25.95</v>
      </c>
      <c r="E5128" s="380" t="s">
        <v>1081</v>
      </c>
    </row>
    <row r="5129" spans="1:5" ht="27" x14ac:dyDescent="0.2">
      <c r="A5129" s="384">
        <v>96841</v>
      </c>
      <c r="B5129" s="383" t="s">
        <v>5888</v>
      </c>
      <c r="C5129" s="382" t="s">
        <v>66</v>
      </c>
      <c r="D5129" s="382">
        <v>28.8</v>
      </c>
      <c r="E5129" s="380" t="s">
        <v>1081</v>
      </c>
    </row>
    <row r="5130" spans="1:5" ht="27" x14ac:dyDescent="0.2">
      <c r="A5130" s="384">
        <v>96842</v>
      </c>
      <c r="B5130" s="383" t="s">
        <v>5889</v>
      </c>
      <c r="C5130" s="382" t="s">
        <v>66</v>
      </c>
      <c r="D5130" s="382">
        <v>32.97</v>
      </c>
      <c r="E5130" s="380" t="s">
        <v>1081</v>
      </c>
    </row>
    <row r="5131" spans="1:5" ht="27" x14ac:dyDescent="0.2">
      <c r="A5131" s="384">
        <v>96846</v>
      </c>
      <c r="B5131" s="383" t="s">
        <v>5893</v>
      </c>
      <c r="C5131" s="382" t="s">
        <v>66</v>
      </c>
      <c r="D5131" s="382">
        <v>38.42</v>
      </c>
      <c r="E5131" s="380" t="s">
        <v>1081</v>
      </c>
    </row>
    <row r="5132" spans="1:5" ht="27" x14ac:dyDescent="0.2">
      <c r="A5132" s="384">
        <v>96850</v>
      </c>
      <c r="B5132" s="383" t="s">
        <v>5897</v>
      </c>
      <c r="C5132" s="382" t="s">
        <v>66</v>
      </c>
      <c r="D5132" s="382">
        <v>24.19</v>
      </c>
      <c r="E5132" s="380" t="s">
        <v>1081</v>
      </c>
    </row>
    <row r="5133" spans="1:5" ht="27" x14ac:dyDescent="0.2">
      <c r="A5133" s="384">
        <v>96853</v>
      </c>
      <c r="B5133" s="383" t="s">
        <v>5899</v>
      </c>
      <c r="C5133" s="382" t="s">
        <v>66</v>
      </c>
      <c r="D5133" s="382">
        <v>25.99</v>
      </c>
      <c r="E5133" s="380" t="s">
        <v>1081</v>
      </c>
    </row>
    <row r="5134" spans="1:5" ht="27" x14ac:dyDescent="0.2">
      <c r="A5134" s="384">
        <v>96854</v>
      </c>
      <c r="B5134" s="383" t="s">
        <v>5900</v>
      </c>
      <c r="C5134" s="382" t="s">
        <v>66</v>
      </c>
      <c r="D5134" s="382">
        <v>31.99</v>
      </c>
      <c r="E5134" s="380" t="s">
        <v>1081</v>
      </c>
    </row>
    <row r="5135" spans="1:5" ht="27" x14ac:dyDescent="0.2">
      <c r="A5135" s="385">
        <v>104571</v>
      </c>
      <c r="B5135" s="383" t="s">
        <v>9565</v>
      </c>
      <c r="C5135" s="382" t="s">
        <v>66</v>
      </c>
      <c r="D5135" s="382"/>
      <c r="E5135" s="380" t="s">
        <v>1081</v>
      </c>
    </row>
    <row r="5136" spans="1:5" ht="27" x14ac:dyDescent="0.2">
      <c r="A5136" s="384">
        <v>96856</v>
      </c>
      <c r="B5136" s="383" t="s">
        <v>5902</v>
      </c>
      <c r="C5136" s="382" t="s">
        <v>66</v>
      </c>
      <c r="D5136" s="382">
        <v>36.659999999999997</v>
      </c>
      <c r="E5136" s="380" t="s">
        <v>1081</v>
      </c>
    </row>
    <row r="5137" spans="1:5" ht="27" x14ac:dyDescent="0.2">
      <c r="A5137" s="385">
        <v>104566</v>
      </c>
      <c r="B5137" s="383" t="s">
        <v>9566</v>
      </c>
      <c r="C5137" s="382" t="s">
        <v>66</v>
      </c>
      <c r="D5137" s="382"/>
      <c r="E5137" s="380" t="s">
        <v>1081</v>
      </c>
    </row>
    <row r="5138" spans="1:5" ht="27" x14ac:dyDescent="0.2">
      <c r="A5138" s="385">
        <v>104536</v>
      </c>
      <c r="B5138" s="383" t="s">
        <v>9567</v>
      </c>
      <c r="C5138" s="382" t="s">
        <v>66</v>
      </c>
      <c r="D5138" s="382"/>
      <c r="E5138" s="380" t="s">
        <v>1081</v>
      </c>
    </row>
    <row r="5139" spans="1:5" ht="27" x14ac:dyDescent="0.2">
      <c r="A5139" s="385">
        <v>104537</v>
      </c>
      <c r="B5139" s="383" t="s">
        <v>9568</v>
      </c>
      <c r="C5139" s="382" t="s">
        <v>66</v>
      </c>
      <c r="D5139" s="382"/>
      <c r="E5139" s="380" t="s">
        <v>1081</v>
      </c>
    </row>
    <row r="5140" spans="1:5" ht="27" x14ac:dyDescent="0.2">
      <c r="A5140" s="385">
        <v>104572</v>
      </c>
      <c r="B5140" s="383" t="s">
        <v>9569</v>
      </c>
      <c r="C5140" s="382" t="s">
        <v>66</v>
      </c>
      <c r="D5140" s="382"/>
      <c r="E5140" s="380" t="s">
        <v>1081</v>
      </c>
    </row>
    <row r="5141" spans="1:5" ht="27" x14ac:dyDescent="0.2">
      <c r="A5141" s="385">
        <v>104568</v>
      </c>
      <c r="B5141" s="383" t="s">
        <v>9570</v>
      </c>
      <c r="C5141" s="382" t="s">
        <v>66</v>
      </c>
      <c r="D5141" s="382"/>
      <c r="E5141" s="380" t="s">
        <v>1081</v>
      </c>
    </row>
    <row r="5142" spans="1:5" ht="27" x14ac:dyDescent="0.2">
      <c r="A5142" s="385">
        <v>104538</v>
      </c>
      <c r="B5142" s="383" t="s">
        <v>9571</v>
      </c>
      <c r="C5142" s="382" t="s">
        <v>66</v>
      </c>
      <c r="D5142" s="382"/>
      <c r="E5142" s="380" t="s">
        <v>1081</v>
      </c>
    </row>
    <row r="5143" spans="1:5" ht="27" x14ac:dyDescent="0.2">
      <c r="A5143" s="385">
        <v>104570</v>
      </c>
      <c r="B5143" s="383" t="s">
        <v>9572</v>
      </c>
      <c r="C5143" s="382" t="s">
        <v>66</v>
      </c>
      <c r="D5143" s="382"/>
      <c r="E5143" s="380" t="s">
        <v>1081</v>
      </c>
    </row>
    <row r="5144" spans="1:5" ht="27" x14ac:dyDescent="0.2">
      <c r="A5144" s="385">
        <v>104565</v>
      </c>
      <c r="B5144" s="383" t="s">
        <v>9573</v>
      </c>
      <c r="C5144" s="382" t="s">
        <v>66</v>
      </c>
      <c r="D5144" s="382"/>
      <c r="E5144" s="380" t="s">
        <v>1081</v>
      </c>
    </row>
    <row r="5145" spans="1:5" ht="27" x14ac:dyDescent="0.2">
      <c r="A5145" s="385">
        <v>104567</v>
      </c>
      <c r="B5145" s="383" t="s">
        <v>9574</v>
      </c>
      <c r="C5145" s="382" t="s">
        <v>66</v>
      </c>
      <c r="D5145" s="382"/>
      <c r="E5145" s="380" t="s">
        <v>1081</v>
      </c>
    </row>
    <row r="5146" spans="1:5" ht="27" x14ac:dyDescent="0.2">
      <c r="A5146" s="385">
        <v>104569</v>
      </c>
      <c r="B5146" s="383" t="s">
        <v>9575</v>
      </c>
      <c r="C5146" s="382" t="s">
        <v>66</v>
      </c>
      <c r="D5146" s="382"/>
      <c r="E5146" s="380" t="s">
        <v>1081</v>
      </c>
    </row>
    <row r="5147" spans="1:5" ht="27" x14ac:dyDescent="0.2">
      <c r="A5147" s="384">
        <v>96843</v>
      </c>
      <c r="B5147" s="383" t="s">
        <v>5890</v>
      </c>
      <c r="C5147" s="382" t="s">
        <v>66</v>
      </c>
      <c r="D5147" s="382">
        <v>29.98</v>
      </c>
      <c r="E5147" s="380" t="s">
        <v>1081</v>
      </c>
    </row>
    <row r="5148" spans="1:5" ht="27" x14ac:dyDescent="0.2">
      <c r="A5148" s="384">
        <v>96847</v>
      </c>
      <c r="B5148" s="383" t="s">
        <v>5894</v>
      </c>
      <c r="C5148" s="382" t="s">
        <v>66</v>
      </c>
      <c r="D5148" s="382">
        <v>37.9</v>
      </c>
      <c r="E5148" s="380" t="s">
        <v>1081</v>
      </c>
    </row>
    <row r="5149" spans="1:5" ht="27" x14ac:dyDescent="0.2">
      <c r="A5149" s="384">
        <v>96844</v>
      </c>
      <c r="B5149" s="383" t="s">
        <v>5891</v>
      </c>
      <c r="C5149" s="382" t="s">
        <v>66</v>
      </c>
      <c r="D5149" s="382">
        <v>34.51</v>
      </c>
      <c r="E5149" s="380" t="s">
        <v>1081</v>
      </c>
    </row>
    <row r="5150" spans="1:5" ht="27" x14ac:dyDescent="0.2">
      <c r="A5150" s="384">
        <v>96839</v>
      </c>
      <c r="B5150" s="383" t="s">
        <v>5886</v>
      </c>
      <c r="C5150" s="382" t="s">
        <v>66</v>
      </c>
      <c r="D5150" s="382">
        <v>26.82</v>
      </c>
      <c r="E5150" s="380" t="s">
        <v>1081</v>
      </c>
    </row>
    <row r="5151" spans="1:5" ht="27" x14ac:dyDescent="0.2">
      <c r="A5151" s="385">
        <v>104574</v>
      </c>
      <c r="B5151" s="383" t="s">
        <v>9576</v>
      </c>
      <c r="C5151" s="382" t="s">
        <v>66</v>
      </c>
      <c r="D5151" s="382"/>
      <c r="E5151" s="380" t="s">
        <v>1081</v>
      </c>
    </row>
    <row r="5152" spans="1:5" ht="27" x14ac:dyDescent="0.2">
      <c r="A5152" s="385">
        <v>104575</v>
      </c>
      <c r="B5152" s="383" t="s">
        <v>9577</v>
      </c>
      <c r="C5152" s="382" t="s">
        <v>66</v>
      </c>
      <c r="D5152" s="382"/>
      <c r="E5152" s="380" t="s">
        <v>1081</v>
      </c>
    </row>
    <row r="5153" spans="1:5" ht="27" x14ac:dyDescent="0.2">
      <c r="A5153" s="385">
        <v>104573</v>
      </c>
      <c r="B5153" s="383" t="s">
        <v>9578</v>
      </c>
      <c r="C5153" s="382" t="s">
        <v>66</v>
      </c>
      <c r="D5153" s="382"/>
      <c r="E5153" s="380" t="s">
        <v>1081</v>
      </c>
    </row>
    <row r="5154" spans="1:5" ht="40.5" x14ac:dyDescent="0.2">
      <c r="A5154" s="384">
        <v>96805</v>
      </c>
      <c r="B5154" s="383" t="s">
        <v>5855</v>
      </c>
      <c r="C5154" s="382" t="s">
        <v>66</v>
      </c>
      <c r="D5154" s="382">
        <v>221.46</v>
      </c>
      <c r="E5154" s="380" t="s">
        <v>1081</v>
      </c>
    </row>
    <row r="5155" spans="1:5" ht="27" x14ac:dyDescent="0.2">
      <c r="A5155" s="384">
        <v>96802</v>
      </c>
      <c r="B5155" s="383" t="s">
        <v>5852</v>
      </c>
      <c r="C5155" s="382" t="s">
        <v>66</v>
      </c>
      <c r="D5155" s="382">
        <v>428.22</v>
      </c>
      <c r="E5155" s="380" t="s">
        <v>1081</v>
      </c>
    </row>
    <row r="5156" spans="1:5" ht="40.5" x14ac:dyDescent="0.2">
      <c r="A5156" s="384">
        <v>96806</v>
      </c>
      <c r="B5156" s="383" t="s">
        <v>5856</v>
      </c>
      <c r="C5156" s="382" t="s">
        <v>66</v>
      </c>
      <c r="D5156" s="382">
        <v>85.35</v>
      </c>
      <c r="E5156" s="380" t="s">
        <v>1081</v>
      </c>
    </row>
    <row r="5157" spans="1:5" ht="27" x14ac:dyDescent="0.2">
      <c r="A5157" s="384">
        <v>96803</v>
      </c>
      <c r="B5157" s="383" t="s">
        <v>5853</v>
      </c>
      <c r="C5157" s="382" t="s">
        <v>66</v>
      </c>
      <c r="D5157" s="382">
        <v>78.099999999999994</v>
      </c>
      <c r="E5157" s="380" t="s">
        <v>1081</v>
      </c>
    </row>
    <row r="5158" spans="1:5" ht="40.5" x14ac:dyDescent="0.2">
      <c r="A5158" s="384">
        <v>96807</v>
      </c>
      <c r="B5158" s="383" t="s">
        <v>5857</v>
      </c>
      <c r="C5158" s="382" t="s">
        <v>66</v>
      </c>
      <c r="D5158" s="382">
        <v>137.12</v>
      </c>
      <c r="E5158" s="380" t="s">
        <v>1081</v>
      </c>
    </row>
    <row r="5159" spans="1:5" ht="40.5" x14ac:dyDescent="0.2">
      <c r="A5159" s="384">
        <v>96804</v>
      </c>
      <c r="B5159" s="383" t="s">
        <v>5854</v>
      </c>
      <c r="C5159" s="382" t="s">
        <v>66</v>
      </c>
      <c r="D5159" s="382">
        <v>125.86</v>
      </c>
      <c r="E5159" s="380" t="s">
        <v>1081</v>
      </c>
    </row>
    <row r="5160" spans="1:5" ht="27" x14ac:dyDescent="0.2">
      <c r="A5160" s="384">
        <v>104581</v>
      </c>
      <c r="B5160" s="383" t="s">
        <v>6257</v>
      </c>
      <c r="C5160" s="382" t="s">
        <v>66</v>
      </c>
      <c r="D5160" s="382">
        <v>15.09</v>
      </c>
      <c r="E5160" s="380" t="s">
        <v>1081</v>
      </c>
    </row>
    <row r="5161" spans="1:5" ht="27" x14ac:dyDescent="0.2">
      <c r="A5161" s="384">
        <v>104582</v>
      </c>
      <c r="B5161" s="383" t="s">
        <v>6258</v>
      </c>
      <c r="C5161" s="382" t="s">
        <v>66</v>
      </c>
      <c r="D5161" s="382">
        <v>19.239999999999998</v>
      </c>
      <c r="E5161" s="380" t="s">
        <v>1081</v>
      </c>
    </row>
    <row r="5162" spans="1:5" ht="27" x14ac:dyDescent="0.2">
      <c r="A5162" s="384">
        <v>104583</v>
      </c>
      <c r="B5162" s="383" t="s">
        <v>6259</v>
      </c>
      <c r="C5162" s="382" t="s">
        <v>66</v>
      </c>
      <c r="D5162" s="382">
        <v>30.87</v>
      </c>
      <c r="E5162" s="380" t="s">
        <v>1081</v>
      </c>
    </row>
    <row r="5163" spans="1:5" ht="27" x14ac:dyDescent="0.2">
      <c r="A5163" s="384">
        <v>104584</v>
      </c>
      <c r="B5163" s="383" t="s">
        <v>6260</v>
      </c>
      <c r="C5163" s="382" t="s">
        <v>66</v>
      </c>
      <c r="D5163" s="382">
        <v>37.020000000000003</v>
      </c>
      <c r="E5163" s="380" t="s">
        <v>1081</v>
      </c>
    </row>
    <row r="5164" spans="1:5" ht="27" x14ac:dyDescent="0.2">
      <c r="A5164" s="384">
        <v>96829</v>
      </c>
      <c r="B5164" s="383" t="s">
        <v>5878</v>
      </c>
      <c r="C5164" s="382" t="s">
        <v>66</v>
      </c>
      <c r="D5164" s="382">
        <v>18.850000000000001</v>
      </c>
      <c r="E5164" s="380" t="s">
        <v>1081</v>
      </c>
    </row>
    <row r="5165" spans="1:5" ht="27" x14ac:dyDescent="0.2">
      <c r="A5165" s="384">
        <v>96833</v>
      </c>
      <c r="B5165" s="383" t="s">
        <v>5881</v>
      </c>
      <c r="C5165" s="382" t="s">
        <v>66</v>
      </c>
      <c r="D5165" s="382">
        <v>24.04</v>
      </c>
      <c r="E5165" s="380" t="s">
        <v>1081</v>
      </c>
    </row>
    <row r="5166" spans="1:5" ht="27" x14ac:dyDescent="0.2">
      <c r="A5166" s="384">
        <v>96836</v>
      </c>
      <c r="B5166" s="383" t="s">
        <v>5883</v>
      </c>
      <c r="C5166" s="382" t="s">
        <v>66</v>
      </c>
      <c r="D5166" s="382">
        <v>34.39</v>
      </c>
      <c r="E5166" s="380" t="s">
        <v>1081</v>
      </c>
    </row>
    <row r="5167" spans="1:5" ht="27" x14ac:dyDescent="0.2">
      <c r="A5167" s="384">
        <v>104576</v>
      </c>
      <c r="B5167" s="383" t="s">
        <v>6253</v>
      </c>
      <c r="C5167" s="382" t="s">
        <v>66</v>
      </c>
      <c r="D5167" s="382">
        <v>16.52</v>
      </c>
      <c r="E5167" s="380" t="s">
        <v>1081</v>
      </c>
    </row>
    <row r="5168" spans="1:5" ht="27" x14ac:dyDescent="0.2">
      <c r="A5168" s="384">
        <v>104577</v>
      </c>
      <c r="B5168" s="383" t="s">
        <v>6254</v>
      </c>
      <c r="C5168" s="382" t="s">
        <v>66</v>
      </c>
      <c r="D5168" s="382">
        <v>22.2</v>
      </c>
      <c r="E5168" s="380" t="s">
        <v>1081</v>
      </c>
    </row>
    <row r="5169" spans="1:5" ht="27" x14ac:dyDescent="0.2">
      <c r="A5169" s="384">
        <v>104578</v>
      </c>
      <c r="B5169" s="383" t="s">
        <v>6255</v>
      </c>
      <c r="C5169" s="382" t="s">
        <v>66</v>
      </c>
      <c r="D5169" s="382">
        <v>23.8</v>
      </c>
      <c r="E5169" s="380" t="s">
        <v>1081</v>
      </c>
    </row>
    <row r="5170" spans="1:5" ht="27" x14ac:dyDescent="0.2">
      <c r="A5170" s="385">
        <v>104580</v>
      </c>
      <c r="B5170" s="383" t="s">
        <v>9579</v>
      </c>
      <c r="C5170" s="382" t="s">
        <v>66</v>
      </c>
      <c r="D5170" s="382"/>
      <c r="E5170" s="380" t="s">
        <v>1081</v>
      </c>
    </row>
    <row r="5171" spans="1:5" ht="27" x14ac:dyDescent="0.2">
      <c r="A5171" s="384">
        <v>104579</v>
      </c>
      <c r="B5171" s="383" t="s">
        <v>6256</v>
      </c>
      <c r="C5171" s="382" t="s">
        <v>66</v>
      </c>
      <c r="D5171" s="382">
        <v>31.23</v>
      </c>
      <c r="E5171" s="380" t="s">
        <v>1081</v>
      </c>
    </row>
    <row r="5172" spans="1:5" ht="27" x14ac:dyDescent="0.2">
      <c r="A5172" s="384">
        <v>96823</v>
      </c>
      <c r="B5172" s="383" t="s">
        <v>5873</v>
      </c>
      <c r="C5172" s="382" t="s">
        <v>66</v>
      </c>
      <c r="D5172" s="382">
        <v>11.62</v>
      </c>
      <c r="E5172" s="380" t="s">
        <v>1081</v>
      </c>
    </row>
    <row r="5173" spans="1:5" ht="27" x14ac:dyDescent="0.2">
      <c r="A5173" s="384">
        <v>96826</v>
      </c>
      <c r="B5173" s="383" t="s">
        <v>5875</v>
      </c>
      <c r="C5173" s="382" t="s">
        <v>66</v>
      </c>
      <c r="D5173" s="382">
        <v>13.47</v>
      </c>
      <c r="E5173" s="380" t="s">
        <v>1081</v>
      </c>
    </row>
    <row r="5174" spans="1:5" ht="27" x14ac:dyDescent="0.2">
      <c r="A5174" s="384">
        <v>96830</v>
      </c>
      <c r="B5174" s="383" t="s">
        <v>5879</v>
      </c>
      <c r="C5174" s="382" t="s">
        <v>66</v>
      </c>
      <c r="D5174" s="382">
        <v>21.2</v>
      </c>
      <c r="E5174" s="380" t="s">
        <v>1081</v>
      </c>
    </row>
    <row r="5175" spans="1:5" ht="27" x14ac:dyDescent="0.2">
      <c r="A5175" s="384">
        <v>96834</v>
      </c>
      <c r="B5175" s="383" t="s">
        <v>5882</v>
      </c>
      <c r="C5175" s="382" t="s">
        <v>66</v>
      </c>
      <c r="D5175" s="382">
        <v>28.72</v>
      </c>
      <c r="E5175" s="380" t="s">
        <v>1081</v>
      </c>
    </row>
    <row r="5176" spans="1:5" ht="27" x14ac:dyDescent="0.2">
      <c r="A5176" s="385">
        <v>104585</v>
      </c>
      <c r="B5176" s="383" t="s">
        <v>9580</v>
      </c>
      <c r="C5176" s="382" t="s">
        <v>66</v>
      </c>
      <c r="D5176" s="382"/>
      <c r="E5176" s="380" t="s">
        <v>1081</v>
      </c>
    </row>
    <row r="5177" spans="1:5" ht="27" x14ac:dyDescent="0.2">
      <c r="A5177" s="385">
        <v>104587</v>
      </c>
      <c r="B5177" s="383" t="s">
        <v>9581</v>
      </c>
      <c r="C5177" s="382" t="s">
        <v>66</v>
      </c>
      <c r="D5177" s="382"/>
      <c r="E5177" s="380" t="s">
        <v>1081</v>
      </c>
    </row>
    <row r="5178" spans="1:5" ht="27" x14ac:dyDescent="0.2">
      <c r="A5178" s="385">
        <v>104586</v>
      </c>
      <c r="B5178" s="383" t="s">
        <v>9582</v>
      </c>
      <c r="C5178" s="382" t="s">
        <v>66</v>
      </c>
      <c r="D5178" s="382"/>
      <c r="E5178" s="380" t="s">
        <v>1081</v>
      </c>
    </row>
    <row r="5179" spans="1:5" ht="27" x14ac:dyDescent="0.2">
      <c r="A5179" s="384">
        <v>96798</v>
      </c>
      <c r="B5179" s="383" t="s">
        <v>5848</v>
      </c>
      <c r="C5179" s="382" t="s">
        <v>4</v>
      </c>
      <c r="D5179" s="382">
        <v>8.01</v>
      </c>
      <c r="E5179" s="380" t="s">
        <v>1081</v>
      </c>
    </row>
    <row r="5180" spans="1:5" ht="27" x14ac:dyDescent="0.2">
      <c r="A5180" s="384">
        <v>96799</v>
      </c>
      <c r="B5180" s="383" t="s">
        <v>5849</v>
      </c>
      <c r="C5180" s="382" t="s">
        <v>4</v>
      </c>
      <c r="D5180" s="382">
        <v>10.26</v>
      </c>
      <c r="E5180" s="380" t="s">
        <v>1081</v>
      </c>
    </row>
    <row r="5181" spans="1:5" ht="27" x14ac:dyDescent="0.2">
      <c r="A5181" s="384">
        <v>96800</v>
      </c>
      <c r="B5181" s="383" t="s">
        <v>5850</v>
      </c>
      <c r="C5181" s="382" t="s">
        <v>4</v>
      </c>
      <c r="D5181" s="382">
        <v>13.92</v>
      </c>
      <c r="E5181" s="380" t="s">
        <v>1081</v>
      </c>
    </row>
    <row r="5182" spans="1:5" ht="27" x14ac:dyDescent="0.2">
      <c r="A5182" s="384">
        <v>96801</v>
      </c>
      <c r="B5182" s="383" t="s">
        <v>5851</v>
      </c>
      <c r="C5182" s="382" t="s">
        <v>4</v>
      </c>
      <c r="D5182" s="382">
        <v>20.98</v>
      </c>
      <c r="E5182" s="380" t="s">
        <v>1081</v>
      </c>
    </row>
    <row r="5183" spans="1:5" ht="27" x14ac:dyDescent="0.2">
      <c r="A5183" s="385">
        <v>104539</v>
      </c>
      <c r="B5183" s="383" t="s">
        <v>9583</v>
      </c>
      <c r="C5183" s="382" t="s">
        <v>66</v>
      </c>
      <c r="D5183" s="382"/>
      <c r="E5183" s="380" t="s">
        <v>1081</v>
      </c>
    </row>
    <row r="5184" spans="1:5" ht="27" x14ac:dyDescent="0.2">
      <c r="A5184" s="385">
        <v>104541</v>
      </c>
      <c r="B5184" s="383" t="s">
        <v>9584</v>
      </c>
      <c r="C5184" s="382" t="s">
        <v>66</v>
      </c>
      <c r="D5184" s="382"/>
      <c r="E5184" s="380" t="s">
        <v>1081</v>
      </c>
    </row>
    <row r="5185" spans="1:5" ht="27" x14ac:dyDescent="0.2">
      <c r="A5185" s="385">
        <v>104540</v>
      </c>
      <c r="B5185" s="383" t="s">
        <v>9585</v>
      </c>
      <c r="C5185" s="382" t="s">
        <v>66</v>
      </c>
      <c r="D5185" s="382"/>
      <c r="E5185" s="380" t="s">
        <v>1081</v>
      </c>
    </row>
    <row r="5186" spans="1:5" ht="27" x14ac:dyDescent="0.2">
      <c r="A5186" s="385">
        <v>104543</v>
      </c>
      <c r="B5186" s="383" t="s">
        <v>9586</v>
      </c>
      <c r="C5186" s="382" t="s">
        <v>66</v>
      </c>
      <c r="D5186" s="382"/>
      <c r="E5186" s="380" t="s">
        <v>1081</v>
      </c>
    </row>
    <row r="5187" spans="1:5" ht="27" x14ac:dyDescent="0.2">
      <c r="A5187" s="385">
        <v>104544</v>
      </c>
      <c r="B5187" s="383" t="s">
        <v>9587</v>
      </c>
      <c r="C5187" s="382" t="s">
        <v>66</v>
      </c>
      <c r="D5187" s="382"/>
      <c r="E5187" s="380" t="s">
        <v>1081</v>
      </c>
    </row>
    <row r="5188" spans="1:5" ht="27" x14ac:dyDescent="0.2">
      <c r="A5188" s="385">
        <v>104545</v>
      </c>
      <c r="B5188" s="383" t="s">
        <v>9588</v>
      </c>
      <c r="C5188" s="382" t="s">
        <v>66</v>
      </c>
      <c r="D5188" s="382"/>
      <c r="E5188" s="380" t="s">
        <v>1081</v>
      </c>
    </row>
    <row r="5189" spans="1:5" ht="27" x14ac:dyDescent="0.2">
      <c r="A5189" s="385">
        <v>104542</v>
      </c>
      <c r="B5189" s="383" t="s">
        <v>9589</v>
      </c>
      <c r="C5189" s="382" t="s">
        <v>66</v>
      </c>
      <c r="D5189" s="382"/>
      <c r="E5189" s="380" t="s">
        <v>1081</v>
      </c>
    </row>
    <row r="5190" spans="1:5" ht="27" x14ac:dyDescent="0.2">
      <c r="A5190" s="385">
        <v>104592</v>
      </c>
      <c r="B5190" s="383" t="s">
        <v>9590</v>
      </c>
      <c r="C5190" s="382" t="s">
        <v>66</v>
      </c>
      <c r="D5190" s="382"/>
      <c r="E5190" s="380" t="s">
        <v>1081</v>
      </c>
    </row>
    <row r="5191" spans="1:5" ht="27" x14ac:dyDescent="0.2">
      <c r="A5191" s="385">
        <v>104548</v>
      </c>
      <c r="B5191" s="383" t="s">
        <v>9591</v>
      </c>
      <c r="C5191" s="382" t="s">
        <v>66</v>
      </c>
      <c r="D5191" s="382"/>
      <c r="E5191" s="380" t="s">
        <v>1081</v>
      </c>
    </row>
    <row r="5192" spans="1:5" ht="27" x14ac:dyDescent="0.2">
      <c r="A5192" s="385">
        <v>104546</v>
      </c>
      <c r="B5192" s="383" t="s">
        <v>9592</v>
      </c>
      <c r="C5192" s="382" t="s">
        <v>66</v>
      </c>
      <c r="D5192" s="382"/>
      <c r="E5192" s="380" t="s">
        <v>1081</v>
      </c>
    </row>
    <row r="5193" spans="1:5" ht="27" x14ac:dyDescent="0.2">
      <c r="A5193" s="385">
        <v>104549</v>
      </c>
      <c r="B5193" s="383" t="s">
        <v>9593</v>
      </c>
      <c r="C5193" s="382" t="s">
        <v>66</v>
      </c>
      <c r="D5193" s="382"/>
      <c r="E5193" s="380" t="s">
        <v>1081</v>
      </c>
    </row>
    <row r="5194" spans="1:5" ht="27" x14ac:dyDescent="0.2">
      <c r="A5194" s="385">
        <v>104550</v>
      </c>
      <c r="B5194" s="383" t="s">
        <v>9594</v>
      </c>
      <c r="C5194" s="382" t="s">
        <v>66</v>
      </c>
      <c r="D5194" s="382"/>
      <c r="E5194" s="380" t="s">
        <v>1081</v>
      </c>
    </row>
    <row r="5195" spans="1:5" ht="27" x14ac:dyDescent="0.2">
      <c r="A5195" s="385">
        <v>104552</v>
      </c>
      <c r="B5195" s="383" t="s">
        <v>9595</v>
      </c>
      <c r="C5195" s="382" t="s">
        <v>66</v>
      </c>
      <c r="D5195" s="382"/>
      <c r="E5195" s="380" t="s">
        <v>1081</v>
      </c>
    </row>
    <row r="5196" spans="1:5" ht="27" x14ac:dyDescent="0.2">
      <c r="A5196" s="385">
        <v>104551</v>
      </c>
      <c r="B5196" s="383" t="s">
        <v>9596</v>
      </c>
      <c r="C5196" s="382" t="s">
        <v>66</v>
      </c>
      <c r="D5196" s="382"/>
      <c r="E5196" s="380" t="s">
        <v>1081</v>
      </c>
    </row>
    <row r="5197" spans="1:5" ht="27" x14ac:dyDescent="0.2">
      <c r="A5197" s="385">
        <v>104553</v>
      </c>
      <c r="B5197" s="383" t="s">
        <v>9597</v>
      </c>
      <c r="C5197" s="382" t="s">
        <v>66</v>
      </c>
      <c r="D5197" s="382"/>
      <c r="E5197" s="380" t="s">
        <v>1081</v>
      </c>
    </row>
    <row r="5198" spans="1:5" ht="27" x14ac:dyDescent="0.2">
      <c r="A5198" s="385">
        <v>104554</v>
      </c>
      <c r="B5198" s="383" t="s">
        <v>9598</v>
      </c>
      <c r="C5198" s="382" t="s">
        <v>66</v>
      </c>
      <c r="D5198" s="382"/>
      <c r="E5198" s="380" t="s">
        <v>1081</v>
      </c>
    </row>
    <row r="5199" spans="1:5" ht="27" x14ac:dyDescent="0.2">
      <c r="A5199" s="385">
        <v>104555</v>
      </c>
      <c r="B5199" s="383" t="s">
        <v>9599</v>
      </c>
      <c r="C5199" s="382" t="s">
        <v>66</v>
      </c>
      <c r="D5199" s="382"/>
      <c r="E5199" s="380" t="s">
        <v>1081</v>
      </c>
    </row>
    <row r="5200" spans="1:5" ht="27" x14ac:dyDescent="0.2">
      <c r="A5200" s="385">
        <v>104556</v>
      </c>
      <c r="B5200" s="383" t="s">
        <v>9600</v>
      </c>
      <c r="C5200" s="382" t="s">
        <v>66</v>
      </c>
      <c r="D5200" s="382"/>
      <c r="E5200" s="380" t="s">
        <v>1081</v>
      </c>
    </row>
    <row r="5201" spans="1:5" ht="27" x14ac:dyDescent="0.2">
      <c r="A5201" s="385">
        <v>104558</v>
      </c>
      <c r="B5201" s="383" t="s">
        <v>9601</v>
      </c>
      <c r="C5201" s="382" t="s">
        <v>66</v>
      </c>
      <c r="D5201" s="382"/>
      <c r="E5201" s="380" t="s">
        <v>1081</v>
      </c>
    </row>
    <row r="5202" spans="1:5" ht="27" x14ac:dyDescent="0.2">
      <c r="A5202" s="385">
        <v>104559</v>
      </c>
      <c r="B5202" s="383" t="s">
        <v>9602</v>
      </c>
      <c r="C5202" s="382" t="s">
        <v>66</v>
      </c>
      <c r="D5202" s="382"/>
      <c r="E5202" s="380" t="s">
        <v>1081</v>
      </c>
    </row>
    <row r="5203" spans="1:5" ht="27" x14ac:dyDescent="0.2">
      <c r="A5203" s="385">
        <v>104560</v>
      </c>
      <c r="B5203" s="383" t="s">
        <v>9603</v>
      </c>
      <c r="C5203" s="382" t="s">
        <v>66</v>
      </c>
      <c r="D5203" s="382"/>
      <c r="E5203" s="380" t="s">
        <v>1081</v>
      </c>
    </row>
    <row r="5204" spans="1:5" ht="27" x14ac:dyDescent="0.2">
      <c r="A5204" s="385">
        <v>104557</v>
      </c>
      <c r="B5204" s="383" t="s">
        <v>9604</v>
      </c>
      <c r="C5204" s="382" t="s">
        <v>66</v>
      </c>
      <c r="D5204" s="382"/>
      <c r="E5204" s="380" t="s">
        <v>1081</v>
      </c>
    </row>
    <row r="5205" spans="1:5" ht="27" x14ac:dyDescent="0.2">
      <c r="A5205" s="385">
        <v>104561</v>
      </c>
      <c r="B5205" s="383" t="s">
        <v>9605</v>
      </c>
      <c r="C5205" s="382" t="s">
        <v>66</v>
      </c>
      <c r="D5205" s="382"/>
      <c r="E5205" s="380" t="s">
        <v>1081</v>
      </c>
    </row>
    <row r="5206" spans="1:5" ht="27" x14ac:dyDescent="0.2">
      <c r="A5206" s="385">
        <v>104562</v>
      </c>
      <c r="B5206" s="383" t="s">
        <v>9606</v>
      </c>
      <c r="C5206" s="382" t="s">
        <v>66</v>
      </c>
      <c r="D5206" s="382"/>
      <c r="E5206" s="380" t="s">
        <v>1081</v>
      </c>
    </row>
    <row r="5207" spans="1:5" ht="27" x14ac:dyDescent="0.2">
      <c r="A5207" s="384">
        <v>96860</v>
      </c>
      <c r="B5207" s="383" t="s">
        <v>5903</v>
      </c>
      <c r="C5207" s="382" t="s">
        <v>66</v>
      </c>
      <c r="D5207" s="382">
        <v>30.79</v>
      </c>
      <c r="E5207" s="380" t="s">
        <v>1081</v>
      </c>
    </row>
    <row r="5208" spans="1:5" ht="27" x14ac:dyDescent="0.2">
      <c r="A5208" s="384">
        <v>96862</v>
      </c>
      <c r="B5208" s="383" t="s">
        <v>5904</v>
      </c>
      <c r="C5208" s="382" t="s">
        <v>66</v>
      </c>
      <c r="D5208" s="382">
        <v>37.83</v>
      </c>
      <c r="E5208" s="380" t="s">
        <v>1081</v>
      </c>
    </row>
    <row r="5209" spans="1:5" ht="27" x14ac:dyDescent="0.2">
      <c r="A5209" s="384">
        <v>96864</v>
      </c>
      <c r="B5209" s="383" t="s">
        <v>5906</v>
      </c>
      <c r="C5209" s="382" t="s">
        <v>66</v>
      </c>
      <c r="D5209" s="382">
        <v>53.42</v>
      </c>
      <c r="E5209" s="380" t="s">
        <v>1081</v>
      </c>
    </row>
    <row r="5210" spans="1:5" ht="27" x14ac:dyDescent="0.2">
      <c r="A5210" s="384">
        <v>96866</v>
      </c>
      <c r="B5210" s="383" t="s">
        <v>5908</v>
      </c>
      <c r="C5210" s="382" t="s">
        <v>66</v>
      </c>
      <c r="D5210" s="382">
        <v>69.47</v>
      </c>
      <c r="E5210" s="380" t="s">
        <v>1081</v>
      </c>
    </row>
    <row r="5211" spans="1:5" ht="27" x14ac:dyDescent="0.2">
      <c r="A5211" s="384">
        <v>96868</v>
      </c>
      <c r="B5211" s="383" t="s">
        <v>5909</v>
      </c>
      <c r="C5211" s="382" t="s">
        <v>66</v>
      </c>
      <c r="D5211" s="382">
        <v>20.12</v>
      </c>
      <c r="E5211" s="380" t="s">
        <v>1081</v>
      </c>
    </row>
    <row r="5212" spans="1:5" ht="27" x14ac:dyDescent="0.2">
      <c r="A5212" s="384">
        <v>96869</v>
      </c>
      <c r="B5212" s="383" t="s">
        <v>5910</v>
      </c>
      <c r="C5212" s="382" t="s">
        <v>66</v>
      </c>
      <c r="D5212" s="382">
        <v>30.79</v>
      </c>
      <c r="E5212" s="380" t="s">
        <v>1081</v>
      </c>
    </row>
    <row r="5213" spans="1:5" ht="27" x14ac:dyDescent="0.2">
      <c r="A5213" s="384">
        <v>96870</v>
      </c>
      <c r="B5213" s="383" t="s">
        <v>5911</v>
      </c>
      <c r="C5213" s="382" t="s">
        <v>66</v>
      </c>
      <c r="D5213" s="382">
        <v>46.19</v>
      </c>
      <c r="E5213" s="380" t="s">
        <v>1081</v>
      </c>
    </row>
    <row r="5214" spans="1:5" ht="27" x14ac:dyDescent="0.2">
      <c r="A5214" s="384">
        <v>96871</v>
      </c>
      <c r="B5214" s="383" t="s">
        <v>5912</v>
      </c>
      <c r="C5214" s="382" t="s">
        <v>66</v>
      </c>
      <c r="D5214" s="382">
        <v>52.81</v>
      </c>
      <c r="E5214" s="380" t="s">
        <v>1081</v>
      </c>
    </row>
    <row r="5215" spans="1:5" ht="27" x14ac:dyDescent="0.2">
      <c r="A5215" s="384">
        <v>96861</v>
      </c>
      <c r="B5215" s="383" t="s">
        <v>7515</v>
      </c>
      <c r="C5215" s="382" t="s">
        <v>66</v>
      </c>
      <c r="D5215" s="382">
        <v>38.9</v>
      </c>
      <c r="E5215" s="380" t="s">
        <v>1081</v>
      </c>
    </row>
    <row r="5216" spans="1:5" ht="27" x14ac:dyDescent="0.2">
      <c r="A5216" s="384">
        <v>96863</v>
      </c>
      <c r="B5216" s="383" t="s">
        <v>5905</v>
      </c>
      <c r="C5216" s="382" t="s">
        <v>66</v>
      </c>
      <c r="D5216" s="382">
        <v>39.880000000000003</v>
      </c>
      <c r="E5216" s="380" t="s">
        <v>1081</v>
      </c>
    </row>
    <row r="5217" spans="1:5" ht="27" x14ac:dyDescent="0.2">
      <c r="A5217" s="384">
        <v>96865</v>
      </c>
      <c r="B5217" s="383" t="s">
        <v>5907</v>
      </c>
      <c r="C5217" s="382" t="s">
        <v>66</v>
      </c>
      <c r="D5217" s="382">
        <v>47.05</v>
      </c>
      <c r="E5217" s="380" t="s">
        <v>1081</v>
      </c>
    </row>
    <row r="5218" spans="1:5" ht="27" x14ac:dyDescent="0.2">
      <c r="A5218" s="384">
        <v>96814</v>
      </c>
      <c r="B5218" s="383" t="s">
        <v>5864</v>
      </c>
      <c r="C5218" s="382" t="s">
        <v>66</v>
      </c>
      <c r="D5218" s="382">
        <v>16.52</v>
      </c>
      <c r="E5218" s="380" t="s">
        <v>1081</v>
      </c>
    </row>
    <row r="5219" spans="1:5" ht="27" x14ac:dyDescent="0.2">
      <c r="A5219" s="384">
        <v>96818</v>
      </c>
      <c r="B5219" s="383" t="s">
        <v>5868</v>
      </c>
      <c r="C5219" s="382" t="s">
        <v>66</v>
      </c>
      <c r="D5219" s="382">
        <v>22.2</v>
      </c>
      <c r="E5219" s="380" t="s">
        <v>1081</v>
      </c>
    </row>
    <row r="5220" spans="1:5" ht="27" x14ac:dyDescent="0.2">
      <c r="A5220" s="384">
        <v>96819</v>
      </c>
      <c r="B5220" s="383" t="s">
        <v>5869</v>
      </c>
      <c r="C5220" s="382" t="s">
        <v>66</v>
      </c>
      <c r="D5220" s="386">
        <v>23.8</v>
      </c>
      <c r="E5220" s="380" t="s">
        <v>1081</v>
      </c>
    </row>
    <row r="5221" spans="1:5" ht="27" x14ac:dyDescent="0.2">
      <c r="A5221" s="384">
        <v>96822</v>
      </c>
      <c r="B5221" s="383" t="s">
        <v>5872</v>
      </c>
      <c r="C5221" s="382" t="s">
        <v>66</v>
      </c>
      <c r="D5221" s="382">
        <v>31.23</v>
      </c>
      <c r="E5221" s="380" t="s">
        <v>1081</v>
      </c>
    </row>
    <row r="5222" spans="1:5" ht="27" x14ac:dyDescent="0.2">
      <c r="A5222" s="384">
        <v>96808</v>
      </c>
      <c r="B5222" s="383" t="s">
        <v>5858</v>
      </c>
      <c r="C5222" s="382" t="s">
        <v>66</v>
      </c>
      <c r="D5222" s="382">
        <v>17.53</v>
      </c>
      <c r="E5222" s="380" t="s">
        <v>1081</v>
      </c>
    </row>
    <row r="5223" spans="1:5" ht="27" x14ac:dyDescent="0.2">
      <c r="A5223" s="384">
        <v>96811</v>
      </c>
      <c r="B5223" s="383" t="s">
        <v>5861</v>
      </c>
      <c r="C5223" s="382" t="s">
        <v>66</v>
      </c>
      <c r="D5223" s="382">
        <v>22.12</v>
      </c>
      <c r="E5223" s="380" t="s">
        <v>1081</v>
      </c>
    </row>
    <row r="5224" spans="1:5" ht="27" x14ac:dyDescent="0.2">
      <c r="A5224" s="384">
        <v>96815</v>
      </c>
      <c r="B5224" s="383" t="s">
        <v>5865</v>
      </c>
      <c r="C5224" s="382" t="s">
        <v>66</v>
      </c>
      <c r="D5224" s="382">
        <v>34.31</v>
      </c>
      <c r="E5224" s="380" t="s">
        <v>1081</v>
      </c>
    </row>
    <row r="5225" spans="1:5" ht="27" x14ac:dyDescent="0.2">
      <c r="A5225" s="384">
        <v>96820</v>
      </c>
      <c r="B5225" s="383" t="s">
        <v>5870</v>
      </c>
      <c r="C5225" s="382" t="s">
        <v>66</v>
      </c>
      <c r="D5225" s="382">
        <v>41.27</v>
      </c>
      <c r="E5225" s="380" t="s">
        <v>1081</v>
      </c>
    </row>
    <row r="5226" spans="1:5" ht="27" x14ac:dyDescent="0.2">
      <c r="A5226" s="382">
        <v>96702</v>
      </c>
      <c r="B5226" s="383" t="s">
        <v>4122</v>
      </c>
      <c r="C5226" s="382" t="s">
        <v>66</v>
      </c>
      <c r="D5226" s="382">
        <v>12.52</v>
      </c>
      <c r="E5226" s="380" t="s">
        <v>1081</v>
      </c>
    </row>
    <row r="5227" spans="1:5" ht="27" x14ac:dyDescent="0.2">
      <c r="A5227" s="382">
        <v>96662</v>
      </c>
      <c r="B5227" s="383" t="s">
        <v>4100</v>
      </c>
      <c r="C5227" s="382" t="s">
        <v>66</v>
      </c>
      <c r="D5227" s="382">
        <v>10.130000000000001</v>
      </c>
      <c r="E5227" s="380" t="s">
        <v>1081</v>
      </c>
    </row>
    <row r="5228" spans="1:5" ht="27" x14ac:dyDescent="0.2">
      <c r="A5228" s="382">
        <v>96704</v>
      </c>
      <c r="B5228" s="383" t="s">
        <v>4124</v>
      </c>
      <c r="C5228" s="382" t="s">
        <v>66</v>
      </c>
      <c r="D5228" s="386">
        <v>22.09</v>
      </c>
      <c r="E5228" s="380" t="s">
        <v>1081</v>
      </c>
    </row>
    <row r="5229" spans="1:5" ht="27" x14ac:dyDescent="0.2">
      <c r="A5229" s="382">
        <v>96664</v>
      </c>
      <c r="B5229" s="383" t="s">
        <v>4102</v>
      </c>
      <c r="C5229" s="382" t="s">
        <v>66</v>
      </c>
      <c r="D5229" s="382">
        <v>19.04</v>
      </c>
      <c r="E5229" s="380" t="s">
        <v>1081</v>
      </c>
    </row>
    <row r="5230" spans="1:5" ht="27" x14ac:dyDescent="0.2">
      <c r="A5230" s="382">
        <v>104191</v>
      </c>
      <c r="B5230" s="383" t="s">
        <v>4388</v>
      </c>
      <c r="C5230" s="382" t="s">
        <v>66</v>
      </c>
      <c r="D5230" s="382">
        <v>11.28</v>
      </c>
      <c r="E5230" s="380" t="s">
        <v>1081</v>
      </c>
    </row>
    <row r="5231" spans="1:5" ht="27" x14ac:dyDescent="0.2">
      <c r="A5231" s="382">
        <v>96658</v>
      </c>
      <c r="B5231" s="383" t="s">
        <v>4098</v>
      </c>
      <c r="C5231" s="382" t="s">
        <v>66</v>
      </c>
      <c r="D5231" s="382">
        <v>16.53</v>
      </c>
      <c r="E5231" s="380" t="s">
        <v>1081</v>
      </c>
    </row>
    <row r="5232" spans="1:5" ht="27" x14ac:dyDescent="0.2">
      <c r="A5232" s="382">
        <v>96641</v>
      </c>
      <c r="B5232" s="383" t="s">
        <v>4087</v>
      </c>
      <c r="C5232" s="382" t="s">
        <v>66</v>
      </c>
      <c r="D5232" s="382">
        <v>18.760000000000002</v>
      </c>
      <c r="E5232" s="380" t="s">
        <v>1081</v>
      </c>
    </row>
    <row r="5233" spans="1:5" ht="27" x14ac:dyDescent="0.2">
      <c r="A5233" s="382">
        <v>96700</v>
      </c>
      <c r="B5233" s="383" t="s">
        <v>7487</v>
      </c>
      <c r="C5233" s="382" t="s">
        <v>66</v>
      </c>
      <c r="D5233" s="382">
        <v>18.34</v>
      </c>
      <c r="E5233" s="380" t="s">
        <v>1081</v>
      </c>
    </row>
    <row r="5234" spans="1:5" ht="27" x14ac:dyDescent="0.2">
      <c r="A5234" s="382">
        <v>96661</v>
      </c>
      <c r="B5234" s="383" t="s">
        <v>7485</v>
      </c>
      <c r="C5234" s="382" t="s">
        <v>66</v>
      </c>
      <c r="D5234" s="382">
        <v>34.96</v>
      </c>
      <c r="E5234" s="380" t="s">
        <v>1081</v>
      </c>
    </row>
    <row r="5235" spans="1:5" ht="27" x14ac:dyDescent="0.2">
      <c r="A5235" s="382">
        <v>96640</v>
      </c>
      <c r="B5235" s="383" t="s">
        <v>4086</v>
      </c>
      <c r="C5235" s="382" t="s">
        <v>66</v>
      </c>
      <c r="D5235" s="382">
        <v>28.19</v>
      </c>
      <c r="E5235" s="380" t="s">
        <v>1081</v>
      </c>
    </row>
    <row r="5236" spans="1:5" ht="27" x14ac:dyDescent="0.2">
      <c r="A5236" s="382">
        <v>96699</v>
      </c>
      <c r="B5236" s="383" t="s">
        <v>7486</v>
      </c>
      <c r="C5236" s="382" t="s">
        <v>66</v>
      </c>
      <c r="D5236" s="382">
        <v>27.77</v>
      </c>
      <c r="E5236" s="380" t="s">
        <v>1081</v>
      </c>
    </row>
    <row r="5237" spans="1:5" ht="27" x14ac:dyDescent="0.2">
      <c r="A5237" s="382">
        <v>96657</v>
      </c>
      <c r="B5237" s="383" t="s">
        <v>4097</v>
      </c>
      <c r="C5237" s="382" t="s">
        <v>66</v>
      </c>
      <c r="D5237" s="382">
        <v>25.96</v>
      </c>
      <c r="E5237" s="380" t="s">
        <v>1081</v>
      </c>
    </row>
    <row r="5238" spans="1:5" ht="27" x14ac:dyDescent="0.2">
      <c r="A5238" s="382">
        <v>96660</v>
      </c>
      <c r="B5238" s="383" t="s">
        <v>7484</v>
      </c>
      <c r="C5238" s="382" t="s">
        <v>66</v>
      </c>
      <c r="D5238" s="382">
        <v>35.29</v>
      </c>
      <c r="E5238" s="380" t="s">
        <v>1081</v>
      </c>
    </row>
    <row r="5239" spans="1:5" ht="27" x14ac:dyDescent="0.2">
      <c r="A5239" s="382">
        <v>104196</v>
      </c>
      <c r="B5239" s="383" t="s">
        <v>4391</v>
      </c>
      <c r="C5239" s="382" t="s">
        <v>66</v>
      </c>
      <c r="D5239" s="382">
        <v>17.38</v>
      </c>
      <c r="E5239" s="380" t="s">
        <v>1081</v>
      </c>
    </row>
    <row r="5240" spans="1:5" ht="27" x14ac:dyDescent="0.2">
      <c r="A5240" s="382">
        <v>104197</v>
      </c>
      <c r="B5240" s="383" t="s">
        <v>4392</v>
      </c>
      <c r="C5240" s="382" t="s">
        <v>66</v>
      </c>
      <c r="D5240" s="382">
        <v>32.630000000000003</v>
      </c>
      <c r="E5240" s="380" t="s">
        <v>1081</v>
      </c>
    </row>
    <row r="5241" spans="1:5" ht="27" x14ac:dyDescent="0.2">
      <c r="A5241" s="382">
        <v>104198</v>
      </c>
      <c r="B5241" s="383" t="s">
        <v>4393</v>
      </c>
      <c r="C5241" s="382" t="s">
        <v>66</v>
      </c>
      <c r="D5241" s="382">
        <v>8.35</v>
      </c>
      <c r="E5241" s="380" t="s">
        <v>1081</v>
      </c>
    </row>
    <row r="5242" spans="1:5" ht="27" x14ac:dyDescent="0.2">
      <c r="A5242" s="382">
        <v>96685</v>
      </c>
      <c r="B5242" s="383" t="s">
        <v>4107</v>
      </c>
      <c r="C5242" s="382" t="s">
        <v>66</v>
      </c>
      <c r="D5242" s="382">
        <v>12.78</v>
      </c>
      <c r="E5242" s="380" t="s">
        <v>1081</v>
      </c>
    </row>
    <row r="5243" spans="1:5" ht="27" x14ac:dyDescent="0.2">
      <c r="A5243" s="382">
        <v>96651</v>
      </c>
      <c r="B5243" s="383" t="s">
        <v>4091</v>
      </c>
      <c r="C5243" s="382" t="s">
        <v>66</v>
      </c>
      <c r="D5243" s="382">
        <v>10.07</v>
      </c>
      <c r="E5243" s="380" t="s">
        <v>1081</v>
      </c>
    </row>
    <row r="5244" spans="1:5" ht="27" x14ac:dyDescent="0.2">
      <c r="A5244" s="382">
        <v>96638</v>
      </c>
      <c r="B5244" s="383" t="s">
        <v>4084</v>
      </c>
      <c r="C5244" s="382" t="s">
        <v>66</v>
      </c>
      <c r="D5244" s="382">
        <v>17.579999999999998</v>
      </c>
      <c r="E5244" s="380" t="s">
        <v>1081</v>
      </c>
    </row>
    <row r="5245" spans="1:5" ht="27" x14ac:dyDescent="0.2">
      <c r="A5245" s="382">
        <v>96687</v>
      </c>
      <c r="B5245" s="383" t="s">
        <v>4109</v>
      </c>
      <c r="C5245" s="382" t="s">
        <v>66</v>
      </c>
      <c r="D5245" s="382">
        <v>19.57</v>
      </c>
      <c r="E5245" s="380" t="s">
        <v>1081</v>
      </c>
    </row>
    <row r="5246" spans="1:5" ht="27" x14ac:dyDescent="0.2">
      <c r="A5246" s="382">
        <v>96653</v>
      </c>
      <c r="B5246" s="383" t="s">
        <v>4093</v>
      </c>
      <c r="C5246" s="382" t="s">
        <v>66</v>
      </c>
      <c r="D5246" s="382">
        <v>15.12</v>
      </c>
      <c r="E5246" s="380" t="s">
        <v>1081</v>
      </c>
    </row>
    <row r="5247" spans="1:5" ht="27" x14ac:dyDescent="0.2">
      <c r="A5247" s="382">
        <v>96689</v>
      </c>
      <c r="B5247" s="383" t="s">
        <v>4111</v>
      </c>
      <c r="C5247" s="382" t="s">
        <v>66</v>
      </c>
      <c r="D5247" s="382">
        <v>29.62</v>
      </c>
      <c r="E5247" s="380" t="s">
        <v>1081</v>
      </c>
    </row>
    <row r="5248" spans="1:5" ht="27" x14ac:dyDescent="0.2">
      <c r="A5248" s="382">
        <v>96655</v>
      </c>
      <c r="B5248" s="383" t="s">
        <v>4095</v>
      </c>
      <c r="C5248" s="382" t="s">
        <v>66</v>
      </c>
      <c r="D5248" s="382">
        <v>23.2</v>
      </c>
      <c r="E5248" s="380" t="s">
        <v>1081</v>
      </c>
    </row>
    <row r="5249" spans="1:5" ht="27" x14ac:dyDescent="0.2">
      <c r="A5249" s="382">
        <v>96691</v>
      </c>
      <c r="B5249" s="383" t="s">
        <v>4113</v>
      </c>
      <c r="C5249" s="382" t="s">
        <v>66</v>
      </c>
      <c r="D5249" s="382">
        <v>42.42</v>
      </c>
      <c r="E5249" s="380" t="s">
        <v>1081</v>
      </c>
    </row>
    <row r="5250" spans="1:5" ht="27" x14ac:dyDescent="0.2">
      <c r="A5250" s="382">
        <v>96693</v>
      </c>
      <c r="B5250" s="383" t="s">
        <v>4115</v>
      </c>
      <c r="C5250" s="382" t="s">
        <v>66</v>
      </c>
      <c r="D5250" s="382">
        <v>63.67</v>
      </c>
      <c r="E5250" s="380" t="s">
        <v>1081</v>
      </c>
    </row>
    <row r="5251" spans="1:5" ht="27" x14ac:dyDescent="0.2">
      <c r="A5251" s="382">
        <v>96695</v>
      </c>
      <c r="B5251" s="383" t="s">
        <v>4117</v>
      </c>
      <c r="C5251" s="382" t="s">
        <v>66</v>
      </c>
      <c r="D5251" s="382">
        <v>110.08</v>
      </c>
      <c r="E5251" s="380" t="s">
        <v>1081</v>
      </c>
    </row>
    <row r="5252" spans="1:5" ht="27" x14ac:dyDescent="0.2">
      <c r="A5252" s="382">
        <v>104193</v>
      </c>
      <c r="B5252" s="383" t="s">
        <v>4390</v>
      </c>
      <c r="C5252" s="382" t="s">
        <v>66</v>
      </c>
      <c r="D5252" s="382">
        <v>182.95</v>
      </c>
      <c r="E5252" s="380" t="s">
        <v>1081</v>
      </c>
    </row>
    <row r="5253" spans="1:5" ht="27" x14ac:dyDescent="0.2">
      <c r="A5253" s="382">
        <v>96697</v>
      </c>
      <c r="B5253" s="383" t="s">
        <v>4119</v>
      </c>
      <c r="C5253" s="382" t="s">
        <v>66</v>
      </c>
      <c r="D5253" s="382">
        <v>370.44</v>
      </c>
      <c r="E5253" s="380" t="s">
        <v>1081</v>
      </c>
    </row>
    <row r="5254" spans="1:5" ht="27" x14ac:dyDescent="0.2">
      <c r="A5254" s="382">
        <v>104199</v>
      </c>
      <c r="B5254" s="383" t="s">
        <v>4394</v>
      </c>
      <c r="C5254" s="382" t="s">
        <v>66</v>
      </c>
      <c r="D5254" s="382">
        <v>8.09</v>
      </c>
      <c r="E5254" s="380" t="s">
        <v>1081</v>
      </c>
    </row>
    <row r="5255" spans="1:5" ht="27" x14ac:dyDescent="0.2">
      <c r="A5255" s="382">
        <v>96684</v>
      </c>
      <c r="B5255" s="383" t="s">
        <v>4106</v>
      </c>
      <c r="C5255" s="382" t="s">
        <v>66</v>
      </c>
      <c r="D5255" s="382">
        <v>12.34</v>
      </c>
      <c r="E5255" s="380" t="s">
        <v>1081</v>
      </c>
    </row>
    <row r="5256" spans="1:5" ht="27" x14ac:dyDescent="0.2">
      <c r="A5256" s="382">
        <v>96650</v>
      </c>
      <c r="B5256" s="383" t="s">
        <v>4090</v>
      </c>
      <c r="C5256" s="382" t="s">
        <v>66</v>
      </c>
      <c r="D5256" s="382">
        <v>9.6300000000000008</v>
      </c>
      <c r="E5256" s="380" t="s">
        <v>1081</v>
      </c>
    </row>
    <row r="5257" spans="1:5" ht="27" x14ac:dyDescent="0.2">
      <c r="A5257" s="382">
        <v>96637</v>
      </c>
      <c r="B5257" s="383" t="s">
        <v>4083</v>
      </c>
      <c r="C5257" s="382" t="s">
        <v>66</v>
      </c>
      <c r="D5257" s="382">
        <v>17.14</v>
      </c>
      <c r="E5257" s="380" t="s">
        <v>1081</v>
      </c>
    </row>
    <row r="5258" spans="1:5" ht="27" x14ac:dyDescent="0.2">
      <c r="A5258" s="382">
        <v>96686</v>
      </c>
      <c r="B5258" s="383" t="s">
        <v>4108</v>
      </c>
      <c r="C5258" s="382" t="s">
        <v>66</v>
      </c>
      <c r="D5258" s="382">
        <v>15.91</v>
      </c>
      <c r="E5258" s="380" t="s">
        <v>1081</v>
      </c>
    </row>
    <row r="5259" spans="1:5" ht="27" x14ac:dyDescent="0.2">
      <c r="A5259" s="382">
        <v>96652</v>
      </c>
      <c r="B5259" s="383" t="s">
        <v>4092</v>
      </c>
      <c r="C5259" s="382" t="s">
        <v>66</v>
      </c>
      <c r="D5259" s="382">
        <v>11.46</v>
      </c>
      <c r="E5259" s="380" t="s">
        <v>1081</v>
      </c>
    </row>
    <row r="5260" spans="1:5" ht="27" x14ac:dyDescent="0.2">
      <c r="A5260" s="382">
        <v>96688</v>
      </c>
      <c r="B5260" s="383" t="s">
        <v>4110</v>
      </c>
      <c r="C5260" s="382" t="s">
        <v>66</v>
      </c>
      <c r="D5260" s="382">
        <v>23.65</v>
      </c>
      <c r="E5260" s="380" t="s">
        <v>1081</v>
      </c>
    </row>
    <row r="5261" spans="1:5" ht="27" x14ac:dyDescent="0.2">
      <c r="A5261" s="382">
        <v>96654</v>
      </c>
      <c r="B5261" s="383" t="s">
        <v>4094</v>
      </c>
      <c r="C5261" s="382" t="s">
        <v>66</v>
      </c>
      <c r="D5261" s="386">
        <v>17.23</v>
      </c>
      <c r="E5261" s="380" t="s">
        <v>1081</v>
      </c>
    </row>
    <row r="5262" spans="1:5" ht="27" x14ac:dyDescent="0.2">
      <c r="A5262" s="382">
        <v>96690</v>
      </c>
      <c r="B5262" s="383" t="s">
        <v>4112</v>
      </c>
      <c r="C5262" s="382" t="s">
        <v>66</v>
      </c>
      <c r="D5262" s="386">
        <v>32.979999999999997</v>
      </c>
      <c r="E5262" s="380" t="s">
        <v>1081</v>
      </c>
    </row>
    <row r="5263" spans="1:5" ht="27" x14ac:dyDescent="0.2">
      <c r="A5263" s="382">
        <v>96692</v>
      </c>
      <c r="B5263" s="383" t="s">
        <v>4114</v>
      </c>
      <c r="C5263" s="382" t="s">
        <v>66</v>
      </c>
      <c r="D5263" s="386">
        <v>46.82</v>
      </c>
      <c r="E5263" s="380" t="s">
        <v>1081</v>
      </c>
    </row>
    <row r="5264" spans="1:5" ht="27" x14ac:dyDescent="0.2">
      <c r="A5264" s="382">
        <v>96694</v>
      </c>
      <c r="B5264" s="383" t="s">
        <v>4116</v>
      </c>
      <c r="C5264" s="382" t="s">
        <v>66</v>
      </c>
      <c r="D5264" s="382">
        <v>99.79</v>
      </c>
      <c r="E5264" s="380" t="s">
        <v>1081</v>
      </c>
    </row>
    <row r="5265" spans="1:5" ht="27" x14ac:dyDescent="0.2">
      <c r="A5265" s="382">
        <v>96696</v>
      </c>
      <c r="B5265" s="383" t="s">
        <v>4118</v>
      </c>
      <c r="C5265" s="382" t="s">
        <v>66</v>
      </c>
      <c r="D5265" s="382">
        <v>124.66</v>
      </c>
      <c r="E5265" s="380" t="s">
        <v>1081</v>
      </c>
    </row>
    <row r="5266" spans="1:5" ht="27" x14ac:dyDescent="0.2">
      <c r="A5266" s="382">
        <v>96709</v>
      </c>
      <c r="B5266" s="383" t="s">
        <v>4129</v>
      </c>
      <c r="C5266" s="382" t="s">
        <v>66</v>
      </c>
      <c r="D5266" s="382">
        <v>121.56</v>
      </c>
      <c r="E5266" s="380" t="s">
        <v>1081</v>
      </c>
    </row>
    <row r="5267" spans="1:5" ht="27" x14ac:dyDescent="0.2">
      <c r="A5267" s="382">
        <v>104200</v>
      </c>
      <c r="B5267" s="383" t="s">
        <v>4395</v>
      </c>
      <c r="C5267" s="382" t="s">
        <v>66</v>
      </c>
      <c r="D5267" s="386">
        <v>6.65</v>
      </c>
      <c r="E5267" s="380" t="s">
        <v>1081</v>
      </c>
    </row>
    <row r="5268" spans="1:5" ht="27" x14ac:dyDescent="0.2">
      <c r="A5268" s="382">
        <v>96698</v>
      </c>
      <c r="B5268" s="383" t="s">
        <v>4120</v>
      </c>
      <c r="C5268" s="382" t="s">
        <v>66</v>
      </c>
      <c r="D5268" s="386">
        <v>8.76</v>
      </c>
      <c r="E5268" s="380" t="s">
        <v>1081</v>
      </c>
    </row>
    <row r="5269" spans="1:5" ht="27" x14ac:dyDescent="0.2">
      <c r="A5269" s="382">
        <v>96656</v>
      </c>
      <c r="B5269" s="383" t="s">
        <v>4096</v>
      </c>
      <c r="C5269" s="382" t="s">
        <v>66</v>
      </c>
      <c r="D5269" s="386">
        <v>6.95</v>
      </c>
      <c r="E5269" s="380" t="s">
        <v>1081</v>
      </c>
    </row>
    <row r="5270" spans="1:5" ht="27" x14ac:dyDescent="0.2">
      <c r="A5270" s="382">
        <v>96639</v>
      </c>
      <c r="B5270" s="383" t="s">
        <v>4085</v>
      </c>
      <c r="C5270" s="382" t="s">
        <v>66</v>
      </c>
      <c r="D5270" s="386">
        <v>11.95</v>
      </c>
      <c r="E5270" s="380" t="s">
        <v>1081</v>
      </c>
    </row>
    <row r="5271" spans="1:5" ht="27" x14ac:dyDescent="0.2">
      <c r="A5271" s="382">
        <v>96701</v>
      </c>
      <c r="B5271" s="383" t="s">
        <v>4121</v>
      </c>
      <c r="C5271" s="382" t="s">
        <v>66</v>
      </c>
      <c r="D5271" s="386">
        <v>12.06</v>
      </c>
      <c r="E5271" s="380" t="s">
        <v>1081</v>
      </c>
    </row>
    <row r="5272" spans="1:5" ht="27" x14ac:dyDescent="0.2">
      <c r="A5272" s="382">
        <v>96659</v>
      </c>
      <c r="B5272" s="383" t="s">
        <v>4099</v>
      </c>
      <c r="C5272" s="382" t="s">
        <v>66</v>
      </c>
      <c r="D5272" s="386">
        <v>9.08</v>
      </c>
      <c r="E5272" s="380" t="s">
        <v>1081</v>
      </c>
    </row>
    <row r="5273" spans="1:5" ht="27" x14ac:dyDescent="0.2">
      <c r="A5273" s="382">
        <v>96703</v>
      </c>
      <c r="B5273" s="383" t="s">
        <v>4123</v>
      </c>
      <c r="C5273" s="382" t="s">
        <v>66</v>
      </c>
      <c r="D5273" s="386">
        <v>21.6</v>
      </c>
      <c r="E5273" s="380" t="s">
        <v>1081</v>
      </c>
    </row>
    <row r="5274" spans="1:5" ht="27" x14ac:dyDescent="0.2">
      <c r="A5274" s="382">
        <v>96663</v>
      </c>
      <c r="B5274" s="383" t="s">
        <v>4101</v>
      </c>
      <c r="C5274" s="382" t="s">
        <v>66</v>
      </c>
      <c r="D5274" s="386">
        <v>17.32</v>
      </c>
      <c r="E5274" s="380" t="s">
        <v>1081</v>
      </c>
    </row>
    <row r="5275" spans="1:5" ht="27" x14ac:dyDescent="0.2">
      <c r="A5275" s="382">
        <v>96705</v>
      </c>
      <c r="B5275" s="383" t="s">
        <v>4125</v>
      </c>
      <c r="C5275" s="382" t="s">
        <v>66</v>
      </c>
      <c r="D5275" s="382">
        <v>26.21</v>
      </c>
      <c r="E5275" s="380" t="s">
        <v>1081</v>
      </c>
    </row>
    <row r="5276" spans="1:5" ht="27" x14ac:dyDescent="0.2">
      <c r="A5276" s="382">
        <v>96706</v>
      </c>
      <c r="B5276" s="383" t="s">
        <v>4126</v>
      </c>
      <c r="C5276" s="382" t="s">
        <v>66</v>
      </c>
      <c r="D5276" s="382">
        <v>38.92</v>
      </c>
      <c r="E5276" s="380" t="s">
        <v>1081</v>
      </c>
    </row>
    <row r="5277" spans="1:5" ht="27" x14ac:dyDescent="0.2">
      <c r="A5277" s="382">
        <v>96707</v>
      </c>
      <c r="B5277" s="383" t="s">
        <v>4127</v>
      </c>
      <c r="C5277" s="382" t="s">
        <v>66</v>
      </c>
      <c r="D5277" s="382">
        <v>62.72</v>
      </c>
      <c r="E5277" s="380" t="s">
        <v>1081</v>
      </c>
    </row>
    <row r="5278" spans="1:5" ht="27" x14ac:dyDescent="0.2">
      <c r="A5278" s="382">
        <v>96708</v>
      </c>
      <c r="B5278" s="383" t="s">
        <v>4128</v>
      </c>
      <c r="C5278" s="382" t="s">
        <v>66</v>
      </c>
      <c r="D5278" s="382">
        <v>95.23</v>
      </c>
      <c r="E5278" s="380" t="s">
        <v>1081</v>
      </c>
    </row>
    <row r="5279" spans="1:5" ht="27" x14ac:dyDescent="0.2">
      <c r="A5279" s="382">
        <v>96675</v>
      </c>
      <c r="B5279" s="383" t="s">
        <v>3360</v>
      </c>
      <c r="C5279" s="382" t="s">
        <v>4</v>
      </c>
      <c r="D5279" s="382">
        <v>171.59</v>
      </c>
      <c r="E5279" s="380" t="s">
        <v>1081</v>
      </c>
    </row>
    <row r="5280" spans="1:5" ht="27" x14ac:dyDescent="0.2">
      <c r="A5280" s="382">
        <v>96683</v>
      </c>
      <c r="B5280" s="383" t="s">
        <v>3368</v>
      </c>
      <c r="C5280" s="382" t="s">
        <v>4</v>
      </c>
      <c r="D5280" s="382">
        <v>333.91</v>
      </c>
      <c r="E5280" s="380" t="s">
        <v>1081</v>
      </c>
    </row>
    <row r="5281" spans="1:5" ht="27" x14ac:dyDescent="0.2">
      <c r="A5281" s="382">
        <v>104194</v>
      </c>
      <c r="B5281" s="383" t="s">
        <v>3427</v>
      </c>
      <c r="C5281" s="382" t="s">
        <v>4</v>
      </c>
      <c r="D5281" s="382">
        <v>23.89</v>
      </c>
      <c r="E5281" s="380" t="s">
        <v>1081</v>
      </c>
    </row>
    <row r="5282" spans="1:5" ht="27" x14ac:dyDescent="0.2">
      <c r="A5282" s="382">
        <v>104195</v>
      </c>
      <c r="B5282" s="383" t="s">
        <v>3428</v>
      </c>
      <c r="C5282" s="382" t="s">
        <v>4</v>
      </c>
      <c r="D5282" s="382">
        <v>25.4</v>
      </c>
      <c r="E5282" s="380" t="s">
        <v>1081</v>
      </c>
    </row>
    <row r="5283" spans="1:5" ht="27" x14ac:dyDescent="0.2">
      <c r="A5283" s="382">
        <v>96668</v>
      </c>
      <c r="B5283" s="383" t="s">
        <v>3353</v>
      </c>
      <c r="C5283" s="382" t="s">
        <v>4</v>
      </c>
      <c r="D5283" s="382">
        <v>19.579999999999998</v>
      </c>
      <c r="E5283" s="380" t="s">
        <v>1081</v>
      </c>
    </row>
    <row r="5284" spans="1:5" ht="27" x14ac:dyDescent="0.2">
      <c r="A5284" s="382">
        <v>96644</v>
      </c>
      <c r="B5284" s="383" t="s">
        <v>3347</v>
      </c>
      <c r="C5284" s="382" t="s">
        <v>4</v>
      </c>
      <c r="D5284" s="382">
        <v>24.95</v>
      </c>
      <c r="E5284" s="380" t="s">
        <v>1081</v>
      </c>
    </row>
    <row r="5285" spans="1:5" ht="27" x14ac:dyDescent="0.2">
      <c r="A5285" s="382">
        <v>96635</v>
      </c>
      <c r="B5285" s="383" t="s">
        <v>3345</v>
      </c>
      <c r="C5285" s="382" t="s">
        <v>4</v>
      </c>
      <c r="D5285" s="382">
        <v>45.18</v>
      </c>
      <c r="E5285" s="380" t="s">
        <v>1081</v>
      </c>
    </row>
    <row r="5286" spans="1:5" ht="27" x14ac:dyDescent="0.2">
      <c r="A5286" s="382">
        <v>96636</v>
      </c>
      <c r="B5286" s="383" t="s">
        <v>3346</v>
      </c>
      <c r="C5286" s="382" t="s">
        <v>4</v>
      </c>
      <c r="D5286" s="382">
        <v>47.93</v>
      </c>
      <c r="E5286" s="380" t="s">
        <v>1081</v>
      </c>
    </row>
    <row r="5287" spans="1:5" ht="27" x14ac:dyDescent="0.2">
      <c r="A5287" s="382">
        <v>96676</v>
      </c>
      <c r="B5287" s="383" t="s">
        <v>3361</v>
      </c>
      <c r="C5287" s="382" t="s">
        <v>4</v>
      </c>
      <c r="D5287" s="382">
        <v>24.64</v>
      </c>
      <c r="E5287" s="380" t="s">
        <v>1081</v>
      </c>
    </row>
    <row r="5288" spans="1:5" ht="27" x14ac:dyDescent="0.2">
      <c r="A5288" s="382">
        <v>96647</v>
      </c>
      <c r="B5288" s="383" t="s">
        <v>3350</v>
      </c>
      <c r="C5288" s="382" t="s">
        <v>4</v>
      </c>
      <c r="D5288" s="382">
        <v>27.1</v>
      </c>
      <c r="E5288" s="380" t="s">
        <v>1081</v>
      </c>
    </row>
    <row r="5289" spans="1:5" ht="27" x14ac:dyDescent="0.2">
      <c r="A5289" s="382">
        <v>96669</v>
      </c>
      <c r="B5289" s="383" t="s">
        <v>3354</v>
      </c>
      <c r="C5289" s="382" t="s">
        <v>4</v>
      </c>
      <c r="D5289" s="382">
        <v>19.21</v>
      </c>
      <c r="E5289" s="380" t="s">
        <v>1081</v>
      </c>
    </row>
    <row r="5290" spans="1:5" ht="27" x14ac:dyDescent="0.2">
      <c r="A5290" s="382">
        <v>96645</v>
      </c>
      <c r="B5290" s="383" t="s">
        <v>3348</v>
      </c>
      <c r="C5290" s="382" t="s">
        <v>4</v>
      </c>
      <c r="D5290" s="382">
        <v>22.07</v>
      </c>
      <c r="E5290" s="380" t="s">
        <v>1081</v>
      </c>
    </row>
    <row r="5291" spans="1:5" ht="27" x14ac:dyDescent="0.2">
      <c r="A5291" s="382">
        <v>96677</v>
      </c>
      <c r="B5291" s="383" t="s">
        <v>3362</v>
      </c>
      <c r="C5291" s="382" t="s">
        <v>4</v>
      </c>
      <c r="D5291" s="382">
        <v>32.130000000000003</v>
      </c>
      <c r="E5291" s="380" t="s">
        <v>1081</v>
      </c>
    </row>
    <row r="5292" spans="1:5" ht="27" x14ac:dyDescent="0.2">
      <c r="A5292" s="382">
        <v>96648</v>
      </c>
      <c r="B5292" s="383" t="s">
        <v>3351</v>
      </c>
      <c r="C5292" s="382" t="s">
        <v>4</v>
      </c>
      <c r="D5292" s="382">
        <v>33.51</v>
      </c>
      <c r="E5292" s="380" t="s">
        <v>1081</v>
      </c>
    </row>
    <row r="5293" spans="1:5" ht="27" x14ac:dyDescent="0.2">
      <c r="A5293" s="382">
        <v>96670</v>
      </c>
      <c r="B5293" s="383" t="s">
        <v>3355</v>
      </c>
      <c r="C5293" s="382" t="s">
        <v>4</v>
      </c>
      <c r="D5293" s="382">
        <v>24.98</v>
      </c>
      <c r="E5293" s="380" t="s">
        <v>1081</v>
      </c>
    </row>
    <row r="5294" spans="1:5" ht="27" x14ac:dyDescent="0.2">
      <c r="A5294" s="382">
        <v>96646</v>
      </c>
      <c r="B5294" s="383" t="s">
        <v>3349</v>
      </c>
      <c r="C5294" s="382" t="s">
        <v>4</v>
      </c>
      <c r="D5294" s="382">
        <v>27.04</v>
      </c>
      <c r="E5294" s="380" t="s">
        <v>1081</v>
      </c>
    </row>
    <row r="5295" spans="1:5" ht="27" x14ac:dyDescent="0.2">
      <c r="A5295" s="382">
        <v>96678</v>
      </c>
      <c r="B5295" s="383" t="s">
        <v>3363</v>
      </c>
      <c r="C5295" s="382" t="s">
        <v>4</v>
      </c>
      <c r="D5295" s="382">
        <v>44.27</v>
      </c>
      <c r="E5295" s="380" t="s">
        <v>1081</v>
      </c>
    </row>
    <row r="5296" spans="1:5" ht="27" x14ac:dyDescent="0.2">
      <c r="A5296" s="382">
        <v>96649</v>
      </c>
      <c r="B5296" s="383" t="s">
        <v>3352</v>
      </c>
      <c r="C5296" s="382" t="s">
        <v>4</v>
      </c>
      <c r="D5296" s="382">
        <v>44.43</v>
      </c>
      <c r="E5296" s="380" t="s">
        <v>1081</v>
      </c>
    </row>
    <row r="5297" spans="1:5" ht="27" x14ac:dyDescent="0.2">
      <c r="A5297" s="382">
        <v>96671</v>
      </c>
      <c r="B5297" s="383" t="s">
        <v>3356</v>
      </c>
      <c r="C5297" s="382" t="s">
        <v>4</v>
      </c>
      <c r="D5297" s="382">
        <v>37.869999999999997</v>
      </c>
      <c r="E5297" s="380" t="s">
        <v>1081</v>
      </c>
    </row>
    <row r="5298" spans="1:5" ht="27" x14ac:dyDescent="0.2">
      <c r="A5298" s="382">
        <v>96679</v>
      </c>
      <c r="B5298" s="383" t="s">
        <v>3364</v>
      </c>
      <c r="C5298" s="382" t="s">
        <v>4</v>
      </c>
      <c r="D5298" s="382">
        <v>66.06</v>
      </c>
      <c r="E5298" s="380" t="s">
        <v>1081</v>
      </c>
    </row>
    <row r="5299" spans="1:5" ht="27" x14ac:dyDescent="0.2">
      <c r="A5299" s="382">
        <v>96672</v>
      </c>
      <c r="B5299" s="383" t="s">
        <v>3357</v>
      </c>
      <c r="C5299" s="382" t="s">
        <v>4</v>
      </c>
      <c r="D5299" s="382">
        <v>57.78</v>
      </c>
      <c r="E5299" s="380" t="s">
        <v>1081</v>
      </c>
    </row>
    <row r="5300" spans="1:5" ht="27" x14ac:dyDescent="0.2">
      <c r="A5300" s="382">
        <v>96680</v>
      </c>
      <c r="B5300" s="383" t="s">
        <v>3365</v>
      </c>
      <c r="C5300" s="382" t="s">
        <v>4</v>
      </c>
      <c r="D5300" s="382">
        <v>109.4</v>
      </c>
      <c r="E5300" s="380" t="s">
        <v>1081</v>
      </c>
    </row>
    <row r="5301" spans="1:5" ht="27" x14ac:dyDescent="0.2">
      <c r="A5301" s="382">
        <v>96673</v>
      </c>
      <c r="B5301" s="383" t="s">
        <v>3358</v>
      </c>
      <c r="C5301" s="382" t="s">
        <v>4</v>
      </c>
      <c r="D5301" s="382">
        <v>72.86</v>
      </c>
      <c r="E5301" s="380" t="s">
        <v>1081</v>
      </c>
    </row>
    <row r="5302" spans="1:5" ht="27" x14ac:dyDescent="0.2">
      <c r="A5302" s="382">
        <v>96681</v>
      </c>
      <c r="B5302" s="383" t="s">
        <v>3366</v>
      </c>
      <c r="C5302" s="382" t="s">
        <v>4</v>
      </c>
      <c r="D5302" s="382">
        <v>147.25</v>
      </c>
      <c r="E5302" s="380" t="s">
        <v>1081</v>
      </c>
    </row>
    <row r="5303" spans="1:5" ht="27" x14ac:dyDescent="0.2">
      <c r="A5303" s="382">
        <v>96674</v>
      </c>
      <c r="B5303" s="383" t="s">
        <v>3359</v>
      </c>
      <c r="C5303" s="382" t="s">
        <v>4</v>
      </c>
      <c r="D5303" s="382">
        <v>117.95</v>
      </c>
      <c r="E5303" s="380" t="s">
        <v>1081</v>
      </c>
    </row>
    <row r="5304" spans="1:5" ht="27" x14ac:dyDescent="0.2">
      <c r="A5304" s="382">
        <v>96682</v>
      </c>
      <c r="B5304" s="383" t="s">
        <v>3367</v>
      </c>
      <c r="C5304" s="382" t="s">
        <v>4</v>
      </c>
      <c r="D5304" s="382">
        <v>243.2</v>
      </c>
      <c r="E5304" s="380" t="s">
        <v>1081</v>
      </c>
    </row>
    <row r="5305" spans="1:5" ht="27" x14ac:dyDescent="0.2">
      <c r="A5305" s="382">
        <v>96643</v>
      </c>
      <c r="B5305" s="383" t="s">
        <v>4089</v>
      </c>
      <c r="C5305" s="382" t="s">
        <v>66</v>
      </c>
      <c r="D5305" s="382">
        <v>49.38</v>
      </c>
      <c r="E5305" s="380" t="s">
        <v>1081</v>
      </c>
    </row>
    <row r="5306" spans="1:5" ht="27" x14ac:dyDescent="0.2">
      <c r="A5306" s="382">
        <v>104201</v>
      </c>
      <c r="B5306" s="383" t="s">
        <v>4396</v>
      </c>
      <c r="C5306" s="382" t="s">
        <v>66</v>
      </c>
      <c r="D5306" s="382">
        <v>21.45</v>
      </c>
      <c r="E5306" s="380" t="s">
        <v>1081</v>
      </c>
    </row>
    <row r="5307" spans="1:5" ht="27" x14ac:dyDescent="0.2">
      <c r="A5307" s="382">
        <v>104192</v>
      </c>
      <c r="B5307" s="383" t="s">
        <v>4389</v>
      </c>
      <c r="C5307" s="382" t="s">
        <v>66</v>
      </c>
      <c r="D5307" s="382">
        <v>31.54</v>
      </c>
      <c r="E5307" s="380" t="s">
        <v>1081</v>
      </c>
    </row>
    <row r="5308" spans="1:5" ht="27" x14ac:dyDescent="0.2">
      <c r="A5308" s="382">
        <v>104202</v>
      </c>
      <c r="B5308" s="383" t="s">
        <v>4397</v>
      </c>
      <c r="C5308" s="382" t="s">
        <v>66</v>
      </c>
      <c r="D5308" s="382">
        <v>12.02</v>
      </c>
      <c r="E5308" s="380" t="s">
        <v>1081</v>
      </c>
    </row>
    <row r="5309" spans="1:5" ht="27" x14ac:dyDescent="0.2">
      <c r="A5309" s="382">
        <v>96717</v>
      </c>
      <c r="B5309" s="383" t="s">
        <v>4137</v>
      </c>
      <c r="C5309" s="382" t="s">
        <v>66</v>
      </c>
      <c r="D5309" s="382">
        <v>336.65</v>
      </c>
      <c r="E5309" s="380" t="s">
        <v>1081</v>
      </c>
    </row>
    <row r="5310" spans="1:5" ht="27" x14ac:dyDescent="0.2">
      <c r="A5310" s="382">
        <v>96710</v>
      </c>
      <c r="B5310" s="383" t="s">
        <v>4130</v>
      </c>
      <c r="C5310" s="382" t="s">
        <v>66</v>
      </c>
      <c r="D5310" s="382">
        <v>16.149999999999999</v>
      </c>
      <c r="E5310" s="380" t="s">
        <v>1081</v>
      </c>
    </row>
    <row r="5311" spans="1:5" ht="27" x14ac:dyDescent="0.2">
      <c r="A5311" s="382">
        <v>96665</v>
      </c>
      <c r="B5311" s="383" t="s">
        <v>4103</v>
      </c>
      <c r="C5311" s="382" t="s">
        <v>66</v>
      </c>
      <c r="D5311" s="382">
        <v>12.54</v>
      </c>
      <c r="E5311" s="380" t="s">
        <v>1081</v>
      </c>
    </row>
    <row r="5312" spans="1:5" ht="27" x14ac:dyDescent="0.2">
      <c r="A5312" s="382">
        <v>96642</v>
      </c>
      <c r="B5312" s="383" t="s">
        <v>4088</v>
      </c>
      <c r="C5312" s="382" t="s">
        <v>66</v>
      </c>
      <c r="D5312" s="382">
        <v>22.54</v>
      </c>
      <c r="E5312" s="380" t="s">
        <v>1081</v>
      </c>
    </row>
    <row r="5313" spans="1:5" ht="27" x14ac:dyDescent="0.2">
      <c r="A5313" s="382">
        <v>96711</v>
      </c>
      <c r="B5313" s="383" t="s">
        <v>4131</v>
      </c>
      <c r="C5313" s="382" t="s">
        <v>66</v>
      </c>
      <c r="D5313" s="382">
        <v>24.07</v>
      </c>
      <c r="E5313" s="380" t="s">
        <v>1081</v>
      </c>
    </row>
    <row r="5314" spans="1:5" ht="27" x14ac:dyDescent="0.2">
      <c r="A5314" s="382">
        <v>96666</v>
      </c>
      <c r="B5314" s="383" t="s">
        <v>4104</v>
      </c>
      <c r="C5314" s="382" t="s">
        <v>66</v>
      </c>
      <c r="D5314" s="382">
        <v>18.13</v>
      </c>
      <c r="E5314" s="380" t="s">
        <v>1081</v>
      </c>
    </row>
    <row r="5315" spans="1:5" ht="27" x14ac:dyDescent="0.2">
      <c r="A5315" s="382">
        <v>96712</v>
      </c>
      <c r="B5315" s="383" t="s">
        <v>4132</v>
      </c>
      <c r="C5315" s="382" t="s">
        <v>66</v>
      </c>
      <c r="D5315" s="382">
        <v>34.299999999999997</v>
      </c>
      <c r="E5315" s="380" t="s">
        <v>1081</v>
      </c>
    </row>
    <row r="5316" spans="1:5" ht="27" x14ac:dyDescent="0.2">
      <c r="A5316" s="382">
        <v>96667</v>
      </c>
      <c r="B5316" s="383" t="s">
        <v>4105</v>
      </c>
      <c r="C5316" s="382" t="s">
        <v>66</v>
      </c>
      <c r="D5316" s="382">
        <v>25.74</v>
      </c>
      <c r="E5316" s="380" t="s">
        <v>1081</v>
      </c>
    </row>
    <row r="5317" spans="1:5" ht="27" x14ac:dyDescent="0.2">
      <c r="A5317" s="382">
        <v>96713</v>
      </c>
      <c r="B5317" s="383" t="s">
        <v>4133</v>
      </c>
      <c r="C5317" s="382" t="s">
        <v>66</v>
      </c>
      <c r="D5317" s="382">
        <v>52.77</v>
      </c>
      <c r="E5317" s="380" t="s">
        <v>1081</v>
      </c>
    </row>
    <row r="5318" spans="1:5" ht="27" x14ac:dyDescent="0.2">
      <c r="A5318" s="382">
        <v>96714</v>
      </c>
      <c r="B5318" s="383" t="s">
        <v>4134</v>
      </c>
      <c r="C5318" s="382" t="s">
        <v>66</v>
      </c>
      <c r="D5318" s="382">
        <v>75.17</v>
      </c>
      <c r="E5318" s="380" t="s">
        <v>1081</v>
      </c>
    </row>
    <row r="5319" spans="1:5" ht="27" x14ac:dyDescent="0.2">
      <c r="A5319" s="382">
        <v>96715</v>
      </c>
      <c r="B5319" s="383" t="s">
        <v>4135</v>
      </c>
      <c r="C5319" s="382" t="s">
        <v>66</v>
      </c>
      <c r="D5319" s="382">
        <v>134.22999999999999</v>
      </c>
      <c r="E5319" s="380" t="s">
        <v>1081</v>
      </c>
    </row>
    <row r="5320" spans="1:5" ht="27" x14ac:dyDescent="0.2">
      <c r="A5320" s="382">
        <v>96716</v>
      </c>
      <c r="B5320" s="383" t="s">
        <v>4136</v>
      </c>
      <c r="C5320" s="382" t="s">
        <v>66</v>
      </c>
      <c r="D5320" s="382">
        <v>174.94</v>
      </c>
      <c r="E5320" s="380" t="s">
        <v>1081</v>
      </c>
    </row>
    <row r="5321" spans="1:5" ht="40.5" x14ac:dyDescent="0.2">
      <c r="A5321" s="382">
        <v>104328</v>
      </c>
      <c r="B5321" s="383" t="s">
        <v>4489</v>
      </c>
      <c r="C5321" s="382" t="s">
        <v>66</v>
      </c>
      <c r="D5321" s="382">
        <v>90</v>
      </c>
      <c r="E5321" s="380" t="s">
        <v>1081</v>
      </c>
    </row>
    <row r="5322" spans="1:5" ht="40.5" x14ac:dyDescent="0.2">
      <c r="A5322" s="382">
        <v>104329</v>
      </c>
      <c r="B5322" s="383" t="s">
        <v>4490</v>
      </c>
      <c r="C5322" s="382" t="s">
        <v>66</v>
      </c>
      <c r="D5322" s="382">
        <v>102.54</v>
      </c>
      <c r="E5322" s="380" t="s">
        <v>1081</v>
      </c>
    </row>
    <row r="5323" spans="1:5" ht="27" x14ac:dyDescent="0.2">
      <c r="A5323" s="382">
        <v>89707</v>
      </c>
      <c r="B5323" s="383" t="s">
        <v>4483</v>
      </c>
      <c r="C5323" s="382" t="s">
        <v>66</v>
      </c>
      <c r="D5323" s="382">
        <v>60.25</v>
      </c>
      <c r="E5323" s="380" t="s">
        <v>1081</v>
      </c>
    </row>
    <row r="5324" spans="1:5" ht="27" x14ac:dyDescent="0.2">
      <c r="A5324" s="382">
        <v>89708</v>
      </c>
      <c r="B5324" s="383" t="s">
        <v>4484</v>
      </c>
      <c r="C5324" s="382" t="s">
        <v>66</v>
      </c>
      <c r="D5324" s="382">
        <v>133.22</v>
      </c>
      <c r="E5324" s="380" t="s">
        <v>1081</v>
      </c>
    </row>
    <row r="5325" spans="1:5" ht="27" x14ac:dyDescent="0.2">
      <c r="A5325" s="385">
        <v>104330</v>
      </c>
      <c r="B5325" s="383" t="s">
        <v>9607</v>
      </c>
      <c r="C5325" s="382" t="s">
        <v>66</v>
      </c>
      <c r="D5325" s="382"/>
      <c r="E5325" s="380" t="s">
        <v>1081</v>
      </c>
    </row>
    <row r="5326" spans="1:5" ht="27" x14ac:dyDescent="0.2">
      <c r="A5326" s="382">
        <v>104326</v>
      </c>
      <c r="B5326" s="383" t="s">
        <v>4487</v>
      </c>
      <c r="C5326" s="382" t="s">
        <v>66</v>
      </c>
      <c r="D5326" s="382">
        <v>25.09</v>
      </c>
      <c r="E5326" s="380" t="s">
        <v>1081</v>
      </c>
    </row>
    <row r="5327" spans="1:5" ht="27" x14ac:dyDescent="0.2">
      <c r="A5327" s="382">
        <v>89710</v>
      </c>
      <c r="B5327" s="383" t="s">
        <v>4486</v>
      </c>
      <c r="C5327" s="382" t="s">
        <v>66</v>
      </c>
      <c r="D5327" s="382">
        <v>22.92</v>
      </c>
      <c r="E5327" s="380" t="s">
        <v>1081</v>
      </c>
    </row>
    <row r="5328" spans="1:5" ht="27" x14ac:dyDescent="0.2">
      <c r="A5328" s="382">
        <v>104327</v>
      </c>
      <c r="B5328" s="383" t="s">
        <v>4488</v>
      </c>
      <c r="C5328" s="382" t="s">
        <v>66</v>
      </c>
      <c r="D5328" s="382">
        <v>23.81</v>
      </c>
      <c r="E5328" s="380" t="s">
        <v>1081</v>
      </c>
    </row>
    <row r="5329" spans="1:5" ht="27" x14ac:dyDescent="0.2">
      <c r="A5329" s="382">
        <v>89709</v>
      </c>
      <c r="B5329" s="383" t="s">
        <v>4485</v>
      </c>
      <c r="C5329" s="382" t="s">
        <v>66</v>
      </c>
      <c r="D5329" s="382">
        <v>26.43</v>
      </c>
      <c r="E5329" s="380" t="s">
        <v>1081</v>
      </c>
    </row>
    <row r="5330" spans="1:5" ht="40.5" x14ac:dyDescent="0.2">
      <c r="A5330" s="382">
        <v>104341</v>
      </c>
      <c r="B5330" s="383" t="s">
        <v>4406</v>
      </c>
      <c r="C5330" s="382" t="s">
        <v>66</v>
      </c>
      <c r="D5330" s="382">
        <v>11.19</v>
      </c>
      <c r="E5330" s="380" t="s">
        <v>1081</v>
      </c>
    </row>
    <row r="5331" spans="1:5" ht="27" x14ac:dyDescent="0.2">
      <c r="A5331" s="382">
        <v>104357</v>
      </c>
      <c r="B5331" s="383" t="s">
        <v>4420</v>
      </c>
      <c r="C5331" s="382" t="s">
        <v>66</v>
      </c>
      <c r="D5331" s="382">
        <v>18.989999999999998</v>
      </c>
      <c r="E5331" s="380" t="s">
        <v>1081</v>
      </c>
    </row>
    <row r="5332" spans="1:5" ht="27" x14ac:dyDescent="0.2">
      <c r="A5332" s="382">
        <v>89811</v>
      </c>
      <c r="B5332" s="383" t="s">
        <v>3769</v>
      </c>
      <c r="C5332" s="382" t="s">
        <v>66</v>
      </c>
      <c r="D5332" s="382">
        <v>43.55</v>
      </c>
      <c r="E5332" s="380" t="s">
        <v>1081</v>
      </c>
    </row>
    <row r="5333" spans="1:5" ht="27" x14ac:dyDescent="0.2">
      <c r="A5333" s="382">
        <v>89748</v>
      </c>
      <c r="B5333" s="383" t="s">
        <v>3715</v>
      </c>
      <c r="C5333" s="382" t="s">
        <v>66</v>
      </c>
      <c r="D5333" s="382">
        <v>42.2</v>
      </c>
      <c r="E5333" s="380" t="s">
        <v>1081</v>
      </c>
    </row>
    <row r="5334" spans="1:5" ht="27" x14ac:dyDescent="0.2">
      <c r="A5334" s="382">
        <v>89852</v>
      </c>
      <c r="B5334" s="383" t="s">
        <v>3806</v>
      </c>
      <c r="C5334" s="382" t="s">
        <v>66</v>
      </c>
      <c r="D5334" s="382">
        <v>46.84</v>
      </c>
      <c r="E5334" s="380" t="s">
        <v>1081</v>
      </c>
    </row>
    <row r="5335" spans="1:5" ht="27" x14ac:dyDescent="0.2">
      <c r="A5335" s="382">
        <v>89728</v>
      </c>
      <c r="B5335" s="383" t="s">
        <v>3697</v>
      </c>
      <c r="C5335" s="382" t="s">
        <v>66</v>
      </c>
      <c r="D5335" s="382">
        <v>13.7</v>
      </c>
      <c r="E5335" s="380" t="s">
        <v>1081</v>
      </c>
    </row>
    <row r="5336" spans="1:5" ht="27" x14ac:dyDescent="0.2">
      <c r="A5336" s="382">
        <v>89803</v>
      </c>
      <c r="B5336" s="383" t="s">
        <v>3761</v>
      </c>
      <c r="C5336" s="382" t="s">
        <v>66</v>
      </c>
      <c r="D5336" s="382">
        <v>17.72</v>
      </c>
      <c r="E5336" s="380" t="s">
        <v>1081</v>
      </c>
    </row>
    <row r="5337" spans="1:5" ht="27" x14ac:dyDescent="0.2">
      <c r="A5337" s="382">
        <v>89733</v>
      </c>
      <c r="B5337" s="383" t="s">
        <v>3702</v>
      </c>
      <c r="C5337" s="382" t="s">
        <v>66</v>
      </c>
      <c r="D5337" s="382">
        <v>23.38</v>
      </c>
      <c r="E5337" s="380" t="s">
        <v>1081</v>
      </c>
    </row>
    <row r="5338" spans="1:5" ht="27" x14ac:dyDescent="0.2">
      <c r="A5338" s="382">
        <v>89807</v>
      </c>
      <c r="B5338" s="383" t="s">
        <v>3765</v>
      </c>
      <c r="C5338" s="382" t="s">
        <v>66</v>
      </c>
      <c r="D5338" s="382">
        <v>36.94</v>
      </c>
      <c r="E5338" s="380" t="s">
        <v>1081</v>
      </c>
    </row>
    <row r="5339" spans="1:5" ht="27" x14ac:dyDescent="0.2">
      <c r="A5339" s="382">
        <v>89742</v>
      </c>
      <c r="B5339" s="383" t="s">
        <v>3710</v>
      </c>
      <c r="C5339" s="382" t="s">
        <v>66</v>
      </c>
      <c r="D5339" s="382">
        <v>39.1</v>
      </c>
      <c r="E5339" s="380" t="s">
        <v>1081</v>
      </c>
    </row>
    <row r="5340" spans="1:5" ht="27" x14ac:dyDescent="0.2">
      <c r="A5340" s="382">
        <v>89812</v>
      </c>
      <c r="B5340" s="383" t="s">
        <v>3770</v>
      </c>
      <c r="C5340" s="382" t="s">
        <v>66</v>
      </c>
      <c r="D5340" s="382">
        <v>76.8</v>
      </c>
      <c r="E5340" s="380" t="s">
        <v>1081</v>
      </c>
    </row>
    <row r="5341" spans="1:5" ht="27" x14ac:dyDescent="0.2">
      <c r="A5341" s="382">
        <v>89750</v>
      </c>
      <c r="B5341" s="383" t="s">
        <v>3717</v>
      </c>
      <c r="C5341" s="382" t="s">
        <v>66</v>
      </c>
      <c r="D5341" s="382">
        <v>75.45</v>
      </c>
      <c r="E5341" s="380" t="s">
        <v>1081</v>
      </c>
    </row>
    <row r="5342" spans="1:5" ht="27" x14ac:dyDescent="0.2">
      <c r="A5342" s="382">
        <v>89853</v>
      </c>
      <c r="B5342" s="383" t="s">
        <v>3807</v>
      </c>
      <c r="C5342" s="382" t="s">
        <v>66</v>
      </c>
      <c r="D5342" s="382">
        <v>80.09</v>
      </c>
      <c r="E5342" s="380" t="s">
        <v>1081</v>
      </c>
    </row>
    <row r="5343" spans="1:5" ht="27" x14ac:dyDescent="0.2">
      <c r="A5343" s="382">
        <v>89730</v>
      </c>
      <c r="B5343" s="383" t="s">
        <v>3699</v>
      </c>
      <c r="C5343" s="382" t="s">
        <v>66</v>
      </c>
      <c r="D5343" s="382">
        <v>15.5</v>
      </c>
      <c r="E5343" s="380" t="s">
        <v>1081</v>
      </c>
    </row>
    <row r="5344" spans="1:5" ht="27" x14ac:dyDescent="0.2">
      <c r="A5344" s="382">
        <v>89804</v>
      </c>
      <c r="B5344" s="383" t="s">
        <v>3762</v>
      </c>
      <c r="C5344" s="382" t="s">
        <v>66</v>
      </c>
      <c r="D5344" s="382">
        <v>19.8</v>
      </c>
      <c r="E5344" s="380" t="s">
        <v>1081</v>
      </c>
    </row>
    <row r="5345" spans="1:5" ht="27" x14ac:dyDescent="0.2">
      <c r="A5345" s="382">
        <v>89735</v>
      </c>
      <c r="B5345" s="383" t="s">
        <v>3704</v>
      </c>
      <c r="C5345" s="382" t="s">
        <v>66</v>
      </c>
      <c r="D5345" s="386">
        <v>25.46</v>
      </c>
      <c r="E5345" s="380" t="s">
        <v>1081</v>
      </c>
    </row>
    <row r="5346" spans="1:5" ht="27" x14ac:dyDescent="0.2">
      <c r="A5346" s="382">
        <v>89808</v>
      </c>
      <c r="B5346" s="383" t="s">
        <v>3766</v>
      </c>
      <c r="C5346" s="382" t="s">
        <v>66</v>
      </c>
      <c r="D5346" s="382">
        <v>56.47</v>
      </c>
      <c r="E5346" s="380" t="s">
        <v>1081</v>
      </c>
    </row>
    <row r="5347" spans="1:5" ht="27" x14ac:dyDescent="0.2">
      <c r="A5347" s="382">
        <v>89743</v>
      </c>
      <c r="B5347" s="383" t="s">
        <v>3711</v>
      </c>
      <c r="C5347" s="382" t="s">
        <v>66</v>
      </c>
      <c r="D5347" s="382">
        <v>58.63</v>
      </c>
      <c r="E5347" s="380" t="s">
        <v>1081</v>
      </c>
    </row>
    <row r="5348" spans="1:5" ht="27" x14ac:dyDescent="0.2">
      <c r="A5348" s="382">
        <v>89810</v>
      </c>
      <c r="B5348" s="383" t="s">
        <v>3768</v>
      </c>
      <c r="C5348" s="382" t="s">
        <v>66</v>
      </c>
      <c r="D5348" s="382">
        <v>30.07</v>
      </c>
      <c r="E5348" s="380" t="s">
        <v>1081</v>
      </c>
    </row>
    <row r="5349" spans="1:5" ht="27" x14ac:dyDescent="0.2">
      <c r="A5349" s="382">
        <v>89746</v>
      </c>
      <c r="B5349" s="383" t="s">
        <v>3713</v>
      </c>
      <c r="C5349" s="382" t="s">
        <v>66</v>
      </c>
      <c r="D5349" s="386">
        <v>28.72</v>
      </c>
      <c r="E5349" s="380" t="s">
        <v>1081</v>
      </c>
    </row>
    <row r="5350" spans="1:5" ht="27" x14ac:dyDescent="0.2">
      <c r="A5350" s="382">
        <v>89851</v>
      </c>
      <c r="B5350" s="383" t="s">
        <v>3805</v>
      </c>
      <c r="C5350" s="382" t="s">
        <v>66</v>
      </c>
      <c r="D5350" s="382">
        <v>33.36</v>
      </c>
      <c r="E5350" s="380" t="s">
        <v>1081</v>
      </c>
    </row>
    <row r="5351" spans="1:5" ht="27" x14ac:dyDescent="0.2">
      <c r="A5351" s="382">
        <v>89855</v>
      </c>
      <c r="B5351" s="383" t="s">
        <v>3809</v>
      </c>
      <c r="C5351" s="382" t="s">
        <v>66</v>
      </c>
      <c r="D5351" s="386">
        <v>108.28</v>
      </c>
      <c r="E5351" s="380" t="s">
        <v>1081</v>
      </c>
    </row>
    <row r="5352" spans="1:5" ht="27" x14ac:dyDescent="0.2">
      <c r="A5352" s="382">
        <v>89726</v>
      </c>
      <c r="B5352" s="383" t="s">
        <v>3695</v>
      </c>
      <c r="C5352" s="382" t="s">
        <v>66</v>
      </c>
      <c r="D5352" s="386">
        <v>11.14</v>
      </c>
      <c r="E5352" s="380" t="s">
        <v>1081</v>
      </c>
    </row>
    <row r="5353" spans="1:5" ht="27" x14ac:dyDescent="0.2">
      <c r="A5353" s="382">
        <v>89802</v>
      </c>
      <c r="B5353" s="383" t="s">
        <v>3760</v>
      </c>
      <c r="C5353" s="382" t="s">
        <v>66</v>
      </c>
      <c r="D5353" s="382">
        <v>10.39</v>
      </c>
      <c r="E5353" s="380" t="s">
        <v>1081</v>
      </c>
    </row>
    <row r="5354" spans="1:5" ht="27" x14ac:dyDescent="0.2">
      <c r="A5354" s="382">
        <v>89732</v>
      </c>
      <c r="B5354" s="383" t="s">
        <v>3701</v>
      </c>
      <c r="C5354" s="382" t="s">
        <v>66</v>
      </c>
      <c r="D5354" s="382">
        <v>16.05</v>
      </c>
      <c r="E5354" s="380" t="s">
        <v>1081</v>
      </c>
    </row>
    <row r="5355" spans="1:5" ht="27" x14ac:dyDescent="0.2">
      <c r="A5355" s="382">
        <v>89806</v>
      </c>
      <c r="B5355" s="383" t="s">
        <v>3764</v>
      </c>
      <c r="C5355" s="382" t="s">
        <v>66</v>
      </c>
      <c r="D5355" s="382">
        <v>21.67</v>
      </c>
      <c r="E5355" s="380" t="s">
        <v>1081</v>
      </c>
    </row>
    <row r="5356" spans="1:5" ht="27" x14ac:dyDescent="0.2">
      <c r="A5356" s="382">
        <v>89739</v>
      </c>
      <c r="B5356" s="383" t="s">
        <v>3707</v>
      </c>
      <c r="C5356" s="382" t="s">
        <v>66</v>
      </c>
      <c r="D5356" s="382">
        <v>23.83</v>
      </c>
      <c r="E5356" s="380" t="s">
        <v>1081</v>
      </c>
    </row>
    <row r="5357" spans="1:5" ht="27" x14ac:dyDescent="0.2">
      <c r="A5357" s="382">
        <v>89809</v>
      </c>
      <c r="B5357" s="383" t="s">
        <v>3767</v>
      </c>
      <c r="C5357" s="382" t="s">
        <v>66</v>
      </c>
      <c r="D5357" s="382">
        <v>29.28</v>
      </c>
      <c r="E5357" s="380" t="s">
        <v>1081</v>
      </c>
    </row>
    <row r="5358" spans="1:5" ht="27" x14ac:dyDescent="0.2">
      <c r="A5358" s="382">
        <v>89744</v>
      </c>
      <c r="B5358" s="383" t="s">
        <v>3712</v>
      </c>
      <c r="C5358" s="382" t="s">
        <v>66</v>
      </c>
      <c r="D5358" s="382">
        <v>27.93</v>
      </c>
      <c r="E5358" s="380" t="s">
        <v>1081</v>
      </c>
    </row>
    <row r="5359" spans="1:5" ht="27" x14ac:dyDescent="0.2">
      <c r="A5359" s="382">
        <v>89850</v>
      </c>
      <c r="B5359" s="383" t="s">
        <v>3804</v>
      </c>
      <c r="C5359" s="382" t="s">
        <v>66</v>
      </c>
      <c r="D5359" s="382">
        <v>32.57</v>
      </c>
      <c r="E5359" s="380" t="s">
        <v>1081</v>
      </c>
    </row>
    <row r="5360" spans="1:5" ht="27" x14ac:dyDescent="0.2">
      <c r="A5360" s="382">
        <v>89854</v>
      </c>
      <c r="B5360" s="383" t="s">
        <v>3808</v>
      </c>
      <c r="C5360" s="382" t="s">
        <v>66</v>
      </c>
      <c r="D5360" s="382">
        <v>103.34</v>
      </c>
      <c r="E5360" s="380" t="s">
        <v>1081</v>
      </c>
    </row>
    <row r="5361" spans="1:5" ht="27" x14ac:dyDescent="0.2">
      <c r="A5361" s="382">
        <v>89724</v>
      </c>
      <c r="B5361" s="383" t="s">
        <v>3693</v>
      </c>
      <c r="C5361" s="382" t="s">
        <v>66</v>
      </c>
      <c r="D5361" s="382">
        <v>10.93</v>
      </c>
      <c r="E5361" s="380" t="s">
        <v>1081</v>
      </c>
    </row>
    <row r="5362" spans="1:5" ht="27" x14ac:dyDescent="0.2">
      <c r="A5362" s="382">
        <v>89801</v>
      </c>
      <c r="B5362" s="383" t="s">
        <v>3759</v>
      </c>
      <c r="C5362" s="382" t="s">
        <v>66</v>
      </c>
      <c r="D5362" s="382">
        <v>9.6999999999999993</v>
      </c>
      <c r="E5362" s="380" t="s">
        <v>1081</v>
      </c>
    </row>
    <row r="5363" spans="1:5" ht="27" x14ac:dyDescent="0.2">
      <c r="A5363" s="382">
        <v>89731</v>
      </c>
      <c r="B5363" s="383" t="s">
        <v>3700</v>
      </c>
      <c r="C5363" s="382" t="s">
        <v>66</v>
      </c>
      <c r="D5363" s="382">
        <v>15.36</v>
      </c>
      <c r="E5363" s="380" t="s">
        <v>1081</v>
      </c>
    </row>
    <row r="5364" spans="1:5" ht="27" x14ac:dyDescent="0.2">
      <c r="A5364" s="382">
        <v>89805</v>
      </c>
      <c r="B5364" s="383" t="s">
        <v>3763</v>
      </c>
      <c r="C5364" s="382" t="s">
        <v>66</v>
      </c>
      <c r="D5364" s="382">
        <v>20.74</v>
      </c>
      <c r="E5364" s="380" t="s">
        <v>1081</v>
      </c>
    </row>
    <row r="5365" spans="1:5" ht="27" x14ac:dyDescent="0.2">
      <c r="A5365" s="382">
        <v>89737</v>
      </c>
      <c r="B5365" s="383" t="s">
        <v>3706</v>
      </c>
      <c r="C5365" s="382" t="s">
        <v>66</v>
      </c>
      <c r="D5365" s="382">
        <v>22.9</v>
      </c>
      <c r="E5365" s="380" t="s">
        <v>1081</v>
      </c>
    </row>
    <row r="5366" spans="1:5" ht="40.5" x14ac:dyDescent="0.2">
      <c r="A5366" s="382">
        <v>104355</v>
      </c>
      <c r="B5366" s="383" t="s">
        <v>4418</v>
      </c>
      <c r="C5366" s="382" t="s">
        <v>66</v>
      </c>
      <c r="D5366" s="382">
        <v>47.85</v>
      </c>
      <c r="E5366" s="380" t="s">
        <v>1081</v>
      </c>
    </row>
    <row r="5367" spans="1:5" ht="40.5" x14ac:dyDescent="0.2">
      <c r="A5367" s="382">
        <v>104347</v>
      </c>
      <c r="B5367" s="383" t="s">
        <v>4411</v>
      </c>
      <c r="C5367" s="382" t="s">
        <v>66</v>
      </c>
      <c r="D5367" s="382">
        <v>47.61</v>
      </c>
      <c r="E5367" s="380" t="s">
        <v>1081</v>
      </c>
    </row>
    <row r="5368" spans="1:5" ht="40.5" x14ac:dyDescent="0.2">
      <c r="A5368" s="382">
        <v>104353</v>
      </c>
      <c r="B5368" s="383" t="s">
        <v>4416</v>
      </c>
      <c r="C5368" s="382" t="s">
        <v>66</v>
      </c>
      <c r="D5368" s="386">
        <v>41.49</v>
      </c>
      <c r="E5368" s="380" t="s">
        <v>1081</v>
      </c>
    </row>
    <row r="5369" spans="1:5" ht="40.5" x14ac:dyDescent="0.2">
      <c r="A5369" s="382">
        <v>104345</v>
      </c>
      <c r="B5369" s="383" t="s">
        <v>4409</v>
      </c>
      <c r="C5369" s="382" t="s">
        <v>66</v>
      </c>
      <c r="D5369" s="382">
        <v>42.81</v>
      </c>
      <c r="E5369" s="380" t="s">
        <v>1081</v>
      </c>
    </row>
    <row r="5370" spans="1:5" ht="40.5" x14ac:dyDescent="0.2">
      <c r="A5370" s="382">
        <v>104350</v>
      </c>
      <c r="B5370" s="383" t="s">
        <v>4413</v>
      </c>
      <c r="C5370" s="382" t="s">
        <v>66</v>
      </c>
      <c r="D5370" s="382">
        <v>29.63</v>
      </c>
      <c r="E5370" s="380" t="s">
        <v>1081</v>
      </c>
    </row>
    <row r="5371" spans="1:5" ht="40.5" x14ac:dyDescent="0.2">
      <c r="A5371" s="382">
        <v>104343</v>
      </c>
      <c r="B5371" s="383" t="s">
        <v>4407</v>
      </c>
      <c r="C5371" s="382" t="s">
        <v>66</v>
      </c>
      <c r="D5371" s="382">
        <v>34.07</v>
      </c>
      <c r="E5371" s="380" t="s">
        <v>1081</v>
      </c>
    </row>
    <row r="5372" spans="1:5" ht="27" x14ac:dyDescent="0.2">
      <c r="A5372" s="382">
        <v>89834</v>
      </c>
      <c r="B5372" s="383" t="s">
        <v>3791</v>
      </c>
      <c r="C5372" s="382" t="s">
        <v>66</v>
      </c>
      <c r="D5372" s="382">
        <v>52.93</v>
      </c>
      <c r="E5372" s="380" t="s">
        <v>1081</v>
      </c>
    </row>
    <row r="5373" spans="1:5" ht="27" x14ac:dyDescent="0.2">
      <c r="A5373" s="382">
        <v>89797</v>
      </c>
      <c r="B5373" s="383" t="s">
        <v>3758</v>
      </c>
      <c r="C5373" s="382" t="s">
        <v>66</v>
      </c>
      <c r="D5373" s="382">
        <v>51.14</v>
      </c>
      <c r="E5373" s="380" t="s">
        <v>1081</v>
      </c>
    </row>
    <row r="5374" spans="1:5" ht="27" x14ac:dyDescent="0.2">
      <c r="A5374" s="382">
        <v>89861</v>
      </c>
      <c r="B5374" s="383" t="s">
        <v>3813</v>
      </c>
      <c r="C5374" s="382" t="s">
        <v>66</v>
      </c>
      <c r="D5374" s="382">
        <v>57.32</v>
      </c>
      <c r="E5374" s="380" t="s">
        <v>1081</v>
      </c>
    </row>
    <row r="5375" spans="1:5" ht="27" x14ac:dyDescent="0.2">
      <c r="A5375" s="382">
        <v>89783</v>
      </c>
      <c r="B5375" s="383" t="s">
        <v>3744</v>
      </c>
      <c r="C5375" s="382" t="s">
        <v>66</v>
      </c>
      <c r="D5375" s="382">
        <v>15.82</v>
      </c>
      <c r="E5375" s="380" t="s">
        <v>1081</v>
      </c>
    </row>
    <row r="5376" spans="1:5" ht="27" x14ac:dyDescent="0.2">
      <c r="A5376" s="382">
        <v>89827</v>
      </c>
      <c r="B5376" s="383" t="s">
        <v>3784</v>
      </c>
      <c r="C5376" s="382" t="s">
        <v>66</v>
      </c>
      <c r="D5376" s="382">
        <v>19.23</v>
      </c>
      <c r="E5376" s="380" t="s">
        <v>1081</v>
      </c>
    </row>
    <row r="5377" spans="1:5" ht="27" x14ac:dyDescent="0.2">
      <c r="A5377" s="382">
        <v>89785</v>
      </c>
      <c r="B5377" s="383" t="s">
        <v>3746</v>
      </c>
      <c r="C5377" s="382" t="s">
        <v>66</v>
      </c>
      <c r="D5377" s="382">
        <v>26.79</v>
      </c>
      <c r="E5377" s="380" t="s">
        <v>1081</v>
      </c>
    </row>
    <row r="5378" spans="1:5" ht="27" x14ac:dyDescent="0.2">
      <c r="A5378" s="382">
        <v>89830</v>
      </c>
      <c r="B5378" s="383" t="s">
        <v>3787</v>
      </c>
      <c r="C5378" s="382" t="s">
        <v>66</v>
      </c>
      <c r="D5378" s="382">
        <v>37.82</v>
      </c>
      <c r="E5378" s="380" t="s">
        <v>1081</v>
      </c>
    </row>
    <row r="5379" spans="1:5" ht="27" x14ac:dyDescent="0.2">
      <c r="A5379" s="382">
        <v>89795</v>
      </c>
      <c r="B5379" s="383" t="s">
        <v>3756</v>
      </c>
      <c r="C5379" s="382" t="s">
        <v>66</v>
      </c>
      <c r="D5379" s="382">
        <v>40.700000000000003</v>
      </c>
      <c r="E5379" s="380" t="s">
        <v>1081</v>
      </c>
    </row>
    <row r="5380" spans="1:5" ht="27" x14ac:dyDescent="0.2">
      <c r="A5380" s="382">
        <v>89823</v>
      </c>
      <c r="B5380" s="383" t="s">
        <v>3780</v>
      </c>
      <c r="C5380" s="382" t="s">
        <v>66</v>
      </c>
      <c r="D5380" s="382">
        <v>34.96</v>
      </c>
      <c r="E5380" s="380" t="s">
        <v>1081</v>
      </c>
    </row>
    <row r="5381" spans="1:5" ht="27" x14ac:dyDescent="0.2">
      <c r="A5381" s="382">
        <v>89779</v>
      </c>
      <c r="B5381" s="383" t="s">
        <v>3740</v>
      </c>
      <c r="C5381" s="382" t="s">
        <v>66</v>
      </c>
      <c r="D5381" s="382">
        <v>34.07</v>
      </c>
      <c r="E5381" s="380" t="s">
        <v>1081</v>
      </c>
    </row>
    <row r="5382" spans="1:5" ht="27" x14ac:dyDescent="0.2">
      <c r="A5382" s="382">
        <v>89857</v>
      </c>
      <c r="B5382" s="383" t="s">
        <v>3811</v>
      </c>
      <c r="C5382" s="382" t="s">
        <v>66</v>
      </c>
      <c r="D5382" s="382">
        <v>37.159999999999997</v>
      </c>
      <c r="E5382" s="380" t="s">
        <v>1081</v>
      </c>
    </row>
    <row r="5383" spans="1:5" ht="27" x14ac:dyDescent="0.2">
      <c r="A5383" s="382">
        <v>89814</v>
      </c>
      <c r="B5383" s="383" t="s">
        <v>3772</v>
      </c>
      <c r="C5383" s="382" t="s">
        <v>66</v>
      </c>
      <c r="D5383" s="382">
        <v>16.850000000000001</v>
      </c>
      <c r="E5383" s="380" t="s">
        <v>1081</v>
      </c>
    </row>
    <row r="5384" spans="1:5" ht="27" x14ac:dyDescent="0.2">
      <c r="A5384" s="382">
        <v>89754</v>
      </c>
      <c r="B5384" s="383" t="s">
        <v>3720</v>
      </c>
      <c r="C5384" s="382" t="s">
        <v>66</v>
      </c>
      <c r="D5384" s="382">
        <v>20.63</v>
      </c>
      <c r="E5384" s="380" t="s">
        <v>1081</v>
      </c>
    </row>
    <row r="5385" spans="1:5" ht="27" x14ac:dyDescent="0.2">
      <c r="A5385" s="382">
        <v>89819</v>
      </c>
      <c r="B5385" s="383" t="s">
        <v>3777</v>
      </c>
      <c r="C5385" s="382" t="s">
        <v>66</v>
      </c>
      <c r="D5385" s="382">
        <v>23.73</v>
      </c>
      <c r="E5385" s="380" t="s">
        <v>1081</v>
      </c>
    </row>
    <row r="5386" spans="1:5" ht="27" x14ac:dyDescent="0.2">
      <c r="A5386" s="382">
        <v>89776</v>
      </c>
      <c r="B5386" s="383" t="s">
        <v>3737</v>
      </c>
      <c r="C5386" s="382" t="s">
        <v>66</v>
      </c>
      <c r="D5386" s="382">
        <v>25.17</v>
      </c>
      <c r="E5386" s="380" t="s">
        <v>1081</v>
      </c>
    </row>
    <row r="5387" spans="1:5" ht="27" x14ac:dyDescent="0.2">
      <c r="A5387" s="382">
        <v>89821</v>
      </c>
      <c r="B5387" s="383" t="s">
        <v>3778</v>
      </c>
      <c r="C5387" s="382" t="s">
        <v>66</v>
      </c>
      <c r="D5387" s="382">
        <v>19.28</v>
      </c>
      <c r="E5387" s="380" t="s">
        <v>1081</v>
      </c>
    </row>
    <row r="5388" spans="1:5" ht="27" x14ac:dyDescent="0.2">
      <c r="A5388" s="382">
        <v>89778</v>
      </c>
      <c r="B5388" s="383" t="s">
        <v>3739</v>
      </c>
      <c r="C5388" s="382" t="s">
        <v>66</v>
      </c>
      <c r="D5388" s="382">
        <v>18.39</v>
      </c>
      <c r="E5388" s="380" t="s">
        <v>1081</v>
      </c>
    </row>
    <row r="5389" spans="1:5" ht="27" x14ac:dyDescent="0.2">
      <c r="A5389" s="382">
        <v>89856</v>
      </c>
      <c r="B5389" s="383" t="s">
        <v>3810</v>
      </c>
      <c r="C5389" s="382" t="s">
        <v>66</v>
      </c>
      <c r="D5389" s="382">
        <v>21.48</v>
      </c>
      <c r="E5389" s="380" t="s">
        <v>1081</v>
      </c>
    </row>
    <row r="5390" spans="1:5" ht="27" x14ac:dyDescent="0.2">
      <c r="A5390" s="382">
        <v>89752</v>
      </c>
      <c r="B5390" s="383" t="s">
        <v>3718</v>
      </c>
      <c r="C5390" s="382" t="s">
        <v>66</v>
      </c>
      <c r="D5390" s="386">
        <v>8.1300000000000008</v>
      </c>
      <c r="E5390" s="380" t="s">
        <v>1081</v>
      </c>
    </row>
    <row r="5391" spans="1:5" ht="27" x14ac:dyDescent="0.2">
      <c r="A5391" s="382">
        <v>89813</v>
      </c>
      <c r="B5391" s="383" t="s">
        <v>3771</v>
      </c>
      <c r="C5391" s="382" t="s">
        <v>66</v>
      </c>
      <c r="D5391" s="386">
        <v>5.83</v>
      </c>
      <c r="E5391" s="380" t="s">
        <v>1081</v>
      </c>
    </row>
    <row r="5392" spans="1:5" ht="27" x14ac:dyDescent="0.2">
      <c r="A5392" s="382">
        <v>89753</v>
      </c>
      <c r="B5392" s="383" t="s">
        <v>3719</v>
      </c>
      <c r="C5392" s="382" t="s">
        <v>66</v>
      </c>
      <c r="D5392" s="386">
        <v>9.69</v>
      </c>
      <c r="E5392" s="380" t="s">
        <v>1081</v>
      </c>
    </row>
    <row r="5393" spans="1:5" ht="27" x14ac:dyDescent="0.2">
      <c r="A5393" s="382">
        <v>89817</v>
      </c>
      <c r="B5393" s="383" t="s">
        <v>3775</v>
      </c>
      <c r="C5393" s="382" t="s">
        <v>66</v>
      </c>
      <c r="D5393" s="386">
        <v>14.42</v>
      </c>
      <c r="E5393" s="380" t="s">
        <v>1081</v>
      </c>
    </row>
    <row r="5394" spans="1:5" ht="27" x14ac:dyDescent="0.2">
      <c r="A5394" s="382">
        <v>89774</v>
      </c>
      <c r="B5394" s="383" t="s">
        <v>3736</v>
      </c>
      <c r="C5394" s="382" t="s">
        <v>66</v>
      </c>
      <c r="D5394" s="386">
        <v>15.89</v>
      </c>
      <c r="E5394" s="380" t="s">
        <v>1081</v>
      </c>
    </row>
    <row r="5395" spans="1:5" ht="27" x14ac:dyDescent="0.2">
      <c r="A5395" s="382">
        <v>95693</v>
      </c>
      <c r="B5395" s="383" t="s">
        <v>4079</v>
      </c>
      <c r="C5395" s="382" t="s">
        <v>66</v>
      </c>
      <c r="D5395" s="386">
        <v>50.76</v>
      </c>
      <c r="E5395" s="380" t="s">
        <v>1081</v>
      </c>
    </row>
    <row r="5396" spans="1:5" ht="27" x14ac:dyDescent="0.2">
      <c r="A5396" s="382">
        <v>89833</v>
      </c>
      <c r="B5396" s="383" t="s">
        <v>3790</v>
      </c>
      <c r="C5396" s="382" t="s">
        <v>66</v>
      </c>
      <c r="D5396" s="386">
        <v>45.3</v>
      </c>
      <c r="E5396" s="380" t="s">
        <v>1081</v>
      </c>
    </row>
    <row r="5397" spans="1:5" ht="27" x14ac:dyDescent="0.2">
      <c r="A5397" s="382">
        <v>89796</v>
      </c>
      <c r="B5397" s="383" t="s">
        <v>3757</v>
      </c>
      <c r="C5397" s="382" t="s">
        <v>66</v>
      </c>
      <c r="D5397" s="386">
        <v>43.51</v>
      </c>
      <c r="E5397" s="380" t="s">
        <v>1081</v>
      </c>
    </row>
    <row r="5398" spans="1:5" ht="27" x14ac:dyDescent="0.2">
      <c r="A5398" s="382">
        <v>89860</v>
      </c>
      <c r="B5398" s="383" t="s">
        <v>3812</v>
      </c>
      <c r="C5398" s="382" t="s">
        <v>66</v>
      </c>
      <c r="D5398" s="386">
        <v>49.69</v>
      </c>
      <c r="E5398" s="380" t="s">
        <v>1081</v>
      </c>
    </row>
    <row r="5399" spans="1:5" ht="27" x14ac:dyDescent="0.2">
      <c r="A5399" s="382">
        <v>89782</v>
      </c>
      <c r="B5399" s="383" t="s">
        <v>3743</v>
      </c>
      <c r="C5399" s="382" t="s">
        <v>66</v>
      </c>
      <c r="D5399" s="386">
        <v>15.73</v>
      </c>
      <c r="E5399" s="380" t="s">
        <v>1081</v>
      </c>
    </row>
    <row r="5400" spans="1:5" ht="27" x14ac:dyDescent="0.2">
      <c r="A5400" s="382">
        <v>89825</v>
      </c>
      <c r="B5400" s="383" t="s">
        <v>3782</v>
      </c>
      <c r="C5400" s="382" t="s">
        <v>66</v>
      </c>
      <c r="D5400" s="386">
        <v>17</v>
      </c>
      <c r="E5400" s="380" t="s">
        <v>1081</v>
      </c>
    </row>
    <row r="5401" spans="1:5" ht="27" x14ac:dyDescent="0.2">
      <c r="A5401" s="382">
        <v>89784</v>
      </c>
      <c r="B5401" s="383" t="s">
        <v>3745</v>
      </c>
      <c r="C5401" s="382" t="s">
        <v>66</v>
      </c>
      <c r="D5401" s="386">
        <v>24.56</v>
      </c>
      <c r="E5401" s="380" t="s">
        <v>1081</v>
      </c>
    </row>
    <row r="5402" spans="1:5" ht="27" x14ac:dyDescent="0.2">
      <c r="A5402" s="382">
        <v>89829</v>
      </c>
      <c r="B5402" s="383" t="s">
        <v>3786</v>
      </c>
      <c r="C5402" s="382" t="s">
        <v>66</v>
      </c>
      <c r="D5402" s="386">
        <v>35.86</v>
      </c>
      <c r="E5402" s="380" t="s">
        <v>1081</v>
      </c>
    </row>
    <row r="5403" spans="1:5" ht="27" x14ac:dyDescent="0.2">
      <c r="A5403" s="382">
        <v>89786</v>
      </c>
      <c r="B5403" s="383" t="s">
        <v>3747</v>
      </c>
      <c r="C5403" s="382" t="s">
        <v>66</v>
      </c>
      <c r="D5403" s="386">
        <v>38.74</v>
      </c>
      <c r="E5403" s="380" t="s">
        <v>1081</v>
      </c>
    </row>
    <row r="5404" spans="1:5" ht="27" x14ac:dyDescent="0.2">
      <c r="A5404" s="382">
        <v>104352</v>
      </c>
      <c r="B5404" s="383" t="s">
        <v>4415</v>
      </c>
      <c r="C5404" s="382" t="s">
        <v>66</v>
      </c>
      <c r="D5404" s="386">
        <v>39.520000000000003</v>
      </c>
      <c r="E5404" s="380" t="s">
        <v>1081</v>
      </c>
    </row>
    <row r="5405" spans="1:5" ht="27" x14ac:dyDescent="0.2">
      <c r="A5405" s="382">
        <v>104344</v>
      </c>
      <c r="B5405" s="383" t="s">
        <v>4408</v>
      </c>
      <c r="C5405" s="382" t="s">
        <v>66</v>
      </c>
      <c r="D5405" s="386">
        <v>40.840000000000003</v>
      </c>
      <c r="E5405" s="380" t="s">
        <v>1081</v>
      </c>
    </row>
    <row r="5406" spans="1:5" ht="27" x14ac:dyDescent="0.2">
      <c r="A5406" s="382">
        <v>104354</v>
      </c>
      <c r="B5406" s="383" t="s">
        <v>4417</v>
      </c>
      <c r="C5406" s="382" t="s">
        <v>66</v>
      </c>
      <c r="D5406" s="386">
        <v>45.31</v>
      </c>
      <c r="E5406" s="380" t="s">
        <v>1081</v>
      </c>
    </row>
    <row r="5407" spans="1:5" ht="27" x14ac:dyDescent="0.2">
      <c r="A5407" s="382">
        <v>104346</v>
      </c>
      <c r="B5407" s="383" t="s">
        <v>4410</v>
      </c>
      <c r="C5407" s="382" t="s">
        <v>66</v>
      </c>
      <c r="D5407" s="386">
        <v>45.07</v>
      </c>
      <c r="E5407" s="380" t="s">
        <v>1081</v>
      </c>
    </row>
    <row r="5408" spans="1:5" ht="27" x14ac:dyDescent="0.2">
      <c r="A5408" s="382">
        <v>104356</v>
      </c>
      <c r="B5408" s="383" t="s">
        <v>4419</v>
      </c>
      <c r="C5408" s="382" t="s">
        <v>66</v>
      </c>
      <c r="D5408" s="386">
        <v>29.94</v>
      </c>
      <c r="E5408" s="380" t="s">
        <v>1081</v>
      </c>
    </row>
    <row r="5409" spans="1:5" ht="27" x14ac:dyDescent="0.2">
      <c r="A5409" s="382">
        <v>104348</v>
      </c>
      <c r="B5409" s="383" t="s">
        <v>4412</v>
      </c>
      <c r="C5409" s="382" t="s">
        <v>66</v>
      </c>
      <c r="D5409" s="386">
        <v>10.75</v>
      </c>
      <c r="E5409" s="380" t="s">
        <v>1081</v>
      </c>
    </row>
    <row r="5410" spans="1:5" ht="27" x14ac:dyDescent="0.2">
      <c r="A5410" s="382">
        <v>104351</v>
      </c>
      <c r="B5410" s="383" t="s">
        <v>4414</v>
      </c>
      <c r="C5410" s="382" t="s">
        <v>66</v>
      </c>
      <c r="D5410" s="386">
        <v>22.43</v>
      </c>
      <c r="E5410" s="380" t="s">
        <v>1081</v>
      </c>
    </row>
    <row r="5411" spans="1:5" ht="27" x14ac:dyDescent="0.2">
      <c r="A5411" s="382">
        <v>89800</v>
      </c>
      <c r="B5411" s="383" t="s">
        <v>3285</v>
      </c>
      <c r="C5411" s="382" t="s">
        <v>4</v>
      </c>
      <c r="D5411" s="386">
        <v>29.34</v>
      </c>
      <c r="E5411" s="380" t="s">
        <v>1081</v>
      </c>
    </row>
    <row r="5412" spans="1:5" ht="27" x14ac:dyDescent="0.2">
      <c r="A5412" s="382">
        <v>89714</v>
      </c>
      <c r="B5412" s="383" t="s">
        <v>3276</v>
      </c>
      <c r="C5412" s="382" t="s">
        <v>4</v>
      </c>
      <c r="D5412" s="386">
        <v>39.26</v>
      </c>
      <c r="E5412" s="380" t="s">
        <v>1081</v>
      </c>
    </row>
    <row r="5413" spans="1:5" ht="27" x14ac:dyDescent="0.2">
      <c r="A5413" s="382">
        <v>89848</v>
      </c>
      <c r="B5413" s="383" t="s">
        <v>3286</v>
      </c>
      <c r="C5413" s="382" t="s">
        <v>4</v>
      </c>
      <c r="D5413" s="386">
        <v>28.05</v>
      </c>
      <c r="E5413" s="380" t="s">
        <v>1081</v>
      </c>
    </row>
    <row r="5414" spans="1:5" ht="27" x14ac:dyDescent="0.2">
      <c r="A5414" s="382">
        <v>89849</v>
      </c>
      <c r="B5414" s="383" t="s">
        <v>3287</v>
      </c>
      <c r="C5414" s="382" t="s">
        <v>4</v>
      </c>
      <c r="D5414" s="386">
        <v>56.11</v>
      </c>
      <c r="E5414" s="380" t="s">
        <v>1081</v>
      </c>
    </row>
    <row r="5415" spans="1:5" ht="27" x14ac:dyDescent="0.2">
      <c r="A5415" s="382">
        <v>89711</v>
      </c>
      <c r="B5415" s="383" t="s">
        <v>3273</v>
      </c>
      <c r="C5415" s="382" t="s">
        <v>4</v>
      </c>
      <c r="D5415" s="386">
        <v>22.55</v>
      </c>
      <c r="E5415" s="380" t="s">
        <v>1081</v>
      </c>
    </row>
    <row r="5416" spans="1:5" ht="27" x14ac:dyDescent="0.2">
      <c r="A5416" s="382">
        <v>89798</v>
      </c>
      <c r="B5416" s="383" t="s">
        <v>3283</v>
      </c>
      <c r="C5416" s="382" t="s">
        <v>4</v>
      </c>
      <c r="D5416" s="386">
        <v>13.09</v>
      </c>
      <c r="E5416" s="380" t="s">
        <v>1081</v>
      </c>
    </row>
    <row r="5417" spans="1:5" ht="27" x14ac:dyDescent="0.2">
      <c r="A5417" s="382">
        <v>89712</v>
      </c>
      <c r="B5417" s="383" t="s">
        <v>3274</v>
      </c>
      <c r="C5417" s="382" t="s">
        <v>4</v>
      </c>
      <c r="D5417" s="386">
        <v>28.2</v>
      </c>
      <c r="E5417" s="380" t="s">
        <v>1081</v>
      </c>
    </row>
    <row r="5418" spans="1:5" ht="27" x14ac:dyDescent="0.2">
      <c r="A5418" s="382">
        <v>89799</v>
      </c>
      <c r="B5418" s="383" t="s">
        <v>3284</v>
      </c>
      <c r="C5418" s="382" t="s">
        <v>4</v>
      </c>
      <c r="D5418" s="386">
        <v>22.48</v>
      </c>
      <c r="E5418" s="380" t="s">
        <v>1081</v>
      </c>
    </row>
    <row r="5419" spans="1:5" ht="27" x14ac:dyDescent="0.2">
      <c r="A5419" s="382">
        <v>89713</v>
      </c>
      <c r="B5419" s="383" t="s">
        <v>3275</v>
      </c>
      <c r="C5419" s="382" t="s">
        <v>4</v>
      </c>
      <c r="D5419" s="386">
        <v>35.01</v>
      </c>
      <c r="E5419" s="380" t="s">
        <v>1081</v>
      </c>
    </row>
    <row r="5420" spans="1:5" ht="27" x14ac:dyDescent="0.2">
      <c r="A5420" s="382">
        <v>89376</v>
      </c>
      <c r="B5420" s="383" t="s">
        <v>3447</v>
      </c>
      <c r="C5420" s="382" t="s">
        <v>66</v>
      </c>
      <c r="D5420" s="386">
        <v>6.16</v>
      </c>
      <c r="E5420" s="380" t="s">
        <v>1081</v>
      </c>
    </row>
    <row r="5421" spans="1:5" ht="27" x14ac:dyDescent="0.2">
      <c r="A5421" s="382">
        <v>89429</v>
      </c>
      <c r="B5421" s="383" t="s">
        <v>3493</v>
      </c>
      <c r="C5421" s="382" t="s">
        <v>66</v>
      </c>
      <c r="D5421" s="386">
        <v>6.63</v>
      </c>
      <c r="E5421" s="380" t="s">
        <v>1081</v>
      </c>
    </row>
    <row r="5422" spans="1:5" ht="27" x14ac:dyDescent="0.2">
      <c r="A5422" s="382">
        <v>89383</v>
      </c>
      <c r="B5422" s="383" t="s">
        <v>3453</v>
      </c>
      <c r="C5422" s="382" t="s">
        <v>66</v>
      </c>
      <c r="D5422" s="386">
        <v>7.19</v>
      </c>
      <c r="E5422" s="380" t="s">
        <v>1081</v>
      </c>
    </row>
    <row r="5423" spans="1:5" ht="27" x14ac:dyDescent="0.2">
      <c r="A5423" s="382">
        <v>89553</v>
      </c>
      <c r="B5423" s="383" t="s">
        <v>3563</v>
      </c>
      <c r="C5423" s="382" t="s">
        <v>66</v>
      </c>
      <c r="D5423" s="386">
        <v>6.18</v>
      </c>
      <c r="E5423" s="380" t="s">
        <v>1081</v>
      </c>
    </row>
    <row r="5424" spans="1:5" ht="27" x14ac:dyDescent="0.2">
      <c r="A5424" s="382">
        <v>89436</v>
      </c>
      <c r="B5424" s="383" t="s">
        <v>3500</v>
      </c>
      <c r="C5424" s="382" t="s">
        <v>66</v>
      </c>
      <c r="D5424" s="386">
        <v>8.8000000000000007</v>
      </c>
      <c r="E5424" s="380" t="s">
        <v>1081</v>
      </c>
    </row>
    <row r="5425" spans="1:5" ht="27" x14ac:dyDescent="0.2">
      <c r="A5425" s="382">
        <v>89391</v>
      </c>
      <c r="B5425" s="383" t="s">
        <v>3460</v>
      </c>
      <c r="C5425" s="382" t="s">
        <v>66</v>
      </c>
      <c r="D5425" s="386">
        <v>9.4499999999999993</v>
      </c>
      <c r="E5425" s="380" t="s">
        <v>1081</v>
      </c>
    </row>
    <row r="5426" spans="1:5" ht="27" x14ac:dyDescent="0.2">
      <c r="A5426" s="382">
        <v>89570</v>
      </c>
      <c r="B5426" s="383" t="s">
        <v>3580</v>
      </c>
      <c r="C5426" s="382" t="s">
        <v>66</v>
      </c>
      <c r="D5426" s="386">
        <v>12.12</v>
      </c>
      <c r="E5426" s="380" t="s">
        <v>1081</v>
      </c>
    </row>
    <row r="5427" spans="1:5" ht="27" x14ac:dyDescent="0.2">
      <c r="A5427" s="382">
        <v>103994</v>
      </c>
      <c r="B5427" s="383" t="s">
        <v>7530</v>
      </c>
      <c r="C5427" s="382" t="s">
        <v>66</v>
      </c>
      <c r="D5427" s="386">
        <v>15.12</v>
      </c>
      <c r="E5427" s="380" t="s">
        <v>1081</v>
      </c>
    </row>
    <row r="5428" spans="1:5" ht="27" x14ac:dyDescent="0.2">
      <c r="A5428" s="382">
        <v>89572</v>
      </c>
      <c r="B5428" s="383" t="s">
        <v>3582</v>
      </c>
      <c r="C5428" s="382" t="s">
        <v>66</v>
      </c>
      <c r="D5428" s="386">
        <v>9.2899999999999991</v>
      </c>
      <c r="E5428" s="380" t="s">
        <v>1081</v>
      </c>
    </row>
    <row r="5429" spans="1:5" ht="27" x14ac:dyDescent="0.2">
      <c r="A5429" s="382">
        <v>103992</v>
      </c>
      <c r="B5429" s="383" t="s">
        <v>7529</v>
      </c>
      <c r="C5429" s="382" t="s">
        <v>66</v>
      </c>
      <c r="D5429" s="386">
        <v>12.33</v>
      </c>
      <c r="E5429" s="380" t="s">
        <v>1081</v>
      </c>
    </row>
    <row r="5430" spans="1:5" ht="27" x14ac:dyDescent="0.2">
      <c r="A5430" s="382">
        <v>89596</v>
      </c>
      <c r="B5430" s="383" t="s">
        <v>3600</v>
      </c>
      <c r="C5430" s="382" t="s">
        <v>66</v>
      </c>
      <c r="D5430" s="386">
        <v>11.16</v>
      </c>
      <c r="E5430" s="380" t="s">
        <v>1081</v>
      </c>
    </row>
    <row r="5431" spans="1:5" ht="27" x14ac:dyDescent="0.2">
      <c r="A5431" s="382">
        <v>104001</v>
      </c>
      <c r="B5431" s="383" t="s">
        <v>7532</v>
      </c>
      <c r="C5431" s="382" t="s">
        <v>66</v>
      </c>
      <c r="D5431" s="386">
        <v>14.77</v>
      </c>
      <c r="E5431" s="380" t="s">
        <v>1081</v>
      </c>
    </row>
    <row r="5432" spans="1:5" ht="27" x14ac:dyDescent="0.2">
      <c r="A5432" s="382">
        <v>89595</v>
      </c>
      <c r="B5432" s="383" t="s">
        <v>3599</v>
      </c>
      <c r="C5432" s="382" t="s">
        <v>66</v>
      </c>
      <c r="D5432" s="386">
        <v>15.29</v>
      </c>
      <c r="E5432" s="380" t="s">
        <v>1081</v>
      </c>
    </row>
    <row r="5433" spans="1:5" ht="27" x14ac:dyDescent="0.2">
      <c r="A5433" s="382">
        <v>104002</v>
      </c>
      <c r="B5433" s="383" t="s">
        <v>7533</v>
      </c>
      <c r="C5433" s="382" t="s">
        <v>66</v>
      </c>
      <c r="D5433" s="386">
        <v>18.59</v>
      </c>
      <c r="E5433" s="380" t="s">
        <v>1081</v>
      </c>
    </row>
    <row r="5434" spans="1:5" ht="27" x14ac:dyDescent="0.2">
      <c r="A5434" s="382">
        <v>89610</v>
      </c>
      <c r="B5434" s="383" t="s">
        <v>3607</v>
      </c>
      <c r="C5434" s="382" t="s">
        <v>66</v>
      </c>
      <c r="D5434" s="386">
        <v>20.62</v>
      </c>
      <c r="E5434" s="380" t="s">
        <v>1081</v>
      </c>
    </row>
    <row r="5435" spans="1:5" ht="27" x14ac:dyDescent="0.2">
      <c r="A5435" s="382">
        <v>89613</v>
      </c>
      <c r="B5435" s="383" t="s">
        <v>7352</v>
      </c>
      <c r="C5435" s="382" t="s">
        <v>66</v>
      </c>
      <c r="D5435" s="386">
        <v>32.07</v>
      </c>
      <c r="E5435" s="380" t="s">
        <v>1081</v>
      </c>
    </row>
    <row r="5436" spans="1:5" ht="27" x14ac:dyDescent="0.2">
      <c r="A5436" s="382">
        <v>89616</v>
      </c>
      <c r="B5436" s="383" t="s">
        <v>3612</v>
      </c>
      <c r="C5436" s="382" t="s">
        <v>66</v>
      </c>
      <c r="D5436" s="382">
        <v>42.8</v>
      </c>
      <c r="E5436" s="380" t="s">
        <v>1081</v>
      </c>
    </row>
    <row r="5437" spans="1:5" ht="27" x14ac:dyDescent="0.2">
      <c r="A5437" s="382">
        <v>103967</v>
      </c>
      <c r="B5437" s="383" t="s">
        <v>4334</v>
      </c>
      <c r="C5437" s="382" t="s">
        <v>66</v>
      </c>
      <c r="D5437" s="382">
        <v>12.38</v>
      </c>
      <c r="E5437" s="380" t="s">
        <v>1081</v>
      </c>
    </row>
    <row r="5438" spans="1:5" ht="27" x14ac:dyDescent="0.2">
      <c r="A5438" s="382">
        <v>104003</v>
      </c>
      <c r="B5438" s="383" t="s">
        <v>4358</v>
      </c>
      <c r="C5438" s="382" t="s">
        <v>66</v>
      </c>
      <c r="D5438" s="382">
        <v>15.68</v>
      </c>
      <c r="E5438" s="380" t="s">
        <v>1081</v>
      </c>
    </row>
    <row r="5439" spans="1:5" ht="27" x14ac:dyDescent="0.2">
      <c r="A5439" s="382">
        <v>103952</v>
      </c>
      <c r="B5439" s="383" t="s">
        <v>4323</v>
      </c>
      <c r="C5439" s="382" t="s">
        <v>66</v>
      </c>
      <c r="D5439" s="382">
        <v>6.31</v>
      </c>
      <c r="E5439" s="380" t="s">
        <v>1081</v>
      </c>
    </row>
    <row r="5440" spans="1:5" ht="27" x14ac:dyDescent="0.2">
      <c r="A5440" s="382">
        <v>103947</v>
      </c>
      <c r="B5440" s="383" t="s">
        <v>4318</v>
      </c>
      <c r="C5440" s="382" t="s">
        <v>66</v>
      </c>
      <c r="D5440" s="382">
        <v>6.87</v>
      </c>
      <c r="E5440" s="380" t="s">
        <v>1081</v>
      </c>
    </row>
    <row r="5441" spans="1:5" ht="27" x14ac:dyDescent="0.2">
      <c r="A5441" s="382">
        <v>103957</v>
      </c>
      <c r="B5441" s="383" t="s">
        <v>4328</v>
      </c>
      <c r="C5441" s="382" t="s">
        <v>66</v>
      </c>
      <c r="D5441" s="382">
        <v>5.28</v>
      </c>
      <c r="E5441" s="380" t="s">
        <v>1081</v>
      </c>
    </row>
    <row r="5442" spans="1:5" ht="27" x14ac:dyDescent="0.2">
      <c r="A5442" s="382">
        <v>103953</v>
      </c>
      <c r="B5442" s="383" t="s">
        <v>4324</v>
      </c>
      <c r="C5442" s="382" t="s">
        <v>66</v>
      </c>
      <c r="D5442" s="382">
        <v>7.9</v>
      </c>
      <c r="E5442" s="380" t="s">
        <v>1081</v>
      </c>
    </row>
    <row r="5443" spans="1:5" ht="27" x14ac:dyDescent="0.2">
      <c r="A5443" s="382">
        <v>103948</v>
      </c>
      <c r="B5443" s="383" t="s">
        <v>4319</v>
      </c>
      <c r="C5443" s="382" t="s">
        <v>66</v>
      </c>
      <c r="D5443" s="382">
        <v>8.5500000000000007</v>
      </c>
      <c r="E5443" s="380" t="s">
        <v>1081</v>
      </c>
    </row>
    <row r="5444" spans="1:5" ht="27" x14ac:dyDescent="0.2">
      <c r="A5444" s="382">
        <v>103958</v>
      </c>
      <c r="B5444" s="383" t="s">
        <v>4329</v>
      </c>
      <c r="C5444" s="382" t="s">
        <v>66</v>
      </c>
      <c r="D5444" s="382">
        <v>10.71</v>
      </c>
      <c r="E5444" s="380" t="s">
        <v>1081</v>
      </c>
    </row>
    <row r="5445" spans="1:5" ht="27" x14ac:dyDescent="0.2">
      <c r="A5445" s="382">
        <v>104009</v>
      </c>
      <c r="B5445" s="383" t="s">
        <v>4364</v>
      </c>
      <c r="C5445" s="382" t="s">
        <v>66</v>
      </c>
      <c r="D5445" s="382">
        <v>14.24</v>
      </c>
      <c r="E5445" s="380" t="s">
        <v>1081</v>
      </c>
    </row>
    <row r="5446" spans="1:5" ht="27" x14ac:dyDescent="0.2">
      <c r="A5446" s="382">
        <v>103959</v>
      </c>
      <c r="B5446" s="383" t="s">
        <v>4330</v>
      </c>
      <c r="C5446" s="382" t="s">
        <v>66</v>
      </c>
      <c r="D5446" s="382">
        <v>15.94</v>
      </c>
      <c r="E5446" s="380" t="s">
        <v>1081</v>
      </c>
    </row>
    <row r="5447" spans="1:5" ht="27" x14ac:dyDescent="0.2">
      <c r="A5447" s="382">
        <v>103962</v>
      </c>
      <c r="B5447" s="383" t="s">
        <v>4331</v>
      </c>
      <c r="C5447" s="382" t="s">
        <v>66</v>
      </c>
      <c r="D5447" s="382">
        <v>6.87</v>
      </c>
      <c r="E5447" s="380" t="s">
        <v>1081</v>
      </c>
    </row>
    <row r="5448" spans="1:5" ht="27" x14ac:dyDescent="0.2">
      <c r="A5448" s="382">
        <v>103954</v>
      </c>
      <c r="B5448" s="383" t="s">
        <v>4325</v>
      </c>
      <c r="C5448" s="382" t="s">
        <v>66</v>
      </c>
      <c r="D5448" s="382">
        <v>9.39</v>
      </c>
      <c r="E5448" s="380" t="s">
        <v>1081</v>
      </c>
    </row>
    <row r="5449" spans="1:5" ht="27" x14ac:dyDescent="0.2">
      <c r="A5449" s="382">
        <v>103949</v>
      </c>
      <c r="B5449" s="383" t="s">
        <v>4320</v>
      </c>
      <c r="C5449" s="382" t="s">
        <v>66</v>
      </c>
      <c r="D5449" s="382">
        <v>10.01</v>
      </c>
      <c r="E5449" s="380" t="s">
        <v>1081</v>
      </c>
    </row>
    <row r="5450" spans="1:5" ht="27" x14ac:dyDescent="0.2">
      <c r="A5450" s="382">
        <v>103964</v>
      </c>
      <c r="B5450" s="383" t="s">
        <v>4332</v>
      </c>
      <c r="C5450" s="382" t="s">
        <v>66</v>
      </c>
      <c r="D5450" s="382">
        <v>8.7200000000000006</v>
      </c>
      <c r="E5450" s="380" t="s">
        <v>1081</v>
      </c>
    </row>
    <row r="5451" spans="1:5" ht="27" x14ac:dyDescent="0.2">
      <c r="A5451" s="382">
        <v>104014</v>
      </c>
      <c r="B5451" s="383" t="s">
        <v>4367</v>
      </c>
      <c r="C5451" s="382" t="s">
        <v>66</v>
      </c>
      <c r="D5451" s="382">
        <v>11.56</v>
      </c>
      <c r="E5451" s="380" t="s">
        <v>1081</v>
      </c>
    </row>
    <row r="5452" spans="1:5" ht="27" x14ac:dyDescent="0.2">
      <c r="A5452" s="382">
        <v>103966</v>
      </c>
      <c r="B5452" s="383" t="s">
        <v>4333</v>
      </c>
      <c r="C5452" s="382" t="s">
        <v>66</v>
      </c>
      <c r="D5452" s="382">
        <v>10.29</v>
      </c>
      <c r="E5452" s="380" t="s">
        <v>1081</v>
      </c>
    </row>
    <row r="5453" spans="1:5" ht="27" x14ac:dyDescent="0.2">
      <c r="A5453" s="382">
        <v>103999</v>
      </c>
      <c r="B5453" s="383" t="s">
        <v>4357</v>
      </c>
      <c r="C5453" s="382" t="s">
        <v>66</v>
      </c>
      <c r="D5453" s="382">
        <v>13.4</v>
      </c>
      <c r="E5453" s="380" t="s">
        <v>1081</v>
      </c>
    </row>
    <row r="5454" spans="1:5" ht="27" x14ac:dyDescent="0.2">
      <c r="A5454" s="382">
        <v>103968</v>
      </c>
      <c r="B5454" s="383" t="s">
        <v>4335</v>
      </c>
      <c r="C5454" s="382" t="s">
        <v>66</v>
      </c>
      <c r="D5454" s="382">
        <v>17.59</v>
      </c>
      <c r="E5454" s="380" t="s">
        <v>1081</v>
      </c>
    </row>
    <row r="5455" spans="1:5" ht="27" x14ac:dyDescent="0.2">
      <c r="A5455" s="382">
        <v>103969</v>
      </c>
      <c r="B5455" s="383" t="s">
        <v>4336</v>
      </c>
      <c r="C5455" s="382" t="s">
        <v>66</v>
      </c>
      <c r="D5455" s="382">
        <v>20.75</v>
      </c>
      <c r="E5455" s="380" t="s">
        <v>1081</v>
      </c>
    </row>
    <row r="5456" spans="1:5" ht="27" x14ac:dyDescent="0.2">
      <c r="A5456" s="382">
        <v>103971</v>
      </c>
      <c r="B5456" s="383" t="s">
        <v>4337</v>
      </c>
      <c r="C5456" s="382" t="s">
        <v>66</v>
      </c>
      <c r="D5456" s="382">
        <v>26.34</v>
      </c>
      <c r="E5456" s="380" t="s">
        <v>1081</v>
      </c>
    </row>
    <row r="5457" spans="1:5" ht="27" x14ac:dyDescent="0.2">
      <c r="A5457" s="382">
        <v>103972</v>
      </c>
      <c r="B5457" s="383" t="s">
        <v>4338</v>
      </c>
      <c r="C5457" s="382" t="s">
        <v>66</v>
      </c>
      <c r="D5457" s="382">
        <v>30.53</v>
      </c>
      <c r="E5457" s="380" t="s">
        <v>1081</v>
      </c>
    </row>
    <row r="5458" spans="1:5" ht="27" x14ac:dyDescent="0.2">
      <c r="A5458" s="382">
        <v>103993</v>
      </c>
      <c r="B5458" s="383" t="s">
        <v>4352</v>
      </c>
      <c r="C5458" s="382" t="s">
        <v>66</v>
      </c>
      <c r="D5458" s="382">
        <v>10.61</v>
      </c>
      <c r="E5458" s="380" t="s">
        <v>1081</v>
      </c>
    </row>
    <row r="5459" spans="1:5" ht="27" x14ac:dyDescent="0.2">
      <c r="A5459" s="382">
        <v>89407</v>
      </c>
      <c r="B5459" s="383" t="s">
        <v>3473</v>
      </c>
      <c r="C5459" s="382" t="s">
        <v>66</v>
      </c>
      <c r="D5459" s="382">
        <v>9.64</v>
      </c>
      <c r="E5459" s="380" t="s">
        <v>1081</v>
      </c>
    </row>
    <row r="5460" spans="1:5" ht="27" x14ac:dyDescent="0.2">
      <c r="A5460" s="382">
        <v>89361</v>
      </c>
      <c r="B5460" s="383" t="s">
        <v>3432</v>
      </c>
      <c r="C5460" s="382" t="s">
        <v>66</v>
      </c>
      <c r="D5460" s="382">
        <v>10.4</v>
      </c>
      <c r="E5460" s="380" t="s">
        <v>1081</v>
      </c>
    </row>
    <row r="5461" spans="1:5" ht="27" x14ac:dyDescent="0.2">
      <c r="A5461" s="382">
        <v>89490</v>
      </c>
      <c r="B5461" s="383" t="s">
        <v>3512</v>
      </c>
      <c r="C5461" s="382" t="s">
        <v>66</v>
      </c>
      <c r="D5461" s="382">
        <v>7.68</v>
      </c>
      <c r="E5461" s="380" t="s">
        <v>1081</v>
      </c>
    </row>
    <row r="5462" spans="1:5" ht="27" x14ac:dyDescent="0.2">
      <c r="A5462" s="382">
        <v>89411</v>
      </c>
      <c r="B5462" s="383" t="s">
        <v>3477</v>
      </c>
      <c r="C5462" s="382" t="s">
        <v>66</v>
      </c>
      <c r="D5462" s="382">
        <v>11.3</v>
      </c>
      <c r="E5462" s="380" t="s">
        <v>1081</v>
      </c>
    </row>
    <row r="5463" spans="1:5" ht="27" x14ac:dyDescent="0.2">
      <c r="A5463" s="382">
        <v>89365</v>
      </c>
      <c r="B5463" s="383" t="s">
        <v>3436</v>
      </c>
      <c r="C5463" s="382" t="s">
        <v>66</v>
      </c>
      <c r="D5463" s="382">
        <v>12.19</v>
      </c>
      <c r="E5463" s="380" t="s">
        <v>1081</v>
      </c>
    </row>
    <row r="5464" spans="1:5" ht="27" x14ac:dyDescent="0.2">
      <c r="A5464" s="382">
        <v>89496</v>
      </c>
      <c r="B5464" s="383" t="s">
        <v>3516</v>
      </c>
      <c r="C5464" s="382" t="s">
        <v>66</v>
      </c>
      <c r="D5464" s="382">
        <v>11.13</v>
      </c>
      <c r="E5464" s="380" t="s">
        <v>1081</v>
      </c>
    </row>
    <row r="5465" spans="1:5" ht="27" x14ac:dyDescent="0.2">
      <c r="A5465" s="382">
        <v>89416</v>
      </c>
      <c r="B5465" s="383" t="s">
        <v>3482</v>
      </c>
      <c r="C5465" s="382" t="s">
        <v>66</v>
      </c>
      <c r="D5465" s="382">
        <v>15.34</v>
      </c>
      <c r="E5465" s="380" t="s">
        <v>1081</v>
      </c>
    </row>
    <row r="5466" spans="1:5" ht="27" x14ac:dyDescent="0.2">
      <c r="A5466" s="382">
        <v>89370</v>
      </c>
      <c r="B5466" s="383" t="s">
        <v>3441</v>
      </c>
      <c r="C5466" s="382" t="s">
        <v>66</v>
      </c>
      <c r="D5466" s="382">
        <v>16.39</v>
      </c>
      <c r="E5466" s="380" t="s">
        <v>1081</v>
      </c>
    </row>
    <row r="5467" spans="1:5" ht="27" x14ac:dyDescent="0.2">
      <c r="A5467" s="382">
        <v>89500</v>
      </c>
      <c r="B5467" s="383" t="s">
        <v>3520</v>
      </c>
      <c r="C5467" s="382" t="s">
        <v>66</v>
      </c>
      <c r="D5467" s="382">
        <v>13.6</v>
      </c>
      <c r="E5467" s="380" t="s">
        <v>1081</v>
      </c>
    </row>
    <row r="5468" spans="1:5" ht="27" x14ac:dyDescent="0.2">
      <c r="A5468" s="382">
        <v>103983</v>
      </c>
      <c r="B5468" s="383" t="s">
        <v>4345</v>
      </c>
      <c r="C5468" s="382" t="s">
        <v>66</v>
      </c>
      <c r="D5468" s="382">
        <v>18.440000000000001</v>
      </c>
      <c r="E5468" s="380" t="s">
        <v>1081</v>
      </c>
    </row>
    <row r="5469" spans="1:5" ht="27" x14ac:dyDescent="0.2">
      <c r="A5469" s="382">
        <v>89504</v>
      </c>
      <c r="B5469" s="383" t="s">
        <v>3524</v>
      </c>
      <c r="C5469" s="382" t="s">
        <v>66</v>
      </c>
      <c r="D5469" s="382">
        <v>19.989999999999998</v>
      </c>
      <c r="E5469" s="380" t="s">
        <v>1081</v>
      </c>
    </row>
    <row r="5470" spans="1:5" ht="27" x14ac:dyDescent="0.2">
      <c r="A5470" s="382">
        <v>103987</v>
      </c>
      <c r="B5470" s="383" t="s">
        <v>4349</v>
      </c>
      <c r="C5470" s="382" t="s">
        <v>66</v>
      </c>
      <c r="D5470" s="382">
        <v>25.66</v>
      </c>
      <c r="E5470" s="380" t="s">
        <v>1081</v>
      </c>
    </row>
    <row r="5471" spans="1:5" ht="27" x14ac:dyDescent="0.2">
      <c r="A5471" s="382">
        <v>89510</v>
      </c>
      <c r="B5471" s="383" t="s">
        <v>3528</v>
      </c>
      <c r="C5471" s="382" t="s">
        <v>66</v>
      </c>
      <c r="D5471" s="382">
        <v>28.41</v>
      </c>
      <c r="E5471" s="380" t="s">
        <v>1081</v>
      </c>
    </row>
    <row r="5472" spans="1:5" ht="27" x14ac:dyDescent="0.2">
      <c r="A5472" s="382">
        <v>89519</v>
      </c>
      <c r="B5472" s="383" t="s">
        <v>3535</v>
      </c>
      <c r="C5472" s="382" t="s">
        <v>66</v>
      </c>
      <c r="D5472" s="382">
        <v>49.47</v>
      </c>
      <c r="E5472" s="380" t="s">
        <v>1081</v>
      </c>
    </row>
    <row r="5473" spans="1:5" ht="27" x14ac:dyDescent="0.2">
      <c r="A5473" s="382">
        <v>89527</v>
      </c>
      <c r="B5473" s="383" t="s">
        <v>3543</v>
      </c>
      <c r="C5473" s="382" t="s">
        <v>66</v>
      </c>
      <c r="D5473" s="382">
        <v>59.58</v>
      </c>
      <c r="E5473" s="380" t="s">
        <v>1081</v>
      </c>
    </row>
    <row r="5474" spans="1:5" ht="27" x14ac:dyDescent="0.2">
      <c r="A5474" s="382">
        <v>89406</v>
      </c>
      <c r="B5474" s="383" t="s">
        <v>3472</v>
      </c>
      <c r="C5474" s="382" t="s">
        <v>66</v>
      </c>
      <c r="D5474" s="382">
        <v>9.56</v>
      </c>
      <c r="E5474" s="380" t="s">
        <v>1081</v>
      </c>
    </row>
    <row r="5475" spans="1:5" ht="27" x14ac:dyDescent="0.2">
      <c r="A5475" s="382">
        <v>89360</v>
      </c>
      <c r="B5475" s="383" t="s">
        <v>3431</v>
      </c>
      <c r="C5475" s="382" t="s">
        <v>66</v>
      </c>
      <c r="D5475" s="382">
        <v>10.32</v>
      </c>
      <c r="E5475" s="380" t="s">
        <v>1081</v>
      </c>
    </row>
    <row r="5476" spans="1:5" ht="27" x14ac:dyDescent="0.2">
      <c r="A5476" s="382">
        <v>89489</v>
      </c>
      <c r="B5476" s="383" t="s">
        <v>3511</v>
      </c>
      <c r="C5476" s="382" t="s">
        <v>66</v>
      </c>
      <c r="D5476" s="382">
        <v>8.25</v>
      </c>
      <c r="E5476" s="380" t="s">
        <v>1081</v>
      </c>
    </row>
    <row r="5477" spans="1:5" ht="27" x14ac:dyDescent="0.2">
      <c r="A5477" s="382">
        <v>89410</v>
      </c>
      <c r="B5477" s="383" t="s">
        <v>3476</v>
      </c>
      <c r="C5477" s="382" t="s">
        <v>66</v>
      </c>
      <c r="D5477" s="382">
        <v>11.87</v>
      </c>
      <c r="E5477" s="380" t="s">
        <v>1081</v>
      </c>
    </row>
    <row r="5478" spans="1:5" ht="27" x14ac:dyDescent="0.2">
      <c r="A5478" s="382">
        <v>89364</v>
      </c>
      <c r="B5478" s="383" t="s">
        <v>3435</v>
      </c>
      <c r="C5478" s="382" t="s">
        <v>66</v>
      </c>
      <c r="D5478" s="382">
        <v>12.76</v>
      </c>
      <c r="E5478" s="380" t="s">
        <v>1081</v>
      </c>
    </row>
    <row r="5479" spans="1:5" ht="27" x14ac:dyDescent="0.2">
      <c r="A5479" s="382">
        <v>89494</v>
      </c>
      <c r="B5479" s="383" t="s">
        <v>3515</v>
      </c>
      <c r="C5479" s="382" t="s">
        <v>66</v>
      </c>
      <c r="D5479" s="382">
        <v>13.26</v>
      </c>
      <c r="E5479" s="380" t="s">
        <v>1081</v>
      </c>
    </row>
    <row r="5480" spans="1:5" ht="27" x14ac:dyDescent="0.2">
      <c r="A5480" s="382">
        <v>89415</v>
      </c>
      <c r="B5480" s="383" t="s">
        <v>3481</v>
      </c>
      <c r="C5480" s="382" t="s">
        <v>66</v>
      </c>
      <c r="D5480" s="382">
        <v>17.47</v>
      </c>
      <c r="E5480" s="380" t="s">
        <v>1081</v>
      </c>
    </row>
    <row r="5481" spans="1:5" ht="27" x14ac:dyDescent="0.2">
      <c r="A5481" s="382">
        <v>89369</v>
      </c>
      <c r="B5481" s="383" t="s">
        <v>3440</v>
      </c>
      <c r="C5481" s="382" t="s">
        <v>66</v>
      </c>
      <c r="D5481" s="382">
        <v>18.52</v>
      </c>
      <c r="E5481" s="380" t="s">
        <v>1081</v>
      </c>
    </row>
    <row r="5482" spans="1:5" ht="27" x14ac:dyDescent="0.2">
      <c r="A5482" s="382">
        <v>89499</v>
      </c>
      <c r="B5482" s="383" t="s">
        <v>3519</v>
      </c>
      <c r="C5482" s="382" t="s">
        <v>66</v>
      </c>
      <c r="D5482" s="382">
        <v>20.69</v>
      </c>
      <c r="E5482" s="380" t="s">
        <v>1081</v>
      </c>
    </row>
    <row r="5483" spans="1:5" ht="27" x14ac:dyDescent="0.2">
      <c r="A5483" s="382">
        <v>103982</v>
      </c>
      <c r="B5483" s="383" t="s">
        <v>4344</v>
      </c>
      <c r="C5483" s="382" t="s">
        <v>66</v>
      </c>
      <c r="D5483" s="382">
        <v>25.53</v>
      </c>
      <c r="E5483" s="380" t="s">
        <v>1081</v>
      </c>
    </row>
    <row r="5484" spans="1:5" ht="27" x14ac:dyDescent="0.2">
      <c r="A5484" s="382">
        <v>89503</v>
      </c>
      <c r="B5484" s="383" t="s">
        <v>3523</v>
      </c>
      <c r="C5484" s="382" t="s">
        <v>66</v>
      </c>
      <c r="D5484" s="382">
        <v>24.04</v>
      </c>
      <c r="E5484" s="380" t="s">
        <v>1081</v>
      </c>
    </row>
    <row r="5485" spans="1:5" ht="27" x14ac:dyDescent="0.2">
      <c r="A5485" s="382">
        <v>103986</v>
      </c>
      <c r="B5485" s="383" t="s">
        <v>4348</v>
      </c>
      <c r="C5485" s="382" t="s">
        <v>66</v>
      </c>
      <c r="D5485" s="382">
        <v>29.71</v>
      </c>
      <c r="E5485" s="380" t="s">
        <v>1081</v>
      </c>
    </row>
    <row r="5486" spans="1:5" ht="27" x14ac:dyDescent="0.2">
      <c r="A5486" s="382">
        <v>89507</v>
      </c>
      <c r="B5486" s="383" t="s">
        <v>3527</v>
      </c>
      <c r="C5486" s="382" t="s">
        <v>66</v>
      </c>
      <c r="D5486" s="386">
        <v>48.95</v>
      </c>
      <c r="E5486" s="380" t="s">
        <v>1081</v>
      </c>
    </row>
    <row r="5487" spans="1:5" ht="27" x14ac:dyDescent="0.2">
      <c r="A5487" s="382">
        <v>89517</v>
      </c>
      <c r="B5487" s="383" t="s">
        <v>3533</v>
      </c>
      <c r="C5487" s="382" t="s">
        <v>66</v>
      </c>
      <c r="D5487" s="382">
        <v>72.45</v>
      </c>
      <c r="E5487" s="380" t="s">
        <v>1081</v>
      </c>
    </row>
    <row r="5488" spans="1:5" ht="27" x14ac:dyDescent="0.2">
      <c r="A5488" s="382">
        <v>89525</v>
      </c>
      <c r="B5488" s="383" t="s">
        <v>3541</v>
      </c>
      <c r="C5488" s="382" t="s">
        <v>66</v>
      </c>
      <c r="D5488" s="382">
        <v>91.03</v>
      </c>
      <c r="E5488" s="380" t="s">
        <v>1081</v>
      </c>
    </row>
    <row r="5489" spans="1:5" ht="27" x14ac:dyDescent="0.2">
      <c r="A5489" s="382">
        <v>89423</v>
      </c>
      <c r="B5489" s="383" t="s">
        <v>3487</v>
      </c>
      <c r="C5489" s="382" t="s">
        <v>66</v>
      </c>
      <c r="D5489" s="382">
        <v>10.45</v>
      </c>
      <c r="E5489" s="380" t="s">
        <v>1081</v>
      </c>
    </row>
    <row r="5490" spans="1:5" ht="27" x14ac:dyDescent="0.2">
      <c r="A5490" s="382">
        <v>89377</v>
      </c>
      <c r="B5490" s="383" t="s">
        <v>3448</v>
      </c>
      <c r="C5490" s="382" t="s">
        <v>66</v>
      </c>
      <c r="D5490" s="382">
        <v>10.95</v>
      </c>
      <c r="E5490" s="380" t="s">
        <v>1081</v>
      </c>
    </row>
    <row r="5491" spans="1:5" ht="27" x14ac:dyDescent="0.2">
      <c r="A5491" s="382">
        <v>89540</v>
      </c>
      <c r="B5491" s="383" t="s">
        <v>3551</v>
      </c>
      <c r="C5491" s="382" t="s">
        <v>66</v>
      </c>
      <c r="D5491" s="382">
        <v>10.95</v>
      </c>
      <c r="E5491" s="380" t="s">
        <v>1081</v>
      </c>
    </row>
    <row r="5492" spans="1:5" ht="27" x14ac:dyDescent="0.2">
      <c r="A5492" s="382">
        <v>89430</v>
      </c>
      <c r="B5492" s="383" t="s">
        <v>3494</v>
      </c>
      <c r="C5492" s="382" t="s">
        <v>66</v>
      </c>
      <c r="D5492" s="382">
        <v>13.37</v>
      </c>
      <c r="E5492" s="380" t="s">
        <v>1081</v>
      </c>
    </row>
    <row r="5493" spans="1:5" ht="27" x14ac:dyDescent="0.2">
      <c r="A5493" s="382">
        <v>89384</v>
      </c>
      <c r="B5493" s="383" t="s">
        <v>3454</v>
      </c>
      <c r="C5493" s="382" t="s">
        <v>66</v>
      </c>
      <c r="D5493" s="382">
        <v>13.97</v>
      </c>
      <c r="E5493" s="380" t="s">
        <v>1081</v>
      </c>
    </row>
    <row r="5494" spans="1:5" ht="27" x14ac:dyDescent="0.2">
      <c r="A5494" s="382">
        <v>89555</v>
      </c>
      <c r="B5494" s="383" t="s">
        <v>3565</v>
      </c>
      <c r="C5494" s="382" t="s">
        <v>66</v>
      </c>
      <c r="D5494" s="382">
        <v>22.5</v>
      </c>
      <c r="E5494" s="380" t="s">
        <v>1081</v>
      </c>
    </row>
    <row r="5495" spans="1:5" ht="27" x14ac:dyDescent="0.2">
      <c r="A5495" s="382">
        <v>89437</v>
      </c>
      <c r="B5495" s="383" t="s">
        <v>3501</v>
      </c>
      <c r="C5495" s="382" t="s">
        <v>66</v>
      </c>
      <c r="D5495" s="382">
        <v>25.31</v>
      </c>
      <c r="E5495" s="380" t="s">
        <v>1081</v>
      </c>
    </row>
    <row r="5496" spans="1:5" ht="27" x14ac:dyDescent="0.2">
      <c r="A5496" s="382">
        <v>89392</v>
      </c>
      <c r="B5496" s="383" t="s">
        <v>3461</v>
      </c>
      <c r="C5496" s="382" t="s">
        <v>66</v>
      </c>
      <c r="D5496" s="382">
        <v>26.01</v>
      </c>
      <c r="E5496" s="380" t="s">
        <v>1081</v>
      </c>
    </row>
    <row r="5497" spans="1:5" ht="27" x14ac:dyDescent="0.2">
      <c r="A5497" s="382">
        <v>89405</v>
      </c>
      <c r="B5497" s="383" t="s">
        <v>3471</v>
      </c>
      <c r="C5497" s="382" t="s">
        <v>66</v>
      </c>
      <c r="D5497" s="382">
        <v>8.5</v>
      </c>
      <c r="E5497" s="380" t="s">
        <v>1081</v>
      </c>
    </row>
    <row r="5498" spans="1:5" ht="27" x14ac:dyDescent="0.2">
      <c r="A5498" s="382">
        <v>89359</v>
      </c>
      <c r="B5498" s="383" t="s">
        <v>3430</v>
      </c>
      <c r="C5498" s="382" t="s">
        <v>66</v>
      </c>
      <c r="D5498" s="382">
        <v>9.26</v>
      </c>
      <c r="E5498" s="380" t="s">
        <v>1081</v>
      </c>
    </row>
    <row r="5499" spans="1:5" ht="27" x14ac:dyDescent="0.2">
      <c r="A5499" s="382">
        <v>89485</v>
      </c>
      <c r="B5499" s="383" t="s">
        <v>3510</v>
      </c>
      <c r="C5499" s="382" t="s">
        <v>66</v>
      </c>
      <c r="D5499" s="382">
        <v>6.66</v>
      </c>
      <c r="E5499" s="380" t="s">
        <v>1081</v>
      </c>
    </row>
    <row r="5500" spans="1:5" ht="27" x14ac:dyDescent="0.2">
      <c r="A5500" s="382">
        <v>89409</v>
      </c>
      <c r="B5500" s="383" t="s">
        <v>3475</v>
      </c>
      <c r="C5500" s="382" t="s">
        <v>66</v>
      </c>
      <c r="D5500" s="382">
        <v>10.28</v>
      </c>
      <c r="E5500" s="380" t="s">
        <v>1081</v>
      </c>
    </row>
    <row r="5501" spans="1:5" ht="27" x14ac:dyDescent="0.2">
      <c r="A5501" s="382">
        <v>89363</v>
      </c>
      <c r="B5501" s="383" t="s">
        <v>3434</v>
      </c>
      <c r="C5501" s="382" t="s">
        <v>66</v>
      </c>
      <c r="D5501" s="382">
        <v>11.17</v>
      </c>
      <c r="E5501" s="380" t="s">
        <v>1081</v>
      </c>
    </row>
    <row r="5502" spans="1:5" ht="27" x14ac:dyDescent="0.2">
      <c r="A5502" s="382">
        <v>89493</v>
      </c>
      <c r="B5502" s="383" t="s">
        <v>3514</v>
      </c>
      <c r="C5502" s="382" t="s">
        <v>66</v>
      </c>
      <c r="D5502" s="382">
        <v>10.78</v>
      </c>
      <c r="E5502" s="380" t="s">
        <v>1081</v>
      </c>
    </row>
    <row r="5503" spans="1:5" ht="27" x14ac:dyDescent="0.2">
      <c r="A5503" s="382">
        <v>89414</v>
      </c>
      <c r="B5503" s="383" t="s">
        <v>3480</v>
      </c>
      <c r="C5503" s="382" t="s">
        <v>66</v>
      </c>
      <c r="D5503" s="382">
        <v>14.99</v>
      </c>
      <c r="E5503" s="380" t="s">
        <v>1081</v>
      </c>
    </row>
    <row r="5504" spans="1:5" ht="27" x14ac:dyDescent="0.2">
      <c r="A5504" s="382">
        <v>89368</v>
      </c>
      <c r="B5504" s="383" t="s">
        <v>3439</v>
      </c>
      <c r="C5504" s="382" t="s">
        <v>66</v>
      </c>
      <c r="D5504" s="382">
        <v>16.04</v>
      </c>
      <c r="E5504" s="380" t="s">
        <v>1081</v>
      </c>
    </row>
    <row r="5505" spans="1:5" ht="27" x14ac:dyDescent="0.2">
      <c r="A5505" s="382">
        <v>89498</v>
      </c>
      <c r="B5505" s="383" t="s">
        <v>3518</v>
      </c>
      <c r="C5505" s="382" t="s">
        <v>66</v>
      </c>
      <c r="D5505" s="382">
        <v>14.18</v>
      </c>
      <c r="E5505" s="380" t="s">
        <v>1081</v>
      </c>
    </row>
    <row r="5506" spans="1:5" ht="27" x14ac:dyDescent="0.2">
      <c r="A5506" s="382">
        <v>103981</v>
      </c>
      <c r="B5506" s="383" t="s">
        <v>4343</v>
      </c>
      <c r="C5506" s="382" t="s">
        <v>66</v>
      </c>
      <c r="D5506" s="382">
        <v>19.02</v>
      </c>
      <c r="E5506" s="380" t="s">
        <v>1081</v>
      </c>
    </row>
    <row r="5507" spans="1:5" ht="27" x14ac:dyDescent="0.2">
      <c r="A5507" s="382">
        <v>89502</v>
      </c>
      <c r="B5507" s="383" t="s">
        <v>3522</v>
      </c>
      <c r="C5507" s="382" t="s">
        <v>66</v>
      </c>
      <c r="D5507" s="382">
        <v>18.07</v>
      </c>
      <c r="E5507" s="380" t="s">
        <v>1081</v>
      </c>
    </row>
    <row r="5508" spans="1:5" ht="27" x14ac:dyDescent="0.2">
      <c r="A5508" s="382">
        <v>103985</v>
      </c>
      <c r="B5508" s="383" t="s">
        <v>4347</v>
      </c>
      <c r="C5508" s="382" t="s">
        <v>66</v>
      </c>
      <c r="D5508" s="382">
        <v>23.74</v>
      </c>
      <c r="E5508" s="380" t="s">
        <v>1081</v>
      </c>
    </row>
    <row r="5509" spans="1:5" ht="27" x14ac:dyDescent="0.2">
      <c r="A5509" s="382">
        <v>89506</v>
      </c>
      <c r="B5509" s="383" t="s">
        <v>3526</v>
      </c>
      <c r="C5509" s="382" t="s">
        <v>66</v>
      </c>
      <c r="D5509" s="382">
        <v>41.55</v>
      </c>
      <c r="E5509" s="380" t="s">
        <v>1081</v>
      </c>
    </row>
    <row r="5510" spans="1:5" ht="27" x14ac:dyDescent="0.2">
      <c r="A5510" s="382">
        <v>89515</v>
      </c>
      <c r="B5510" s="383" t="s">
        <v>3531</v>
      </c>
      <c r="C5510" s="382" t="s">
        <v>66</v>
      </c>
      <c r="D5510" s="382">
        <v>86.27</v>
      </c>
      <c r="E5510" s="380" t="s">
        <v>1081</v>
      </c>
    </row>
    <row r="5511" spans="1:5" ht="27" x14ac:dyDescent="0.2">
      <c r="A5511" s="382">
        <v>89523</v>
      </c>
      <c r="B5511" s="383" t="s">
        <v>3539</v>
      </c>
      <c r="C5511" s="382" t="s">
        <v>66</v>
      </c>
      <c r="D5511" s="382">
        <v>105.44</v>
      </c>
      <c r="E5511" s="380" t="s">
        <v>1081</v>
      </c>
    </row>
    <row r="5512" spans="1:5" ht="27" x14ac:dyDescent="0.2">
      <c r="A5512" s="382">
        <v>90373</v>
      </c>
      <c r="B5512" s="383" t="s">
        <v>3820</v>
      </c>
      <c r="C5512" s="382" t="s">
        <v>66</v>
      </c>
      <c r="D5512" s="382">
        <v>13.99</v>
      </c>
      <c r="E5512" s="380" t="s">
        <v>1081</v>
      </c>
    </row>
    <row r="5513" spans="1:5" ht="27" x14ac:dyDescent="0.2">
      <c r="A5513" s="382">
        <v>89366</v>
      </c>
      <c r="B5513" s="383" t="s">
        <v>3437</v>
      </c>
      <c r="C5513" s="382" t="s">
        <v>66</v>
      </c>
      <c r="D5513" s="382">
        <v>17.48</v>
      </c>
      <c r="E5513" s="380" t="s">
        <v>1081</v>
      </c>
    </row>
    <row r="5514" spans="1:5" ht="27" x14ac:dyDescent="0.2">
      <c r="A5514" s="382">
        <v>89404</v>
      </c>
      <c r="B5514" s="383" t="s">
        <v>3470</v>
      </c>
      <c r="C5514" s="382" t="s">
        <v>66</v>
      </c>
      <c r="D5514" s="382">
        <v>7.93</v>
      </c>
      <c r="E5514" s="380" t="s">
        <v>1081</v>
      </c>
    </row>
    <row r="5515" spans="1:5" ht="27" x14ac:dyDescent="0.2">
      <c r="A5515" s="382">
        <v>89358</v>
      </c>
      <c r="B5515" s="383" t="s">
        <v>3429</v>
      </c>
      <c r="C5515" s="382" t="s">
        <v>66</v>
      </c>
      <c r="D5515" s="382">
        <v>8.69</v>
      </c>
      <c r="E5515" s="380" t="s">
        <v>1081</v>
      </c>
    </row>
    <row r="5516" spans="1:5" ht="27" x14ac:dyDescent="0.2">
      <c r="A5516" s="382">
        <v>89481</v>
      </c>
      <c r="B5516" s="383" t="s">
        <v>3509</v>
      </c>
      <c r="C5516" s="382" t="s">
        <v>66</v>
      </c>
      <c r="D5516" s="382">
        <v>5.83</v>
      </c>
      <c r="E5516" s="380" t="s">
        <v>1081</v>
      </c>
    </row>
    <row r="5517" spans="1:5" ht="27" x14ac:dyDescent="0.2">
      <c r="A5517" s="382">
        <v>89408</v>
      </c>
      <c r="B5517" s="383" t="s">
        <v>3474</v>
      </c>
      <c r="C5517" s="382" t="s">
        <v>66</v>
      </c>
      <c r="D5517" s="382">
        <v>9.4499999999999993</v>
      </c>
      <c r="E5517" s="380" t="s">
        <v>1081</v>
      </c>
    </row>
    <row r="5518" spans="1:5" ht="27" x14ac:dyDescent="0.2">
      <c r="A5518" s="382">
        <v>89362</v>
      </c>
      <c r="B5518" s="383" t="s">
        <v>3433</v>
      </c>
      <c r="C5518" s="382" t="s">
        <v>66</v>
      </c>
      <c r="D5518" s="382">
        <v>10.34</v>
      </c>
      <c r="E5518" s="380" t="s">
        <v>1081</v>
      </c>
    </row>
    <row r="5519" spans="1:5" ht="27" x14ac:dyDescent="0.2">
      <c r="A5519" s="382">
        <v>89412</v>
      </c>
      <c r="B5519" s="383" t="s">
        <v>3478</v>
      </c>
      <c r="C5519" s="382" t="s">
        <v>66</v>
      </c>
      <c r="D5519" s="382">
        <v>10.59</v>
      </c>
      <c r="E5519" s="380" t="s">
        <v>1081</v>
      </c>
    </row>
    <row r="5520" spans="1:5" ht="27" x14ac:dyDescent="0.2">
      <c r="A5520" s="382">
        <v>89492</v>
      </c>
      <c r="B5520" s="383" t="s">
        <v>3513</v>
      </c>
      <c r="C5520" s="382" t="s">
        <v>66</v>
      </c>
      <c r="D5520" s="382">
        <v>8.93</v>
      </c>
      <c r="E5520" s="380" t="s">
        <v>1081</v>
      </c>
    </row>
    <row r="5521" spans="1:5" ht="27" x14ac:dyDescent="0.2">
      <c r="A5521" s="382">
        <v>89413</v>
      </c>
      <c r="B5521" s="383" t="s">
        <v>3479</v>
      </c>
      <c r="C5521" s="382" t="s">
        <v>66</v>
      </c>
      <c r="D5521" s="382">
        <v>13.14</v>
      </c>
      <c r="E5521" s="380" t="s">
        <v>1081</v>
      </c>
    </row>
    <row r="5522" spans="1:5" ht="27" x14ac:dyDescent="0.2">
      <c r="A5522" s="382">
        <v>89367</v>
      </c>
      <c r="B5522" s="383" t="s">
        <v>3438</v>
      </c>
      <c r="C5522" s="382" t="s">
        <v>66</v>
      </c>
      <c r="D5522" s="382">
        <v>14.19</v>
      </c>
      <c r="E5522" s="380" t="s">
        <v>1081</v>
      </c>
    </row>
    <row r="5523" spans="1:5" ht="27" x14ac:dyDescent="0.2">
      <c r="A5523" s="382">
        <v>89497</v>
      </c>
      <c r="B5523" s="383" t="s">
        <v>3517</v>
      </c>
      <c r="C5523" s="382" t="s">
        <v>66</v>
      </c>
      <c r="D5523" s="382">
        <v>14.12</v>
      </c>
      <c r="E5523" s="380" t="s">
        <v>1081</v>
      </c>
    </row>
    <row r="5524" spans="1:5" ht="27" x14ac:dyDescent="0.2">
      <c r="A5524" s="382">
        <v>103980</v>
      </c>
      <c r="B5524" s="383" t="s">
        <v>4342</v>
      </c>
      <c r="C5524" s="382" t="s">
        <v>66</v>
      </c>
      <c r="D5524" s="382">
        <v>18.96</v>
      </c>
      <c r="E5524" s="380" t="s">
        <v>1081</v>
      </c>
    </row>
    <row r="5525" spans="1:5" ht="27" x14ac:dyDescent="0.2">
      <c r="A5525" s="382">
        <v>89501</v>
      </c>
      <c r="B5525" s="383" t="s">
        <v>3521</v>
      </c>
      <c r="C5525" s="382" t="s">
        <v>66</v>
      </c>
      <c r="D5525" s="382">
        <v>15.39</v>
      </c>
      <c r="E5525" s="380" t="s">
        <v>1081</v>
      </c>
    </row>
    <row r="5526" spans="1:5" ht="27" x14ac:dyDescent="0.2">
      <c r="A5526" s="382">
        <v>103984</v>
      </c>
      <c r="B5526" s="383" t="s">
        <v>4346</v>
      </c>
      <c r="C5526" s="382" t="s">
        <v>66</v>
      </c>
      <c r="D5526" s="382">
        <v>21.06</v>
      </c>
      <c r="E5526" s="380" t="s">
        <v>1081</v>
      </c>
    </row>
    <row r="5527" spans="1:5" ht="27" x14ac:dyDescent="0.2">
      <c r="A5527" s="382">
        <v>89505</v>
      </c>
      <c r="B5527" s="383" t="s">
        <v>3525</v>
      </c>
      <c r="C5527" s="382" t="s">
        <v>66</v>
      </c>
      <c r="D5527" s="382">
        <v>43.43</v>
      </c>
      <c r="E5527" s="380" t="s">
        <v>1081</v>
      </c>
    </row>
    <row r="5528" spans="1:5" ht="27" x14ac:dyDescent="0.2">
      <c r="A5528" s="382">
        <v>89513</v>
      </c>
      <c r="B5528" s="383" t="s">
        <v>3529</v>
      </c>
      <c r="C5528" s="382" t="s">
        <v>66</v>
      </c>
      <c r="D5528" s="382">
        <v>107.91</v>
      </c>
      <c r="E5528" s="380" t="s">
        <v>1081</v>
      </c>
    </row>
    <row r="5529" spans="1:5" ht="27" x14ac:dyDescent="0.2">
      <c r="A5529" s="382">
        <v>89521</v>
      </c>
      <c r="B5529" s="383" t="s">
        <v>3537</v>
      </c>
      <c r="C5529" s="382" t="s">
        <v>66</v>
      </c>
      <c r="D5529" s="382">
        <v>128.61000000000001</v>
      </c>
      <c r="E5529" s="380" t="s">
        <v>1081</v>
      </c>
    </row>
    <row r="5530" spans="1:5" ht="27" x14ac:dyDescent="0.2">
      <c r="A5530" s="382">
        <v>103955</v>
      </c>
      <c r="B5530" s="383" t="s">
        <v>4326</v>
      </c>
      <c r="C5530" s="382" t="s">
        <v>66</v>
      </c>
      <c r="D5530" s="382">
        <v>10.92</v>
      </c>
      <c r="E5530" s="380" t="s">
        <v>1081</v>
      </c>
    </row>
    <row r="5531" spans="1:5" ht="27" x14ac:dyDescent="0.2">
      <c r="A5531" s="382">
        <v>103950</v>
      </c>
      <c r="B5531" s="383" t="s">
        <v>4321</v>
      </c>
      <c r="C5531" s="382" t="s">
        <v>66</v>
      </c>
      <c r="D5531" s="382">
        <v>11.75</v>
      </c>
      <c r="E5531" s="380" t="s">
        <v>1081</v>
      </c>
    </row>
    <row r="5532" spans="1:5" ht="27" x14ac:dyDescent="0.2">
      <c r="A5532" s="382">
        <v>103974</v>
      </c>
      <c r="B5532" s="383" t="s">
        <v>4339</v>
      </c>
      <c r="C5532" s="382" t="s">
        <v>66</v>
      </c>
      <c r="D5532" s="382">
        <v>11.23</v>
      </c>
      <c r="E5532" s="380" t="s">
        <v>1081</v>
      </c>
    </row>
    <row r="5533" spans="1:5" ht="27" x14ac:dyDescent="0.2">
      <c r="A5533" s="382">
        <v>103956</v>
      </c>
      <c r="B5533" s="383" t="s">
        <v>4327</v>
      </c>
      <c r="C5533" s="382" t="s">
        <v>66</v>
      </c>
      <c r="D5533" s="382">
        <v>15.15</v>
      </c>
      <c r="E5533" s="380" t="s">
        <v>1081</v>
      </c>
    </row>
    <row r="5534" spans="1:5" ht="27" x14ac:dyDescent="0.2">
      <c r="A5534" s="382">
        <v>103951</v>
      </c>
      <c r="B5534" s="383" t="s">
        <v>4322</v>
      </c>
      <c r="C5534" s="382" t="s">
        <v>66</v>
      </c>
      <c r="D5534" s="382">
        <v>16.13</v>
      </c>
      <c r="E5534" s="380" t="s">
        <v>1081</v>
      </c>
    </row>
    <row r="5535" spans="1:5" ht="27" x14ac:dyDescent="0.2">
      <c r="A5535" s="382">
        <v>89374</v>
      </c>
      <c r="B5535" s="383" t="s">
        <v>3445</v>
      </c>
      <c r="C5535" s="382" t="s">
        <v>66</v>
      </c>
      <c r="D5535" s="382">
        <v>10.84</v>
      </c>
      <c r="E5535" s="380" t="s">
        <v>1081</v>
      </c>
    </row>
    <row r="5536" spans="1:5" ht="27" x14ac:dyDescent="0.2">
      <c r="A5536" s="382">
        <v>89427</v>
      </c>
      <c r="B5536" s="383" t="s">
        <v>3491</v>
      </c>
      <c r="C5536" s="382" t="s">
        <v>66</v>
      </c>
      <c r="D5536" s="382">
        <v>12.72</v>
      </c>
      <c r="E5536" s="380" t="s">
        <v>1081</v>
      </c>
    </row>
    <row r="5537" spans="1:5" ht="27" x14ac:dyDescent="0.2">
      <c r="A5537" s="382">
        <v>89381</v>
      </c>
      <c r="B5537" s="383" t="s">
        <v>3451</v>
      </c>
      <c r="C5537" s="382" t="s">
        <v>66</v>
      </c>
      <c r="D5537" s="382">
        <v>13.28</v>
      </c>
      <c r="E5537" s="380" t="s">
        <v>1081</v>
      </c>
    </row>
    <row r="5538" spans="1:5" ht="27" x14ac:dyDescent="0.2">
      <c r="A5538" s="382">
        <v>95237</v>
      </c>
      <c r="B5538" s="383" t="s">
        <v>4078</v>
      </c>
      <c r="C5538" s="382" t="s">
        <v>66</v>
      </c>
      <c r="D5538" s="382">
        <v>25.54</v>
      </c>
      <c r="E5538" s="380" t="s">
        <v>1081</v>
      </c>
    </row>
    <row r="5539" spans="1:5" ht="27" x14ac:dyDescent="0.2">
      <c r="A5539" s="382">
        <v>89979</v>
      </c>
      <c r="B5539" s="383" t="s">
        <v>3818</v>
      </c>
      <c r="C5539" s="382" t="s">
        <v>66</v>
      </c>
      <c r="D5539" s="382">
        <v>26.19</v>
      </c>
      <c r="E5539" s="380" t="s">
        <v>1081</v>
      </c>
    </row>
    <row r="5540" spans="1:5" ht="27" x14ac:dyDescent="0.2">
      <c r="A5540" s="382">
        <v>89564</v>
      </c>
      <c r="B5540" s="383" t="s">
        <v>3574</v>
      </c>
      <c r="C5540" s="382" t="s">
        <v>66</v>
      </c>
      <c r="D5540" s="386">
        <v>16.399999999999999</v>
      </c>
      <c r="E5540" s="380" t="s">
        <v>1081</v>
      </c>
    </row>
    <row r="5541" spans="1:5" ht="27" x14ac:dyDescent="0.2">
      <c r="A5541" s="382">
        <v>103991</v>
      </c>
      <c r="B5541" s="383" t="s">
        <v>7528</v>
      </c>
      <c r="C5541" s="382" t="s">
        <v>66</v>
      </c>
      <c r="D5541" s="386">
        <v>19.440000000000001</v>
      </c>
      <c r="E5541" s="380" t="s">
        <v>1081</v>
      </c>
    </row>
    <row r="5542" spans="1:5" ht="27" x14ac:dyDescent="0.2">
      <c r="A5542" s="382">
        <v>89593</v>
      </c>
      <c r="B5542" s="383" t="s">
        <v>3597</v>
      </c>
      <c r="C5542" s="382" t="s">
        <v>66</v>
      </c>
      <c r="D5542" s="386">
        <v>25.99</v>
      </c>
      <c r="E5542" s="380" t="s">
        <v>1081</v>
      </c>
    </row>
    <row r="5543" spans="1:5" ht="27" x14ac:dyDescent="0.2">
      <c r="A5543" s="382">
        <v>104000</v>
      </c>
      <c r="B5543" s="383" t="s">
        <v>7531</v>
      </c>
      <c r="C5543" s="382" t="s">
        <v>66</v>
      </c>
      <c r="D5543" s="382">
        <v>29.6</v>
      </c>
      <c r="E5543" s="380" t="s">
        <v>1081</v>
      </c>
    </row>
    <row r="5544" spans="1:5" ht="27" x14ac:dyDescent="0.2">
      <c r="A5544" s="382">
        <v>89418</v>
      </c>
      <c r="B5544" s="383" t="s">
        <v>3484</v>
      </c>
      <c r="C5544" s="382" t="s">
        <v>66</v>
      </c>
      <c r="D5544" s="386">
        <v>16.55</v>
      </c>
      <c r="E5544" s="380" t="s">
        <v>1081</v>
      </c>
    </row>
    <row r="5545" spans="1:5" ht="27" x14ac:dyDescent="0.2">
      <c r="A5545" s="382">
        <v>89372</v>
      </c>
      <c r="B5545" s="383" t="s">
        <v>3443</v>
      </c>
      <c r="C5545" s="382" t="s">
        <v>66</v>
      </c>
      <c r="D5545" s="386">
        <v>17.05</v>
      </c>
      <c r="E5545" s="380" t="s">
        <v>1081</v>
      </c>
    </row>
    <row r="5546" spans="1:5" ht="27" x14ac:dyDescent="0.2">
      <c r="A5546" s="382">
        <v>89530</v>
      </c>
      <c r="B5546" s="383" t="s">
        <v>3546</v>
      </c>
      <c r="C5546" s="382" t="s">
        <v>66</v>
      </c>
      <c r="D5546" s="386">
        <v>17.02</v>
      </c>
      <c r="E5546" s="380" t="s">
        <v>1081</v>
      </c>
    </row>
    <row r="5547" spans="1:5" ht="27" x14ac:dyDescent="0.2">
      <c r="A5547" s="382">
        <v>89425</v>
      </c>
      <c r="B5547" s="383" t="s">
        <v>3489</v>
      </c>
      <c r="C5547" s="382" t="s">
        <v>66</v>
      </c>
      <c r="D5547" s="382">
        <v>19.440000000000001</v>
      </c>
      <c r="E5547" s="380" t="s">
        <v>1081</v>
      </c>
    </row>
    <row r="5548" spans="1:5" ht="27" x14ac:dyDescent="0.2">
      <c r="A5548" s="382">
        <v>89379</v>
      </c>
      <c r="B5548" s="383" t="s">
        <v>765</v>
      </c>
      <c r="C5548" s="382" t="s">
        <v>66</v>
      </c>
      <c r="D5548" s="382">
        <v>20.04</v>
      </c>
      <c r="E5548" s="380" t="s">
        <v>1081</v>
      </c>
    </row>
    <row r="5549" spans="1:5" ht="27" x14ac:dyDescent="0.2">
      <c r="A5549" s="382">
        <v>89542</v>
      </c>
      <c r="B5549" s="383" t="s">
        <v>3553</v>
      </c>
      <c r="C5549" s="382" t="s">
        <v>66</v>
      </c>
      <c r="D5549" s="382">
        <v>28.31</v>
      </c>
      <c r="E5549" s="380" t="s">
        <v>1081</v>
      </c>
    </row>
    <row r="5550" spans="1:5" ht="27" x14ac:dyDescent="0.2">
      <c r="A5550" s="382">
        <v>89432</v>
      </c>
      <c r="B5550" s="383" t="s">
        <v>3496</v>
      </c>
      <c r="C5550" s="382" t="s">
        <v>66</v>
      </c>
      <c r="D5550" s="386">
        <v>31.12</v>
      </c>
      <c r="E5550" s="380" t="s">
        <v>1081</v>
      </c>
    </row>
    <row r="5551" spans="1:5" ht="27" x14ac:dyDescent="0.2">
      <c r="A5551" s="382">
        <v>89387</v>
      </c>
      <c r="B5551" s="383" t="s">
        <v>3457</v>
      </c>
      <c r="C5551" s="382" t="s">
        <v>66</v>
      </c>
      <c r="D5551" s="382">
        <v>31.82</v>
      </c>
      <c r="E5551" s="380" t="s">
        <v>1081</v>
      </c>
    </row>
    <row r="5552" spans="1:5" ht="27" x14ac:dyDescent="0.2">
      <c r="A5552" s="382">
        <v>89560</v>
      </c>
      <c r="B5552" s="383" t="s">
        <v>3570</v>
      </c>
      <c r="C5552" s="382" t="s">
        <v>66</v>
      </c>
      <c r="D5552" s="382">
        <v>36.26</v>
      </c>
      <c r="E5552" s="380" t="s">
        <v>1081</v>
      </c>
    </row>
    <row r="5553" spans="1:5" ht="27" x14ac:dyDescent="0.2">
      <c r="A5553" s="382">
        <v>104159</v>
      </c>
      <c r="B5553" s="383" t="s">
        <v>7541</v>
      </c>
      <c r="C5553" s="382" t="s">
        <v>66</v>
      </c>
      <c r="D5553" s="386">
        <v>39.53</v>
      </c>
      <c r="E5553" s="380" t="s">
        <v>1081</v>
      </c>
    </row>
    <row r="5554" spans="1:5" ht="27" x14ac:dyDescent="0.2">
      <c r="A5554" s="382">
        <v>89577</v>
      </c>
      <c r="B5554" s="383" t="s">
        <v>3586</v>
      </c>
      <c r="C5554" s="382" t="s">
        <v>66</v>
      </c>
      <c r="D5554" s="386">
        <v>38.380000000000003</v>
      </c>
      <c r="E5554" s="380" t="s">
        <v>1081</v>
      </c>
    </row>
    <row r="5555" spans="1:5" ht="27" x14ac:dyDescent="0.2">
      <c r="A5555" s="382">
        <v>103996</v>
      </c>
      <c r="B5555" s="383" t="s">
        <v>4354</v>
      </c>
      <c r="C5555" s="382" t="s">
        <v>66</v>
      </c>
      <c r="D5555" s="382">
        <v>42.19</v>
      </c>
      <c r="E5555" s="380" t="s">
        <v>1081</v>
      </c>
    </row>
    <row r="5556" spans="1:5" ht="27" x14ac:dyDescent="0.2">
      <c r="A5556" s="382">
        <v>89598</v>
      </c>
      <c r="B5556" s="383" t="s">
        <v>3602</v>
      </c>
      <c r="C5556" s="382" t="s">
        <v>66</v>
      </c>
      <c r="D5556" s="382">
        <v>51.74</v>
      </c>
      <c r="E5556" s="380" t="s">
        <v>1081</v>
      </c>
    </row>
    <row r="5557" spans="1:5" ht="27" x14ac:dyDescent="0.2">
      <c r="A5557" s="382">
        <v>89419</v>
      </c>
      <c r="B5557" s="383" t="s">
        <v>3485</v>
      </c>
      <c r="C5557" s="382" t="s">
        <v>66</v>
      </c>
      <c r="D5557" s="382">
        <v>7.17</v>
      </c>
      <c r="E5557" s="380" t="s">
        <v>1081</v>
      </c>
    </row>
    <row r="5558" spans="1:5" ht="27" x14ac:dyDescent="0.2">
      <c r="A5558" s="382">
        <v>89373</v>
      </c>
      <c r="B5558" s="383" t="s">
        <v>3444</v>
      </c>
      <c r="C5558" s="382" t="s">
        <v>66</v>
      </c>
      <c r="D5558" s="386">
        <v>7.73</v>
      </c>
      <c r="E5558" s="380" t="s">
        <v>1081</v>
      </c>
    </row>
    <row r="5559" spans="1:5" ht="27" x14ac:dyDescent="0.2">
      <c r="A5559" s="382">
        <v>89532</v>
      </c>
      <c r="B5559" s="383" t="s">
        <v>3548</v>
      </c>
      <c r="C5559" s="382" t="s">
        <v>66</v>
      </c>
      <c r="D5559" s="382">
        <v>7.59</v>
      </c>
      <c r="E5559" s="380" t="s">
        <v>1081</v>
      </c>
    </row>
    <row r="5560" spans="1:5" ht="27" x14ac:dyDescent="0.2">
      <c r="A5560" s="382">
        <v>89426</v>
      </c>
      <c r="B5560" s="383" t="s">
        <v>3490</v>
      </c>
      <c r="C5560" s="382" t="s">
        <v>66</v>
      </c>
      <c r="D5560" s="382">
        <v>10.210000000000001</v>
      </c>
      <c r="E5560" s="380" t="s">
        <v>1081</v>
      </c>
    </row>
    <row r="5561" spans="1:5" ht="27" x14ac:dyDescent="0.2">
      <c r="A5561" s="382">
        <v>89380</v>
      </c>
      <c r="B5561" s="383" t="s">
        <v>3450</v>
      </c>
      <c r="C5561" s="382" t="s">
        <v>66</v>
      </c>
      <c r="D5561" s="386">
        <v>10.86</v>
      </c>
      <c r="E5561" s="380" t="s">
        <v>1081</v>
      </c>
    </row>
    <row r="5562" spans="1:5" ht="27" x14ac:dyDescent="0.2">
      <c r="A5562" s="382">
        <v>89562</v>
      </c>
      <c r="B5562" s="383" t="s">
        <v>3572</v>
      </c>
      <c r="C5562" s="382" t="s">
        <v>66</v>
      </c>
      <c r="D5562" s="386">
        <v>11</v>
      </c>
      <c r="E5562" s="380" t="s">
        <v>1081</v>
      </c>
    </row>
    <row r="5563" spans="1:5" ht="27" x14ac:dyDescent="0.2">
      <c r="A5563" s="382">
        <v>89433</v>
      </c>
      <c r="B5563" s="383" t="s">
        <v>3497</v>
      </c>
      <c r="C5563" s="382" t="s">
        <v>66</v>
      </c>
      <c r="D5563" s="382">
        <v>14.04</v>
      </c>
      <c r="E5563" s="380" t="s">
        <v>1081</v>
      </c>
    </row>
    <row r="5564" spans="1:5" ht="27" x14ac:dyDescent="0.2">
      <c r="A5564" s="382">
        <v>89579</v>
      </c>
      <c r="B5564" s="383" t="s">
        <v>3587</v>
      </c>
      <c r="C5564" s="382" t="s">
        <v>66</v>
      </c>
      <c r="D5564" s="382">
        <v>12.42</v>
      </c>
      <c r="E5564" s="380" t="s">
        <v>1081</v>
      </c>
    </row>
    <row r="5565" spans="1:5" ht="27" x14ac:dyDescent="0.2">
      <c r="A5565" s="382">
        <v>103998</v>
      </c>
      <c r="B5565" s="383" t="s">
        <v>4356</v>
      </c>
      <c r="C5565" s="382" t="s">
        <v>66</v>
      </c>
      <c r="D5565" s="382">
        <v>15.53</v>
      </c>
      <c r="E5565" s="380" t="s">
        <v>1081</v>
      </c>
    </row>
    <row r="5566" spans="1:5" ht="27" x14ac:dyDescent="0.2">
      <c r="A5566" s="382">
        <v>89605</v>
      </c>
      <c r="B5566" s="383" t="s">
        <v>3605</v>
      </c>
      <c r="C5566" s="382" t="s">
        <v>66</v>
      </c>
      <c r="D5566" s="382">
        <v>21.75</v>
      </c>
      <c r="E5566" s="380" t="s">
        <v>1081</v>
      </c>
    </row>
    <row r="5567" spans="1:5" ht="27" x14ac:dyDescent="0.2">
      <c r="A5567" s="382">
        <v>89981</v>
      </c>
      <c r="B5567" s="383" t="s">
        <v>3819</v>
      </c>
      <c r="C5567" s="382" t="s">
        <v>66</v>
      </c>
      <c r="D5567" s="382">
        <v>22.92</v>
      </c>
      <c r="E5567" s="380" t="s">
        <v>1081</v>
      </c>
    </row>
    <row r="5568" spans="1:5" ht="27" x14ac:dyDescent="0.2">
      <c r="A5568" s="382">
        <v>89385</v>
      </c>
      <c r="B5568" s="383" t="s">
        <v>3455</v>
      </c>
      <c r="C5568" s="382" t="s">
        <v>66</v>
      </c>
      <c r="D5568" s="386">
        <v>7.86</v>
      </c>
      <c r="E5568" s="380" t="s">
        <v>1081</v>
      </c>
    </row>
    <row r="5569" spans="1:5" ht="27" x14ac:dyDescent="0.2">
      <c r="A5569" s="382">
        <v>89551</v>
      </c>
      <c r="B5569" s="383" t="s">
        <v>3561</v>
      </c>
      <c r="C5569" s="382" t="s">
        <v>66</v>
      </c>
      <c r="D5569" s="382">
        <v>9.1</v>
      </c>
      <c r="E5569" s="380" t="s">
        <v>1081</v>
      </c>
    </row>
    <row r="5570" spans="1:5" ht="27" x14ac:dyDescent="0.2">
      <c r="A5570" s="382">
        <v>89434</v>
      </c>
      <c r="B5570" s="383" t="s">
        <v>3498</v>
      </c>
      <c r="C5570" s="382" t="s">
        <v>66</v>
      </c>
      <c r="D5570" s="382">
        <v>11.72</v>
      </c>
      <c r="E5570" s="380" t="s">
        <v>1081</v>
      </c>
    </row>
    <row r="5571" spans="1:5" ht="27" x14ac:dyDescent="0.2">
      <c r="A5571" s="382">
        <v>89389</v>
      </c>
      <c r="B5571" s="383" t="s">
        <v>3458</v>
      </c>
      <c r="C5571" s="382" t="s">
        <v>66</v>
      </c>
      <c r="D5571" s="382">
        <v>12.37</v>
      </c>
      <c r="E5571" s="380" t="s">
        <v>1081</v>
      </c>
    </row>
    <row r="5572" spans="1:5" ht="27" x14ac:dyDescent="0.2">
      <c r="A5572" s="382">
        <v>89417</v>
      </c>
      <c r="B5572" s="383" t="s">
        <v>3483</v>
      </c>
      <c r="C5572" s="382" t="s">
        <v>66</v>
      </c>
      <c r="D5572" s="382">
        <v>5.99</v>
      </c>
      <c r="E5572" s="380" t="s">
        <v>1081</v>
      </c>
    </row>
    <row r="5573" spans="1:5" ht="27" x14ac:dyDescent="0.2">
      <c r="A5573" s="382">
        <v>89371</v>
      </c>
      <c r="B5573" s="383" t="s">
        <v>3442</v>
      </c>
      <c r="C5573" s="382" t="s">
        <v>66</v>
      </c>
      <c r="D5573" s="382">
        <v>6.49</v>
      </c>
      <c r="E5573" s="380" t="s">
        <v>1081</v>
      </c>
    </row>
    <row r="5574" spans="1:5" ht="27" x14ac:dyDescent="0.2">
      <c r="A5574" s="382">
        <v>89528</v>
      </c>
      <c r="B5574" s="383" t="s">
        <v>3544</v>
      </c>
      <c r="C5574" s="382" t="s">
        <v>66</v>
      </c>
      <c r="D5574" s="382">
        <v>4.6500000000000004</v>
      </c>
      <c r="E5574" s="380" t="s">
        <v>1081</v>
      </c>
    </row>
    <row r="5575" spans="1:5" ht="27" x14ac:dyDescent="0.2">
      <c r="A5575" s="382">
        <v>89424</v>
      </c>
      <c r="B5575" s="383" t="s">
        <v>3488</v>
      </c>
      <c r="C5575" s="382" t="s">
        <v>66</v>
      </c>
      <c r="D5575" s="382">
        <v>7.07</v>
      </c>
      <c r="E5575" s="380" t="s">
        <v>1081</v>
      </c>
    </row>
    <row r="5576" spans="1:5" ht="27" x14ac:dyDescent="0.2">
      <c r="A5576" s="382">
        <v>89378</v>
      </c>
      <c r="B5576" s="383" t="s">
        <v>3449</v>
      </c>
      <c r="C5576" s="382" t="s">
        <v>66</v>
      </c>
      <c r="D5576" s="382">
        <v>7.67</v>
      </c>
      <c r="E5576" s="380" t="s">
        <v>1081</v>
      </c>
    </row>
    <row r="5577" spans="1:5" ht="27" x14ac:dyDescent="0.2">
      <c r="A5577" s="382">
        <v>89541</v>
      </c>
      <c r="B5577" s="383" t="s">
        <v>3552</v>
      </c>
      <c r="C5577" s="382" t="s">
        <v>66</v>
      </c>
      <c r="D5577" s="382">
        <v>6.92</v>
      </c>
      <c r="E5577" s="380" t="s">
        <v>1081</v>
      </c>
    </row>
    <row r="5578" spans="1:5" ht="27" x14ac:dyDescent="0.2">
      <c r="A5578" s="382">
        <v>89431</v>
      </c>
      <c r="B5578" s="383" t="s">
        <v>3495</v>
      </c>
      <c r="C5578" s="382" t="s">
        <v>66</v>
      </c>
      <c r="D5578" s="382">
        <v>9.73</v>
      </c>
      <c r="E5578" s="380" t="s">
        <v>1081</v>
      </c>
    </row>
    <row r="5579" spans="1:5" ht="27" x14ac:dyDescent="0.2">
      <c r="A5579" s="382">
        <v>89386</v>
      </c>
      <c r="B5579" s="383" t="s">
        <v>3456</v>
      </c>
      <c r="C5579" s="382" t="s">
        <v>66</v>
      </c>
      <c r="D5579" s="382">
        <v>10.43</v>
      </c>
      <c r="E5579" s="380" t="s">
        <v>1081</v>
      </c>
    </row>
    <row r="5580" spans="1:5" ht="27" x14ac:dyDescent="0.2">
      <c r="A5580" s="382">
        <v>89558</v>
      </c>
      <c r="B5580" s="383" t="s">
        <v>3568</v>
      </c>
      <c r="C5580" s="382" t="s">
        <v>66</v>
      </c>
      <c r="D5580" s="382">
        <v>10.42</v>
      </c>
      <c r="E5580" s="380" t="s">
        <v>1081</v>
      </c>
    </row>
    <row r="5581" spans="1:5" ht="27" x14ac:dyDescent="0.2">
      <c r="A5581" s="382">
        <v>103988</v>
      </c>
      <c r="B5581" s="383" t="s">
        <v>4350</v>
      </c>
      <c r="C5581" s="382" t="s">
        <v>66</v>
      </c>
      <c r="D5581" s="382">
        <v>13.69</v>
      </c>
      <c r="E5581" s="380" t="s">
        <v>1081</v>
      </c>
    </row>
    <row r="5582" spans="1:5" ht="27" x14ac:dyDescent="0.2">
      <c r="A5582" s="382">
        <v>89575</v>
      </c>
      <c r="B5582" s="383" t="s">
        <v>3585</v>
      </c>
      <c r="C5582" s="382" t="s">
        <v>66</v>
      </c>
      <c r="D5582" s="382">
        <v>12.39</v>
      </c>
      <c r="E5582" s="380" t="s">
        <v>1081</v>
      </c>
    </row>
    <row r="5583" spans="1:5" ht="27" x14ac:dyDescent="0.2">
      <c r="A5583" s="382">
        <v>103995</v>
      </c>
      <c r="B5583" s="383" t="s">
        <v>4353</v>
      </c>
      <c r="C5583" s="382" t="s">
        <v>66</v>
      </c>
      <c r="D5583" s="382">
        <v>16.2</v>
      </c>
      <c r="E5583" s="380" t="s">
        <v>1081</v>
      </c>
    </row>
    <row r="5584" spans="1:5" ht="27" x14ac:dyDescent="0.2">
      <c r="A5584" s="382">
        <v>89597</v>
      </c>
      <c r="B5584" s="383" t="s">
        <v>3601</v>
      </c>
      <c r="C5584" s="382" t="s">
        <v>66</v>
      </c>
      <c r="D5584" s="382">
        <v>23.92</v>
      </c>
      <c r="E5584" s="380" t="s">
        <v>1081</v>
      </c>
    </row>
    <row r="5585" spans="1:5" ht="27" x14ac:dyDescent="0.2">
      <c r="A5585" s="382">
        <v>89611</v>
      </c>
      <c r="B5585" s="383" t="s">
        <v>3608</v>
      </c>
      <c r="C5585" s="382" t="s">
        <v>66</v>
      </c>
      <c r="D5585" s="382">
        <v>33.81</v>
      </c>
      <c r="E5585" s="380" t="s">
        <v>1081</v>
      </c>
    </row>
    <row r="5586" spans="1:5" ht="27" x14ac:dyDescent="0.2">
      <c r="A5586" s="382">
        <v>89614</v>
      </c>
      <c r="B5586" s="383" t="s">
        <v>3610</v>
      </c>
      <c r="C5586" s="382" t="s">
        <v>66</v>
      </c>
      <c r="D5586" s="382">
        <v>62.3</v>
      </c>
      <c r="E5586" s="380" t="s">
        <v>1081</v>
      </c>
    </row>
    <row r="5587" spans="1:5" ht="27" x14ac:dyDescent="0.2">
      <c r="A5587" s="382">
        <v>103975</v>
      </c>
      <c r="B5587" s="383" t="s">
        <v>4340</v>
      </c>
      <c r="C5587" s="382" t="s">
        <v>66</v>
      </c>
      <c r="D5587" s="382">
        <v>18.920000000000002</v>
      </c>
      <c r="E5587" s="380" t="s">
        <v>1081</v>
      </c>
    </row>
    <row r="5588" spans="1:5" ht="27" x14ac:dyDescent="0.2">
      <c r="A5588" s="382">
        <v>104007</v>
      </c>
      <c r="B5588" s="383" t="s">
        <v>4362</v>
      </c>
      <c r="C5588" s="382" t="s">
        <v>66</v>
      </c>
      <c r="D5588" s="382">
        <v>23.53</v>
      </c>
      <c r="E5588" s="380" t="s">
        <v>1081</v>
      </c>
    </row>
    <row r="5589" spans="1:5" ht="27" x14ac:dyDescent="0.2">
      <c r="A5589" s="382">
        <v>103976</v>
      </c>
      <c r="B5589" s="383" t="s">
        <v>4341</v>
      </c>
      <c r="C5589" s="382" t="s">
        <v>66</v>
      </c>
      <c r="D5589" s="382">
        <v>27.22</v>
      </c>
      <c r="E5589" s="380" t="s">
        <v>1081</v>
      </c>
    </row>
    <row r="5590" spans="1:5" ht="27" x14ac:dyDescent="0.2">
      <c r="A5590" s="382">
        <v>104008</v>
      </c>
      <c r="B5590" s="383" t="s">
        <v>4363</v>
      </c>
      <c r="C5590" s="382" t="s">
        <v>66</v>
      </c>
      <c r="D5590" s="382">
        <v>33.79</v>
      </c>
      <c r="E5590" s="380" t="s">
        <v>1081</v>
      </c>
    </row>
    <row r="5591" spans="1:5" ht="27" x14ac:dyDescent="0.2">
      <c r="A5591" s="382">
        <v>89630</v>
      </c>
      <c r="B5591" s="383" t="s">
        <v>3623</v>
      </c>
      <c r="C5591" s="382" t="s">
        <v>66</v>
      </c>
      <c r="D5591" s="382">
        <v>64</v>
      </c>
      <c r="E5591" s="380" t="s">
        <v>1081</v>
      </c>
    </row>
    <row r="5592" spans="1:5" ht="27" x14ac:dyDescent="0.2">
      <c r="A5592" s="382">
        <v>89632</v>
      </c>
      <c r="B5592" s="383" t="s">
        <v>3625</v>
      </c>
      <c r="C5592" s="382" t="s">
        <v>66</v>
      </c>
      <c r="D5592" s="382">
        <v>127.56</v>
      </c>
      <c r="E5592" s="380" t="s">
        <v>1081</v>
      </c>
    </row>
    <row r="5593" spans="1:5" ht="27" x14ac:dyDescent="0.2">
      <c r="A5593" s="382">
        <v>89438</v>
      </c>
      <c r="B5593" s="383" t="s">
        <v>3502</v>
      </c>
      <c r="C5593" s="382" t="s">
        <v>66</v>
      </c>
      <c r="D5593" s="382">
        <v>11.03</v>
      </c>
      <c r="E5593" s="380" t="s">
        <v>1081</v>
      </c>
    </row>
    <row r="5594" spans="1:5" ht="27" x14ac:dyDescent="0.2">
      <c r="A5594" s="382">
        <v>89393</v>
      </c>
      <c r="B5594" s="383" t="s">
        <v>3462</v>
      </c>
      <c r="C5594" s="382" t="s">
        <v>66</v>
      </c>
      <c r="D5594" s="382">
        <v>12.05</v>
      </c>
      <c r="E5594" s="380" t="s">
        <v>1081</v>
      </c>
    </row>
    <row r="5595" spans="1:5" ht="27" x14ac:dyDescent="0.2">
      <c r="A5595" s="382">
        <v>89617</v>
      </c>
      <c r="B5595" s="383" t="s">
        <v>3613</v>
      </c>
      <c r="C5595" s="382" t="s">
        <v>66</v>
      </c>
      <c r="D5595" s="382">
        <v>8.24</v>
      </c>
      <c r="E5595" s="380" t="s">
        <v>1081</v>
      </c>
    </row>
    <row r="5596" spans="1:5" ht="27" x14ac:dyDescent="0.2">
      <c r="A5596" s="382">
        <v>89440</v>
      </c>
      <c r="B5596" s="383" t="s">
        <v>3504</v>
      </c>
      <c r="C5596" s="382" t="s">
        <v>66</v>
      </c>
      <c r="D5596" s="382">
        <v>13.06</v>
      </c>
      <c r="E5596" s="380" t="s">
        <v>1081</v>
      </c>
    </row>
    <row r="5597" spans="1:5" ht="27" x14ac:dyDescent="0.2">
      <c r="A5597" s="382">
        <v>89395</v>
      </c>
      <c r="B5597" s="383" t="s">
        <v>3464</v>
      </c>
      <c r="C5597" s="382" t="s">
        <v>66</v>
      </c>
      <c r="D5597" s="382">
        <v>14.25</v>
      </c>
      <c r="E5597" s="380" t="s">
        <v>1081</v>
      </c>
    </row>
    <row r="5598" spans="1:5" ht="27" x14ac:dyDescent="0.2">
      <c r="A5598" s="382">
        <v>89620</v>
      </c>
      <c r="B5598" s="383" t="s">
        <v>3614</v>
      </c>
      <c r="C5598" s="382" t="s">
        <v>66</v>
      </c>
      <c r="D5598" s="382">
        <v>12.8</v>
      </c>
      <c r="E5598" s="380" t="s">
        <v>1081</v>
      </c>
    </row>
    <row r="5599" spans="1:5" ht="27" x14ac:dyDescent="0.2">
      <c r="A5599" s="382">
        <v>89443</v>
      </c>
      <c r="B5599" s="383" t="s">
        <v>3506</v>
      </c>
      <c r="C5599" s="382" t="s">
        <v>66</v>
      </c>
      <c r="D5599" s="382">
        <v>18.39</v>
      </c>
      <c r="E5599" s="380" t="s">
        <v>1081</v>
      </c>
    </row>
    <row r="5600" spans="1:5" ht="27" x14ac:dyDescent="0.2">
      <c r="A5600" s="382">
        <v>89398</v>
      </c>
      <c r="B5600" s="383" t="s">
        <v>3467</v>
      </c>
      <c r="C5600" s="382" t="s">
        <v>66</v>
      </c>
      <c r="D5600" s="382">
        <v>19.8</v>
      </c>
      <c r="E5600" s="380" t="s">
        <v>1081</v>
      </c>
    </row>
    <row r="5601" spans="1:5" ht="27" x14ac:dyDescent="0.2">
      <c r="A5601" s="382">
        <v>89623</v>
      </c>
      <c r="B5601" s="383" t="s">
        <v>3616</v>
      </c>
      <c r="C5601" s="382" t="s">
        <v>66</v>
      </c>
      <c r="D5601" s="382">
        <v>20.64</v>
      </c>
      <c r="E5601" s="380" t="s">
        <v>1081</v>
      </c>
    </row>
    <row r="5602" spans="1:5" ht="27" x14ac:dyDescent="0.2">
      <c r="A5602" s="382">
        <v>104011</v>
      </c>
      <c r="B5602" s="383" t="s">
        <v>4365</v>
      </c>
      <c r="C5602" s="382" t="s">
        <v>66</v>
      </c>
      <c r="D5602" s="382">
        <v>27.07</v>
      </c>
      <c r="E5602" s="380" t="s">
        <v>1081</v>
      </c>
    </row>
    <row r="5603" spans="1:5" ht="27" x14ac:dyDescent="0.2">
      <c r="A5603" s="382">
        <v>89625</v>
      </c>
      <c r="B5603" s="383" t="s">
        <v>3618</v>
      </c>
      <c r="C5603" s="382" t="s">
        <v>66</v>
      </c>
      <c r="D5603" s="382">
        <v>24.24</v>
      </c>
      <c r="E5603" s="380" t="s">
        <v>1081</v>
      </c>
    </row>
    <row r="5604" spans="1:5" ht="27" x14ac:dyDescent="0.2">
      <c r="A5604" s="382">
        <v>104004</v>
      </c>
      <c r="B5604" s="383" t="s">
        <v>4359</v>
      </c>
      <c r="C5604" s="382" t="s">
        <v>66</v>
      </c>
      <c r="D5604" s="382">
        <v>31.82</v>
      </c>
      <c r="E5604" s="380" t="s">
        <v>1081</v>
      </c>
    </row>
    <row r="5605" spans="1:5" ht="27" x14ac:dyDescent="0.2">
      <c r="A5605" s="382">
        <v>89628</v>
      </c>
      <c r="B5605" s="383" t="s">
        <v>3621</v>
      </c>
      <c r="C5605" s="382" t="s">
        <v>66</v>
      </c>
      <c r="D5605" s="382">
        <v>50.33</v>
      </c>
      <c r="E5605" s="380" t="s">
        <v>1081</v>
      </c>
    </row>
    <row r="5606" spans="1:5" ht="27" x14ac:dyDescent="0.2">
      <c r="A5606" s="382">
        <v>89629</v>
      </c>
      <c r="B5606" s="383" t="s">
        <v>3622</v>
      </c>
      <c r="C5606" s="382" t="s">
        <v>66</v>
      </c>
      <c r="D5606" s="382">
        <v>84.31</v>
      </c>
      <c r="E5606" s="380" t="s">
        <v>1081</v>
      </c>
    </row>
    <row r="5607" spans="1:5" ht="27" x14ac:dyDescent="0.2">
      <c r="A5607" s="382">
        <v>89631</v>
      </c>
      <c r="B5607" s="383" t="s">
        <v>3624</v>
      </c>
      <c r="C5607" s="382" t="s">
        <v>66</v>
      </c>
      <c r="D5607" s="382">
        <v>110.5</v>
      </c>
      <c r="E5607" s="380" t="s">
        <v>1081</v>
      </c>
    </row>
    <row r="5608" spans="1:5" ht="27" x14ac:dyDescent="0.2">
      <c r="A5608" s="382">
        <v>89401</v>
      </c>
      <c r="B5608" s="383" t="s">
        <v>9608</v>
      </c>
      <c r="C5608" s="382" t="s">
        <v>4</v>
      </c>
      <c r="D5608" s="382">
        <v>11.67</v>
      </c>
      <c r="E5608" s="380" t="s">
        <v>1081</v>
      </c>
    </row>
    <row r="5609" spans="1:5" ht="27" x14ac:dyDescent="0.2">
      <c r="A5609" s="382">
        <v>89355</v>
      </c>
      <c r="B5609" s="383" t="s">
        <v>9609</v>
      </c>
      <c r="C5609" s="382" t="s">
        <v>4</v>
      </c>
      <c r="D5609" s="382">
        <v>22.23</v>
      </c>
      <c r="E5609" s="380" t="s">
        <v>1081</v>
      </c>
    </row>
    <row r="5610" spans="1:5" ht="27" x14ac:dyDescent="0.2">
      <c r="A5610" s="382">
        <v>89446</v>
      </c>
      <c r="B5610" s="383" t="s">
        <v>9610</v>
      </c>
      <c r="C5610" s="382" t="s">
        <v>4</v>
      </c>
      <c r="D5610" s="382">
        <v>5.73</v>
      </c>
      <c r="E5610" s="380" t="s">
        <v>1081</v>
      </c>
    </row>
    <row r="5611" spans="1:5" ht="27" x14ac:dyDescent="0.2">
      <c r="A5611" s="382">
        <v>89402</v>
      </c>
      <c r="B5611" s="383" t="s">
        <v>9611</v>
      </c>
      <c r="C5611" s="382" t="s">
        <v>4</v>
      </c>
      <c r="D5611" s="382">
        <v>13.4</v>
      </c>
      <c r="E5611" s="380" t="s">
        <v>1081</v>
      </c>
    </row>
    <row r="5612" spans="1:5" ht="27" x14ac:dyDescent="0.2">
      <c r="A5612" s="382">
        <v>89356</v>
      </c>
      <c r="B5612" s="383" t="s">
        <v>9612</v>
      </c>
      <c r="C5612" s="382" t="s">
        <v>4</v>
      </c>
      <c r="D5612" s="382">
        <v>25.63</v>
      </c>
      <c r="E5612" s="380" t="s">
        <v>1081</v>
      </c>
    </row>
    <row r="5613" spans="1:5" ht="27" x14ac:dyDescent="0.2">
      <c r="A5613" s="382">
        <v>89447</v>
      </c>
      <c r="B5613" s="383" t="s">
        <v>9613</v>
      </c>
      <c r="C5613" s="382" t="s">
        <v>4</v>
      </c>
      <c r="D5613" s="382">
        <v>11.37</v>
      </c>
      <c r="E5613" s="380" t="s">
        <v>1081</v>
      </c>
    </row>
    <row r="5614" spans="1:5" ht="27" x14ac:dyDescent="0.2">
      <c r="A5614" s="382">
        <v>89403</v>
      </c>
      <c r="B5614" s="383" t="s">
        <v>9614</v>
      </c>
      <c r="C5614" s="382" t="s">
        <v>4</v>
      </c>
      <c r="D5614" s="382">
        <v>20.52</v>
      </c>
      <c r="E5614" s="380" t="s">
        <v>1081</v>
      </c>
    </row>
    <row r="5615" spans="1:5" ht="27" x14ac:dyDescent="0.2">
      <c r="A5615" s="382">
        <v>89357</v>
      </c>
      <c r="B5615" s="383" t="s">
        <v>9615</v>
      </c>
      <c r="C5615" s="382" t="s">
        <v>4</v>
      </c>
      <c r="D5615" s="382">
        <v>35.090000000000003</v>
      </c>
      <c r="E5615" s="380" t="s">
        <v>1081</v>
      </c>
    </row>
    <row r="5616" spans="1:5" ht="27" x14ac:dyDescent="0.2">
      <c r="A5616" s="382">
        <v>89448</v>
      </c>
      <c r="B5616" s="383" t="s">
        <v>9616</v>
      </c>
      <c r="C5616" s="382" t="s">
        <v>4</v>
      </c>
      <c r="D5616" s="382">
        <v>17.39</v>
      </c>
      <c r="E5616" s="380" t="s">
        <v>1081</v>
      </c>
    </row>
    <row r="5617" spans="1:5" ht="27" x14ac:dyDescent="0.2">
      <c r="A5617" s="382">
        <v>103978</v>
      </c>
      <c r="B5617" s="383" t="s">
        <v>9617</v>
      </c>
      <c r="C5617" s="382" t="s">
        <v>4</v>
      </c>
      <c r="D5617" s="382">
        <v>28.14</v>
      </c>
      <c r="E5617" s="380" t="s">
        <v>1081</v>
      </c>
    </row>
    <row r="5618" spans="1:5" ht="27" x14ac:dyDescent="0.2">
      <c r="A5618" s="382">
        <v>89449</v>
      </c>
      <c r="B5618" s="383" t="s">
        <v>9618</v>
      </c>
      <c r="C5618" s="382" t="s">
        <v>4</v>
      </c>
      <c r="D5618" s="382">
        <v>19.25</v>
      </c>
      <c r="E5618" s="380" t="s">
        <v>1081</v>
      </c>
    </row>
    <row r="5619" spans="1:5" ht="27" x14ac:dyDescent="0.2">
      <c r="A5619" s="382">
        <v>103979</v>
      </c>
      <c r="B5619" s="383" t="s">
        <v>9619</v>
      </c>
      <c r="C5619" s="382" t="s">
        <v>4</v>
      </c>
      <c r="D5619" s="382">
        <v>32.08</v>
      </c>
      <c r="E5619" s="380" t="s">
        <v>1081</v>
      </c>
    </row>
    <row r="5620" spans="1:5" ht="27" x14ac:dyDescent="0.2">
      <c r="A5620" s="382">
        <v>89450</v>
      </c>
      <c r="B5620" s="383" t="s">
        <v>9620</v>
      </c>
      <c r="C5620" s="382" t="s">
        <v>4</v>
      </c>
      <c r="D5620" s="382">
        <v>30.81</v>
      </c>
      <c r="E5620" s="380" t="s">
        <v>1081</v>
      </c>
    </row>
    <row r="5621" spans="1:5" ht="27" x14ac:dyDescent="0.2">
      <c r="A5621" s="382">
        <v>89451</v>
      </c>
      <c r="B5621" s="383" t="s">
        <v>9621</v>
      </c>
      <c r="C5621" s="382" t="s">
        <v>4</v>
      </c>
      <c r="D5621" s="382">
        <v>50.12</v>
      </c>
      <c r="E5621" s="380" t="s">
        <v>1081</v>
      </c>
    </row>
    <row r="5622" spans="1:5" ht="27" x14ac:dyDescent="0.2">
      <c r="A5622" s="382">
        <v>89452</v>
      </c>
      <c r="B5622" s="383" t="s">
        <v>9622</v>
      </c>
      <c r="C5622" s="382" t="s">
        <v>4</v>
      </c>
      <c r="D5622" s="382">
        <v>69</v>
      </c>
      <c r="E5622" s="380" t="s">
        <v>1081</v>
      </c>
    </row>
    <row r="5623" spans="1:5" ht="27" x14ac:dyDescent="0.2">
      <c r="A5623" s="382">
        <v>89394</v>
      </c>
      <c r="B5623" s="383" t="s">
        <v>3463</v>
      </c>
      <c r="C5623" s="382" t="s">
        <v>66</v>
      </c>
      <c r="D5623" s="386">
        <v>19.989999999999998</v>
      </c>
      <c r="E5623" s="380" t="s">
        <v>1081</v>
      </c>
    </row>
    <row r="5624" spans="1:5" ht="27" x14ac:dyDescent="0.2">
      <c r="A5624" s="382">
        <v>89396</v>
      </c>
      <c r="B5624" s="383" t="s">
        <v>3465</v>
      </c>
      <c r="C5624" s="382" t="s">
        <v>66</v>
      </c>
      <c r="D5624" s="386">
        <v>21.9</v>
      </c>
      <c r="E5624" s="380" t="s">
        <v>1081</v>
      </c>
    </row>
    <row r="5625" spans="1:5" ht="27" x14ac:dyDescent="0.2">
      <c r="A5625" s="382">
        <v>90374</v>
      </c>
      <c r="B5625" s="383" t="s">
        <v>3821</v>
      </c>
      <c r="C5625" s="382" t="s">
        <v>66</v>
      </c>
      <c r="D5625" s="386">
        <v>23.75</v>
      </c>
      <c r="E5625" s="380" t="s">
        <v>1081</v>
      </c>
    </row>
    <row r="5626" spans="1:5" ht="27" x14ac:dyDescent="0.2">
      <c r="A5626" s="382">
        <v>89444</v>
      </c>
      <c r="B5626" s="383" t="s">
        <v>3507</v>
      </c>
      <c r="C5626" s="382" t="s">
        <v>66</v>
      </c>
      <c r="D5626" s="386">
        <v>25.89</v>
      </c>
      <c r="E5626" s="380" t="s">
        <v>1081</v>
      </c>
    </row>
    <row r="5627" spans="1:5" ht="27" x14ac:dyDescent="0.2">
      <c r="A5627" s="382">
        <v>89399</v>
      </c>
      <c r="B5627" s="383" t="s">
        <v>3468</v>
      </c>
      <c r="C5627" s="382" t="s">
        <v>66</v>
      </c>
      <c r="D5627" s="382">
        <v>26.57</v>
      </c>
      <c r="E5627" s="380" t="s">
        <v>1081</v>
      </c>
    </row>
    <row r="5628" spans="1:5" ht="27" x14ac:dyDescent="0.2">
      <c r="A5628" s="382">
        <v>89442</v>
      </c>
      <c r="B5628" s="383" t="s">
        <v>3505</v>
      </c>
      <c r="C5628" s="382" t="s">
        <v>66</v>
      </c>
      <c r="D5628" s="382">
        <v>14.94</v>
      </c>
      <c r="E5628" s="380" t="s">
        <v>1081</v>
      </c>
    </row>
    <row r="5629" spans="1:5" ht="27" x14ac:dyDescent="0.2">
      <c r="A5629" s="382">
        <v>89397</v>
      </c>
      <c r="B5629" s="383" t="s">
        <v>3466</v>
      </c>
      <c r="C5629" s="382" t="s">
        <v>66</v>
      </c>
      <c r="D5629" s="382">
        <v>16.04</v>
      </c>
      <c r="E5629" s="380" t="s">
        <v>1081</v>
      </c>
    </row>
    <row r="5630" spans="1:5" ht="27" x14ac:dyDescent="0.2">
      <c r="A5630" s="382">
        <v>89622</v>
      </c>
      <c r="B5630" s="383" t="s">
        <v>3615</v>
      </c>
      <c r="C5630" s="382" t="s">
        <v>66</v>
      </c>
      <c r="D5630" s="382">
        <v>15.03</v>
      </c>
      <c r="E5630" s="380" t="s">
        <v>1081</v>
      </c>
    </row>
    <row r="5631" spans="1:5" ht="27" x14ac:dyDescent="0.2">
      <c r="A5631" s="382">
        <v>89445</v>
      </c>
      <c r="B5631" s="383" t="s">
        <v>3508</v>
      </c>
      <c r="C5631" s="382" t="s">
        <v>66</v>
      </c>
      <c r="D5631" s="382">
        <v>20.25</v>
      </c>
      <c r="E5631" s="380" t="s">
        <v>1081</v>
      </c>
    </row>
    <row r="5632" spans="1:5" ht="27" x14ac:dyDescent="0.2">
      <c r="A5632" s="382">
        <v>89400</v>
      </c>
      <c r="B5632" s="383" t="s">
        <v>3469</v>
      </c>
      <c r="C5632" s="382" t="s">
        <v>66</v>
      </c>
      <c r="D5632" s="386">
        <v>21.54</v>
      </c>
      <c r="E5632" s="380" t="s">
        <v>1081</v>
      </c>
    </row>
    <row r="5633" spans="1:5" ht="27" x14ac:dyDescent="0.2">
      <c r="A5633" s="382">
        <v>89624</v>
      </c>
      <c r="B5633" s="383" t="s">
        <v>3617</v>
      </c>
      <c r="C5633" s="382" t="s">
        <v>66</v>
      </c>
      <c r="D5633" s="386">
        <v>19.07</v>
      </c>
      <c r="E5633" s="380" t="s">
        <v>1081</v>
      </c>
    </row>
    <row r="5634" spans="1:5" ht="27" x14ac:dyDescent="0.2">
      <c r="A5634" s="382">
        <v>104012</v>
      </c>
      <c r="B5634" s="383" t="s">
        <v>4366</v>
      </c>
      <c r="C5634" s="382" t="s">
        <v>66</v>
      </c>
      <c r="D5634" s="386">
        <v>25.08</v>
      </c>
      <c r="E5634" s="380" t="s">
        <v>1081</v>
      </c>
    </row>
    <row r="5635" spans="1:5" ht="27" x14ac:dyDescent="0.2">
      <c r="A5635" s="382">
        <v>89627</v>
      </c>
      <c r="B5635" s="383" t="s">
        <v>3620</v>
      </c>
      <c r="C5635" s="382" t="s">
        <v>66</v>
      </c>
      <c r="D5635" s="386">
        <v>21.34</v>
      </c>
      <c r="E5635" s="380" t="s">
        <v>1081</v>
      </c>
    </row>
    <row r="5636" spans="1:5" ht="27" x14ac:dyDescent="0.2">
      <c r="A5636" s="382">
        <v>104006</v>
      </c>
      <c r="B5636" s="383" t="s">
        <v>4361</v>
      </c>
      <c r="C5636" s="382" t="s">
        <v>66</v>
      </c>
      <c r="D5636" s="386">
        <v>26.87</v>
      </c>
      <c r="E5636" s="380" t="s">
        <v>1081</v>
      </c>
    </row>
    <row r="5637" spans="1:5" ht="27" x14ac:dyDescent="0.2">
      <c r="A5637" s="382">
        <v>89626</v>
      </c>
      <c r="B5637" s="383" t="s">
        <v>3619</v>
      </c>
      <c r="C5637" s="382" t="s">
        <v>66</v>
      </c>
      <c r="D5637" s="386">
        <v>31.73</v>
      </c>
      <c r="E5637" s="380" t="s">
        <v>1081</v>
      </c>
    </row>
    <row r="5638" spans="1:5" ht="27" x14ac:dyDescent="0.2">
      <c r="A5638" s="382">
        <v>104005</v>
      </c>
      <c r="B5638" s="383" t="s">
        <v>4360</v>
      </c>
      <c r="C5638" s="382" t="s">
        <v>66</v>
      </c>
      <c r="D5638" s="382">
        <v>38.74</v>
      </c>
      <c r="E5638" s="380" t="s">
        <v>1081</v>
      </c>
    </row>
    <row r="5639" spans="1:5" ht="27" x14ac:dyDescent="0.2">
      <c r="A5639" s="382">
        <v>89439</v>
      </c>
      <c r="B5639" s="383" t="s">
        <v>3503</v>
      </c>
      <c r="C5639" s="382" t="s">
        <v>66</v>
      </c>
      <c r="D5639" s="386">
        <v>12.61</v>
      </c>
      <c r="E5639" s="380" t="s">
        <v>1081</v>
      </c>
    </row>
    <row r="5640" spans="1:5" ht="27" x14ac:dyDescent="0.2">
      <c r="A5640" s="382">
        <v>89421</v>
      </c>
      <c r="B5640" s="383" t="s">
        <v>3486</v>
      </c>
      <c r="C5640" s="382" t="s">
        <v>66</v>
      </c>
      <c r="D5640" s="382">
        <v>12.28</v>
      </c>
      <c r="E5640" s="380" t="s">
        <v>1081</v>
      </c>
    </row>
    <row r="5641" spans="1:5" ht="27" x14ac:dyDescent="0.2">
      <c r="A5641" s="382">
        <v>89375</v>
      </c>
      <c r="B5641" s="383" t="s">
        <v>3446</v>
      </c>
      <c r="C5641" s="382" t="s">
        <v>66</v>
      </c>
      <c r="D5641" s="386">
        <v>12.78</v>
      </c>
      <c r="E5641" s="380" t="s">
        <v>1081</v>
      </c>
    </row>
    <row r="5642" spans="1:5" ht="27" x14ac:dyDescent="0.2">
      <c r="A5642" s="382">
        <v>89536</v>
      </c>
      <c r="B5642" s="383" t="s">
        <v>3550</v>
      </c>
      <c r="C5642" s="382" t="s">
        <v>66</v>
      </c>
      <c r="D5642" s="386">
        <v>12.35</v>
      </c>
      <c r="E5642" s="380" t="s">
        <v>1081</v>
      </c>
    </row>
    <row r="5643" spans="1:5" ht="27" x14ac:dyDescent="0.2">
      <c r="A5643" s="382">
        <v>89428</v>
      </c>
      <c r="B5643" s="383" t="s">
        <v>3492</v>
      </c>
      <c r="C5643" s="382" t="s">
        <v>66</v>
      </c>
      <c r="D5643" s="382">
        <v>14.77</v>
      </c>
      <c r="E5643" s="380" t="s">
        <v>1081</v>
      </c>
    </row>
    <row r="5644" spans="1:5" ht="27" x14ac:dyDescent="0.2">
      <c r="A5644" s="382">
        <v>89382</v>
      </c>
      <c r="B5644" s="383" t="s">
        <v>3452</v>
      </c>
      <c r="C5644" s="382" t="s">
        <v>66</v>
      </c>
      <c r="D5644" s="386">
        <v>15.37</v>
      </c>
      <c r="E5644" s="380" t="s">
        <v>1081</v>
      </c>
    </row>
    <row r="5645" spans="1:5" ht="27" x14ac:dyDescent="0.2">
      <c r="A5645" s="382">
        <v>89552</v>
      </c>
      <c r="B5645" s="383" t="s">
        <v>3562</v>
      </c>
      <c r="C5645" s="382" t="s">
        <v>66</v>
      </c>
      <c r="D5645" s="382">
        <v>19.23</v>
      </c>
      <c r="E5645" s="380" t="s">
        <v>1081</v>
      </c>
    </row>
    <row r="5646" spans="1:5" ht="27" x14ac:dyDescent="0.2">
      <c r="A5646" s="382">
        <v>89435</v>
      </c>
      <c r="B5646" s="383" t="s">
        <v>3499</v>
      </c>
      <c r="C5646" s="382" t="s">
        <v>66</v>
      </c>
      <c r="D5646" s="382">
        <v>22.04</v>
      </c>
      <c r="E5646" s="380" t="s">
        <v>1081</v>
      </c>
    </row>
    <row r="5647" spans="1:5" ht="27" x14ac:dyDescent="0.2">
      <c r="A5647" s="382">
        <v>89390</v>
      </c>
      <c r="B5647" s="383" t="s">
        <v>3459</v>
      </c>
      <c r="C5647" s="382" t="s">
        <v>66</v>
      </c>
      <c r="D5647" s="386">
        <v>22.74</v>
      </c>
      <c r="E5647" s="380" t="s">
        <v>1081</v>
      </c>
    </row>
    <row r="5648" spans="1:5" ht="27" x14ac:dyDescent="0.2">
      <c r="A5648" s="382">
        <v>89568</v>
      </c>
      <c r="B5648" s="383" t="s">
        <v>3578</v>
      </c>
      <c r="C5648" s="382" t="s">
        <v>66</v>
      </c>
      <c r="D5648" s="382">
        <v>33.64</v>
      </c>
      <c r="E5648" s="380" t="s">
        <v>1081</v>
      </c>
    </row>
    <row r="5649" spans="1:5" ht="27" x14ac:dyDescent="0.2">
      <c r="A5649" s="382">
        <v>103990</v>
      </c>
      <c r="B5649" s="383" t="s">
        <v>4351</v>
      </c>
      <c r="C5649" s="382" t="s">
        <v>66</v>
      </c>
      <c r="D5649" s="382">
        <v>36.909999999999997</v>
      </c>
      <c r="E5649" s="380" t="s">
        <v>1081</v>
      </c>
    </row>
    <row r="5650" spans="1:5" ht="27" x14ac:dyDescent="0.2">
      <c r="A5650" s="382">
        <v>89594</v>
      </c>
      <c r="B5650" s="383" t="s">
        <v>3598</v>
      </c>
      <c r="C5650" s="382" t="s">
        <v>66</v>
      </c>
      <c r="D5650" s="382">
        <v>37.380000000000003</v>
      </c>
      <c r="E5650" s="380" t="s">
        <v>1081</v>
      </c>
    </row>
    <row r="5651" spans="1:5" ht="27" x14ac:dyDescent="0.2">
      <c r="A5651" s="382">
        <v>103997</v>
      </c>
      <c r="B5651" s="383" t="s">
        <v>4355</v>
      </c>
      <c r="C5651" s="382" t="s">
        <v>66</v>
      </c>
      <c r="D5651" s="382">
        <v>41.19</v>
      </c>
      <c r="E5651" s="380" t="s">
        <v>1081</v>
      </c>
    </row>
    <row r="5652" spans="1:5" ht="27" x14ac:dyDescent="0.2">
      <c r="A5652" s="382">
        <v>89609</v>
      </c>
      <c r="B5652" s="383" t="s">
        <v>3606</v>
      </c>
      <c r="C5652" s="382" t="s">
        <v>66</v>
      </c>
      <c r="D5652" s="386">
        <v>86.79</v>
      </c>
      <c r="E5652" s="380" t="s">
        <v>1081</v>
      </c>
    </row>
    <row r="5653" spans="1:5" ht="27" x14ac:dyDescent="0.2">
      <c r="A5653" s="382">
        <v>89612</v>
      </c>
      <c r="B5653" s="383" t="s">
        <v>3609</v>
      </c>
      <c r="C5653" s="382" t="s">
        <v>66</v>
      </c>
      <c r="D5653" s="382">
        <v>170.08</v>
      </c>
      <c r="E5653" s="380" t="s">
        <v>1081</v>
      </c>
    </row>
    <row r="5654" spans="1:5" ht="27" x14ac:dyDescent="0.2">
      <c r="A5654" s="382">
        <v>89615</v>
      </c>
      <c r="B5654" s="383" t="s">
        <v>3611</v>
      </c>
      <c r="C5654" s="382" t="s">
        <v>66</v>
      </c>
      <c r="D5654" s="386">
        <v>200.86</v>
      </c>
      <c r="E5654" s="380" t="s">
        <v>1081</v>
      </c>
    </row>
    <row r="5655" spans="1:5" ht="27" x14ac:dyDescent="0.2">
      <c r="A5655" s="382">
        <v>89747</v>
      </c>
      <c r="B5655" s="383" t="s">
        <v>3714</v>
      </c>
      <c r="C5655" s="382" t="s">
        <v>66</v>
      </c>
      <c r="D5655" s="386">
        <v>30.68</v>
      </c>
      <c r="E5655" s="380" t="s">
        <v>1081</v>
      </c>
    </row>
    <row r="5656" spans="1:5" ht="27" x14ac:dyDescent="0.2">
      <c r="A5656" s="382">
        <v>89656</v>
      </c>
      <c r="B5656" s="383" t="s">
        <v>3641</v>
      </c>
      <c r="C5656" s="382" t="s">
        <v>66</v>
      </c>
      <c r="D5656" s="386">
        <v>23.3</v>
      </c>
      <c r="E5656" s="380" t="s">
        <v>1081</v>
      </c>
    </row>
    <row r="5657" spans="1:5" ht="27" x14ac:dyDescent="0.2">
      <c r="A5657" s="382">
        <v>89663</v>
      </c>
      <c r="B5657" s="383" t="s">
        <v>3648</v>
      </c>
      <c r="C5657" s="382" t="s">
        <v>66</v>
      </c>
      <c r="D5657" s="386">
        <v>31.22</v>
      </c>
      <c r="E5657" s="380" t="s">
        <v>1081</v>
      </c>
    </row>
    <row r="5658" spans="1:5" ht="27" x14ac:dyDescent="0.2">
      <c r="A5658" s="382">
        <v>89759</v>
      </c>
      <c r="B5658" s="383" t="s">
        <v>3725</v>
      </c>
      <c r="C5658" s="382" t="s">
        <v>66</v>
      </c>
      <c r="D5658" s="382">
        <v>12.6</v>
      </c>
      <c r="E5658" s="380" t="s">
        <v>1081</v>
      </c>
    </row>
    <row r="5659" spans="1:5" ht="27" x14ac:dyDescent="0.2">
      <c r="A5659" s="382">
        <v>89832</v>
      </c>
      <c r="B5659" s="383" t="s">
        <v>3789</v>
      </c>
      <c r="C5659" s="382" t="s">
        <v>66</v>
      </c>
      <c r="D5659" s="382">
        <v>42.91</v>
      </c>
      <c r="E5659" s="380" t="s">
        <v>1081</v>
      </c>
    </row>
    <row r="5660" spans="1:5" ht="27" x14ac:dyDescent="0.2">
      <c r="A5660" s="382">
        <v>89666</v>
      </c>
      <c r="B5660" s="383" t="s">
        <v>3650</v>
      </c>
      <c r="C5660" s="382" t="s">
        <v>66</v>
      </c>
      <c r="D5660" s="382">
        <v>8.25</v>
      </c>
      <c r="E5660" s="380" t="s">
        <v>1081</v>
      </c>
    </row>
    <row r="5661" spans="1:5" ht="27" x14ac:dyDescent="0.2">
      <c r="A5661" s="382">
        <v>89678</v>
      </c>
      <c r="B5661" s="383" t="s">
        <v>3661</v>
      </c>
      <c r="C5661" s="382" t="s">
        <v>66</v>
      </c>
      <c r="D5661" s="382">
        <v>13.19</v>
      </c>
      <c r="E5661" s="380" t="s">
        <v>1081</v>
      </c>
    </row>
    <row r="5662" spans="1:5" ht="27" x14ac:dyDescent="0.2">
      <c r="A5662" s="382">
        <v>89764</v>
      </c>
      <c r="B5662" s="383" t="s">
        <v>3730</v>
      </c>
      <c r="C5662" s="382" t="s">
        <v>66</v>
      </c>
      <c r="D5662" s="382">
        <v>38.61</v>
      </c>
      <c r="E5662" s="380" t="s">
        <v>1081</v>
      </c>
    </row>
    <row r="5663" spans="1:5" ht="27" x14ac:dyDescent="0.2">
      <c r="A5663" s="382">
        <v>89689</v>
      </c>
      <c r="B5663" s="383" t="s">
        <v>3671</v>
      </c>
      <c r="C5663" s="382" t="s">
        <v>66</v>
      </c>
      <c r="D5663" s="382">
        <v>39.29</v>
      </c>
      <c r="E5663" s="380" t="s">
        <v>1081</v>
      </c>
    </row>
    <row r="5664" spans="1:5" ht="27" x14ac:dyDescent="0.2">
      <c r="A5664" s="382">
        <v>89655</v>
      </c>
      <c r="B5664" s="383" t="s">
        <v>3640</v>
      </c>
      <c r="C5664" s="382" t="s">
        <v>66</v>
      </c>
      <c r="D5664" s="382">
        <v>24.96</v>
      </c>
      <c r="E5664" s="380" t="s">
        <v>1081</v>
      </c>
    </row>
    <row r="5665" spans="1:5" ht="27" x14ac:dyDescent="0.2">
      <c r="A5665" s="382">
        <v>89662</v>
      </c>
      <c r="B5665" s="383" t="s">
        <v>3647</v>
      </c>
      <c r="C5665" s="382" t="s">
        <v>66</v>
      </c>
      <c r="D5665" s="382">
        <v>32.229999999999997</v>
      </c>
      <c r="E5665" s="380" t="s">
        <v>1081</v>
      </c>
    </row>
    <row r="5666" spans="1:5" ht="27" x14ac:dyDescent="0.2">
      <c r="A5666" s="382">
        <v>89758</v>
      </c>
      <c r="B5666" s="383" t="s">
        <v>3724</v>
      </c>
      <c r="C5666" s="382" t="s">
        <v>66</v>
      </c>
      <c r="D5666" s="382">
        <v>38.22</v>
      </c>
      <c r="E5666" s="380" t="s">
        <v>1081</v>
      </c>
    </row>
    <row r="5667" spans="1:5" ht="27" x14ac:dyDescent="0.2">
      <c r="A5667" s="382">
        <v>89676</v>
      </c>
      <c r="B5667" s="383" t="s">
        <v>3659</v>
      </c>
      <c r="C5667" s="382" t="s">
        <v>66</v>
      </c>
      <c r="D5667" s="382">
        <v>38.32</v>
      </c>
      <c r="E5667" s="380" t="s">
        <v>1081</v>
      </c>
    </row>
    <row r="5668" spans="1:5" ht="27" x14ac:dyDescent="0.2">
      <c r="A5668" s="382">
        <v>89818</v>
      </c>
      <c r="B5668" s="383" t="s">
        <v>3776</v>
      </c>
      <c r="C5668" s="382" t="s">
        <v>66</v>
      </c>
      <c r="D5668" s="382">
        <v>54.77</v>
      </c>
      <c r="E5668" s="380" t="s">
        <v>1081</v>
      </c>
    </row>
    <row r="5669" spans="1:5" ht="27" x14ac:dyDescent="0.2">
      <c r="A5669" s="382">
        <v>89763</v>
      </c>
      <c r="B5669" s="383" t="s">
        <v>3729</v>
      </c>
      <c r="C5669" s="382" t="s">
        <v>66</v>
      </c>
      <c r="D5669" s="382">
        <v>57.6</v>
      </c>
      <c r="E5669" s="380" t="s">
        <v>1081</v>
      </c>
    </row>
    <row r="5670" spans="1:5" ht="27" x14ac:dyDescent="0.2">
      <c r="A5670" s="382">
        <v>89686</v>
      </c>
      <c r="B5670" s="383" t="s">
        <v>3669</v>
      </c>
      <c r="C5670" s="382" t="s">
        <v>66</v>
      </c>
      <c r="D5670" s="382">
        <v>58.32</v>
      </c>
      <c r="E5670" s="380" t="s">
        <v>1081</v>
      </c>
    </row>
    <row r="5671" spans="1:5" ht="27" x14ac:dyDescent="0.2">
      <c r="A5671" s="382">
        <v>89831</v>
      </c>
      <c r="B5671" s="383" t="s">
        <v>3788</v>
      </c>
      <c r="C5671" s="382" t="s">
        <v>66</v>
      </c>
      <c r="D5671" s="382">
        <v>66.12</v>
      </c>
      <c r="E5671" s="380" t="s">
        <v>1081</v>
      </c>
    </row>
    <row r="5672" spans="1:5" ht="27" x14ac:dyDescent="0.2">
      <c r="A5672" s="382">
        <v>104029</v>
      </c>
      <c r="B5672" s="383" t="s">
        <v>7540</v>
      </c>
      <c r="C5672" s="382" t="s">
        <v>66</v>
      </c>
      <c r="D5672" s="382">
        <v>69.209999999999994</v>
      </c>
      <c r="E5672" s="380" t="s">
        <v>1081</v>
      </c>
    </row>
    <row r="5673" spans="1:5" ht="27" x14ac:dyDescent="0.2">
      <c r="A5673" s="382">
        <v>89668</v>
      </c>
      <c r="B5673" s="383" t="s">
        <v>7357</v>
      </c>
      <c r="C5673" s="382" t="s">
        <v>66</v>
      </c>
      <c r="D5673" s="382">
        <v>30.48</v>
      </c>
      <c r="E5673" s="380" t="s">
        <v>1081</v>
      </c>
    </row>
    <row r="5674" spans="1:5" ht="27" x14ac:dyDescent="0.2">
      <c r="A5674" s="382">
        <v>89639</v>
      </c>
      <c r="B5674" s="383" t="s">
        <v>3628</v>
      </c>
      <c r="C5674" s="382" t="s">
        <v>66</v>
      </c>
      <c r="D5674" s="382">
        <v>13.16</v>
      </c>
      <c r="E5674" s="380" t="s">
        <v>1081</v>
      </c>
    </row>
    <row r="5675" spans="1:5" ht="27" x14ac:dyDescent="0.2">
      <c r="A5675" s="382">
        <v>89721</v>
      </c>
      <c r="B5675" s="383" t="s">
        <v>3691</v>
      </c>
      <c r="C5675" s="382" t="s">
        <v>66</v>
      </c>
      <c r="D5675" s="382">
        <v>17.12</v>
      </c>
      <c r="E5675" s="380" t="s">
        <v>1081</v>
      </c>
    </row>
    <row r="5676" spans="1:5" ht="27" x14ac:dyDescent="0.2">
      <c r="A5676" s="382">
        <v>89643</v>
      </c>
      <c r="B5676" s="383" t="s">
        <v>3631</v>
      </c>
      <c r="C5676" s="382" t="s">
        <v>66</v>
      </c>
      <c r="D5676" s="382">
        <v>17.940000000000001</v>
      </c>
      <c r="E5676" s="380" t="s">
        <v>1081</v>
      </c>
    </row>
    <row r="5677" spans="1:5" ht="27" x14ac:dyDescent="0.2">
      <c r="A5677" s="382">
        <v>89727</v>
      </c>
      <c r="B5677" s="383" t="s">
        <v>3696</v>
      </c>
      <c r="C5677" s="382" t="s">
        <v>66</v>
      </c>
      <c r="D5677" s="382">
        <v>25.79</v>
      </c>
      <c r="E5677" s="380" t="s">
        <v>1081</v>
      </c>
    </row>
    <row r="5678" spans="1:5" ht="27" x14ac:dyDescent="0.2">
      <c r="A5678" s="382">
        <v>89648</v>
      </c>
      <c r="B5678" s="383" t="s">
        <v>3634</v>
      </c>
      <c r="C5678" s="382" t="s">
        <v>66</v>
      </c>
      <c r="D5678" s="382">
        <v>26.74</v>
      </c>
      <c r="E5678" s="380" t="s">
        <v>1081</v>
      </c>
    </row>
    <row r="5679" spans="1:5" ht="27" x14ac:dyDescent="0.2">
      <c r="A5679" s="382">
        <v>89749</v>
      </c>
      <c r="B5679" s="383" t="s">
        <v>3716</v>
      </c>
      <c r="C5679" s="382" t="s">
        <v>66</v>
      </c>
      <c r="D5679" s="382">
        <v>17.68</v>
      </c>
      <c r="E5679" s="380" t="s">
        <v>1081</v>
      </c>
    </row>
    <row r="5680" spans="1:5" ht="27" x14ac:dyDescent="0.2">
      <c r="A5680" s="382">
        <v>89657</v>
      </c>
      <c r="B5680" s="383" t="s">
        <v>3642</v>
      </c>
      <c r="C5680" s="382" t="s">
        <v>66</v>
      </c>
      <c r="D5680" s="382">
        <v>14.69</v>
      </c>
      <c r="E5680" s="380" t="s">
        <v>1081</v>
      </c>
    </row>
    <row r="5681" spans="1:5" ht="27" x14ac:dyDescent="0.2">
      <c r="A5681" s="382">
        <v>89664</v>
      </c>
      <c r="B5681" s="383" t="s">
        <v>3649</v>
      </c>
      <c r="C5681" s="382" t="s">
        <v>66</v>
      </c>
      <c r="D5681" s="382">
        <v>18.22</v>
      </c>
      <c r="E5681" s="380" t="s">
        <v>1081</v>
      </c>
    </row>
    <row r="5682" spans="1:5" ht="27" x14ac:dyDescent="0.2">
      <c r="A5682" s="382">
        <v>89638</v>
      </c>
      <c r="B5682" s="383" t="s">
        <v>3627</v>
      </c>
      <c r="C5682" s="382" t="s">
        <v>66</v>
      </c>
      <c r="D5682" s="382">
        <v>12.51</v>
      </c>
      <c r="E5682" s="380" t="s">
        <v>1081</v>
      </c>
    </row>
    <row r="5683" spans="1:5" ht="27" x14ac:dyDescent="0.2">
      <c r="A5683" s="382">
        <v>89720</v>
      </c>
      <c r="B5683" s="383" t="s">
        <v>3690</v>
      </c>
      <c r="C5683" s="382" t="s">
        <v>66</v>
      </c>
      <c r="D5683" s="382">
        <v>15.83</v>
      </c>
      <c r="E5683" s="380" t="s">
        <v>1081</v>
      </c>
    </row>
    <row r="5684" spans="1:5" ht="27" x14ac:dyDescent="0.2">
      <c r="A5684" s="382">
        <v>89642</v>
      </c>
      <c r="B5684" s="383" t="s">
        <v>3630</v>
      </c>
      <c r="C5684" s="382" t="s">
        <v>66</v>
      </c>
      <c r="D5684" s="382">
        <v>16.649999999999999</v>
      </c>
      <c r="E5684" s="380" t="s">
        <v>1081</v>
      </c>
    </row>
    <row r="5685" spans="1:5" ht="27" x14ac:dyDescent="0.2">
      <c r="A5685" s="382">
        <v>89725</v>
      </c>
      <c r="B5685" s="383" t="s">
        <v>3694</v>
      </c>
      <c r="C5685" s="382" t="s">
        <v>66</v>
      </c>
      <c r="D5685" s="382">
        <v>20.74</v>
      </c>
      <c r="E5685" s="380" t="s">
        <v>1081</v>
      </c>
    </row>
    <row r="5686" spans="1:5" ht="27" x14ac:dyDescent="0.2">
      <c r="A5686" s="382">
        <v>89647</v>
      </c>
      <c r="B5686" s="383" t="s">
        <v>3633</v>
      </c>
      <c r="C5686" s="382" t="s">
        <v>66</v>
      </c>
      <c r="D5686" s="382">
        <v>21.69</v>
      </c>
      <c r="E5686" s="380" t="s">
        <v>1081</v>
      </c>
    </row>
    <row r="5687" spans="1:5" ht="27" x14ac:dyDescent="0.2">
      <c r="A5687" s="382">
        <v>89780</v>
      </c>
      <c r="B5687" s="383" t="s">
        <v>3741</v>
      </c>
      <c r="C5687" s="382" t="s">
        <v>66</v>
      </c>
      <c r="D5687" s="382">
        <v>25.33</v>
      </c>
      <c r="E5687" s="380" t="s">
        <v>1081</v>
      </c>
    </row>
    <row r="5688" spans="1:5" ht="27" x14ac:dyDescent="0.2">
      <c r="A5688" s="382">
        <v>89734</v>
      </c>
      <c r="B5688" s="383" t="s">
        <v>3703</v>
      </c>
      <c r="C5688" s="382" t="s">
        <v>66</v>
      </c>
      <c r="D5688" s="382">
        <v>29.72</v>
      </c>
      <c r="E5688" s="380" t="s">
        <v>1081</v>
      </c>
    </row>
    <row r="5689" spans="1:5" ht="27" x14ac:dyDescent="0.2">
      <c r="A5689" s="382">
        <v>89650</v>
      </c>
      <c r="B5689" s="383" t="s">
        <v>3636</v>
      </c>
      <c r="C5689" s="382" t="s">
        <v>66</v>
      </c>
      <c r="D5689" s="382">
        <v>30.84</v>
      </c>
      <c r="E5689" s="380" t="s">
        <v>1081</v>
      </c>
    </row>
    <row r="5690" spans="1:5" ht="27" x14ac:dyDescent="0.2">
      <c r="A5690" s="382">
        <v>89787</v>
      </c>
      <c r="B5690" s="383" t="s">
        <v>3748</v>
      </c>
      <c r="C5690" s="382" t="s">
        <v>66</v>
      </c>
      <c r="D5690" s="382">
        <v>37.58</v>
      </c>
      <c r="E5690" s="380" t="s">
        <v>1081</v>
      </c>
    </row>
    <row r="5691" spans="1:5" ht="27" x14ac:dyDescent="0.2">
      <c r="A5691" s="382">
        <v>104024</v>
      </c>
      <c r="B5691" s="383" t="s">
        <v>7536</v>
      </c>
      <c r="C5691" s="382" t="s">
        <v>66</v>
      </c>
      <c r="D5691" s="382">
        <v>42.51</v>
      </c>
      <c r="E5691" s="380" t="s">
        <v>1081</v>
      </c>
    </row>
    <row r="5692" spans="1:5" ht="27" x14ac:dyDescent="0.2">
      <c r="A5692" s="382">
        <v>89789</v>
      </c>
      <c r="B5692" s="383" t="s">
        <v>3750</v>
      </c>
      <c r="C5692" s="382" t="s">
        <v>66</v>
      </c>
      <c r="D5692" s="382">
        <v>69.31</v>
      </c>
      <c r="E5692" s="380" t="s">
        <v>1081</v>
      </c>
    </row>
    <row r="5693" spans="1:5" ht="27" x14ac:dyDescent="0.2">
      <c r="A5693" s="382">
        <v>89791</v>
      </c>
      <c r="B5693" s="383" t="s">
        <v>3752</v>
      </c>
      <c r="C5693" s="382" t="s">
        <v>66</v>
      </c>
      <c r="D5693" s="382">
        <v>156.11000000000001</v>
      </c>
      <c r="E5693" s="380" t="s">
        <v>1081</v>
      </c>
    </row>
    <row r="5694" spans="1:5" ht="27" x14ac:dyDescent="0.2">
      <c r="A5694" s="382">
        <v>89793</v>
      </c>
      <c r="B5694" s="383" t="s">
        <v>3754</v>
      </c>
      <c r="C5694" s="382" t="s">
        <v>66</v>
      </c>
      <c r="D5694" s="382">
        <v>225.46</v>
      </c>
      <c r="E5694" s="380" t="s">
        <v>1081</v>
      </c>
    </row>
    <row r="5695" spans="1:5" ht="27" x14ac:dyDescent="0.2">
      <c r="A5695" s="382">
        <v>89637</v>
      </c>
      <c r="B5695" s="383" t="s">
        <v>3626</v>
      </c>
      <c r="C5695" s="382" t="s">
        <v>66</v>
      </c>
      <c r="D5695" s="382">
        <v>11.59</v>
      </c>
      <c r="E5695" s="380" t="s">
        <v>1081</v>
      </c>
    </row>
    <row r="5696" spans="1:5" ht="27" x14ac:dyDescent="0.2">
      <c r="A5696" s="382">
        <v>89719</v>
      </c>
      <c r="B5696" s="383" t="s">
        <v>3689</v>
      </c>
      <c r="C5696" s="382" t="s">
        <v>66</v>
      </c>
      <c r="D5696" s="382">
        <v>14.21</v>
      </c>
      <c r="E5696" s="380" t="s">
        <v>1081</v>
      </c>
    </row>
    <row r="5697" spans="1:5" ht="27" x14ac:dyDescent="0.2">
      <c r="A5697" s="382">
        <v>89641</v>
      </c>
      <c r="B5697" s="383" t="s">
        <v>3629</v>
      </c>
      <c r="C5697" s="382" t="s">
        <v>66</v>
      </c>
      <c r="D5697" s="382">
        <v>15.03</v>
      </c>
      <c r="E5697" s="380" t="s">
        <v>1081</v>
      </c>
    </row>
    <row r="5698" spans="1:5" ht="27" x14ac:dyDescent="0.2">
      <c r="A5698" s="382">
        <v>89723</v>
      </c>
      <c r="B5698" s="383" t="s">
        <v>3692</v>
      </c>
      <c r="C5698" s="382" t="s">
        <v>66</v>
      </c>
      <c r="D5698" s="382">
        <v>21.41</v>
      </c>
      <c r="E5698" s="380" t="s">
        <v>1081</v>
      </c>
    </row>
    <row r="5699" spans="1:5" ht="27" x14ac:dyDescent="0.2">
      <c r="A5699" s="382">
        <v>89646</v>
      </c>
      <c r="B5699" s="383" t="s">
        <v>3632</v>
      </c>
      <c r="C5699" s="382" t="s">
        <v>66</v>
      </c>
      <c r="D5699" s="382">
        <v>22.36</v>
      </c>
      <c r="E5699" s="380" t="s">
        <v>1081</v>
      </c>
    </row>
    <row r="5700" spans="1:5" ht="27" x14ac:dyDescent="0.2">
      <c r="A5700" s="382">
        <v>89777</v>
      </c>
      <c r="B5700" s="383" t="s">
        <v>3738</v>
      </c>
      <c r="C5700" s="382" t="s">
        <v>66</v>
      </c>
      <c r="D5700" s="382">
        <v>26.99</v>
      </c>
      <c r="E5700" s="380" t="s">
        <v>1081</v>
      </c>
    </row>
    <row r="5701" spans="1:5" ht="27" x14ac:dyDescent="0.2">
      <c r="A5701" s="382">
        <v>89729</v>
      </c>
      <c r="B5701" s="383" t="s">
        <v>3698</v>
      </c>
      <c r="C5701" s="382" t="s">
        <v>66</v>
      </c>
      <c r="D5701" s="382">
        <v>31.38</v>
      </c>
      <c r="E5701" s="380" t="s">
        <v>1081</v>
      </c>
    </row>
    <row r="5702" spans="1:5" ht="27" x14ac:dyDescent="0.2">
      <c r="A5702" s="382">
        <v>89649</v>
      </c>
      <c r="B5702" s="383" t="s">
        <v>3635</v>
      </c>
      <c r="C5702" s="382" t="s">
        <v>66</v>
      </c>
      <c r="D5702" s="382">
        <v>32.5</v>
      </c>
      <c r="E5702" s="380" t="s">
        <v>1081</v>
      </c>
    </row>
    <row r="5703" spans="1:5" ht="27" x14ac:dyDescent="0.2">
      <c r="A5703" s="382">
        <v>89781</v>
      </c>
      <c r="B5703" s="383" t="s">
        <v>3742</v>
      </c>
      <c r="C5703" s="382" t="s">
        <v>66</v>
      </c>
      <c r="D5703" s="382">
        <v>37.99</v>
      </c>
      <c r="E5703" s="380" t="s">
        <v>1081</v>
      </c>
    </row>
    <row r="5704" spans="1:5" ht="27" x14ac:dyDescent="0.2">
      <c r="A5704" s="382">
        <v>104023</v>
      </c>
      <c r="B5704" s="383" t="s">
        <v>7535</v>
      </c>
      <c r="C5704" s="382" t="s">
        <v>66</v>
      </c>
      <c r="D5704" s="382">
        <v>42.92</v>
      </c>
      <c r="E5704" s="380" t="s">
        <v>1081</v>
      </c>
    </row>
    <row r="5705" spans="1:5" ht="27" x14ac:dyDescent="0.2">
      <c r="A5705" s="382">
        <v>89788</v>
      </c>
      <c r="B5705" s="383" t="s">
        <v>3749</v>
      </c>
      <c r="C5705" s="382" t="s">
        <v>66</v>
      </c>
      <c r="D5705" s="382">
        <v>81.39</v>
      </c>
      <c r="E5705" s="380" t="s">
        <v>1081</v>
      </c>
    </row>
    <row r="5706" spans="1:5" ht="27" x14ac:dyDescent="0.2">
      <c r="A5706" s="382">
        <v>89790</v>
      </c>
      <c r="B5706" s="383" t="s">
        <v>3751</v>
      </c>
      <c r="C5706" s="382" t="s">
        <v>66</v>
      </c>
      <c r="D5706" s="382">
        <v>161.58000000000001</v>
      </c>
      <c r="E5706" s="380" t="s">
        <v>1081</v>
      </c>
    </row>
    <row r="5707" spans="1:5" ht="27" x14ac:dyDescent="0.2">
      <c r="A5707" s="382">
        <v>89792</v>
      </c>
      <c r="B5707" s="383" t="s">
        <v>3753</v>
      </c>
      <c r="C5707" s="382" t="s">
        <v>66</v>
      </c>
      <c r="D5707" s="382">
        <v>191.44</v>
      </c>
      <c r="E5707" s="380" t="s">
        <v>1081</v>
      </c>
    </row>
    <row r="5708" spans="1:5" ht="27" x14ac:dyDescent="0.2">
      <c r="A5708" s="382">
        <v>89640</v>
      </c>
      <c r="B5708" s="383" t="s">
        <v>7353</v>
      </c>
      <c r="C5708" s="382" t="s">
        <v>66</v>
      </c>
      <c r="D5708" s="382">
        <v>20.170000000000002</v>
      </c>
      <c r="E5708" s="380" t="s">
        <v>1081</v>
      </c>
    </row>
    <row r="5709" spans="1:5" ht="27" x14ac:dyDescent="0.2">
      <c r="A5709" s="382">
        <v>89644</v>
      </c>
      <c r="B5709" s="383" t="s">
        <v>7354</v>
      </c>
      <c r="C5709" s="382" t="s">
        <v>66</v>
      </c>
      <c r="D5709" s="382">
        <v>24.58</v>
      </c>
      <c r="E5709" s="380" t="s">
        <v>1081</v>
      </c>
    </row>
    <row r="5710" spans="1:5" ht="27" x14ac:dyDescent="0.2">
      <c r="A5710" s="382">
        <v>89645</v>
      </c>
      <c r="B5710" s="383" t="s">
        <v>7355</v>
      </c>
      <c r="C5710" s="382" t="s">
        <v>66</v>
      </c>
      <c r="D5710" s="382">
        <v>34.020000000000003</v>
      </c>
      <c r="E5710" s="380" t="s">
        <v>1081</v>
      </c>
    </row>
    <row r="5711" spans="1:5" ht="27" x14ac:dyDescent="0.2">
      <c r="A5711" s="382">
        <v>89652</v>
      </c>
      <c r="B5711" s="383" t="s">
        <v>3638</v>
      </c>
      <c r="C5711" s="382" t="s">
        <v>66</v>
      </c>
      <c r="D5711" s="382">
        <v>13.05</v>
      </c>
      <c r="E5711" s="380" t="s">
        <v>1081</v>
      </c>
    </row>
    <row r="5712" spans="1:5" ht="27" x14ac:dyDescent="0.2">
      <c r="A5712" s="382">
        <v>89738</v>
      </c>
      <c r="B5712" s="383" t="s">
        <v>766</v>
      </c>
      <c r="C5712" s="382" t="s">
        <v>66</v>
      </c>
      <c r="D5712" s="382">
        <v>17.75</v>
      </c>
      <c r="E5712" s="380" t="s">
        <v>1081</v>
      </c>
    </row>
    <row r="5713" spans="1:5" ht="27" x14ac:dyDescent="0.2">
      <c r="A5713" s="382">
        <v>89659</v>
      </c>
      <c r="B5713" s="383" t="s">
        <v>3644</v>
      </c>
      <c r="C5713" s="382" t="s">
        <v>66</v>
      </c>
      <c r="D5713" s="382">
        <v>18.29</v>
      </c>
      <c r="E5713" s="380" t="s">
        <v>1081</v>
      </c>
    </row>
    <row r="5714" spans="1:5" ht="27" x14ac:dyDescent="0.2">
      <c r="A5714" s="382">
        <v>89756</v>
      </c>
      <c r="B5714" s="383" t="s">
        <v>3722</v>
      </c>
      <c r="C5714" s="382" t="s">
        <v>66</v>
      </c>
      <c r="D5714" s="382">
        <v>24.47</v>
      </c>
      <c r="E5714" s="380" t="s">
        <v>1081</v>
      </c>
    </row>
    <row r="5715" spans="1:5" ht="27" x14ac:dyDescent="0.2">
      <c r="A5715" s="382">
        <v>89672</v>
      </c>
      <c r="B5715" s="383" t="s">
        <v>3655</v>
      </c>
      <c r="C5715" s="382" t="s">
        <v>66</v>
      </c>
      <c r="D5715" s="382">
        <v>25.1</v>
      </c>
      <c r="E5715" s="380" t="s">
        <v>1081</v>
      </c>
    </row>
    <row r="5716" spans="1:5" ht="27" x14ac:dyDescent="0.2">
      <c r="A5716" s="382">
        <v>89815</v>
      </c>
      <c r="B5716" s="383" t="s">
        <v>3773</v>
      </c>
      <c r="C5716" s="382" t="s">
        <v>66</v>
      </c>
      <c r="D5716" s="382">
        <v>29.62</v>
      </c>
      <c r="E5716" s="380" t="s">
        <v>1081</v>
      </c>
    </row>
    <row r="5717" spans="1:5" ht="27" x14ac:dyDescent="0.2">
      <c r="A5717" s="382">
        <v>89761</v>
      </c>
      <c r="B5717" s="383" t="s">
        <v>3727</v>
      </c>
      <c r="C5717" s="382" t="s">
        <v>66</v>
      </c>
      <c r="D5717" s="382">
        <v>32.520000000000003</v>
      </c>
      <c r="E5717" s="380" t="s">
        <v>1081</v>
      </c>
    </row>
    <row r="5718" spans="1:5" ht="27" x14ac:dyDescent="0.2">
      <c r="A5718" s="382">
        <v>89682</v>
      </c>
      <c r="B5718" s="383" t="s">
        <v>3665</v>
      </c>
      <c r="C5718" s="382" t="s">
        <v>66</v>
      </c>
      <c r="D5718" s="382">
        <v>33.270000000000003</v>
      </c>
      <c r="E5718" s="380" t="s">
        <v>1081</v>
      </c>
    </row>
    <row r="5719" spans="1:5" ht="27" x14ac:dyDescent="0.2">
      <c r="A5719" s="382">
        <v>89824</v>
      </c>
      <c r="B5719" s="383" t="s">
        <v>3781</v>
      </c>
      <c r="C5719" s="382" t="s">
        <v>66</v>
      </c>
      <c r="D5719" s="382">
        <v>40.119999999999997</v>
      </c>
      <c r="E5719" s="380" t="s">
        <v>1081</v>
      </c>
    </row>
    <row r="5720" spans="1:5" ht="27" x14ac:dyDescent="0.2">
      <c r="A5720" s="382">
        <v>104026</v>
      </c>
      <c r="B5720" s="383" t="s">
        <v>7538</v>
      </c>
      <c r="C5720" s="382" t="s">
        <v>66</v>
      </c>
      <c r="D5720" s="382">
        <v>43.4</v>
      </c>
      <c r="E5720" s="380" t="s">
        <v>1081</v>
      </c>
    </row>
    <row r="5721" spans="1:5" ht="27" x14ac:dyDescent="0.2">
      <c r="A5721" s="382">
        <v>89740</v>
      </c>
      <c r="B5721" s="383" t="s">
        <v>3708</v>
      </c>
      <c r="C5721" s="382" t="s">
        <v>66</v>
      </c>
      <c r="D5721" s="382">
        <v>10.16</v>
      </c>
      <c r="E5721" s="380" t="s">
        <v>1081</v>
      </c>
    </row>
    <row r="5722" spans="1:5" ht="27" x14ac:dyDescent="0.2">
      <c r="A5722" s="382">
        <v>89836</v>
      </c>
      <c r="B5722" s="383" t="s">
        <v>3793</v>
      </c>
      <c r="C5722" s="382" t="s">
        <v>66</v>
      </c>
      <c r="D5722" s="382">
        <v>202.56</v>
      </c>
      <c r="E5722" s="380" t="s">
        <v>1081</v>
      </c>
    </row>
    <row r="5723" spans="1:5" ht="27" x14ac:dyDescent="0.2">
      <c r="A5723" s="382">
        <v>89653</v>
      </c>
      <c r="B5723" s="383" t="s">
        <v>7356</v>
      </c>
      <c r="C5723" s="382" t="s">
        <v>66</v>
      </c>
      <c r="D5723" s="382">
        <v>18.260000000000002</v>
      </c>
      <c r="E5723" s="380" t="s">
        <v>1081</v>
      </c>
    </row>
    <row r="5724" spans="1:5" ht="27" x14ac:dyDescent="0.2">
      <c r="A5724" s="382">
        <v>89660</v>
      </c>
      <c r="B5724" s="383" t="s">
        <v>3645</v>
      </c>
      <c r="C5724" s="382" t="s">
        <v>66</v>
      </c>
      <c r="D5724" s="382">
        <v>10.72</v>
      </c>
      <c r="E5724" s="380" t="s">
        <v>1081</v>
      </c>
    </row>
    <row r="5725" spans="1:5" ht="27" x14ac:dyDescent="0.2">
      <c r="A5725" s="382">
        <v>89826</v>
      </c>
      <c r="B5725" s="383" t="s">
        <v>3783</v>
      </c>
      <c r="C5725" s="382" t="s">
        <v>66</v>
      </c>
      <c r="D5725" s="382">
        <v>128.94</v>
      </c>
      <c r="E5725" s="380" t="s">
        <v>1081</v>
      </c>
    </row>
    <row r="5726" spans="1:5" ht="27" x14ac:dyDescent="0.2">
      <c r="A5726" s="382">
        <v>104028</v>
      </c>
      <c r="B5726" s="383" t="s">
        <v>7539</v>
      </c>
      <c r="C5726" s="382" t="s">
        <v>66</v>
      </c>
      <c r="D5726" s="382">
        <v>132.03</v>
      </c>
      <c r="E5726" s="380" t="s">
        <v>1081</v>
      </c>
    </row>
    <row r="5727" spans="1:5" ht="27" x14ac:dyDescent="0.2">
      <c r="A5727" s="382">
        <v>89651</v>
      </c>
      <c r="B5727" s="383" t="s">
        <v>3637</v>
      </c>
      <c r="C5727" s="382" t="s">
        <v>66</v>
      </c>
      <c r="D5727" s="382">
        <v>7.9</v>
      </c>
      <c r="E5727" s="380" t="s">
        <v>1081</v>
      </c>
    </row>
    <row r="5728" spans="1:5" ht="27" x14ac:dyDescent="0.2">
      <c r="A5728" s="382">
        <v>89736</v>
      </c>
      <c r="B5728" s="383" t="s">
        <v>3705</v>
      </c>
      <c r="C5728" s="382" t="s">
        <v>66</v>
      </c>
      <c r="D5728" s="382">
        <v>9.98</v>
      </c>
      <c r="E5728" s="380" t="s">
        <v>1081</v>
      </c>
    </row>
    <row r="5729" spans="1:5" ht="27" x14ac:dyDescent="0.2">
      <c r="A5729" s="382">
        <v>89658</v>
      </c>
      <c r="B5729" s="383" t="s">
        <v>3643</v>
      </c>
      <c r="C5729" s="382" t="s">
        <v>66</v>
      </c>
      <c r="D5729" s="382">
        <v>10.52</v>
      </c>
      <c r="E5729" s="380" t="s">
        <v>1081</v>
      </c>
    </row>
    <row r="5730" spans="1:5" ht="27" x14ac:dyDescent="0.2">
      <c r="A5730" s="382">
        <v>89755</v>
      </c>
      <c r="B5730" s="383" t="s">
        <v>3721</v>
      </c>
      <c r="C5730" s="382" t="s">
        <v>66</v>
      </c>
      <c r="D5730" s="382">
        <v>14.81</v>
      </c>
      <c r="E5730" s="380" t="s">
        <v>1081</v>
      </c>
    </row>
    <row r="5731" spans="1:5" ht="27" x14ac:dyDescent="0.2">
      <c r="A5731" s="382">
        <v>89670</v>
      </c>
      <c r="B5731" s="383" t="s">
        <v>3653</v>
      </c>
      <c r="C5731" s="382" t="s">
        <v>66</v>
      </c>
      <c r="D5731" s="382">
        <v>15.44</v>
      </c>
      <c r="E5731" s="380" t="s">
        <v>1081</v>
      </c>
    </row>
    <row r="5732" spans="1:5" ht="27" x14ac:dyDescent="0.2">
      <c r="A5732" s="382">
        <v>89794</v>
      </c>
      <c r="B5732" s="383" t="s">
        <v>3755</v>
      </c>
      <c r="C5732" s="382" t="s">
        <v>66</v>
      </c>
      <c r="D5732" s="382">
        <v>20.5</v>
      </c>
      <c r="E5732" s="380" t="s">
        <v>1081</v>
      </c>
    </row>
    <row r="5733" spans="1:5" ht="27" x14ac:dyDescent="0.2">
      <c r="A5733" s="382">
        <v>89760</v>
      </c>
      <c r="B5733" s="383" t="s">
        <v>3726</v>
      </c>
      <c r="C5733" s="382" t="s">
        <v>66</v>
      </c>
      <c r="D5733" s="382">
        <v>23.4</v>
      </c>
      <c r="E5733" s="380" t="s">
        <v>1081</v>
      </c>
    </row>
    <row r="5734" spans="1:5" ht="27" x14ac:dyDescent="0.2">
      <c r="A5734" s="382">
        <v>89680</v>
      </c>
      <c r="B5734" s="383" t="s">
        <v>3663</v>
      </c>
      <c r="C5734" s="382" t="s">
        <v>66</v>
      </c>
      <c r="D5734" s="382">
        <v>24.15</v>
      </c>
      <c r="E5734" s="380" t="s">
        <v>1081</v>
      </c>
    </row>
    <row r="5735" spans="1:5" ht="27" x14ac:dyDescent="0.2">
      <c r="A5735" s="382">
        <v>89822</v>
      </c>
      <c r="B5735" s="383" t="s">
        <v>3779</v>
      </c>
      <c r="C5735" s="382" t="s">
        <v>66</v>
      </c>
      <c r="D5735" s="382">
        <v>26.72</v>
      </c>
      <c r="E5735" s="380" t="s">
        <v>1081</v>
      </c>
    </row>
    <row r="5736" spans="1:5" ht="27" x14ac:dyDescent="0.2">
      <c r="A5736" s="382">
        <v>104025</v>
      </c>
      <c r="B5736" s="383" t="s">
        <v>7537</v>
      </c>
      <c r="C5736" s="382" t="s">
        <v>66</v>
      </c>
      <c r="D5736" s="382">
        <v>30</v>
      </c>
      <c r="E5736" s="380" t="s">
        <v>1081</v>
      </c>
    </row>
    <row r="5737" spans="1:5" ht="27" x14ac:dyDescent="0.2">
      <c r="A5737" s="382">
        <v>89835</v>
      </c>
      <c r="B5737" s="383" t="s">
        <v>3792</v>
      </c>
      <c r="C5737" s="382" t="s">
        <v>66</v>
      </c>
      <c r="D5737" s="382">
        <v>45.61</v>
      </c>
      <c r="E5737" s="380" t="s">
        <v>1081</v>
      </c>
    </row>
    <row r="5738" spans="1:5" ht="27" x14ac:dyDescent="0.2">
      <c r="A5738" s="382">
        <v>89838</v>
      </c>
      <c r="B5738" s="383" t="s">
        <v>3795</v>
      </c>
      <c r="C5738" s="382" t="s">
        <v>66</v>
      </c>
      <c r="D5738" s="382">
        <v>156.11000000000001</v>
      </c>
      <c r="E5738" s="380" t="s">
        <v>1081</v>
      </c>
    </row>
    <row r="5739" spans="1:5" ht="27" x14ac:dyDescent="0.2">
      <c r="A5739" s="382">
        <v>89840</v>
      </c>
      <c r="B5739" s="383" t="s">
        <v>3797</v>
      </c>
      <c r="C5739" s="382" t="s">
        <v>66</v>
      </c>
      <c r="D5739" s="382">
        <v>184.41</v>
      </c>
      <c r="E5739" s="380" t="s">
        <v>1081</v>
      </c>
    </row>
    <row r="5740" spans="1:5" ht="27" x14ac:dyDescent="0.2">
      <c r="A5740" s="382">
        <v>104015</v>
      </c>
      <c r="B5740" s="383" t="s">
        <v>4368</v>
      </c>
      <c r="C5740" s="382" t="s">
        <v>66</v>
      </c>
      <c r="D5740" s="382">
        <v>18.03</v>
      </c>
      <c r="E5740" s="380" t="s">
        <v>1081</v>
      </c>
    </row>
    <row r="5741" spans="1:5" ht="27" x14ac:dyDescent="0.2">
      <c r="A5741" s="382">
        <v>104018</v>
      </c>
      <c r="B5741" s="383" t="s">
        <v>6252</v>
      </c>
      <c r="C5741" s="382" t="s">
        <v>66</v>
      </c>
      <c r="D5741" s="382">
        <v>22.99</v>
      </c>
      <c r="E5741" s="380" t="s">
        <v>1081</v>
      </c>
    </row>
    <row r="5742" spans="1:5" ht="27" x14ac:dyDescent="0.2">
      <c r="A5742" s="382">
        <v>104016</v>
      </c>
      <c r="B5742" s="383" t="s">
        <v>4369</v>
      </c>
      <c r="C5742" s="382" t="s">
        <v>66</v>
      </c>
      <c r="D5742" s="382">
        <v>24.16</v>
      </c>
      <c r="E5742" s="380" t="s">
        <v>1081</v>
      </c>
    </row>
    <row r="5743" spans="1:5" ht="27" x14ac:dyDescent="0.2">
      <c r="A5743" s="382">
        <v>104019</v>
      </c>
      <c r="B5743" s="383" t="s">
        <v>4371</v>
      </c>
      <c r="C5743" s="382" t="s">
        <v>66</v>
      </c>
      <c r="D5743" s="382">
        <v>46.46</v>
      </c>
      <c r="E5743" s="380" t="s">
        <v>1081</v>
      </c>
    </row>
    <row r="5744" spans="1:5" ht="27" x14ac:dyDescent="0.2">
      <c r="A5744" s="382">
        <v>104017</v>
      </c>
      <c r="B5744" s="383" t="s">
        <v>4370</v>
      </c>
      <c r="C5744" s="382" t="s">
        <v>66</v>
      </c>
      <c r="D5744" s="382">
        <v>47.83</v>
      </c>
      <c r="E5744" s="380" t="s">
        <v>1081</v>
      </c>
    </row>
    <row r="5745" spans="1:5" ht="27" x14ac:dyDescent="0.2">
      <c r="A5745" s="382">
        <v>104020</v>
      </c>
      <c r="B5745" s="383" t="s">
        <v>4372</v>
      </c>
      <c r="C5745" s="382" t="s">
        <v>66</v>
      </c>
      <c r="D5745" s="382">
        <v>57.93</v>
      </c>
      <c r="E5745" s="380" t="s">
        <v>1081</v>
      </c>
    </row>
    <row r="5746" spans="1:5" ht="27" x14ac:dyDescent="0.2">
      <c r="A5746" s="382">
        <v>104030</v>
      </c>
      <c r="B5746" s="383" t="s">
        <v>4374</v>
      </c>
      <c r="C5746" s="382" t="s">
        <v>66</v>
      </c>
      <c r="D5746" s="382">
        <v>64.13</v>
      </c>
      <c r="E5746" s="380" t="s">
        <v>1081</v>
      </c>
    </row>
    <row r="5747" spans="1:5" ht="27" x14ac:dyDescent="0.2">
      <c r="A5747" s="382">
        <v>89694</v>
      </c>
      <c r="B5747" s="383" t="s">
        <v>3676</v>
      </c>
      <c r="C5747" s="382" t="s">
        <v>66</v>
      </c>
      <c r="D5747" s="382">
        <v>21.63</v>
      </c>
      <c r="E5747" s="380" t="s">
        <v>1081</v>
      </c>
    </row>
    <row r="5748" spans="1:5" ht="27" x14ac:dyDescent="0.2">
      <c r="A5748" s="382">
        <v>89700</v>
      </c>
      <c r="B5748" s="383" t="s">
        <v>3682</v>
      </c>
      <c r="C5748" s="382" t="s">
        <v>66</v>
      </c>
      <c r="D5748" s="382">
        <v>24.75</v>
      </c>
      <c r="E5748" s="380" t="s">
        <v>1081</v>
      </c>
    </row>
    <row r="5749" spans="1:5" ht="27" x14ac:dyDescent="0.2">
      <c r="A5749" s="382">
        <v>89703</v>
      </c>
      <c r="B5749" s="383" t="s">
        <v>7358</v>
      </c>
      <c r="C5749" s="382" t="s">
        <v>66</v>
      </c>
      <c r="D5749" s="382">
        <v>49.99</v>
      </c>
      <c r="E5749" s="380" t="s">
        <v>1081</v>
      </c>
    </row>
    <row r="5750" spans="1:5" ht="27" x14ac:dyDescent="0.2">
      <c r="A5750" s="382">
        <v>89844</v>
      </c>
      <c r="B5750" s="383" t="s">
        <v>3800</v>
      </c>
      <c r="C5750" s="382" t="s">
        <v>66</v>
      </c>
      <c r="D5750" s="382">
        <v>65.650000000000006</v>
      </c>
      <c r="E5750" s="380" t="s">
        <v>1081</v>
      </c>
    </row>
    <row r="5751" spans="1:5" ht="27" x14ac:dyDescent="0.2">
      <c r="A5751" s="382">
        <v>104022</v>
      </c>
      <c r="B5751" s="383" t="s">
        <v>7534</v>
      </c>
      <c r="C5751" s="382" t="s">
        <v>66</v>
      </c>
      <c r="D5751" s="382">
        <v>72.209999999999994</v>
      </c>
      <c r="E5751" s="380" t="s">
        <v>1081</v>
      </c>
    </row>
    <row r="5752" spans="1:5" ht="27" x14ac:dyDescent="0.2">
      <c r="A5752" s="382">
        <v>89691</v>
      </c>
      <c r="B5752" s="383" t="s">
        <v>3673</v>
      </c>
      <c r="C5752" s="382" t="s">
        <v>66</v>
      </c>
      <c r="D5752" s="382">
        <v>15.02</v>
      </c>
      <c r="E5752" s="380" t="s">
        <v>1081</v>
      </c>
    </row>
    <row r="5753" spans="1:5" ht="27" x14ac:dyDescent="0.2">
      <c r="A5753" s="382">
        <v>89765</v>
      </c>
      <c r="B5753" s="383" t="s">
        <v>3731</v>
      </c>
      <c r="C5753" s="382" t="s">
        <v>66</v>
      </c>
      <c r="D5753" s="382">
        <v>18.559999999999999</v>
      </c>
      <c r="E5753" s="380" t="s">
        <v>1081</v>
      </c>
    </row>
    <row r="5754" spans="1:5" ht="27" x14ac:dyDescent="0.2">
      <c r="A5754" s="382">
        <v>89697</v>
      </c>
      <c r="B5754" s="383" t="s">
        <v>3679</v>
      </c>
      <c r="C5754" s="382" t="s">
        <v>66</v>
      </c>
      <c r="D5754" s="382">
        <v>19.64</v>
      </c>
      <c r="E5754" s="380" t="s">
        <v>1081</v>
      </c>
    </row>
    <row r="5755" spans="1:5" ht="27" x14ac:dyDescent="0.2">
      <c r="A5755" s="382">
        <v>89633</v>
      </c>
      <c r="B5755" s="383" t="s">
        <v>3269</v>
      </c>
      <c r="C5755" s="382" t="s">
        <v>4</v>
      </c>
      <c r="D5755" s="382">
        <v>27.65</v>
      </c>
      <c r="E5755" s="380" t="s">
        <v>1081</v>
      </c>
    </row>
    <row r="5756" spans="1:5" ht="27" x14ac:dyDescent="0.2">
      <c r="A5756" s="382">
        <v>89716</v>
      </c>
      <c r="B5756" s="383" t="s">
        <v>3277</v>
      </c>
      <c r="C5756" s="382" t="s">
        <v>4</v>
      </c>
      <c r="D5756" s="382">
        <v>28.05</v>
      </c>
      <c r="E5756" s="380" t="s">
        <v>1081</v>
      </c>
    </row>
    <row r="5757" spans="1:5" ht="27" x14ac:dyDescent="0.2">
      <c r="A5757" s="382">
        <v>89634</v>
      </c>
      <c r="B5757" s="383" t="s">
        <v>3270</v>
      </c>
      <c r="C5757" s="382" t="s">
        <v>4</v>
      </c>
      <c r="D5757" s="382">
        <v>39.15</v>
      </c>
      <c r="E5757" s="380" t="s">
        <v>1081</v>
      </c>
    </row>
    <row r="5758" spans="1:5" ht="27" x14ac:dyDescent="0.2">
      <c r="A5758" s="382">
        <v>89717</v>
      </c>
      <c r="B5758" s="383" t="s">
        <v>3278</v>
      </c>
      <c r="C5758" s="382" t="s">
        <v>4</v>
      </c>
      <c r="D5758" s="382">
        <v>44.01</v>
      </c>
      <c r="E5758" s="380" t="s">
        <v>1081</v>
      </c>
    </row>
    <row r="5759" spans="1:5" ht="27" x14ac:dyDescent="0.2">
      <c r="A5759" s="382">
        <v>89635</v>
      </c>
      <c r="B5759" s="383" t="s">
        <v>3271</v>
      </c>
      <c r="C5759" s="382" t="s">
        <v>4</v>
      </c>
      <c r="D5759" s="382">
        <v>57.1</v>
      </c>
      <c r="E5759" s="380" t="s">
        <v>1081</v>
      </c>
    </row>
    <row r="5760" spans="1:5" ht="27" x14ac:dyDescent="0.2">
      <c r="A5760" s="382">
        <v>89770</v>
      </c>
      <c r="B5760" s="383" t="s">
        <v>3279</v>
      </c>
      <c r="C5760" s="382" t="s">
        <v>4</v>
      </c>
      <c r="D5760" s="382">
        <v>46.58</v>
      </c>
      <c r="E5760" s="380" t="s">
        <v>1081</v>
      </c>
    </row>
    <row r="5761" spans="1:5" ht="27" x14ac:dyDescent="0.2">
      <c r="A5761" s="382">
        <v>89718</v>
      </c>
      <c r="B5761" s="383" t="s">
        <v>3688</v>
      </c>
      <c r="C5761" s="382" t="s">
        <v>4</v>
      </c>
      <c r="D5761" s="382">
        <v>56.28</v>
      </c>
      <c r="E5761" s="380" t="s">
        <v>1081</v>
      </c>
    </row>
    <row r="5762" spans="1:5" ht="27" x14ac:dyDescent="0.2">
      <c r="A5762" s="382">
        <v>89636</v>
      </c>
      <c r="B5762" s="383" t="s">
        <v>3272</v>
      </c>
      <c r="C5762" s="382" t="s">
        <v>4</v>
      </c>
      <c r="D5762" s="382">
        <v>71.69</v>
      </c>
      <c r="E5762" s="380" t="s">
        <v>1081</v>
      </c>
    </row>
    <row r="5763" spans="1:5" ht="27" x14ac:dyDescent="0.2">
      <c r="A5763" s="382">
        <v>89771</v>
      </c>
      <c r="B5763" s="383" t="s">
        <v>3280</v>
      </c>
      <c r="C5763" s="382" t="s">
        <v>4</v>
      </c>
      <c r="D5763" s="382">
        <v>62.17</v>
      </c>
      <c r="E5763" s="380" t="s">
        <v>1081</v>
      </c>
    </row>
    <row r="5764" spans="1:5" ht="27" x14ac:dyDescent="0.2">
      <c r="A5764" s="382">
        <v>104021</v>
      </c>
      <c r="B5764" s="383" t="s">
        <v>3425</v>
      </c>
      <c r="C5764" s="382" t="s">
        <v>4</v>
      </c>
      <c r="D5764" s="382">
        <v>73.28</v>
      </c>
      <c r="E5764" s="380" t="s">
        <v>1081</v>
      </c>
    </row>
    <row r="5765" spans="1:5" ht="27" x14ac:dyDescent="0.2">
      <c r="A5765" s="382">
        <v>89772</v>
      </c>
      <c r="B5765" s="383" t="s">
        <v>3735</v>
      </c>
      <c r="C5765" s="382" t="s">
        <v>4</v>
      </c>
      <c r="D5765" s="382">
        <v>90.63</v>
      </c>
      <c r="E5765" s="380" t="s">
        <v>1081</v>
      </c>
    </row>
    <row r="5766" spans="1:5" ht="27" x14ac:dyDescent="0.2">
      <c r="A5766" s="382">
        <v>89773</v>
      </c>
      <c r="B5766" s="383" t="s">
        <v>3281</v>
      </c>
      <c r="C5766" s="382" t="s">
        <v>4</v>
      </c>
      <c r="D5766" s="382">
        <v>145.97999999999999</v>
      </c>
      <c r="E5766" s="380" t="s">
        <v>1081</v>
      </c>
    </row>
    <row r="5767" spans="1:5" ht="27" x14ac:dyDescent="0.2">
      <c r="A5767" s="382">
        <v>89775</v>
      </c>
      <c r="B5767" s="383" t="s">
        <v>3282</v>
      </c>
      <c r="C5767" s="382" t="s">
        <v>4</v>
      </c>
      <c r="D5767" s="382">
        <v>228.16</v>
      </c>
      <c r="E5767" s="380" t="s">
        <v>1081</v>
      </c>
    </row>
    <row r="5768" spans="1:5" ht="27" x14ac:dyDescent="0.2">
      <c r="A5768" s="382">
        <v>89767</v>
      </c>
      <c r="B5768" s="383" t="s">
        <v>3732</v>
      </c>
      <c r="C5768" s="382" t="s">
        <v>66</v>
      </c>
      <c r="D5768" s="382">
        <v>22.89</v>
      </c>
      <c r="E5768" s="380" t="s">
        <v>1081</v>
      </c>
    </row>
    <row r="5769" spans="1:5" ht="27" x14ac:dyDescent="0.2">
      <c r="A5769" s="382">
        <v>89695</v>
      </c>
      <c r="B5769" s="383" t="s">
        <v>3677</v>
      </c>
      <c r="C5769" s="382" t="s">
        <v>66</v>
      </c>
      <c r="D5769" s="382">
        <v>18.579999999999998</v>
      </c>
      <c r="E5769" s="380" t="s">
        <v>1081</v>
      </c>
    </row>
    <row r="5770" spans="1:5" ht="27" x14ac:dyDescent="0.2">
      <c r="A5770" s="382">
        <v>89702</v>
      </c>
      <c r="B5770" s="383" t="s">
        <v>3684</v>
      </c>
      <c r="C5770" s="382" t="s">
        <v>66</v>
      </c>
      <c r="D5770" s="382">
        <v>23.97</v>
      </c>
      <c r="E5770" s="380" t="s">
        <v>1081</v>
      </c>
    </row>
    <row r="5771" spans="1:5" ht="27" x14ac:dyDescent="0.2">
      <c r="A5771" s="382">
        <v>89768</v>
      </c>
      <c r="B5771" s="383" t="s">
        <v>3733</v>
      </c>
      <c r="C5771" s="382" t="s">
        <v>66</v>
      </c>
      <c r="D5771" s="382">
        <v>26.68</v>
      </c>
      <c r="E5771" s="380" t="s">
        <v>1081</v>
      </c>
    </row>
    <row r="5772" spans="1:5" ht="27" x14ac:dyDescent="0.2">
      <c r="A5772" s="382">
        <v>89842</v>
      </c>
      <c r="B5772" s="383" t="s">
        <v>3799</v>
      </c>
      <c r="C5772" s="382" t="s">
        <v>66</v>
      </c>
      <c r="D5772" s="382">
        <v>52.21</v>
      </c>
      <c r="E5772" s="380" t="s">
        <v>1081</v>
      </c>
    </row>
    <row r="5773" spans="1:5" ht="27" x14ac:dyDescent="0.2">
      <c r="A5773" s="382">
        <v>89845</v>
      </c>
      <c r="B5773" s="383" t="s">
        <v>3801</v>
      </c>
      <c r="C5773" s="382" t="s">
        <v>66</v>
      </c>
      <c r="D5773" s="382">
        <v>102.5</v>
      </c>
      <c r="E5773" s="380" t="s">
        <v>1081</v>
      </c>
    </row>
    <row r="5774" spans="1:5" ht="27" x14ac:dyDescent="0.2">
      <c r="A5774" s="382">
        <v>89846</v>
      </c>
      <c r="B5774" s="383" t="s">
        <v>3802</v>
      </c>
      <c r="C5774" s="382" t="s">
        <v>66</v>
      </c>
      <c r="D5774" s="382">
        <v>217.57</v>
      </c>
      <c r="E5774" s="380" t="s">
        <v>1081</v>
      </c>
    </row>
    <row r="5775" spans="1:5" ht="27" x14ac:dyDescent="0.2">
      <c r="A5775" s="382">
        <v>89847</v>
      </c>
      <c r="B5775" s="383" t="s">
        <v>3803</v>
      </c>
      <c r="C5775" s="382" t="s">
        <v>66</v>
      </c>
      <c r="D5775" s="382">
        <v>260.39</v>
      </c>
      <c r="E5775" s="380" t="s">
        <v>1081</v>
      </c>
    </row>
    <row r="5776" spans="1:5" ht="27" x14ac:dyDescent="0.2">
      <c r="A5776" s="382">
        <v>89705</v>
      </c>
      <c r="B5776" s="383" t="s">
        <v>3686</v>
      </c>
      <c r="C5776" s="382" t="s">
        <v>66</v>
      </c>
      <c r="D5776" s="382">
        <v>27.94</v>
      </c>
      <c r="E5776" s="380" t="s">
        <v>1081</v>
      </c>
    </row>
    <row r="5777" spans="1:5" ht="27" x14ac:dyDescent="0.2">
      <c r="A5777" s="382">
        <v>89769</v>
      </c>
      <c r="B5777" s="383" t="s">
        <v>3734</v>
      </c>
      <c r="C5777" s="382" t="s">
        <v>66</v>
      </c>
      <c r="D5777" s="382">
        <v>58.03</v>
      </c>
      <c r="E5777" s="380" t="s">
        <v>1081</v>
      </c>
    </row>
    <row r="5778" spans="1:5" ht="27" x14ac:dyDescent="0.2">
      <c r="A5778" s="382">
        <v>89706</v>
      </c>
      <c r="B5778" s="383" t="s">
        <v>3687</v>
      </c>
      <c r="C5778" s="382" t="s">
        <v>66</v>
      </c>
      <c r="D5778" s="382">
        <v>59.51</v>
      </c>
      <c r="E5778" s="380" t="s">
        <v>1081</v>
      </c>
    </row>
    <row r="5779" spans="1:5" ht="27" x14ac:dyDescent="0.2">
      <c r="A5779" s="382">
        <v>89741</v>
      </c>
      <c r="B5779" s="383" t="s">
        <v>3709</v>
      </c>
      <c r="C5779" s="382" t="s">
        <v>66</v>
      </c>
      <c r="D5779" s="382">
        <v>24.12</v>
      </c>
      <c r="E5779" s="380" t="s">
        <v>1081</v>
      </c>
    </row>
    <row r="5780" spans="1:5" ht="27" x14ac:dyDescent="0.2">
      <c r="A5780" s="382">
        <v>89757</v>
      </c>
      <c r="B5780" s="383" t="s">
        <v>3723</v>
      </c>
      <c r="C5780" s="382" t="s">
        <v>66</v>
      </c>
      <c r="D5780" s="382">
        <v>31.45</v>
      </c>
      <c r="E5780" s="380" t="s">
        <v>1081</v>
      </c>
    </row>
    <row r="5781" spans="1:5" ht="27" x14ac:dyDescent="0.2">
      <c r="A5781" s="382">
        <v>104027</v>
      </c>
      <c r="B5781" s="383" t="s">
        <v>4373</v>
      </c>
      <c r="C5781" s="382" t="s">
        <v>66</v>
      </c>
      <c r="D5781" s="382">
        <v>65.25</v>
      </c>
      <c r="E5781" s="380" t="s">
        <v>1081</v>
      </c>
    </row>
    <row r="5782" spans="1:5" ht="27" x14ac:dyDescent="0.2">
      <c r="A5782" s="382">
        <v>89837</v>
      </c>
      <c r="B5782" s="383" t="s">
        <v>3794</v>
      </c>
      <c r="C5782" s="382" t="s">
        <v>66</v>
      </c>
      <c r="D5782" s="382">
        <v>136.19</v>
      </c>
      <c r="E5782" s="380" t="s">
        <v>1081</v>
      </c>
    </row>
    <row r="5783" spans="1:5" ht="27" x14ac:dyDescent="0.2">
      <c r="A5783" s="382">
        <v>89839</v>
      </c>
      <c r="B5783" s="383" t="s">
        <v>3796</v>
      </c>
      <c r="C5783" s="382" t="s">
        <v>66</v>
      </c>
      <c r="D5783" s="382">
        <v>176.85</v>
      </c>
      <c r="E5783" s="380" t="s">
        <v>1081</v>
      </c>
    </row>
    <row r="5784" spans="1:5" ht="27" x14ac:dyDescent="0.2">
      <c r="A5784" s="382">
        <v>89841</v>
      </c>
      <c r="B5784" s="383" t="s">
        <v>3798</v>
      </c>
      <c r="C5784" s="382" t="s">
        <v>66</v>
      </c>
      <c r="D5784" s="382">
        <v>268.52999999999997</v>
      </c>
      <c r="E5784" s="380" t="s">
        <v>1081</v>
      </c>
    </row>
    <row r="5785" spans="1:5" ht="27" x14ac:dyDescent="0.2">
      <c r="A5785" s="382">
        <v>89654</v>
      </c>
      <c r="B5785" s="383" t="s">
        <v>3639</v>
      </c>
      <c r="C5785" s="382" t="s">
        <v>66</v>
      </c>
      <c r="D5785" s="382">
        <v>21.05</v>
      </c>
      <c r="E5785" s="380" t="s">
        <v>1081</v>
      </c>
    </row>
    <row r="5786" spans="1:5" ht="27" x14ac:dyDescent="0.2">
      <c r="A5786" s="382">
        <v>89661</v>
      </c>
      <c r="B5786" s="383" t="s">
        <v>3646</v>
      </c>
      <c r="C5786" s="382" t="s">
        <v>66</v>
      </c>
      <c r="D5786" s="382">
        <v>24.66</v>
      </c>
      <c r="E5786" s="380" t="s">
        <v>1081</v>
      </c>
    </row>
    <row r="5787" spans="1:5" ht="27" x14ac:dyDescent="0.2">
      <c r="A5787" s="382">
        <v>89674</v>
      </c>
      <c r="B5787" s="383" t="s">
        <v>3657</v>
      </c>
      <c r="C5787" s="382" t="s">
        <v>66</v>
      </c>
      <c r="D5787" s="382">
        <v>32.08</v>
      </c>
      <c r="E5787" s="380" t="s">
        <v>1081</v>
      </c>
    </row>
    <row r="5788" spans="1:5" ht="27" x14ac:dyDescent="0.2">
      <c r="A5788" s="382">
        <v>89816</v>
      </c>
      <c r="B5788" s="383" t="s">
        <v>3774</v>
      </c>
      <c r="C5788" s="382" t="s">
        <v>66</v>
      </c>
      <c r="D5788" s="382">
        <v>42.67</v>
      </c>
      <c r="E5788" s="380" t="s">
        <v>1081</v>
      </c>
    </row>
    <row r="5789" spans="1:5" ht="27" x14ac:dyDescent="0.2">
      <c r="A5789" s="382">
        <v>89762</v>
      </c>
      <c r="B5789" s="383" t="s">
        <v>3728</v>
      </c>
      <c r="C5789" s="382" t="s">
        <v>66</v>
      </c>
      <c r="D5789" s="382">
        <v>45.57</v>
      </c>
      <c r="E5789" s="380" t="s">
        <v>1081</v>
      </c>
    </row>
    <row r="5790" spans="1:5" ht="27" x14ac:dyDescent="0.2">
      <c r="A5790" s="382">
        <v>89684</v>
      </c>
      <c r="B5790" s="383" t="s">
        <v>3667</v>
      </c>
      <c r="C5790" s="382" t="s">
        <v>66</v>
      </c>
      <c r="D5790" s="382">
        <v>46.32</v>
      </c>
      <c r="E5790" s="380" t="s">
        <v>1081</v>
      </c>
    </row>
    <row r="5791" spans="1:5" ht="27" x14ac:dyDescent="0.2">
      <c r="A5791" s="382">
        <v>89828</v>
      </c>
      <c r="B5791" s="383" t="s">
        <v>3785</v>
      </c>
      <c r="C5791" s="382" t="s">
        <v>66</v>
      </c>
      <c r="D5791" s="382">
        <v>61.97</v>
      </c>
      <c r="E5791" s="380" t="s">
        <v>1081</v>
      </c>
    </row>
    <row r="5792" spans="1:5" ht="27" x14ac:dyDescent="0.2">
      <c r="A5792" s="382">
        <v>89546</v>
      </c>
      <c r="B5792" s="383" t="s">
        <v>3556</v>
      </c>
      <c r="C5792" s="382" t="s">
        <v>66</v>
      </c>
      <c r="D5792" s="382">
        <v>11</v>
      </c>
      <c r="E5792" s="380" t="s">
        <v>1081</v>
      </c>
    </row>
    <row r="5793" spans="1:5" ht="27" x14ac:dyDescent="0.2">
      <c r="A5793" s="382">
        <v>89482</v>
      </c>
      <c r="B5793" s="383" t="s">
        <v>4480</v>
      </c>
      <c r="C5793" s="382" t="s">
        <v>66</v>
      </c>
      <c r="D5793" s="382">
        <v>50.33</v>
      </c>
      <c r="E5793" s="380" t="s">
        <v>1081</v>
      </c>
    </row>
    <row r="5794" spans="1:5" ht="27" x14ac:dyDescent="0.2">
      <c r="A5794" s="382">
        <v>89491</v>
      </c>
      <c r="B5794" s="383" t="s">
        <v>4481</v>
      </c>
      <c r="C5794" s="382" t="s">
        <v>66</v>
      </c>
      <c r="D5794" s="382">
        <v>129.13</v>
      </c>
      <c r="E5794" s="380" t="s">
        <v>1081</v>
      </c>
    </row>
    <row r="5795" spans="1:5" ht="27" x14ac:dyDescent="0.2">
      <c r="A5795" s="382">
        <v>104178</v>
      </c>
      <c r="B5795" s="383" t="s">
        <v>4386</v>
      </c>
      <c r="C5795" s="382" t="s">
        <v>66</v>
      </c>
      <c r="D5795" s="382">
        <v>21.04</v>
      </c>
      <c r="E5795" s="380" t="s">
        <v>1081</v>
      </c>
    </row>
    <row r="5796" spans="1:5" ht="27" x14ac:dyDescent="0.2">
      <c r="A5796" s="382">
        <v>104179</v>
      </c>
      <c r="B5796" s="383" t="s">
        <v>4387</v>
      </c>
      <c r="C5796" s="382" t="s">
        <v>66</v>
      </c>
      <c r="D5796" s="382">
        <v>78.58</v>
      </c>
      <c r="E5796" s="380" t="s">
        <v>1081</v>
      </c>
    </row>
    <row r="5797" spans="1:5" ht="27" x14ac:dyDescent="0.2">
      <c r="A5797" s="382">
        <v>89587</v>
      </c>
      <c r="B5797" s="383" t="s">
        <v>3593</v>
      </c>
      <c r="C5797" s="382" t="s">
        <v>66</v>
      </c>
      <c r="D5797" s="382">
        <v>49.07</v>
      </c>
      <c r="E5797" s="380" t="s">
        <v>1081</v>
      </c>
    </row>
    <row r="5798" spans="1:5" ht="27" x14ac:dyDescent="0.2">
      <c r="A5798" s="382">
        <v>89535</v>
      </c>
      <c r="B5798" s="383" t="s">
        <v>3549</v>
      </c>
      <c r="C5798" s="382" t="s">
        <v>66</v>
      </c>
      <c r="D5798" s="382">
        <v>41.2</v>
      </c>
      <c r="E5798" s="380" t="s">
        <v>1081</v>
      </c>
    </row>
    <row r="5799" spans="1:5" ht="27" x14ac:dyDescent="0.2">
      <c r="A5799" s="382">
        <v>89592</v>
      </c>
      <c r="B5799" s="383" t="s">
        <v>3596</v>
      </c>
      <c r="C5799" s="382" t="s">
        <v>66</v>
      </c>
      <c r="D5799" s="382">
        <v>152.02000000000001</v>
      </c>
      <c r="E5799" s="380" t="s">
        <v>1081</v>
      </c>
    </row>
    <row r="5800" spans="1:5" ht="27" x14ac:dyDescent="0.2">
      <c r="A5800" s="382">
        <v>104169</v>
      </c>
      <c r="B5800" s="383" t="s">
        <v>4377</v>
      </c>
      <c r="C5800" s="382" t="s">
        <v>66</v>
      </c>
      <c r="D5800" s="382">
        <v>140.47</v>
      </c>
      <c r="E5800" s="380" t="s">
        <v>1081</v>
      </c>
    </row>
    <row r="5801" spans="1:5" ht="27" x14ac:dyDescent="0.2">
      <c r="A5801" s="382">
        <v>89583</v>
      </c>
      <c r="B5801" s="383" t="s">
        <v>3590</v>
      </c>
      <c r="C5801" s="382" t="s">
        <v>66</v>
      </c>
      <c r="D5801" s="382">
        <v>41.62</v>
      </c>
      <c r="E5801" s="380" t="s">
        <v>1081</v>
      </c>
    </row>
    <row r="5802" spans="1:5" ht="27" x14ac:dyDescent="0.2">
      <c r="A5802" s="382">
        <v>89526</v>
      </c>
      <c r="B5802" s="383" t="s">
        <v>3542</v>
      </c>
      <c r="C5802" s="382" t="s">
        <v>66</v>
      </c>
      <c r="D5802" s="382">
        <v>37.28</v>
      </c>
      <c r="E5802" s="380" t="s">
        <v>1081</v>
      </c>
    </row>
    <row r="5803" spans="1:5" ht="27" x14ac:dyDescent="0.2">
      <c r="A5803" s="382">
        <v>95695</v>
      </c>
      <c r="B5803" s="383" t="s">
        <v>4081</v>
      </c>
      <c r="C5803" s="382" t="s">
        <v>66</v>
      </c>
      <c r="D5803" s="382">
        <v>59.18</v>
      </c>
      <c r="E5803" s="380" t="s">
        <v>1081</v>
      </c>
    </row>
    <row r="5804" spans="1:5" ht="27" x14ac:dyDescent="0.2">
      <c r="A5804" s="382">
        <v>95694</v>
      </c>
      <c r="B5804" s="383" t="s">
        <v>4080</v>
      </c>
      <c r="C5804" s="382" t="s">
        <v>66</v>
      </c>
      <c r="D5804" s="382">
        <v>51.31</v>
      </c>
      <c r="E5804" s="380" t="s">
        <v>1081</v>
      </c>
    </row>
    <row r="5805" spans="1:5" ht="27" x14ac:dyDescent="0.2">
      <c r="A5805" s="382">
        <v>89585</v>
      </c>
      <c r="B5805" s="383" t="s">
        <v>3592</v>
      </c>
      <c r="C5805" s="382" t="s">
        <v>66</v>
      </c>
      <c r="D5805" s="382">
        <v>44.88</v>
      </c>
      <c r="E5805" s="380" t="s">
        <v>1081</v>
      </c>
    </row>
    <row r="5806" spans="1:5" ht="27" x14ac:dyDescent="0.2">
      <c r="A5806" s="382">
        <v>89531</v>
      </c>
      <c r="B5806" s="383" t="s">
        <v>3547</v>
      </c>
      <c r="C5806" s="382" t="s">
        <v>66</v>
      </c>
      <c r="D5806" s="382">
        <v>37.01</v>
      </c>
      <c r="E5806" s="380" t="s">
        <v>1081</v>
      </c>
    </row>
    <row r="5807" spans="1:5" ht="27" x14ac:dyDescent="0.2">
      <c r="A5807" s="382">
        <v>89591</v>
      </c>
      <c r="B5807" s="383" t="s">
        <v>3595</v>
      </c>
      <c r="C5807" s="382" t="s">
        <v>66</v>
      </c>
      <c r="D5807" s="382">
        <v>125.81</v>
      </c>
      <c r="E5807" s="380" t="s">
        <v>1081</v>
      </c>
    </row>
    <row r="5808" spans="1:5" ht="27" x14ac:dyDescent="0.2">
      <c r="A5808" s="382">
        <v>104168</v>
      </c>
      <c r="B5808" s="383" t="s">
        <v>4376</v>
      </c>
      <c r="C5808" s="382" t="s">
        <v>66</v>
      </c>
      <c r="D5808" s="382">
        <v>114.26</v>
      </c>
      <c r="E5808" s="380" t="s">
        <v>1081</v>
      </c>
    </row>
    <row r="5809" spans="1:5" ht="27" x14ac:dyDescent="0.2">
      <c r="A5809" s="382">
        <v>89516</v>
      </c>
      <c r="B5809" s="383" t="s">
        <v>3532</v>
      </c>
      <c r="C5809" s="382" t="s">
        <v>66</v>
      </c>
      <c r="D5809" s="382">
        <v>8.4499999999999993</v>
      </c>
      <c r="E5809" s="380" t="s">
        <v>1081</v>
      </c>
    </row>
    <row r="5810" spans="1:5" ht="27" x14ac:dyDescent="0.2">
      <c r="A5810" s="382">
        <v>89520</v>
      </c>
      <c r="B5810" s="383" t="s">
        <v>3536</v>
      </c>
      <c r="C5810" s="382" t="s">
        <v>66</v>
      </c>
      <c r="D5810" s="382">
        <v>15.66</v>
      </c>
      <c r="E5810" s="380" t="s">
        <v>1081</v>
      </c>
    </row>
    <row r="5811" spans="1:5" ht="27" x14ac:dyDescent="0.2">
      <c r="A5811" s="382">
        <v>89582</v>
      </c>
      <c r="B5811" s="383" t="s">
        <v>3589</v>
      </c>
      <c r="C5811" s="382" t="s">
        <v>66</v>
      </c>
      <c r="D5811" s="382">
        <v>33.619999999999997</v>
      </c>
      <c r="E5811" s="380" t="s">
        <v>1081</v>
      </c>
    </row>
    <row r="5812" spans="1:5" ht="27" x14ac:dyDescent="0.2">
      <c r="A5812" s="382">
        <v>89524</v>
      </c>
      <c r="B5812" s="383" t="s">
        <v>3540</v>
      </c>
      <c r="C5812" s="382" t="s">
        <v>66</v>
      </c>
      <c r="D5812" s="382">
        <v>29.28</v>
      </c>
      <c r="E5812" s="380" t="s">
        <v>1081</v>
      </c>
    </row>
    <row r="5813" spans="1:5" ht="27" x14ac:dyDescent="0.2">
      <c r="A5813" s="382">
        <v>89584</v>
      </c>
      <c r="B5813" s="383" t="s">
        <v>3591</v>
      </c>
      <c r="C5813" s="382" t="s">
        <v>66</v>
      </c>
      <c r="D5813" s="382">
        <v>43.91</v>
      </c>
      <c r="E5813" s="380" t="s">
        <v>1081</v>
      </c>
    </row>
    <row r="5814" spans="1:5" ht="27" x14ac:dyDescent="0.2">
      <c r="A5814" s="382">
        <v>89529</v>
      </c>
      <c r="B5814" s="383" t="s">
        <v>3545</v>
      </c>
      <c r="C5814" s="382" t="s">
        <v>66</v>
      </c>
      <c r="D5814" s="382">
        <v>36.04</v>
      </c>
      <c r="E5814" s="380" t="s">
        <v>1081</v>
      </c>
    </row>
    <row r="5815" spans="1:5" ht="27" x14ac:dyDescent="0.2">
      <c r="A5815" s="382">
        <v>89590</v>
      </c>
      <c r="B5815" s="383" t="s">
        <v>3594</v>
      </c>
      <c r="C5815" s="382" t="s">
        <v>66</v>
      </c>
      <c r="D5815" s="382">
        <v>128.80000000000001</v>
      </c>
      <c r="E5815" s="380" t="s">
        <v>1081</v>
      </c>
    </row>
    <row r="5816" spans="1:5" ht="27" x14ac:dyDescent="0.2">
      <c r="A5816" s="382">
        <v>104167</v>
      </c>
      <c r="B5816" s="383" t="s">
        <v>4375</v>
      </c>
      <c r="C5816" s="382" t="s">
        <v>66</v>
      </c>
      <c r="D5816" s="382">
        <v>117.25</v>
      </c>
      <c r="E5816" s="380" t="s">
        <v>1081</v>
      </c>
    </row>
    <row r="5817" spans="1:5" ht="27" x14ac:dyDescent="0.2">
      <c r="A5817" s="382">
        <v>89514</v>
      </c>
      <c r="B5817" s="383" t="s">
        <v>3530</v>
      </c>
      <c r="C5817" s="382" t="s">
        <v>66</v>
      </c>
      <c r="D5817" s="382">
        <v>8.3699999999999992</v>
      </c>
      <c r="E5817" s="380" t="s">
        <v>1081</v>
      </c>
    </row>
    <row r="5818" spans="1:5" ht="27" x14ac:dyDescent="0.2">
      <c r="A5818" s="382">
        <v>89518</v>
      </c>
      <c r="B5818" s="383" t="s">
        <v>3534</v>
      </c>
      <c r="C5818" s="382" t="s">
        <v>66</v>
      </c>
      <c r="D5818" s="382">
        <v>14.97</v>
      </c>
      <c r="E5818" s="380" t="s">
        <v>1081</v>
      </c>
    </row>
    <row r="5819" spans="1:5" ht="27" x14ac:dyDescent="0.2">
      <c r="A5819" s="382">
        <v>89581</v>
      </c>
      <c r="B5819" s="383" t="s">
        <v>3588</v>
      </c>
      <c r="C5819" s="382" t="s">
        <v>66</v>
      </c>
      <c r="D5819" s="382">
        <v>33.18</v>
      </c>
      <c r="E5819" s="380" t="s">
        <v>1081</v>
      </c>
    </row>
    <row r="5820" spans="1:5" ht="27" x14ac:dyDescent="0.2">
      <c r="A5820" s="382">
        <v>89522</v>
      </c>
      <c r="B5820" s="383" t="s">
        <v>3538</v>
      </c>
      <c r="C5820" s="382" t="s">
        <v>66</v>
      </c>
      <c r="D5820" s="382">
        <v>28.84</v>
      </c>
      <c r="E5820" s="380" t="s">
        <v>1081</v>
      </c>
    </row>
    <row r="5821" spans="1:5" ht="27" x14ac:dyDescent="0.2">
      <c r="A5821" s="382">
        <v>89574</v>
      </c>
      <c r="B5821" s="383" t="s">
        <v>3584</v>
      </c>
      <c r="C5821" s="382" t="s">
        <v>66</v>
      </c>
      <c r="D5821" s="382">
        <v>146.66999999999999</v>
      </c>
      <c r="E5821" s="380" t="s">
        <v>1081</v>
      </c>
    </row>
    <row r="5822" spans="1:5" ht="27" x14ac:dyDescent="0.2">
      <c r="A5822" s="382">
        <v>89690</v>
      </c>
      <c r="B5822" s="383" t="s">
        <v>3672</v>
      </c>
      <c r="C5822" s="382" t="s">
        <v>66</v>
      </c>
      <c r="D5822" s="382">
        <v>87.21</v>
      </c>
      <c r="E5822" s="380" t="s">
        <v>1081</v>
      </c>
    </row>
    <row r="5823" spans="1:5" ht="27" x14ac:dyDescent="0.2">
      <c r="A5823" s="382">
        <v>89567</v>
      </c>
      <c r="B5823" s="383" t="s">
        <v>3577</v>
      </c>
      <c r="C5823" s="382" t="s">
        <v>66</v>
      </c>
      <c r="D5823" s="382">
        <v>76.72</v>
      </c>
      <c r="E5823" s="380" t="s">
        <v>1081</v>
      </c>
    </row>
    <row r="5824" spans="1:5" ht="27" x14ac:dyDescent="0.2">
      <c r="A5824" s="382">
        <v>89692</v>
      </c>
      <c r="B5824" s="383" t="s">
        <v>3674</v>
      </c>
      <c r="C5824" s="382" t="s">
        <v>66</v>
      </c>
      <c r="D5824" s="382">
        <v>97.76</v>
      </c>
      <c r="E5824" s="380" t="s">
        <v>1081</v>
      </c>
    </row>
    <row r="5825" spans="1:5" ht="27" x14ac:dyDescent="0.2">
      <c r="A5825" s="382">
        <v>89569</v>
      </c>
      <c r="B5825" s="383" t="s">
        <v>3579</v>
      </c>
      <c r="C5825" s="382" t="s">
        <v>66</v>
      </c>
      <c r="D5825" s="382">
        <v>88.84</v>
      </c>
      <c r="E5825" s="380" t="s">
        <v>1081</v>
      </c>
    </row>
    <row r="5826" spans="1:5" ht="27" x14ac:dyDescent="0.2">
      <c r="A5826" s="382">
        <v>89699</v>
      </c>
      <c r="B5826" s="383" t="s">
        <v>3681</v>
      </c>
      <c r="C5826" s="382" t="s">
        <v>66</v>
      </c>
      <c r="D5826" s="382">
        <v>191.68</v>
      </c>
      <c r="E5826" s="380" t="s">
        <v>1081</v>
      </c>
    </row>
    <row r="5827" spans="1:5" ht="27" x14ac:dyDescent="0.2">
      <c r="A5827" s="382">
        <v>104174</v>
      </c>
      <c r="B5827" s="383" t="s">
        <v>4382</v>
      </c>
      <c r="C5827" s="382" t="s">
        <v>66</v>
      </c>
      <c r="D5827" s="382">
        <v>179.53</v>
      </c>
      <c r="E5827" s="380" t="s">
        <v>1081</v>
      </c>
    </row>
    <row r="5828" spans="1:5" ht="27" x14ac:dyDescent="0.2">
      <c r="A5828" s="382">
        <v>89698</v>
      </c>
      <c r="B5828" s="383" t="s">
        <v>3680</v>
      </c>
      <c r="C5828" s="382" t="s">
        <v>66</v>
      </c>
      <c r="D5828" s="382">
        <v>252.76</v>
      </c>
      <c r="E5828" s="380" t="s">
        <v>1081</v>
      </c>
    </row>
    <row r="5829" spans="1:5" ht="27" x14ac:dyDescent="0.2">
      <c r="A5829" s="382">
        <v>104176</v>
      </c>
      <c r="B5829" s="383" t="s">
        <v>4384</v>
      </c>
      <c r="C5829" s="382" t="s">
        <v>66</v>
      </c>
      <c r="D5829" s="382">
        <v>237.37</v>
      </c>
      <c r="E5829" s="380" t="s">
        <v>1081</v>
      </c>
    </row>
    <row r="5830" spans="1:5" ht="27" x14ac:dyDescent="0.2">
      <c r="A5830" s="382">
        <v>89561</v>
      </c>
      <c r="B5830" s="383" t="s">
        <v>3571</v>
      </c>
      <c r="C5830" s="382" t="s">
        <v>66</v>
      </c>
      <c r="D5830" s="382">
        <v>14.66</v>
      </c>
      <c r="E5830" s="380" t="s">
        <v>1081</v>
      </c>
    </row>
    <row r="5831" spans="1:5" ht="27" x14ac:dyDescent="0.2">
      <c r="A5831" s="382">
        <v>89563</v>
      </c>
      <c r="B5831" s="383" t="s">
        <v>3573</v>
      </c>
      <c r="C5831" s="382" t="s">
        <v>66</v>
      </c>
      <c r="D5831" s="382">
        <v>33.340000000000003</v>
      </c>
      <c r="E5831" s="380" t="s">
        <v>1081</v>
      </c>
    </row>
    <row r="5832" spans="1:5" ht="27" x14ac:dyDescent="0.2">
      <c r="A5832" s="382">
        <v>89685</v>
      </c>
      <c r="B5832" s="383" t="s">
        <v>3668</v>
      </c>
      <c r="C5832" s="382" t="s">
        <v>66</v>
      </c>
      <c r="D5832" s="382">
        <v>59.32</v>
      </c>
      <c r="E5832" s="380" t="s">
        <v>1081</v>
      </c>
    </row>
    <row r="5833" spans="1:5" ht="27" x14ac:dyDescent="0.2">
      <c r="A5833" s="382">
        <v>89565</v>
      </c>
      <c r="B5833" s="383" t="s">
        <v>3575</v>
      </c>
      <c r="C5833" s="382" t="s">
        <v>66</v>
      </c>
      <c r="D5833" s="382">
        <v>53.51</v>
      </c>
      <c r="E5833" s="380" t="s">
        <v>1081</v>
      </c>
    </row>
    <row r="5834" spans="1:5" ht="27" x14ac:dyDescent="0.2">
      <c r="A5834" s="382">
        <v>89671</v>
      </c>
      <c r="B5834" s="383" t="s">
        <v>3654</v>
      </c>
      <c r="C5834" s="382" t="s">
        <v>66</v>
      </c>
      <c r="D5834" s="382">
        <v>43.78</v>
      </c>
      <c r="E5834" s="380" t="s">
        <v>1081</v>
      </c>
    </row>
    <row r="5835" spans="1:5" ht="27" x14ac:dyDescent="0.2">
      <c r="A5835" s="382">
        <v>89556</v>
      </c>
      <c r="B5835" s="383" t="s">
        <v>3566</v>
      </c>
      <c r="C5835" s="382" t="s">
        <v>66</v>
      </c>
      <c r="D5835" s="382">
        <v>38.54</v>
      </c>
      <c r="E5835" s="380" t="s">
        <v>1081</v>
      </c>
    </row>
    <row r="5836" spans="1:5" ht="27" x14ac:dyDescent="0.2">
      <c r="A5836" s="382">
        <v>89679</v>
      </c>
      <c r="B5836" s="383" t="s">
        <v>3662</v>
      </c>
      <c r="C5836" s="382" t="s">
        <v>66</v>
      </c>
      <c r="D5836" s="382">
        <v>118.08</v>
      </c>
      <c r="E5836" s="380" t="s">
        <v>1081</v>
      </c>
    </row>
    <row r="5837" spans="1:5" ht="27" x14ac:dyDescent="0.2">
      <c r="A5837" s="382">
        <v>104171</v>
      </c>
      <c r="B5837" s="383" t="s">
        <v>4379</v>
      </c>
      <c r="C5837" s="382" t="s">
        <v>66</v>
      </c>
      <c r="D5837" s="382">
        <v>91.17</v>
      </c>
      <c r="E5837" s="380" t="s">
        <v>1081</v>
      </c>
    </row>
    <row r="5838" spans="1:5" ht="27" x14ac:dyDescent="0.2">
      <c r="A5838" s="382">
        <v>89600</v>
      </c>
      <c r="B5838" s="383" t="s">
        <v>3604</v>
      </c>
      <c r="C5838" s="382" t="s">
        <v>66</v>
      </c>
      <c r="D5838" s="382">
        <v>25.21</v>
      </c>
      <c r="E5838" s="380" t="s">
        <v>1081</v>
      </c>
    </row>
    <row r="5839" spans="1:5" ht="27" x14ac:dyDescent="0.2">
      <c r="A5839" s="382">
        <v>89548</v>
      </c>
      <c r="B5839" s="383" t="s">
        <v>3558</v>
      </c>
      <c r="C5839" s="382" t="s">
        <v>66</v>
      </c>
      <c r="D5839" s="382">
        <v>22.3</v>
      </c>
      <c r="E5839" s="380" t="s">
        <v>1081</v>
      </c>
    </row>
    <row r="5840" spans="1:5" ht="27" x14ac:dyDescent="0.2">
      <c r="A5840" s="382">
        <v>89669</v>
      </c>
      <c r="B5840" s="383" t="s">
        <v>3652</v>
      </c>
      <c r="C5840" s="382" t="s">
        <v>66</v>
      </c>
      <c r="D5840" s="382">
        <v>33.369999999999997</v>
      </c>
      <c r="E5840" s="380" t="s">
        <v>1081</v>
      </c>
    </row>
    <row r="5841" spans="1:5" ht="27" x14ac:dyDescent="0.2">
      <c r="A5841" s="382">
        <v>89554</v>
      </c>
      <c r="B5841" s="383" t="s">
        <v>3564</v>
      </c>
      <c r="C5841" s="382" t="s">
        <v>66</v>
      </c>
      <c r="D5841" s="382">
        <v>28.09</v>
      </c>
      <c r="E5841" s="380" t="s">
        <v>1081</v>
      </c>
    </row>
    <row r="5842" spans="1:5" ht="27" x14ac:dyDescent="0.2">
      <c r="A5842" s="382">
        <v>89677</v>
      </c>
      <c r="B5842" s="383" t="s">
        <v>3660</v>
      </c>
      <c r="C5842" s="382" t="s">
        <v>66</v>
      </c>
      <c r="D5842" s="382">
        <v>75.900000000000006</v>
      </c>
      <c r="E5842" s="380" t="s">
        <v>1081</v>
      </c>
    </row>
    <row r="5843" spans="1:5" ht="27" x14ac:dyDescent="0.2">
      <c r="A5843" s="382">
        <v>104170</v>
      </c>
      <c r="B5843" s="383" t="s">
        <v>4378</v>
      </c>
      <c r="C5843" s="382" t="s">
        <v>66</v>
      </c>
      <c r="D5843" s="382">
        <v>67.989999999999995</v>
      </c>
      <c r="E5843" s="380" t="s">
        <v>1081</v>
      </c>
    </row>
    <row r="5844" spans="1:5" ht="27" x14ac:dyDescent="0.2">
      <c r="A5844" s="382">
        <v>89544</v>
      </c>
      <c r="B5844" s="383" t="s">
        <v>3554</v>
      </c>
      <c r="C5844" s="382" t="s">
        <v>66</v>
      </c>
      <c r="D5844" s="382">
        <v>8.43</v>
      </c>
      <c r="E5844" s="380" t="s">
        <v>1081</v>
      </c>
    </row>
    <row r="5845" spans="1:5" ht="27" x14ac:dyDescent="0.2">
      <c r="A5845" s="382">
        <v>89545</v>
      </c>
      <c r="B5845" s="383" t="s">
        <v>3555</v>
      </c>
      <c r="C5845" s="382" t="s">
        <v>66</v>
      </c>
      <c r="D5845" s="382">
        <v>16.32</v>
      </c>
      <c r="E5845" s="380" t="s">
        <v>1081</v>
      </c>
    </row>
    <row r="5846" spans="1:5" ht="27" x14ac:dyDescent="0.2">
      <c r="A5846" s="382">
        <v>89599</v>
      </c>
      <c r="B5846" s="383" t="s">
        <v>3603</v>
      </c>
      <c r="C5846" s="382" t="s">
        <v>66</v>
      </c>
      <c r="D5846" s="382">
        <v>24.88</v>
      </c>
      <c r="E5846" s="380" t="s">
        <v>1081</v>
      </c>
    </row>
    <row r="5847" spans="1:5" ht="27" x14ac:dyDescent="0.2">
      <c r="A5847" s="382">
        <v>89547</v>
      </c>
      <c r="B5847" s="383" t="s">
        <v>3557</v>
      </c>
      <c r="C5847" s="382" t="s">
        <v>66</v>
      </c>
      <c r="D5847" s="382">
        <v>21.96</v>
      </c>
      <c r="E5847" s="380" t="s">
        <v>1081</v>
      </c>
    </row>
    <row r="5848" spans="1:5" ht="27" x14ac:dyDescent="0.2">
      <c r="A5848" s="382">
        <v>89495</v>
      </c>
      <c r="B5848" s="383" t="s">
        <v>4482</v>
      </c>
      <c r="C5848" s="382" t="s">
        <v>66</v>
      </c>
      <c r="D5848" s="382">
        <v>23.47</v>
      </c>
      <c r="E5848" s="380" t="s">
        <v>1081</v>
      </c>
    </row>
    <row r="5849" spans="1:5" ht="27" x14ac:dyDescent="0.2">
      <c r="A5849" s="382">
        <v>89673</v>
      </c>
      <c r="B5849" s="383" t="s">
        <v>3656</v>
      </c>
      <c r="C5849" s="382" t="s">
        <v>66</v>
      </c>
      <c r="D5849" s="382">
        <v>34.770000000000003</v>
      </c>
      <c r="E5849" s="380" t="s">
        <v>1081</v>
      </c>
    </row>
    <row r="5850" spans="1:5" ht="27" x14ac:dyDescent="0.2">
      <c r="A5850" s="382">
        <v>89557</v>
      </c>
      <c r="B5850" s="383" t="s">
        <v>3567</v>
      </c>
      <c r="C5850" s="382" t="s">
        <v>66</v>
      </c>
      <c r="D5850" s="382">
        <v>30.7</v>
      </c>
      <c r="E5850" s="380" t="s">
        <v>1081</v>
      </c>
    </row>
    <row r="5851" spans="1:5" ht="27" x14ac:dyDescent="0.2">
      <c r="A5851" s="382">
        <v>89681</v>
      </c>
      <c r="B5851" s="383" t="s">
        <v>3664</v>
      </c>
      <c r="C5851" s="382" t="s">
        <v>66</v>
      </c>
      <c r="D5851" s="382">
        <v>86.23</v>
      </c>
      <c r="E5851" s="380" t="s">
        <v>1081</v>
      </c>
    </row>
    <row r="5852" spans="1:5" ht="27" x14ac:dyDescent="0.2">
      <c r="A5852" s="382">
        <v>104173</v>
      </c>
      <c r="B5852" s="383" t="s">
        <v>4381</v>
      </c>
      <c r="C5852" s="382" t="s">
        <v>66</v>
      </c>
      <c r="D5852" s="382">
        <v>80.97</v>
      </c>
      <c r="E5852" s="380" t="s">
        <v>1081</v>
      </c>
    </row>
    <row r="5853" spans="1:5" ht="27" x14ac:dyDescent="0.2">
      <c r="A5853" s="382">
        <v>89549</v>
      </c>
      <c r="B5853" s="383" t="s">
        <v>3559</v>
      </c>
      <c r="C5853" s="382" t="s">
        <v>66</v>
      </c>
      <c r="D5853" s="382">
        <v>18.5</v>
      </c>
      <c r="E5853" s="380" t="s">
        <v>1081</v>
      </c>
    </row>
    <row r="5854" spans="1:5" ht="27" x14ac:dyDescent="0.2">
      <c r="A5854" s="382">
        <v>89578</v>
      </c>
      <c r="B5854" s="383" t="s">
        <v>3267</v>
      </c>
      <c r="C5854" s="382" t="s">
        <v>4</v>
      </c>
      <c r="D5854" s="382">
        <v>31.86</v>
      </c>
      <c r="E5854" s="380" t="s">
        <v>1081</v>
      </c>
    </row>
    <row r="5855" spans="1:5" ht="27" x14ac:dyDescent="0.2">
      <c r="A5855" s="382">
        <v>89512</v>
      </c>
      <c r="B5855" s="383" t="s">
        <v>3265</v>
      </c>
      <c r="C5855" s="382" t="s">
        <v>4</v>
      </c>
      <c r="D5855" s="382">
        <v>49.65</v>
      </c>
      <c r="E5855" s="380" t="s">
        <v>1081</v>
      </c>
    </row>
    <row r="5856" spans="1:5" ht="27" x14ac:dyDescent="0.2">
      <c r="A5856" s="382">
        <v>89580</v>
      </c>
      <c r="B5856" s="383" t="s">
        <v>3268</v>
      </c>
      <c r="C5856" s="382" t="s">
        <v>4</v>
      </c>
      <c r="D5856" s="382">
        <v>65.66</v>
      </c>
      <c r="E5856" s="380" t="s">
        <v>1081</v>
      </c>
    </row>
    <row r="5857" spans="1:5" ht="27" x14ac:dyDescent="0.2">
      <c r="A5857" s="382">
        <v>104166</v>
      </c>
      <c r="B5857" s="383" t="s">
        <v>3426</v>
      </c>
      <c r="C5857" s="382" t="s">
        <v>4</v>
      </c>
      <c r="D5857" s="382">
        <v>72.209999999999994</v>
      </c>
      <c r="E5857" s="380" t="s">
        <v>1081</v>
      </c>
    </row>
    <row r="5858" spans="1:5" ht="27" x14ac:dyDescent="0.2">
      <c r="A5858" s="382">
        <v>89508</v>
      </c>
      <c r="B5858" s="383" t="s">
        <v>3262</v>
      </c>
      <c r="C5858" s="382" t="s">
        <v>4</v>
      </c>
      <c r="D5858" s="382">
        <v>17.059999999999999</v>
      </c>
      <c r="E5858" s="380" t="s">
        <v>1081</v>
      </c>
    </row>
    <row r="5859" spans="1:5" ht="27" x14ac:dyDescent="0.2">
      <c r="A5859" s="382">
        <v>89509</v>
      </c>
      <c r="B5859" s="383" t="s">
        <v>3263</v>
      </c>
      <c r="C5859" s="382" t="s">
        <v>4</v>
      </c>
      <c r="D5859" s="382">
        <v>22.99</v>
      </c>
      <c r="E5859" s="380" t="s">
        <v>1081</v>
      </c>
    </row>
    <row r="5860" spans="1:5" ht="27" x14ac:dyDescent="0.2">
      <c r="A5860" s="382">
        <v>89576</v>
      </c>
      <c r="B5860" s="383" t="s">
        <v>3266</v>
      </c>
      <c r="C5860" s="382" t="s">
        <v>4</v>
      </c>
      <c r="D5860" s="382">
        <v>25.56</v>
      </c>
      <c r="E5860" s="380" t="s">
        <v>1081</v>
      </c>
    </row>
    <row r="5861" spans="1:5" ht="27" x14ac:dyDescent="0.2">
      <c r="A5861" s="382">
        <v>89511</v>
      </c>
      <c r="B5861" s="383" t="s">
        <v>3264</v>
      </c>
      <c r="C5861" s="382" t="s">
        <v>4</v>
      </c>
      <c r="D5861" s="382">
        <v>38.950000000000003</v>
      </c>
      <c r="E5861" s="380" t="s">
        <v>1081</v>
      </c>
    </row>
    <row r="5862" spans="1:5" ht="27" x14ac:dyDescent="0.2">
      <c r="A5862" s="382">
        <v>89675</v>
      </c>
      <c r="B5862" s="383" t="s">
        <v>3658</v>
      </c>
      <c r="C5862" s="382" t="s">
        <v>66</v>
      </c>
      <c r="D5862" s="382">
        <v>68.55</v>
      </c>
      <c r="E5862" s="380" t="s">
        <v>1081</v>
      </c>
    </row>
    <row r="5863" spans="1:5" ht="27" x14ac:dyDescent="0.2">
      <c r="A5863" s="382">
        <v>89559</v>
      </c>
      <c r="B5863" s="383" t="s">
        <v>3569</v>
      </c>
      <c r="C5863" s="382" t="s">
        <v>66</v>
      </c>
      <c r="D5863" s="382">
        <v>63.31</v>
      </c>
      <c r="E5863" s="380" t="s">
        <v>1081</v>
      </c>
    </row>
    <row r="5864" spans="1:5" ht="27" x14ac:dyDescent="0.2">
      <c r="A5864" s="382">
        <v>104172</v>
      </c>
      <c r="B5864" s="383" t="s">
        <v>4380</v>
      </c>
      <c r="C5864" s="382" t="s">
        <v>66</v>
      </c>
      <c r="D5864" s="382">
        <v>257.37</v>
      </c>
      <c r="E5864" s="380" t="s">
        <v>1081</v>
      </c>
    </row>
    <row r="5865" spans="1:5" ht="27" x14ac:dyDescent="0.2">
      <c r="A5865" s="382">
        <v>89683</v>
      </c>
      <c r="B5865" s="383" t="s">
        <v>3666</v>
      </c>
      <c r="C5865" s="382" t="s">
        <v>66</v>
      </c>
      <c r="D5865" s="382">
        <v>265.07</v>
      </c>
      <c r="E5865" s="380" t="s">
        <v>1081</v>
      </c>
    </row>
    <row r="5866" spans="1:5" ht="27" x14ac:dyDescent="0.2">
      <c r="A5866" s="382">
        <v>89667</v>
      </c>
      <c r="B5866" s="383" t="s">
        <v>3651</v>
      </c>
      <c r="C5866" s="382" t="s">
        <v>66</v>
      </c>
      <c r="D5866" s="382">
        <v>41.97</v>
      </c>
      <c r="E5866" s="380" t="s">
        <v>1081</v>
      </c>
    </row>
    <row r="5867" spans="1:5" ht="27" x14ac:dyDescent="0.2">
      <c r="A5867" s="382">
        <v>89550</v>
      </c>
      <c r="B5867" s="383" t="s">
        <v>3560</v>
      </c>
      <c r="C5867" s="382" t="s">
        <v>66</v>
      </c>
      <c r="D5867" s="382">
        <v>39.06</v>
      </c>
      <c r="E5867" s="380" t="s">
        <v>1081</v>
      </c>
    </row>
    <row r="5868" spans="1:5" ht="27" x14ac:dyDescent="0.2">
      <c r="A5868" s="382">
        <v>89693</v>
      </c>
      <c r="B5868" s="383" t="s">
        <v>3675</v>
      </c>
      <c r="C5868" s="382" t="s">
        <v>66</v>
      </c>
      <c r="D5868" s="382">
        <v>77.319999999999993</v>
      </c>
      <c r="E5868" s="380" t="s">
        <v>1081</v>
      </c>
    </row>
    <row r="5869" spans="1:5" ht="27" x14ac:dyDescent="0.2">
      <c r="A5869" s="382">
        <v>89571</v>
      </c>
      <c r="B5869" s="383" t="s">
        <v>3581</v>
      </c>
      <c r="C5869" s="382" t="s">
        <v>66</v>
      </c>
      <c r="D5869" s="382">
        <v>66.83</v>
      </c>
      <c r="E5869" s="380" t="s">
        <v>1081</v>
      </c>
    </row>
    <row r="5870" spans="1:5" ht="27" x14ac:dyDescent="0.2">
      <c r="A5870" s="382">
        <v>89696</v>
      </c>
      <c r="B5870" s="383" t="s">
        <v>3678</v>
      </c>
      <c r="C5870" s="382" t="s">
        <v>66</v>
      </c>
      <c r="D5870" s="382">
        <v>81.739999999999995</v>
      </c>
      <c r="E5870" s="380" t="s">
        <v>1081</v>
      </c>
    </row>
    <row r="5871" spans="1:5" ht="27" x14ac:dyDescent="0.2">
      <c r="A5871" s="382">
        <v>89573</v>
      </c>
      <c r="B5871" s="383" t="s">
        <v>3583</v>
      </c>
      <c r="C5871" s="382" t="s">
        <v>66</v>
      </c>
      <c r="D5871" s="382">
        <v>72.819999999999993</v>
      </c>
      <c r="E5871" s="380" t="s">
        <v>1081</v>
      </c>
    </row>
    <row r="5872" spans="1:5" ht="27" x14ac:dyDescent="0.2">
      <c r="A5872" s="382">
        <v>89704</v>
      </c>
      <c r="B5872" s="383" t="s">
        <v>3685</v>
      </c>
      <c r="C5872" s="382" t="s">
        <v>66</v>
      </c>
      <c r="D5872" s="382">
        <v>146.88999999999999</v>
      </c>
      <c r="E5872" s="380" t="s">
        <v>1081</v>
      </c>
    </row>
    <row r="5873" spans="1:5" ht="27" x14ac:dyDescent="0.2">
      <c r="A5873" s="382">
        <v>104175</v>
      </c>
      <c r="B5873" s="383" t="s">
        <v>4383</v>
      </c>
      <c r="C5873" s="382" t="s">
        <v>66</v>
      </c>
      <c r="D5873" s="382">
        <v>134.74</v>
      </c>
      <c r="E5873" s="380" t="s">
        <v>1081</v>
      </c>
    </row>
    <row r="5874" spans="1:5" ht="27" x14ac:dyDescent="0.2">
      <c r="A5874" s="382">
        <v>89701</v>
      </c>
      <c r="B5874" s="383" t="s">
        <v>3683</v>
      </c>
      <c r="C5874" s="382" t="s">
        <v>66</v>
      </c>
      <c r="D5874" s="382">
        <v>189.22</v>
      </c>
      <c r="E5874" s="380" t="s">
        <v>1081</v>
      </c>
    </row>
    <row r="5875" spans="1:5" ht="27" x14ac:dyDescent="0.2">
      <c r="A5875" s="382">
        <v>104177</v>
      </c>
      <c r="B5875" s="383" t="s">
        <v>4385</v>
      </c>
      <c r="C5875" s="382" t="s">
        <v>66</v>
      </c>
      <c r="D5875" s="382">
        <v>173.83</v>
      </c>
      <c r="E5875" s="380" t="s">
        <v>1081</v>
      </c>
    </row>
    <row r="5876" spans="1:5" ht="27" x14ac:dyDescent="0.2">
      <c r="A5876" s="382">
        <v>89566</v>
      </c>
      <c r="B5876" s="383" t="s">
        <v>3576</v>
      </c>
      <c r="C5876" s="382" t="s">
        <v>66</v>
      </c>
      <c r="D5876" s="382">
        <v>45.65</v>
      </c>
      <c r="E5876" s="380" t="s">
        <v>1081</v>
      </c>
    </row>
    <row r="5877" spans="1:5" ht="27" x14ac:dyDescent="0.2">
      <c r="A5877" s="382">
        <v>89687</v>
      </c>
      <c r="B5877" s="383" t="s">
        <v>3670</v>
      </c>
      <c r="C5877" s="382" t="s">
        <v>66</v>
      </c>
      <c r="D5877" s="382">
        <v>51.46</v>
      </c>
      <c r="E5877" s="380" t="s">
        <v>1081</v>
      </c>
    </row>
    <row r="5878" spans="1:5" ht="27" x14ac:dyDescent="0.2">
      <c r="A5878" s="385">
        <v>102237</v>
      </c>
      <c r="B5878" s="383" t="s">
        <v>9623</v>
      </c>
      <c r="C5878" s="382" t="s">
        <v>83</v>
      </c>
      <c r="D5878" s="382"/>
      <c r="E5878" s="380" t="s">
        <v>1081</v>
      </c>
    </row>
    <row r="5879" spans="1:5" ht="27" x14ac:dyDescent="0.2">
      <c r="A5879" s="385">
        <v>102450</v>
      </c>
      <c r="B5879" s="383" t="s">
        <v>9624</v>
      </c>
      <c r="C5879" s="382" t="s">
        <v>83</v>
      </c>
      <c r="D5879" s="382"/>
      <c r="E5879" s="380" t="s">
        <v>1081</v>
      </c>
    </row>
    <row r="5880" spans="1:5" ht="27" x14ac:dyDescent="0.2">
      <c r="A5880" s="385">
        <v>102250</v>
      </c>
      <c r="B5880" s="383" t="s">
        <v>9625</v>
      </c>
      <c r="C5880" s="382" t="s">
        <v>83</v>
      </c>
      <c r="D5880" s="382"/>
      <c r="E5880" s="380" t="s">
        <v>1081</v>
      </c>
    </row>
    <row r="5881" spans="1:5" ht="27" x14ac:dyDescent="0.2">
      <c r="A5881" s="385">
        <v>102240</v>
      </c>
      <c r="B5881" s="383" t="s">
        <v>9626</v>
      </c>
      <c r="C5881" s="382" t="s">
        <v>83</v>
      </c>
      <c r="D5881" s="382"/>
      <c r="E5881" s="380" t="s">
        <v>1081</v>
      </c>
    </row>
    <row r="5882" spans="1:5" ht="27" x14ac:dyDescent="0.2">
      <c r="A5882" s="385">
        <v>102449</v>
      </c>
      <c r="B5882" s="383" t="s">
        <v>9627</v>
      </c>
      <c r="C5882" s="382" t="s">
        <v>83</v>
      </c>
      <c r="D5882" s="382"/>
      <c r="E5882" s="380" t="s">
        <v>1081</v>
      </c>
    </row>
    <row r="5883" spans="1:5" ht="27" x14ac:dyDescent="0.2">
      <c r="A5883" s="385">
        <v>102249</v>
      </c>
      <c r="B5883" s="383" t="s">
        <v>9628</v>
      </c>
      <c r="C5883" s="382" t="s">
        <v>83</v>
      </c>
      <c r="D5883" s="382"/>
      <c r="E5883" s="380" t="s">
        <v>1081</v>
      </c>
    </row>
    <row r="5884" spans="1:5" ht="27" x14ac:dyDescent="0.2">
      <c r="A5884" s="385">
        <v>102238</v>
      </c>
      <c r="B5884" s="383" t="s">
        <v>9629</v>
      </c>
      <c r="C5884" s="382" t="s">
        <v>83</v>
      </c>
      <c r="D5884" s="382"/>
      <c r="E5884" s="380" t="s">
        <v>1081</v>
      </c>
    </row>
    <row r="5885" spans="1:5" ht="27" x14ac:dyDescent="0.2">
      <c r="A5885" s="385">
        <v>102448</v>
      </c>
      <c r="B5885" s="383" t="s">
        <v>9630</v>
      </c>
      <c r="C5885" s="382" t="s">
        <v>83</v>
      </c>
      <c r="D5885" s="382"/>
      <c r="E5885" s="380" t="s">
        <v>1081</v>
      </c>
    </row>
    <row r="5886" spans="1:5" ht="27" x14ac:dyDescent="0.2">
      <c r="A5886" s="385">
        <v>102248</v>
      </c>
      <c r="B5886" s="383" t="s">
        <v>9631</v>
      </c>
      <c r="C5886" s="382" t="s">
        <v>83</v>
      </c>
      <c r="D5886" s="382"/>
      <c r="E5886" s="380" t="s">
        <v>1081</v>
      </c>
    </row>
    <row r="5887" spans="1:5" ht="27" x14ac:dyDescent="0.2">
      <c r="A5887" s="382">
        <v>102253</v>
      </c>
      <c r="B5887" s="383" t="s">
        <v>4855</v>
      </c>
      <c r="C5887" s="382" t="s">
        <v>83</v>
      </c>
      <c r="D5887" s="382">
        <v>729.38</v>
      </c>
      <c r="E5887" s="380" t="s">
        <v>1081</v>
      </c>
    </row>
    <row r="5888" spans="1:5" ht="27" x14ac:dyDescent="0.2">
      <c r="A5888" s="382">
        <v>102254</v>
      </c>
      <c r="B5888" s="383" t="s">
        <v>4856</v>
      </c>
      <c r="C5888" s="382" t="s">
        <v>83</v>
      </c>
      <c r="D5888" s="382">
        <v>686.8</v>
      </c>
      <c r="E5888" s="380" t="s">
        <v>1081</v>
      </c>
    </row>
    <row r="5889" spans="1:5" ht="27" x14ac:dyDescent="0.2">
      <c r="A5889" s="384">
        <v>102257</v>
      </c>
      <c r="B5889" s="383" t="s">
        <v>4859</v>
      </c>
      <c r="C5889" s="382" t="s">
        <v>83</v>
      </c>
      <c r="D5889" s="382">
        <v>334.83</v>
      </c>
      <c r="E5889" s="380" t="s">
        <v>1081</v>
      </c>
    </row>
    <row r="5890" spans="1:5" ht="27" x14ac:dyDescent="0.2">
      <c r="A5890" s="385">
        <v>102239</v>
      </c>
      <c r="B5890" s="383" t="s">
        <v>9632</v>
      </c>
      <c r="C5890" s="382" t="s">
        <v>83</v>
      </c>
      <c r="D5890" s="382"/>
      <c r="E5890" s="380" t="s">
        <v>1081</v>
      </c>
    </row>
    <row r="5891" spans="1:5" ht="27" x14ac:dyDescent="0.2">
      <c r="A5891" s="385">
        <v>102236</v>
      </c>
      <c r="B5891" s="383" t="s">
        <v>9633</v>
      </c>
      <c r="C5891" s="382" t="s">
        <v>83</v>
      </c>
      <c r="D5891" s="382"/>
      <c r="E5891" s="380" t="s">
        <v>1081</v>
      </c>
    </row>
    <row r="5892" spans="1:5" ht="15" x14ac:dyDescent="0.2">
      <c r="A5892" s="384">
        <v>102235</v>
      </c>
      <c r="B5892" s="383" t="s">
        <v>6443</v>
      </c>
      <c r="C5892" s="382" t="s">
        <v>83</v>
      </c>
      <c r="D5892" s="382">
        <v>398.27</v>
      </c>
      <c r="E5892" s="380" t="s">
        <v>1081</v>
      </c>
    </row>
    <row r="5893" spans="1:5" ht="27" x14ac:dyDescent="0.2">
      <c r="A5893" s="385">
        <v>102260</v>
      </c>
      <c r="B5893" s="383" t="s">
        <v>9634</v>
      </c>
      <c r="C5893" s="382" t="s">
        <v>83</v>
      </c>
      <c r="D5893" s="382"/>
      <c r="E5893" s="380" t="s">
        <v>1081</v>
      </c>
    </row>
    <row r="5894" spans="1:5" ht="27" x14ac:dyDescent="0.2">
      <c r="A5894" s="385">
        <v>102259</v>
      </c>
      <c r="B5894" s="383" t="s">
        <v>9635</v>
      </c>
      <c r="C5894" s="382" t="s">
        <v>83</v>
      </c>
      <c r="D5894" s="382"/>
      <c r="E5894" s="380" t="s">
        <v>1081</v>
      </c>
    </row>
    <row r="5895" spans="1:5" ht="27" x14ac:dyDescent="0.2">
      <c r="A5895" s="385">
        <v>102262</v>
      </c>
      <c r="B5895" s="383" t="s">
        <v>9636</v>
      </c>
      <c r="C5895" s="382" t="s">
        <v>66</v>
      </c>
      <c r="D5895" s="382"/>
      <c r="E5895" s="380" t="s">
        <v>1081</v>
      </c>
    </row>
    <row r="5896" spans="1:5" ht="27" x14ac:dyDescent="0.2">
      <c r="A5896" s="385">
        <v>102242</v>
      </c>
      <c r="B5896" s="383" t="s">
        <v>9637</v>
      </c>
      <c r="C5896" s="382" t="s">
        <v>83</v>
      </c>
      <c r="D5896" s="382"/>
      <c r="E5896" s="380" t="s">
        <v>1081</v>
      </c>
    </row>
    <row r="5897" spans="1:5" ht="27" x14ac:dyDescent="0.2">
      <c r="A5897" s="385">
        <v>102246</v>
      </c>
      <c r="B5897" s="383" t="s">
        <v>9638</v>
      </c>
      <c r="C5897" s="382" t="s">
        <v>83</v>
      </c>
      <c r="D5897" s="382"/>
      <c r="E5897" s="380" t="s">
        <v>1081</v>
      </c>
    </row>
    <row r="5898" spans="1:5" ht="27" x14ac:dyDescent="0.2">
      <c r="A5898" s="385">
        <v>102251</v>
      </c>
      <c r="B5898" s="383" t="s">
        <v>9639</v>
      </c>
      <c r="C5898" s="382" t="s">
        <v>83</v>
      </c>
      <c r="D5898" s="382"/>
      <c r="E5898" s="380" t="s">
        <v>1081</v>
      </c>
    </row>
    <row r="5899" spans="1:5" ht="27" x14ac:dyDescent="0.2">
      <c r="A5899" s="385">
        <v>102241</v>
      </c>
      <c r="B5899" s="383" t="s">
        <v>9640</v>
      </c>
      <c r="C5899" s="382" t="s">
        <v>83</v>
      </c>
      <c r="D5899" s="382"/>
      <c r="E5899" s="380" t="s">
        <v>1081</v>
      </c>
    </row>
    <row r="5900" spans="1:5" ht="27" x14ac:dyDescent="0.2">
      <c r="A5900" s="385">
        <v>102247</v>
      </c>
      <c r="B5900" s="383" t="s">
        <v>9641</v>
      </c>
      <c r="C5900" s="382" t="s">
        <v>83</v>
      </c>
      <c r="D5900" s="382"/>
      <c r="E5900" s="380" t="s">
        <v>1081</v>
      </c>
    </row>
    <row r="5901" spans="1:5" ht="27" x14ac:dyDescent="0.2">
      <c r="A5901" s="385">
        <v>102252</v>
      </c>
      <c r="B5901" s="383" t="s">
        <v>9642</v>
      </c>
      <c r="C5901" s="382" t="s">
        <v>83</v>
      </c>
      <c r="D5901" s="382"/>
      <c r="E5901" s="380" t="s">
        <v>1081</v>
      </c>
    </row>
    <row r="5902" spans="1:5" ht="27" x14ac:dyDescent="0.2">
      <c r="A5902" s="382">
        <v>102255</v>
      </c>
      <c r="B5902" s="383" t="s">
        <v>4857</v>
      </c>
      <c r="C5902" s="382" t="s">
        <v>83</v>
      </c>
      <c r="D5902" s="382">
        <v>764.52</v>
      </c>
      <c r="E5902" s="380" t="s">
        <v>1081</v>
      </c>
    </row>
    <row r="5903" spans="1:5" ht="27" x14ac:dyDescent="0.2">
      <c r="A5903" s="382">
        <v>102256</v>
      </c>
      <c r="B5903" s="383" t="s">
        <v>4858</v>
      </c>
      <c r="C5903" s="382" t="s">
        <v>83</v>
      </c>
      <c r="D5903" s="382">
        <v>723.97</v>
      </c>
      <c r="E5903" s="380" t="s">
        <v>1081</v>
      </c>
    </row>
    <row r="5904" spans="1:5" ht="27" x14ac:dyDescent="0.2">
      <c r="A5904" s="384">
        <v>102258</v>
      </c>
      <c r="B5904" s="383" t="s">
        <v>4860</v>
      </c>
      <c r="C5904" s="382" t="s">
        <v>83</v>
      </c>
      <c r="D5904" s="382">
        <v>380.75</v>
      </c>
      <c r="E5904" s="380" t="s">
        <v>1081</v>
      </c>
    </row>
    <row r="5905" spans="1:5" ht="40.5" x14ac:dyDescent="0.2">
      <c r="A5905" s="382">
        <v>101912</v>
      </c>
      <c r="B5905" s="383" t="s">
        <v>3216</v>
      </c>
      <c r="C5905" s="382" t="s">
        <v>66</v>
      </c>
      <c r="D5905" s="382">
        <v>1826.11</v>
      </c>
      <c r="E5905" s="380" t="s">
        <v>1081</v>
      </c>
    </row>
    <row r="5906" spans="1:5" ht="40.5" x14ac:dyDescent="0.2">
      <c r="A5906" s="384">
        <v>96765</v>
      </c>
      <c r="B5906" s="383" t="s">
        <v>3208</v>
      </c>
      <c r="C5906" s="382" t="s">
        <v>66</v>
      </c>
      <c r="D5906" s="382">
        <v>1413.8</v>
      </c>
      <c r="E5906" s="380" t="s">
        <v>1081</v>
      </c>
    </row>
    <row r="5907" spans="1:5" ht="27" x14ac:dyDescent="0.2">
      <c r="A5907" s="384">
        <v>97430</v>
      </c>
      <c r="B5907" s="383" t="s">
        <v>4138</v>
      </c>
      <c r="C5907" s="382" t="s">
        <v>66</v>
      </c>
      <c r="D5907" s="382">
        <v>40.24</v>
      </c>
      <c r="E5907" s="380" t="s">
        <v>1081</v>
      </c>
    </row>
    <row r="5908" spans="1:5" ht="27" x14ac:dyDescent="0.2">
      <c r="A5908" s="384">
        <v>97431</v>
      </c>
      <c r="B5908" s="383" t="s">
        <v>4139</v>
      </c>
      <c r="C5908" s="382" t="s">
        <v>66</v>
      </c>
      <c r="D5908" s="382">
        <v>45.06</v>
      </c>
      <c r="E5908" s="380" t="s">
        <v>1081</v>
      </c>
    </row>
    <row r="5909" spans="1:5" ht="27" x14ac:dyDescent="0.2">
      <c r="A5909" s="384">
        <v>97432</v>
      </c>
      <c r="B5909" s="383" t="s">
        <v>4140</v>
      </c>
      <c r="C5909" s="382" t="s">
        <v>66</v>
      </c>
      <c r="D5909" s="382">
        <v>50.86</v>
      </c>
      <c r="E5909" s="380" t="s">
        <v>1081</v>
      </c>
    </row>
    <row r="5910" spans="1:5" ht="15" x14ac:dyDescent="0.2">
      <c r="A5910" s="382">
        <v>101913</v>
      </c>
      <c r="B5910" s="383" t="s">
        <v>3217</v>
      </c>
      <c r="C5910" s="382" t="s">
        <v>66</v>
      </c>
      <c r="D5910" s="382">
        <v>353.37</v>
      </c>
      <c r="E5910" s="380" t="s">
        <v>1081</v>
      </c>
    </row>
    <row r="5911" spans="1:5" ht="15" x14ac:dyDescent="0.2">
      <c r="A5911" s="382">
        <v>101914</v>
      </c>
      <c r="B5911" s="383" t="s">
        <v>3218</v>
      </c>
      <c r="C5911" s="382" t="s">
        <v>66</v>
      </c>
      <c r="D5911" s="382">
        <v>450.71</v>
      </c>
      <c r="E5911" s="380" t="s">
        <v>1081</v>
      </c>
    </row>
    <row r="5912" spans="1:5" ht="27" x14ac:dyDescent="0.2">
      <c r="A5912" s="382">
        <v>101915</v>
      </c>
      <c r="B5912" s="383" t="s">
        <v>3219</v>
      </c>
      <c r="C5912" s="382" t="s">
        <v>66</v>
      </c>
      <c r="D5912" s="382">
        <v>327.73</v>
      </c>
      <c r="E5912" s="380" t="s">
        <v>1081</v>
      </c>
    </row>
    <row r="5913" spans="1:5" ht="27" x14ac:dyDescent="0.2">
      <c r="A5913" s="384">
        <v>97433</v>
      </c>
      <c r="B5913" s="383" t="s">
        <v>4141</v>
      </c>
      <c r="C5913" s="382" t="s">
        <v>66</v>
      </c>
      <c r="D5913" s="382">
        <v>88.66</v>
      </c>
      <c r="E5913" s="380" t="s">
        <v>1081</v>
      </c>
    </row>
    <row r="5914" spans="1:5" ht="27" x14ac:dyDescent="0.2">
      <c r="A5914" s="384">
        <v>97435</v>
      </c>
      <c r="B5914" s="383" t="s">
        <v>4143</v>
      </c>
      <c r="C5914" s="382" t="s">
        <v>66</v>
      </c>
      <c r="D5914" s="382">
        <v>103.6</v>
      </c>
      <c r="E5914" s="380" t="s">
        <v>1081</v>
      </c>
    </row>
    <row r="5915" spans="1:5" ht="27" x14ac:dyDescent="0.2">
      <c r="A5915" s="384">
        <v>97437</v>
      </c>
      <c r="B5915" s="383" t="s">
        <v>7516</v>
      </c>
      <c r="C5915" s="382" t="s">
        <v>66</v>
      </c>
      <c r="D5915" s="382">
        <v>118.51</v>
      </c>
      <c r="E5915" s="380" t="s">
        <v>1081</v>
      </c>
    </row>
    <row r="5916" spans="1:5" ht="27" x14ac:dyDescent="0.2">
      <c r="A5916" s="384">
        <v>97546</v>
      </c>
      <c r="B5916" s="383" t="s">
        <v>4229</v>
      </c>
      <c r="C5916" s="382" t="s">
        <v>66</v>
      </c>
      <c r="D5916" s="382">
        <v>35.270000000000003</v>
      </c>
      <c r="E5916" s="380" t="s">
        <v>1081</v>
      </c>
    </row>
    <row r="5917" spans="1:5" ht="27" x14ac:dyDescent="0.2">
      <c r="A5917" s="384">
        <v>97548</v>
      </c>
      <c r="B5917" s="383" t="s">
        <v>4231</v>
      </c>
      <c r="C5917" s="382" t="s">
        <v>66</v>
      </c>
      <c r="D5917" s="382">
        <v>52.63</v>
      </c>
      <c r="E5917" s="380" t="s">
        <v>1081</v>
      </c>
    </row>
    <row r="5918" spans="1:5" ht="27" x14ac:dyDescent="0.2">
      <c r="A5918" s="384">
        <v>97550</v>
      </c>
      <c r="B5918" s="383" t="s">
        <v>4233</v>
      </c>
      <c r="C5918" s="382" t="s">
        <v>66</v>
      </c>
      <c r="D5918" s="382">
        <v>88.17</v>
      </c>
      <c r="E5918" s="380" t="s">
        <v>1081</v>
      </c>
    </row>
    <row r="5919" spans="1:5" ht="27" x14ac:dyDescent="0.2">
      <c r="A5919" s="384">
        <v>97479</v>
      </c>
      <c r="B5919" s="383" t="s">
        <v>4176</v>
      </c>
      <c r="C5919" s="382" t="s">
        <v>66</v>
      </c>
      <c r="D5919" s="382">
        <v>58.08</v>
      </c>
      <c r="E5919" s="380" t="s">
        <v>1081</v>
      </c>
    </row>
    <row r="5920" spans="1:5" ht="27" x14ac:dyDescent="0.2">
      <c r="A5920" s="384">
        <v>97517</v>
      </c>
      <c r="B5920" s="383" t="s">
        <v>4206</v>
      </c>
      <c r="C5920" s="382" t="s">
        <v>66</v>
      </c>
      <c r="D5920" s="382">
        <v>53.66</v>
      </c>
      <c r="E5920" s="380" t="s">
        <v>1081</v>
      </c>
    </row>
    <row r="5921" spans="1:5" ht="27" x14ac:dyDescent="0.2">
      <c r="A5921" s="384">
        <v>97481</v>
      </c>
      <c r="B5921" s="383" t="s">
        <v>4178</v>
      </c>
      <c r="C5921" s="382" t="s">
        <v>66</v>
      </c>
      <c r="D5921" s="382">
        <v>83.78</v>
      </c>
      <c r="E5921" s="380" t="s">
        <v>1081</v>
      </c>
    </row>
    <row r="5922" spans="1:5" ht="27" x14ac:dyDescent="0.2">
      <c r="A5922" s="384">
        <v>97519</v>
      </c>
      <c r="B5922" s="383" t="s">
        <v>4208</v>
      </c>
      <c r="C5922" s="382" t="s">
        <v>66</v>
      </c>
      <c r="D5922" s="382">
        <v>75.98</v>
      </c>
      <c r="E5922" s="380" t="s">
        <v>1081</v>
      </c>
    </row>
    <row r="5923" spans="1:5" ht="27" x14ac:dyDescent="0.2">
      <c r="A5923" s="384">
        <v>97483</v>
      </c>
      <c r="B5923" s="383" t="s">
        <v>4180</v>
      </c>
      <c r="C5923" s="382" t="s">
        <v>66</v>
      </c>
      <c r="D5923" s="382">
        <v>116.88</v>
      </c>
      <c r="E5923" s="380" t="s">
        <v>1081</v>
      </c>
    </row>
    <row r="5924" spans="1:5" ht="27" x14ac:dyDescent="0.2">
      <c r="A5924" s="384">
        <v>97521</v>
      </c>
      <c r="B5924" s="383" t="s">
        <v>4210</v>
      </c>
      <c r="C5924" s="382" t="s">
        <v>66</v>
      </c>
      <c r="D5924" s="382">
        <v>105.26</v>
      </c>
      <c r="E5924" s="380" t="s">
        <v>1081</v>
      </c>
    </row>
    <row r="5925" spans="1:5" ht="27" x14ac:dyDescent="0.2">
      <c r="A5925" s="384">
        <v>97452</v>
      </c>
      <c r="B5925" s="383" t="s">
        <v>4155</v>
      </c>
      <c r="C5925" s="382" t="s">
        <v>66</v>
      </c>
      <c r="D5925" s="382">
        <v>188.12</v>
      </c>
      <c r="E5925" s="380" t="s">
        <v>1081</v>
      </c>
    </row>
    <row r="5926" spans="1:5" ht="27" x14ac:dyDescent="0.2">
      <c r="A5926" s="384">
        <v>97485</v>
      </c>
      <c r="B5926" s="383" t="s">
        <v>4182</v>
      </c>
      <c r="C5926" s="382" t="s">
        <v>66</v>
      </c>
      <c r="D5926" s="382">
        <v>160.72</v>
      </c>
      <c r="E5926" s="380" t="s">
        <v>1081</v>
      </c>
    </row>
    <row r="5927" spans="1:5" ht="27" x14ac:dyDescent="0.2">
      <c r="A5927" s="384">
        <v>97523</v>
      </c>
      <c r="B5927" s="383" t="s">
        <v>4212</v>
      </c>
      <c r="C5927" s="382" t="s">
        <v>66</v>
      </c>
      <c r="D5927" s="382">
        <v>144.34</v>
      </c>
      <c r="E5927" s="380" t="s">
        <v>1081</v>
      </c>
    </row>
    <row r="5928" spans="1:5" ht="27" x14ac:dyDescent="0.2">
      <c r="A5928" s="384">
        <v>97454</v>
      </c>
      <c r="B5928" s="383" t="s">
        <v>4157</v>
      </c>
      <c r="C5928" s="382" t="s">
        <v>66</v>
      </c>
      <c r="D5928" s="382">
        <v>316.24</v>
      </c>
      <c r="E5928" s="380" t="s">
        <v>1081</v>
      </c>
    </row>
    <row r="5929" spans="1:5" ht="27" x14ac:dyDescent="0.2">
      <c r="A5929" s="384">
        <v>97487</v>
      </c>
      <c r="B5929" s="383" t="s">
        <v>4184</v>
      </c>
      <c r="C5929" s="382" t="s">
        <v>66</v>
      </c>
      <c r="D5929" s="382">
        <v>293.52999999999997</v>
      </c>
      <c r="E5929" s="380" t="s">
        <v>1081</v>
      </c>
    </row>
    <row r="5930" spans="1:5" ht="27" x14ac:dyDescent="0.2">
      <c r="A5930" s="384">
        <v>97525</v>
      </c>
      <c r="B5930" s="383" t="s">
        <v>4214</v>
      </c>
      <c r="C5930" s="382" t="s">
        <v>66</v>
      </c>
      <c r="D5930" s="382">
        <v>269.85000000000002</v>
      </c>
      <c r="E5930" s="380" t="s">
        <v>1081</v>
      </c>
    </row>
    <row r="5931" spans="1:5" ht="27" x14ac:dyDescent="0.2">
      <c r="A5931" s="384">
        <v>97456</v>
      </c>
      <c r="B5931" s="383" t="s">
        <v>4159</v>
      </c>
      <c r="C5931" s="382" t="s">
        <v>66</v>
      </c>
      <c r="D5931" s="382">
        <v>707.05</v>
      </c>
      <c r="E5931" s="380" t="s">
        <v>1081</v>
      </c>
    </row>
    <row r="5932" spans="1:5" ht="27" x14ac:dyDescent="0.2">
      <c r="A5932" s="384">
        <v>97489</v>
      </c>
      <c r="B5932" s="383" t="s">
        <v>4186</v>
      </c>
      <c r="C5932" s="382" t="s">
        <v>66</v>
      </c>
      <c r="D5932" s="382">
        <v>688.93</v>
      </c>
      <c r="E5932" s="380" t="s">
        <v>1081</v>
      </c>
    </row>
    <row r="5933" spans="1:5" ht="27" x14ac:dyDescent="0.2">
      <c r="A5933" s="384">
        <v>97527</v>
      </c>
      <c r="B5933" s="383" t="s">
        <v>4216</v>
      </c>
      <c r="C5933" s="382" t="s">
        <v>66</v>
      </c>
      <c r="D5933" s="382">
        <v>658.06</v>
      </c>
      <c r="E5933" s="380" t="s">
        <v>1081</v>
      </c>
    </row>
    <row r="5934" spans="1:5" ht="27" x14ac:dyDescent="0.2">
      <c r="A5934" s="384">
        <v>97434</v>
      </c>
      <c r="B5934" s="383" t="s">
        <v>4142</v>
      </c>
      <c r="C5934" s="382" t="s">
        <v>66</v>
      </c>
      <c r="D5934" s="382">
        <v>90.2</v>
      </c>
      <c r="E5934" s="380" t="s">
        <v>1081</v>
      </c>
    </row>
    <row r="5935" spans="1:5" ht="27" x14ac:dyDescent="0.2">
      <c r="A5935" s="384">
        <v>97436</v>
      </c>
      <c r="B5935" s="383" t="s">
        <v>4144</v>
      </c>
      <c r="C5935" s="382" t="s">
        <v>66</v>
      </c>
      <c r="D5935" s="382">
        <v>106.58</v>
      </c>
      <c r="E5935" s="380" t="s">
        <v>1081</v>
      </c>
    </row>
    <row r="5936" spans="1:5" ht="27" x14ac:dyDescent="0.2">
      <c r="A5936" s="384">
        <v>97438</v>
      </c>
      <c r="B5936" s="383" t="s">
        <v>4145</v>
      </c>
      <c r="C5936" s="382" t="s">
        <v>66</v>
      </c>
      <c r="D5936" s="382">
        <v>121.7</v>
      </c>
      <c r="E5936" s="380" t="s">
        <v>1081</v>
      </c>
    </row>
    <row r="5937" spans="1:5" ht="27" x14ac:dyDescent="0.2">
      <c r="A5937" s="384">
        <v>97547</v>
      </c>
      <c r="B5937" s="383" t="s">
        <v>4230</v>
      </c>
      <c r="C5937" s="382" t="s">
        <v>66</v>
      </c>
      <c r="D5937" s="382">
        <v>35.270000000000003</v>
      </c>
      <c r="E5937" s="380" t="s">
        <v>1081</v>
      </c>
    </row>
    <row r="5938" spans="1:5" ht="27" x14ac:dyDescent="0.2">
      <c r="A5938" s="384">
        <v>97549</v>
      </c>
      <c r="B5938" s="383" t="s">
        <v>4232</v>
      </c>
      <c r="C5938" s="382" t="s">
        <v>66</v>
      </c>
      <c r="D5938" s="382">
        <v>52.63</v>
      </c>
      <c r="E5938" s="380" t="s">
        <v>1081</v>
      </c>
    </row>
    <row r="5939" spans="1:5" ht="27" x14ac:dyDescent="0.2">
      <c r="A5939" s="384">
        <v>97551</v>
      </c>
      <c r="B5939" s="383" t="s">
        <v>4234</v>
      </c>
      <c r="C5939" s="382" t="s">
        <v>66</v>
      </c>
      <c r="D5939" s="382">
        <v>88.17</v>
      </c>
      <c r="E5939" s="380" t="s">
        <v>1081</v>
      </c>
    </row>
    <row r="5940" spans="1:5" ht="27" x14ac:dyDescent="0.2">
      <c r="A5940" s="384">
        <v>97480</v>
      </c>
      <c r="B5940" s="383" t="s">
        <v>4177</v>
      </c>
      <c r="C5940" s="382" t="s">
        <v>66</v>
      </c>
      <c r="D5940" s="382">
        <v>58.08</v>
      </c>
      <c r="E5940" s="380" t="s">
        <v>1081</v>
      </c>
    </row>
    <row r="5941" spans="1:5" ht="27" x14ac:dyDescent="0.2">
      <c r="A5941" s="384">
        <v>97518</v>
      </c>
      <c r="B5941" s="383" t="s">
        <v>4207</v>
      </c>
      <c r="C5941" s="382" t="s">
        <v>66</v>
      </c>
      <c r="D5941" s="382">
        <v>53.66</v>
      </c>
      <c r="E5941" s="380" t="s">
        <v>1081</v>
      </c>
    </row>
    <row r="5942" spans="1:5" ht="27" x14ac:dyDescent="0.2">
      <c r="A5942" s="384">
        <v>97482</v>
      </c>
      <c r="B5942" s="383" t="s">
        <v>4179</v>
      </c>
      <c r="C5942" s="382" t="s">
        <v>66</v>
      </c>
      <c r="D5942" s="382">
        <v>83.78</v>
      </c>
      <c r="E5942" s="380" t="s">
        <v>1081</v>
      </c>
    </row>
    <row r="5943" spans="1:5" ht="27" x14ac:dyDescent="0.2">
      <c r="A5943" s="384">
        <v>97520</v>
      </c>
      <c r="B5943" s="383" t="s">
        <v>4209</v>
      </c>
      <c r="C5943" s="382" t="s">
        <v>66</v>
      </c>
      <c r="D5943" s="382">
        <v>75.98</v>
      </c>
      <c r="E5943" s="380" t="s">
        <v>1081</v>
      </c>
    </row>
    <row r="5944" spans="1:5" ht="27" x14ac:dyDescent="0.2">
      <c r="A5944" s="384">
        <v>97484</v>
      </c>
      <c r="B5944" s="383" t="s">
        <v>4181</v>
      </c>
      <c r="C5944" s="382" t="s">
        <v>66</v>
      </c>
      <c r="D5944" s="382">
        <v>116.88</v>
      </c>
      <c r="E5944" s="380" t="s">
        <v>1081</v>
      </c>
    </row>
    <row r="5945" spans="1:5" ht="27" x14ac:dyDescent="0.2">
      <c r="A5945" s="384">
        <v>97522</v>
      </c>
      <c r="B5945" s="383" t="s">
        <v>4211</v>
      </c>
      <c r="C5945" s="382" t="s">
        <v>66</v>
      </c>
      <c r="D5945" s="382">
        <v>105.26</v>
      </c>
      <c r="E5945" s="380" t="s">
        <v>1081</v>
      </c>
    </row>
    <row r="5946" spans="1:5" ht="27" x14ac:dyDescent="0.2">
      <c r="A5946" s="384">
        <v>97453</v>
      </c>
      <c r="B5946" s="383" t="s">
        <v>4156</v>
      </c>
      <c r="C5946" s="382" t="s">
        <v>66</v>
      </c>
      <c r="D5946" s="382">
        <v>199.26</v>
      </c>
      <c r="E5946" s="380" t="s">
        <v>1081</v>
      </c>
    </row>
    <row r="5947" spans="1:5" ht="27" x14ac:dyDescent="0.2">
      <c r="A5947" s="384">
        <v>97486</v>
      </c>
      <c r="B5947" s="383" t="s">
        <v>4183</v>
      </c>
      <c r="C5947" s="382" t="s">
        <v>66</v>
      </c>
      <c r="D5947" s="382">
        <v>171.86</v>
      </c>
      <c r="E5947" s="380" t="s">
        <v>1081</v>
      </c>
    </row>
    <row r="5948" spans="1:5" ht="27" x14ac:dyDescent="0.2">
      <c r="A5948" s="384">
        <v>97524</v>
      </c>
      <c r="B5948" s="383" t="s">
        <v>4213</v>
      </c>
      <c r="C5948" s="382" t="s">
        <v>66</v>
      </c>
      <c r="D5948" s="382">
        <v>155.47999999999999</v>
      </c>
      <c r="E5948" s="380" t="s">
        <v>1081</v>
      </c>
    </row>
    <row r="5949" spans="1:5" ht="27" x14ac:dyDescent="0.2">
      <c r="A5949" s="384">
        <v>97455</v>
      </c>
      <c r="B5949" s="383" t="s">
        <v>4158</v>
      </c>
      <c r="C5949" s="382" t="s">
        <v>66</v>
      </c>
      <c r="D5949" s="382">
        <v>334.05</v>
      </c>
      <c r="E5949" s="380" t="s">
        <v>1081</v>
      </c>
    </row>
    <row r="5950" spans="1:5" ht="27" x14ac:dyDescent="0.2">
      <c r="A5950" s="384">
        <v>97488</v>
      </c>
      <c r="B5950" s="383" t="s">
        <v>4185</v>
      </c>
      <c r="C5950" s="382" t="s">
        <v>66</v>
      </c>
      <c r="D5950" s="382">
        <v>311.33999999999997</v>
      </c>
      <c r="E5950" s="380" t="s">
        <v>1081</v>
      </c>
    </row>
    <row r="5951" spans="1:5" ht="27" x14ac:dyDescent="0.2">
      <c r="A5951" s="384">
        <v>97526</v>
      </c>
      <c r="B5951" s="383" t="s">
        <v>4215</v>
      </c>
      <c r="C5951" s="382" t="s">
        <v>66</v>
      </c>
      <c r="D5951" s="382">
        <v>287.66000000000003</v>
      </c>
      <c r="E5951" s="380" t="s">
        <v>1081</v>
      </c>
    </row>
    <row r="5952" spans="1:5" ht="27" x14ac:dyDescent="0.2">
      <c r="A5952" s="384">
        <v>97457</v>
      </c>
      <c r="B5952" s="383" t="s">
        <v>4160</v>
      </c>
      <c r="C5952" s="382" t="s">
        <v>66</v>
      </c>
      <c r="D5952" s="382">
        <v>627.15</v>
      </c>
      <c r="E5952" s="380" t="s">
        <v>1081</v>
      </c>
    </row>
    <row r="5953" spans="1:5" ht="27" x14ac:dyDescent="0.2">
      <c r="A5953" s="384">
        <v>97490</v>
      </c>
      <c r="B5953" s="383" t="s">
        <v>4187</v>
      </c>
      <c r="C5953" s="382" t="s">
        <v>66</v>
      </c>
      <c r="D5953" s="382">
        <v>609.03</v>
      </c>
      <c r="E5953" s="380" t="s">
        <v>1081</v>
      </c>
    </row>
    <row r="5954" spans="1:5" ht="27" x14ac:dyDescent="0.2">
      <c r="A5954" s="384">
        <v>97528</v>
      </c>
      <c r="B5954" s="383" t="s">
        <v>4217</v>
      </c>
      <c r="C5954" s="382" t="s">
        <v>66</v>
      </c>
      <c r="D5954" s="382">
        <v>578.16</v>
      </c>
      <c r="E5954" s="380" t="s">
        <v>1081</v>
      </c>
    </row>
    <row r="5955" spans="1:5" ht="27" x14ac:dyDescent="0.2">
      <c r="A5955" s="384">
        <v>101906</v>
      </c>
      <c r="B5955" s="383" t="s">
        <v>3210</v>
      </c>
      <c r="C5955" s="382" t="s">
        <v>66</v>
      </c>
      <c r="D5955" s="382">
        <v>663.3</v>
      </c>
      <c r="E5955" s="380" t="s">
        <v>1081</v>
      </c>
    </row>
    <row r="5956" spans="1:5" ht="27" x14ac:dyDescent="0.2">
      <c r="A5956" s="384">
        <v>101907</v>
      </c>
      <c r="B5956" s="383" t="s">
        <v>3211</v>
      </c>
      <c r="C5956" s="382" t="s">
        <v>66</v>
      </c>
      <c r="D5956" s="382">
        <v>716.38</v>
      </c>
      <c r="E5956" s="380" t="s">
        <v>1081</v>
      </c>
    </row>
    <row r="5957" spans="1:5" ht="27" x14ac:dyDescent="0.2">
      <c r="A5957" s="384">
        <v>101911</v>
      </c>
      <c r="B5957" s="383" t="s">
        <v>3215</v>
      </c>
      <c r="C5957" s="382" t="s">
        <v>66</v>
      </c>
      <c r="D5957" s="382">
        <v>344.84</v>
      </c>
      <c r="E5957" s="380" t="s">
        <v>1081</v>
      </c>
    </row>
    <row r="5958" spans="1:5" ht="27" x14ac:dyDescent="0.2">
      <c r="A5958" s="384">
        <v>101908</v>
      </c>
      <c r="B5958" s="383" t="s">
        <v>3212</v>
      </c>
      <c r="C5958" s="382" t="s">
        <v>66</v>
      </c>
      <c r="D5958" s="382">
        <v>220.99</v>
      </c>
      <c r="E5958" s="380" t="s">
        <v>1081</v>
      </c>
    </row>
    <row r="5959" spans="1:5" ht="27" x14ac:dyDescent="0.2">
      <c r="A5959" s="384">
        <v>101909</v>
      </c>
      <c r="B5959" s="383" t="s">
        <v>3213</v>
      </c>
      <c r="C5959" s="382" t="s">
        <v>66</v>
      </c>
      <c r="D5959" s="382">
        <v>256.38</v>
      </c>
      <c r="E5959" s="380" t="s">
        <v>1081</v>
      </c>
    </row>
    <row r="5960" spans="1:5" ht="27" x14ac:dyDescent="0.2">
      <c r="A5960" s="384">
        <v>101910</v>
      </c>
      <c r="B5960" s="383" t="s">
        <v>3214</v>
      </c>
      <c r="C5960" s="382" t="s">
        <v>66</v>
      </c>
      <c r="D5960" s="382">
        <v>300.61</v>
      </c>
      <c r="E5960" s="380" t="s">
        <v>1081</v>
      </c>
    </row>
    <row r="5961" spans="1:5" ht="27" x14ac:dyDescent="0.2">
      <c r="A5961" s="384">
        <v>101905</v>
      </c>
      <c r="B5961" s="383" t="s">
        <v>3209</v>
      </c>
      <c r="C5961" s="382" t="s">
        <v>66</v>
      </c>
      <c r="D5961" s="382">
        <v>227.63</v>
      </c>
      <c r="E5961" s="380" t="s">
        <v>1081</v>
      </c>
    </row>
    <row r="5962" spans="1:5" ht="27" x14ac:dyDescent="0.2">
      <c r="A5962" s="384">
        <v>101916</v>
      </c>
      <c r="B5962" s="383" t="s">
        <v>3220</v>
      </c>
      <c r="C5962" s="382" t="s">
        <v>66</v>
      </c>
      <c r="D5962" s="382">
        <v>3409.99</v>
      </c>
      <c r="E5962" s="380" t="s">
        <v>1081</v>
      </c>
    </row>
    <row r="5963" spans="1:5" ht="40.5" x14ac:dyDescent="0.2">
      <c r="A5963" s="384">
        <v>101936</v>
      </c>
      <c r="B5963" s="383" t="s">
        <v>7300</v>
      </c>
      <c r="C5963" s="382" t="s">
        <v>66</v>
      </c>
      <c r="D5963" s="382">
        <v>9005.17</v>
      </c>
      <c r="E5963" s="380" t="s">
        <v>1081</v>
      </c>
    </row>
    <row r="5964" spans="1:5" ht="40.5" x14ac:dyDescent="0.2">
      <c r="A5964" s="384">
        <v>101937</v>
      </c>
      <c r="B5964" s="383" t="s">
        <v>7301</v>
      </c>
      <c r="C5964" s="382" t="s">
        <v>66</v>
      </c>
      <c r="D5964" s="382">
        <v>16335.73</v>
      </c>
      <c r="E5964" s="380" t="s">
        <v>1081</v>
      </c>
    </row>
    <row r="5965" spans="1:5" ht="27" x14ac:dyDescent="0.2">
      <c r="A5965" s="384">
        <v>92698</v>
      </c>
      <c r="B5965" s="383" t="s">
        <v>3939</v>
      </c>
      <c r="C5965" s="382" t="s">
        <v>66</v>
      </c>
      <c r="D5965" s="382">
        <v>23.58</v>
      </c>
      <c r="E5965" s="380" t="s">
        <v>1081</v>
      </c>
    </row>
    <row r="5966" spans="1:5" ht="27" x14ac:dyDescent="0.2">
      <c r="A5966" s="384">
        <v>92700</v>
      </c>
      <c r="B5966" s="383" t="s">
        <v>3941</v>
      </c>
      <c r="C5966" s="382" t="s">
        <v>66</v>
      </c>
      <c r="D5966" s="382">
        <v>38.39</v>
      </c>
      <c r="E5966" s="380" t="s">
        <v>1081</v>
      </c>
    </row>
    <row r="5967" spans="1:5" ht="27" x14ac:dyDescent="0.2">
      <c r="A5967" s="384">
        <v>92702</v>
      </c>
      <c r="B5967" s="383" t="s">
        <v>3943</v>
      </c>
      <c r="C5967" s="382" t="s">
        <v>66</v>
      </c>
      <c r="D5967" s="382">
        <v>60</v>
      </c>
      <c r="E5967" s="380" t="s">
        <v>1081</v>
      </c>
    </row>
    <row r="5968" spans="1:5" ht="27" x14ac:dyDescent="0.2">
      <c r="A5968" s="384">
        <v>92669</v>
      </c>
      <c r="B5968" s="383" t="s">
        <v>3915</v>
      </c>
      <c r="C5968" s="382" t="s">
        <v>66</v>
      </c>
      <c r="D5968" s="382">
        <v>45.08</v>
      </c>
      <c r="E5968" s="380" t="s">
        <v>1081</v>
      </c>
    </row>
    <row r="5969" spans="1:5" ht="27" x14ac:dyDescent="0.2">
      <c r="A5969" s="384">
        <v>92671</v>
      </c>
      <c r="B5969" s="383" t="s">
        <v>3917</v>
      </c>
      <c r="C5969" s="382" t="s">
        <v>66</v>
      </c>
      <c r="D5969" s="382">
        <v>59.18</v>
      </c>
      <c r="E5969" s="380" t="s">
        <v>1081</v>
      </c>
    </row>
    <row r="5970" spans="1:5" ht="27" x14ac:dyDescent="0.2">
      <c r="A5970" s="384">
        <v>92673</v>
      </c>
      <c r="B5970" s="383" t="s">
        <v>3919</v>
      </c>
      <c r="C5970" s="382" t="s">
        <v>66</v>
      </c>
      <c r="D5970" s="382">
        <v>68.13</v>
      </c>
      <c r="E5970" s="380" t="s">
        <v>1081</v>
      </c>
    </row>
    <row r="5971" spans="1:5" ht="27" x14ac:dyDescent="0.2">
      <c r="A5971" s="384">
        <v>92675</v>
      </c>
      <c r="B5971" s="383" t="s">
        <v>3921</v>
      </c>
      <c r="C5971" s="382" t="s">
        <v>66</v>
      </c>
      <c r="D5971" s="382">
        <v>88.53</v>
      </c>
      <c r="E5971" s="380" t="s">
        <v>1081</v>
      </c>
    </row>
    <row r="5972" spans="1:5" ht="27" x14ac:dyDescent="0.2">
      <c r="A5972" s="384">
        <v>92677</v>
      </c>
      <c r="B5972" s="383" t="s">
        <v>3923</v>
      </c>
      <c r="C5972" s="382" t="s">
        <v>66</v>
      </c>
      <c r="D5972" s="382">
        <v>146.03</v>
      </c>
      <c r="E5972" s="380" t="s">
        <v>1081</v>
      </c>
    </row>
    <row r="5973" spans="1:5" ht="27" x14ac:dyDescent="0.2">
      <c r="A5973" s="384">
        <v>92635</v>
      </c>
      <c r="B5973" s="383" t="s">
        <v>3895</v>
      </c>
      <c r="C5973" s="382" t="s">
        <v>66</v>
      </c>
      <c r="D5973" s="382">
        <v>233.36</v>
      </c>
      <c r="E5973" s="380" t="s">
        <v>1081</v>
      </c>
    </row>
    <row r="5974" spans="1:5" ht="27" x14ac:dyDescent="0.2">
      <c r="A5974" s="384">
        <v>92679</v>
      </c>
      <c r="B5974" s="383" t="s">
        <v>3925</v>
      </c>
      <c r="C5974" s="382" t="s">
        <v>66</v>
      </c>
      <c r="D5974" s="382">
        <v>201.17</v>
      </c>
      <c r="E5974" s="380" t="s">
        <v>1081</v>
      </c>
    </row>
    <row r="5975" spans="1:5" ht="27" x14ac:dyDescent="0.2">
      <c r="A5975" s="384">
        <v>92381</v>
      </c>
      <c r="B5975" s="383" t="s">
        <v>3885</v>
      </c>
      <c r="C5975" s="382" t="s">
        <v>66</v>
      </c>
      <c r="D5975" s="382">
        <v>60.6</v>
      </c>
      <c r="E5975" s="380" t="s">
        <v>1081</v>
      </c>
    </row>
    <row r="5976" spans="1:5" ht="27" x14ac:dyDescent="0.2">
      <c r="A5976" s="384">
        <v>92383</v>
      </c>
      <c r="B5976" s="383" t="s">
        <v>3887</v>
      </c>
      <c r="C5976" s="382" t="s">
        <v>66</v>
      </c>
      <c r="D5976" s="382">
        <v>76.78</v>
      </c>
      <c r="E5976" s="380" t="s">
        <v>1081</v>
      </c>
    </row>
    <row r="5977" spans="1:5" ht="27" x14ac:dyDescent="0.2">
      <c r="A5977" s="384">
        <v>92385</v>
      </c>
      <c r="B5977" s="383" t="s">
        <v>3889</v>
      </c>
      <c r="C5977" s="382" t="s">
        <v>66</v>
      </c>
      <c r="D5977" s="382">
        <v>88.18</v>
      </c>
      <c r="E5977" s="380" t="s">
        <v>1081</v>
      </c>
    </row>
    <row r="5978" spans="1:5" ht="27" x14ac:dyDescent="0.2">
      <c r="A5978" s="384">
        <v>92350</v>
      </c>
      <c r="B5978" s="383" t="s">
        <v>3864</v>
      </c>
      <c r="C5978" s="382" t="s">
        <v>66</v>
      </c>
      <c r="D5978" s="382">
        <v>111.69</v>
      </c>
      <c r="E5978" s="380" t="s">
        <v>1081</v>
      </c>
    </row>
    <row r="5979" spans="1:5" ht="27" x14ac:dyDescent="0.2">
      <c r="A5979" s="384">
        <v>92387</v>
      </c>
      <c r="B5979" s="383" t="s">
        <v>3891</v>
      </c>
      <c r="C5979" s="382" t="s">
        <v>66</v>
      </c>
      <c r="D5979" s="382">
        <v>111.58</v>
      </c>
      <c r="E5979" s="380" t="s">
        <v>1081</v>
      </c>
    </row>
    <row r="5980" spans="1:5" ht="27" x14ac:dyDescent="0.2">
      <c r="A5980" s="384">
        <v>92352</v>
      </c>
      <c r="B5980" s="383" t="s">
        <v>3866</v>
      </c>
      <c r="C5980" s="382" t="s">
        <v>66</v>
      </c>
      <c r="D5980" s="382">
        <v>170.83</v>
      </c>
      <c r="E5980" s="380" t="s">
        <v>1081</v>
      </c>
    </row>
    <row r="5981" spans="1:5" ht="27" x14ac:dyDescent="0.2">
      <c r="A5981" s="384">
        <v>92389</v>
      </c>
      <c r="B5981" s="383" t="s">
        <v>3893</v>
      </c>
      <c r="C5981" s="382" t="s">
        <v>66</v>
      </c>
      <c r="D5981" s="382">
        <v>173.67</v>
      </c>
      <c r="E5981" s="380" t="s">
        <v>1081</v>
      </c>
    </row>
    <row r="5982" spans="1:5" ht="27" x14ac:dyDescent="0.2">
      <c r="A5982" s="384">
        <v>92354</v>
      </c>
      <c r="B5982" s="383" t="s">
        <v>3868</v>
      </c>
      <c r="C5982" s="382" t="s">
        <v>66</v>
      </c>
      <c r="D5982" s="382">
        <v>227.62</v>
      </c>
      <c r="E5982" s="380" t="s">
        <v>1081</v>
      </c>
    </row>
    <row r="5983" spans="1:5" ht="27" x14ac:dyDescent="0.2">
      <c r="A5983" s="384">
        <v>92699</v>
      </c>
      <c r="B5983" s="383" t="s">
        <v>3940</v>
      </c>
      <c r="C5983" s="382" t="s">
        <v>66</v>
      </c>
      <c r="D5983" s="382">
        <v>22.09</v>
      </c>
      <c r="E5983" s="380" t="s">
        <v>1081</v>
      </c>
    </row>
    <row r="5984" spans="1:5" ht="27" x14ac:dyDescent="0.2">
      <c r="A5984" s="384">
        <v>92701</v>
      </c>
      <c r="B5984" s="383" t="s">
        <v>3942</v>
      </c>
      <c r="C5984" s="382" t="s">
        <v>66</v>
      </c>
      <c r="D5984" s="382">
        <v>36.17</v>
      </c>
      <c r="E5984" s="380" t="s">
        <v>1081</v>
      </c>
    </row>
    <row r="5985" spans="1:5" ht="27" x14ac:dyDescent="0.2">
      <c r="A5985" s="384">
        <v>92703</v>
      </c>
      <c r="B5985" s="383" t="s">
        <v>3944</v>
      </c>
      <c r="C5985" s="382" t="s">
        <v>66</v>
      </c>
      <c r="D5985" s="382">
        <v>57.26</v>
      </c>
      <c r="E5985" s="380" t="s">
        <v>1081</v>
      </c>
    </row>
    <row r="5986" spans="1:5" ht="27" x14ac:dyDescent="0.2">
      <c r="A5986" s="384">
        <v>92670</v>
      </c>
      <c r="B5986" s="383" t="s">
        <v>3916</v>
      </c>
      <c r="C5986" s="382" t="s">
        <v>66</v>
      </c>
      <c r="D5986" s="382">
        <v>42.34</v>
      </c>
      <c r="E5986" s="380" t="s">
        <v>1081</v>
      </c>
    </row>
    <row r="5987" spans="1:5" ht="27" x14ac:dyDescent="0.2">
      <c r="A5987" s="384">
        <v>92672</v>
      </c>
      <c r="B5987" s="383" t="s">
        <v>3918</v>
      </c>
      <c r="C5987" s="382" t="s">
        <v>66</v>
      </c>
      <c r="D5987" s="382">
        <v>53.73</v>
      </c>
      <c r="E5987" s="380" t="s">
        <v>1081</v>
      </c>
    </row>
    <row r="5988" spans="1:5" ht="27" x14ac:dyDescent="0.2">
      <c r="A5988" s="384">
        <v>92674</v>
      </c>
      <c r="B5988" s="383" t="s">
        <v>3920</v>
      </c>
      <c r="C5988" s="382" t="s">
        <v>66</v>
      </c>
      <c r="D5988" s="382">
        <v>64.37</v>
      </c>
      <c r="E5988" s="380" t="s">
        <v>1081</v>
      </c>
    </row>
    <row r="5989" spans="1:5" ht="27" x14ac:dyDescent="0.2">
      <c r="A5989" s="384">
        <v>92676</v>
      </c>
      <c r="B5989" s="383" t="s">
        <v>3922</v>
      </c>
      <c r="C5989" s="382" t="s">
        <v>66</v>
      </c>
      <c r="D5989" s="382">
        <v>85.98</v>
      </c>
      <c r="E5989" s="380" t="s">
        <v>1081</v>
      </c>
    </row>
    <row r="5990" spans="1:5" ht="27" x14ac:dyDescent="0.2">
      <c r="A5990" s="384">
        <v>92678</v>
      </c>
      <c r="B5990" s="383" t="s">
        <v>3924</v>
      </c>
      <c r="C5990" s="382" t="s">
        <v>66</v>
      </c>
      <c r="D5990" s="382">
        <v>134.80000000000001</v>
      </c>
      <c r="E5990" s="380" t="s">
        <v>1081</v>
      </c>
    </row>
    <row r="5991" spans="1:5" ht="27" x14ac:dyDescent="0.2">
      <c r="A5991" s="384">
        <v>92636</v>
      </c>
      <c r="B5991" s="383" t="s">
        <v>3896</v>
      </c>
      <c r="C5991" s="382" t="s">
        <v>66</v>
      </c>
      <c r="D5991" s="382">
        <v>211.72</v>
      </c>
      <c r="E5991" s="380" t="s">
        <v>1081</v>
      </c>
    </row>
    <row r="5992" spans="1:5" ht="27" x14ac:dyDescent="0.2">
      <c r="A5992" s="384">
        <v>92680</v>
      </c>
      <c r="B5992" s="383" t="s">
        <v>3926</v>
      </c>
      <c r="C5992" s="382" t="s">
        <v>66</v>
      </c>
      <c r="D5992" s="382">
        <v>179.53</v>
      </c>
      <c r="E5992" s="380" t="s">
        <v>1081</v>
      </c>
    </row>
    <row r="5993" spans="1:5" ht="27" x14ac:dyDescent="0.2">
      <c r="A5993" s="384">
        <v>92382</v>
      </c>
      <c r="B5993" s="383" t="s">
        <v>3886</v>
      </c>
      <c r="C5993" s="382" t="s">
        <v>66</v>
      </c>
      <c r="D5993" s="382">
        <v>57.86</v>
      </c>
      <c r="E5993" s="380" t="s">
        <v>1081</v>
      </c>
    </row>
    <row r="5994" spans="1:5" ht="27" x14ac:dyDescent="0.2">
      <c r="A5994" s="384">
        <v>92384</v>
      </c>
      <c r="B5994" s="383" t="s">
        <v>3888</v>
      </c>
      <c r="C5994" s="382" t="s">
        <v>66</v>
      </c>
      <c r="D5994" s="382">
        <v>71.33</v>
      </c>
      <c r="E5994" s="380" t="s">
        <v>1081</v>
      </c>
    </row>
    <row r="5995" spans="1:5" ht="27" x14ac:dyDescent="0.2">
      <c r="A5995" s="384">
        <v>92386</v>
      </c>
      <c r="B5995" s="383" t="s">
        <v>3890</v>
      </c>
      <c r="C5995" s="382" t="s">
        <v>66</v>
      </c>
      <c r="D5995" s="382">
        <v>84.42</v>
      </c>
      <c r="E5995" s="380" t="s">
        <v>1081</v>
      </c>
    </row>
    <row r="5996" spans="1:5" ht="27" x14ac:dyDescent="0.2">
      <c r="A5996" s="384">
        <v>92351</v>
      </c>
      <c r="B5996" s="383" t="s">
        <v>3865</v>
      </c>
      <c r="C5996" s="382" t="s">
        <v>66</v>
      </c>
      <c r="D5996" s="382">
        <v>109.14</v>
      </c>
      <c r="E5996" s="380" t="s">
        <v>1081</v>
      </c>
    </row>
    <row r="5997" spans="1:5" ht="27" x14ac:dyDescent="0.2">
      <c r="A5997" s="384">
        <v>92388</v>
      </c>
      <c r="B5997" s="383" t="s">
        <v>3892</v>
      </c>
      <c r="C5997" s="382" t="s">
        <v>66</v>
      </c>
      <c r="D5997" s="382">
        <v>109.03</v>
      </c>
      <c r="E5997" s="380" t="s">
        <v>1081</v>
      </c>
    </row>
    <row r="5998" spans="1:5" ht="27" x14ac:dyDescent="0.2">
      <c r="A5998" s="384">
        <v>92353</v>
      </c>
      <c r="B5998" s="383" t="s">
        <v>3867</v>
      </c>
      <c r="C5998" s="382" t="s">
        <v>66</v>
      </c>
      <c r="D5998" s="382">
        <v>159.6</v>
      </c>
      <c r="E5998" s="380" t="s">
        <v>1081</v>
      </c>
    </row>
    <row r="5999" spans="1:5" ht="27" x14ac:dyDescent="0.2">
      <c r="A5999" s="384">
        <v>92390</v>
      </c>
      <c r="B5999" s="383" t="s">
        <v>3894</v>
      </c>
      <c r="C5999" s="382" t="s">
        <v>66</v>
      </c>
      <c r="D5999" s="382">
        <v>162.44</v>
      </c>
      <c r="E5999" s="380" t="s">
        <v>1081</v>
      </c>
    </row>
    <row r="6000" spans="1:5" ht="27" x14ac:dyDescent="0.2">
      <c r="A6000" s="384">
        <v>92355</v>
      </c>
      <c r="B6000" s="383" t="s">
        <v>3869</v>
      </c>
      <c r="C6000" s="382" t="s">
        <v>66</v>
      </c>
      <c r="D6000" s="382">
        <v>205.98</v>
      </c>
      <c r="E6000" s="380" t="s">
        <v>1081</v>
      </c>
    </row>
    <row r="6001" spans="1:5" ht="27" x14ac:dyDescent="0.2">
      <c r="A6001" s="384">
        <v>101925</v>
      </c>
      <c r="B6001" s="383" t="s">
        <v>3402</v>
      </c>
      <c r="C6001" s="382" t="s">
        <v>66</v>
      </c>
      <c r="D6001" s="382">
        <v>341.78</v>
      </c>
      <c r="E6001" s="380" t="s">
        <v>1081</v>
      </c>
    </row>
    <row r="6002" spans="1:5" ht="27" x14ac:dyDescent="0.2">
      <c r="A6002" s="384">
        <v>101934</v>
      </c>
      <c r="B6002" s="383" t="s">
        <v>3411</v>
      </c>
      <c r="C6002" s="382" t="s">
        <v>66</v>
      </c>
      <c r="D6002" s="382">
        <v>351.29</v>
      </c>
      <c r="E6002" s="380" t="s">
        <v>1081</v>
      </c>
    </row>
    <row r="6003" spans="1:5" ht="27" x14ac:dyDescent="0.2">
      <c r="A6003" s="384">
        <v>97541</v>
      </c>
      <c r="B6003" s="383" t="s">
        <v>4226</v>
      </c>
      <c r="C6003" s="382" t="s">
        <v>66</v>
      </c>
      <c r="D6003" s="382">
        <v>29.45</v>
      </c>
      <c r="E6003" s="380" t="s">
        <v>1081</v>
      </c>
    </row>
    <row r="6004" spans="1:5" ht="27" x14ac:dyDescent="0.2">
      <c r="A6004" s="384">
        <v>97462</v>
      </c>
      <c r="B6004" s="383" t="s">
        <v>4165</v>
      </c>
      <c r="C6004" s="382" t="s">
        <v>66</v>
      </c>
      <c r="D6004" s="382">
        <v>30.48</v>
      </c>
      <c r="E6004" s="380" t="s">
        <v>1081</v>
      </c>
    </row>
    <row r="6005" spans="1:5" ht="27" x14ac:dyDescent="0.2">
      <c r="A6005" s="384">
        <v>97544</v>
      </c>
      <c r="B6005" s="383" t="s">
        <v>4228</v>
      </c>
      <c r="C6005" s="382" t="s">
        <v>66</v>
      </c>
      <c r="D6005" s="382">
        <v>50.5</v>
      </c>
      <c r="E6005" s="380" t="s">
        <v>1081</v>
      </c>
    </row>
    <row r="6006" spans="1:5" ht="27" x14ac:dyDescent="0.2">
      <c r="A6006" s="384">
        <v>97500</v>
      </c>
      <c r="B6006" s="383" t="s">
        <v>4195</v>
      </c>
      <c r="C6006" s="382" t="s">
        <v>66</v>
      </c>
      <c r="D6006" s="382">
        <v>27.53</v>
      </c>
      <c r="E6006" s="380" t="s">
        <v>1081</v>
      </c>
    </row>
    <row r="6007" spans="1:5" ht="27" x14ac:dyDescent="0.2">
      <c r="A6007" s="384">
        <v>97465</v>
      </c>
      <c r="B6007" s="383" t="s">
        <v>4167</v>
      </c>
      <c r="C6007" s="382" t="s">
        <v>66</v>
      </c>
      <c r="D6007" s="382">
        <v>61.5</v>
      </c>
      <c r="E6007" s="380" t="s">
        <v>1081</v>
      </c>
    </row>
    <row r="6008" spans="1:5" ht="27" x14ac:dyDescent="0.2">
      <c r="A6008" s="384">
        <v>97503</v>
      </c>
      <c r="B6008" s="383" t="s">
        <v>4197</v>
      </c>
      <c r="C6008" s="382" t="s">
        <v>66</v>
      </c>
      <c r="D6008" s="382">
        <v>56.31</v>
      </c>
      <c r="E6008" s="380" t="s">
        <v>1081</v>
      </c>
    </row>
    <row r="6009" spans="1:5" ht="40.5" x14ac:dyDescent="0.2">
      <c r="A6009" s="384">
        <v>97468</v>
      </c>
      <c r="B6009" s="383" t="s">
        <v>4169</v>
      </c>
      <c r="C6009" s="382" t="s">
        <v>66</v>
      </c>
      <c r="D6009" s="382">
        <v>78.099999999999994</v>
      </c>
      <c r="E6009" s="380" t="s">
        <v>1081</v>
      </c>
    </row>
    <row r="6010" spans="1:5" ht="40.5" x14ac:dyDescent="0.2">
      <c r="A6010" s="384">
        <v>97506</v>
      </c>
      <c r="B6010" s="383" t="s">
        <v>4199</v>
      </c>
      <c r="C6010" s="382" t="s">
        <v>66</v>
      </c>
      <c r="D6010" s="382">
        <v>70.39</v>
      </c>
      <c r="E6010" s="380" t="s">
        <v>1081</v>
      </c>
    </row>
    <row r="6011" spans="1:5" ht="27" x14ac:dyDescent="0.2">
      <c r="A6011" s="384">
        <v>97444</v>
      </c>
      <c r="B6011" s="383" t="s">
        <v>4150</v>
      </c>
      <c r="C6011" s="382" t="s">
        <v>66</v>
      </c>
      <c r="D6011" s="382">
        <v>134.4</v>
      </c>
      <c r="E6011" s="380" t="s">
        <v>1081</v>
      </c>
    </row>
    <row r="6012" spans="1:5" ht="27" x14ac:dyDescent="0.2">
      <c r="A6012" s="384">
        <v>97471</v>
      </c>
      <c r="B6012" s="383" t="s">
        <v>4171</v>
      </c>
      <c r="C6012" s="382" t="s">
        <v>66</v>
      </c>
      <c r="D6012" s="382">
        <v>116.11</v>
      </c>
      <c r="E6012" s="380" t="s">
        <v>1081</v>
      </c>
    </row>
    <row r="6013" spans="1:5" ht="27" x14ac:dyDescent="0.2">
      <c r="A6013" s="384">
        <v>97509</v>
      </c>
      <c r="B6013" s="383" t="s">
        <v>4201</v>
      </c>
      <c r="C6013" s="382" t="s">
        <v>66</v>
      </c>
      <c r="D6013" s="382">
        <v>105.18</v>
      </c>
      <c r="E6013" s="380" t="s">
        <v>1081</v>
      </c>
    </row>
    <row r="6014" spans="1:5" ht="27" x14ac:dyDescent="0.2">
      <c r="A6014" s="384">
        <v>97447</v>
      </c>
      <c r="B6014" s="383" t="s">
        <v>4152</v>
      </c>
      <c r="C6014" s="382" t="s">
        <v>66</v>
      </c>
      <c r="D6014" s="382">
        <v>229.8</v>
      </c>
      <c r="E6014" s="380" t="s">
        <v>1081</v>
      </c>
    </row>
    <row r="6015" spans="1:5" ht="27" x14ac:dyDescent="0.2">
      <c r="A6015" s="384">
        <v>97475</v>
      </c>
      <c r="B6015" s="383" t="s">
        <v>4173</v>
      </c>
      <c r="C6015" s="382" t="s">
        <v>66</v>
      </c>
      <c r="D6015" s="382">
        <v>214.62</v>
      </c>
      <c r="E6015" s="380" t="s">
        <v>1081</v>
      </c>
    </row>
    <row r="6016" spans="1:5" ht="27" x14ac:dyDescent="0.2">
      <c r="A6016" s="384">
        <v>97512</v>
      </c>
      <c r="B6016" s="383" t="s">
        <v>4203</v>
      </c>
      <c r="C6016" s="382" t="s">
        <v>66</v>
      </c>
      <c r="D6016" s="382">
        <v>198.93</v>
      </c>
      <c r="E6016" s="380" t="s">
        <v>1081</v>
      </c>
    </row>
    <row r="6017" spans="1:5" ht="27" x14ac:dyDescent="0.2">
      <c r="A6017" s="384">
        <v>97450</v>
      </c>
      <c r="B6017" s="383" t="s">
        <v>4154</v>
      </c>
      <c r="C6017" s="382" t="s">
        <v>66</v>
      </c>
      <c r="D6017" s="382">
        <v>298.2</v>
      </c>
      <c r="E6017" s="380" t="s">
        <v>1081</v>
      </c>
    </row>
    <row r="6018" spans="1:5" ht="27" x14ac:dyDescent="0.2">
      <c r="A6018" s="384">
        <v>97478</v>
      </c>
      <c r="B6018" s="383" t="s">
        <v>4175</v>
      </c>
      <c r="C6018" s="382" t="s">
        <v>66</v>
      </c>
      <c r="D6018" s="382">
        <v>286.14</v>
      </c>
      <c r="E6018" s="380" t="s">
        <v>1081</v>
      </c>
    </row>
    <row r="6019" spans="1:5" ht="27" x14ac:dyDescent="0.2">
      <c r="A6019" s="384">
        <v>97515</v>
      </c>
      <c r="B6019" s="383" t="s">
        <v>4205</v>
      </c>
      <c r="C6019" s="382" t="s">
        <v>66</v>
      </c>
      <c r="D6019" s="382">
        <v>265.51</v>
      </c>
      <c r="E6019" s="380" t="s">
        <v>1081</v>
      </c>
    </row>
    <row r="6020" spans="1:5" ht="27" x14ac:dyDescent="0.2">
      <c r="A6020" s="384">
        <v>92928</v>
      </c>
      <c r="B6020" s="383" t="s">
        <v>3979</v>
      </c>
      <c r="C6020" s="382" t="s">
        <v>66</v>
      </c>
      <c r="D6020" s="382">
        <v>59.49</v>
      </c>
      <c r="E6020" s="380" t="s">
        <v>1081</v>
      </c>
    </row>
    <row r="6021" spans="1:5" ht="27" x14ac:dyDescent="0.2">
      <c r="A6021" s="384">
        <v>92943</v>
      </c>
      <c r="B6021" s="383" t="s">
        <v>3994</v>
      </c>
      <c r="C6021" s="382" t="s">
        <v>66</v>
      </c>
      <c r="D6021" s="382">
        <v>46.1</v>
      </c>
      <c r="E6021" s="380" t="s">
        <v>1081</v>
      </c>
    </row>
    <row r="6022" spans="1:5" ht="27" x14ac:dyDescent="0.2">
      <c r="A6022" s="384">
        <v>92929</v>
      </c>
      <c r="B6022" s="383" t="s">
        <v>3980</v>
      </c>
      <c r="C6022" s="382" t="s">
        <v>66</v>
      </c>
      <c r="D6022" s="382">
        <v>59.49</v>
      </c>
      <c r="E6022" s="380" t="s">
        <v>1081</v>
      </c>
    </row>
    <row r="6023" spans="1:5" ht="27" x14ac:dyDescent="0.2">
      <c r="A6023" s="384">
        <v>92944</v>
      </c>
      <c r="B6023" s="383" t="s">
        <v>3995</v>
      </c>
      <c r="C6023" s="382" t="s">
        <v>66</v>
      </c>
      <c r="D6023" s="382">
        <v>46.1</v>
      </c>
      <c r="E6023" s="380" t="s">
        <v>1081</v>
      </c>
    </row>
    <row r="6024" spans="1:5" ht="27" x14ac:dyDescent="0.2">
      <c r="A6024" s="384">
        <v>92930</v>
      </c>
      <c r="B6024" s="383" t="s">
        <v>3981</v>
      </c>
      <c r="C6024" s="382" t="s">
        <v>66</v>
      </c>
      <c r="D6024" s="382">
        <v>59.49</v>
      </c>
      <c r="E6024" s="380" t="s">
        <v>1081</v>
      </c>
    </row>
    <row r="6025" spans="1:5" ht="27" x14ac:dyDescent="0.2">
      <c r="A6025" s="384">
        <v>92945</v>
      </c>
      <c r="B6025" s="383" t="s">
        <v>3996</v>
      </c>
      <c r="C6025" s="382" t="s">
        <v>66</v>
      </c>
      <c r="D6025" s="382">
        <v>46.1</v>
      </c>
      <c r="E6025" s="380" t="s">
        <v>1081</v>
      </c>
    </row>
    <row r="6026" spans="1:5" ht="27" x14ac:dyDescent="0.2">
      <c r="A6026" s="384">
        <v>92925</v>
      </c>
      <c r="B6026" s="383" t="s">
        <v>3976</v>
      </c>
      <c r="C6026" s="382" t="s">
        <v>66</v>
      </c>
      <c r="D6026" s="382">
        <v>52</v>
      </c>
      <c r="E6026" s="380" t="s">
        <v>1081</v>
      </c>
    </row>
    <row r="6027" spans="1:5" ht="27" x14ac:dyDescent="0.2">
      <c r="A6027" s="384">
        <v>92940</v>
      </c>
      <c r="B6027" s="383" t="s">
        <v>3991</v>
      </c>
      <c r="C6027" s="382" t="s">
        <v>66</v>
      </c>
      <c r="D6027" s="382">
        <v>40.24</v>
      </c>
      <c r="E6027" s="380" t="s">
        <v>1081</v>
      </c>
    </row>
    <row r="6028" spans="1:5" ht="27" x14ac:dyDescent="0.2">
      <c r="A6028" s="384">
        <v>92926</v>
      </c>
      <c r="B6028" s="383" t="s">
        <v>3977</v>
      </c>
      <c r="C6028" s="382" t="s">
        <v>66</v>
      </c>
      <c r="D6028" s="382">
        <v>51.99</v>
      </c>
      <c r="E6028" s="380" t="s">
        <v>1081</v>
      </c>
    </row>
    <row r="6029" spans="1:5" ht="27" x14ac:dyDescent="0.2">
      <c r="A6029" s="384">
        <v>92941</v>
      </c>
      <c r="B6029" s="383" t="s">
        <v>3992</v>
      </c>
      <c r="C6029" s="382" t="s">
        <v>66</v>
      </c>
      <c r="D6029" s="382">
        <v>40.229999999999997</v>
      </c>
      <c r="E6029" s="380" t="s">
        <v>1081</v>
      </c>
    </row>
    <row r="6030" spans="1:5" ht="27" x14ac:dyDescent="0.2">
      <c r="A6030" s="384">
        <v>92927</v>
      </c>
      <c r="B6030" s="383" t="s">
        <v>3978</v>
      </c>
      <c r="C6030" s="382" t="s">
        <v>66</v>
      </c>
      <c r="D6030" s="382">
        <v>51.99</v>
      </c>
      <c r="E6030" s="380" t="s">
        <v>1081</v>
      </c>
    </row>
    <row r="6031" spans="1:5" ht="27" x14ac:dyDescent="0.2">
      <c r="A6031" s="384">
        <v>92942</v>
      </c>
      <c r="B6031" s="383" t="s">
        <v>3993</v>
      </c>
      <c r="C6031" s="382" t="s">
        <v>66</v>
      </c>
      <c r="D6031" s="382">
        <v>40.229999999999997</v>
      </c>
      <c r="E6031" s="380" t="s">
        <v>1081</v>
      </c>
    </row>
    <row r="6032" spans="1:5" ht="27" x14ac:dyDescent="0.2">
      <c r="A6032" s="384">
        <v>92918</v>
      </c>
      <c r="B6032" s="383" t="s">
        <v>3974</v>
      </c>
      <c r="C6032" s="382" t="s">
        <v>66</v>
      </c>
      <c r="D6032" s="382">
        <v>41.87</v>
      </c>
      <c r="E6032" s="380" t="s">
        <v>1081</v>
      </c>
    </row>
    <row r="6033" spans="1:5" ht="27" x14ac:dyDescent="0.2">
      <c r="A6033" s="384">
        <v>92938</v>
      </c>
      <c r="B6033" s="383" t="s">
        <v>3989</v>
      </c>
      <c r="C6033" s="382" t="s">
        <v>66</v>
      </c>
      <c r="D6033" s="382">
        <v>31.55</v>
      </c>
      <c r="E6033" s="380" t="s">
        <v>1081</v>
      </c>
    </row>
    <row r="6034" spans="1:5" ht="27" x14ac:dyDescent="0.2">
      <c r="A6034" s="384">
        <v>92920</v>
      </c>
      <c r="B6034" s="383" t="s">
        <v>3975</v>
      </c>
      <c r="C6034" s="382" t="s">
        <v>66</v>
      </c>
      <c r="D6034" s="382">
        <v>42.16</v>
      </c>
      <c r="E6034" s="380" t="s">
        <v>1081</v>
      </c>
    </row>
    <row r="6035" spans="1:5" ht="27" x14ac:dyDescent="0.2">
      <c r="A6035" s="384">
        <v>92939</v>
      </c>
      <c r="B6035" s="383" t="s">
        <v>3990</v>
      </c>
      <c r="C6035" s="382" t="s">
        <v>66</v>
      </c>
      <c r="D6035" s="382">
        <v>31.84</v>
      </c>
      <c r="E6035" s="380" t="s">
        <v>1081</v>
      </c>
    </row>
    <row r="6036" spans="1:5" ht="27" x14ac:dyDescent="0.2">
      <c r="A6036" s="384">
        <v>92910</v>
      </c>
      <c r="B6036" s="383" t="s">
        <v>3969</v>
      </c>
      <c r="C6036" s="382" t="s">
        <v>66</v>
      </c>
      <c r="D6036" s="382">
        <v>115.49</v>
      </c>
      <c r="E6036" s="380" t="s">
        <v>1081</v>
      </c>
    </row>
    <row r="6037" spans="1:5" ht="27" x14ac:dyDescent="0.2">
      <c r="A6037" s="384">
        <v>92934</v>
      </c>
      <c r="B6037" s="383" t="s">
        <v>3985</v>
      </c>
      <c r="C6037" s="382" t="s">
        <v>66</v>
      </c>
      <c r="D6037" s="382">
        <v>117.34</v>
      </c>
      <c r="E6037" s="380" t="s">
        <v>1081</v>
      </c>
    </row>
    <row r="6038" spans="1:5" ht="27" x14ac:dyDescent="0.2">
      <c r="A6038" s="384">
        <v>92949</v>
      </c>
      <c r="B6038" s="383" t="s">
        <v>4000</v>
      </c>
      <c r="C6038" s="382" t="s">
        <v>66</v>
      </c>
      <c r="D6038" s="382">
        <v>98.87</v>
      </c>
      <c r="E6038" s="380" t="s">
        <v>1081</v>
      </c>
    </row>
    <row r="6039" spans="1:5" ht="27" x14ac:dyDescent="0.2">
      <c r="A6039" s="384">
        <v>92911</v>
      </c>
      <c r="B6039" s="383" t="s">
        <v>3970</v>
      </c>
      <c r="C6039" s="382" t="s">
        <v>66</v>
      </c>
      <c r="D6039" s="382">
        <v>115.49</v>
      </c>
      <c r="E6039" s="380" t="s">
        <v>1081</v>
      </c>
    </row>
    <row r="6040" spans="1:5" ht="27" x14ac:dyDescent="0.2">
      <c r="A6040" s="384">
        <v>92935</v>
      </c>
      <c r="B6040" s="383" t="s">
        <v>3986</v>
      </c>
      <c r="C6040" s="382" t="s">
        <v>66</v>
      </c>
      <c r="D6040" s="382">
        <v>117.34</v>
      </c>
      <c r="E6040" s="380" t="s">
        <v>1081</v>
      </c>
    </row>
    <row r="6041" spans="1:5" ht="27" x14ac:dyDescent="0.2">
      <c r="A6041" s="384">
        <v>92950</v>
      </c>
      <c r="B6041" s="383" t="s">
        <v>4001</v>
      </c>
      <c r="C6041" s="382" t="s">
        <v>66</v>
      </c>
      <c r="D6041" s="382">
        <v>98.87</v>
      </c>
      <c r="E6041" s="380" t="s">
        <v>1081</v>
      </c>
    </row>
    <row r="6042" spans="1:5" ht="27" x14ac:dyDescent="0.2">
      <c r="A6042" s="384">
        <v>92907</v>
      </c>
      <c r="B6042" s="383" t="s">
        <v>3966</v>
      </c>
      <c r="C6042" s="382" t="s">
        <v>66</v>
      </c>
      <c r="D6042" s="382">
        <v>79.39</v>
      </c>
      <c r="E6042" s="380" t="s">
        <v>1081</v>
      </c>
    </row>
    <row r="6043" spans="1:5" ht="27" x14ac:dyDescent="0.2">
      <c r="A6043" s="384">
        <v>92931</v>
      </c>
      <c r="B6043" s="383" t="s">
        <v>3982</v>
      </c>
      <c r="C6043" s="382" t="s">
        <v>66</v>
      </c>
      <c r="D6043" s="382">
        <v>79.33</v>
      </c>
      <c r="E6043" s="380" t="s">
        <v>1081</v>
      </c>
    </row>
    <row r="6044" spans="1:5" ht="27" x14ac:dyDescent="0.2">
      <c r="A6044" s="384">
        <v>92946</v>
      </c>
      <c r="B6044" s="383" t="s">
        <v>3997</v>
      </c>
      <c r="C6044" s="382" t="s">
        <v>66</v>
      </c>
      <c r="D6044" s="382">
        <v>63.93</v>
      </c>
      <c r="E6044" s="380" t="s">
        <v>1081</v>
      </c>
    </row>
    <row r="6045" spans="1:5" ht="27" x14ac:dyDescent="0.2">
      <c r="A6045" s="384">
        <v>92908</v>
      </c>
      <c r="B6045" s="383" t="s">
        <v>3967</v>
      </c>
      <c r="C6045" s="382" t="s">
        <v>66</v>
      </c>
      <c r="D6045" s="382">
        <v>79.39</v>
      </c>
      <c r="E6045" s="380" t="s">
        <v>1081</v>
      </c>
    </row>
    <row r="6046" spans="1:5" ht="27" x14ac:dyDescent="0.2">
      <c r="A6046" s="384">
        <v>92932</v>
      </c>
      <c r="B6046" s="383" t="s">
        <v>3983</v>
      </c>
      <c r="C6046" s="382" t="s">
        <v>66</v>
      </c>
      <c r="D6046" s="382">
        <v>79.33</v>
      </c>
      <c r="E6046" s="380" t="s">
        <v>1081</v>
      </c>
    </row>
    <row r="6047" spans="1:5" ht="27" x14ac:dyDescent="0.2">
      <c r="A6047" s="384">
        <v>92947</v>
      </c>
      <c r="B6047" s="383" t="s">
        <v>3998</v>
      </c>
      <c r="C6047" s="382" t="s">
        <v>66</v>
      </c>
      <c r="D6047" s="382">
        <v>63.93</v>
      </c>
      <c r="E6047" s="380" t="s">
        <v>1081</v>
      </c>
    </row>
    <row r="6048" spans="1:5" ht="27" x14ac:dyDescent="0.2">
      <c r="A6048" s="384">
        <v>92909</v>
      </c>
      <c r="B6048" s="383" t="s">
        <v>3968</v>
      </c>
      <c r="C6048" s="382" t="s">
        <v>66</v>
      </c>
      <c r="D6048" s="382">
        <v>79.39</v>
      </c>
      <c r="E6048" s="380" t="s">
        <v>1081</v>
      </c>
    </row>
    <row r="6049" spans="1:5" ht="27" x14ac:dyDescent="0.2">
      <c r="A6049" s="384">
        <v>92933</v>
      </c>
      <c r="B6049" s="383" t="s">
        <v>3984</v>
      </c>
      <c r="C6049" s="382" t="s">
        <v>66</v>
      </c>
      <c r="D6049" s="382">
        <v>79.33</v>
      </c>
      <c r="E6049" s="380" t="s">
        <v>1081</v>
      </c>
    </row>
    <row r="6050" spans="1:5" ht="27" x14ac:dyDescent="0.2">
      <c r="A6050" s="384">
        <v>92948</v>
      </c>
      <c r="B6050" s="383" t="s">
        <v>3999</v>
      </c>
      <c r="C6050" s="382" t="s">
        <v>66</v>
      </c>
      <c r="D6050" s="382">
        <v>63.93</v>
      </c>
      <c r="E6050" s="380" t="s">
        <v>1081</v>
      </c>
    </row>
    <row r="6051" spans="1:5" ht="27" x14ac:dyDescent="0.2">
      <c r="A6051" s="384">
        <v>92912</v>
      </c>
      <c r="B6051" s="383" t="s">
        <v>3971</v>
      </c>
      <c r="C6051" s="382" t="s">
        <v>66</v>
      </c>
      <c r="D6051" s="382">
        <v>155.47999999999999</v>
      </c>
      <c r="E6051" s="380" t="s">
        <v>1081</v>
      </c>
    </row>
    <row r="6052" spans="1:5" ht="27" x14ac:dyDescent="0.2">
      <c r="A6052" s="384">
        <v>92913</v>
      </c>
      <c r="B6052" s="383" t="s">
        <v>3972</v>
      </c>
      <c r="C6052" s="382" t="s">
        <v>66</v>
      </c>
      <c r="D6052" s="382">
        <v>158.65</v>
      </c>
      <c r="E6052" s="380" t="s">
        <v>1081</v>
      </c>
    </row>
    <row r="6053" spans="1:5" ht="27" x14ac:dyDescent="0.2">
      <c r="A6053" s="384">
        <v>92936</v>
      </c>
      <c r="B6053" s="383" t="s">
        <v>3987</v>
      </c>
      <c r="C6053" s="382" t="s">
        <v>66</v>
      </c>
      <c r="D6053" s="382">
        <v>162.47999999999999</v>
      </c>
      <c r="E6053" s="380" t="s">
        <v>1081</v>
      </c>
    </row>
    <row r="6054" spans="1:5" ht="27" x14ac:dyDescent="0.2">
      <c r="A6054" s="384">
        <v>92951</v>
      </c>
      <c r="B6054" s="383" t="s">
        <v>4002</v>
      </c>
      <c r="C6054" s="382" t="s">
        <v>66</v>
      </c>
      <c r="D6054" s="382">
        <v>141</v>
      </c>
      <c r="E6054" s="380" t="s">
        <v>1081</v>
      </c>
    </row>
    <row r="6055" spans="1:5" ht="27" x14ac:dyDescent="0.2">
      <c r="A6055" s="384">
        <v>92914</v>
      </c>
      <c r="B6055" s="383" t="s">
        <v>3973</v>
      </c>
      <c r="C6055" s="382" t="s">
        <v>66</v>
      </c>
      <c r="D6055" s="382">
        <v>158.65</v>
      </c>
      <c r="E6055" s="380" t="s">
        <v>1081</v>
      </c>
    </row>
    <row r="6056" spans="1:5" ht="27" x14ac:dyDescent="0.2">
      <c r="A6056" s="384">
        <v>92937</v>
      </c>
      <c r="B6056" s="383" t="s">
        <v>3988</v>
      </c>
      <c r="C6056" s="382" t="s">
        <v>66</v>
      </c>
      <c r="D6056" s="382">
        <v>162.47999999999999</v>
      </c>
      <c r="E6056" s="380" t="s">
        <v>1081</v>
      </c>
    </row>
    <row r="6057" spans="1:5" ht="27" x14ac:dyDescent="0.2">
      <c r="A6057" s="384">
        <v>92952</v>
      </c>
      <c r="B6057" s="383" t="s">
        <v>4003</v>
      </c>
      <c r="C6057" s="382" t="s">
        <v>66</v>
      </c>
      <c r="D6057" s="382">
        <v>141</v>
      </c>
      <c r="E6057" s="380" t="s">
        <v>1081</v>
      </c>
    </row>
    <row r="6058" spans="1:5" ht="27" x14ac:dyDescent="0.2">
      <c r="A6058" s="384">
        <v>92953</v>
      </c>
      <c r="B6058" s="383" t="s">
        <v>4004</v>
      </c>
      <c r="C6058" s="382" t="s">
        <v>66</v>
      </c>
      <c r="D6058" s="382">
        <v>27.2</v>
      </c>
      <c r="E6058" s="380" t="s">
        <v>1081</v>
      </c>
    </row>
    <row r="6059" spans="1:5" ht="27" x14ac:dyDescent="0.2">
      <c r="A6059" s="384">
        <v>101921</v>
      </c>
      <c r="B6059" s="383" t="s">
        <v>3398</v>
      </c>
      <c r="C6059" s="382" t="s">
        <v>66</v>
      </c>
      <c r="D6059" s="382">
        <v>247.9</v>
      </c>
      <c r="E6059" s="380" t="s">
        <v>1081</v>
      </c>
    </row>
    <row r="6060" spans="1:5" ht="27" x14ac:dyDescent="0.2">
      <c r="A6060" s="384">
        <v>101930</v>
      </c>
      <c r="B6060" s="383" t="s">
        <v>3407</v>
      </c>
      <c r="C6060" s="382" t="s">
        <v>66</v>
      </c>
      <c r="D6060" s="382">
        <v>254.22</v>
      </c>
      <c r="E6060" s="380" t="s">
        <v>1081</v>
      </c>
    </row>
    <row r="6061" spans="1:5" ht="27" x14ac:dyDescent="0.2">
      <c r="A6061" s="384">
        <v>101922</v>
      </c>
      <c r="B6061" s="383" t="s">
        <v>3399</v>
      </c>
      <c r="C6061" s="382" t="s">
        <v>66</v>
      </c>
      <c r="D6061" s="382">
        <v>247.9</v>
      </c>
      <c r="E6061" s="380" t="s">
        <v>1081</v>
      </c>
    </row>
    <row r="6062" spans="1:5" ht="27" x14ac:dyDescent="0.2">
      <c r="A6062" s="384">
        <v>101931</v>
      </c>
      <c r="B6062" s="383" t="s">
        <v>3408</v>
      </c>
      <c r="C6062" s="382" t="s">
        <v>66</v>
      </c>
      <c r="D6062" s="382">
        <v>254.22</v>
      </c>
      <c r="E6062" s="380" t="s">
        <v>1081</v>
      </c>
    </row>
    <row r="6063" spans="1:5" ht="27" x14ac:dyDescent="0.2">
      <c r="A6063" s="384">
        <v>101923</v>
      </c>
      <c r="B6063" s="383" t="s">
        <v>3400</v>
      </c>
      <c r="C6063" s="382" t="s">
        <v>66</v>
      </c>
      <c r="D6063" s="382">
        <v>247.9</v>
      </c>
      <c r="E6063" s="380" t="s">
        <v>1081</v>
      </c>
    </row>
    <row r="6064" spans="1:5" ht="27" x14ac:dyDescent="0.2">
      <c r="A6064" s="384">
        <v>101932</v>
      </c>
      <c r="B6064" s="383" t="s">
        <v>3409</v>
      </c>
      <c r="C6064" s="382" t="s">
        <v>66</v>
      </c>
      <c r="D6064" s="382">
        <v>254.22</v>
      </c>
      <c r="E6064" s="380" t="s">
        <v>1081</v>
      </c>
    </row>
    <row r="6065" spans="1:5" ht="27" x14ac:dyDescent="0.2">
      <c r="A6065" s="384">
        <v>97537</v>
      </c>
      <c r="B6065" s="383" t="s">
        <v>4224</v>
      </c>
      <c r="C6065" s="382" t="s">
        <v>66</v>
      </c>
      <c r="D6065" s="382">
        <v>25.15</v>
      </c>
      <c r="E6065" s="380" t="s">
        <v>1081</v>
      </c>
    </row>
    <row r="6066" spans="1:5" ht="27" x14ac:dyDescent="0.2">
      <c r="A6066" s="384">
        <v>97540</v>
      </c>
      <c r="B6066" s="383" t="s">
        <v>4225</v>
      </c>
      <c r="C6066" s="382" t="s">
        <v>66</v>
      </c>
      <c r="D6066" s="382">
        <v>34.200000000000003</v>
      </c>
      <c r="E6066" s="380" t="s">
        <v>1081</v>
      </c>
    </row>
    <row r="6067" spans="1:5" ht="27" x14ac:dyDescent="0.2">
      <c r="A6067" s="384">
        <v>97543</v>
      </c>
      <c r="B6067" s="383" t="s">
        <v>4227</v>
      </c>
      <c r="C6067" s="382" t="s">
        <v>66</v>
      </c>
      <c r="D6067" s="382">
        <v>56.21</v>
      </c>
      <c r="E6067" s="380" t="s">
        <v>1081</v>
      </c>
    </row>
    <row r="6068" spans="1:5" ht="27" x14ac:dyDescent="0.2">
      <c r="A6068" s="384">
        <v>97461</v>
      </c>
      <c r="B6068" s="383" t="s">
        <v>4164</v>
      </c>
      <c r="C6068" s="382" t="s">
        <v>66</v>
      </c>
      <c r="D6068" s="382">
        <v>36.19</v>
      </c>
      <c r="E6068" s="380" t="s">
        <v>1081</v>
      </c>
    </row>
    <row r="6069" spans="1:5" ht="27" x14ac:dyDescent="0.2">
      <c r="A6069" s="384">
        <v>97499</v>
      </c>
      <c r="B6069" s="383" t="s">
        <v>4194</v>
      </c>
      <c r="C6069" s="382" t="s">
        <v>66</v>
      </c>
      <c r="D6069" s="382">
        <v>33.24</v>
      </c>
      <c r="E6069" s="380" t="s">
        <v>1081</v>
      </c>
    </row>
    <row r="6070" spans="1:5" ht="27" x14ac:dyDescent="0.2">
      <c r="A6070" s="384">
        <v>97464</v>
      </c>
      <c r="B6070" s="383" t="s">
        <v>4166</v>
      </c>
      <c r="C6070" s="382" t="s">
        <v>66</v>
      </c>
      <c r="D6070" s="382">
        <v>51.86</v>
      </c>
      <c r="E6070" s="380" t="s">
        <v>1081</v>
      </c>
    </row>
    <row r="6071" spans="1:5" ht="27" x14ac:dyDescent="0.2">
      <c r="A6071" s="384">
        <v>97502</v>
      </c>
      <c r="B6071" s="383" t="s">
        <v>4196</v>
      </c>
      <c r="C6071" s="382" t="s">
        <v>66</v>
      </c>
      <c r="D6071" s="382">
        <v>46.39</v>
      </c>
      <c r="E6071" s="380" t="s">
        <v>1081</v>
      </c>
    </row>
    <row r="6072" spans="1:5" ht="27" x14ac:dyDescent="0.2">
      <c r="A6072" s="384">
        <v>97467</v>
      </c>
      <c r="B6072" s="383" t="s">
        <v>4168</v>
      </c>
      <c r="C6072" s="382" t="s">
        <v>66</v>
      </c>
      <c r="D6072" s="382">
        <v>65.77</v>
      </c>
      <c r="E6072" s="380" t="s">
        <v>1081</v>
      </c>
    </row>
    <row r="6073" spans="1:5" ht="27" x14ac:dyDescent="0.2">
      <c r="A6073" s="384">
        <v>97505</v>
      </c>
      <c r="B6073" s="383" t="s">
        <v>4198</v>
      </c>
      <c r="C6073" s="382" t="s">
        <v>66</v>
      </c>
      <c r="D6073" s="382">
        <v>58.06</v>
      </c>
      <c r="E6073" s="380" t="s">
        <v>1081</v>
      </c>
    </row>
    <row r="6074" spans="1:5" ht="27" x14ac:dyDescent="0.2">
      <c r="A6074" s="384">
        <v>97443</v>
      </c>
      <c r="B6074" s="383" t="s">
        <v>4149</v>
      </c>
      <c r="C6074" s="382" t="s">
        <v>66</v>
      </c>
      <c r="D6074" s="382">
        <v>114.89</v>
      </c>
      <c r="E6074" s="380" t="s">
        <v>1081</v>
      </c>
    </row>
    <row r="6075" spans="1:5" ht="27" x14ac:dyDescent="0.2">
      <c r="A6075" s="384">
        <v>97470</v>
      </c>
      <c r="B6075" s="383" t="s">
        <v>4170</v>
      </c>
      <c r="C6075" s="382" t="s">
        <v>66</v>
      </c>
      <c r="D6075" s="382">
        <v>96.6</v>
      </c>
      <c r="E6075" s="380" t="s">
        <v>1081</v>
      </c>
    </row>
    <row r="6076" spans="1:5" ht="27" x14ac:dyDescent="0.2">
      <c r="A6076" s="384">
        <v>97508</v>
      </c>
      <c r="B6076" s="383" t="s">
        <v>4200</v>
      </c>
      <c r="C6076" s="382" t="s">
        <v>66</v>
      </c>
      <c r="D6076" s="382">
        <v>85.67</v>
      </c>
      <c r="E6076" s="380" t="s">
        <v>1081</v>
      </c>
    </row>
    <row r="6077" spans="1:5" ht="27" x14ac:dyDescent="0.2">
      <c r="A6077" s="384">
        <v>97446</v>
      </c>
      <c r="B6077" s="383" t="s">
        <v>4151</v>
      </c>
      <c r="C6077" s="382" t="s">
        <v>66</v>
      </c>
      <c r="D6077" s="382">
        <v>229.8</v>
      </c>
      <c r="E6077" s="380" t="s">
        <v>1081</v>
      </c>
    </row>
    <row r="6078" spans="1:5" ht="27" x14ac:dyDescent="0.2">
      <c r="A6078" s="384">
        <v>97474</v>
      </c>
      <c r="B6078" s="383" t="s">
        <v>4172</v>
      </c>
      <c r="C6078" s="382" t="s">
        <v>66</v>
      </c>
      <c r="D6078" s="382">
        <v>175.19</v>
      </c>
      <c r="E6078" s="380" t="s">
        <v>1081</v>
      </c>
    </row>
    <row r="6079" spans="1:5" ht="27" x14ac:dyDescent="0.2">
      <c r="A6079" s="384">
        <v>97511</v>
      </c>
      <c r="B6079" s="383" t="s">
        <v>4202</v>
      </c>
      <c r="C6079" s="382" t="s">
        <v>66</v>
      </c>
      <c r="D6079" s="382">
        <v>159.5</v>
      </c>
      <c r="E6079" s="380" t="s">
        <v>1081</v>
      </c>
    </row>
    <row r="6080" spans="1:5" ht="27" x14ac:dyDescent="0.2">
      <c r="A6080" s="384">
        <v>97449</v>
      </c>
      <c r="B6080" s="383" t="s">
        <v>4153</v>
      </c>
      <c r="C6080" s="382" t="s">
        <v>66</v>
      </c>
      <c r="D6080" s="382">
        <v>245.08</v>
      </c>
      <c r="E6080" s="380" t="s">
        <v>1081</v>
      </c>
    </row>
    <row r="6081" spans="1:5" ht="27" x14ac:dyDescent="0.2">
      <c r="A6081" s="384">
        <v>97477</v>
      </c>
      <c r="B6081" s="383" t="s">
        <v>4174</v>
      </c>
      <c r="C6081" s="382" t="s">
        <v>66</v>
      </c>
      <c r="D6081" s="382">
        <v>233.02</v>
      </c>
      <c r="E6081" s="380" t="s">
        <v>1081</v>
      </c>
    </row>
    <row r="6082" spans="1:5" ht="27" x14ac:dyDescent="0.2">
      <c r="A6082" s="384">
        <v>97514</v>
      </c>
      <c r="B6082" s="383" t="s">
        <v>4204</v>
      </c>
      <c r="C6082" s="382" t="s">
        <v>66</v>
      </c>
      <c r="D6082" s="382">
        <v>212.39</v>
      </c>
      <c r="E6082" s="380" t="s">
        <v>1081</v>
      </c>
    </row>
    <row r="6083" spans="1:5" ht="27" x14ac:dyDescent="0.2">
      <c r="A6083" s="384">
        <v>101920</v>
      </c>
      <c r="B6083" s="383" t="s">
        <v>3397</v>
      </c>
      <c r="C6083" s="382" t="s">
        <v>66</v>
      </c>
      <c r="D6083" s="382">
        <v>217.13</v>
      </c>
      <c r="E6083" s="380" t="s">
        <v>1081</v>
      </c>
    </row>
    <row r="6084" spans="1:5" ht="27" x14ac:dyDescent="0.2">
      <c r="A6084" s="384">
        <v>101929</v>
      </c>
      <c r="B6084" s="383" t="s">
        <v>3406</v>
      </c>
      <c r="C6084" s="382" t="s">
        <v>66</v>
      </c>
      <c r="D6084" s="382">
        <v>223.45</v>
      </c>
      <c r="E6084" s="380" t="s">
        <v>1081</v>
      </c>
    </row>
    <row r="6085" spans="1:5" ht="27" x14ac:dyDescent="0.2">
      <c r="A6085" s="384">
        <v>92693</v>
      </c>
      <c r="B6085" s="383" t="s">
        <v>3934</v>
      </c>
      <c r="C6085" s="382" t="s">
        <v>66</v>
      </c>
      <c r="D6085" s="382">
        <v>16.399999999999999</v>
      </c>
      <c r="E6085" s="380" t="s">
        <v>1081</v>
      </c>
    </row>
    <row r="6086" spans="1:5" ht="27" x14ac:dyDescent="0.2">
      <c r="A6086" s="384">
        <v>92695</v>
      </c>
      <c r="B6086" s="383" t="s">
        <v>3936</v>
      </c>
      <c r="C6086" s="382" t="s">
        <v>66</v>
      </c>
      <c r="D6086" s="382">
        <v>25.71</v>
      </c>
      <c r="E6086" s="380" t="s">
        <v>1081</v>
      </c>
    </row>
    <row r="6087" spans="1:5" ht="27" x14ac:dyDescent="0.2">
      <c r="A6087" s="384">
        <v>92697</v>
      </c>
      <c r="B6087" s="383" t="s">
        <v>3938</v>
      </c>
      <c r="C6087" s="382" t="s">
        <v>66</v>
      </c>
      <c r="D6087" s="382">
        <v>41.6</v>
      </c>
      <c r="E6087" s="380" t="s">
        <v>1081</v>
      </c>
    </row>
    <row r="6088" spans="1:5" ht="27" x14ac:dyDescent="0.2">
      <c r="A6088" s="384">
        <v>92658</v>
      </c>
      <c r="B6088" s="383" t="s">
        <v>3904</v>
      </c>
      <c r="C6088" s="382" t="s">
        <v>66</v>
      </c>
      <c r="D6088" s="382">
        <v>31.72</v>
      </c>
      <c r="E6088" s="380" t="s">
        <v>1081</v>
      </c>
    </row>
    <row r="6089" spans="1:5" ht="27" x14ac:dyDescent="0.2">
      <c r="A6089" s="384">
        <v>92660</v>
      </c>
      <c r="B6089" s="383" t="s">
        <v>3906</v>
      </c>
      <c r="C6089" s="382" t="s">
        <v>66</v>
      </c>
      <c r="D6089" s="382">
        <v>38.71</v>
      </c>
      <c r="E6089" s="380" t="s">
        <v>1081</v>
      </c>
    </row>
    <row r="6090" spans="1:5" ht="27" x14ac:dyDescent="0.2">
      <c r="A6090" s="384">
        <v>92662</v>
      </c>
      <c r="B6090" s="383" t="s">
        <v>3908</v>
      </c>
      <c r="C6090" s="382" t="s">
        <v>66</v>
      </c>
      <c r="D6090" s="382">
        <v>44.5</v>
      </c>
      <c r="E6090" s="380" t="s">
        <v>1081</v>
      </c>
    </row>
    <row r="6091" spans="1:5" ht="27" x14ac:dyDescent="0.2">
      <c r="A6091" s="384">
        <v>92664</v>
      </c>
      <c r="B6091" s="383" t="s">
        <v>3910</v>
      </c>
      <c r="C6091" s="382" t="s">
        <v>66</v>
      </c>
      <c r="D6091" s="382">
        <v>59.6</v>
      </c>
      <c r="E6091" s="380" t="s">
        <v>1081</v>
      </c>
    </row>
    <row r="6092" spans="1:5" ht="27" x14ac:dyDescent="0.2">
      <c r="A6092" s="384">
        <v>92666</v>
      </c>
      <c r="B6092" s="383" t="s">
        <v>3912</v>
      </c>
      <c r="C6092" s="382" t="s">
        <v>66</v>
      </c>
      <c r="D6092" s="382">
        <v>94.02</v>
      </c>
      <c r="E6092" s="380" t="s">
        <v>1081</v>
      </c>
    </row>
    <row r="6093" spans="1:5" ht="27" x14ac:dyDescent="0.2">
      <c r="A6093" s="384">
        <v>92668</v>
      </c>
      <c r="B6093" s="383" t="s">
        <v>3914</v>
      </c>
      <c r="C6093" s="382" t="s">
        <v>66</v>
      </c>
      <c r="D6093" s="382">
        <v>132.54</v>
      </c>
      <c r="E6093" s="380" t="s">
        <v>1081</v>
      </c>
    </row>
    <row r="6094" spans="1:5" ht="27" x14ac:dyDescent="0.2">
      <c r="A6094" s="384">
        <v>92370</v>
      </c>
      <c r="B6094" s="383" t="s">
        <v>3874</v>
      </c>
      <c r="C6094" s="382" t="s">
        <v>66</v>
      </c>
      <c r="D6094" s="382">
        <v>42.04</v>
      </c>
      <c r="E6094" s="380" t="s">
        <v>1081</v>
      </c>
    </row>
    <row r="6095" spans="1:5" ht="27" x14ac:dyDescent="0.2">
      <c r="A6095" s="384">
        <v>92372</v>
      </c>
      <c r="B6095" s="383" t="s">
        <v>3876</v>
      </c>
      <c r="C6095" s="382" t="s">
        <v>66</v>
      </c>
      <c r="D6095" s="382">
        <v>50.47</v>
      </c>
      <c r="E6095" s="380" t="s">
        <v>1081</v>
      </c>
    </row>
    <row r="6096" spans="1:5" ht="27" x14ac:dyDescent="0.2">
      <c r="A6096" s="384">
        <v>92374</v>
      </c>
      <c r="B6096" s="383" t="s">
        <v>3878</v>
      </c>
      <c r="C6096" s="382" t="s">
        <v>66</v>
      </c>
      <c r="D6096" s="382">
        <v>57.89</v>
      </c>
      <c r="E6096" s="380" t="s">
        <v>1081</v>
      </c>
    </row>
    <row r="6097" spans="1:5" ht="27" x14ac:dyDescent="0.2">
      <c r="A6097" s="384">
        <v>92345</v>
      </c>
      <c r="B6097" s="383" t="s">
        <v>3859</v>
      </c>
      <c r="C6097" s="382" t="s">
        <v>66</v>
      </c>
      <c r="D6097" s="382">
        <v>75.06</v>
      </c>
      <c r="E6097" s="380" t="s">
        <v>1081</v>
      </c>
    </row>
    <row r="6098" spans="1:5" ht="27" x14ac:dyDescent="0.2">
      <c r="A6098" s="384">
        <v>92376</v>
      </c>
      <c r="B6098" s="383" t="s">
        <v>3880</v>
      </c>
      <c r="C6098" s="382" t="s">
        <v>66</v>
      </c>
      <c r="D6098" s="382">
        <v>75</v>
      </c>
      <c r="E6098" s="380" t="s">
        <v>1081</v>
      </c>
    </row>
    <row r="6099" spans="1:5" ht="27" x14ac:dyDescent="0.2">
      <c r="A6099" s="384">
        <v>92347</v>
      </c>
      <c r="B6099" s="383" t="s">
        <v>3861</v>
      </c>
      <c r="C6099" s="382" t="s">
        <v>66</v>
      </c>
      <c r="D6099" s="382">
        <v>110.64</v>
      </c>
      <c r="E6099" s="380" t="s">
        <v>1081</v>
      </c>
    </row>
    <row r="6100" spans="1:5" ht="27" x14ac:dyDescent="0.2">
      <c r="A6100" s="384">
        <v>92378</v>
      </c>
      <c r="B6100" s="383" t="s">
        <v>3882</v>
      </c>
      <c r="C6100" s="382" t="s">
        <v>66</v>
      </c>
      <c r="D6100" s="382">
        <v>112.49</v>
      </c>
      <c r="E6100" s="380" t="s">
        <v>1081</v>
      </c>
    </row>
    <row r="6101" spans="1:5" ht="27" x14ac:dyDescent="0.2">
      <c r="A6101" s="384">
        <v>92349</v>
      </c>
      <c r="B6101" s="383" t="s">
        <v>3863</v>
      </c>
      <c r="C6101" s="382" t="s">
        <v>66</v>
      </c>
      <c r="D6101" s="382">
        <v>150.19</v>
      </c>
      <c r="E6101" s="380" t="s">
        <v>1081</v>
      </c>
    </row>
    <row r="6102" spans="1:5" ht="27" x14ac:dyDescent="0.2">
      <c r="A6102" s="384">
        <v>92380</v>
      </c>
      <c r="B6102" s="383" t="s">
        <v>3884</v>
      </c>
      <c r="C6102" s="382" t="s">
        <v>66</v>
      </c>
      <c r="D6102" s="382">
        <v>154.02000000000001</v>
      </c>
      <c r="E6102" s="380" t="s">
        <v>1081</v>
      </c>
    </row>
    <row r="6103" spans="1:5" ht="27" x14ac:dyDescent="0.2">
      <c r="A6103" s="384">
        <v>101917</v>
      </c>
      <c r="B6103" s="383" t="s">
        <v>3221</v>
      </c>
      <c r="C6103" s="382" t="s">
        <v>66</v>
      </c>
      <c r="D6103" s="382">
        <v>179.74</v>
      </c>
      <c r="E6103" s="380" t="s">
        <v>1081</v>
      </c>
    </row>
    <row r="6104" spans="1:5" ht="27" x14ac:dyDescent="0.2">
      <c r="A6104" s="384">
        <v>101924</v>
      </c>
      <c r="B6104" s="383" t="s">
        <v>3401</v>
      </c>
      <c r="C6104" s="382" t="s">
        <v>66</v>
      </c>
      <c r="D6104" s="382">
        <v>204.25</v>
      </c>
      <c r="E6104" s="380" t="s">
        <v>1081</v>
      </c>
    </row>
    <row r="6105" spans="1:5" ht="27" x14ac:dyDescent="0.2">
      <c r="A6105" s="384">
        <v>101933</v>
      </c>
      <c r="B6105" s="383" t="s">
        <v>3410</v>
      </c>
      <c r="C6105" s="382" t="s">
        <v>66</v>
      </c>
      <c r="D6105" s="382">
        <v>210.57</v>
      </c>
      <c r="E6105" s="380" t="s">
        <v>1081</v>
      </c>
    </row>
    <row r="6106" spans="1:5" ht="27" x14ac:dyDescent="0.2">
      <c r="A6106" s="384">
        <v>92692</v>
      </c>
      <c r="B6106" s="383" t="s">
        <v>3933</v>
      </c>
      <c r="C6106" s="382" t="s">
        <v>66</v>
      </c>
      <c r="D6106" s="382">
        <v>15.94</v>
      </c>
      <c r="E6106" s="380" t="s">
        <v>1081</v>
      </c>
    </row>
    <row r="6107" spans="1:5" ht="27" x14ac:dyDescent="0.2">
      <c r="A6107" s="384">
        <v>92694</v>
      </c>
      <c r="B6107" s="383" t="s">
        <v>3935</v>
      </c>
      <c r="C6107" s="382" t="s">
        <v>66</v>
      </c>
      <c r="D6107" s="382">
        <v>25.25</v>
      </c>
      <c r="E6107" s="380" t="s">
        <v>1081</v>
      </c>
    </row>
    <row r="6108" spans="1:5" ht="27" x14ac:dyDescent="0.2">
      <c r="A6108" s="384">
        <v>92696</v>
      </c>
      <c r="B6108" s="383" t="s">
        <v>3937</v>
      </c>
      <c r="C6108" s="382" t="s">
        <v>66</v>
      </c>
      <c r="D6108" s="382">
        <v>39.54</v>
      </c>
      <c r="E6108" s="380" t="s">
        <v>1081</v>
      </c>
    </row>
    <row r="6109" spans="1:5" ht="27" x14ac:dyDescent="0.2">
      <c r="A6109" s="384">
        <v>92657</v>
      </c>
      <c r="B6109" s="383" t="s">
        <v>3903</v>
      </c>
      <c r="C6109" s="382" t="s">
        <v>66</v>
      </c>
      <c r="D6109" s="382">
        <v>29.66</v>
      </c>
      <c r="E6109" s="380" t="s">
        <v>1081</v>
      </c>
    </row>
    <row r="6110" spans="1:5" ht="27" x14ac:dyDescent="0.2">
      <c r="A6110" s="384">
        <v>92659</v>
      </c>
      <c r="B6110" s="383" t="s">
        <v>3905</v>
      </c>
      <c r="C6110" s="382" t="s">
        <v>66</v>
      </c>
      <c r="D6110" s="382">
        <v>36.78</v>
      </c>
      <c r="E6110" s="380" t="s">
        <v>1081</v>
      </c>
    </row>
    <row r="6111" spans="1:5" ht="27" x14ac:dyDescent="0.2">
      <c r="A6111" s="384">
        <v>92661</v>
      </c>
      <c r="B6111" s="383" t="s">
        <v>3907</v>
      </c>
      <c r="C6111" s="382" t="s">
        <v>66</v>
      </c>
      <c r="D6111" s="382">
        <v>44.13</v>
      </c>
      <c r="E6111" s="380" t="s">
        <v>1081</v>
      </c>
    </row>
    <row r="6112" spans="1:5" ht="27" x14ac:dyDescent="0.2">
      <c r="A6112" s="384">
        <v>92663</v>
      </c>
      <c r="B6112" s="383" t="s">
        <v>3909</v>
      </c>
      <c r="C6112" s="382" t="s">
        <v>66</v>
      </c>
      <c r="D6112" s="382">
        <v>59.63</v>
      </c>
      <c r="E6112" s="380" t="s">
        <v>1081</v>
      </c>
    </row>
    <row r="6113" spans="1:5" ht="27" x14ac:dyDescent="0.2">
      <c r="A6113" s="384">
        <v>92665</v>
      </c>
      <c r="B6113" s="383" t="s">
        <v>3911</v>
      </c>
      <c r="C6113" s="382" t="s">
        <v>66</v>
      </c>
      <c r="D6113" s="382">
        <v>82.55</v>
      </c>
      <c r="E6113" s="380" t="s">
        <v>1081</v>
      </c>
    </row>
    <row r="6114" spans="1:5" ht="27" x14ac:dyDescent="0.2">
      <c r="A6114" s="384">
        <v>92667</v>
      </c>
      <c r="B6114" s="383" t="s">
        <v>3913</v>
      </c>
      <c r="C6114" s="382" t="s">
        <v>66</v>
      </c>
      <c r="D6114" s="382">
        <v>122.33</v>
      </c>
      <c r="E6114" s="380" t="s">
        <v>1081</v>
      </c>
    </row>
    <row r="6115" spans="1:5" ht="27" x14ac:dyDescent="0.2">
      <c r="A6115" s="384">
        <v>92369</v>
      </c>
      <c r="B6115" s="383" t="s">
        <v>3873</v>
      </c>
      <c r="C6115" s="382" t="s">
        <v>66</v>
      </c>
      <c r="D6115" s="382">
        <v>39.979999999999997</v>
      </c>
      <c r="E6115" s="380" t="s">
        <v>1081</v>
      </c>
    </row>
    <row r="6116" spans="1:5" ht="27" x14ac:dyDescent="0.2">
      <c r="A6116" s="384">
        <v>92371</v>
      </c>
      <c r="B6116" s="383" t="s">
        <v>3875</v>
      </c>
      <c r="C6116" s="382" t="s">
        <v>66</v>
      </c>
      <c r="D6116" s="382">
        <v>48.54</v>
      </c>
      <c r="E6116" s="380" t="s">
        <v>1081</v>
      </c>
    </row>
    <row r="6117" spans="1:5" ht="27" x14ac:dyDescent="0.2">
      <c r="A6117" s="384">
        <v>92373</v>
      </c>
      <c r="B6117" s="383" t="s">
        <v>3877</v>
      </c>
      <c r="C6117" s="382" t="s">
        <v>66</v>
      </c>
      <c r="D6117" s="382">
        <v>57.52</v>
      </c>
      <c r="E6117" s="380" t="s">
        <v>1081</v>
      </c>
    </row>
    <row r="6118" spans="1:5" ht="27" x14ac:dyDescent="0.2">
      <c r="A6118" s="384">
        <v>92344</v>
      </c>
      <c r="B6118" s="383" t="s">
        <v>3858</v>
      </c>
      <c r="C6118" s="382" t="s">
        <v>66</v>
      </c>
      <c r="D6118" s="382">
        <v>75.09</v>
      </c>
      <c r="E6118" s="380" t="s">
        <v>1081</v>
      </c>
    </row>
    <row r="6119" spans="1:5" ht="27" x14ac:dyDescent="0.2">
      <c r="A6119" s="384">
        <v>92375</v>
      </c>
      <c r="B6119" s="383" t="s">
        <v>3879</v>
      </c>
      <c r="C6119" s="382" t="s">
        <v>66</v>
      </c>
      <c r="D6119" s="382">
        <v>75.03</v>
      </c>
      <c r="E6119" s="380" t="s">
        <v>1081</v>
      </c>
    </row>
    <row r="6120" spans="1:5" ht="27" x14ac:dyDescent="0.2">
      <c r="A6120" s="384">
        <v>92346</v>
      </c>
      <c r="B6120" s="383" t="s">
        <v>3860</v>
      </c>
      <c r="C6120" s="382" t="s">
        <v>66</v>
      </c>
      <c r="D6120" s="382">
        <v>99.17</v>
      </c>
      <c r="E6120" s="380" t="s">
        <v>1081</v>
      </c>
    </row>
    <row r="6121" spans="1:5" ht="27" x14ac:dyDescent="0.2">
      <c r="A6121" s="384">
        <v>92377</v>
      </c>
      <c r="B6121" s="383" t="s">
        <v>3881</v>
      </c>
      <c r="C6121" s="382" t="s">
        <v>66</v>
      </c>
      <c r="D6121" s="382">
        <v>101.02</v>
      </c>
      <c r="E6121" s="380" t="s">
        <v>1081</v>
      </c>
    </row>
    <row r="6122" spans="1:5" ht="27" x14ac:dyDescent="0.2">
      <c r="A6122" s="384">
        <v>92348</v>
      </c>
      <c r="B6122" s="383" t="s">
        <v>3862</v>
      </c>
      <c r="C6122" s="382" t="s">
        <v>66</v>
      </c>
      <c r="D6122" s="382">
        <v>139.97999999999999</v>
      </c>
      <c r="E6122" s="380" t="s">
        <v>1081</v>
      </c>
    </row>
    <row r="6123" spans="1:5" ht="27" x14ac:dyDescent="0.2">
      <c r="A6123" s="384">
        <v>92379</v>
      </c>
      <c r="B6123" s="383" t="s">
        <v>3883</v>
      </c>
      <c r="C6123" s="382" t="s">
        <v>66</v>
      </c>
      <c r="D6123" s="382">
        <v>143.81</v>
      </c>
      <c r="E6123" s="380" t="s">
        <v>1081</v>
      </c>
    </row>
    <row r="6124" spans="1:5" ht="27" x14ac:dyDescent="0.2">
      <c r="A6124" s="382">
        <v>95696</v>
      </c>
      <c r="B6124" s="383" t="s">
        <v>4082</v>
      </c>
      <c r="C6124" s="382" t="s">
        <v>66</v>
      </c>
      <c r="D6124" s="382">
        <v>44.59</v>
      </c>
      <c r="E6124" s="380" t="s">
        <v>1081</v>
      </c>
    </row>
    <row r="6125" spans="1:5" ht="27" x14ac:dyDescent="0.2">
      <c r="A6125" s="384">
        <v>92335</v>
      </c>
      <c r="B6125" s="383" t="s">
        <v>3312</v>
      </c>
      <c r="C6125" s="382" t="s">
        <v>4</v>
      </c>
      <c r="D6125" s="382">
        <v>93.97</v>
      </c>
      <c r="E6125" s="380" t="s">
        <v>1081</v>
      </c>
    </row>
    <row r="6126" spans="1:5" ht="27" x14ac:dyDescent="0.2">
      <c r="A6126" s="384">
        <v>92336</v>
      </c>
      <c r="B6126" s="383" t="s">
        <v>3313</v>
      </c>
      <c r="C6126" s="382" t="s">
        <v>4</v>
      </c>
      <c r="D6126" s="382">
        <v>115.33</v>
      </c>
      <c r="E6126" s="380" t="s">
        <v>1081</v>
      </c>
    </row>
    <row r="6127" spans="1:5" ht="27" x14ac:dyDescent="0.2">
      <c r="A6127" s="384">
        <v>92337</v>
      </c>
      <c r="B6127" s="383" t="s">
        <v>3314</v>
      </c>
      <c r="C6127" s="382" t="s">
        <v>4</v>
      </c>
      <c r="D6127" s="382">
        <v>151.61000000000001</v>
      </c>
      <c r="E6127" s="380" t="s">
        <v>1081</v>
      </c>
    </row>
    <row r="6128" spans="1:5" ht="27" x14ac:dyDescent="0.2">
      <c r="A6128" s="384">
        <v>92687</v>
      </c>
      <c r="B6128" s="383" t="s">
        <v>3339</v>
      </c>
      <c r="C6128" s="382" t="s">
        <v>4</v>
      </c>
      <c r="D6128" s="382">
        <v>29.48</v>
      </c>
      <c r="E6128" s="380" t="s">
        <v>1081</v>
      </c>
    </row>
    <row r="6129" spans="1:5" ht="27" x14ac:dyDescent="0.2">
      <c r="A6129" s="384">
        <v>92688</v>
      </c>
      <c r="B6129" s="383" t="s">
        <v>3340</v>
      </c>
      <c r="C6129" s="382" t="s">
        <v>4</v>
      </c>
      <c r="D6129" s="382">
        <v>41.57</v>
      </c>
      <c r="E6129" s="380" t="s">
        <v>1081</v>
      </c>
    </row>
    <row r="6130" spans="1:5" ht="27" x14ac:dyDescent="0.2">
      <c r="A6130" s="384">
        <v>97536</v>
      </c>
      <c r="B6130" s="383" t="s">
        <v>3377</v>
      </c>
      <c r="C6130" s="382" t="s">
        <v>4</v>
      </c>
      <c r="D6130" s="382">
        <v>64</v>
      </c>
      <c r="E6130" s="380" t="s">
        <v>1081</v>
      </c>
    </row>
    <row r="6131" spans="1:5" ht="40.5" x14ac:dyDescent="0.2">
      <c r="A6131" s="384">
        <v>97535</v>
      </c>
      <c r="B6131" s="383" t="s">
        <v>3376</v>
      </c>
      <c r="C6131" s="382" t="s">
        <v>4</v>
      </c>
      <c r="D6131" s="382">
        <v>51.82</v>
      </c>
      <c r="E6131" s="380" t="s">
        <v>1081</v>
      </c>
    </row>
    <row r="6132" spans="1:5" ht="40.5" x14ac:dyDescent="0.2">
      <c r="A6132" s="384">
        <v>92652</v>
      </c>
      <c r="B6132" s="383" t="s">
        <v>3334</v>
      </c>
      <c r="C6132" s="382" t="s">
        <v>4</v>
      </c>
      <c r="D6132" s="382">
        <v>62.46</v>
      </c>
      <c r="E6132" s="380" t="s">
        <v>1081</v>
      </c>
    </row>
    <row r="6133" spans="1:5" ht="40.5" x14ac:dyDescent="0.2">
      <c r="A6133" s="384">
        <v>92653</v>
      </c>
      <c r="B6133" s="383" t="s">
        <v>3335</v>
      </c>
      <c r="C6133" s="382" t="s">
        <v>4</v>
      </c>
      <c r="D6133" s="382">
        <v>71.05</v>
      </c>
      <c r="E6133" s="380" t="s">
        <v>1081</v>
      </c>
    </row>
    <row r="6134" spans="1:5" ht="40.5" x14ac:dyDescent="0.2">
      <c r="A6134" s="384">
        <v>92654</v>
      </c>
      <c r="B6134" s="383" t="s">
        <v>3336</v>
      </c>
      <c r="C6134" s="382" t="s">
        <v>4</v>
      </c>
      <c r="D6134" s="382">
        <v>96.56</v>
      </c>
      <c r="E6134" s="380" t="s">
        <v>1081</v>
      </c>
    </row>
    <row r="6135" spans="1:5" ht="40.5" x14ac:dyDescent="0.2">
      <c r="A6135" s="384">
        <v>92655</v>
      </c>
      <c r="B6135" s="383" t="s">
        <v>3337</v>
      </c>
      <c r="C6135" s="382" t="s">
        <v>4</v>
      </c>
      <c r="D6135" s="382">
        <v>117.46</v>
      </c>
      <c r="E6135" s="380" t="s">
        <v>1081</v>
      </c>
    </row>
    <row r="6136" spans="1:5" ht="40.5" x14ac:dyDescent="0.2">
      <c r="A6136" s="384">
        <v>92656</v>
      </c>
      <c r="B6136" s="383" t="s">
        <v>3338</v>
      </c>
      <c r="C6136" s="382" t="s">
        <v>4</v>
      </c>
      <c r="D6136" s="386">
        <v>153.25</v>
      </c>
      <c r="E6136" s="380" t="s">
        <v>1081</v>
      </c>
    </row>
    <row r="6137" spans="1:5" ht="27" x14ac:dyDescent="0.2">
      <c r="A6137" s="384">
        <v>101918</v>
      </c>
      <c r="B6137" s="383" t="s">
        <v>3395</v>
      </c>
      <c r="C6137" s="382" t="s">
        <v>4</v>
      </c>
      <c r="D6137" s="382">
        <v>216.73</v>
      </c>
      <c r="E6137" s="380" t="s">
        <v>1081</v>
      </c>
    </row>
    <row r="6138" spans="1:5" ht="40.5" x14ac:dyDescent="0.2">
      <c r="A6138" s="384">
        <v>101927</v>
      </c>
      <c r="B6138" s="383" t="s">
        <v>3404</v>
      </c>
      <c r="C6138" s="382" t="s">
        <v>4</v>
      </c>
      <c r="D6138" s="382">
        <v>200.2</v>
      </c>
      <c r="E6138" s="380" t="s">
        <v>1081</v>
      </c>
    </row>
    <row r="6139" spans="1:5" ht="40.5" x14ac:dyDescent="0.2">
      <c r="A6139" s="384">
        <v>97498</v>
      </c>
      <c r="B6139" s="383" t="s">
        <v>3375</v>
      </c>
      <c r="C6139" s="382" t="s">
        <v>4</v>
      </c>
      <c r="D6139" s="382">
        <v>46.52</v>
      </c>
      <c r="E6139" s="380" t="s">
        <v>1081</v>
      </c>
    </row>
    <row r="6140" spans="1:5" ht="40.5" x14ac:dyDescent="0.2">
      <c r="A6140" s="384">
        <v>92364</v>
      </c>
      <c r="B6140" s="383" t="s">
        <v>3324</v>
      </c>
      <c r="C6140" s="382" t="s">
        <v>4</v>
      </c>
      <c r="D6140" s="382">
        <v>57.16</v>
      </c>
      <c r="E6140" s="380" t="s">
        <v>1081</v>
      </c>
    </row>
    <row r="6141" spans="1:5" ht="40.5" x14ac:dyDescent="0.2">
      <c r="A6141" s="384">
        <v>92365</v>
      </c>
      <c r="B6141" s="383" t="s">
        <v>3325</v>
      </c>
      <c r="C6141" s="382" t="s">
        <v>4</v>
      </c>
      <c r="D6141" s="382">
        <v>65.69</v>
      </c>
      <c r="E6141" s="380" t="s">
        <v>1081</v>
      </c>
    </row>
    <row r="6142" spans="1:5" ht="27" x14ac:dyDescent="0.2">
      <c r="A6142" s="384">
        <v>92341</v>
      </c>
      <c r="B6142" s="383" t="s">
        <v>3317</v>
      </c>
      <c r="C6142" s="382" t="s">
        <v>4</v>
      </c>
      <c r="D6142" s="382">
        <v>105.58</v>
      </c>
      <c r="E6142" s="380" t="s">
        <v>1081</v>
      </c>
    </row>
    <row r="6143" spans="1:5" ht="40.5" x14ac:dyDescent="0.2">
      <c r="A6143" s="384">
        <v>92366</v>
      </c>
      <c r="B6143" s="383" t="s">
        <v>3326</v>
      </c>
      <c r="C6143" s="382" t="s">
        <v>4</v>
      </c>
      <c r="D6143" s="382">
        <v>91.21</v>
      </c>
      <c r="E6143" s="380" t="s">
        <v>1081</v>
      </c>
    </row>
    <row r="6144" spans="1:5" ht="27" x14ac:dyDescent="0.2">
      <c r="A6144" s="384">
        <v>92342</v>
      </c>
      <c r="B6144" s="383" t="s">
        <v>3318</v>
      </c>
      <c r="C6144" s="382" t="s">
        <v>4</v>
      </c>
      <c r="D6144" s="382">
        <v>127.03</v>
      </c>
      <c r="E6144" s="380" t="s">
        <v>1081</v>
      </c>
    </row>
    <row r="6145" spans="1:5" ht="40.5" x14ac:dyDescent="0.2">
      <c r="A6145" s="384">
        <v>92367</v>
      </c>
      <c r="B6145" s="383" t="s">
        <v>3327</v>
      </c>
      <c r="C6145" s="382" t="s">
        <v>4</v>
      </c>
      <c r="D6145" s="382">
        <v>112</v>
      </c>
      <c r="E6145" s="380" t="s">
        <v>1081</v>
      </c>
    </row>
    <row r="6146" spans="1:5" ht="27" x14ac:dyDescent="0.2">
      <c r="A6146" s="384">
        <v>92343</v>
      </c>
      <c r="B6146" s="383" t="s">
        <v>3319</v>
      </c>
      <c r="C6146" s="382" t="s">
        <v>4</v>
      </c>
      <c r="D6146" s="382">
        <v>163.4</v>
      </c>
      <c r="E6146" s="380" t="s">
        <v>1081</v>
      </c>
    </row>
    <row r="6147" spans="1:5" ht="40.5" x14ac:dyDescent="0.2">
      <c r="A6147" s="384">
        <v>92368</v>
      </c>
      <c r="B6147" s="383" t="s">
        <v>3328</v>
      </c>
      <c r="C6147" s="382" t="s">
        <v>4</v>
      </c>
      <c r="D6147" s="382">
        <v>147.78</v>
      </c>
      <c r="E6147" s="380" t="s">
        <v>1081</v>
      </c>
    </row>
    <row r="6148" spans="1:5" ht="27" x14ac:dyDescent="0.2">
      <c r="A6148" s="384">
        <v>92689</v>
      </c>
      <c r="B6148" s="383" t="s">
        <v>3341</v>
      </c>
      <c r="C6148" s="382" t="s">
        <v>4</v>
      </c>
      <c r="D6148" s="382">
        <v>47.59</v>
      </c>
      <c r="E6148" s="380" t="s">
        <v>1081</v>
      </c>
    </row>
    <row r="6149" spans="1:5" ht="27" x14ac:dyDescent="0.2">
      <c r="A6149" s="384">
        <v>92690</v>
      </c>
      <c r="B6149" s="383" t="s">
        <v>3342</v>
      </c>
      <c r="C6149" s="382" t="s">
        <v>4</v>
      </c>
      <c r="D6149" s="382">
        <v>68.45</v>
      </c>
      <c r="E6149" s="380" t="s">
        <v>1081</v>
      </c>
    </row>
    <row r="6150" spans="1:5" ht="27" x14ac:dyDescent="0.2">
      <c r="A6150" s="384">
        <v>92691</v>
      </c>
      <c r="B6150" s="383" t="s">
        <v>3343</v>
      </c>
      <c r="C6150" s="382" t="s">
        <v>4</v>
      </c>
      <c r="D6150" s="382">
        <v>91.03</v>
      </c>
      <c r="E6150" s="380" t="s">
        <v>1081</v>
      </c>
    </row>
    <row r="6151" spans="1:5" ht="27" x14ac:dyDescent="0.2">
      <c r="A6151" s="384">
        <v>92359</v>
      </c>
      <c r="B6151" s="383" t="s">
        <v>3320</v>
      </c>
      <c r="C6151" s="382" t="s">
        <v>4</v>
      </c>
      <c r="D6151" s="382">
        <v>62.25</v>
      </c>
      <c r="E6151" s="380" t="s">
        <v>1081</v>
      </c>
    </row>
    <row r="6152" spans="1:5" ht="27" x14ac:dyDescent="0.2">
      <c r="A6152" s="384">
        <v>92645</v>
      </c>
      <c r="B6152" s="383" t="s">
        <v>3329</v>
      </c>
      <c r="C6152" s="382" t="s">
        <v>4</v>
      </c>
      <c r="D6152" s="382">
        <v>66.58</v>
      </c>
      <c r="E6152" s="380" t="s">
        <v>1081</v>
      </c>
    </row>
    <row r="6153" spans="1:5" ht="27" x14ac:dyDescent="0.2">
      <c r="A6153" s="384">
        <v>92360</v>
      </c>
      <c r="B6153" s="383" t="s">
        <v>3321</v>
      </c>
      <c r="C6153" s="382" t="s">
        <v>4</v>
      </c>
      <c r="D6153" s="382">
        <v>83.15</v>
      </c>
      <c r="E6153" s="380" t="s">
        <v>1081</v>
      </c>
    </row>
    <row r="6154" spans="1:5" ht="27" x14ac:dyDescent="0.2">
      <c r="A6154" s="384">
        <v>92646</v>
      </c>
      <c r="B6154" s="383" t="s">
        <v>3330</v>
      </c>
      <c r="C6154" s="382" t="s">
        <v>4</v>
      </c>
      <c r="D6154" s="382">
        <v>87.49</v>
      </c>
      <c r="E6154" s="380" t="s">
        <v>1081</v>
      </c>
    </row>
    <row r="6155" spans="1:5" ht="27" x14ac:dyDescent="0.2">
      <c r="A6155" s="384">
        <v>95697</v>
      </c>
      <c r="B6155" s="383" t="s">
        <v>3344</v>
      </c>
      <c r="C6155" s="382" t="s">
        <v>4</v>
      </c>
      <c r="D6155" s="382">
        <v>91.51</v>
      </c>
      <c r="E6155" s="380" t="s">
        <v>1081</v>
      </c>
    </row>
    <row r="6156" spans="1:5" ht="27" x14ac:dyDescent="0.2">
      <c r="A6156" s="384">
        <v>92648</v>
      </c>
      <c r="B6156" s="383" t="s">
        <v>3331</v>
      </c>
      <c r="C6156" s="382" t="s">
        <v>4</v>
      </c>
      <c r="D6156" s="382">
        <v>95.85</v>
      </c>
      <c r="E6156" s="380" t="s">
        <v>1081</v>
      </c>
    </row>
    <row r="6157" spans="1:5" ht="27" x14ac:dyDescent="0.2">
      <c r="A6157" s="384">
        <v>92338</v>
      </c>
      <c r="B6157" s="383" t="s">
        <v>3315</v>
      </c>
      <c r="C6157" s="382" t="s">
        <v>4</v>
      </c>
      <c r="D6157" s="382">
        <v>136.56</v>
      </c>
      <c r="E6157" s="380" t="s">
        <v>1081</v>
      </c>
    </row>
    <row r="6158" spans="1:5" ht="27" x14ac:dyDescent="0.2">
      <c r="A6158" s="384">
        <v>92361</v>
      </c>
      <c r="B6158" s="383" t="s">
        <v>3322</v>
      </c>
      <c r="C6158" s="382" t="s">
        <v>4</v>
      </c>
      <c r="D6158" s="382">
        <v>112.46</v>
      </c>
      <c r="E6158" s="380" t="s">
        <v>1081</v>
      </c>
    </row>
    <row r="6159" spans="1:5" ht="27" x14ac:dyDescent="0.2">
      <c r="A6159" s="384">
        <v>92649</v>
      </c>
      <c r="B6159" s="383" t="s">
        <v>3332</v>
      </c>
      <c r="C6159" s="382" t="s">
        <v>4</v>
      </c>
      <c r="D6159" s="382">
        <v>116.8</v>
      </c>
      <c r="E6159" s="380" t="s">
        <v>1081</v>
      </c>
    </row>
    <row r="6160" spans="1:5" ht="27" x14ac:dyDescent="0.2">
      <c r="A6160" s="384">
        <v>92339</v>
      </c>
      <c r="B6160" s="383" t="s">
        <v>3316</v>
      </c>
      <c r="C6160" s="382" t="s">
        <v>4</v>
      </c>
      <c r="D6160" s="382">
        <v>204.49</v>
      </c>
      <c r="E6160" s="380" t="s">
        <v>1081</v>
      </c>
    </row>
    <row r="6161" spans="1:5" ht="27" x14ac:dyDescent="0.2">
      <c r="A6161" s="384">
        <v>92362</v>
      </c>
      <c r="B6161" s="383" t="s">
        <v>3323</v>
      </c>
      <c r="C6161" s="382" t="s">
        <v>4</v>
      </c>
      <c r="D6161" s="382">
        <v>179.44</v>
      </c>
      <c r="E6161" s="380" t="s">
        <v>1081</v>
      </c>
    </row>
    <row r="6162" spans="1:5" ht="27" x14ac:dyDescent="0.2">
      <c r="A6162" s="384">
        <v>92650</v>
      </c>
      <c r="B6162" s="383" t="s">
        <v>3333</v>
      </c>
      <c r="C6162" s="382" t="s">
        <v>4</v>
      </c>
      <c r="D6162" s="382">
        <v>183.78</v>
      </c>
      <c r="E6162" s="380" t="s">
        <v>1081</v>
      </c>
    </row>
    <row r="6163" spans="1:5" ht="27" x14ac:dyDescent="0.2">
      <c r="A6163" s="384">
        <v>97439</v>
      </c>
      <c r="B6163" s="383" t="s">
        <v>4146</v>
      </c>
      <c r="C6163" s="382" t="s">
        <v>66</v>
      </c>
      <c r="D6163" s="382">
        <v>133.04</v>
      </c>
      <c r="E6163" s="380" t="s">
        <v>1081</v>
      </c>
    </row>
    <row r="6164" spans="1:5" ht="27" x14ac:dyDescent="0.2">
      <c r="A6164" s="384">
        <v>97440</v>
      </c>
      <c r="B6164" s="383" t="s">
        <v>4147</v>
      </c>
      <c r="C6164" s="382" t="s">
        <v>66</v>
      </c>
      <c r="D6164" s="382">
        <v>159.13999999999999</v>
      </c>
      <c r="E6164" s="380" t="s">
        <v>1081</v>
      </c>
    </row>
    <row r="6165" spans="1:5" ht="27" x14ac:dyDescent="0.2">
      <c r="A6165" s="384">
        <v>97442</v>
      </c>
      <c r="B6165" s="383" t="s">
        <v>4148</v>
      </c>
      <c r="C6165" s="382" t="s">
        <v>66</v>
      </c>
      <c r="D6165" s="382">
        <v>175.95</v>
      </c>
      <c r="E6165" s="380" t="s">
        <v>1081</v>
      </c>
    </row>
    <row r="6166" spans="1:5" ht="27" x14ac:dyDescent="0.2">
      <c r="A6166" s="384">
        <v>97552</v>
      </c>
      <c r="B6166" s="383" t="s">
        <v>4235</v>
      </c>
      <c r="C6166" s="382" t="s">
        <v>66</v>
      </c>
      <c r="D6166" s="382">
        <v>51.18</v>
      </c>
      <c r="E6166" s="380" t="s">
        <v>1081</v>
      </c>
    </row>
    <row r="6167" spans="1:5" ht="27" x14ac:dyDescent="0.2">
      <c r="A6167" s="384">
        <v>97553</v>
      </c>
      <c r="B6167" s="383" t="s">
        <v>4236</v>
      </c>
      <c r="C6167" s="382" t="s">
        <v>66</v>
      </c>
      <c r="D6167" s="382">
        <v>74.34</v>
      </c>
      <c r="E6167" s="380" t="s">
        <v>1081</v>
      </c>
    </row>
    <row r="6168" spans="1:5" ht="27" x14ac:dyDescent="0.2">
      <c r="A6168" s="384">
        <v>97554</v>
      </c>
      <c r="B6168" s="383" t="s">
        <v>4237</v>
      </c>
      <c r="C6168" s="382" t="s">
        <v>66</v>
      </c>
      <c r="D6168" s="382">
        <v>129.49</v>
      </c>
      <c r="E6168" s="380" t="s">
        <v>1081</v>
      </c>
    </row>
    <row r="6169" spans="1:5" ht="27" x14ac:dyDescent="0.2">
      <c r="A6169" s="384">
        <v>97491</v>
      </c>
      <c r="B6169" s="383" t="s">
        <v>4188</v>
      </c>
      <c r="C6169" s="382" t="s">
        <v>66</v>
      </c>
      <c r="D6169" s="382">
        <v>89.26</v>
      </c>
      <c r="E6169" s="380" t="s">
        <v>1081</v>
      </c>
    </row>
    <row r="6170" spans="1:5" ht="27" x14ac:dyDescent="0.2">
      <c r="A6170" s="384">
        <v>97529</v>
      </c>
      <c r="B6170" s="383" t="s">
        <v>4218</v>
      </c>
      <c r="C6170" s="382" t="s">
        <v>66</v>
      </c>
      <c r="D6170" s="382">
        <v>83.46</v>
      </c>
      <c r="E6170" s="380" t="s">
        <v>1081</v>
      </c>
    </row>
    <row r="6171" spans="1:5" ht="27" x14ac:dyDescent="0.2">
      <c r="A6171" s="384">
        <v>97492</v>
      </c>
      <c r="B6171" s="383" t="s">
        <v>4189</v>
      </c>
      <c r="C6171" s="382" t="s">
        <v>66</v>
      </c>
      <c r="D6171" s="382">
        <v>130.38999999999999</v>
      </c>
      <c r="E6171" s="380" t="s">
        <v>1081</v>
      </c>
    </row>
    <row r="6172" spans="1:5" ht="27" x14ac:dyDescent="0.2">
      <c r="A6172" s="384">
        <v>97530</v>
      </c>
      <c r="B6172" s="383" t="s">
        <v>4219</v>
      </c>
      <c r="C6172" s="382" t="s">
        <v>66</v>
      </c>
      <c r="D6172" s="382">
        <v>119.99</v>
      </c>
      <c r="E6172" s="380" t="s">
        <v>1081</v>
      </c>
    </row>
    <row r="6173" spans="1:5" ht="27" x14ac:dyDescent="0.2">
      <c r="A6173" s="384">
        <v>97493</v>
      </c>
      <c r="B6173" s="383" t="s">
        <v>4190</v>
      </c>
      <c r="C6173" s="382" t="s">
        <v>66</v>
      </c>
      <c r="D6173" s="382">
        <v>167.96</v>
      </c>
      <c r="E6173" s="380" t="s">
        <v>1081</v>
      </c>
    </row>
    <row r="6174" spans="1:5" ht="27" x14ac:dyDescent="0.2">
      <c r="A6174" s="384">
        <v>97531</v>
      </c>
      <c r="B6174" s="383" t="s">
        <v>4220</v>
      </c>
      <c r="C6174" s="382" t="s">
        <v>66</v>
      </c>
      <c r="D6174" s="382">
        <v>152.44999999999999</v>
      </c>
      <c r="E6174" s="380" t="s">
        <v>1081</v>
      </c>
    </row>
    <row r="6175" spans="1:5" ht="27" x14ac:dyDescent="0.2">
      <c r="A6175" s="384">
        <v>97458</v>
      </c>
      <c r="B6175" s="383" t="s">
        <v>4161</v>
      </c>
      <c r="C6175" s="382" t="s">
        <v>66</v>
      </c>
      <c r="D6175" s="382">
        <v>295.66000000000003</v>
      </c>
      <c r="E6175" s="380" t="s">
        <v>1081</v>
      </c>
    </row>
    <row r="6176" spans="1:5" ht="27" x14ac:dyDescent="0.2">
      <c r="A6176" s="384">
        <v>97494</v>
      </c>
      <c r="B6176" s="383" t="s">
        <v>4191</v>
      </c>
      <c r="C6176" s="382" t="s">
        <v>66</v>
      </c>
      <c r="D6176" s="382">
        <v>259.08</v>
      </c>
      <c r="E6176" s="380" t="s">
        <v>1081</v>
      </c>
    </row>
    <row r="6177" spans="1:5" ht="27" x14ac:dyDescent="0.2">
      <c r="A6177" s="384">
        <v>97532</v>
      </c>
      <c r="B6177" s="383" t="s">
        <v>4221</v>
      </c>
      <c r="C6177" s="382" t="s">
        <v>66</v>
      </c>
      <c r="D6177" s="382">
        <v>237.22</v>
      </c>
      <c r="E6177" s="380" t="s">
        <v>1081</v>
      </c>
    </row>
    <row r="6178" spans="1:5" ht="27" x14ac:dyDescent="0.2">
      <c r="A6178" s="384">
        <v>97459</v>
      </c>
      <c r="B6178" s="383" t="s">
        <v>4162</v>
      </c>
      <c r="C6178" s="382" t="s">
        <v>66</v>
      </c>
      <c r="D6178" s="382">
        <v>501.78</v>
      </c>
      <c r="E6178" s="380" t="s">
        <v>1081</v>
      </c>
    </row>
    <row r="6179" spans="1:5" ht="27" x14ac:dyDescent="0.2">
      <c r="A6179" s="384">
        <v>97495</v>
      </c>
      <c r="B6179" s="383" t="s">
        <v>4192</v>
      </c>
      <c r="C6179" s="382" t="s">
        <v>66</v>
      </c>
      <c r="D6179" s="382">
        <v>471.42</v>
      </c>
      <c r="E6179" s="380" t="s">
        <v>1081</v>
      </c>
    </row>
    <row r="6180" spans="1:5" ht="27" x14ac:dyDescent="0.2">
      <c r="A6180" s="384">
        <v>97533</v>
      </c>
      <c r="B6180" s="383" t="s">
        <v>4222</v>
      </c>
      <c r="C6180" s="382" t="s">
        <v>66</v>
      </c>
      <c r="D6180" s="382">
        <v>444.55</v>
      </c>
      <c r="E6180" s="380" t="s">
        <v>1081</v>
      </c>
    </row>
    <row r="6181" spans="1:5" ht="27" x14ac:dyDescent="0.2">
      <c r="A6181" s="384">
        <v>97460</v>
      </c>
      <c r="B6181" s="383" t="s">
        <v>4163</v>
      </c>
      <c r="C6181" s="382" t="s">
        <v>66</v>
      </c>
      <c r="D6181" s="382">
        <v>766.62</v>
      </c>
      <c r="E6181" s="380" t="s">
        <v>1081</v>
      </c>
    </row>
    <row r="6182" spans="1:5" ht="27" x14ac:dyDescent="0.2">
      <c r="A6182" s="384">
        <v>97496</v>
      </c>
      <c r="B6182" s="383" t="s">
        <v>4193</v>
      </c>
      <c r="C6182" s="382" t="s">
        <v>66</v>
      </c>
      <c r="D6182" s="382">
        <v>742.52</v>
      </c>
      <c r="E6182" s="380" t="s">
        <v>1081</v>
      </c>
    </row>
    <row r="6183" spans="1:5" ht="27" x14ac:dyDescent="0.2">
      <c r="A6183" s="384">
        <v>97534</v>
      </c>
      <c r="B6183" s="383" t="s">
        <v>4223</v>
      </c>
      <c r="C6183" s="382" t="s">
        <v>66</v>
      </c>
      <c r="D6183" s="382">
        <v>701.33</v>
      </c>
      <c r="E6183" s="380" t="s">
        <v>1081</v>
      </c>
    </row>
    <row r="6184" spans="1:5" ht="27" x14ac:dyDescent="0.2">
      <c r="A6184" s="384">
        <v>101926</v>
      </c>
      <c r="B6184" s="383" t="s">
        <v>3403</v>
      </c>
      <c r="C6184" s="382" t="s">
        <v>66</v>
      </c>
      <c r="D6184" s="382">
        <v>440.58</v>
      </c>
      <c r="E6184" s="380" t="s">
        <v>1081</v>
      </c>
    </row>
    <row r="6185" spans="1:5" ht="27" x14ac:dyDescent="0.2">
      <c r="A6185" s="384">
        <v>101935</v>
      </c>
      <c r="B6185" s="383" t="s">
        <v>3412</v>
      </c>
      <c r="C6185" s="382" t="s">
        <v>66</v>
      </c>
      <c r="D6185" s="382">
        <v>453.25</v>
      </c>
      <c r="E6185" s="380" t="s">
        <v>1081</v>
      </c>
    </row>
    <row r="6186" spans="1:5" ht="27" x14ac:dyDescent="0.2">
      <c r="A6186" s="384">
        <v>92704</v>
      </c>
      <c r="B6186" s="383" t="s">
        <v>3945</v>
      </c>
      <c r="C6186" s="382" t="s">
        <v>66</v>
      </c>
      <c r="D6186" s="382">
        <v>29.74</v>
      </c>
      <c r="E6186" s="380" t="s">
        <v>1081</v>
      </c>
    </row>
    <row r="6187" spans="1:5" ht="27" x14ac:dyDescent="0.2">
      <c r="A6187" s="384">
        <v>92705</v>
      </c>
      <c r="B6187" s="383" t="s">
        <v>3946</v>
      </c>
      <c r="C6187" s="382" t="s">
        <v>66</v>
      </c>
      <c r="D6187" s="382">
        <v>47.79</v>
      </c>
      <c r="E6187" s="380" t="s">
        <v>1081</v>
      </c>
    </row>
    <row r="6188" spans="1:5" ht="27" x14ac:dyDescent="0.2">
      <c r="A6188" s="384">
        <v>92706</v>
      </c>
      <c r="B6188" s="383" t="s">
        <v>3947</v>
      </c>
      <c r="C6188" s="382" t="s">
        <v>66</v>
      </c>
      <c r="D6188" s="382">
        <v>77.33</v>
      </c>
      <c r="E6188" s="380" t="s">
        <v>1081</v>
      </c>
    </row>
    <row r="6189" spans="1:5" ht="27" x14ac:dyDescent="0.2">
      <c r="A6189" s="384">
        <v>92637</v>
      </c>
      <c r="B6189" s="383" t="s">
        <v>3897</v>
      </c>
      <c r="C6189" s="382" t="s">
        <v>66</v>
      </c>
      <c r="D6189" s="382">
        <v>78.150000000000006</v>
      </c>
      <c r="E6189" s="380" t="s">
        <v>1081</v>
      </c>
    </row>
    <row r="6190" spans="1:5" ht="27" x14ac:dyDescent="0.2">
      <c r="A6190" s="384">
        <v>92681</v>
      </c>
      <c r="B6190" s="383" t="s">
        <v>3927</v>
      </c>
      <c r="C6190" s="382" t="s">
        <v>66</v>
      </c>
      <c r="D6190" s="382">
        <v>57.45</v>
      </c>
      <c r="E6190" s="380" t="s">
        <v>1081</v>
      </c>
    </row>
    <row r="6191" spans="1:5" ht="27" x14ac:dyDescent="0.2">
      <c r="A6191" s="384">
        <v>92638</v>
      </c>
      <c r="B6191" s="383" t="s">
        <v>3898</v>
      </c>
      <c r="C6191" s="382" t="s">
        <v>66</v>
      </c>
      <c r="D6191" s="382">
        <v>95.77</v>
      </c>
      <c r="E6191" s="380" t="s">
        <v>1081</v>
      </c>
    </row>
    <row r="6192" spans="1:5" ht="27" x14ac:dyDescent="0.2">
      <c r="A6192" s="384">
        <v>92682</v>
      </c>
      <c r="B6192" s="383" t="s">
        <v>3928</v>
      </c>
      <c r="C6192" s="382" t="s">
        <v>66</v>
      </c>
      <c r="D6192" s="382">
        <v>72.22</v>
      </c>
      <c r="E6192" s="380" t="s">
        <v>1081</v>
      </c>
    </row>
    <row r="6193" spans="1:5" ht="27" x14ac:dyDescent="0.2">
      <c r="A6193" s="384">
        <v>92639</v>
      </c>
      <c r="B6193" s="383" t="s">
        <v>3899</v>
      </c>
      <c r="C6193" s="382" t="s">
        <v>66</v>
      </c>
      <c r="D6193" s="382">
        <v>111.08</v>
      </c>
      <c r="E6193" s="380" t="s">
        <v>1081</v>
      </c>
    </row>
    <row r="6194" spans="1:5" ht="27" x14ac:dyDescent="0.2">
      <c r="A6194" s="384">
        <v>92683</v>
      </c>
      <c r="B6194" s="383" t="s">
        <v>3929</v>
      </c>
      <c r="C6194" s="382" t="s">
        <v>66</v>
      </c>
      <c r="D6194" s="382">
        <v>84.36</v>
      </c>
      <c r="E6194" s="380" t="s">
        <v>1081</v>
      </c>
    </row>
    <row r="6195" spans="1:5" ht="27" x14ac:dyDescent="0.2">
      <c r="A6195" s="384">
        <v>92640</v>
      </c>
      <c r="B6195" s="383" t="s">
        <v>3900</v>
      </c>
      <c r="C6195" s="382" t="s">
        <v>66</v>
      </c>
      <c r="D6195" s="382">
        <v>145.31</v>
      </c>
      <c r="E6195" s="380" t="s">
        <v>1081</v>
      </c>
    </row>
    <row r="6196" spans="1:5" ht="27" x14ac:dyDescent="0.2">
      <c r="A6196" s="384">
        <v>92684</v>
      </c>
      <c r="B6196" s="383" t="s">
        <v>3930</v>
      </c>
      <c r="C6196" s="382" t="s">
        <v>66</v>
      </c>
      <c r="D6196" s="382">
        <v>114.55</v>
      </c>
      <c r="E6196" s="380" t="s">
        <v>1081</v>
      </c>
    </row>
    <row r="6197" spans="1:5" ht="27" x14ac:dyDescent="0.2">
      <c r="A6197" s="384">
        <v>92642</v>
      </c>
      <c r="B6197" s="383" t="s">
        <v>3901</v>
      </c>
      <c r="C6197" s="382" t="s">
        <v>66</v>
      </c>
      <c r="D6197" s="382">
        <v>222.15</v>
      </c>
      <c r="E6197" s="380" t="s">
        <v>1081</v>
      </c>
    </row>
    <row r="6198" spans="1:5" ht="27" x14ac:dyDescent="0.2">
      <c r="A6198" s="384">
        <v>92685</v>
      </c>
      <c r="B6198" s="383" t="s">
        <v>3931</v>
      </c>
      <c r="C6198" s="382" t="s">
        <v>66</v>
      </c>
      <c r="D6198" s="382">
        <v>185.32</v>
      </c>
      <c r="E6198" s="380" t="s">
        <v>1081</v>
      </c>
    </row>
    <row r="6199" spans="1:5" ht="27" x14ac:dyDescent="0.2">
      <c r="A6199" s="384">
        <v>92644</v>
      </c>
      <c r="B6199" s="383" t="s">
        <v>3902</v>
      </c>
      <c r="C6199" s="382" t="s">
        <v>66</v>
      </c>
      <c r="D6199" s="382">
        <v>280.19</v>
      </c>
      <c r="E6199" s="380" t="s">
        <v>1081</v>
      </c>
    </row>
    <row r="6200" spans="1:5" ht="27" x14ac:dyDescent="0.2">
      <c r="A6200" s="384">
        <v>92686</v>
      </c>
      <c r="B6200" s="383" t="s">
        <v>3932</v>
      </c>
      <c r="C6200" s="382" t="s">
        <v>66</v>
      </c>
      <c r="D6200" s="382">
        <v>237.24</v>
      </c>
      <c r="E6200" s="380" t="s">
        <v>1081</v>
      </c>
    </row>
    <row r="6201" spans="1:5" ht="27" x14ac:dyDescent="0.2">
      <c r="A6201" s="384">
        <v>92356</v>
      </c>
      <c r="B6201" s="383" t="s">
        <v>3870</v>
      </c>
      <c r="C6201" s="382" t="s">
        <v>66</v>
      </c>
      <c r="D6201" s="382">
        <v>145.47</v>
      </c>
      <c r="E6201" s="380" t="s">
        <v>1081</v>
      </c>
    </row>
    <row r="6202" spans="1:5" ht="27" x14ac:dyDescent="0.2">
      <c r="A6202" s="384">
        <v>92357</v>
      </c>
      <c r="B6202" s="383" t="s">
        <v>3871</v>
      </c>
      <c r="C6202" s="382" t="s">
        <v>66</v>
      </c>
      <c r="D6202" s="382">
        <v>218.43</v>
      </c>
      <c r="E6202" s="380" t="s">
        <v>1081</v>
      </c>
    </row>
    <row r="6203" spans="1:5" ht="27" x14ac:dyDescent="0.2">
      <c r="A6203" s="384">
        <v>92358</v>
      </c>
      <c r="B6203" s="383" t="s">
        <v>3872</v>
      </c>
      <c r="C6203" s="382" t="s">
        <v>66</v>
      </c>
      <c r="D6203" s="382">
        <v>272.54000000000002</v>
      </c>
      <c r="E6203" s="380" t="s">
        <v>1081</v>
      </c>
    </row>
    <row r="6204" spans="1:5" ht="27" x14ac:dyDescent="0.2">
      <c r="A6204" s="384">
        <v>101919</v>
      </c>
      <c r="B6204" s="383" t="s">
        <v>3396</v>
      </c>
      <c r="C6204" s="382" t="s">
        <v>66</v>
      </c>
      <c r="D6204" s="382">
        <v>456.1</v>
      </c>
      <c r="E6204" s="380" t="s">
        <v>1081</v>
      </c>
    </row>
    <row r="6205" spans="1:5" ht="27" x14ac:dyDescent="0.2">
      <c r="A6205" s="384">
        <v>101928</v>
      </c>
      <c r="B6205" s="383" t="s">
        <v>3405</v>
      </c>
      <c r="C6205" s="382" t="s">
        <v>66</v>
      </c>
      <c r="D6205" s="382">
        <v>462.42</v>
      </c>
      <c r="E6205" s="380" t="s">
        <v>1081</v>
      </c>
    </row>
    <row r="6206" spans="1:5" ht="27" x14ac:dyDescent="0.2">
      <c r="A6206" s="384">
        <v>92904</v>
      </c>
      <c r="B6206" s="383" t="s">
        <v>3963</v>
      </c>
      <c r="C6206" s="382" t="s">
        <v>66</v>
      </c>
      <c r="D6206" s="382">
        <v>36.75</v>
      </c>
      <c r="E6206" s="380" t="s">
        <v>1081</v>
      </c>
    </row>
    <row r="6207" spans="1:5" ht="27" x14ac:dyDescent="0.2">
      <c r="A6207" s="384">
        <v>92905</v>
      </c>
      <c r="B6207" s="383" t="s">
        <v>3964</v>
      </c>
      <c r="C6207" s="382" t="s">
        <v>66</v>
      </c>
      <c r="D6207" s="382">
        <v>52.41</v>
      </c>
      <c r="E6207" s="380" t="s">
        <v>1081</v>
      </c>
    </row>
    <row r="6208" spans="1:5" ht="27" x14ac:dyDescent="0.2">
      <c r="A6208" s="384">
        <v>92906</v>
      </c>
      <c r="B6208" s="383" t="s">
        <v>3965</v>
      </c>
      <c r="C6208" s="382" t="s">
        <v>66</v>
      </c>
      <c r="D6208" s="382">
        <v>63.77</v>
      </c>
      <c r="E6208" s="380" t="s">
        <v>1081</v>
      </c>
    </row>
    <row r="6209" spans="1:5" ht="27" x14ac:dyDescent="0.2">
      <c r="A6209" s="384">
        <v>92898</v>
      </c>
      <c r="B6209" s="383" t="s">
        <v>3957</v>
      </c>
      <c r="C6209" s="382" t="s">
        <v>66</v>
      </c>
      <c r="D6209" s="382">
        <v>53.89</v>
      </c>
      <c r="E6209" s="380" t="s">
        <v>1081</v>
      </c>
    </row>
    <row r="6210" spans="1:5" ht="27" x14ac:dyDescent="0.2">
      <c r="A6210" s="384">
        <v>92899</v>
      </c>
      <c r="B6210" s="383" t="s">
        <v>3958</v>
      </c>
      <c r="C6210" s="382" t="s">
        <v>66</v>
      </c>
      <c r="D6210" s="382">
        <v>79.92</v>
      </c>
      <c r="E6210" s="380" t="s">
        <v>1081</v>
      </c>
    </row>
    <row r="6211" spans="1:5" ht="27" x14ac:dyDescent="0.2">
      <c r="A6211" s="384">
        <v>92900</v>
      </c>
      <c r="B6211" s="383" t="s">
        <v>3959</v>
      </c>
      <c r="C6211" s="382" t="s">
        <v>66</v>
      </c>
      <c r="D6211" s="382">
        <v>96.22</v>
      </c>
      <c r="E6211" s="380" t="s">
        <v>1081</v>
      </c>
    </row>
    <row r="6212" spans="1:5" ht="27" x14ac:dyDescent="0.2">
      <c r="A6212" s="384">
        <v>92901</v>
      </c>
      <c r="B6212" s="383" t="s">
        <v>3960</v>
      </c>
      <c r="C6212" s="382" t="s">
        <v>66</v>
      </c>
      <c r="D6212" s="382">
        <v>134.09</v>
      </c>
      <c r="E6212" s="380" t="s">
        <v>1081</v>
      </c>
    </row>
    <row r="6213" spans="1:5" ht="27" x14ac:dyDescent="0.2">
      <c r="A6213" s="384">
        <v>92902</v>
      </c>
      <c r="B6213" s="383" t="s">
        <v>3961</v>
      </c>
      <c r="C6213" s="382" t="s">
        <v>66</v>
      </c>
      <c r="D6213" s="382">
        <v>210.61</v>
      </c>
      <c r="E6213" s="380" t="s">
        <v>1081</v>
      </c>
    </row>
    <row r="6214" spans="1:5" ht="27" x14ac:dyDescent="0.2">
      <c r="A6214" s="384">
        <v>92903</v>
      </c>
      <c r="B6214" s="383" t="s">
        <v>3962</v>
      </c>
      <c r="C6214" s="382" t="s">
        <v>66</v>
      </c>
      <c r="D6214" s="382">
        <v>316.08</v>
      </c>
      <c r="E6214" s="380" t="s">
        <v>1081</v>
      </c>
    </row>
    <row r="6215" spans="1:5" ht="27" x14ac:dyDescent="0.2">
      <c r="A6215" s="384">
        <v>92892</v>
      </c>
      <c r="B6215" s="383" t="s">
        <v>3951</v>
      </c>
      <c r="C6215" s="382" t="s">
        <v>66</v>
      </c>
      <c r="D6215" s="382">
        <v>64.209999999999994</v>
      </c>
      <c r="E6215" s="380" t="s">
        <v>1081</v>
      </c>
    </row>
    <row r="6216" spans="1:5" ht="27" x14ac:dyDescent="0.2">
      <c r="A6216" s="384">
        <v>92893</v>
      </c>
      <c r="B6216" s="383" t="s">
        <v>3952</v>
      </c>
      <c r="C6216" s="382" t="s">
        <v>66</v>
      </c>
      <c r="D6216" s="382">
        <v>91.68</v>
      </c>
      <c r="E6216" s="380" t="s">
        <v>1081</v>
      </c>
    </row>
    <row r="6217" spans="1:5" ht="27" x14ac:dyDescent="0.2">
      <c r="A6217" s="384">
        <v>92894</v>
      </c>
      <c r="B6217" s="383" t="s">
        <v>3953</v>
      </c>
      <c r="C6217" s="382" t="s">
        <v>66</v>
      </c>
      <c r="D6217" s="382">
        <v>109.61</v>
      </c>
      <c r="E6217" s="380" t="s">
        <v>1081</v>
      </c>
    </row>
    <row r="6218" spans="1:5" ht="27" x14ac:dyDescent="0.2">
      <c r="A6218" s="384">
        <v>92889</v>
      </c>
      <c r="B6218" s="383" t="s">
        <v>3948</v>
      </c>
      <c r="C6218" s="382" t="s">
        <v>66</v>
      </c>
      <c r="D6218" s="382">
        <v>149.55000000000001</v>
      </c>
      <c r="E6218" s="380" t="s">
        <v>1081</v>
      </c>
    </row>
    <row r="6219" spans="1:5" ht="27" x14ac:dyDescent="0.2">
      <c r="A6219" s="384">
        <v>92895</v>
      </c>
      <c r="B6219" s="383" t="s">
        <v>3954</v>
      </c>
      <c r="C6219" s="382" t="s">
        <v>66</v>
      </c>
      <c r="D6219" s="382">
        <v>149.49</v>
      </c>
      <c r="E6219" s="380" t="s">
        <v>1081</v>
      </c>
    </row>
    <row r="6220" spans="1:5" ht="27" x14ac:dyDescent="0.2">
      <c r="A6220" s="384">
        <v>92890</v>
      </c>
      <c r="B6220" s="383" t="s">
        <v>3949</v>
      </c>
      <c r="C6220" s="382" t="s">
        <v>66</v>
      </c>
      <c r="D6220" s="382">
        <v>227.23</v>
      </c>
      <c r="E6220" s="380" t="s">
        <v>1081</v>
      </c>
    </row>
    <row r="6221" spans="1:5" ht="27" x14ac:dyDescent="0.2">
      <c r="A6221" s="384">
        <v>92896</v>
      </c>
      <c r="B6221" s="383" t="s">
        <v>3955</v>
      </c>
      <c r="C6221" s="382" t="s">
        <v>66</v>
      </c>
      <c r="D6221" s="382">
        <v>229.08</v>
      </c>
      <c r="E6221" s="380" t="s">
        <v>1081</v>
      </c>
    </row>
    <row r="6222" spans="1:5" ht="27" x14ac:dyDescent="0.2">
      <c r="A6222" s="384">
        <v>92891</v>
      </c>
      <c r="B6222" s="383" t="s">
        <v>3950</v>
      </c>
      <c r="C6222" s="382" t="s">
        <v>66</v>
      </c>
      <c r="D6222" s="382">
        <v>333.73</v>
      </c>
      <c r="E6222" s="380" t="s">
        <v>1081</v>
      </c>
    </row>
    <row r="6223" spans="1:5" ht="27" x14ac:dyDescent="0.2">
      <c r="A6223" s="384">
        <v>92897</v>
      </c>
      <c r="B6223" s="383" t="s">
        <v>3956</v>
      </c>
      <c r="C6223" s="382" t="s">
        <v>66</v>
      </c>
      <c r="D6223" s="382">
        <v>337.56</v>
      </c>
      <c r="E6223" s="380" t="s">
        <v>1081</v>
      </c>
    </row>
    <row r="6224" spans="1:5" ht="27" x14ac:dyDescent="0.2">
      <c r="A6224" s="385">
        <v>100822</v>
      </c>
      <c r="B6224" s="383" t="s">
        <v>9643</v>
      </c>
      <c r="C6224" s="382" t="s">
        <v>66</v>
      </c>
      <c r="D6224" s="382"/>
      <c r="E6224" s="380" t="s">
        <v>1081</v>
      </c>
    </row>
    <row r="6225" spans="1:5" ht="27" x14ac:dyDescent="0.2">
      <c r="A6225" s="385">
        <v>100823</v>
      </c>
      <c r="B6225" s="383" t="s">
        <v>9644</v>
      </c>
      <c r="C6225" s="382" t="s">
        <v>66</v>
      </c>
      <c r="D6225" s="382"/>
      <c r="E6225" s="380" t="s">
        <v>1081</v>
      </c>
    </row>
    <row r="6226" spans="1:5" ht="27" x14ac:dyDescent="0.2">
      <c r="A6226" s="385">
        <v>100824</v>
      </c>
      <c r="B6226" s="383" t="s">
        <v>9645</v>
      </c>
      <c r="C6226" s="382" t="s">
        <v>66</v>
      </c>
      <c r="D6226" s="382"/>
      <c r="E6226" s="380" t="s">
        <v>1081</v>
      </c>
    </row>
    <row r="6227" spans="1:5" ht="27" x14ac:dyDescent="0.2">
      <c r="A6227" s="385">
        <v>100825</v>
      </c>
      <c r="B6227" s="383" t="s">
        <v>9646</v>
      </c>
      <c r="C6227" s="382" t="s">
        <v>66</v>
      </c>
      <c r="D6227" s="382"/>
      <c r="E6227" s="380" t="s">
        <v>1081</v>
      </c>
    </row>
    <row r="6228" spans="1:5" ht="27" x14ac:dyDescent="0.2">
      <c r="A6228" s="385">
        <v>100819</v>
      </c>
      <c r="B6228" s="383" t="s">
        <v>9647</v>
      </c>
      <c r="C6228" s="382" t="s">
        <v>66</v>
      </c>
      <c r="D6228" s="382"/>
      <c r="E6228" s="380" t="s">
        <v>1081</v>
      </c>
    </row>
    <row r="6229" spans="1:5" ht="27" x14ac:dyDescent="0.2">
      <c r="A6229" s="385">
        <v>100820</v>
      </c>
      <c r="B6229" s="383" t="s">
        <v>9648</v>
      </c>
      <c r="C6229" s="382" t="s">
        <v>66</v>
      </c>
      <c r="D6229" s="382"/>
      <c r="E6229" s="380" t="s">
        <v>1081</v>
      </c>
    </row>
    <row r="6230" spans="1:5" ht="27" x14ac:dyDescent="0.2">
      <c r="A6230" s="385">
        <v>100821</v>
      </c>
      <c r="B6230" s="383" t="s">
        <v>9649</v>
      </c>
      <c r="C6230" s="382" t="s">
        <v>66</v>
      </c>
      <c r="D6230" s="382"/>
      <c r="E6230" s="380" t="s">
        <v>1081</v>
      </c>
    </row>
    <row r="6231" spans="1:5" ht="27" x14ac:dyDescent="0.2">
      <c r="A6231" s="385">
        <v>100818</v>
      </c>
      <c r="B6231" s="383" t="s">
        <v>9650</v>
      </c>
      <c r="C6231" s="382" t="s">
        <v>66</v>
      </c>
      <c r="D6231" s="382"/>
      <c r="E6231" s="380" t="s">
        <v>1081</v>
      </c>
    </row>
    <row r="6232" spans="1:5" ht="40.5" x14ac:dyDescent="0.2">
      <c r="A6232" s="385">
        <v>100846</v>
      </c>
      <c r="B6232" s="383" t="s">
        <v>9651</v>
      </c>
      <c r="C6232" s="382" t="s">
        <v>66</v>
      </c>
      <c r="D6232" s="382"/>
      <c r="E6232" s="380" t="s">
        <v>1081</v>
      </c>
    </row>
    <row r="6233" spans="1:5" ht="27" x14ac:dyDescent="0.2">
      <c r="A6233" s="385">
        <v>100834</v>
      </c>
      <c r="B6233" s="383" t="s">
        <v>9652</v>
      </c>
      <c r="C6233" s="382" t="s">
        <v>66</v>
      </c>
      <c r="D6233" s="382"/>
      <c r="E6233" s="380" t="s">
        <v>1081</v>
      </c>
    </row>
    <row r="6234" spans="1:5" ht="27" x14ac:dyDescent="0.2">
      <c r="A6234" s="385">
        <v>100835</v>
      </c>
      <c r="B6234" s="383" t="s">
        <v>9653</v>
      </c>
      <c r="C6234" s="382" t="s">
        <v>66</v>
      </c>
      <c r="D6234" s="382"/>
      <c r="E6234" s="380" t="s">
        <v>1081</v>
      </c>
    </row>
    <row r="6235" spans="1:5" ht="27" x14ac:dyDescent="0.2">
      <c r="A6235" s="385">
        <v>100836</v>
      </c>
      <c r="B6235" s="383" t="s">
        <v>9654</v>
      </c>
      <c r="C6235" s="382" t="s">
        <v>66</v>
      </c>
      <c r="D6235" s="382"/>
      <c r="E6235" s="380" t="s">
        <v>1081</v>
      </c>
    </row>
    <row r="6236" spans="1:5" ht="27" x14ac:dyDescent="0.2">
      <c r="A6236" s="385">
        <v>100837</v>
      </c>
      <c r="B6236" s="383" t="s">
        <v>9655</v>
      </c>
      <c r="C6236" s="382" t="s">
        <v>66</v>
      </c>
      <c r="D6236" s="382"/>
      <c r="E6236" s="380" t="s">
        <v>1081</v>
      </c>
    </row>
    <row r="6237" spans="1:5" ht="27" x14ac:dyDescent="0.2">
      <c r="A6237" s="385">
        <v>100826</v>
      </c>
      <c r="B6237" s="383" t="s">
        <v>9656</v>
      </c>
      <c r="C6237" s="382" t="s">
        <v>66</v>
      </c>
      <c r="D6237" s="382"/>
      <c r="E6237" s="380" t="s">
        <v>1081</v>
      </c>
    </row>
    <row r="6238" spans="1:5" ht="27" x14ac:dyDescent="0.2">
      <c r="A6238" s="385">
        <v>100827</v>
      </c>
      <c r="B6238" s="383" t="s">
        <v>9657</v>
      </c>
      <c r="C6238" s="382" t="s">
        <v>66</v>
      </c>
      <c r="D6238" s="382"/>
      <c r="E6238" s="380" t="s">
        <v>1081</v>
      </c>
    </row>
    <row r="6239" spans="1:5" ht="27" x14ac:dyDescent="0.2">
      <c r="A6239" s="385">
        <v>100828</v>
      </c>
      <c r="B6239" s="383" t="s">
        <v>9658</v>
      </c>
      <c r="C6239" s="382" t="s">
        <v>66</v>
      </c>
      <c r="D6239" s="382"/>
      <c r="E6239" s="380" t="s">
        <v>1081</v>
      </c>
    </row>
    <row r="6240" spans="1:5" ht="27" x14ac:dyDescent="0.2">
      <c r="A6240" s="385">
        <v>100829</v>
      </c>
      <c r="B6240" s="383" t="s">
        <v>9659</v>
      </c>
      <c r="C6240" s="382" t="s">
        <v>66</v>
      </c>
      <c r="D6240" s="382"/>
      <c r="E6240" s="380" t="s">
        <v>1081</v>
      </c>
    </row>
    <row r="6241" spans="1:5" ht="27" x14ac:dyDescent="0.2">
      <c r="A6241" s="385">
        <v>100830</v>
      </c>
      <c r="B6241" s="383" t="s">
        <v>9660</v>
      </c>
      <c r="C6241" s="382" t="s">
        <v>66</v>
      </c>
      <c r="D6241" s="382"/>
      <c r="E6241" s="380" t="s">
        <v>1081</v>
      </c>
    </row>
    <row r="6242" spans="1:5" ht="27" x14ac:dyDescent="0.2">
      <c r="A6242" s="385">
        <v>100831</v>
      </c>
      <c r="B6242" s="383" t="s">
        <v>9661</v>
      </c>
      <c r="C6242" s="382" t="s">
        <v>66</v>
      </c>
      <c r="D6242" s="382"/>
      <c r="E6242" s="380" t="s">
        <v>1081</v>
      </c>
    </row>
    <row r="6243" spans="1:5" ht="27" x14ac:dyDescent="0.2">
      <c r="A6243" s="385">
        <v>100832</v>
      </c>
      <c r="B6243" s="383" t="s">
        <v>9662</v>
      </c>
      <c r="C6243" s="382" t="s">
        <v>66</v>
      </c>
      <c r="D6243" s="382"/>
      <c r="E6243" s="380" t="s">
        <v>1081</v>
      </c>
    </row>
    <row r="6244" spans="1:5" ht="27" x14ac:dyDescent="0.2">
      <c r="A6244" s="385">
        <v>100833</v>
      </c>
      <c r="B6244" s="383" t="s">
        <v>9663</v>
      </c>
      <c r="C6244" s="382" t="s">
        <v>66</v>
      </c>
      <c r="D6244" s="382"/>
      <c r="E6244" s="380" t="s">
        <v>1081</v>
      </c>
    </row>
    <row r="6245" spans="1:5" ht="27" x14ac:dyDescent="0.2">
      <c r="A6245" s="385">
        <v>100790</v>
      </c>
      <c r="B6245" s="383" t="s">
        <v>9664</v>
      </c>
      <c r="C6245" s="382" t="s">
        <v>66</v>
      </c>
      <c r="D6245" s="382"/>
      <c r="E6245" s="380" t="s">
        <v>1081</v>
      </c>
    </row>
    <row r="6246" spans="1:5" ht="27" x14ac:dyDescent="0.2">
      <c r="A6246" s="385">
        <v>100789</v>
      </c>
      <c r="B6246" s="383" t="s">
        <v>9665</v>
      </c>
      <c r="C6246" s="382" t="s">
        <v>66</v>
      </c>
      <c r="D6246" s="382"/>
      <c r="E6246" s="380" t="s">
        <v>1081</v>
      </c>
    </row>
    <row r="6247" spans="1:5" ht="27" x14ac:dyDescent="0.2">
      <c r="A6247" s="384">
        <v>100788</v>
      </c>
      <c r="B6247" s="383" t="s">
        <v>3378</v>
      </c>
      <c r="C6247" s="382" t="s">
        <v>66</v>
      </c>
      <c r="D6247" s="382">
        <v>789.18</v>
      </c>
      <c r="E6247" s="380" t="s">
        <v>1081</v>
      </c>
    </row>
    <row r="6248" spans="1:5" ht="27" x14ac:dyDescent="0.2">
      <c r="A6248" s="385">
        <v>100811</v>
      </c>
      <c r="B6248" s="383" t="s">
        <v>9666</v>
      </c>
      <c r="C6248" s="382" t="s">
        <v>66</v>
      </c>
      <c r="D6248" s="382"/>
      <c r="E6248" s="380" t="s">
        <v>1081</v>
      </c>
    </row>
    <row r="6249" spans="1:5" ht="27" x14ac:dyDescent="0.2">
      <c r="A6249" s="385">
        <v>100812</v>
      </c>
      <c r="B6249" s="383" t="s">
        <v>9667</v>
      </c>
      <c r="C6249" s="382" t="s">
        <v>66</v>
      </c>
      <c r="D6249" s="382"/>
      <c r="E6249" s="380" t="s">
        <v>1081</v>
      </c>
    </row>
    <row r="6250" spans="1:5" ht="27" x14ac:dyDescent="0.2">
      <c r="A6250" s="385">
        <v>100813</v>
      </c>
      <c r="B6250" s="383" t="s">
        <v>9668</v>
      </c>
      <c r="C6250" s="382" t="s">
        <v>66</v>
      </c>
      <c r="D6250" s="382"/>
      <c r="E6250" s="380" t="s">
        <v>1081</v>
      </c>
    </row>
    <row r="6251" spans="1:5" ht="27" x14ac:dyDescent="0.2">
      <c r="A6251" s="385">
        <v>100814</v>
      </c>
      <c r="B6251" s="383" t="s">
        <v>9669</v>
      </c>
      <c r="C6251" s="382" t="s">
        <v>66</v>
      </c>
      <c r="D6251" s="382"/>
      <c r="E6251" s="380" t="s">
        <v>1081</v>
      </c>
    </row>
    <row r="6252" spans="1:5" ht="27" x14ac:dyDescent="0.2">
      <c r="A6252" s="385">
        <v>100815</v>
      </c>
      <c r="B6252" s="383" t="s">
        <v>9670</v>
      </c>
      <c r="C6252" s="382" t="s">
        <v>66</v>
      </c>
      <c r="D6252" s="382"/>
      <c r="E6252" s="380" t="s">
        <v>1081</v>
      </c>
    </row>
    <row r="6253" spans="1:5" ht="27" x14ac:dyDescent="0.2">
      <c r="A6253" s="385">
        <v>100816</v>
      </c>
      <c r="B6253" s="383" t="s">
        <v>9671</v>
      </c>
      <c r="C6253" s="382" t="s">
        <v>66</v>
      </c>
      <c r="D6253" s="382"/>
      <c r="E6253" s="380" t="s">
        <v>1081</v>
      </c>
    </row>
    <row r="6254" spans="1:5" ht="27" x14ac:dyDescent="0.2">
      <c r="A6254" s="385">
        <v>100817</v>
      </c>
      <c r="B6254" s="383" t="s">
        <v>9672</v>
      </c>
      <c r="C6254" s="382" t="s">
        <v>66</v>
      </c>
      <c r="D6254" s="382"/>
      <c r="E6254" s="380" t="s">
        <v>1081</v>
      </c>
    </row>
    <row r="6255" spans="1:5" ht="27" x14ac:dyDescent="0.2">
      <c r="A6255" s="385">
        <v>100795</v>
      </c>
      <c r="B6255" s="383" t="s">
        <v>9673</v>
      </c>
      <c r="C6255" s="382" t="s">
        <v>4</v>
      </c>
      <c r="D6255" s="382"/>
      <c r="E6255" s="380" t="s">
        <v>1081</v>
      </c>
    </row>
    <row r="6256" spans="1:5" ht="27" x14ac:dyDescent="0.2">
      <c r="A6256" s="385">
        <v>100842</v>
      </c>
      <c r="B6256" s="383" t="s">
        <v>9674</v>
      </c>
      <c r="C6256" s="382" t="s">
        <v>4</v>
      </c>
      <c r="D6256" s="382"/>
      <c r="E6256" s="380" t="s">
        <v>1081</v>
      </c>
    </row>
    <row r="6257" spans="1:5" ht="27" x14ac:dyDescent="0.2">
      <c r="A6257" s="385">
        <v>100796</v>
      </c>
      <c r="B6257" s="383" t="s">
        <v>9675</v>
      </c>
      <c r="C6257" s="382" t="s">
        <v>4</v>
      </c>
      <c r="D6257" s="382"/>
      <c r="E6257" s="380" t="s">
        <v>1081</v>
      </c>
    </row>
    <row r="6258" spans="1:5" ht="27" x14ac:dyDescent="0.2">
      <c r="A6258" s="385">
        <v>100843</v>
      </c>
      <c r="B6258" s="383" t="s">
        <v>9676</v>
      </c>
      <c r="C6258" s="382" t="s">
        <v>4</v>
      </c>
      <c r="D6258" s="382"/>
      <c r="E6258" s="380" t="s">
        <v>1081</v>
      </c>
    </row>
    <row r="6259" spans="1:5" ht="27" x14ac:dyDescent="0.2">
      <c r="A6259" s="385">
        <v>100844</v>
      </c>
      <c r="B6259" s="383" t="s">
        <v>9677</v>
      </c>
      <c r="C6259" s="382" t="s">
        <v>4</v>
      </c>
      <c r="D6259" s="382"/>
      <c r="E6259" s="380" t="s">
        <v>1081</v>
      </c>
    </row>
    <row r="6260" spans="1:5" ht="27" x14ac:dyDescent="0.2">
      <c r="A6260" s="385">
        <v>100797</v>
      </c>
      <c r="B6260" s="383" t="s">
        <v>9678</v>
      </c>
      <c r="C6260" s="382" t="s">
        <v>4</v>
      </c>
      <c r="D6260" s="382"/>
      <c r="E6260" s="380" t="s">
        <v>1081</v>
      </c>
    </row>
    <row r="6261" spans="1:5" ht="27" x14ac:dyDescent="0.2">
      <c r="A6261" s="385">
        <v>100798</v>
      </c>
      <c r="B6261" s="383" t="s">
        <v>9679</v>
      </c>
      <c r="C6261" s="382" t="s">
        <v>4</v>
      </c>
      <c r="D6261" s="382"/>
      <c r="E6261" s="380" t="s">
        <v>1081</v>
      </c>
    </row>
    <row r="6262" spans="1:5" ht="27" x14ac:dyDescent="0.2">
      <c r="A6262" s="385">
        <v>100845</v>
      </c>
      <c r="B6262" s="383" t="s">
        <v>9680</v>
      </c>
      <c r="C6262" s="382" t="s">
        <v>4</v>
      </c>
      <c r="D6262" s="382"/>
      <c r="E6262" s="380" t="s">
        <v>1081</v>
      </c>
    </row>
    <row r="6263" spans="1:5" ht="27" x14ac:dyDescent="0.2">
      <c r="A6263" s="384">
        <v>100799</v>
      </c>
      <c r="B6263" s="383" t="s">
        <v>3383</v>
      </c>
      <c r="C6263" s="382" t="s">
        <v>4</v>
      </c>
      <c r="D6263" s="382">
        <v>18.18</v>
      </c>
      <c r="E6263" s="380" t="s">
        <v>1081</v>
      </c>
    </row>
    <row r="6264" spans="1:5" ht="27" x14ac:dyDescent="0.2">
      <c r="A6264" s="384">
        <v>100807</v>
      </c>
      <c r="B6264" s="383" t="s">
        <v>3391</v>
      </c>
      <c r="C6264" s="382" t="s">
        <v>4</v>
      </c>
      <c r="D6264" s="382">
        <v>24.55</v>
      </c>
      <c r="E6264" s="380" t="s">
        <v>1081</v>
      </c>
    </row>
    <row r="6265" spans="1:5" ht="27" x14ac:dyDescent="0.2">
      <c r="A6265" s="384">
        <v>100800</v>
      </c>
      <c r="B6265" s="383" t="s">
        <v>3384</v>
      </c>
      <c r="C6265" s="382" t="s">
        <v>4</v>
      </c>
      <c r="D6265" s="382">
        <v>25.53</v>
      </c>
      <c r="E6265" s="380" t="s">
        <v>1081</v>
      </c>
    </row>
    <row r="6266" spans="1:5" ht="27" x14ac:dyDescent="0.2">
      <c r="A6266" s="384">
        <v>100808</v>
      </c>
      <c r="B6266" s="383" t="s">
        <v>3392</v>
      </c>
      <c r="C6266" s="382" t="s">
        <v>4</v>
      </c>
      <c r="D6266" s="382">
        <v>33.1</v>
      </c>
      <c r="E6266" s="380" t="s">
        <v>1081</v>
      </c>
    </row>
    <row r="6267" spans="1:5" ht="27" x14ac:dyDescent="0.2">
      <c r="A6267" s="384">
        <v>100801</v>
      </c>
      <c r="B6267" s="383" t="s">
        <v>3385</v>
      </c>
      <c r="C6267" s="382" t="s">
        <v>4</v>
      </c>
      <c r="D6267" s="382">
        <v>33.21</v>
      </c>
      <c r="E6267" s="380" t="s">
        <v>1081</v>
      </c>
    </row>
    <row r="6268" spans="1:5" ht="27" x14ac:dyDescent="0.2">
      <c r="A6268" s="384">
        <v>100809</v>
      </c>
      <c r="B6268" s="383" t="s">
        <v>3393</v>
      </c>
      <c r="C6268" s="382" t="s">
        <v>4</v>
      </c>
      <c r="D6268" s="382">
        <v>42.26</v>
      </c>
      <c r="E6268" s="380" t="s">
        <v>1081</v>
      </c>
    </row>
    <row r="6269" spans="1:5" ht="27" x14ac:dyDescent="0.2">
      <c r="A6269" s="384">
        <v>100802</v>
      </c>
      <c r="B6269" s="383" t="s">
        <v>3386</v>
      </c>
      <c r="C6269" s="382" t="s">
        <v>4</v>
      </c>
      <c r="D6269" s="382">
        <v>44.09</v>
      </c>
      <c r="E6269" s="380" t="s">
        <v>1081</v>
      </c>
    </row>
    <row r="6270" spans="1:5" ht="27" x14ac:dyDescent="0.2">
      <c r="A6270" s="384">
        <v>100810</v>
      </c>
      <c r="B6270" s="383" t="s">
        <v>3394</v>
      </c>
      <c r="C6270" s="382" t="s">
        <v>4</v>
      </c>
      <c r="D6270" s="382">
        <v>55.22</v>
      </c>
      <c r="E6270" s="380" t="s">
        <v>1081</v>
      </c>
    </row>
    <row r="6271" spans="1:5" ht="27" x14ac:dyDescent="0.2">
      <c r="A6271" s="384">
        <v>100791</v>
      </c>
      <c r="B6271" s="383" t="s">
        <v>3379</v>
      </c>
      <c r="C6271" s="382" t="s">
        <v>4</v>
      </c>
      <c r="D6271" s="382">
        <v>17.62</v>
      </c>
      <c r="E6271" s="380" t="s">
        <v>1081</v>
      </c>
    </row>
    <row r="6272" spans="1:5" ht="27" x14ac:dyDescent="0.2">
      <c r="A6272" s="384">
        <v>100803</v>
      </c>
      <c r="B6272" s="383" t="s">
        <v>3387</v>
      </c>
      <c r="C6272" s="382" t="s">
        <v>4</v>
      </c>
      <c r="D6272" s="382">
        <v>16.510000000000002</v>
      </c>
      <c r="E6272" s="380" t="s">
        <v>1081</v>
      </c>
    </row>
    <row r="6273" spans="1:5" ht="27" x14ac:dyDescent="0.2">
      <c r="A6273" s="384">
        <v>100792</v>
      </c>
      <c r="B6273" s="383" t="s">
        <v>3380</v>
      </c>
      <c r="C6273" s="382" t="s">
        <v>4</v>
      </c>
      <c r="D6273" s="382">
        <v>24.98</v>
      </c>
      <c r="E6273" s="380" t="s">
        <v>1081</v>
      </c>
    </row>
    <row r="6274" spans="1:5" ht="27" x14ac:dyDescent="0.2">
      <c r="A6274" s="384">
        <v>100804</v>
      </c>
      <c r="B6274" s="383" t="s">
        <v>3388</v>
      </c>
      <c r="C6274" s="382" t="s">
        <v>4</v>
      </c>
      <c r="D6274" s="382">
        <v>23.66</v>
      </c>
      <c r="E6274" s="380" t="s">
        <v>1081</v>
      </c>
    </row>
    <row r="6275" spans="1:5" ht="27" x14ac:dyDescent="0.2">
      <c r="A6275" s="384">
        <v>100793</v>
      </c>
      <c r="B6275" s="383" t="s">
        <v>3381</v>
      </c>
      <c r="C6275" s="382" t="s">
        <v>4</v>
      </c>
      <c r="D6275" s="382">
        <v>32.67</v>
      </c>
      <c r="E6275" s="380" t="s">
        <v>1081</v>
      </c>
    </row>
    <row r="6276" spans="1:5" ht="27" x14ac:dyDescent="0.2">
      <c r="A6276" s="384">
        <v>100805</v>
      </c>
      <c r="B6276" s="383" t="s">
        <v>3389</v>
      </c>
      <c r="C6276" s="382" t="s">
        <v>4</v>
      </c>
      <c r="D6276" s="382">
        <v>31.07</v>
      </c>
      <c r="E6276" s="380" t="s">
        <v>1081</v>
      </c>
    </row>
    <row r="6277" spans="1:5" ht="27" x14ac:dyDescent="0.2">
      <c r="A6277" s="384">
        <v>100794</v>
      </c>
      <c r="B6277" s="383" t="s">
        <v>3382</v>
      </c>
      <c r="C6277" s="382" t="s">
        <v>4</v>
      </c>
      <c r="D6277" s="382">
        <v>43.53</v>
      </c>
      <c r="E6277" s="380" t="s">
        <v>1081</v>
      </c>
    </row>
    <row r="6278" spans="1:5" ht="27" x14ac:dyDescent="0.2">
      <c r="A6278" s="384">
        <v>100806</v>
      </c>
      <c r="B6278" s="383" t="s">
        <v>3390</v>
      </c>
      <c r="C6278" s="382" t="s">
        <v>4</v>
      </c>
      <c r="D6278" s="382">
        <v>41.58</v>
      </c>
      <c r="E6278" s="380" t="s">
        <v>1081</v>
      </c>
    </row>
    <row r="6279" spans="1:5" ht="27" x14ac:dyDescent="0.2">
      <c r="A6279" s="385">
        <v>100838</v>
      </c>
      <c r="B6279" s="383" t="s">
        <v>9681</v>
      </c>
      <c r="C6279" s="382" t="s">
        <v>66</v>
      </c>
      <c r="D6279" s="382"/>
      <c r="E6279" s="380" t="s">
        <v>1081</v>
      </c>
    </row>
    <row r="6280" spans="1:5" ht="27" x14ac:dyDescent="0.2">
      <c r="A6280" s="385">
        <v>100839</v>
      </c>
      <c r="B6280" s="383" t="s">
        <v>9682</v>
      </c>
      <c r="C6280" s="382" t="s">
        <v>66</v>
      </c>
      <c r="D6280" s="382"/>
      <c r="E6280" s="380" t="s">
        <v>1081</v>
      </c>
    </row>
    <row r="6281" spans="1:5" ht="27" x14ac:dyDescent="0.2">
      <c r="A6281" s="385">
        <v>100840</v>
      </c>
      <c r="B6281" s="383" t="s">
        <v>9683</v>
      </c>
      <c r="C6281" s="382" t="s">
        <v>66</v>
      </c>
      <c r="D6281" s="382"/>
      <c r="E6281" s="380" t="s">
        <v>1081</v>
      </c>
    </row>
    <row r="6282" spans="1:5" ht="27" x14ac:dyDescent="0.2">
      <c r="A6282" s="385">
        <v>100841</v>
      </c>
      <c r="B6282" s="383" t="s">
        <v>9684</v>
      </c>
      <c r="C6282" s="382" t="s">
        <v>66</v>
      </c>
      <c r="D6282" s="382"/>
      <c r="E6282" s="380" t="s">
        <v>1081</v>
      </c>
    </row>
    <row r="6283" spans="1:5" ht="27" x14ac:dyDescent="0.2">
      <c r="A6283" s="385">
        <v>103283</v>
      </c>
      <c r="B6283" s="383" t="s">
        <v>9685</v>
      </c>
      <c r="C6283" s="382" t="s">
        <v>66</v>
      </c>
      <c r="D6283" s="382"/>
      <c r="E6283" s="380" t="s">
        <v>1081</v>
      </c>
    </row>
    <row r="6284" spans="1:5" ht="27" x14ac:dyDescent="0.2">
      <c r="A6284" s="385">
        <v>103284</v>
      </c>
      <c r="B6284" s="383" t="s">
        <v>9686</v>
      </c>
      <c r="C6284" s="382" t="s">
        <v>66</v>
      </c>
      <c r="D6284" s="382"/>
      <c r="E6284" s="380" t="s">
        <v>1081</v>
      </c>
    </row>
    <row r="6285" spans="1:5" ht="27" x14ac:dyDescent="0.2">
      <c r="A6285" s="385">
        <v>103282</v>
      </c>
      <c r="B6285" s="383" t="s">
        <v>9687</v>
      </c>
      <c r="C6285" s="382" t="s">
        <v>66</v>
      </c>
      <c r="D6285" s="382"/>
      <c r="E6285" s="380" t="s">
        <v>1081</v>
      </c>
    </row>
    <row r="6286" spans="1:5" ht="27" x14ac:dyDescent="0.2">
      <c r="A6286" s="385">
        <v>103279</v>
      </c>
      <c r="B6286" s="383" t="s">
        <v>9688</v>
      </c>
      <c r="C6286" s="382" t="s">
        <v>66</v>
      </c>
      <c r="D6286" s="382"/>
      <c r="E6286" s="380" t="s">
        <v>1081</v>
      </c>
    </row>
    <row r="6287" spans="1:5" ht="27" x14ac:dyDescent="0.2">
      <c r="A6287" s="385">
        <v>103280</v>
      </c>
      <c r="B6287" s="383" t="s">
        <v>9689</v>
      </c>
      <c r="C6287" s="382" t="s">
        <v>66</v>
      </c>
      <c r="D6287" s="382"/>
      <c r="E6287" s="380" t="s">
        <v>1081</v>
      </c>
    </row>
    <row r="6288" spans="1:5" ht="27" x14ac:dyDescent="0.2">
      <c r="A6288" s="385">
        <v>103281</v>
      </c>
      <c r="B6288" s="383" t="s">
        <v>9690</v>
      </c>
      <c r="C6288" s="382" t="s">
        <v>66</v>
      </c>
      <c r="D6288" s="382"/>
      <c r="E6288" s="380" t="s">
        <v>1081</v>
      </c>
    </row>
    <row r="6289" spans="1:5" ht="27" x14ac:dyDescent="0.2">
      <c r="A6289" s="384">
        <v>103247</v>
      </c>
      <c r="B6289" s="383" t="s">
        <v>3228</v>
      </c>
      <c r="C6289" s="382" t="s">
        <v>66</v>
      </c>
      <c r="D6289" s="382">
        <v>3018.96</v>
      </c>
      <c r="E6289" s="380" t="s">
        <v>1081</v>
      </c>
    </row>
    <row r="6290" spans="1:5" ht="27" x14ac:dyDescent="0.2">
      <c r="A6290" s="384">
        <v>103250</v>
      </c>
      <c r="B6290" s="383" t="s">
        <v>3231</v>
      </c>
      <c r="C6290" s="382" t="s">
        <v>66</v>
      </c>
      <c r="D6290" s="382">
        <v>4393.17</v>
      </c>
      <c r="E6290" s="380" t="s">
        <v>1081</v>
      </c>
    </row>
    <row r="6291" spans="1:5" ht="27" x14ac:dyDescent="0.2">
      <c r="A6291" s="384">
        <v>103253</v>
      </c>
      <c r="B6291" s="383" t="s">
        <v>3234</v>
      </c>
      <c r="C6291" s="382" t="s">
        <v>66</v>
      </c>
      <c r="D6291" s="382">
        <v>5995.53</v>
      </c>
      <c r="E6291" s="380" t="s">
        <v>1081</v>
      </c>
    </row>
    <row r="6292" spans="1:5" ht="27" x14ac:dyDescent="0.2">
      <c r="A6292" s="384">
        <v>103244</v>
      </c>
      <c r="B6292" s="383" t="s">
        <v>3225</v>
      </c>
      <c r="C6292" s="382" t="s">
        <v>66</v>
      </c>
      <c r="D6292" s="382">
        <v>2718.14</v>
      </c>
      <c r="E6292" s="380" t="s">
        <v>1081</v>
      </c>
    </row>
    <row r="6293" spans="1:5" ht="27" x14ac:dyDescent="0.2">
      <c r="A6293" s="384">
        <v>103256</v>
      </c>
      <c r="B6293" s="383" t="s">
        <v>7293</v>
      </c>
      <c r="C6293" s="382" t="s">
        <v>66</v>
      </c>
      <c r="D6293" s="382">
        <v>11141.69</v>
      </c>
      <c r="E6293" s="380" t="s">
        <v>1081</v>
      </c>
    </row>
    <row r="6294" spans="1:5" ht="27" x14ac:dyDescent="0.2">
      <c r="A6294" s="384">
        <v>103258</v>
      </c>
      <c r="B6294" s="383" t="s">
        <v>7295</v>
      </c>
      <c r="C6294" s="382" t="s">
        <v>66</v>
      </c>
      <c r="D6294" s="382">
        <v>12459.24</v>
      </c>
      <c r="E6294" s="380" t="s">
        <v>1081</v>
      </c>
    </row>
    <row r="6295" spans="1:5" ht="27" x14ac:dyDescent="0.2">
      <c r="A6295" s="384">
        <v>103260</v>
      </c>
      <c r="B6295" s="383" t="s">
        <v>7297</v>
      </c>
      <c r="C6295" s="382" t="s">
        <v>66</v>
      </c>
      <c r="D6295" s="382">
        <v>6883.28</v>
      </c>
      <c r="E6295" s="380" t="s">
        <v>1081</v>
      </c>
    </row>
    <row r="6296" spans="1:5" ht="27" x14ac:dyDescent="0.2">
      <c r="A6296" s="384">
        <v>103261</v>
      </c>
      <c r="B6296" s="383" t="s">
        <v>7298</v>
      </c>
      <c r="C6296" s="382" t="s">
        <v>66</v>
      </c>
      <c r="D6296" s="382">
        <v>14057.77</v>
      </c>
      <c r="E6296" s="380" t="s">
        <v>1081</v>
      </c>
    </row>
    <row r="6297" spans="1:5" ht="27" x14ac:dyDescent="0.2">
      <c r="A6297" s="384">
        <v>103263</v>
      </c>
      <c r="B6297" s="383" t="s">
        <v>3237</v>
      </c>
      <c r="C6297" s="382" t="s">
        <v>66</v>
      </c>
      <c r="D6297" s="382">
        <v>19492.669999999998</v>
      </c>
      <c r="E6297" s="380" t="s">
        <v>1081</v>
      </c>
    </row>
    <row r="6298" spans="1:5" ht="27" x14ac:dyDescent="0.2">
      <c r="A6298" s="384">
        <v>103265</v>
      </c>
      <c r="B6298" s="383" t="s">
        <v>3239</v>
      </c>
      <c r="C6298" s="382" t="s">
        <v>66</v>
      </c>
      <c r="D6298" s="382">
        <v>23514.22</v>
      </c>
      <c r="E6298" s="380" t="s">
        <v>1081</v>
      </c>
    </row>
    <row r="6299" spans="1:5" ht="27" x14ac:dyDescent="0.2">
      <c r="A6299" s="384">
        <v>103268</v>
      </c>
      <c r="B6299" s="383" t="s">
        <v>3242</v>
      </c>
      <c r="C6299" s="382" t="s">
        <v>66</v>
      </c>
      <c r="D6299" s="382">
        <v>8252.32</v>
      </c>
      <c r="E6299" s="380" t="s">
        <v>1081</v>
      </c>
    </row>
    <row r="6300" spans="1:5" ht="27" x14ac:dyDescent="0.2">
      <c r="A6300" s="384">
        <v>103270</v>
      </c>
      <c r="B6300" s="383" t="s">
        <v>3244</v>
      </c>
      <c r="C6300" s="382" t="s">
        <v>66</v>
      </c>
      <c r="D6300" s="382">
        <v>8871.43</v>
      </c>
      <c r="E6300" s="380" t="s">
        <v>1081</v>
      </c>
    </row>
    <row r="6301" spans="1:5" ht="27" x14ac:dyDescent="0.2">
      <c r="A6301" s="384">
        <v>103272</v>
      </c>
      <c r="B6301" s="383" t="s">
        <v>3246</v>
      </c>
      <c r="C6301" s="382" t="s">
        <v>66</v>
      </c>
      <c r="D6301" s="382">
        <v>12995.18</v>
      </c>
      <c r="E6301" s="380" t="s">
        <v>1081</v>
      </c>
    </row>
    <row r="6302" spans="1:5" ht="27" x14ac:dyDescent="0.2">
      <c r="A6302" s="384">
        <v>103274</v>
      </c>
      <c r="B6302" s="383" t="s">
        <v>3248</v>
      </c>
      <c r="C6302" s="382" t="s">
        <v>66</v>
      </c>
      <c r="D6302" s="382">
        <v>15279.09</v>
      </c>
      <c r="E6302" s="380" t="s">
        <v>1081</v>
      </c>
    </row>
    <row r="6303" spans="1:5" ht="27" x14ac:dyDescent="0.2">
      <c r="A6303" s="384">
        <v>103276</v>
      </c>
      <c r="B6303" s="383" t="s">
        <v>3250</v>
      </c>
      <c r="C6303" s="382" t="s">
        <v>66</v>
      </c>
      <c r="D6303" s="382">
        <v>15953.81</v>
      </c>
      <c r="E6303" s="380" t="s">
        <v>1081</v>
      </c>
    </row>
    <row r="6304" spans="1:5" ht="27" x14ac:dyDescent="0.2">
      <c r="A6304" s="384">
        <v>103267</v>
      </c>
      <c r="B6304" s="383" t="s">
        <v>3241</v>
      </c>
      <c r="C6304" s="382" t="s">
        <v>66</v>
      </c>
      <c r="D6304" s="382">
        <v>6946.94</v>
      </c>
      <c r="E6304" s="380" t="s">
        <v>1081</v>
      </c>
    </row>
    <row r="6305" spans="1:5" ht="27" x14ac:dyDescent="0.2">
      <c r="A6305" s="384">
        <v>103269</v>
      </c>
      <c r="B6305" s="383" t="s">
        <v>3243</v>
      </c>
      <c r="C6305" s="382" t="s">
        <v>66</v>
      </c>
      <c r="D6305" s="382">
        <v>8545.32</v>
      </c>
      <c r="E6305" s="380" t="s">
        <v>1081</v>
      </c>
    </row>
    <row r="6306" spans="1:5" ht="27" x14ac:dyDescent="0.2">
      <c r="A6306" s="384">
        <v>103271</v>
      </c>
      <c r="B6306" s="383" t="s">
        <v>3245</v>
      </c>
      <c r="C6306" s="382" t="s">
        <v>66</v>
      </c>
      <c r="D6306" s="382">
        <v>12580.48</v>
      </c>
      <c r="E6306" s="380" t="s">
        <v>1081</v>
      </c>
    </row>
    <row r="6307" spans="1:5" ht="27" x14ac:dyDescent="0.2">
      <c r="A6307" s="384">
        <v>103273</v>
      </c>
      <c r="B6307" s="383" t="s">
        <v>3247</v>
      </c>
      <c r="C6307" s="382" t="s">
        <v>66</v>
      </c>
      <c r="D6307" s="382">
        <v>13328.71</v>
      </c>
      <c r="E6307" s="380" t="s">
        <v>1081</v>
      </c>
    </row>
    <row r="6308" spans="1:5" ht="27" x14ac:dyDescent="0.2">
      <c r="A6308" s="384">
        <v>103275</v>
      </c>
      <c r="B6308" s="383" t="s">
        <v>3249</v>
      </c>
      <c r="C6308" s="382" t="s">
        <v>66</v>
      </c>
      <c r="D6308" s="382">
        <v>15199.46</v>
      </c>
      <c r="E6308" s="380" t="s">
        <v>1081</v>
      </c>
    </row>
    <row r="6309" spans="1:5" ht="27" x14ac:dyDescent="0.2">
      <c r="A6309" s="384">
        <v>103248</v>
      </c>
      <c r="B6309" s="383" t="s">
        <v>3229</v>
      </c>
      <c r="C6309" s="382" t="s">
        <v>66</v>
      </c>
      <c r="D6309" s="382">
        <v>2463.44</v>
      </c>
      <c r="E6309" s="380" t="s">
        <v>1081</v>
      </c>
    </row>
    <row r="6310" spans="1:5" ht="27" x14ac:dyDescent="0.2">
      <c r="A6310" s="384">
        <v>103249</v>
      </c>
      <c r="B6310" s="383" t="s">
        <v>3230</v>
      </c>
      <c r="C6310" s="382" t="s">
        <v>66</v>
      </c>
      <c r="D6310" s="382">
        <v>2648.03</v>
      </c>
      <c r="E6310" s="380" t="s">
        <v>1081</v>
      </c>
    </row>
    <row r="6311" spans="1:5" ht="27" x14ac:dyDescent="0.2">
      <c r="A6311" s="384">
        <v>103251</v>
      </c>
      <c r="B6311" s="383" t="s">
        <v>3232</v>
      </c>
      <c r="C6311" s="382" t="s">
        <v>66</v>
      </c>
      <c r="D6311" s="382">
        <v>3465.36</v>
      </c>
      <c r="E6311" s="380" t="s">
        <v>1081</v>
      </c>
    </row>
    <row r="6312" spans="1:5" ht="27" x14ac:dyDescent="0.2">
      <c r="A6312" s="384">
        <v>103252</v>
      </c>
      <c r="B6312" s="383" t="s">
        <v>3233</v>
      </c>
      <c r="C6312" s="382" t="s">
        <v>66</v>
      </c>
      <c r="D6312" s="382">
        <v>3839.52</v>
      </c>
      <c r="E6312" s="380" t="s">
        <v>1081</v>
      </c>
    </row>
    <row r="6313" spans="1:5" ht="27" x14ac:dyDescent="0.2">
      <c r="A6313" s="384">
        <v>103254</v>
      </c>
      <c r="B6313" s="383" t="s">
        <v>3235</v>
      </c>
      <c r="C6313" s="382" t="s">
        <v>66</v>
      </c>
      <c r="D6313" s="382">
        <v>4478.67</v>
      </c>
      <c r="E6313" s="380" t="s">
        <v>1081</v>
      </c>
    </row>
    <row r="6314" spans="1:5" ht="27" x14ac:dyDescent="0.2">
      <c r="A6314" s="384">
        <v>103255</v>
      </c>
      <c r="B6314" s="383" t="s">
        <v>3236</v>
      </c>
      <c r="C6314" s="382" t="s">
        <v>66</v>
      </c>
      <c r="D6314" s="382">
        <v>5013.8599999999997</v>
      </c>
      <c r="E6314" s="380" t="s">
        <v>1081</v>
      </c>
    </row>
    <row r="6315" spans="1:5" ht="27" x14ac:dyDescent="0.2">
      <c r="A6315" s="384">
        <v>103245</v>
      </c>
      <c r="B6315" s="383" t="s">
        <v>3226</v>
      </c>
      <c r="C6315" s="382" t="s">
        <v>66</v>
      </c>
      <c r="D6315" s="382">
        <v>2139.7800000000002</v>
      </c>
      <c r="E6315" s="380" t="s">
        <v>1081</v>
      </c>
    </row>
    <row r="6316" spans="1:5" ht="27" x14ac:dyDescent="0.2">
      <c r="A6316" s="384">
        <v>103246</v>
      </c>
      <c r="B6316" s="383" t="s">
        <v>3227</v>
      </c>
      <c r="C6316" s="382" t="s">
        <v>66</v>
      </c>
      <c r="D6316" s="382">
        <v>2335.37</v>
      </c>
      <c r="E6316" s="380" t="s">
        <v>1081</v>
      </c>
    </row>
    <row r="6317" spans="1:5" ht="27" x14ac:dyDescent="0.2">
      <c r="A6317" s="384">
        <v>103257</v>
      </c>
      <c r="B6317" s="383" t="s">
        <v>7294</v>
      </c>
      <c r="C6317" s="382" t="s">
        <v>66</v>
      </c>
      <c r="D6317" s="382">
        <v>6354.08</v>
      </c>
      <c r="E6317" s="380" t="s">
        <v>1081</v>
      </c>
    </row>
    <row r="6318" spans="1:5" ht="27" x14ac:dyDescent="0.2">
      <c r="A6318" s="384">
        <v>103259</v>
      </c>
      <c r="B6318" s="383" t="s">
        <v>7296</v>
      </c>
      <c r="C6318" s="382" t="s">
        <v>66</v>
      </c>
      <c r="D6318" s="382">
        <v>6700</v>
      </c>
      <c r="E6318" s="380" t="s">
        <v>1081</v>
      </c>
    </row>
    <row r="6319" spans="1:5" ht="27" x14ac:dyDescent="0.2">
      <c r="A6319" s="384">
        <v>103262</v>
      </c>
      <c r="B6319" s="383" t="s">
        <v>7299</v>
      </c>
      <c r="C6319" s="382" t="s">
        <v>66</v>
      </c>
      <c r="D6319" s="382">
        <v>8810.32</v>
      </c>
      <c r="E6319" s="380" t="s">
        <v>1081</v>
      </c>
    </row>
    <row r="6320" spans="1:5" ht="27" x14ac:dyDescent="0.2">
      <c r="A6320" s="384">
        <v>103264</v>
      </c>
      <c r="B6320" s="383" t="s">
        <v>3238</v>
      </c>
      <c r="C6320" s="382" t="s">
        <v>66</v>
      </c>
      <c r="D6320" s="382">
        <v>10901.1</v>
      </c>
      <c r="E6320" s="380" t="s">
        <v>1081</v>
      </c>
    </row>
    <row r="6321" spans="1:5" ht="27" x14ac:dyDescent="0.2">
      <c r="A6321" s="384">
        <v>103266</v>
      </c>
      <c r="B6321" s="383" t="s">
        <v>3240</v>
      </c>
      <c r="C6321" s="382" t="s">
        <v>66</v>
      </c>
      <c r="D6321" s="382">
        <v>12182.66</v>
      </c>
      <c r="E6321" s="380" t="s">
        <v>1081</v>
      </c>
    </row>
    <row r="6322" spans="1:5" ht="15" x14ac:dyDescent="0.2">
      <c r="A6322" s="384">
        <v>103277</v>
      </c>
      <c r="B6322" s="383" t="s">
        <v>3251</v>
      </c>
      <c r="C6322" s="382" t="s">
        <v>66</v>
      </c>
      <c r="D6322" s="382">
        <v>29473.1</v>
      </c>
      <c r="E6322" s="380" t="s">
        <v>1081</v>
      </c>
    </row>
    <row r="6323" spans="1:5" ht="15" x14ac:dyDescent="0.2">
      <c r="A6323" s="384">
        <v>103278</v>
      </c>
      <c r="B6323" s="383" t="s">
        <v>3252</v>
      </c>
      <c r="C6323" s="382" t="s">
        <v>66</v>
      </c>
      <c r="D6323" s="382">
        <v>37759.83</v>
      </c>
      <c r="E6323" s="380" t="s">
        <v>1081</v>
      </c>
    </row>
    <row r="6324" spans="1:5" ht="27" x14ac:dyDescent="0.2">
      <c r="A6324" s="385">
        <v>103285</v>
      </c>
      <c r="B6324" s="383" t="s">
        <v>9691</v>
      </c>
      <c r="C6324" s="382" t="s">
        <v>66</v>
      </c>
      <c r="D6324" s="382"/>
      <c r="E6324" s="380" t="s">
        <v>1081</v>
      </c>
    </row>
    <row r="6325" spans="1:5" ht="27" x14ac:dyDescent="0.2">
      <c r="A6325" s="385">
        <v>103286</v>
      </c>
      <c r="B6325" s="383" t="s">
        <v>9692</v>
      </c>
      <c r="C6325" s="382" t="s">
        <v>66</v>
      </c>
      <c r="D6325" s="382"/>
      <c r="E6325" s="380" t="s">
        <v>1081</v>
      </c>
    </row>
    <row r="6326" spans="1:5" ht="27" x14ac:dyDescent="0.2">
      <c r="A6326" s="385">
        <v>103287</v>
      </c>
      <c r="B6326" s="383" t="s">
        <v>9693</v>
      </c>
      <c r="C6326" s="382" t="s">
        <v>66</v>
      </c>
      <c r="D6326" s="382"/>
      <c r="E6326" s="380" t="s">
        <v>1081</v>
      </c>
    </row>
    <row r="6327" spans="1:5" ht="27" x14ac:dyDescent="0.2">
      <c r="A6327" s="382">
        <v>103288</v>
      </c>
      <c r="B6327" s="383" t="s">
        <v>3253</v>
      </c>
      <c r="C6327" s="382" t="s">
        <v>66</v>
      </c>
      <c r="D6327" s="386">
        <v>16.64</v>
      </c>
      <c r="E6327" s="380" t="s">
        <v>1081</v>
      </c>
    </row>
    <row r="6328" spans="1:5" ht="27" x14ac:dyDescent="0.2">
      <c r="A6328" s="384">
        <v>103291</v>
      </c>
      <c r="B6328" s="383" t="s">
        <v>9694</v>
      </c>
      <c r="C6328" s="382" t="s">
        <v>4</v>
      </c>
      <c r="D6328" s="386">
        <v>90.91</v>
      </c>
      <c r="E6328" s="380" t="s">
        <v>1081</v>
      </c>
    </row>
    <row r="6329" spans="1:5" ht="27" x14ac:dyDescent="0.2">
      <c r="A6329" s="384">
        <v>103289</v>
      </c>
      <c r="B6329" s="383" t="s">
        <v>9695</v>
      </c>
      <c r="C6329" s="382" t="s">
        <v>4</v>
      </c>
      <c r="D6329" s="382">
        <v>45.96</v>
      </c>
      <c r="E6329" s="380" t="s">
        <v>1081</v>
      </c>
    </row>
    <row r="6330" spans="1:5" ht="27" x14ac:dyDescent="0.2">
      <c r="A6330" s="384">
        <v>103290</v>
      </c>
      <c r="B6330" s="383" t="s">
        <v>9696</v>
      </c>
      <c r="C6330" s="382" t="s">
        <v>4</v>
      </c>
      <c r="D6330" s="382">
        <v>70.64</v>
      </c>
      <c r="E6330" s="380" t="s">
        <v>1081</v>
      </c>
    </row>
    <row r="6331" spans="1:5" ht="27" x14ac:dyDescent="0.2">
      <c r="A6331" s="384">
        <v>103292</v>
      </c>
      <c r="B6331" s="383" t="s">
        <v>9697</v>
      </c>
      <c r="C6331" s="382" t="s">
        <v>4</v>
      </c>
      <c r="D6331" s="382">
        <v>110.81</v>
      </c>
      <c r="E6331" s="380" t="s">
        <v>1081</v>
      </c>
    </row>
    <row r="6332" spans="1:5" ht="27" x14ac:dyDescent="0.2">
      <c r="A6332" s="384">
        <v>97333</v>
      </c>
      <c r="B6332" s="383" t="s">
        <v>7341</v>
      </c>
      <c r="C6332" s="382" t="s">
        <v>4</v>
      </c>
      <c r="D6332" s="382">
        <v>86.58</v>
      </c>
      <c r="E6332" s="380" t="s">
        <v>1081</v>
      </c>
    </row>
    <row r="6333" spans="1:5" ht="27" x14ac:dyDescent="0.2">
      <c r="A6333" s="384">
        <v>97329</v>
      </c>
      <c r="B6333" s="383" t="s">
        <v>7337</v>
      </c>
      <c r="C6333" s="382" t="s">
        <v>4</v>
      </c>
      <c r="D6333" s="382">
        <v>86.03</v>
      </c>
      <c r="E6333" s="380" t="s">
        <v>1081</v>
      </c>
    </row>
    <row r="6334" spans="1:5" ht="27" x14ac:dyDescent="0.2">
      <c r="A6334" s="384">
        <v>97331</v>
      </c>
      <c r="B6334" s="383" t="s">
        <v>7339</v>
      </c>
      <c r="C6334" s="382" t="s">
        <v>4</v>
      </c>
      <c r="D6334" s="382">
        <v>41.63</v>
      </c>
      <c r="E6334" s="380" t="s">
        <v>1081</v>
      </c>
    </row>
    <row r="6335" spans="1:5" ht="27" x14ac:dyDescent="0.2">
      <c r="A6335" s="384">
        <v>97327</v>
      </c>
      <c r="B6335" s="383" t="s">
        <v>7335</v>
      </c>
      <c r="C6335" s="382" t="s">
        <v>4</v>
      </c>
      <c r="D6335" s="382">
        <v>41.25</v>
      </c>
      <c r="E6335" s="380" t="s">
        <v>1081</v>
      </c>
    </row>
    <row r="6336" spans="1:5" ht="27" x14ac:dyDescent="0.2">
      <c r="A6336" s="384">
        <v>97332</v>
      </c>
      <c r="B6336" s="383" t="s">
        <v>7340</v>
      </c>
      <c r="C6336" s="382" t="s">
        <v>4</v>
      </c>
      <c r="D6336" s="382">
        <v>66.31</v>
      </c>
      <c r="E6336" s="380" t="s">
        <v>1081</v>
      </c>
    </row>
    <row r="6337" spans="1:5" ht="27" x14ac:dyDescent="0.2">
      <c r="A6337" s="384">
        <v>97328</v>
      </c>
      <c r="B6337" s="383" t="s">
        <v>7336</v>
      </c>
      <c r="C6337" s="382" t="s">
        <v>4</v>
      </c>
      <c r="D6337" s="382">
        <v>65.86</v>
      </c>
      <c r="E6337" s="380" t="s">
        <v>1081</v>
      </c>
    </row>
    <row r="6338" spans="1:5" ht="27" x14ac:dyDescent="0.2">
      <c r="A6338" s="384">
        <v>97334</v>
      </c>
      <c r="B6338" s="383" t="s">
        <v>7342</v>
      </c>
      <c r="C6338" s="382" t="s">
        <v>4</v>
      </c>
      <c r="D6338" s="382">
        <v>106.48</v>
      </c>
      <c r="E6338" s="380" t="s">
        <v>1081</v>
      </c>
    </row>
    <row r="6339" spans="1:5" ht="27" x14ac:dyDescent="0.2">
      <c r="A6339" s="384">
        <v>97330</v>
      </c>
      <c r="B6339" s="383" t="s">
        <v>7338</v>
      </c>
      <c r="C6339" s="382" t="s">
        <v>4</v>
      </c>
      <c r="D6339" s="382">
        <v>105.87</v>
      </c>
      <c r="E6339" s="380" t="s">
        <v>1081</v>
      </c>
    </row>
    <row r="6340" spans="1:5" ht="40.5" x14ac:dyDescent="0.2">
      <c r="A6340" s="382">
        <v>93085</v>
      </c>
      <c r="B6340" s="383" t="s">
        <v>4037</v>
      </c>
      <c r="C6340" s="382" t="s">
        <v>66</v>
      </c>
      <c r="D6340" s="382">
        <v>21.31</v>
      </c>
      <c r="E6340" s="380" t="s">
        <v>1081</v>
      </c>
    </row>
    <row r="6341" spans="1:5" ht="40.5" x14ac:dyDescent="0.2">
      <c r="A6341" s="382">
        <v>103892</v>
      </c>
      <c r="B6341" s="383" t="s">
        <v>4306</v>
      </c>
      <c r="C6341" s="382" t="s">
        <v>66</v>
      </c>
      <c r="D6341" s="382">
        <v>22.55</v>
      </c>
      <c r="E6341" s="380" t="s">
        <v>1081</v>
      </c>
    </row>
    <row r="6342" spans="1:5" ht="40.5" x14ac:dyDescent="0.2">
      <c r="A6342" s="382">
        <v>103823</v>
      </c>
      <c r="B6342" s="383" t="s">
        <v>4253</v>
      </c>
      <c r="C6342" s="382" t="s">
        <v>66</v>
      </c>
      <c r="D6342" s="382">
        <v>24.66</v>
      </c>
      <c r="E6342" s="380" t="s">
        <v>1081</v>
      </c>
    </row>
    <row r="6343" spans="1:5" ht="40.5" x14ac:dyDescent="0.2">
      <c r="A6343" s="382">
        <v>103856</v>
      </c>
      <c r="B6343" s="383" t="s">
        <v>4276</v>
      </c>
      <c r="C6343" s="382" t="s">
        <v>66</v>
      </c>
      <c r="D6343" s="382">
        <v>22.42</v>
      </c>
      <c r="E6343" s="380" t="s">
        <v>1081</v>
      </c>
    </row>
    <row r="6344" spans="1:5" ht="40.5" x14ac:dyDescent="0.2">
      <c r="A6344" s="382">
        <v>93108</v>
      </c>
      <c r="B6344" s="383" t="s">
        <v>4058</v>
      </c>
      <c r="C6344" s="382" t="s">
        <v>66</v>
      </c>
      <c r="D6344" s="382">
        <v>19.63</v>
      </c>
      <c r="E6344" s="380" t="s">
        <v>1081</v>
      </c>
    </row>
    <row r="6345" spans="1:5" ht="27" x14ac:dyDescent="0.2">
      <c r="A6345" s="382">
        <v>93091</v>
      </c>
      <c r="B6345" s="383" t="s">
        <v>4043</v>
      </c>
      <c r="C6345" s="382" t="s">
        <v>66</v>
      </c>
      <c r="D6345" s="382">
        <v>25.35</v>
      </c>
      <c r="E6345" s="380" t="s">
        <v>1081</v>
      </c>
    </row>
    <row r="6346" spans="1:5" ht="27" x14ac:dyDescent="0.2">
      <c r="A6346" s="382">
        <v>103900</v>
      </c>
      <c r="B6346" s="383" t="s">
        <v>4314</v>
      </c>
      <c r="C6346" s="382" t="s">
        <v>66</v>
      </c>
      <c r="D6346" s="382">
        <v>29.98</v>
      </c>
      <c r="E6346" s="380" t="s">
        <v>1081</v>
      </c>
    </row>
    <row r="6347" spans="1:5" ht="27" x14ac:dyDescent="0.2">
      <c r="A6347" s="382">
        <v>103831</v>
      </c>
      <c r="B6347" s="383" t="s">
        <v>4258</v>
      </c>
      <c r="C6347" s="382" t="s">
        <v>66</v>
      </c>
      <c r="D6347" s="382">
        <v>36.83</v>
      </c>
      <c r="E6347" s="380" t="s">
        <v>1081</v>
      </c>
    </row>
    <row r="6348" spans="1:5" ht="27" x14ac:dyDescent="0.2">
      <c r="A6348" s="382">
        <v>103864</v>
      </c>
      <c r="B6348" s="383" t="s">
        <v>4284</v>
      </c>
      <c r="C6348" s="382" t="s">
        <v>66</v>
      </c>
      <c r="D6348" s="382">
        <v>31.25</v>
      </c>
      <c r="E6348" s="380" t="s">
        <v>1081</v>
      </c>
    </row>
    <row r="6349" spans="1:5" ht="27" x14ac:dyDescent="0.2">
      <c r="A6349" s="382">
        <v>93133</v>
      </c>
      <c r="B6349" s="383" t="s">
        <v>4077</v>
      </c>
      <c r="C6349" s="382" t="s">
        <v>66</v>
      </c>
      <c r="D6349" s="382">
        <v>28.53</v>
      </c>
      <c r="E6349" s="380" t="s">
        <v>1081</v>
      </c>
    </row>
    <row r="6350" spans="1:5" ht="27" x14ac:dyDescent="0.2">
      <c r="A6350" s="382">
        <v>93057</v>
      </c>
      <c r="B6350" s="383" t="s">
        <v>4010</v>
      </c>
      <c r="C6350" s="382" t="s">
        <v>66</v>
      </c>
      <c r="D6350" s="382">
        <v>22.38</v>
      </c>
      <c r="E6350" s="380" t="s">
        <v>1081</v>
      </c>
    </row>
    <row r="6351" spans="1:5" ht="27" x14ac:dyDescent="0.2">
      <c r="A6351" s="382">
        <v>93062</v>
      </c>
      <c r="B6351" s="383" t="s">
        <v>4015</v>
      </c>
      <c r="C6351" s="382" t="s">
        <v>66</v>
      </c>
      <c r="D6351" s="382">
        <v>44.46</v>
      </c>
      <c r="E6351" s="380" t="s">
        <v>1081</v>
      </c>
    </row>
    <row r="6352" spans="1:5" ht="27" x14ac:dyDescent="0.2">
      <c r="A6352" s="382">
        <v>93065</v>
      </c>
      <c r="B6352" s="383" t="s">
        <v>4018</v>
      </c>
      <c r="C6352" s="382" t="s">
        <v>66</v>
      </c>
      <c r="D6352" s="382">
        <v>73.790000000000006</v>
      </c>
      <c r="E6352" s="380" t="s">
        <v>1081</v>
      </c>
    </row>
    <row r="6353" spans="1:5" ht="27" x14ac:dyDescent="0.2">
      <c r="A6353" s="382">
        <v>93068</v>
      </c>
      <c r="B6353" s="383" t="s">
        <v>4021</v>
      </c>
      <c r="C6353" s="382" t="s">
        <v>66</v>
      </c>
      <c r="D6353" s="382">
        <v>104.44</v>
      </c>
      <c r="E6353" s="380" t="s">
        <v>1081</v>
      </c>
    </row>
    <row r="6354" spans="1:5" ht="27" x14ac:dyDescent="0.2">
      <c r="A6354" s="382">
        <v>93071</v>
      </c>
      <c r="B6354" s="383" t="s">
        <v>4024</v>
      </c>
      <c r="C6354" s="382" t="s">
        <v>66</v>
      </c>
      <c r="D6354" s="382">
        <v>291.43</v>
      </c>
      <c r="E6354" s="380" t="s">
        <v>1081</v>
      </c>
    </row>
    <row r="6355" spans="1:5" ht="40.5" x14ac:dyDescent="0.2">
      <c r="A6355" s="382">
        <v>93081</v>
      </c>
      <c r="B6355" s="383" t="s">
        <v>4033</v>
      </c>
      <c r="C6355" s="382" t="s">
        <v>66</v>
      </c>
      <c r="D6355" s="382">
        <v>29.84</v>
      </c>
      <c r="E6355" s="380" t="s">
        <v>1081</v>
      </c>
    </row>
    <row r="6356" spans="1:5" ht="40.5" x14ac:dyDescent="0.2">
      <c r="A6356" s="382">
        <v>103887</v>
      </c>
      <c r="B6356" s="383" t="s">
        <v>4301</v>
      </c>
      <c r="C6356" s="382" t="s">
        <v>66</v>
      </c>
      <c r="D6356" s="382">
        <v>31.59</v>
      </c>
      <c r="E6356" s="380" t="s">
        <v>1081</v>
      </c>
    </row>
    <row r="6357" spans="1:5" ht="40.5" x14ac:dyDescent="0.2">
      <c r="A6357" s="382">
        <v>103818</v>
      </c>
      <c r="B6357" s="383" t="s">
        <v>7520</v>
      </c>
      <c r="C6357" s="382" t="s">
        <v>66</v>
      </c>
      <c r="D6357" s="382">
        <v>31.57</v>
      </c>
      <c r="E6357" s="380" t="s">
        <v>1081</v>
      </c>
    </row>
    <row r="6358" spans="1:5" ht="40.5" x14ac:dyDescent="0.2">
      <c r="A6358" s="382">
        <v>103851</v>
      </c>
      <c r="B6358" s="383" t="s">
        <v>7527</v>
      </c>
      <c r="C6358" s="382" t="s">
        <v>66</v>
      </c>
      <c r="D6358" s="382">
        <v>31.32</v>
      </c>
      <c r="E6358" s="380" t="s">
        <v>1081</v>
      </c>
    </row>
    <row r="6359" spans="1:5" ht="40.5" x14ac:dyDescent="0.2">
      <c r="A6359" s="382">
        <v>93104</v>
      </c>
      <c r="B6359" s="383" t="s">
        <v>4054</v>
      </c>
      <c r="C6359" s="382" t="s">
        <v>66</v>
      </c>
      <c r="D6359" s="382">
        <v>29.94</v>
      </c>
      <c r="E6359" s="380" t="s">
        <v>1081</v>
      </c>
    </row>
    <row r="6360" spans="1:5" ht="27" x14ac:dyDescent="0.2">
      <c r="A6360" s="382">
        <v>98602</v>
      </c>
      <c r="B6360" s="383" t="s">
        <v>4238</v>
      </c>
      <c r="C6360" s="382" t="s">
        <v>66</v>
      </c>
      <c r="D6360" s="382">
        <v>29.59</v>
      </c>
      <c r="E6360" s="380" t="s">
        <v>1081</v>
      </c>
    </row>
    <row r="6361" spans="1:5" ht="40.5" x14ac:dyDescent="0.2">
      <c r="A6361" s="382">
        <v>93087</v>
      </c>
      <c r="B6361" s="383" t="s">
        <v>4039</v>
      </c>
      <c r="C6361" s="382" t="s">
        <v>66</v>
      </c>
      <c r="D6361" s="382">
        <v>31.13</v>
      </c>
      <c r="E6361" s="380" t="s">
        <v>1081</v>
      </c>
    </row>
    <row r="6362" spans="1:5" ht="40.5" x14ac:dyDescent="0.2">
      <c r="A6362" s="382">
        <v>103893</v>
      </c>
      <c r="B6362" s="383" t="s">
        <v>4307</v>
      </c>
      <c r="C6362" s="382" t="s">
        <v>66</v>
      </c>
      <c r="D6362" s="382">
        <v>33.28</v>
      </c>
      <c r="E6362" s="380" t="s">
        <v>1081</v>
      </c>
    </row>
    <row r="6363" spans="1:5" ht="40.5" x14ac:dyDescent="0.2">
      <c r="A6363" s="382">
        <v>103824</v>
      </c>
      <c r="B6363" s="383" t="s">
        <v>7521</v>
      </c>
      <c r="C6363" s="382" t="s">
        <v>66</v>
      </c>
      <c r="D6363" s="382">
        <v>35.67</v>
      </c>
      <c r="E6363" s="380" t="s">
        <v>1081</v>
      </c>
    </row>
    <row r="6364" spans="1:5" ht="40.5" x14ac:dyDescent="0.2">
      <c r="A6364" s="382">
        <v>103857</v>
      </c>
      <c r="B6364" s="383" t="s">
        <v>4277</v>
      </c>
      <c r="C6364" s="382" t="s">
        <v>66</v>
      </c>
      <c r="D6364" s="382">
        <v>33.61</v>
      </c>
      <c r="E6364" s="380" t="s">
        <v>1081</v>
      </c>
    </row>
    <row r="6365" spans="1:5" ht="40.5" x14ac:dyDescent="0.2">
      <c r="A6365" s="382">
        <v>93110</v>
      </c>
      <c r="B6365" s="383" t="s">
        <v>4060</v>
      </c>
      <c r="C6365" s="382" t="s">
        <v>66</v>
      </c>
      <c r="D6365" s="382">
        <v>32.28</v>
      </c>
      <c r="E6365" s="380" t="s">
        <v>1081</v>
      </c>
    </row>
    <row r="6366" spans="1:5" ht="27" x14ac:dyDescent="0.2">
      <c r="A6366" s="382">
        <v>93054</v>
      </c>
      <c r="B6366" s="383" t="s">
        <v>4007</v>
      </c>
      <c r="C6366" s="382" t="s">
        <v>66</v>
      </c>
      <c r="D6366" s="382">
        <v>36.590000000000003</v>
      </c>
      <c r="E6366" s="380" t="s">
        <v>1081</v>
      </c>
    </row>
    <row r="6367" spans="1:5" ht="40.5" x14ac:dyDescent="0.2">
      <c r="A6367" s="382">
        <v>93088</v>
      </c>
      <c r="B6367" s="383" t="s">
        <v>4040</v>
      </c>
      <c r="C6367" s="382" t="s">
        <v>66</v>
      </c>
      <c r="D6367" s="382">
        <v>38.67</v>
      </c>
      <c r="E6367" s="380" t="s">
        <v>1081</v>
      </c>
    </row>
    <row r="6368" spans="1:5" ht="40.5" x14ac:dyDescent="0.2">
      <c r="A6368" s="382">
        <v>103894</v>
      </c>
      <c r="B6368" s="383" t="s">
        <v>4308</v>
      </c>
      <c r="C6368" s="382" t="s">
        <v>66</v>
      </c>
      <c r="D6368" s="382">
        <v>40.28</v>
      </c>
      <c r="E6368" s="380" t="s">
        <v>1081</v>
      </c>
    </row>
    <row r="6369" spans="1:5" ht="40.5" x14ac:dyDescent="0.2">
      <c r="A6369" s="382">
        <v>103825</v>
      </c>
      <c r="B6369" s="383" t="s">
        <v>7522</v>
      </c>
      <c r="C6369" s="382" t="s">
        <v>66</v>
      </c>
      <c r="D6369" s="382">
        <v>42.67</v>
      </c>
      <c r="E6369" s="380" t="s">
        <v>1081</v>
      </c>
    </row>
    <row r="6370" spans="1:5" ht="40.5" x14ac:dyDescent="0.2">
      <c r="A6370" s="382">
        <v>103858</v>
      </c>
      <c r="B6370" s="383" t="s">
        <v>4278</v>
      </c>
      <c r="C6370" s="382" t="s">
        <v>66</v>
      </c>
      <c r="D6370" s="382">
        <v>40.6</v>
      </c>
      <c r="E6370" s="380" t="s">
        <v>1081</v>
      </c>
    </row>
    <row r="6371" spans="1:5" ht="40.5" x14ac:dyDescent="0.2">
      <c r="A6371" s="382">
        <v>93111</v>
      </c>
      <c r="B6371" s="383" t="s">
        <v>4061</v>
      </c>
      <c r="C6371" s="382" t="s">
        <v>66</v>
      </c>
      <c r="D6371" s="382">
        <v>39.28</v>
      </c>
      <c r="E6371" s="380" t="s">
        <v>1081</v>
      </c>
    </row>
    <row r="6372" spans="1:5" ht="27" x14ac:dyDescent="0.2">
      <c r="A6372" s="382">
        <v>93059</v>
      </c>
      <c r="B6372" s="383" t="s">
        <v>4012</v>
      </c>
      <c r="C6372" s="382" t="s">
        <v>66</v>
      </c>
      <c r="D6372" s="382">
        <v>48.97</v>
      </c>
      <c r="E6372" s="380" t="s">
        <v>1081</v>
      </c>
    </row>
    <row r="6373" spans="1:5" ht="40.5" x14ac:dyDescent="0.2">
      <c r="A6373" s="382">
        <v>93093</v>
      </c>
      <c r="B6373" s="383" t="s">
        <v>4045</v>
      </c>
      <c r="C6373" s="382" t="s">
        <v>66</v>
      </c>
      <c r="D6373" s="382">
        <v>50.39</v>
      </c>
      <c r="E6373" s="380" t="s">
        <v>1081</v>
      </c>
    </row>
    <row r="6374" spans="1:5" ht="40.5" x14ac:dyDescent="0.2">
      <c r="A6374" s="382">
        <v>103899</v>
      </c>
      <c r="B6374" s="383" t="s">
        <v>4313</v>
      </c>
      <c r="C6374" s="382" t="s">
        <v>66</v>
      </c>
      <c r="D6374" s="382">
        <v>52.86</v>
      </c>
      <c r="E6374" s="380" t="s">
        <v>1081</v>
      </c>
    </row>
    <row r="6375" spans="1:5" ht="40.5" x14ac:dyDescent="0.2">
      <c r="A6375" s="382">
        <v>103830</v>
      </c>
      <c r="B6375" s="383" t="s">
        <v>7523</v>
      </c>
      <c r="C6375" s="382" t="s">
        <v>66</v>
      </c>
      <c r="D6375" s="382">
        <v>56.9</v>
      </c>
      <c r="E6375" s="380" t="s">
        <v>1081</v>
      </c>
    </row>
    <row r="6376" spans="1:5" ht="40.5" x14ac:dyDescent="0.2">
      <c r="A6376" s="382">
        <v>103863</v>
      </c>
      <c r="B6376" s="383" t="s">
        <v>4283</v>
      </c>
      <c r="C6376" s="382" t="s">
        <v>66</v>
      </c>
      <c r="D6376" s="382">
        <v>53.69</v>
      </c>
      <c r="E6376" s="380" t="s">
        <v>1081</v>
      </c>
    </row>
    <row r="6377" spans="1:5" ht="40.5" x14ac:dyDescent="0.2">
      <c r="A6377" s="382">
        <v>93114</v>
      </c>
      <c r="B6377" s="383" t="s">
        <v>4064</v>
      </c>
      <c r="C6377" s="382" t="s">
        <v>66</v>
      </c>
      <c r="D6377" s="382">
        <v>52.44</v>
      </c>
      <c r="E6377" s="380" t="s">
        <v>1081</v>
      </c>
    </row>
    <row r="6378" spans="1:5" ht="40.5" x14ac:dyDescent="0.2">
      <c r="A6378" s="382">
        <v>93075</v>
      </c>
      <c r="B6378" s="383" t="s">
        <v>4027</v>
      </c>
      <c r="C6378" s="382" t="s">
        <v>66</v>
      </c>
      <c r="D6378" s="382">
        <v>31.02</v>
      </c>
      <c r="E6378" s="380" t="s">
        <v>1081</v>
      </c>
    </row>
    <row r="6379" spans="1:5" ht="40.5" x14ac:dyDescent="0.2">
      <c r="A6379" s="382">
        <v>103876</v>
      </c>
      <c r="B6379" s="383" t="s">
        <v>4290</v>
      </c>
      <c r="C6379" s="382" t="s">
        <v>66</v>
      </c>
      <c r="D6379" s="382">
        <v>33.65</v>
      </c>
      <c r="E6379" s="380" t="s">
        <v>1081</v>
      </c>
    </row>
    <row r="6380" spans="1:5" ht="40.5" x14ac:dyDescent="0.2">
      <c r="A6380" s="382">
        <v>103807</v>
      </c>
      <c r="B6380" s="383" t="s">
        <v>7517</v>
      </c>
      <c r="C6380" s="382" t="s">
        <v>66</v>
      </c>
      <c r="D6380" s="382">
        <v>33.619999999999997</v>
      </c>
      <c r="E6380" s="380" t="s">
        <v>1081</v>
      </c>
    </row>
    <row r="6381" spans="1:5" ht="40.5" x14ac:dyDescent="0.2">
      <c r="A6381" s="382">
        <v>103840</v>
      </c>
      <c r="B6381" s="383" t="s">
        <v>7524</v>
      </c>
      <c r="C6381" s="382" t="s">
        <v>66</v>
      </c>
      <c r="D6381" s="382">
        <v>33.24</v>
      </c>
      <c r="E6381" s="380" t="s">
        <v>1081</v>
      </c>
    </row>
    <row r="6382" spans="1:5" ht="40.5" x14ac:dyDescent="0.2">
      <c r="A6382" s="382">
        <v>93098</v>
      </c>
      <c r="B6382" s="383" t="s">
        <v>4048</v>
      </c>
      <c r="C6382" s="382" t="s">
        <v>66</v>
      </c>
      <c r="D6382" s="382">
        <v>31.18</v>
      </c>
      <c r="E6382" s="380" t="s">
        <v>1081</v>
      </c>
    </row>
    <row r="6383" spans="1:5" ht="27" x14ac:dyDescent="0.2">
      <c r="A6383" s="382">
        <v>93120</v>
      </c>
      <c r="B6383" s="383" t="s">
        <v>4070</v>
      </c>
      <c r="C6383" s="382" t="s">
        <v>66</v>
      </c>
      <c r="D6383" s="382">
        <v>42.68</v>
      </c>
      <c r="E6383" s="380" t="s">
        <v>1081</v>
      </c>
    </row>
    <row r="6384" spans="1:5" ht="40.5" x14ac:dyDescent="0.2">
      <c r="A6384" s="382">
        <v>93077</v>
      </c>
      <c r="B6384" s="383" t="s">
        <v>4029</v>
      </c>
      <c r="C6384" s="382" t="s">
        <v>66</v>
      </c>
      <c r="D6384" s="382">
        <v>44.98</v>
      </c>
      <c r="E6384" s="380" t="s">
        <v>1081</v>
      </c>
    </row>
    <row r="6385" spans="1:5" ht="40.5" x14ac:dyDescent="0.2">
      <c r="A6385" s="382">
        <v>103879</v>
      </c>
      <c r="B6385" s="383" t="s">
        <v>4293</v>
      </c>
      <c r="C6385" s="382" t="s">
        <v>66</v>
      </c>
      <c r="D6385" s="382">
        <v>48.19</v>
      </c>
      <c r="E6385" s="380" t="s">
        <v>1081</v>
      </c>
    </row>
    <row r="6386" spans="1:5" ht="40.5" x14ac:dyDescent="0.2">
      <c r="A6386" s="382">
        <v>103810</v>
      </c>
      <c r="B6386" s="383" t="s">
        <v>7518</v>
      </c>
      <c r="C6386" s="382" t="s">
        <v>66</v>
      </c>
      <c r="D6386" s="382">
        <v>51.74</v>
      </c>
      <c r="E6386" s="380" t="s">
        <v>1081</v>
      </c>
    </row>
    <row r="6387" spans="1:5" ht="40.5" x14ac:dyDescent="0.2">
      <c r="A6387" s="382">
        <v>103843</v>
      </c>
      <c r="B6387" s="383" t="s">
        <v>7525</v>
      </c>
      <c r="C6387" s="382" t="s">
        <v>66</v>
      </c>
      <c r="D6387" s="382">
        <v>48.65</v>
      </c>
      <c r="E6387" s="380" t="s">
        <v>1081</v>
      </c>
    </row>
    <row r="6388" spans="1:5" ht="40.5" x14ac:dyDescent="0.2">
      <c r="A6388" s="382">
        <v>93100</v>
      </c>
      <c r="B6388" s="383" t="s">
        <v>4050</v>
      </c>
      <c r="C6388" s="382" t="s">
        <v>66</v>
      </c>
      <c r="D6388" s="382">
        <v>46.69</v>
      </c>
      <c r="E6388" s="380" t="s">
        <v>1081</v>
      </c>
    </row>
    <row r="6389" spans="1:5" ht="27" x14ac:dyDescent="0.2">
      <c r="A6389" s="382">
        <v>93121</v>
      </c>
      <c r="B6389" s="383" t="s">
        <v>4071</v>
      </c>
      <c r="C6389" s="382" t="s">
        <v>66</v>
      </c>
      <c r="D6389" s="382">
        <v>48.2</v>
      </c>
      <c r="E6389" s="380" t="s">
        <v>1081</v>
      </c>
    </row>
    <row r="6390" spans="1:5" ht="40.5" x14ac:dyDescent="0.2">
      <c r="A6390" s="382">
        <v>93078</v>
      </c>
      <c r="B6390" s="383" t="s">
        <v>4030</v>
      </c>
      <c r="C6390" s="382" t="s">
        <v>66</v>
      </c>
      <c r="D6390" s="382">
        <v>50.5</v>
      </c>
      <c r="E6390" s="380" t="s">
        <v>1081</v>
      </c>
    </row>
    <row r="6391" spans="1:5" ht="40.5" x14ac:dyDescent="0.2">
      <c r="A6391" s="382">
        <v>103880</v>
      </c>
      <c r="B6391" s="383" t="s">
        <v>4294</v>
      </c>
      <c r="C6391" s="382" t="s">
        <v>66</v>
      </c>
      <c r="D6391" s="382">
        <v>53.72</v>
      </c>
      <c r="E6391" s="380" t="s">
        <v>1081</v>
      </c>
    </row>
    <row r="6392" spans="1:5" ht="40.5" x14ac:dyDescent="0.2">
      <c r="A6392" s="382">
        <v>103811</v>
      </c>
      <c r="B6392" s="383" t="s">
        <v>7519</v>
      </c>
      <c r="C6392" s="382" t="s">
        <v>66</v>
      </c>
      <c r="D6392" s="382">
        <v>57.27</v>
      </c>
      <c r="E6392" s="380" t="s">
        <v>1081</v>
      </c>
    </row>
    <row r="6393" spans="1:5" ht="40.5" x14ac:dyDescent="0.2">
      <c r="A6393" s="382">
        <v>103844</v>
      </c>
      <c r="B6393" s="383" t="s">
        <v>7526</v>
      </c>
      <c r="C6393" s="382" t="s">
        <v>66</v>
      </c>
      <c r="D6393" s="382">
        <v>54.18</v>
      </c>
      <c r="E6393" s="380" t="s">
        <v>1081</v>
      </c>
    </row>
    <row r="6394" spans="1:5" ht="40.5" x14ac:dyDescent="0.2">
      <c r="A6394" s="382">
        <v>93101</v>
      </c>
      <c r="B6394" s="383" t="s">
        <v>4051</v>
      </c>
      <c r="C6394" s="382" t="s">
        <v>66</v>
      </c>
      <c r="D6394" s="382">
        <v>52.21</v>
      </c>
      <c r="E6394" s="380" t="s">
        <v>1081</v>
      </c>
    </row>
    <row r="6395" spans="1:5" ht="27" x14ac:dyDescent="0.2">
      <c r="A6395" s="382">
        <v>92311</v>
      </c>
      <c r="B6395" s="383" t="s">
        <v>3840</v>
      </c>
      <c r="C6395" s="382" t="s">
        <v>66</v>
      </c>
      <c r="D6395" s="382">
        <v>18.39</v>
      </c>
      <c r="E6395" s="380" t="s">
        <v>1081</v>
      </c>
    </row>
    <row r="6396" spans="1:5" ht="27" x14ac:dyDescent="0.2">
      <c r="A6396" s="382">
        <v>103874</v>
      </c>
      <c r="B6396" s="383" t="s">
        <v>4288</v>
      </c>
      <c r="C6396" s="382" t="s">
        <v>66</v>
      </c>
      <c r="D6396" s="382">
        <v>24.03</v>
      </c>
      <c r="E6396" s="380" t="s">
        <v>1081</v>
      </c>
    </row>
    <row r="6397" spans="1:5" ht="27" x14ac:dyDescent="0.2">
      <c r="A6397" s="382">
        <v>103805</v>
      </c>
      <c r="B6397" s="383" t="s">
        <v>4239</v>
      </c>
      <c r="C6397" s="382" t="s">
        <v>66</v>
      </c>
      <c r="D6397" s="382">
        <v>23.97</v>
      </c>
      <c r="E6397" s="380" t="s">
        <v>1081</v>
      </c>
    </row>
    <row r="6398" spans="1:5" ht="27" x14ac:dyDescent="0.2">
      <c r="A6398" s="382">
        <v>103838</v>
      </c>
      <c r="B6398" s="383" t="s">
        <v>4262</v>
      </c>
      <c r="C6398" s="382" t="s">
        <v>66</v>
      </c>
      <c r="D6398" s="382">
        <v>23.18</v>
      </c>
      <c r="E6398" s="380" t="s">
        <v>1081</v>
      </c>
    </row>
    <row r="6399" spans="1:5" ht="27" x14ac:dyDescent="0.2">
      <c r="A6399" s="382">
        <v>92326</v>
      </c>
      <c r="B6399" s="383" t="s">
        <v>3849</v>
      </c>
      <c r="C6399" s="382" t="s">
        <v>66</v>
      </c>
      <c r="D6399" s="382">
        <v>19.04</v>
      </c>
      <c r="E6399" s="380" t="s">
        <v>1081</v>
      </c>
    </row>
    <row r="6400" spans="1:5" ht="27" x14ac:dyDescent="0.2">
      <c r="A6400" s="382">
        <v>92287</v>
      </c>
      <c r="B6400" s="383" t="s">
        <v>3822</v>
      </c>
      <c r="C6400" s="382" t="s">
        <v>66</v>
      </c>
      <c r="D6400" s="382">
        <v>27.9</v>
      </c>
      <c r="E6400" s="380" t="s">
        <v>1081</v>
      </c>
    </row>
    <row r="6401" spans="1:5" ht="27" x14ac:dyDescent="0.2">
      <c r="A6401" s="382">
        <v>92312</v>
      </c>
      <c r="B6401" s="383" t="s">
        <v>3841</v>
      </c>
      <c r="C6401" s="382" t="s">
        <v>66</v>
      </c>
      <c r="D6401" s="382">
        <v>32.5</v>
      </c>
      <c r="E6401" s="380" t="s">
        <v>1081</v>
      </c>
    </row>
    <row r="6402" spans="1:5" ht="27" x14ac:dyDescent="0.2">
      <c r="A6402" s="382">
        <v>103877</v>
      </c>
      <c r="B6402" s="383" t="s">
        <v>4291</v>
      </c>
      <c r="C6402" s="382" t="s">
        <v>66</v>
      </c>
      <c r="D6402" s="382">
        <v>38.92</v>
      </c>
      <c r="E6402" s="380" t="s">
        <v>1081</v>
      </c>
    </row>
    <row r="6403" spans="1:5" ht="27" x14ac:dyDescent="0.2">
      <c r="A6403" s="382">
        <v>103808</v>
      </c>
      <c r="B6403" s="383" t="s">
        <v>4241</v>
      </c>
      <c r="C6403" s="382" t="s">
        <v>66</v>
      </c>
      <c r="D6403" s="382">
        <v>46.02</v>
      </c>
      <c r="E6403" s="380" t="s">
        <v>1081</v>
      </c>
    </row>
    <row r="6404" spans="1:5" ht="27" x14ac:dyDescent="0.2">
      <c r="A6404" s="382">
        <v>103841</v>
      </c>
      <c r="B6404" s="383" t="s">
        <v>4264</v>
      </c>
      <c r="C6404" s="382" t="s">
        <v>66</v>
      </c>
      <c r="D6404" s="382">
        <v>39.83</v>
      </c>
      <c r="E6404" s="380" t="s">
        <v>1081</v>
      </c>
    </row>
    <row r="6405" spans="1:5" ht="27" x14ac:dyDescent="0.2">
      <c r="A6405" s="382">
        <v>92327</v>
      </c>
      <c r="B6405" s="383" t="s">
        <v>3850</v>
      </c>
      <c r="C6405" s="382" t="s">
        <v>66</v>
      </c>
      <c r="D6405" s="382">
        <v>35.909999999999997</v>
      </c>
      <c r="E6405" s="380" t="s">
        <v>1081</v>
      </c>
    </row>
    <row r="6406" spans="1:5" ht="27" x14ac:dyDescent="0.2">
      <c r="A6406" s="382">
        <v>92288</v>
      </c>
      <c r="B6406" s="383" t="s">
        <v>3823</v>
      </c>
      <c r="C6406" s="382" t="s">
        <v>66</v>
      </c>
      <c r="D6406" s="382">
        <v>44.83</v>
      </c>
      <c r="E6406" s="380" t="s">
        <v>1081</v>
      </c>
    </row>
    <row r="6407" spans="1:5" ht="27" x14ac:dyDescent="0.2">
      <c r="A6407" s="382">
        <v>92313</v>
      </c>
      <c r="B6407" s="383" t="s">
        <v>3842</v>
      </c>
      <c r="C6407" s="382" t="s">
        <v>66</v>
      </c>
      <c r="D6407" s="382">
        <v>49.09</v>
      </c>
      <c r="E6407" s="380" t="s">
        <v>1081</v>
      </c>
    </row>
    <row r="6408" spans="1:5" ht="27" x14ac:dyDescent="0.2">
      <c r="A6408" s="382">
        <v>103881</v>
      </c>
      <c r="B6408" s="383" t="s">
        <v>4295</v>
      </c>
      <c r="C6408" s="382" t="s">
        <v>66</v>
      </c>
      <c r="D6408" s="382">
        <v>56.52</v>
      </c>
      <c r="E6408" s="380" t="s">
        <v>1081</v>
      </c>
    </row>
    <row r="6409" spans="1:5" ht="27" x14ac:dyDescent="0.2">
      <c r="A6409" s="382">
        <v>103812</v>
      </c>
      <c r="B6409" s="383" t="s">
        <v>4243</v>
      </c>
      <c r="C6409" s="382" t="s">
        <v>66</v>
      </c>
      <c r="D6409" s="382">
        <v>69.75</v>
      </c>
      <c r="E6409" s="380" t="s">
        <v>1081</v>
      </c>
    </row>
    <row r="6410" spans="1:5" ht="27" x14ac:dyDescent="0.2">
      <c r="A6410" s="382">
        <v>103845</v>
      </c>
      <c r="B6410" s="383" t="s">
        <v>4266</v>
      </c>
      <c r="C6410" s="382" t="s">
        <v>66</v>
      </c>
      <c r="D6410" s="382">
        <v>58.94</v>
      </c>
      <c r="E6410" s="380" t="s">
        <v>1081</v>
      </c>
    </row>
    <row r="6411" spans="1:5" ht="27" x14ac:dyDescent="0.2">
      <c r="A6411" s="382">
        <v>92328</v>
      </c>
      <c r="B6411" s="383" t="s">
        <v>3851</v>
      </c>
      <c r="C6411" s="382" t="s">
        <v>66</v>
      </c>
      <c r="D6411" s="382">
        <v>55.17</v>
      </c>
      <c r="E6411" s="380" t="s">
        <v>1081</v>
      </c>
    </row>
    <row r="6412" spans="1:5" ht="27" x14ac:dyDescent="0.2">
      <c r="A6412" s="382">
        <v>92289</v>
      </c>
      <c r="B6412" s="383" t="s">
        <v>3824</v>
      </c>
      <c r="C6412" s="382" t="s">
        <v>66</v>
      </c>
      <c r="D6412" s="382">
        <v>81.41</v>
      </c>
      <c r="E6412" s="380" t="s">
        <v>1081</v>
      </c>
    </row>
    <row r="6413" spans="1:5" ht="27" x14ac:dyDescent="0.2">
      <c r="A6413" s="382">
        <v>92290</v>
      </c>
      <c r="B6413" s="383" t="s">
        <v>3825</v>
      </c>
      <c r="C6413" s="382" t="s">
        <v>66</v>
      </c>
      <c r="D6413" s="382">
        <v>124.83</v>
      </c>
      <c r="E6413" s="380" t="s">
        <v>1081</v>
      </c>
    </row>
    <row r="6414" spans="1:5" ht="27" x14ac:dyDescent="0.2">
      <c r="A6414" s="382">
        <v>92291</v>
      </c>
      <c r="B6414" s="383" t="s">
        <v>3826</v>
      </c>
      <c r="C6414" s="382" t="s">
        <v>66</v>
      </c>
      <c r="D6414" s="382">
        <v>194.91</v>
      </c>
      <c r="E6414" s="380" t="s">
        <v>1081</v>
      </c>
    </row>
    <row r="6415" spans="1:5" ht="27" x14ac:dyDescent="0.2">
      <c r="A6415" s="382">
        <v>92292</v>
      </c>
      <c r="B6415" s="383" t="s">
        <v>3827</v>
      </c>
      <c r="C6415" s="382" t="s">
        <v>66</v>
      </c>
      <c r="D6415" s="382">
        <v>618.02</v>
      </c>
      <c r="E6415" s="380" t="s">
        <v>1081</v>
      </c>
    </row>
    <row r="6416" spans="1:5" ht="40.5" x14ac:dyDescent="0.2">
      <c r="A6416" s="382">
        <v>93082</v>
      </c>
      <c r="B6416" s="383" t="s">
        <v>4034</v>
      </c>
      <c r="C6416" s="382" t="s">
        <v>66</v>
      </c>
      <c r="D6416" s="382">
        <v>38.99</v>
      </c>
      <c r="E6416" s="380" t="s">
        <v>1081</v>
      </c>
    </row>
    <row r="6417" spans="1:5" ht="40.5" x14ac:dyDescent="0.2">
      <c r="A6417" s="382">
        <v>103885</v>
      </c>
      <c r="B6417" s="383" t="s">
        <v>4299</v>
      </c>
      <c r="C6417" s="382" t="s">
        <v>66</v>
      </c>
      <c r="D6417" s="382">
        <v>42.5</v>
      </c>
      <c r="E6417" s="380" t="s">
        <v>1081</v>
      </c>
    </row>
    <row r="6418" spans="1:5" ht="40.5" x14ac:dyDescent="0.2">
      <c r="A6418" s="382">
        <v>103816</v>
      </c>
      <c r="B6418" s="383" t="s">
        <v>4247</v>
      </c>
      <c r="C6418" s="382" t="s">
        <v>66</v>
      </c>
      <c r="D6418" s="382">
        <v>42.47</v>
      </c>
      <c r="E6418" s="380" t="s">
        <v>1081</v>
      </c>
    </row>
    <row r="6419" spans="1:5" ht="40.5" x14ac:dyDescent="0.2">
      <c r="A6419" s="382">
        <v>103849</v>
      </c>
      <c r="B6419" s="383" t="s">
        <v>4270</v>
      </c>
      <c r="C6419" s="382" t="s">
        <v>66</v>
      </c>
      <c r="D6419" s="382">
        <v>41.95</v>
      </c>
      <c r="E6419" s="380" t="s">
        <v>1081</v>
      </c>
    </row>
    <row r="6420" spans="1:5" ht="40.5" x14ac:dyDescent="0.2">
      <c r="A6420" s="382">
        <v>93105</v>
      </c>
      <c r="B6420" s="383" t="s">
        <v>4055</v>
      </c>
      <c r="C6420" s="382" t="s">
        <v>66</v>
      </c>
      <c r="D6420" s="382">
        <v>39.19</v>
      </c>
      <c r="E6420" s="380" t="s">
        <v>1081</v>
      </c>
    </row>
    <row r="6421" spans="1:5" ht="27" x14ac:dyDescent="0.2">
      <c r="A6421" s="382">
        <v>93055</v>
      </c>
      <c r="B6421" s="383" t="s">
        <v>4008</v>
      </c>
      <c r="C6421" s="382" t="s">
        <v>66</v>
      </c>
      <c r="D6421" s="382">
        <v>76.95</v>
      </c>
      <c r="E6421" s="380" t="s">
        <v>1081</v>
      </c>
    </row>
    <row r="6422" spans="1:5" ht="40.5" x14ac:dyDescent="0.2">
      <c r="A6422" s="382">
        <v>93089</v>
      </c>
      <c r="B6422" s="383" t="s">
        <v>4041</v>
      </c>
      <c r="C6422" s="382" t="s">
        <v>66</v>
      </c>
      <c r="D6422" s="382">
        <v>80.02</v>
      </c>
      <c r="E6422" s="380" t="s">
        <v>1081</v>
      </c>
    </row>
    <row r="6423" spans="1:5" ht="40.5" x14ac:dyDescent="0.2">
      <c r="A6423" s="382">
        <v>103891</v>
      </c>
      <c r="B6423" s="383" t="s">
        <v>4305</v>
      </c>
      <c r="C6423" s="382" t="s">
        <v>66</v>
      </c>
      <c r="D6423" s="382">
        <v>84.32</v>
      </c>
      <c r="E6423" s="380" t="s">
        <v>1081</v>
      </c>
    </row>
    <row r="6424" spans="1:5" ht="40.5" x14ac:dyDescent="0.2">
      <c r="A6424" s="382">
        <v>103822</v>
      </c>
      <c r="B6424" s="383" t="s">
        <v>4252</v>
      </c>
      <c r="C6424" s="382" t="s">
        <v>66</v>
      </c>
      <c r="D6424" s="382">
        <v>89.11</v>
      </c>
      <c r="E6424" s="380" t="s">
        <v>1081</v>
      </c>
    </row>
    <row r="6425" spans="1:5" ht="40.5" x14ac:dyDescent="0.2">
      <c r="A6425" s="382">
        <v>103855</v>
      </c>
      <c r="B6425" s="383" t="s">
        <v>4275</v>
      </c>
      <c r="C6425" s="382" t="s">
        <v>66</v>
      </c>
      <c r="D6425" s="382">
        <v>84.95</v>
      </c>
      <c r="E6425" s="380" t="s">
        <v>1081</v>
      </c>
    </row>
    <row r="6426" spans="1:5" ht="40.5" x14ac:dyDescent="0.2">
      <c r="A6426" s="382">
        <v>93112</v>
      </c>
      <c r="B6426" s="383" t="s">
        <v>4062</v>
      </c>
      <c r="C6426" s="382" t="s">
        <v>66</v>
      </c>
      <c r="D6426" s="382">
        <v>82.32</v>
      </c>
      <c r="E6426" s="380" t="s">
        <v>1081</v>
      </c>
    </row>
    <row r="6427" spans="1:5" ht="27" x14ac:dyDescent="0.2">
      <c r="A6427" s="382">
        <v>93060</v>
      </c>
      <c r="B6427" s="383" t="s">
        <v>4013</v>
      </c>
      <c r="C6427" s="382" t="s">
        <v>66</v>
      </c>
      <c r="D6427" s="382">
        <v>135.72999999999999</v>
      </c>
      <c r="E6427" s="380" t="s">
        <v>1081</v>
      </c>
    </row>
    <row r="6428" spans="1:5" ht="40.5" x14ac:dyDescent="0.2">
      <c r="A6428" s="382">
        <v>93094</v>
      </c>
      <c r="B6428" s="383" t="s">
        <v>4046</v>
      </c>
      <c r="C6428" s="382" t="s">
        <v>66</v>
      </c>
      <c r="D6428" s="382">
        <v>138.58000000000001</v>
      </c>
      <c r="E6428" s="380" t="s">
        <v>1081</v>
      </c>
    </row>
    <row r="6429" spans="1:5" ht="40.5" x14ac:dyDescent="0.2">
      <c r="A6429" s="382">
        <v>103897</v>
      </c>
      <c r="B6429" s="383" t="s">
        <v>4311</v>
      </c>
      <c r="C6429" s="382" t="s">
        <v>66</v>
      </c>
      <c r="D6429" s="382">
        <v>143.53</v>
      </c>
      <c r="E6429" s="380" t="s">
        <v>1081</v>
      </c>
    </row>
    <row r="6430" spans="1:5" ht="40.5" x14ac:dyDescent="0.2">
      <c r="A6430" s="382">
        <v>103828</v>
      </c>
      <c r="B6430" s="383" t="s">
        <v>4256</v>
      </c>
      <c r="C6430" s="382" t="s">
        <v>66</v>
      </c>
      <c r="D6430" s="382">
        <v>151.62</v>
      </c>
      <c r="E6430" s="380" t="s">
        <v>1081</v>
      </c>
    </row>
    <row r="6431" spans="1:5" ht="40.5" x14ac:dyDescent="0.2">
      <c r="A6431" s="382">
        <v>103861</v>
      </c>
      <c r="B6431" s="383" t="s">
        <v>4281</v>
      </c>
      <c r="C6431" s="382" t="s">
        <v>66</v>
      </c>
      <c r="D6431" s="382">
        <v>145.19</v>
      </c>
      <c r="E6431" s="380" t="s">
        <v>1081</v>
      </c>
    </row>
    <row r="6432" spans="1:5" ht="40.5" x14ac:dyDescent="0.2">
      <c r="A6432" s="382">
        <v>93115</v>
      </c>
      <c r="B6432" s="383" t="s">
        <v>4065</v>
      </c>
      <c r="C6432" s="382" t="s">
        <v>66</v>
      </c>
      <c r="D6432" s="382">
        <v>142.66999999999999</v>
      </c>
      <c r="E6432" s="380" t="s">
        <v>1081</v>
      </c>
    </row>
    <row r="6433" spans="1:5" ht="27" x14ac:dyDescent="0.2">
      <c r="A6433" s="382">
        <v>93074</v>
      </c>
      <c r="B6433" s="383" t="s">
        <v>4026</v>
      </c>
      <c r="C6433" s="382" t="s">
        <v>66</v>
      </c>
      <c r="D6433" s="382">
        <v>18.739999999999998</v>
      </c>
      <c r="E6433" s="380" t="s">
        <v>1081</v>
      </c>
    </row>
    <row r="6434" spans="1:5" ht="27" x14ac:dyDescent="0.2">
      <c r="A6434" s="382">
        <v>103875</v>
      </c>
      <c r="B6434" s="383" t="s">
        <v>4289</v>
      </c>
      <c r="C6434" s="382" t="s">
        <v>66</v>
      </c>
      <c r="D6434" s="382">
        <v>23.98</v>
      </c>
      <c r="E6434" s="380" t="s">
        <v>1081</v>
      </c>
    </row>
    <row r="6435" spans="1:5" ht="27" x14ac:dyDescent="0.2">
      <c r="A6435" s="382">
        <v>103806</v>
      </c>
      <c r="B6435" s="383" t="s">
        <v>4240</v>
      </c>
      <c r="C6435" s="382" t="s">
        <v>66</v>
      </c>
      <c r="D6435" s="382">
        <v>23.92</v>
      </c>
      <c r="E6435" s="380" t="s">
        <v>1081</v>
      </c>
    </row>
    <row r="6436" spans="1:5" ht="27" x14ac:dyDescent="0.2">
      <c r="A6436" s="382">
        <v>103839</v>
      </c>
      <c r="B6436" s="383" t="s">
        <v>4263</v>
      </c>
      <c r="C6436" s="382" t="s">
        <v>66</v>
      </c>
      <c r="D6436" s="382">
        <v>23.13</v>
      </c>
      <c r="E6436" s="380" t="s">
        <v>1081</v>
      </c>
    </row>
    <row r="6437" spans="1:5" ht="27" x14ac:dyDescent="0.2">
      <c r="A6437" s="382">
        <v>93097</v>
      </c>
      <c r="B6437" s="383" t="s">
        <v>4047</v>
      </c>
      <c r="C6437" s="382" t="s">
        <v>66</v>
      </c>
      <c r="D6437" s="382">
        <v>19.03</v>
      </c>
      <c r="E6437" s="380" t="s">
        <v>1081</v>
      </c>
    </row>
    <row r="6438" spans="1:5" ht="27" x14ac:dyDescent="0.2">
      <c r="A6438" s="382">
        <v>93119</v>
      </c>
      <c r="B6438" s="383" t="s">
        <v>4069</v>
      </c>
      <c r="C6438" s="382" t="s">
        <v>66</v>
      </c>
      <c r="D6438" s="382">
        <v>27.39</v>
      </c>
      <c r="E6438" s="380" t="s">
        <v>1081</v>
      </c>
    </row>
    <row r="6439" spans="1:5" ht="27" x14ac:dyDescent="0.2">
      <c r="A6439" s="382">
        <v>93076</v>
      </c>
      <c r="B6439" s="383" t="s">
        <v>4028</v>
      </c>
      <c r="C6439" s="382" t="s">
        <v>66</v>
      </c>
      <c r="D6439" s="382">
        <v>31.99</v>
      </c>
      <c r="E6439" s="380" t="s">
        <v>1081</v>
      </c>
    </row>
    <row r="6440" spans="1:5" ht="27" x14ac:dyDescent="0.2">
      <c r="A6440" s="382">
        <v>103878</v>
      </c>
      <c r="B6440" s="383" t="s">
        <v>4292</v>
      </c>
      <c r="C6440" s="382" t="s">
        <v>66</v>
      </c>
      <c r="D6440" s="382">
        <v>38.409999999999997</v>
      </c>
      <c r="E6440" s="380" t="s">
        <v>1081</v>
      </c>
    </row>
    <row r="6441" spans="1:5" ht="27" x14ac:dyDescent="0.2">
      <c r="A6441" s="382">
        <v>103809</v>
      </c>
      <c r="B6441" s="383" t="s">
        <v>4242</v>
      </c>
      <c r="C6441" s="382" t="s">
        <v>66</v>
      </c>
      <c r="D6441" s="382">
        <v>45.51</v>
      </c>
      <c r="E6441" s="380" t="s">
        <v>1081</v>
      </c>
    </row>
    <row r="6442" spans="1:5" ht="27" x14ac:dyDescent="0.2">
      <c r="A6442" s="382">
        <v>103842</v>
      </c>
      <c r="B6442" s="383" t="s">
        <v>4265</v>
      </c>
      <c r="C6442" s="382" t="s">
        <v>66</v>
      </c>
      <c r="D6442" s="382">
        <v>39.32</v>
      </c>
      <c r="E6442" s="380" t="s">
        <v>1081</v>
      </c>
    </row>
    <row r="6443" spans="1:5" ht="27" x14ac:dyDescent="0.2">
      <c r="A6443" s="382">
        <v>93099</v>
      </c>
      <c r="B6443" s="383" t="s">
        <v>4049</v>
      </c>
      <c r="C6443" s="382" t="s">
        <v>66</v>
      </c>
      <c r="D6443" s="382">
        <v>35.4</v>
      </c>
      <c r="E6443" s="380" t="s">
        <v>1081</v>
      </c>
    </row>
    <row r="6444" spans="1:5" ht="27" x14ac:dyDescent="0.2">
      <c r="A6444" s="382">
        <v>93122</v>
      </c>
      <c r="B6444" s="383" t="s">
        <v>4072</v>
      </c>
      <c r="C6444" s="382" t="s">
        <v>66</v>
      </c>
      <c r="D6444" s="382">
        <v>41.72</v>
      </c>
      <c r="E6444" s="380" t="s">
        <v>1081</v>
      </c>
    </row>
    <row r="6445" spans="1:5" ht="27" x14ac:dyDescent="0.2">
      <c r="A6445" s="382">
        <v>93079</v>
      </c>
      <c r="B6445" s="383" t="s">
        <v>4031</v>
      </c>
      <c r="C6445" s="382" t="s">
        <v>66</v>
      </c>
      <c r="D6445" s="382">
        <v>45.98</v>
      </c>
      <c r="E6445" s="380" t="s">
        <v>1081</v>
      </c>
    </row>
    <row r="6446" spans="1:5" ht="27" x14ac:dyDescent="0.2">
      <c r="A6446" s="382">
        <v>103882</v>
      </c>
      <c r="B6446" s="383" t="s">
        <v>4296</v>
      </c>
      <c r="C6446" s="382" t="s">
        <v>66</v>
      </c>
      <c r="D6446" s="382">
        <v>53.41</v>
      </c>
      <c r="E6446" s="380" t="s">
        <v>1081</v>
      </c>
    </row>
    <row r="6447" spans="1:5" ht="27" x14ac:dyDescent="0.2">
      <c r="A6447" s="382">
        <v>103813</v>
      </c>
      <c r="B6447" s="383" t="s">
        <v>4244</v>
      </c>
      <c r="C6447" s="382" t="s">
        <v>66</v>
      </c>
      <c r="D6447" s="382">
        <v>66.64</v>
      </c>
      <c r="E6447" s="380" t="s">
        <v>1081</v>
      </c>
    </row>
    <row r="6448" spans="1:5" ht="27" x14ac:dyDescent="0.2">
      <c r="A6448" s="382">
        <v>103846</v>
      </c>
      <c r="B6448" s="383" t="s">
        <v>4267</v>
      </c>
      <c r="C6448" s="382" t="s">
        <v>66</v>
      </c>
      <c r="D6448" s="382">
        <v>55.83</v>
      </c>
      <c r="E6448" s="380" t="s">
        <v>1081</v>
      </c>
    </row>
    <row r="6449" spans="1:5" ht="27" x14ac:dyDescent="0.2">
      <c r="A6449" s="382">
        <v>93102</v>
      </c>
      <c r="B6449" s="383" t="s">
        <v>4052</v>
      </c>
      <c r="C6449" s="382" t="s">
        <v>66</v>
      </c>
      <c r="D6449" s="382">
        <v>52.06</v>
      </c>
      <c r="E6449" s="380" t="s">
        <v>1081</v>
      </c>
    </row>
    <row r="6450" spans="1:5" ht="27" x14ac:dyDescent="0.2">
      <c r="A6450" s="382">
        <v>93123</v>
      </c>
      <c r="B6450" s="383" t="s">
        <v>4073</v>
      </c>
      <c r="C6450" s="382" t="s">
        <v>66</v>
      </c>
      <c r="D6450" s="382">
        <v>96.65</v>
      </c>
      <c r="E6450" s="380" t="s">
        <v>1081</v>
      </c>
    </row>
    <row r="6451" spans="1:5" ht="27" x14ac:dyDescent="0.2">
      <c r="A6451" s="382">
        <v>93124</v>
      </c>
      <c r="B6451" s="383" t="s">
        <v>4074</v>
      </c>
      <c r="C6451" s="382" t="s">
        <v>66</v>
      </c>
      <c r="D6451" s="382">
        <v>153.44999999999999</v>
      </c>
      <c r="E6451" s="380" t="s">
        <v>1081</v>
      </c>
    </row>
    <row r="6452" spans="1:5" ht="27" x14ac:dyDescent="0.2">
      <c r="A6452" s="382">
        <v>93125</v>
      </c>
      <c r="B6452" s="383" t="s">
        <v>4075</v>
      </c>
      <c r="C6452" s="382" t="s">
        <v>66</v>
      </c>
      <c r="D6452" s="382">
        <v>226.61</v>
      </c>
      <c r="E6452" s="380" t="s">
        <v>1081</v>
      </c>
    </row>
    <row r="6453" spans="1:5" ht="27" x14ac:dyDescent="0.2">
      <c r="A6453" s="382">
        <v>93126</v>
      </c>
      <c r="B6453" s="383" t="s">
        <v>4076</v>
      </c>
      <c r="C6453" s="382" t="s">
        <v>66</v>
      </c>
      <c r="D6453" s="382">
        <v>507.8</v>
      </c>
      <c r="E6453" s="380" t="s">
        <v>1081</v>
      </c>
    </row>
    <row r="6454" spans="1:5" ht="27" x14ac:dyDescent="0.2">
      <c r="A6454" s="382">
        <v>93063</v>
      </c>
      <c r="B6454" s="383" t="s">
        <v>4016</v>
      </c>
      <c r="C6454" s="382" t="s">
        <v>66</v>
      </c>
      <c r="D6454" s="382">
        <v>1146.73</v>
      </c>
      <c r="E6454" s="380" t="s">
        <v>1081</v>
      </c>
    </row>
    <row r="6455" spans="1:5" ht="27" x14ac:dyDescent="0.2">
      <c r="A6455" s="382">
        <v>93066</v>
      </c>
      <c r="B6455" s="383" t="s">
        <v>4019</v>
      </c>
      <c r="C6455" s="382" t="s">
        <v>66</v>
      </c>
      <c r="D6455" s="382">
        <v>1439.24</v>
      </c>
      <c r="E6455" s="380" t="s">
        <v>1081</v>
      </c>
    </row>
    <row r="6456" spans="1:5" ht="27" x14ac:dyDescent="0.2">
      <c r="A6456" s="382">
        <v>93069</v>
      </c>
      <c r="B6456" s="383" t="s">
        <v>4022</v>
      </c>
      <c r="C6456" s="382" t="s">
        <v>66</v>
      </c>
      <c r="D6456" s="382">
        <v>1995.34</v>
      </c>
      <c r="E6456" s="380" t="s">
        <v>1081</v>
      </c>
    </row>
    <row r="6457" spans="1:5" ht="27" x14ac:dyDescent="0.2">
      <c r="A6457" s="382">
        <v>93072</v>
      </c>
      <c r="B6457" s="383" t="s">
        <v>4025</v>
      </c>
      <c r="C6457" s="382" t="s">
        <v>66</v>
      </c>
      <c r="D6457" s="382">
        <v>2633.76</v>
      </c>
      <c r="E6457" s="380" t="s">
        <v>1081</v>
      </c>
    </row>
    <row r="6458" spans="1:5" ht="27" x14ac:dyDescent="0.2">
      <c r="A6458" s="382">
        <v>93083</v>
      </c>
      <c r="B6458" s="383" t="s">
        <v>4035</v>
      </c>
      <c r="C6458" s="382" t="s">
        <v>66</v>
      </c>
      <c r="D6458" s="382">
        <v>786.64</v>
      </c>
      <c r="E6458" s="380" t="s">
        <v>1081</v>
      </c>
    </row>
    <row r="6459" spans="1:5" ht="27" x14ac:dyDescent="0.2">
      <c r="A6459" s="382">
        <v>103886</v>
      </c>
      <c r="B6459" s="383" t="s">
        <v>4300</v>
      </c>
      <c r="C6459" s="382" t="s">
        <v>66</v>
      </c>
      <c r="D6459" s="382">
        <v>790.15</v>
      </c>
      <c r="E6459" s="380" t="s">
        <v>1081</v>
      </c>
    </row>
    <row r="6460" spans="1:5" ht="27" x14ac:dyDescent="0.2">
      <c r="A6460" s="382">
        <v>103817</v>
      </c>
      <c r="B6460" s="383" t="s">
        <v>4248</v>
      </c>
      <c r="C6460" s="382" t="s">
        <v>66</v>
      </c>
      <c r="D6460" s="382">
        <v>790.12</v>
      </c>
      <c r="E6460" s="380" t="s">
        <v>1081</v>
      </c>
    </row>
    <row r="6461" spans="1:5" ht="27" x14ac:dyDescent="0.2">
      <c r="A6461" s="382">
        <v>103850</v>
      </c>
      <c r="B6461" s="383" t="s">
        <v>4271</v>
      </c>
      <c r="C6461" s="382" t="s">
        <v>66</v>
      </c>
      <c r="D6461" s="382">
        <v>789.6</v>
      </c>
      <c r="E6461" s="380" t="s">
        <v>1081</v>
      </c>
    </row>
    <row r="6462" spans="1:5" ht="27" x14ac:dyDescent="0.2">
      <c r="A6462" s="382">
        <v>93106</v>
      </c>
      <c r="B6462" s="383" t="s">
        <v>4056</v>
      </c>
      <c r="C6462" s="382" t="s">
        <v>66</v>
      </c>
      <c r="D6462" s="382">
        <v>786.84</v>
      </c>
      <c r="E6462" s="380" t="s">
        <v>1081</v>
      </c>
    </row>
    <row r="6463" spans="1:5" ht="27" x14ac:dyDescent="0.2">
      <c r="A6463" s="382">
        <v>93052</v>
      </c>
      <c r="B6463" s="383" t="s">
        <v>4006</v>
      </c>
      <c r="C6463" s="382" t="s">
        <v>66</v>
      </c>
      <c r="D6463" s="382">
        <v>910.19</v>
      </c>
      <c r="E6463" s="380" t="s">
        <v>1081</v>
      </c>
    </row>
    <row r="6464" spans="1:5" ht="27" x14ac:dyDescent="0.2">
      <c r="A6464" s="382">
        <v>93086</v>
      </c>
      <c r="B6464" s="383" t="s">
        <v>4038</v>
      </c>
      <c r="C6464" s="382" t="s">
        <v>66</v>
      </c>
      <c r="D6464" s="382">
        <v>913.26</v>
      </c>
      <c r="E6464" s="380" t="s">
        <v>1081</v>
      </c>
    </row>
    <row r="6465" spans="1:5" ht="27" x14ac:dyDescent="0.2">
      <c r="A6465" s="382">
        <v>103890</v>
      </c>
      <c r="B6465" s="383" t="s">
        <v>4304</v>
      </c>
      <c r="C6465" s="382" t="s">
        <v>66</v>
      </c>
      <c r="D6465" s="382">
        <v>917.56</v>
      </c>
      <c r="E6465" s="380" t="s">
        <v>1081</v>
      </c>
    </row>
    <row r="6466" spans="1:5" ht="27" x14ac:dyDescent="0.2">
      <c r="A6466" s="382">
        <v>103821</v>
      </c>
      <c r="B6466" s="383" t="s">
        <v>4251</v>
      </c>
      <c r="C6466" s="382" t="s">
        <v>66</v>
      </c>
      <c r="D6466" s="382">
        <v>922.35</v>
      </c>
      <c r="E6466" s="380" t="s">
        <v>1081</v>
      </c>
    </row>
    <row r="6467" spans="1:5" ht="27" x14ac:dyDescent="0.2">
      <c r="A6467" s="382">
        <v>103854</v>
      </c>
      <c r="B6467" s="383" t="s">
        <v>4274</v>
      </c>
      <c r="C6467" s="382" t="s">
        <v>66</v>
      </c>
      <c r="D6467" s="382">
        <v>918.19</v>
      </c>
      <c r="E6467" s="380" t="s">
        <v>1081</v>
      </c>
    </row>
    <row r="6468" spans="1:5" ht="27" x14ac:dyDescent="0.2">
      <c r="A6468" s="382">
        <v>93109</v>
      </c>
      <c r="B6468" s="383" t="s">
        <v>4059</v>
      </c>
      <c r="C6468" s="382" t="s">
        <v>66</v>
      </c>
      <c r="D6468" s="382">
        <v>915.56</v>
      </c>
      <c r="E6468" s="380" t="s">
        <v>1081</v>
      </c>
    </row>
    <row r="6469" spans="1:5" ht="27" x14ac:dyDescent="0.2">
      <c r="A6469" s="382">
        <v>93058</v>
      </c>
      <c r="B6469" s="383" t="s">
        <v>4011</v>
      </c>
      <c r="C6469" s="382" t="s">
        <v>66</v>
      </c>
      <c r="D6469" s="382">
        <v>1000.95</v>
      </c>
      <c r="E6469" s="380" t="s">
        <v>1081</v>
      </c>
    </row>
    <row r="6470" spans="1:5" ht="27" x14ac:dyDescent="0.2">
      <c r="A6470" s="382">
        <v>93092</v>
      </c>
      <c r="B6470" s="383" t="s">
        <v>4044</v>
      </c>
      <c r="C6470" s="382" t="s">
        <v>66</v>
      </c>
      <c r="D6470" s="382">
        <v>1003.8</v>
      </c>
      <c r="E6470" s="380" t="s">
        <v>1081</v>
      </c>
    </row>
    <row r="6471" spans="1:5" ht="27" x14ac:dyDescent="0.2">
      <c r="A6471" s="382">
        <v>103898</v>
      </c>
      <c r="B6471" s="383" t="s">
        <v>4312</v>
      </c>
      <c r="C6471" s="382" t="s">
        <v>66</v>
      </c>
      <c r="D6471" s="382">
        <v>1008.75</v>
      </c>
      <c r="E6471" s="380" t="s">
        <v>1081</v>
      </c>
    </row>
    <row r="6472" spans="1:5" ht="27" x14ac:dyDescent="0.2">
      <c r="A6472" s="382">
        <v>103829</v>
      </c>
      <c r="B6472" s="383" t="s">
        <v>4257</v>
      </c>
      <c r="C6472" s="382" t="s">
        <v>66</v>
      </c>
      <c r="D6472" s="382">
        <v>1016.84</v>
      </c>
      <c r="E6472" s="380" t="s">
        <v>1081</v>
      </c>
    </row>
    <row r="6473" spans="1:5" ht="27" x14ac:dyDescent="0.2">
      <c r="A6473" s="382">
        <v>103862</v>
      </c>
      <c r="B6473" s="383" t="s">
        <v>4282</v>
      </c>
      <c r="C6473" s="382" t="s">
        <v>66</v>
      </c>
      <c r="D6473" s="382">
        <v>1010.41</v>
      </c>
      <c r="E6473" s="380" t="s">
        <v>1081</v>
      </c>
    </row>
    <row r="6474" spans="1:5" ht="27" x14ac:dyDescent="0.2">
      <c r="A6474" s="382">
        <v>93116</v>
      </c>
      <c r="B6474" s="383" t="s">
        <v>4066</v>
      </c>
      <c r="C6474" s="382" t="s">
        <v>66</v>
      </c>
      <c r="D6474" s="382">
        <v>1007.89</v>
      </c>
      <c r="E6474" s="380" t="s">
        <v>1081</v>
      </c>
    </row>
    <row r="6475" spans="1:5" ht="27" x14ac:dyDescent="0.2">
      <c r="A6475" s="382">
        <v>92314</v>
      </c>
      <c r="B6475" s="383" t="s">
        <v>3843</v>
      </c>
      <c r="C6475" s="382" t="s">
        <v>66</v>
      </c>
      <c r="D6475" s="382">
        <v>12.05</v>
      </c>
      <c r="E6475" s="380" t="s">
        <v>1081</v>
      </c>
    </row>
    <row r="6476" spans="1:5" ht="27" x14ac:dyDescent="0.2">
      <c r="A6476" s="382">
        <v>103883</v>
      </c>
      <c r="B6476" s="383" t="s">
        <v>4297</v>
      </c>
      <c r="C6476" s="382" t="s">
        <v>66</v>
      </c>
      <c r="D6476" s="382">
        <v>15.56</v>
      </c>
      <c r="E6476" s="380" t="s">
        <v>1081</v>
      </c>
    </row>
    <row r="6477" spans="1:5" ht="27" x14ac:dyDescent="0.2">
      <c r="A6477" s="382">
        <v>103814</v>
      </c>
      <c r="B6477" s="383" t="s">
        <v>4245</v>
      </c>
      <c r="C6477" s="382" t="s">
        <v>66</v>
      </c>
      <c r="D6477" s="382">
        <v>15.53</v>
      </c>
      <c r="E6477" s="380" t="s">
        <v>1081</v>
      </c>
    </row>
    <row r="6478" spans="1:5" ht="27" x14ac:dyDescent="0.2">
      <c r="A6478" s="382">
        <v>103847</v>
      </c>
      <c r="B6478" s="383" t="s">
        <v>4268</v>
      </c>
      <c r="C6478" s="382" t="s">
        <v>66</v>
      </c>
      <c r="D6478" s="382">
        <v>15.01</v>
      </c>
      <c r="E6478" s="380" t="s">
        <v>1081</v>
      </c>
    </row>
    <row r="6479" spans="1:5" ht="27" x14ac:dyDescent="0.2">
      <c r="A6479" s="382">
        <v>92329</v>
      </c>
      <c r="B6479" s="383" t="s">
        <v>3852</v>
      </c>
      <c r="C6479" s="382" t="s">
        <v>66</v>
      </c>
      <c r="D6479" s="382">
        <v>12.25</v>
      </c>
      <c r="E6479" s="380" t="s">
        <v>1081</v>
      </c>
    </row>
    <row r="6480" spans="1:5" ht="27" x14ac:dyDescent="0.2">
      <c r="A6480" s="382">
        <v>92293</v>
      </c>
      <c r="B6480" s="383" t="s">
        <v>3828</v>
      </c>
      <c r="C6480" s="382" t="s">
        <v>66</v>
      </c>
      <c r="D6480" s="382">
        <v>15.54</v>
      </c>
      <c r="E6480" s="380" t="s">
        <v>1081</v>
      </c>
    </row>
    <row r="6481" spans="1:5" ht="27" x14ac:dyDescent="0.2">
      <c r="A6481" s="382">
        <v>92315</v>
      </c>
      <c r="B6481" s="383" t="s">
        <v>3844</v>
      </c>
      <c r="C6481" s="382" t="s">
        <v>66</v>
      </c>
      <c r="D6481" s="382">
        <v>18.61</v>
      </c>
      <c r="E6481" s="380" t="s">
        <v>1081</v>
      </c>
    </row>
    <row r="6482" spans="1:5" ht="27" x14ac:dyDescent="0.2">
      <c r="A6482" s="382">
        <v>103888</v>
      </c>
      <c r="B6482" s="383" t="s">
        <v>4302</v>
      </c>
      <c r="C6482" s="382" t="s">
        <v>66</v>
      </c>
      <c r="D6482" s="382">
        <v>22.91</v>
      </c>
      <c r="E6482" s="380" t="s">
        <v>1081</v>
      </c>
    </row>
    <row r="6483" spans="1:5" ht="27" x14ac:dyDescent="0.2">
      <c r="A6483" s="382">
        <v>103819</v>
      </c>
      <c r="B6483" s="383" t="s">
        <v>4249</v>
      </c>
      <c r="C6483" s="382" t="s">
        <v>66</v>
      </c>
      <c r="D6483" s="382">
        <v>27.7</v>
      </c>
      <c r="E6483" s="380" t="s">
        <v>1081</v>
      </c>
    </row>
    <row r="6484" spans="1:5" ht="27" x14ac:dyDescent="0.2">
      <c r="A6484" s="382">
        <v>103852</v>
      </c>
      <c r="B6484" s="383" t="s">
        <v>4272</v>
      </c>
      <c r="C6484" s="382" t="s">
        <v>66</v>
      </c>
      <c r="D6484" s="382">
        <v>23.54</v>
      </c>
      <c r="E6484" s="380" t="s">
        <v>1081</v>
      </c>
    </row>
    <row r="6485" spans="1:5" ht="27" x14ac:dyDescent="0.2">
      <c r="A6485" s="382">
        <v>92330</v>
      </c>
      <c r="B6485" s="383" t="s">
        <v>3853</v>
      </c>
      <c r="C6485" s="382" t="s">
        <v>66</v>
      </c>
      <c r="D6485" s="382">
        <v>20.91</v>
      </c>
      <c r="E6485" s="380" t="s">
        <v>1081</v>
      </c>
    </row>
    <row r="6486" spans="1:5" ht="27" x14ac:dyDescent="0.2">
      <c r="A6486" s="382">
        <v>92294</v>
      </c>
      <c r="B6486" s="383" t="s">
        <v>3829</v>
      </c>
      <c r="C6486" s="382" t="s">
        <v>66</v>
      </c>
      <c r="D6486" s="382">
        <v>27.07</v>
      </c>
      <c r="E6486" s="380" t="s">
        <v>1081</v>
      </c>
    </row>
    <row r="6487" spans="1:5" ht="27" x14ac:dyDescent="0.2">
      <c r="A6487" s="382">
        <v>92316</v>
      </c>
      <c r="B6487" s="383" t="s">
        <v>3845</v>
      </c>
      <c r="C6487" s="382" t="s">
        <v>66</v>
      </c>
      <c r="D6487" s="382">
        <v>29.92</v>
      </c>
      <c r="E6487" s="380" t="s">
        <v>1081</v>
      </c>
    </row>
    <row r="6488" spans="1:5" ht="27" x14ac:dyDescent="0.2">
      <c r="A6488" s="382">
        <v>103895</v>
      </c>
      <c r="B6488" s="383" t="s">
        <v>4309</v>
      </c>
      <c r="C6488" s="382" t="s">
        <v>66</v>
      </c>
      <c r="D6488" s="382">
        <v>34.869999999999997</v>
      </c>
      <c r="E6488" s="380" t="s">
        <v>1081</v>
      </c>
    </row>
    <row r="6489" spans="1:5" ht="27" x14ac:dyDescent="0.2">
      <c r="A6489" s="382">
        <v>103826</v>
      </c>
      <c r="B6489" s="383" t="s">
        <v>4254</v>
      </c>
      <c r="C6489" s="382" t="s">
        <v>66</v>
      </c>
      <c r="D6489" s="382">
        <v>42.96</v>
      </c>
      <c r="E6489" s="380" t="s">
        <v>1081</v>
      </c>
    </row>
    <row r="6490" spans="1:5" ht="27" x14ac:dyDescent="0.2">
      <c r="A6490" s="382">
        <v>103859</v>
      </c>
      <c r="B6490" s="383" t="s">
        <v>4279</v>
      </c>
      <c r="C6490" s="382" t="s">
        <v>66</v>
      </c>
      <c r="D6490" s="382">
        <v>36.53</v>
      </c>
      <c r="E6490" s="380" t="s">
        <v>1081</v>
      </c>
    </row>
    <row r="6491" spans="1:5" ht="27" x14ac:dyDescent="0.2">
      <c r="A6491" s="382">
        <v>92331</v>
      </c>
      <c r="B6491" s="383" t="s">
        <v>3854</v>
      </c>
      <c r="C6491" s="382" t="s">
        <v>66</v>
      </c>
      <c r="D6491" s="382">
        <v>34.01</v>
      </c>
      <c r="E6491" s="380" t="s">
        <v>1081</v>
      </c>
    </row>
    <row r="6492" spans="1:5" ht="27" x14ac:dyDescent="0.2">
      <c r="A6492" s="382">
        <v>92295</v>
      </c>
      <c r="B6492" s="383" t="s">
        <v>3830</v>
      </c>
      <c r="C6492" s="382" t="s">
        <v>66</v>
      </c>
      <c r="D6492" s="382">
        <v>52.68</v>
      </c>
      <c r="E6492" s="380" t="s">
        <v>1081</v>
      </c>
    </row>
    <row r="6493" spans="1:5" ht="27" x14ac:dyDescent="0.2">
      <c r="A6493" s="382">
        <v>92296</v>
      </c>
      <c r="B6493" s="383" t="s">
        <v>3831</v>
      </c>
      <c r="C6493" s="382" t="s">
        <v>66</v>
      </c>
      <c r="D6493" s="382">
        <v>70.19</v>
      </c>
      <c r="E6493" s="380" t="s">
        <v>1081</v>
      </c>
    </row>
    <row r="6494" spans="1:5" ht="27" x14ac:dyDescent="0.2">
      <c r="A6494" s="382">
        <v>92297</v>
      </c>
      <c r="B6494" s="383" t="s">
        <v>3832</v>
      </c>
      <c r="C6494" s="382" t="s">
        <v>66</v>
      </c>
      <c r="D6494" s="382">
        <v>109.91</v>
      </c>
      <c r="E6494" s="380" t="s">
        <v>1081</v>
      </c>
    </row>
    <row r="6495" spans="1:5" ht="27" x14ac:dyDescent="0.2">
      <c r="A6495" s="382">
        <v>92298</v>
      </c>
      <c r="B6495" s="383" t="s">
        <v>3833</v>
      </c>
      <c r="C6495" s="382" t="s">
        <v>66</v>
      </c>
      <c r="D6495" s="382">
        <v>316.91000000000003</v>
      </c>
      <c r="E6495" s="380" t="s">
        <v>1081</v>
      </c>
    </row>
    <row r="6496" spans="1:5" ht="27" x14ac:dyDescent="0.2">
      <c r="A6496" s="382">
        <v>93080</v>
      </c>
      <c r="B6496" s="383" t="s">
        <v>4032</v>
      </c>
      <c r="C6496" s="382" t="s">
        <v>66</v>
      </c>
      <c r="D6496" s="382">
        <v>12.1</v>
      </c>
      <c r="E6496" s="380" t="s">
        <v>1081</v>
      </c>
    </row>
    <row r="6497" spans="1:5" ht="27" x14ac:dyDescent="0.2">
      <c r="A6497" s="382">
        <v>103884</v>
      </c>
      <c r="B6497" s="383" t="s">
        <v>4298</v>
      </c>
      <c r="C6497" s="382" t="s">
        <v>66</v>
      </c>
      <c r="D6497" s="382">
        <v>15.61</v>
      </c>
      <c r="E6497" s="380" t="s">
        <v>1081</v>
      </c>
    </row>
    <row r="6498" spans="1:5" ht="27" x14ac:dyDescent="0.2">
      <c r="A6498" s="382">
        <v>103815</v>
      </c>
      <c r="B6498" s="383" t="s">
        <v>4246</v>
      </c>
      <c r="C6498" s="382" t="s">
        <v>66</v>
      </c>
      <c r="D6498" s="382">
        <v>15.58</v>
      </c>
      <c r="E6498" s="380" t="s">
        <v>1081</v>
      </c>
    </row>
    <row r="6499" spans="1:5" ht="27" x14ac:dyDescent="0.2">
      <c r="A6499" s="382">
        <v>103848</v>
      </c>
      <c r="B6499" s="383" t="s">
        <v>4269</v>
      </c>
      <c r="C6499" s="382" t="s">
        <v>66</v>
      </c>
      <c r="D6499" s="382">
        <v>15.06</v>
      </c>
      <c r="E6499" s="380" t="s">
        <v>1081</v>
      </c>
    </row>
    <row r="6500" spans="1:5" ht="27" x14ac:dyDescent="0.2">
      <c r="A6500" s="382">
        <v>93103</v>
      </c>
      <c r="B6500" s="383" t="s">
        <v>4053</v>
      </c>
      <c r="C6500" s="382" t="s">
        <v>66</v>
      </c>
      <c r="D6500" s="382">
        <v>12.3</v>
      </c>
      <c r="E6500" s="380" t="s">
        <v>1081</v>
      </c>
    </row>
    <row r="6501" spans="1:5" ht="27" x14ac:dyDescent="0.2">
      <c r="A6501" s="382">
        <v>93050</v>
      </c>
      <c r="B6501" s="383" t="s">
        <v>4005</v>
      </c>
      <c r="C6501" s="382" t="s">
        <v>66</v>
      </c>
      <c r="D6501" s="382">
        <v>17.850000000000001</v>
      </c>
      <c r="E6501" s="380" t="s">
        <v>1081</v>
      </c>
    </row>
    <row r="6502" spans="1:5" ht="27" x14ac:dyDescent="0.2">
      <c r="A6502" s="382">
        <v>93084</v>
      </c>
      <c r="B6502" s="383" t="s">
        <v>4036</v>
      </c>
      <c r="C6502" s="382" t="s">
        <v>66</v>
      </c>
      <c r="D6502" s="382">
        <v>20.92</v>
      </c>
      <c r="E6502" s="380" t="s">
        <v>1081</v>
      </c>
    </row>
    <row r="6503" spans="1:5" ht="27" x14ac:dyDescent="0.2">
      <c r="A6503" s="382">
        <v>103889</v>
      </c>
      <c r="B6503" s="383" t="s">
        <v>4303</v>
      </c>
      <c r="C6503" s="382" t="s">
        <v>66</v>
      </c>
      <c r="D6503" s="382">
        <v>25.22</v>
      </c>
      <c r="E6503" s="380" t="s">
        <v>1081</v>
      </c>
    </row>
    <row r="6504" spans="1:5" ht="27" x14ac:dyDescent="0.2">
      <c r="A6504" s="382">
        <v>103820</v>
      </c>
      <c r="B6504" s="383" t="s">
        <v>4250</v>
      </c>
      <c r="C6504" s="382" t="s">
        <v>66</v>
      </c>
      <c r="D6504" s="382">
        <v>30.01</v>
      </c>
      <c r="E6504" s="380" t="s">
        <v>1081</v>
      </c>
    </row>
    <row r="6505" spans="1:5" ht="27" x14ac:dyDescent="0.2">
      <c r="A6505" s="382">
        <v>103853</v>
      </c>
      <c r="B6505" s="383" t="s">
        <v>4273</v>
      </c>
      <c r="C6505" s="382" t="s">
        <v>66</v>
      </c>
      <c r="D6505" s="382">
        <v>25.85</v>
      </c>
      <c r="E6505" s="380" t="s">
        <v>1081</v>
      </c>
    </row>
    <row r="6506" spans="1:5" ht="27" x14ac:dyDescent="0.2">
      <c r="A6506" s="382">
        <v>93107</v>
      </c>
      <c r="B6506" s="383" t="s">
        <v>4057</v>
      </c>
      <c r="C6506" s="382" t="s">
        <v>66</v>
      </c>
      <c r="D6506" s="382">
        <v>23.22</v>
      </c>
      <c r="E6506" s="380" t="s">
        <v>1081</v>
      </c>
    </row>
    <row r="6507" spans="1:5" ht="27" x14ac:dyDescent="0.2">
      <c r="A6507" s="382">
        <v>93056</v>
      </c>
      <c r="B6507" s="383" t="s">
        <v>4009</v>
      </c>
      <c r="C6507" s="382" t="s">
        <v>66</v>
      </c>
      <c r="D6507" s="382">
        <v>27.07</v>
      </c>
      <c r="E6507" s="380" t="s">
        <v>1081</v>
      </c>
    </row>
    <row r="6508" spans="1:5" ht="27" x14ac:dyDescent="0.2">
      <c r="A6508" s="382">
        <v>93090</v>
      </c>
      <c r="B6508" s="383" t="s">
        <v>4042</v>
      </c>
      <c r="C6508" s="382" t="s">
        <v>66</v>
      </c>
      <c r="D6508" s="382">
        <v>29.92</v>
      </c>
      <c r="E6508" s="380" t="s">
        <v>1081</v>
      </c>
    </row>
    <row r="6509" spans="1:5" ht="27" x14ac:dyDescent="0.2">
      <c r="A6509" s="382">
        <v>93113</v>
      </c>
      <c r="B6509" s="383" t="s">
        <v>4063</v>
      </c>
      <c r="C6509" s="382" t="s">
        <v>66</v>
      </c>
      <c r="D6509" s="382">
        <v>34.01</v>
      </c>
      <c r="E6509" s="380" t="s">
        <v>1081</v>
      </c>
    </row>
    <row r="6510" spans="1:5" ht="27" x14ac:dyDescent="0.2">
      <c r="A6510" s="382">
        <v>103896</v>
      </c>
      <c r="B6510" s="383" t="s">
        <v>4310</v>
      </c>
      <c r="C6510" s="382" t="s">
        <v>66</v>
      </c>
      <c r="D6510" s="382">
        <v>34.869999999999997</v>
      </c>
      <c r="E6510" s="380" t="s">
        <v>1081</v>
      </c>
    </row>
    <row r="6511" spans="1:5" ht="27" x14ac:dyDescent="0.2">
      <c r="A6511" s="382">
        <v>103827</v>
      </c>
      <c r="B6511" s="383" t="s">
        <v>4255</v>
      </c>
      <c r="C6511" s="382" t="s">
        <v>66</v>
      </c>
      <c r="D6511" s="382">
        <v>42.96</v>
      </c>
      <c r="E6511" s="380" t="s">
        <v>1081</v>
      </c>
    </row>
    <row r="6512" spans="1:5" ht="27" x14ac:dyDescent="0.2">
      <c r="A6512" s="382">
        <v>103860</v>
      </c>
      <c r="B6512" s="383" t="s">
        <v>4280</v>
      </c>
      <c r="C6512" s="382" t="s">
        <v>66</v>
      </c>
      <c r="D6512" s="382">
        <v>36.53</v>
      </c>
      <c r="E6512" s="380" t="s">
        <v>1081</v>
      </c>
    </row>
    <row r="6513" spans="1:5" ht="27" x14ac:dyDescent="0.2">
      <c r="A6513" s="382">
        <v>93061</v>
      </c>
      <c r="B6513" s="383" t="s">
        <v>4014</v>
      </c>
      <c r="C6513" s="382" t="s">
        <v>66</v>
      </c>
      <c r="D6513" s="382">
        <v>52.91</v>
      </c>
      <c r="E6513" s="380" t="s">
        <v>1081</v>
      </c>
    </row>
    <row r="6514" spans="1:5" ht="27" x14ac:dyDescent="0.2">
      <c r="A6514" s="382">
        <v>93064</v>
      </c>
      <c r="B6514" s="383" t="s">
        <v>4017</v>
      </c>
      <c r="C6514" s="382" t="s">
        <v>66</v>
      </c>
      <c r="D6514" s="382">
        <v>82.24</v>
      </c>
      <c r="E6514" s="380" t="s">
        <v>1081</v>
      </c>
    </row>
    <row r="6515" spans="1:5" ht="27" x14ac:dyDescent="0.2">
      <c r="A6515" s="382">
        <v>93067</v>
      </c>
      <c r="B6515" s="383" t="s">
        <v>4020</v>
      </c>
      <c r="C6515" s="382" t="s">
        <v>66</v>
      </c>
      <c r="D6515" s="382">
        <v>123.03</v>
      </c>
      <c r="E6515" s="380" t="s">
        <v>1081</v>
      </c>
    </row>
    <row r="6516" spans="1:5" ht="27" x14ac:dyDescent="0.2">
      <c r="A6516" s="382">
        <v>93070</v>
      </c>
      <c r="B6516" s="383" t="s">
        <v>4023</v>
      </c>
      <c r="C6516" s="382" t="s">
        <v>66</v>
      </c>
      <c r="D6516" s="382">
        <v>316.91000000000003</v>
      </c>
      <c r="E6516" s="380" t="s">
        <v>1081</v>
      </c>
    </row>
    <row r="6517" spans="1:5" ht="40.5" x14ac:dyDescent="0.2">
      <c r="A6517" s="382">
        <v>93117</v>
      </c>
      <c r="B6517" s="383" t="s">
        <v>4067</v>
      </c>
      <c r="C6517" s="382" t="s">
        <v>66</v>
      </c>
      <c r="D6517" s="382">
        <v>97.37</v>
      </c>
      <c r="E6517" s="380" t="s">
        <v>1081</v>
      </c>
    </row>
    <row r="6518" spans="1:5" ht="40.5" x14ac:dyDescent="0.2">
      <c r="A6518" s="382">
        <v>93118</v>
      </c>
      <c r="B6518" s="383" t="s">
        <v>4068</v>
      </c>
      <c r="C6518" s="382" t="s">
        <v>66</v>
      </c>
      <c r="D6518" s="382">
        <v>143.32</v>
      </c>
      <c r="E6518" s="380" t="s">
        <v>1081</v>
      </c>
    </row>
    <row r="6519" spans="1:5" ht="27" x14ac:dyDescent="0.2">
      <c r="A6519" s="382">
        <v>92317</v>
      </c>
      <c r="B6519" s="383" t="s">
        <v>3846</v>
      </c>
      <c r="C6519" s="382" t="s">
        <v>66</v>
      </c>
      <c r="D6519" s="382">
        <v>25.57</v>
      </c>
      <c r="E6519" s="380" t="s">
        <v>1081</v>
      </c>
    </row>
    <row r="6520" spans="1:5" ht="27" x14ac:dyDescent="0.2">
      <c r="A6520" s="382">
        <v>92332</v>
      </c>
      <c r="B6520" s="383" t="s">
        <v>3855</v>
      </c>
      <c r="C6520" s="382" t="s">
        <v>66</v>
      </c>
      <c r="D6520" s="382">
        <v>25.96</v>
      </c>
      <c r="E6520" s="380" t="s">
        <v>1081</v>
      </c>
    </row>
    <row r="6521" spans="1:5" ht="27" x14ac:dyDescent="0.2">
      <c r="A6521" s="382">
        <v>92299</v>
      </c>
      <c r="B6521" s="383" t="s">
        <v>3834</v>
      </c>
      <c r="C6521" s="382" t="s">
        <v>66</v>
      </c>
      <c r="D6521" s="382">
        <v>36.64</v>
      </c>
      <c r="E6521" s="380" t="s">
        <v>1081</v>
      </c>
    </row>
    <row r="6522" spans="1:5" ht="27" x14ac:dyDescent="0.2">
      <c r="A6522" s="382">
        <v>92318</v>
      </c>
      <c r="B6522" s="383" t="s">
        <v>3847</v>
      </c>
      <c r="C6522" s="382" t="s">
        <v>66</v>
      </c>
      <c r="D6522" s="382">
        <v>42.78</v>
      </c>
      <c r="E6522" s="380" t="s">
        <v>1081</v>
      </c>
    </row>
    <row r="6523" spans="1:5" ht="27" x14ac:dyDescent="0.2">
      <c r="A6523" s="382">
        <v>103833</v>
      </c>
      <c r="B6523" s="383" t="s">
        <v>4260</v>
      </c>
      <c r="C6523" s="382" t="s">
        <v>66</v>
      </c>
      <c r="D6523" s="382">
        <v>60.84</v>
      </c>
      <c r="E6523" s="380" t="s">
        <v>1081</v>
      </c>
    </row>
    <row r="6524" spans="1:5" ht="27" x14ac:dyDescent="0.2">
      <c r="A6524" s="382">
        <v>92333</v>
      </c>
      <c r="B6524" s="383" t="s">
        <v>3856</v>
      </c>
      <c r="C6524" s="382" t="s">
        <v>66</v>
      </c>
      <c r="D6524" s="382">
        <v>47.32</v>
      </c>
      <c r="E6524" s="380" t="s">
        <v>1081</v>
      </c>
    </row>
    <row r="6525" spans="1:5" ht="27" x14ac:dyDescent="0.2">
      <c r="A6525" s="382">
        <v>92300</v>
      </c>
      <c r="B6525" s="383" t="s">
        <v>3835</v>
      </c>
      <c r="C6525" s="382" t="s">
        <v>66</v>
      </c>
      <c r="D6525" s="382">
        <v>56.74</v>
      </c>
      <c r="E6525" s="380" t="s">
        <v>1081</v>
      </c>
    </row>
    <row r="6526" spans="1:5" ht="27" x14ac:dyDescent="0.2">
      <c r="A6526" s="382">
        <v>92319</v>
      </c>
      <c r="B6526" s="383" t="s">
        <v>3848</v>
      </c>
      <c r="C6526" s="382" t="s">
        <v>66</v>
      </c>
      <c r="D6526" s="382">
        <v>62.42</v>
      </c>
      <c r="E6526" s="380" t="s">
        <v>1081</v>
      </c>
    </row>
    <row r="6527" spans="1:5" ht="27" x14ac:dyDescent="0.2">
      <c r="A6527" s="382">
        <v>92334</v>
      </c>
      <c r="B6527" s="383" t="s">
        <v>3857</v>
      </c>
      <c r="C6527" s="382" t="s">
        <v>66</v>
      </c>
      <c r="D6527" s="382">
        <v>70.540000000000006</v>
      </c>
      <c r="E6527" s="380" t="s">
        <v>1081</v>
      </c>
    </row>
    <row r="6528" spans="1:5" ht="27" x14ac:dyDescent="0.2">
      <c r="A6528" s="382">
        <v>92301</v>
      </c>
      <c r="B6528" s="383" t="s">
        <v>3836</v>
      </c>
      <c r="C6528" s="382" t="s">
        <v>66</v>
      </c>
      <c r="D6528" s="382">
        <v>116.02</v>
      </c>
      <c r="E6528" s="380" t="s">
        <v>1081</v>
      </c>
    </row>
    <row r="6529" spans="1:5" ht="27" x14ac:dyDescent="0.2">
      <c r="A6529" s="382">
        <v>92302</v>
      </c>
      <c r="B6529" s="383" t="s">
        <v>3837</v>
      </c>
      <c r="C6529" s="382" t="s">
        <v>66</v>
      </c>
      <c r="D6529" s="382">
        <v>154.03</v>
      </c>
      <c r="E6529" s="380" t="s">
        <v>1081</v>
      </c>
    </row>
    <row r="6530" spans="1:5" ht="27" x14ac:dyDescent="0.2">
      <c r="A6530" s="382">
        <v>92303</v>
      </c>
      <c r="B6530" s="383" t="s">
        <v>3838</v>
      </c>
      <c r="C6530" s="382" t="s">
        <v>66</v>
      </c>
      <c r="D6530" s="382">
        <v>286.95999999999998</v>
      </c>
      <c r="E6530" s="380" t="s">
        <v>1081</v>
      </c>
    </row>
    <row r="6531" spans="1:5" ht="27" x14ac:dyDescent="0.2">
      <c r="A6531" s="382">
        <v>92304</v>
      </c>
      <c r="B6531" s="383" t="s">
        <v>3839</v>
      </c>
      <c r="C6531" s="382" t="s">
        <v>66</v>
      </c>
      <c r="D6531" s="382">
        <v>758.93</v>
      </c>
      <c r="E6531" s="380" t="s">
        <v>1081</v>
      </c>
    </row>
    <row r="6532" spans="1:5" ht="27" x14ac:dyDescent="0.2">
      <c r="A6532" s="382">
        <v>103835</v>
      </c>
      <c r="B6532" s="383" t="s">
        <v>3416</v>
      </c>
      <c r="C6532" s="382" t="s">
        <v>4</v>
      </c>
      <c r="D6532" s="382">
        <v>101.09</v>
      </c>
      <c r="E6532" s="380" t="s">
        <v>1081</v>
      </c>
    </row>
    <row r="6533" spans="1:5" ht="27" x14ac:dyDescent="0.2">
      <c r="A6533" s="384">
        <v>92308</v>
      </c>
      <c r="B6533" s="383" t="s">
        <v>3303</v>
      </c>
      <c r="C6533" s="382" t="s">
        <v>4</v>
      </c>
      <c r="D6533" s="382">
        <v>76.97</v>
      </c>
      <c r="E6533" s="380" t="s">
        <v>1081</v>
      </c>
    </row>
    <row r="6534" spans="1:5" ht="27" x14ac:dyDescent="0.2">
      <c r="A6534" s="384">
        <v>103871</v>
      </c>
      <c r="B6534" s="383" t="s">
        <v>3422</v>
      </c>
      <c r="C6534" s="382" t="s">
        <v>4</v>
      </c>
      <c r="D6534" s="382">
        <v>87.15</v>
      </c>
      <c r="E6534" s="380" t="s">
        <v>1081</v>
      </c>
    </row>
    <row r="6535" spans="1:5" ht="27" x14ac:dyDescent="0.2">
      <c r="A6535" s="384">
        <v>92323</v>
      </c>
      <c r="B6535" s="383" t="s">
        <v>3309</v>
      </c>
      <c r="C6535" s="382" t="s">
        <v>4</v>
      </c>
      <c r="D6535" s="382">
        <v>86.59</v>
      </c>
      <c r="E6535" s="380" t="s">
        <v>1081</v>
      </c>
    </row>
    <row r="6536" spans="1:5" ht="27" x14ac:dyDescent="0.2">
      <c r="A6536" s="382">
        <v>92305</v>
      </c>
      <c r="B6536" s="383" t="s">
        <v>3300</v>
      </c>
      <c r="C6536" s="382" t="s">
        <v>4</v>
      </c>
      <c r="D6536" s="382">
        <v>62.46</v>
      </c>
      <c r="E6536" s="380" t="s">
        <v>1081</v>
      </c>
    </row>
    <row r="6537" spans="1:5" ht="27" x14ac:dyDescent="0.2">
      <c r="A6537" s="382">
        <v>103868</v>
      </c>
      <c r="B6537" s="383" t="s">
        <v>3419</v>
      </c>
      <c r="C6537" s="382" t="s">
        <v>4</v>
      </c>
      <c r="D6537" s="382">
        <v>75.81</v>
      </c>
      <c r="E6537" s="380" t="s">
        <v>1081</v>
      </c>
    </row>
    <row r="6538" spans="1:5" ht="27" x14ac:dyDescent="0.2">
      <c r="A6538" s="382">
        <v>103802</v>
      </c>
      <c r="B6538" s="383" t="s">
        <v>3413</v>
      </c>
      <c r="C6538" s="382" t="s">
        <v>4</v>
      </c>
      <c r="D6538" s="382">
        <v>64.89</v>
      </c>
      <c r="E6538" s="380" t="s">
        <v>1081</v>
      </c>
    </row>
    <row r="6539" spans="1:5" ht="27" x14ac:dyDescent="0.2">
      <c r="A6539" s="382">
        <v>92320</v>
      </c>
      <c r="B6539" s="383" t="s">
        <v>3306</v>
      </c>
      <c r="C6539" s="382" t="s">
        <v>4</v>
      </c>
      <c r="D6539" s="382">
        <v>75.11</v>
      </c>
      <c r="E6539" s="380" t="s">
        <v>1081</v>
      </c>
    </row>
    <row r="6540" spans="1:5" ht="27" x14ac:dyDescent="0.2">
      <c r="A6540" s="382">
        <v>97335</v>
      </c>
      <c r="B6540" s="383" t="s">
        <v>3369</v>
      </c>
      <c r="C6540" s="382" t="s">
        <v>4</v>
      </c>
      <c r="D6540" s="382">
        <v>140.28</v>
      </c>
      <c r="E6540" s="380" t="s">
        <v>1081</v>
      </c>
    </row>
    <row r="6541" spans="1:5" ht="27" x14ac:dyDescent="0.2">
      <c r="A6541" s="382">
        <v>103836</v>
      </c>
      <c r="B6541" s="383" t="s">
        <v>3417</v>
      </c>
      <c r="C6541" s="382" t="s">
        <v>4</v>
      </c>
      <c r="D6541" s="382">
        <v>159.06</v>
      </c>
      <c r="E6541" s="380" t="s">
        <v>1081</v>
      </c>
    </row>
    <row r="6542" spans="1:5" ht="27" x14ac:dyDescent="0.2">
      <c r="A6542" s="384">
        <v>92281</v>
      </c>
      <c r="B6542" s="383" t="s">
        <v>3294</v>
      </c>
      <c r="C6542" s="382" t="s">
        <v>4</v>
      </c>
      <c r="D6542" s="382">
        <v>149.16999999999999</v>
      </c>
      <c r="E6542" s="380" t="s">
        <v>1081</v>
      </c>
    </row>
    <row r="6543" spans="1:5" ht="27" x14ac:dyDescent="0.2">
      <c r="A6543" s="384">
        <v>92309</v>
      </c>
      <c r="B6543" s="383" t="s">
        <v>3304</v>
      </c>
      <c r="C6543" s="382" t="s">
        <v>4</v>
      </c>
      <c r="D6543" s="382">
        <v>158.4</v>
      </c>
      <c r="E6543" s="380" t="s">
        <v>1081</v>
      </c>
    </row>
    <row r="6544" spans="1:5" ht="27" x14ac:dyDescent="0.2">
      <c r="A6544" s="384">
        <v>103872</v>
      </c>
      <c r="B6544" s="383" t="s">
        <v>3423</v>
      </c>
      <c r="C6544" s="382" t="s">
        <v>4</v>
      </c>
      <c r="D6544" s="382">
        <v>171.21</v>
      </c>
      <c r="E6544" s="380" t="s">
        <v>1081</v>
      </c>
    </row>
    <row r="6545" spans="1:5" ht="27" x14ac:dyDescent="0.2">
      <c r="A6545" s="384">
        <v>92324</v>
      </c>
      <c r="B6545" s="383" t="s">
        <v>3310</v>
      </c>
      <c r="C6545" s="382" t="s">
        <v>4</v>
      </c>
      <c r="D6545" s="382">
        <v>177.17</v>
      </c>
      <c r="E6545" s="380" t="s">
        <v>1081</v>
      </c>
    </row>
    <row r="6546" spans="1:5" ht="27" x14ac:dyDescent="0.2">
      <c r="A6546" s="382">
        <v>92275</v>
      </c>
      <c r="B6546" s="383" t="s">
        <v>3288</v>
      </c>
      <c r="C6546" s="382" t="s">
        <v>4</v>
      </c>
      <c r="D6546" s="382">
        <v>97.07</v>
      </c>
      <c r="E6546" s="380" t="s">
        <v>1081</v>
      </c>
    </row>
    <row r="6547" spans="1:5" ht="27" x14ac:dyDescent="0.2">
      <c r="A6547" s="382">
        <v>92306</v>
      </c>
      <c r="B6547" s="383" t="s">
        <v>3301</v>
      </c>
      <c r="C6547" s="382" t="s">
        <v>4</v>
      </c>
      <c r="D6547" s="382">
        <v>103.23</v>
      </c>
      <c r="E6547" s="380" t="s">
        <v>1081</v>
      </c>
    </row>
    <row r="6548" spans="1:5" ht="27" x14ac:dyDescent="0.2">
      <c r="A6548" s="382">
        <v>103869</v>
      </c>
      <c r="B6548" s="383" t="s">
        <v>3420</v>
      </c>
      <c r="C6548" s="382" t="s">
        <v>4</v>
      </c>
      <c r="D6548" s="382">
        <v>119.2</v>
      </c>
      <c r="E6548" s="380" t="s">
        <v>1081</v>
      </c>
    </row>
    <row r="6549" spans="1:5" ht="27" x14ac:dyDescent="0.2">
      <c r="A6549" s="382">
        <v>103803</v>
      </c>
      <c r="B6549" s="383" t="s">
        <v>3414</v>
      </c>
      <c r="C6549" s="382" t="s">
        <v>4</v>
      </c>
      <c r="D6549" s="382">
        <v>111.56</v>
      </c>
      <c r="E6549" s="380" t="s">
        <v>1081</v>
      </c>
    </row>
    <row r="6550" spans="1:5" ht="27" x14ac:dyDescent="0.2">
      <c r="A6550" s="382">
        <v>92321</v>
      </c>
      <c r="B6550" s="383" t="s">
        <v>3307</v>
      </c>
      <c r="C6550" s="382" t="s">
        <v>4</v>
      </c>
      <c r="D6550" s="382">
        <v>125.05</v>
      </c>
      <c r="E6550" s="380" t="s">
        <v>1081</v>
      </c>
    </row>
    <row r="6551" spans="1:5" ht="27" x14ac:dyDescent="0.2">
      <c r="A6551" s="382">
        <v>97336</v>
      </c>
      <c r="B6551" s="383" t="s">
        <v>3370</v>
      </c>
      <c r="C6551" s="382" t="s">
        <v>4</v>
      </c>
      <c r="D6551" s="382">
        <v>178.49</v>
      </c>
      <c r="E6551" s="380" t="s">
        <v>1081</v>
      </c>
    </row>
    <row r="6552" spans="1:5" ht="27" x14ac:dyDescent="0.2">
      <c r="A6552" s="382">
        <v>103837</v>
      </c>
      <c r="B6552" s="383" t="s">
        <v>3418</v>
      </c>
      <c r="C6552" s="382" t="s">
        <v>4</v>
      </c>
      <c r="D6552" s="382">
        <v>201.1</v>
      </c>
      <c r="E6552" s="380" t="s">
        <v>1081</v>
      </c>
    </row>
    <row r="6553" spans="1:5" ht="27" x14ac:dyDescent="0.2">
      <c r="A6553" s="384">
        <v>92282</v>
      </c>
      <c r="B6553" s="383" t="s">
        <v>3295</v>
      </c>
      <c r="C6553" s="382" t="s">
        <v>4</v>
      </c>
      <c r="D6553" s="382">
        <v>177.43</v>
      </c>
      <c r="E6553" s="380" t="s">
        <v>1081</v>
      </c>
    </row>
    <row r="6554" spans="1:5" ht="27" x14ac:dyDescent="0.2">
      <c r="A6554" s="384">
        <v>92310</v>
      </c>
      <c r="B6554" s="383" t="s">
        <v>3305</v>
      </c>
      <c r="C6554" s="382" t="s">
        <v>4</v>
      </c>
      <c r="D6554" s="382">
        <v>186.96</v>
      </c>
      <c r="E6554" s="380" t="s">
        <v>1081</v>
      </c>
    </row>
    <row r="6555" spans="1:5" ht="27" x14ac:dyDescent="0.2">
      <c r="A6555" s="384">
        <v>103873</v>
      </c>
      <c r="B6555" s="383" t="s">
        <v>3424</v>
      </c>
      <c r="C6555" s="382" t="s">
        <v>4</v>
      </c>
      <c r="D6555" s="382">
        <v>202</v>
      </c>
      <c r="E6555" s="380" t="s">
        <v>1081</v>
      </c>
    </row>
    <row r="6556" spans="1:5" ht="27" x14ac:dyDescent="0.2">
      <c r="A6556" s="384">
        <v>92325</v>
      </c>
      <c r="B6556" s="383" t="s">
        <v>3311</v>
      </c>
      <c r="C6556" s="382" t="s">
        <v>4</v>
      </c>
      <c r="D6556" s="382">
        <v>213.57</v>
      </c>
      <c r="E6556" s="380" t="s">
        <v>1081</v>
      </c>
    </row>
    <row r="6557" spans="1:5" ht="27" x14ac:dyDescent="0.2">
      <c r="A6557" s="382">
        <v>92276</v>
      </c>
      <c r="B6557" s="383" t="s">
        <v>3289</v>
      </c>
      <c r="C6557" s="382" t="s">
        <v>4</v>
      </c>
      <c r="D6557" s="382">
        <v>123.25</v>
      </c>
      <c r="E6557" s="380" t="s">
        <v>1081</v>
      </c>
    </row>
    <row r="6558" spans="1:5" ht="27" x14ac:dyDescent="0.2">
      <c r="A6558" s="382">
        <v>92307</v>
      </c>
      <c r="B6558" s="383" t="s">
        <v>3302</v>
      </c>
      <c r="C6558" s="382" t="s">
        <v>4</v>
      </c>
      <c r="D6558" s="382">
        <v>129.69</v>
      </c>
      <c r="E6558" s="380" t="s">
        <v>1081</v>
      </c>
    </row>
    <row r="6559" spans="1:5" ht="27" x14ac:dyDescent="0.2">
      <c r="A6559" s="382">
        <v>103870</v>
      </c>
      <c r="B6559" s="383" t="s">
        <v>3421</v>
      </c>
      <c r="C6559" s="382" t="s">
        <v>4</v>
      </c>
      <c r="D6559" s="382">
        <v>147.91</v>
      </c>
      <c r="E6559" s="380" t="s">
        <v>1081</v>
      </c>
    </row>
    <row r="6560" spans="1:5" ht="27" x14ac:dyDescent="0.2">
      <c r="A6560" s="382">
        <v>103804</v>
      </c>
      <c r="B6560" s="383" t="s">
        <v>3415</v>
      </c>
      <c r="C6560" s="382" t="s">
        <v>4</v>
      </c>
      <c r="D6560" s="382">
        <v>137.04</v>
      </c>
      <c r="E6560" s="380" t="s">
        <v>1081</v>
      </c>
    </row>
    <row r="6561" spans="1:5" ht="27" x14ac:dyDescent="0.2">
      <c r="A6561" s="382">
        <v>92322</v>
      </c>
      <c r="B6561" s="383" t="s">
        <v>3308</v>
      </c>
      <c r="C6561" s="382" t="s">
        <v>4</v>
      </c>
      <c r="D6561" s="382">
        <v>159.34</v>
      </c>
      <c r="E6561" s="380" t="s">
        <v>1081</v>
      </c>
    </row>
    <row r="6562" spans="1:5" ht="27" x14ac:dyDescent="0.2">
      <c r="A6562" s="382">
        <v>97337</v>
      </c>
      <c r="B6562" s="383" t="s">
        <v>3371</v>
      </c>
      <c r="C6562" s="382" t="s">
        <v>4</v>
      </c>
      <c r="D6562" s="382">
        <v>268.81</v>
      </c>
      <c r="E6562" s="380" t="s">
        <v>1081</v>
      </c>
    </row>
    <row r="6563" spans="1:5" ht="27" x14ac:dyDescent="0.2">
      <c r="A6563" s="384">
        <v>92283</v>
      </c>
      <c r="B6563" s="383" t="s">
        <v>3296</v>
      </c>
      <c r="C6563" s="382" t="s">
        <v>4</v>
      </c>
      <c r="D6563" s="382">
        <v>246.77</v>
      </c>
      <c r="E6563" s="380" t="s">
        <v>1081</v>
      </c>
    </row>
    <row r="6564" spans="1:5" ht="27" x14ac:dyDescent="0.2">
      <c r="A6564" s="382">
        <v>92277</v>
      </c>
      <c r="B6564" s="383" t="s">
        <v>3290</v>
      </c>
      <c r="C6564" s="382" t="s">
        <v>4</v>
      </c>
      <c r="D6564" s="382">
        <v>178.4</v>
      </c>
      <c r="E6564" s="380" t="s">
        <v>1081</v>
      </c>
    </row>
    <row r="6565" spans="1:5" ht="27" x14ac:dyDescent="0.2">
      <c r="A6565" s="382">
        <v>97338</v>
      </c>
      <c r="B6565" s="383" t="s">
        <v>3372</v>
      </c>
      <c r="C6565" s="382" t="s">
        <v>4</v>
      </c>
      <c r="D6565" s="382">
        <v>323.45</v>
      </c>
      <c r="E6565" s="380" t="s">
        <v>1081</v>
      </c>
    </row>
    <row r="6566" spans="1:5" ht="27" x14ac:dyDescent="0.2">
      <c r="A6566" s="384">
        <v>92284</v>
      </c>
      <c r="B6566" s="383" t="s">
        <v>3297</v>
      </c>
      <c r="C6566" s="382" t="s">
        <v>4</v>
      </c>
      <c r="D6566" s="382">
        <v>318.20999999999998</v>
      </c>
      <c r="E6566" s="380" t="s">
        <v>1081</v>
      </c>
    </row>
    <row r="6567" spans="1:5" ht="27" x14ac:dyDescent="0.2">
      <c r="A6567" s="382">
        <v>92278</v>
      </c>
      <c r="B6567" s="383" t="s">
        <v>3291</v>
      </c>
      <c r="C6567" s="382" t="s">
        <v>4</v>
      </c>
      <c r="D6567" s="382">
        <v>240.35</v>
      </c>
      <c r="E6567" s="380" t="s">
        <v>1081</v>
      </c>
    </row>
    <row r="6568" spans="1:5" ht="27" x14ac:dyDescent="0.2">
      <c r="A6568" s="382">
        <v>97339</v>
      </c>
      <c r="B6568" s="383" t="s">
        <v>3373</v>
      </c>
      <c r="C6568" s="382" t="s">
        <v>4</v>
      </c>
      <c r="D6568" s="382">
        <v>347.83</v>
      </c>
      <c r="E6568" s="380" t="s">
        <v>1081</v>
      </c>
    </row>
    <row r="6569" spans="1:5" ht="27" x14ac:dyDescent="0.2">
      <c r="A6569" s="384">
        <v>92285</v>
      </c>
      <c r="B6569" s="383" t="s">
        <v>3298</v>
      </c>
      <c r="C6569" s="382" t="s">
        <v>4</v>
      </c>
      <c r="D6569" s="382">
        <v>440.81</v>
      </c>
      <c r="E6569" s="380" t="s">
        <v>1081</v>
      </c>
    </row>
    <row r="6570" spans="1:5" ht="27" x14ac:dyDescent="0.2">
      <c r="A6570" s="382">
        <v>92279</v>
      </c>
      <c r="B6570" s="383" t="s">
        <v>3292</v>
      </c>
      <c r="C6570" s="382" t="s">
        <v>4</v>
      </c>
      <c r="D6570" s="382">
        <v>347.83</v>
      </c>
      <c r="E6570" s="380" t="s">
        <v>1081</v>
      </c>
    </row>
    <row r="6571" spans="1:5" ht="27" x14ac:dyDescent="0.2">
      <c r="A6571" s="382">
        <v>97340</v>
      </c>
      <c r="B6571" s="383" t="s">
        <v>3374</v>
      </c>
      <c r="C6571" s="382" t="s">
        <v>4</v>
      </c>
      <c r="D6571" s="382">
        <v>349.22</v>
      </c>
      <c r="E6571" s="380" t="s">
        <v>1081</v>
      </c>
    </row>
    <row r="6572" spans="1:5" ht="27" x14ac:dyDescent="0.2">
      <c r="A6572" s="384">
        <v>92286</v>
      </c>
      <c r="B6572" s="383" t="s">
        <v>3299</v>
      </c>
      <c r="C6572" s="382" t="s">
        <v>4</v>
      </c>
      <c r="D6572" s="382">
        <v>583.20000000000005</v>
      </c>
      <c r="E6572" s="380" t="s">
        <v>1081</v>
      </c>
    </row>
    <row r="6573" spans="1:5" ht="27" x14ac:dyDescent="0.2">
      <c r="A6573" s="382">
        <v>92280</v>
      </c>
      <c r="B6573" s="383" t="s">
        <v>3293</v>
      </c>
      <c r="C6573" s="382" t="s">
        <v>4</v>
      </c>
      <c r="D6573" s="382">
        <v>488.94</v>
      </c>
      <c r="E6573" s="380" t="s">
        <v>1081</v>
      </c>
    </row>
    <row r="6574" spans="1:5" ht="27" x14ac:dyDescent="0.2">
      <c r="A6574" s="382">
        <v>103901</v>
      </c>
      <c r="B6574" s="383" t="s">
        <v>4315</v>
      </c>
      <c r="C6574" s="382" t="s">
        <v>66</v>
      </c>
      <c r="D6574" s="382">
        <v>32.56</v>
      </c>
      <c r="E6574" s="380" t="s">
        <v>1081</v>
      </c>
    </row>
    <row r="6575" spans="1:5" ht="27" x14ac:dyDescent="0.2">
      <c r="A6575" s="382">
        <v>103832</v>
      </c>
      <c r="B6575" s="383" t="s">
        <v>4259</v>
      </c>
      <c r="C6575" s="382" t="s">
        <v>66</v>
      </c>
      <c r="D6575" s="382">
        <v>32.49</v>
      </c>
      <c r="E6575" s="380" t="s">
        <v>1081</v>
      </c>
    </row>
    <row r="6576" spans="1:5" ht="27" x14ac:dyDescent="0.2">
      <c r="A6576" s="382">
        <v>103865</v>
      </c>
      <c r="B6576" s="383" t="s">
        <v>4285</v>
      </c>
      <c r="C6576" s="382" t="s">
        <v>66</v>
      </c>
      <c r="D6576" s="382">
        <v>31.42</v>
      </c>
      <c r="E6576" s="380" t="s">
        <v>1081</v>
      </c>
    </row>
    <row r="6577" spans="1:5" ht="27" x14ac:dyDescent="0.2">
      <c r="A6577" s="382">
        <v>103902</v>
      </c>
      <c r="B6577" s="383" t="s">
        <v>4316</v>
      </c>
      <c r="C6577" s="382" t="s">
        <v>66</v>
      </c>
      <c r="D6577" s="382">
        <v>51.35</v>
      </c>
      <c r="E6577" s="380" t="s">
        <v>1081</v>
      </c>
    </row>
    <row r="6578" spans="1:5" ht="27" x14ac:dyDescent="0.2">
      <c r="A6578" s="382">
        <v>103866</v>
      </c>
      <c r="B6578" s="383" t="s">
        <v>4286</v>
      </c>
      <c r="C6578" s="382" t="s">
        <v>66</v>
      </c>
      <c r="D6578" s="382">
        <v>52.57</v>
      </c>
      <c r="E6578" s="380" t="s">
        <v>1081</v>
      </c>
    </row>
    <row r="6579" spans="1:5" ht="27" x14ac:dyDescent="0.2">
      <c r="A6579" s="382">
        <v>103903</v>
      </c>
      <c r="B6579" s="383" t="s">
        <v>4317</v>
      </c>
      <c r="C6579" s="382" t="s">
        <v>66</v>
      </c>
      <c r="D6579" s="382">
        <v>72.33</v>
      </c>
      <c r="E6579" s="380" t="s">
        <v>1081</v>
      </c>
    </row>
    <row r="6580" spans="1:5" ht="27" x14ac:dyDescent="0.2">
      <c r="A6580" s="382">
        <v>103834</v>
      </c>
      <c r="B6580" s="383" t="s">
        <v>4261</v>
      </c>
      <c r="C6580" s="382" t="s">
        <v>66</v>
      </c>
      <c r="D6580" s="382">
        <v>90.03</v>
      </c>
      <c r="E6580" s="380" t="s">
        <v>1081</v>
      </c>
    </row>
    <row r="6581" spans="1:5" ht="27" x14ac:dyDescent="0.2">
      <c r="A6581" s="382">
        <v>103867</v>
      </c>
      <c r="B6581" s="383" t="s">
        <v>4287</v>
      </c>
      <c r="C6581" s="382" t="s">
        <v>66</v>
      </c>
      <c r="D6581" s="382">
        <v>75.58</v>
      </c>
      <c r="E6581" s="380" t="s">
        <v>1081</v>
      </c>
    </row>
    <row r="6582" spans="1:5" ht="27" x14ac:dyDescent="0.2">
      <c r="A6582" s="382">
        <v>105113</v>
      </c>
      <c r="B6582" s="383" t="s">
        <v>7037</v>
      </c>
      <c r="C6582" s="382" t="s">
        <v>66</v>
      </c>
      <c r="D6582" s="382">
        <v>7498.25</v>
      </c>
      <c r="E6582" s="380" t="s">
        <v>1081</v>
      </c>
    </row>
    <row r="6583" spans="1:5" ht="27" x14ac:dyDescent="0.2">
      <c r="A6583" s="382">
        <v>98461</v>
      </c>
      <c r="B6583" s="383" t="s">
        <v>7035</v>
      </c>
      <c r="C6583" s="382" t="s">
        <v>66</v>
      </c>
      <c r="D6583" s="382">
        <v>5684.64</v>
      </c>
      <c r="E6583" s="380" t="s">
        <v>1081</v>
      </c>
    </row>
    <row r="6584" spans="1:5" ht="27" x14ac:dyDescent="0.2">
      <c r="A6584" s="382">
        <v>98462</v>
      </c>
      <c r="B6584" s="383" t="s">
        <v>7036</v>
      </c>
      <c r="C6584" s="382" t="s">
        <v>66</v>
      </c>
      <c r="D6584" s="382">
        <v>9671.6</v>
      </c>
      <c r="E6584" s="380" t="s">
        <v>1081</v>
      </c>
    </row>
    <row r="6585" spans="1:5" ht="15" x14ac:dyDescent="0.2">
      <c r="A6585" s="382">
        <v>105130</v>
      </c>
      <c r="B6585" s="383" t="s">
        <v>7044</v>
      </c>
      <c r="C6585" s="382" t="s">
        <v>4</v>
      </c>
      <c r="D6585" s="382">
        <v>29.34</v>
      </c>
      <c r="E6585" s="380" t="s">
        <v>1081</v>
      </c>
    </row>
    <row r="6586" spans="1:5" ht="15" x14ac:dyDescent="0.2">
      <c r="A6586" s="384">
        <v>105114</v>
      </c>
      <c r="B6586" s="383" t="s">
        <v>7038</v>
      </c>
      <c r="C6586" s="382" t="s">
        <v>90</v>
      </c>
      <c r="D6586" s="382">
        <v>1930.71</v>
      </c>
      <c r="E6586" s="380" t="s">
        <v>1081</v>
      </c>
    </row>
    <row r="6587" spans="1:5" ht="15" x14ac:dyDescent="0.2">
      <c r="A6587" s="385">
        <v>105129</v>
      </c>
      <c r="B6587" s="383" t="s">
        <v>9698</v>
      </c>
      <c r="C6587" s="382" t="s">
        <v>66</v>
      </c>
      <c r="D6587" s="382"/>
      <c r="E6587" s="380" t="s">
        <v>1081</v>
      </c>
    </row>
    <row r="6588" spans="1:5" ht="15" x14ac:dyDescent="0.2">
      <c r="A6588" s="382">
        <v>105127</v>
      </c>
      <c r="B6588" s="383" t="s">
        <v>7042</v>
      </c>
      <c r="C6588" s="382" t="s">
        <v>4</v>
      </c>
      <c r="D6588" s="382">
        <v>26.49</v>
      </c>
      <c r="E6588" s="380" t="s">
        <v>1081</v>
      </c>
    </row>
    <row r="6589" spans="1:5" ht="15" x14ac:dyDescent="0.2">
      <c r="A6589" s="382">
        <v>105128</v>
      </c>
      <c r="B6589" s="383" t="s">
        <v>7043</v>
      </c>
      <c r="C6589" s="382" t="s">
        <v>4</v>
      </c>
      <c r="D6589" s="382">
        <v>86.02</v>
      </c>
      <c r="E6589" s="380" t="s">
        <v>1081</v>
      </c>
    </row>
    <row r="6590" spans="1:5" ht="15" x14ac:dyDescent="0.2">
      <c r="A6590" s="382">
        <v>105126</v>
      </c>
      <c r="B6590" s="383" t="s">
        <v>7041</v>
      </c>
      <c r="C6590" s="382" t="s">
        <v>4</v>
      </c>
      <c r="D6590" s="382">
        <v>28.4</v>
      </c>
      <c r="E6590" s="380" t="s">
        <v>1081</v>
      </c>
    </row>
    <row r="6591" spans="1:5" ht="27" x14ac:dyDescent="0.2">
      <c r="A6591" s="382">
        <v>105116</v>
      </c>
      <c r="B6591" s="383" t="s">
        <v>7040</v>
      </c>
      <c r="C6591" s="382" t="s">
        <v>66</v>
      </c>
      <c r="D6591" s="382">
        <v>12.7</v>
      </c>
      <c r="E6591" s="380" t="s">
        <v>1081</v>
      </c>
    </row>
    <row r="6592" spans="1:5" ht="27" x14ac:dyDescent="0.2">
      <c r="A6592" s="384">
        <v>105115</v>
      </c>
      <c r="B6592" s="383" t="s">
        <v>7039</v>
      </c>
      <c r="C6592" s="382" t="s">
        <v>66</v>
      </c>
      <c r="D6592" s="382">
        <v>133.81</v>
      </c>
      <c r="E6592" s="380" t="s">
        <v>1081</v>
      </c>
    </row>
    <row r="6593" spans="1:5" ht="27" x14ac:dyDescent="0.2">
      <c r="A6593" s="382">
        <v>98453</v>
      </c>
      <c r="B6593" s="383" t="s">
        <v>7028</v>
      </c>
      <c r="C6593" s="382" t="s">
        <v>83</v>
      </c>
      <c r="D6593" s="382">
        <v>139.97</v>
      </c>
      <c r="E6593" s="380" t="s">
        <v>1081</v>
      </c>
    </row>
    <row r="6594" spans="1:5" ht="27" x14ac:dyDescent="0.2">
      <c r="A6594" s="382">
        <v>98454</v>
      </c>
      <c r="B6594" s="383" t="s">
        <v>7029</v>
      </c>
      <c r="C6594" s="382" t="s">
        <v>83</v>
      </c>
      <c r="D6594" s="382">
        <v>179.55</v>
      </c>
      <c r="E6594" s="380" t="s">
        <v>1081</v>
      </c>
    </row>
    <row r="6595" spans="1:5" ht="27" x14ac:dyDescent="0.2">
      <c r="A6595" s="382">
        <v>98449</v>
      </c>
      <c r="B6595" s="383" t="s">
        <v>7026</v>
      </c>
      <c r="C6595" s="382" t="s">
        <v>83</v>
      </c>
      <c r="D6595" s="382">
        <v>118.97</v>
      </c>
      <c r="E6595" s="380" t="s">
        <v>1081</v>
      </c>
    </row>
    <row r="6596" spans="1:5" ht="27" x14ac:dyDescent="0.2">
      <c r="A6596" s="382">
        <v>98455</v>
      </c>
      <c r="B6596" s="383" t="s">
        <v>7030</v>
      </c>
      <c r="C6596" s="382" t="s">
        <v>83</v>
      </c>
      <c r="D6596" s="382">
        <v>110.27</v>
      </c>
      <c r="E6596" s="380" t="s">
        <v>1081</v>
      </c>
    </row>
    <row r="6597" spans="1:5" ht="27" x14ac:dyDescent="0.2">
      <c r="A6597" s="382">
        <v>98456</v>
      </c>
      <c r="B6597" s="383" t="s">
        <v>7031</v>
      </c>
      <c r="C6597" s="382" t="s">
        <v>83</v>
      </c>
      <c r="D6597" s="382">
        <v>143.49</v>
      </c>
      <c r="E6597" s="380" t="s">
        <v>1081</v>
      </c>
    </row>
    <row r="6598" spans="1:5" ht="27" x14ac:dyDescent="0.2">
      <c r="A6598" s="382">
        <v>98451</v>
      </c>
      <c r="B6598" s="383" t="s">
        <v>7027</v>
      </c>
      <c r="C6598" s="382" t="s">
        <v>83</v>
      </c>
      <c r="D6598" s="382">
        <v>93.9</v>
      </c>
      <c r="E6598" s="380" t="s">
        <v>1081</v>
      </c>
    </row>
    <row r="6599" spans="1:5" ht="27" x14ac:dyDescent="0.2">
      <c r="A6599" s="382">
        <v>98445</v>
      </c>
      <c r="B6599" s="383" t="s">
        <v>7022</v>
      </c>
      <c r="C6599" s="382" t="s">
        <v>83</v>
      </c>
      <c r="D6599" s="382">
        <v>104.43</v>
      </c>
      <c r="E6599" s="380" t="s">
        <v>1081</v>
      </c>
    </row>
    <row r="6600" spans="1:5" ht="27" x14ac:dyDescent="0.2">
      <c r="A6600" s="382">
        <v>98446</v>
      </c>
      <c r="B6600" s="383" t="s">
        <v>7023</v>
      </c>
      <c r="C6600" s="382" t="s">
        <v>83</v>
      </c>
      <c r="D6600" s="382">
        <v>135.71</v>
      </c>
      <c r="E6600" s="380" t="s">
        <v>1081</v>
      </c>
    </row>
    <row r="6601" spans="1:5" ht="27" x14ac:dyDescent="0.2">
      <c r="A6601" s="382">
        <v>98441</v>
      </c>
      <c r="B6601" s="383" t="s">
        <v>7020</v>
      </c>
      <c r="C6601" s="382" t="s">
        <v>83</v>
      </c>
      <c r="D6601" s="382">
        <v>87.78</v>
      </c>
      <c r="E6601" s="380" t="s">
        <v>1081</v>
      </c>
    </row>
    <row r="6602" spans="1:5" ht="27" x14ac:dyDescent="0.2">
      <c r="A6602" s="382">
        <v>98447</v>
      </c>
      <c r="B6602" s="383" t="s">
        <v>7024</v>
      </c>
      <c r="C6602" s="382" t="s">
        <v>83</v>
      </c>
      <c r="D6602" s="382">
        <v>78.599999999999994</v>
      </c>
      <c r="E6602" s="380" t="s">
        <v>1081</v>
      </c>
    </row>
    <row r="6603" spans="1:5" ht="27" x14ac:dyDescent="0.2">
      <c r="A6603" s="382">
        <v>98448</v>
      </c>
      <c r="B6603" s="383" t="s">
        <v>7025</v>
      </c>
      <c r="C6603" s="382" t="s">
        <v>83</v>
      </c>
      <c r="D6603" s="382">
        <v>103.07</v>
      </c>
      <c r="E6603" s="380" t="s">
        <v>1081</v>
      </c>
    </row>
    <row r="6604" spans="1:5" ht="27" x14ac:dyDescent="0.2">
      <c r="A6604" s="382">
        <v>98443</v>
      </c>
      <c r="B6604" s="383" t="s">
        <v>7021</v>
      </c>
      <c r="C6604" s="382" t="s">
        <v>83</v>
      </c>
      <c r="D6604" s="382">
        <v>65.709999999999994</v>
      </c>
      <c r="E6604" s="380" t="s">
        <v>1081</v>
      </c>
    </row>
    <row r="6605" spans="1:5" ht="27" x14ac:dyDescent="0.2">
      <c r="A6605" s="385">
        <v>105122</v>
      </c>
      <c r="B6605" s="383" t="s">
        <v>9699</v>
      </c>
      <c r="C6605" s="382" t="s">
        <v>83</v>
      </c>
      <c r="D6605" s="382"/>
      <c r="E6605" s="380" t="s">
        <v>1081</v>
      </c>
    </row>
    <row r="6606" spans="1:5" ht="27" x14ac:dyDescent="0.2">
      <c r="A6606" s="385">
        <v>105125</v>
      </c>
      <c r="B6606" s="383" t="s">
        <v>9700</v>
      </c>
      <c r="C6606" s="382" t="s">
        <v>83</v>
      </c>
      <c r="D6606" s="382"/>
      <c r="E6606" s="380" t="s">
        <v>1081</v>
      </c>
    </row>
    <row r="6607" spans="1:5" ht="27" x14ac:dyDescent="0.2">
      <c r="A6607" s="385">
        <v>105133</v>
      </c>
      <c r="B6607" s="383" t="s">
        <v>9701</v>
      </c>
      <c r="C6607" s="382" t="s">
        <v>83</v>
      </c>
      <c r="D6607" s="382"/>
      <c r="E6607" s="380" t="s">
        <v>1081</v>
      </c>
    </row>
    <row r="6608" spans="1:5" ht="27" x14ac:dyDescent="0.2">
      <c r="A6608" s="385">
        <v>105123</v>
      </c>
      <c r="B6608" s="383" t="s">
        <v>9702</v>
      </c>
      <c r="C6608" s="382" t="s">
        <v>83</v>
      </c>
      <c r="D6608" s="382"/>
      <c r="E6608" s="380" t="s">
        <v>1081</v>
      </c>
    </row>
    <row r="6609" spans="1:5" ht="27" x14ac:dyDescent="0.2">
      <c r="A6609" s="385">
        <v>105124</v>
      </c>
      <c r="B6609" s="383" t="s">
        <v>9703</v>
      </c>
      <c r="C6609" s="382" t="s">
        <v>83</v>
      </c>
      <c r="D6609" s="382"/>
      <c r="E6609" s="380" t="s">
        <v>1081</v>
      </c>
    </row>
    <row r="6610" spans="1:5" ht="27" x14ac:dyDescent="0.2">
      <c r="A6610" s="385">
        <v>105134</v>
      </c>
      <c r="B6610" s="383" t="s">
        <v>9704</v>
      </c>
      <c r="C6610" s="382" t="s">
        <v>83</v>
      </c>
      <c r="D6610" s="382"/>
      <c r="E6610" s="380" t="s">
        <v>1081</v>
      </c>
    </row>
    <row r="6611" spans="1:5" ht="27" x14ac:dyDescent="0.2">
      <c r="A6611" s="385">
        <v>105117</v>
      </c>
      <c r="B6611" s="383" t="s">
        <v>9705</v>
      </c>
      <c r="C6611" s="382" t="s">
        <v>83</v>
      </c>
      <c r="D6611" s="382"/>
      <c r="E6611" s="380" t="s">
        <v>1081</v>
      </c>
    </row>
    <row r="6612" spans="1:5" ht="27" x14ac:dyDescent="0.2">
      <c r="A6612" s="385">
        <v>105119</v>
      </c>
      <c r="B6612" s="383" t="s">
        <v>9706</v>
      </c>
      <c r="C6612" s="382" t="s">
        <v>83</v>
      </c>
      <c r="D6612" s="382"/>
      <c r="E6612" s="380" t="s">
        <v>1081</v>
      </c>
    </row>
    <row r="6613" spans="1:5" ht="27" x14ac:dyDescent="0.2">
      <c r="A6613" s="385">
        <v>105131</v>
      </c>
      <c r="B6613" s="383" t="s">
        <v>9707</v>
      </c>
      <c r="C6613" s="382" t="s">
        <v>83</v>
      </c>
      <c r="D6613" s="382"/>
      <c r="E6613" s="380" t="s">
        <v>1081</v>
      </c>
    </row>
    <row r="6614" spans="1:5" ht="27" x14ac:dyDescent="0.2">
      <c r="A6614" s="385">
        <v>105120</v>
      </c>
      <c r="B6614" s="383" t="s">
        <v>9708</v>
      </c>
      <c r="C6614" s="382" t="s">
        <v>83</v>
      </c>
      <c r="D6614" s="382"/>
      <c r="E6614" s="380" t="s">
        <v>1081</v>
      </c>
    </row>
    <row r="6615" spans="1:5" ht="27" x14ac:dyDescent="0.2">
      <c r="A6615" s="385">
        <v>105121</v>
      </c>
      <c r="B6615" s="383" t="s">
        <v>9709</v>
      </c>
      <c r="C6615" s="382" t="s">
        <v>83</v>
      </c>
      <c r="D6615" s="382"/>
      <c r="E6615" s="380" t="s">
        <v>1081</v>
      </c>
    </row>
    <row r="6616" spans="1:5" ht="27" x14ac:dyDescent="0.2">
      <c r="A6616" s="385">
        <v>105132</v>
      </c>
      <c r="B6616" s="383" t="s">
        <v>9710</v>
      </c>
      <c r="C6616" s="382" t="s">
        <v>83</v>
      </c>
      <c r="D6616" s="382"/>
      <c r="E6616" s="380" t="s">
        <v>1081</v>
      </c>
    </row>
    <row r="6617" spans="1:5" ht="15" x14ac:dyDescent="0.2">
      <c r="A6617" s="382">
        <v>98460</v>
      </c>
      <c r="B6617" s="383" t="s">
        <v>7034</v>
      </c>
      <c r="C6617" s="382" t="s">
        <v>83</v>
      </c>
      <c r="D6617" s="382">
        <v>63.7</v>
      </c>
      <c r="E6617" s="380" t="s">
        <v>1081</v>
      </c>
    </row>
    <row r="6618" spans="1:5" ht="15" x14ac:dyDescent="0.2">
      <c r="A6618" s="385">
        <v>98457</v>
      </c>
      <c r="B6618" s="383" t="s">
        <v>9711</v>
      </c>
      <c r="C6618" s="382" t="s">
        <v>83</v>
      </c>
      <c r="D6618" s="382"/>
      <c r="E6618" s="380" t="s">
        <v>1081</v>
      </c>
    </row>
    <row r="6619" spans="1:5" ht="15" x14ac:dyDescent="0.2">
      <c r="A6619" s="382">
        <v>98458</v>
      </c>
      <c r="B6619" s="383" t="s">
        <v>7032</v>
      </c>
      <c r="C6619" s="382" t="s">
        <v>83</v>
      </c>
      <c r="D6619" s="382">
        <v>88.58</v>
      </c>
      <c r="E6619" s="380" t="s">
        <v>1081</v>
      </c>
    </row>
    <row r="6620" spans="1:5" ht="15" x14ac:dyDescent="0.2">
      <c r="A6620" s="384">
        <v>98459</v>
      </c>
      <c r="B6620" s="383" t="s">
        <v>7033</v>
      </c>
      <c r="C6620" s="382" t="s">
        <v>83</v>
      </c>
      <c r="D6620" s="382">
        <v>90.51</v>
      </c>
      <c r="E6620" s="380" t="s">
        <v>1081</v>
      </c>
    </row>
    <row r="6621" spans="1:5" ht="15" x14ac:dyDescent="0.2">
      <c r="A6621" s="385">
        <v>105118</v>
      </c>
      <c r="B6621" s="383" t="s">
        <v>9712</v>
      </c>
      <c r="C6621" s="382" t="s">
        <v>83</v>
      </c>
      <c r="D6621" s="382"/>
      <c r="E6621" s="380" t="s">
        <v>1081</v>
      </c>
    </row>
    <row r="6622" spans="1:5" ht="27" x14ac:dyDescent="0.2">
      <c r="A6622" s="385">
        <v>101956</v>
      </c>
      <c r="B6622" s="383" t="s">
        <v>9713</v>
      </c>
      <c r="C6622" s="382" t="s">
        <v>83</v>
      </c>
      <c r="D6622" s="382"/>
      <c r="E6622" s="380" t="s">
        <v>1081</v>
      </c>
    </row>
    <row r="6623" spans="1:5" ht="27" x14ac:dyDescent="0.2">
      <c r="A6623" s="385">
        <v>104690</v>
      </c>
      <c r="B6623" s="383" t="s">
        <v>9714</v>
      </c>
      <c r="C6623" s="382" t="s">
        <v>83</v>
      </c>
      <c r="D6623" s="382"/>
      <c r="E6623" s="380" t="s">
        <v>1081</v>
      </c>
    </row>
    <row r="6624" spans="1:5" ht="27" x14ac:dyDescent="0.2">
      <c r="A6624" s="385">
        <v>101958</v>
      </c>
      <c r="B6624" s="383" t="s">
        <v>9715</v>
      </c>
      <c r="C6624" s="382" t="s">
        <v>83</v>
      </c>
      <c r="D6624" s="382"/>
      <c r="E6624" s="380" t="s">
        <v>1081</v>
      </c>
    </row>
    <row r="6625" spans="1:5" ht="27" x14ac:dyDescent="0.2">
      <c r="A6625" s="385">
        <v>101955</v>
      </c>
      <c r="B6625" s="383" t="s">
        <v>9716</v>
      </c>
      <c r="C6625" s="382" t="s">
        <v>83</v>
      </c>
      <c r="D6625" s="382"/>
      <c r="E6625" s="380" t="s">
        <v>1081</v>
      </c>
    </row>
    <row r="6626" spans="1:5" ht="27" x14ac:dyDescent="0.2">
      <c r="A6626" s="385">
        <v>101948</v>
      </c>
      <c r="B6626" s="383" t="s">
        <v>9717</v>
      </c>
      <c r="C6626" s="382" t="s">
        <v>83</v>
      </c>
      <c r="D6626" s="382"/>
      <c r="E6626" s="380" t="s">
        <v>1081</v>
      </c>
    </row>
    <row r="6627" spans="1:5" ht="27" x14ac:dyDescent="0.2">
      <c r="A6627" s="385">
        <v>101949</v>
      </c>
      <c r="B6627" s="383" t="s">
        <v>9718</v>
      </c>
      <c r="C6627" s="382" t="s">
        <v>83</v>
      </c>
      <c r="D6627" s="382"/>
      <c r="E6627" s="380" t="s">
        <v>1081</v>
      </c>
    </row>
    <row r="6628" spans="1:5" ht="27" x14ac:dyDescent="0.2">
      <c r="A6628" s="385">
        <v>101950</v>
      </c>
      <c r="B6628" s="383" t="s">
        <v>9719</v>
      </c>
      <c r="C6628" s="382" t="s">
        <v>83</v>
      </c>
      <c r="D6628" s="382"/>
      <c r="E6628" s="380" t="s">
        <v>1081</v>
      </c>
    </row>
    <row r="6629" spans="1:5" ht="27" x14ac:dyDescent="0.2">
      <c r="A6629" s="385">
        <v>101947</v>
      </c>
      <c r="B6629" s="383" t="s">
        <v>9720</v>
      </c>
      <c r="C6629" s="382" t="s">
        <v>83</v>
      </c>
      <c r="D6629" s="382"/>
      <c r="E6629" s="380" t="s">
        <v>1081</v>
      </c>
    </row>
    <row r="6630" spans="1:5" ht="27" x14ac:dyDescent="0.2">
      <c r="A6630" s="385">
        <v>101960</v>
      </c>
      <c r="B6630" s="383" t="s">
        <v>9721</v>
      </c>
      <c r="C6630" s="382" t="s">
        <v>83</v>
      </c>
      <c r="D6630" s="382"/>
      <c r="E6630" s="380" t="s">
        <v>1081</v>
      </c>
    </row>
    <row r="6631" spans="1:5" ht="27" x14ac:dyDescent="0.2">
      <c r="A6631" s="385">
        <v>101961</v>
      </c>
      <c r="B6631" s="383" t="s">
        <v>9722</v>
      </c>
      <c r="C6631" s="382" t="s">
        <v>83</v>
      </c>
      <c r="D6631" s="382"/>
      <c r="E6631" s="380" t="s">
        <v>1081</v>
      </c>
    </row>
    <row r="6632" spans="1:5" ht="27" x14ac:dyDescent="0.2">
      <c r="A6632" s="385">
        <v>101962</v>
      </c>
      <c r="B6632" s="383" t="s">
        <v>9723</v>
      </c>
      <c r="C6632" s="382" t="s">
        <v>83</v>
      </c>
      <c r="D6632" s="382"/>
      <c r="E6632" s="380" t="s">
        <v>1081</v>
      </c>
    </row>
    <row r="6633" spans="1:5" ht="27" x14ac:dyDescent="0.2">
      <c r="A6633" s="385">
        <v>101959</v>
      </c>
      <c r="B6633" s="383" t="s">
        <v>9724</v>
      </c>
      <c r="C6633" s="382" t="s">
        <v>83</v>
      </c>
      <c r="D6633" s="382"/>
      <c r="E6633" s="380" t="s">
        <v>1081</v>
      </c>
    </row>
    <row r="6634" spans="1:5" ht="27" x14ac:dyDescent="0.2">
      <c r="A6634" s="385">
        <v>101952</v>
      </c>
      <c r="B6634" s="383" t="s">
        <v>9725</v>
      </c>
      <c r="C6634" s="382" t="s">
        <v>83</v>
      </c>
      <c r="D6634" s="382"/>
      <c r="E6634" s="380" t="s">
        <v>1081</v>
      </c>
    </row>
    <row r="6635" spans="1:5" ht="27" x14ac:dyDescent="0.2">
      <c r="A6635" s="385">
        <v>101953</v>
      </c>
      <c r="B6635" s="383" t="s">
        <v>9726</v>
      </c>
      <c r="C6635" s="382" t="s">
        <v>83</v>
      </c>
      <c r="D6635" s="382"/>
      <c r="E6635" s="380" t="s">
        <v>1081</v>
      </c>
    </row>
    <row r="6636" spans="1:5" ht="27" x14ac:dyDescent="0.2">
      <c r="A6636" s="385">
        <v>101954</v>
      </c>
      <c r="B6636" s="383" t="s">
        <v>9727</v>
      </c>
      <c r="C6636" s="382" t="s">
        <v>83</v>
      </c>
      <c r="D6636" s="382"/>
      <c r="E6636" s="380" t="s">
        <v>1081</v>
      </c>
    </row>
    <row r="6637" spans="1:5" ht="27" x14ac:dyDescent="0.2">
      <c r="A6637" s="385">
        <v>101951</v>
      </c>
      <c r="B6637" s="383" t="s">
        <v>9728</v>
      </c>
      <c r="C6637" s="382" t="s">
        <v>83</v>
      </c>
      <c r="D6637" s="382"/>
      <c r="E6637" s="380" t="s">
        <v>1081</v>
      </c>
    </row>
    <row r="6638" spans="1:5" ht="27" x14ac:dyDescent="0.2">
      <c r="A6638" s="384">
        <v>101964</v>
      </c>
      <c r="B6638" s="383" t="s">
        <v>9729</v>
      </c>
      <c r="C6638" s="382" t="s">
        <v>83</v>
      </c>
      <c r="D6638" s="382">
        <v>172.62</v>
      </c>
      <c r="E6638" s="380" t="s">
        <v>1081</v>
      </c>
    </row>
    <row r="6639" spans="1:5" ht="27" x14ac:dyDescent="0.2">
      <c r="A6639" s="384">
        <v>101963</v>
      </c>
      <c r="B6639" s="383" t="s">
        <v>9730</v>
      </c>
      <c r="C6639" s="382" t="s">
        <v>83</v>
      </c>
      <c r="D6639" s="382">
        <v>184.8</v>
      </c>
      <c r="E6639" s="380" t="s">
        <v>1081</v>
      </c>
    </row>
    <row r="6640" spans="1:5" ht="27" x14ac:dyDescent="0.2">
      <c r="A6640" s="384">
        <v>100323</v>
      </c>
      <c r="B6640" s="383" t="s">
        <v>7158</v>
      </c>
      <c r="C6640" s="382" t="s">
        <v>90</v>
      </c>
      <c r="D6640" s="382">
        <v>302.89</v>
      </c>
      <c r="E6640" s="380" t="s">
        <v>1081</v>
      </c>
    </row>
    <row r="6641" spans="1:5" ht="27" x14ac:dyDescent="0.2">
      <c r="A6641" s="384">
        <v>100324</v>
      </c>
      <c r="B6641" s="383" t="s">
        <v>7159</v>
      </c>
      <c r="C6641" s="382" t="s">
        <v>90</v>
      </c>
      <c r="D6641" s="382">
        <v>300.39</v>
      </c>
      <c r="E6641" s="380" t="s">
        <v>1081</v>
      </c>
    </row>
    <row r="6642" spans="1:5" ht="27" x14ac:dyDescent="0.2">
      <c r="A6642" s="384">
        <v>96624</v>
      </c>
      <c r="B6642" s="383" t="s">
        <v>7156</v>
      </c>
      <c r="C6642" s="382" t="s">
        <v>90</v>
      </c>
      <c r="D6642" s="382">
        <v>301.02</v>
      </c>
      <c r="E6642" s="380" t="s">
        <v>1081</v>
      </c>
    </row>
    <row r="6643" spans="1:5" ht="27" x14ac:dyDescent="0.2">
      <c r="A6643" s="384">
        <v>100322</v>
      </c>
      <c r="B6643" s="383" t="s">
        <v>7157</v>
      </c>
      <c r="C6643" s="382" t="s">
        <v>90</v>
      </c>
      <c r="D6643" s="382">
        <v>286.76</v>
      </c>
      <c r="E6643" s="380" t="s">
        <v>1081</v>
      </c>
    </row>
    <row r="6644" spans="1:5" ht="27" x14ac:dyDescent="0.2">
      <c r="A6644" s="384">
        <v>96623</v>
      </c>
      <c r="B6644" s="383" t="s">
        <v>7155</v>
      </c>
      <c r="C6644" s="382" t="s">
        <v>90</v>
      </c>
      <c r="D6644" s="382">
        <v>317.25</v>
      </c>
      <c r="E6644" s="380" t="s">
        <v>1081</v>
      </c>
    </row>
    <row r="6645" spans="1:5" ht="27" x14ac:dyDescent="0.2">
      <c r="A6645" s="384">
        <v>96622</v>
      </c>
      <c r="B6645" s="383" t="s">
        <v>7154</v>
      </c>
      <c r="C6645" s="382" t="s">
        <v>90</v>
      </c>
      <c r="D6645" s="382">
        <v>353.21</v>
      </c>
      <c r="E6645" s="380" t="s">
        <v>1081</v>
      </c>
    </row>
    <row r="6646" spans="1:5" ht="27" x14ac:dyDescent="0.2">
      <c r="A6646" s="384">
        <v>96621</v>
      </c>
      <c r="B6646" s="383" t="s">
        <v>7153</v>
      </c>
      <c r="C6646" s="382" t="s">
        <v>90</v>
      </c>
      <c r="D6646" s="382">
        <v>369.44</v>
      </c>
      <c r="E6646" s="380" t="s">
        <v>1081</v>
      </c>
    </row>
    <row r="6647" spans="1:5" ht="27" x14ac:dyDescent="0.2">
      <c r="A6647" s="382">
        <v>96617</v>
      </c>
      <c r="B6647" s="383" t="s">
        <v>7150</v>
      </c>
      <c r="C6647" s="382" t="s">
        <v>83</v>
      </c>
      <c r="D6647" s="382">
        <v>24.21</v>
      </c>
      <c r="E6647" s="380" t="s">
        <v>1081</v>
      </c>
    </row>
    <row r="6648" spans="1:5" ht="27" x14ac:dyDescent="0.2">
      <c r="A6648" s="382">
        <v>96619</v>
      </c>
      <c r="B6648" s="383" t="s">
        <v>7151</v>
      </c>
      <c r="C6648" s="382" t="s">
        <v>83</v>
      </c>
      <c r="D6648" s="382">
        <v>48.5</v>
      </c>
      <c r="E6648" s="380" t="s">
        <v>1081</v>
      </c>
    </row>
    <row r="6649" spans="1:5" ht="15" x14ac:dyDescent="0.2">
      <c r="A6649" s="382">
        <v>96616</v>
      </c>
      <c r="B6649" s="383" t="s">
        <v>7149</v>
      </c>
      <c r="C6649" s="382" t="s">
        <v>90</v>
      </c>
      <c r="D6649" s="382">
        <v>970.35</v>
      </c>
      <c r="E6649" s="380" t="s">
        <v>1081</v>
      </c>
    </row>
    <row r="6650" spans="1:5" ht="27" x14ac:dyDescent="0.2">
      <c r="A6650" s="382">
        <v>95240</v>
      </c>
      <c r="B6650" s="383" t="s">
        <v>7147</v>
      </c>
      <c r="C6650" s="382" t="s">
        <v>83</v>
      </c>
      <c r="D6650" s="382">
        <v>23.34</v>
      </c>
      <c r="E6650" s="380" t="s">
        <v>1081</v>
      </c>
    </row>
    <row r="6651" spans="1:5" ht="27" x14ac:dyDescent="0.2">
      <c r="A6651" s="382">
        <v>95241</v>
      </c>
      <c r="B6651" s="383" t="s">
        <v>7148</v>
      </c>
      <c r="C6651" s="382" t="s">
        <v>83</v>
      </c>
      <c r="D6651" s="382">
        <v>45.11</v>
      </c>
      <c r="E6651" s="380" t="s">
        <v>1081</v>
      </c>
    </row>
    <row r="6652" spans="1:5" ht="15" x14ac:dyDescent="0.2">
      <c r="A6652" s="382">
        <v>96620</v>
      </c>
      <c r="B6652" s="383" t="s">
        <v>7152</v>
      </c>
      <c r="C6652" s="382" t="s">
        <v>90</v>
      </c>
      <c r="D6652" s="382">
        <v>902.54</v>
      </c>
      <c r="E6652" s="380" t="s">
        <v>1081</v>
      </c>
    </row>
    <row r="6653" spans="1:5" ht="27" x14ac:dyDescent="0.2">
      <c r="A6653" s="384">
        <v>104043</v>
      </c>
      <c r="B6653" s="383" t="s">
        <v>4724</v>
      </c>
      <c r="C6653" s="382" t="s">
        <v>66</v>
      </c>
      <c r="D6653" s="382">
        <v>8.89</v>
      </c>
      <c r="E6653" s="380" t="s">
        <v>1081</v>
      </c>
    </row>
    <row r="6654" spans="1:5" ht="27" x14ac:dyDescent="0.2">
      <c r="A6654" s="384">
        <v>104044</v>
      </c>
      <c r="B6654" s="383" t="s">
        <v>4725</v>
      </c>
      <c r="C6654" s="382" t="s">
        <v>66</v>
      </c>
      <c r="D6654" s="382">
        <v>9.4600000000000009</v>
      </c>
      <c r="E6654" s="380" t="s">
        <v>1081</v>
      </c>
    </row>
    <row r="6655" spans="1:5" ht="27" x14ac:dyDescent="0.2">
      <c r="A6655" s="384">
        <v>104045</v>
      </c>
      <c r="B6655" s="383" t="s">
        <v>4726</v>
      </c>
      <c r="C6655" s="382" t="s">
        <v>66</v>
      </c>
      <c r="D6655" s="382">
        <v>14.81</v>
      </c>
      <c r="E6655" s="380" t="s">
        <v>1081</v>
      </c>
    </row>
    <row r="6656" spans="1:5" ht="27" x14ac:dyDescent="0.2">
      <c r="A6656" s="382">
        <v>104049</v>
      </c>
      <c r="B6656" s="383" t="s">
        <v>4730</v>
      </c>
      <c r="C6656" s="382" t="s">
        <v>66</v>
      </c>
      <c r="D6656" s="382">
        <v>6.15</v>
      </c>
      <c r="E6656" s="380" t="s">
        <v>1081</v>
      </c>
    </row>
    <row r="6657" spans="1:5" ht="27" x14ac:dyDescent="0.2">
      <c r="A6657" s="382">
        <v>104050</v>
      </c>
      <c r="B6657" s="383" t="s">
        <v>4731</v>
      </c>
      <c r="C6657" s="382" t="s">
        <v>66</v>
      </c>
      <c r="D6657" s="382">
        <v>9.23</v>
      </c>
      <c r="E6657" s="380" t="s">
        <v>1081</v>
      </c>
    </row>
    <row r="6658" spans="1:5" ht="15" x14ac:dyDescent="0.2">
      <c r="A6658" s="382">
        <v>104084</v>
      </c>
      <c r="B6658" s="383" t="s">
        <v>4750</v>
      </c>
      <c r="C6658" s="382" t="s">
        <v>66</v>
      </c>
      <c r="D6658" s="382">
        <v>78.209999999999994</v>
      </c>
      <c r="E6658" s="380" t="s">
        <v>1081</v>
      </c>
    </row>
    <row r="6659" spans="1:5" ht="27" x14ac:dyDescent="0.2">
      <c r="A6659" s="385">
        <v>104037</v>
      </c>
      <c r="B6659" s="383" t="s">
        <v>9731</v>
      </c>
      <c r="C6659" s="382" t="s">
        <v>66</v>
      </c>
      <c r="D6659" s="382"/>
      <c r="E6659" s="380" t="s">
        <v>1081</v>
      </c>
    </row>
    <row r="6660" spans="1:5" ht="27" x14ac:dyDescent="0.2">
      <c r="A6660" s="384">
        <v>104035</v>
      </c>
      <c r="B6660" s="383" t="s">
        <v>4721</v>
      </c>
      <c r="C6660" s="382" t="s">
        <v>66</v>
      </c>
      <c r="D6660" s="382">
        <v>40.08</v>
      </c>
      <c r="E6660" s="380" t="s">
        <v>1081</v>
      </c>
    </row>
    <row r="6661" spans="1:5" ht="27" x14ac:dyDescent="0.2">
      <c r="A6661" s="384">
        <v>104036</v>
      </c>
      <c r="B6661" s="383" t="s">
        <v>4722</v>
      </c>
      <c r="C6661" s="382" t="s">
        <v>66</v>
      </c>
      <c r="D6661" s="382">
        <v>41.37</v>
      </c>
      <c r="E6661" s="380" t="s">
        <v>1081</v>
      </c>
    </row>
    <row r="6662" spans="1:5" ht="27" x14ac:dyDescent="0.2">
      <c r="A6662" s="384">
        <v>104034</v>
      </c>
      <c r="B6662" s="383" t="s">
        <v>4720</v>
      </c>
      <c r="C6662" s="382" t="s">
        <v>66</v>
      </c>
      <c r="D6662" s="382">
        <v>31.32</v>
      </c>
      <c r="E6662" s="380" t="s">
        <v>1081</v>
      </c>
    </row>
    <row r="6663" spans="1:5" ht="27" x14ac:dyDescent="0.2">
      <c r="A6663" s="384">
        <v>104031</v>
      </c>
      <c r="B6663" s="383" t="s">
        <v>4717</v>
      </c>
      <c r="C6663" s="382" t="s">
        <v>66</v>
      </c>
      <c r="D6663" s="382">
        <v>20.9</v>
      </c>
      <c r="E6663" s="380" t="s">
        <v>1081</v>
      </c>
    </row>
    <row r="6664" spans="1:5" ht="27" x14ac:dyDescent="0.2">
      <c r="A6664" s="384">
        <v>104032</v>
      </c>
      <c r="B6664" s="383" t="s">
        <v>4718</v>
      </c>
      <c r="C6664" s="382" t="s">
        <v>66</v>
      </c>
      <c r="D6664" s="382">
        <v>26.33</v>
      </c>
      <c r="E6664" s="380" t="s">
        <v>1081</v>
      </c>
    </row>
    <row r="6665" spans="1:5" ht="27" x14ac:dyDescent="0.2">
      <c r="A6665" s="384">
        <v>104033</v>
      </c>
      <c r="B6665" s="383" t="s">
        <v>4719</v>
      </c>
      <c r="C6665" s="382" t="s">
        <v>66</v>
      </c>
      <c r="D6665" s="382">
        <v>23.99</v>
      </c>
      <c r="E6665" s="380" t="s">
        <v>1081</v>
      </c>
    </row>
    <row r="6666" spans="1:5" ht="27" x14ac:dyDescent="0.2">
      <c r="A6666" s="385">
        <v>104038</v>
      </c>
      <c r="B6666" s="383" t="s">
        <v>9732</v>
      </c>
      <c r="C6666" s="382" t="s">
        <v>66</v>
      </c>
      <c r="D6666" s="382"/>
      <c r="E6666" s="380" t="s">
        <v>1081</v>
      </c>
    </row>
    <row r="6667" spans="1:5" ht="27" x14ac:dyDescent="0.2">
      <c r="A6667" s="384">
        <v>104051</v>
      </c>
      <c r="B6667" s="383" t="s">
        <v>4732</v>
      </c>
      <c r="C6667" s="382" t="s">
        <v>66</v>
      </c>
      <c r="D6667" s="382">
        <v>7.94</v>
      </c>
      <c r="E6667" s="380" t="s">
        <v>1081</v>
      </c>
    </row>
    <row r="6668" spans="1:5" ht="27" x14ac:dyDescent="0.2">
      <c r="A6668" s="384">
        <v>104052</v>
      </c>
      <c r="B6668" s="383" t="s">
        <v>4733</v>
      </c>
      <c r="C6668" s="382" t="s">
        <v>66</v>
      </c>
      <c r="D6668" s="382">
        <v>11.11</v>
      </c>
      <c r="E6668" s="380" t="s">
        <v>1081</v>
      </c>
    </row>
    <row r="6669" spans="1:5" ht="27" x14ac:dyDescent="0.2">
      <c r="A6669" s="384">
        <v>104046</v>
      </c>
      <c r="B6669" s="383" t="s">
        <v>4727</v>
      </c>
      <c r="C6669" s="382" t="s">
        <v>66</v>
      </c>
      <c r="D6669" s="382">
        <v>8.49</v>
      </c>
      <c r="E6669" s="380" t="s">
        <v>1081</v>
      </c>
    </row>
    <row r="6670" spans="1:5" ht="27" x14ac:dyDescent="0.2">
      <c r="A6670" s="384">
        <v>104047</v>
      </c>
      <c r="B6670" s="383" t="s">
        <v>4728</v>
      </c>
      <c r="C6670" s="382" t="s">
        <v>66</v>
      </c>
      <c r="D6670" s="382">
        <v>9.85</v>
      </c>
      <c r="E6670" s="380" t="s">
        <v>1081</v>
      </c>
    </row>
    <row r="6671" spans="1:5" ht="27" x14ac:dyDescent="0.2">
      <c r="A6671" s="384">
        <v>104048</v>
      </c>
      <c r="B6671" s="383" t="s">
        <v>4729</v>
      </c>
      <c r="C6671" s="382" t="s">
        <v>66</v>
      </c>
      <c r="D6671" s="382">
        <v>14.46</v>
      </c>
      <c r="E6671" s="380" t="s">
        <v>1081</v>
      </c>
    </row>
    <row r="6672" spans="1:5" ht="27" x14ac:dyDescent="0.2">
      <c r="A6672" s="382">
        <v>104063</v>
      </c>
      <c r="B6672" s="383" t="s">
        <v>4743</v>
      </c>
      <c r="C6672" s="382" t="s">
        <v>66</v>
      </c>
      <c r="D6672" s="382">
        <v>65.8</v>
      </c>
      <c r="E6672" s="380" t="s">
        <v>1081</v>
      </c>
    </row>
    <row r="6673" spans="1:5" ht="27" x14ac:dyDescent="0.2">
      <c r="A6673" s="382">
        <v>104065</v>
      </c>
      <c r="B6673" s="383" t="s">
        <v>4745</v>
      </c>
      <c r="C6673" s="382" t="s">
        <v>66</v>
      </c>
      <c r="D6673" s="382">
        <v>141.47999999999999</v>
      </c>
      <c r="E6673" s="380" t="s">
        <v>1081</v>
      </c>
    </row>
    <row r="6674" spans="1:5" ht="27" x14ac:dyDescent="0.2">
      <c r="A6674" s="382">
        <v>104062</v>
      </c>
      <c r="B6674" s="383" t="s">
        <v>4742</v>
      </c>
      <c r="C6674" s="382" t="s">
        <v>66</v>
      </c>
      <c r="D6674" s="382">
        <v>69.16</v>
      </c>
      <c r="E6674" s="380" t="s">
        <v>1081</v>
      </c>
    </row>
    <row r="6675" spans="1:5" ht="27" x14ac:dyDescent="0.2">
      <c r="A6675" s="382">
        <v>104064</v>
      </c>
      <c r="B6675" s="383" t="s">
        <v>4744</v>
      </c>
      <c r="C6675" s="382" t="s">
        <v>66</v>
      </c>
      <c r="D6675" s="382">
        <v>166.69</v>
      </c>
      <c r="E6675" s="380" t="s">
        <v>1081</v>
      </c>
    </row>
    <row r="6676" spans="1:5" ht="15" x14ac:dyDescent="0.2">
      <c r="A6676" s="382">
        <v>104059</v>
      </c>
      <c r="B6676" s="383" t="s">
        <v>4739</v>
      </c>
      <c r="C6676" s="382" t="s">
        <v>66</v>
      </c>
      <c r="D6676" s="382">
        <v>11.38</v>
      </c>
      <c r="E6676" s="380" t="s">
        <v>1081</v>
      </c>
    </row>
    <row r="6677" spans="1:5" ht="15" x14ac:dyDescent="0.2">
      <c r="A6677" s="382">
        <v>104058</v>
      </c>
      <c r="B6677" s="383" t="s">
        <v>4738</v>
      </c>
      <c r="C6677" s="382" t="s">
        <v>66</v>
      </c>
      <c r="D6677" s="382">
        <v>7.11</v>
      </c>
      <c r="E6677" s="380" t="s">
        <v>1081</v>
      </c>
    </row>
    <row r="6678" spans="1:5" ht="15" x14ac:dyDescent="0.2">
      <c r="A6678" s="382">
        <v>104082</v>
      </c>
      <c r="B6678" s="383" t="s">
        <v>4748</v>
      </c>
      <c r="C6678" s="382" t="s">
        <v>66</v>
      </c>
      <c r="D6678" s="382">
        <v>28.7</v>
      </c>
      <c r="E6678" s="380" t="s">
        <v>1081</v>
      </c>
    </row>
    <row r="6679" spans="1:5" ht="15" x14ac:dyDescent="0.2">
      <c r="A6679" s="382">
        <v>104083</v>
      </c>
      <c r="B6679" s="383" t="s">
        <v>4749</v>
      </c>
      <c r="C6679" s="382" t="s">
        <v>66</v>
      </c>
      <c r="D6679" s="382">
        <v>68.709999999999994</v>
      </c>
      <c r="E6679" s="380" t="s">
        <v>1081</v>
      </c>
    </row>
    <row r="6680" spans="1:5" ht="27" x14ac:dyDescent="0.2">
      <c r="A6680" s="385">
        <v>104057</v>
      </c>
      <c r="B6680" s="383" t="s">
        <v>9733</v>
      </c>
      <c r="C6680" s="382" t="s">
        <v>66</v>
      </c>
      <c r="D6680" s="382"/>
      <c r="E6680" s="380" t="s">
        <v>1081</v>
      </c>
    </row>
    <row r="6681" spans="1:5" ht="15" x14ac:dyDescent="0.2">
      <c r="A6681" s="382">
        <v>104056</v>
      </c>
      <c r="B6681" s="383" t="s">
        <v>4737</v>
      </c>
      <c r="C6681" s="382" t="s">
        <v>66</v>
      </c>
      <c r="D6681" s="382">
        <v>24.94</v>
      </c>
      <c r="E6681" s="380" t="s">
        <v>1081</v>
      </c>
    </row>
    <row r="6682" spans="1:5" ht="27" x14ac:dyDescent="0.2">
      <c r="A6682" s="382">
        <v>104055</v>
      </c>
      <c r="B6682" s="383" t="s">
        <v>4736</v>
      </c>
      <c r="C6682" s="382" t="s">
        <v>66</v>
      </c>
      <c r="D6682" s="382">
        <v>16.63</v>
      </c>
      <c r="E6682" s="380" t="s">
        <v>1081</v>
      </c>
    </row>
    <row r="6683" spans="1:5" ht="27" x14ac:dyDescent="0.2">
      <c r="A6683" s="382">
        <v>104076</v>
      </c>
      <c r="B6683" s="383" t="s">
        <v>4747</v>
      </c>
      <c r="C6683" s="382" t="s">
        <v>66</v>
      </c>
      <c r="D6683" s="382">
        <v>44.67</v>
      </c>
      <c r="E6683" s="380" t="s">
        <v>1081</v>
      </c>
    </row>
    <row r="6684" spans="1:5" ht="15" x14ac:dyDescent="0.2">
      <c r="A6684" s="384">
        <v>104060</v>
      </c>
      <c r="B6684" s="383" t="s">
        <v>4740</v>
      </c>
      <c r="C6684" s="382" t="s">
        <v>4</v>
      </c>
      <c r="D6684" s="382">
        <v>8.9499999999999993</v>
      </c>
      <c r="E6684" s="380" t="s">
        <v>1081</v>
      </c>
    </row>
    <row r="6685" spans="1:5" ht="15" x14ac:dyDescent="0.2">
      <c r="A6685" s="384">
        <v>104061</v>
      </c>
      <c r="B6685" s="383" t="s">
        <v>4741</v>
      </c>
      <c r="C6685" s="382" t="s">
        <v>4</v>
      </c>
      <c r="D6685" s="382">
        <v>15.95</v>
      </c>
      <c r="E6685" s="380" t="s">
        <v>1081</v>
      </c>
    </row>
    <row r="6686" spans="1:5" ht="15" x14ac:dyDescent="0.2">
      <c r="A6686" s="382">
        <v>104085</v>
      </c>
      <c r="B6686" s="383" t="s">
        <v>4751</v>
      </c>
      <c r="C6686" s="382" t="s">
        <v>4</v>
      </c>
      <c r="D6686" s="382">
        <v>52.23</v>
      </c>
      <c r="E6686" s="380" t="s">
        <v>1081</v>
      </c>
    </row>
    <row r="6687" spans="1:5" ht="15" x14ac:dyDescent="0.2">
      <c r="A6687" s="382">
        <v>104086</v>
      </c>
      <c r="B6687" s="383" t="s">
        <v>4752</v>
      </c>
      <c r="C6687" s="382" t="s">
        <v>4</v>
      </c>
      <c r="D6687" s="382">
        <v>92.44</v>
      </c>
      <c r="E6687" s="380" t="s">
        <v>1081</v>
      </c>
    </row>
    <row r="6688" spans="1:5" ht="27" x14ac:dyDescent="0.2">
      <c r="A6688" s="385">
        <v>104073</v>
      </c>
      <c r="B6688" s="383" t="s">
        <v>9734</v>
      </c>
      <c r="C6688" s="382" t="s">
        <v>66</v>
      </c>
      <c r="D6688" s="382"/>
      <c r="E6688" s="380" t="s">
        <v>1081</v>
      </c>
    </row>
    <row r="6689" spans="1:5" ht="27" x14ac:dyDescent="0.2">
      <c r="A6689" s="385">
        <v>104074</v>
      </c>
      <c r="B6689" s="383" t="s">
        <v>9735</v>
      </c>
      <c r="C6689" s="382" t="s">
        <v>66</v>
      </c>
      <c r="D6689" s="382"/>
      <c r="E6689" s="380" t="s">
        <v>1081</v>
      </c>
    </row>
    <row r="6690" spans="1:5" ht="27" x14ac:dyDescent="0.2">
      <c r="A6690" s="385">
        <v>104075</v>
      </c>
      <c r="B6690" s="383" t="s">
        <v>9736</v>
      </c>
      <c r="C6690" s="382" t="s">
        <v>66</v>
      </c>
      <c r="D6690" s="382"/>
      <c r="E6690" s="380" t="s">
        <v>1081</v>
      </c>
    </row>
    <row r="6691" spans="1:5" ht="27" x14ac:dyDescent="0.2">
      <c r="A6691" s="384">
        <v>104039</v>
      </c>
      <c r="B6691" s="383" t="s">
        <v>4723</v>
      </c>
      <c r="C6691" s="382" t="s">
        <v>66</v>
      </c>
      <c r="D6691" s="382">
        <v>76.97</v>
      </c>
      <c r="E6691" s="380" t="s">
        <v>1081</v>
      </c>
    </row>
    <row r="6692" spans="1:5" ht="27" x14ac:dyDescent="0.2">
      <c r="A6692" s="385">
        <v>104040</v>
      </c>
      <c r="B6692" s="383" t="s">
        <v>9737</v>
      </c>
      <c r="C6692" s="382" t="s">
        <v>66</v>
      </c>
      <c r="D6692" s="382"/>
      <c r="E6692" s="380" t="s">
        <v>1081</v>
      </c>
    </row>
    <row r="6693" spans="1:5" ht="27" x14ac:dyDescent="0.2">
      <c r="A6693" s="385">
        <v>104041</v>
      </c>
      <c r="B6693" s="383" t="s">
        <v>9738</v>
      </c>
      <c r="C6693" s="382" t="s">
        <v>66</v>
      </c>
      <c r="D6693" s="382"/>
      <c r="E6693" s="380" t="s">
        <v>1081</v>
      </c>
    </row>
    <row r="6694" spans="1:5" ht="27" x14ac:dyDescent="0.2">
      <c r="A6694" s="385">
        <v>104042</v>
      </c>
      <c r="B6694" s="383" t="s">
        <v>9739</v>
      </c>
      <c r="C6694" s="382" t="s">
        <v>66</v>
      </c>
      <c r="D6694" s="382"/>
      <c r="E6694" s="380" t="s">
        <v>1081</v>
      </c>
    </row>
    <row r="6695" spans="1:5" ht="15" x14ac:dyDescent="0.2">
      <c r="A6695" s="382">
        <v>104072</v>
      </c>
      <c r="B6695" s="383" t="s">
        <v>4746</v>
      </c>
      <c r="C6695" s="382" t="s">
        <v>66</v>
      </c>
      <c r="D6695" s="382">
        <v>261.37</v>
      </c>
      <c r="E6695" s="380" t="s">
        <v>1081</v>
      </c>
    </row>
    <row r="6696" spans="1:5" ht="27" x14ac:dyDescent="0.2">
      <c r="A6696" s="384">
        <v>104053</v>
      </c>
      <c r="B6696" s="383" t="s">
        <v>4734</v>
      </c>
      <c r="C6696" s="382" t="s">
        <v>66</v>
      </c>
      <c r="D6696" s="382">
        <v>9.23</v>
      </c>
      <c r="E6696" s="380" t="s">
        <v>1081</v>
      </c>
    </row>
    <row r="6697" spans="1:5" ht="27" x14ac:dyDescent="0.2">
      <c r="A6697" s="384">
        <v>104054</v>
      </c>
      <c r="B6697" s="383" t="s">
        <v>4735</v>
      </c>
      <c r="C6697" s="382" t="s">
        <v>66</v>
      </c>
      <c r="D6697" s="382">
        <v>18.239999999999998</v>
      </c>
      <c r="E6697" s="380" t="s">
        <v>1081</v>
      </c>
    </row>
    <row r="6698" spans="1:5" ht="27" x14ac:dyDescent="0.2">
      <c r="A6698" s="382">
        <v>99818</v>
      </c>
      <c r="B6698" s="383" t="s">
        <v>5301</v>
      </c>
      <c r="C6698" s="382" t="s">
        <v>66</v>
      </c>
      <c r="D6698" s="382">
        <v>5.74</v>
      </c>
      <c r="E6698" s="380" t="s">
        <v>1081</v>
      </c>
    </row>
    <row r="6699" spans="1:5" ht="15" x14ac:dyDescent="0.2">
      <c r="A6699" s="382">
        <v>99819</v>
      </c>
      <c r="B6699" s="383" t="s">
        <v>5302</v>
      </c>
      <c r="C6699" s="382" t="s">
        <v>83</v>
      </c>
      <c r="D6699" s="382">
        <v>18.64</v>
      </c>
      <c r="E6699" s="380" t="s">
        <v>1081</v>
      </c>
    </row>
    <row r="6700" spans="1:5" ht="15" x14ac:dyDescent="0.2">
      <c r="A6700" s="382">
        <v>99811</v>
      </c>
      <c r="B6700" s="383" t="s">
        <v>1317</v>
      </c>
      <c r="C6700" s="382" t="s">
        <v>83</v>
      </c>
      <c r="D6700" s="382">
        <v>3.91</v>
      </c>
      <c r="E6700" s="380" t="s">
        <v>1081</v>
      </c>
    </row>
    <row r="6701" spans="1:5" ht="15" x14ac:dyDescent="0.2">
      <c r="A6701" s="382">
        <v>99826</v>
      </c>
      <c r="B6701" s="383" t="s">
        <v>1321</v>
      </c>
      <c r="C6701" s="382" t="s">
        <v>83</v>
      </c>
      <c r="D6701" s="382">
        <v>1.71</v>
      </c>
      <c r="E6701" s="380" t="s">
        <v>1081</v>
      </c>
    </row>
    <row r="6702" spans="1:5" ht="15" x14ac:dyDescent="0.2">
      <c r="A6702" s="382">
        <v>99821</v>
      </c>
      <c r="B6702" s="383" t="s">
        <v>5304</v>
      </c>
      <c r="C6702" s="382" t="s">
        <v>83</v>
      </c>
      <c r="D6702" s="382">
        <v>3.24</v>
      </c>
      <c r="E6702" s="380" t="s">
        <v>1081</v>
      </c>
    </row>
    <row r="6703" spans="1:5" ht="15" x14ac:dyDescent="0.2">
      <c r="A6703" s="382">
        <v>99820</v>
      </c>
      <c r="B6703" s="383" t="s">
        <v>5303</v>
      </c>
      <c r="C6703" s="382" t="s">
        <v>83</v>
      </c>
      <c r="D6703" s="382">
        <v>2.1</v>
      </c>
      <c r="E6703" s="380" t="s">
        <v>1081</v>
      </c>
    </row>
    <row r="6704" spans="1:5" ht="15" x14ac:dyDescent="0.2">
      <c r="A6704" s="382">
        <v>99812</v>
      </c>
      <c r="B6704" s="383" t="s">
        <v>1318</v>
      </c>
      <c r="C6704" s="382" t="s">
        <v>83</v>
      </c>
      <c r="D6704" s="382">
        <v>1.25</v>
      </c>
      <c r="E6704" s="380" t="s">
        <v>1081</v>
      </c>
    </row>
    <row r="6705" spans="1:5" ht="27" x14ac:dyDescent="0.2">
      <c r="A6705" s="382">
        <v>99817</v>
      </c>
      <c r="B6705" s="383" t="s">
        <v>5300</v>
      </c>
      <c r="C6705" s="382" t="s">
        <v>66</v>
      </c>
      <c r="D6705" s="382">
        <v>5.74</v>
      </c>
      <c r="E6705" s="380" t="s">
        <v>1081</v>
      </c>
    </row>
    <row r="6706" spans="1:5" ht="27" x14ac:dyDescent="0.2">
      <c r="A6706" s="382">
        <v>99813</v>
      </c>
      <c r="B6706" s="383" t="s">
        <v>5297</v>
      </c>
      <c r="C6706" s="382" t="s">
        <v>83</v>
      </c>
      <c r="D6706" s="382">
        <v>1.06</v>
      </c>
      <c r="E6706" s="380" t="s">
        <v>1081</v>
      </c>
    </row>
    <row r="6707" spans="1:5" ht="27" x14ac:dyDescent="0.2">
      <c r="A6707" s="382">
        <v>99815</v>
      </c>
      <c r="B6707" s="383" t="s">
        <v>5298</v>
      </c>
      <c r="C6707" s="382" t="s">
        <v>66</v>
      </c>
      <c r="D6707" s="382">
        <v>9.2799999999999994</v>
      </c>
      <c r="E6707" s="380" t="s">
        <v>1081</v>
      </c>
    </row>
    <row r="6708" spans="1:5" ht="27" x14ac:dyDescent="0.2">
      <c r="A6708" s="382">
        <v>99805</v>
      </c>
      <c r="B6708" s="383" t="s">
        <v>1313</v>
      </c>
      <c r="C6708" s="382" t="s">
        <v>83</v>
      </c>
      <c r="D6708" s="382">
        <v>12.36</v>
      </c>
      <c r="E6708" s="380" t="s">
        <v>1081</v>
      </c>
    </row>
    <row r="6709" spans="1:5" ht="15" x14ac:dyDescent="0.2">
      <c r="A6709" s="382">
        <v>99803</v>
      </c>
      <c r="B6709" s="383" t="s">
        <v>1312</v>
      </c>
      <c r="C6709" s="382" t="s">
        <v>83</v>
      </c>
      <c r="D6709" s="382">
        <v>2.2999999999999998</v>
      </c>
      <c r="E6709" s="380" t="s">
        <v>1081</v>
      </c>
    </row>
    <row r="6710" spans="1:5" ht="15" x14ac:dyDescent="0.2">
      <c r="A6710" s="382">
        <v>99802</v>
      </c>
      <c r="B6710" s="383" t="s">
        <v>1311</v>
      </c>
      <c r="C6710" s="382" t="s">
        <v>83</v>
      </c>
      <c r="D6710" s="382">
        <v>0.59</v>
      </c>
      <c r="E6710" s="380" t="s">
        <v>1081</v>
      </c>
    </row>
    <row r="6711" spans="1:5" ht="27" x14ac:dyDescent="0.2">
      <c r="A6711" s="382">
        <v>99804</v>
      </c>
      <c r="B6711" s="383" t="s">
        <v>5294</v>
      </c>
      <c r="C6711" s="382" t="s">
        <v>83</v>
      </c>
      <c r="D6711" s="382">
        <v>5.96</v>
      </c>
      <c r="E6711" s="380" t="s">
        <v>1081</v>
      </c>
    </row>
    <row r="6712" spans="1:5" ht="15" x14ac:dyDescent="0.2">
      <c r="A6712" s="382">
        <v>99809</v>
      </c>
      <c r="B6712" s="383" t="s">
        <v>1316</v>
      </c>
      <c r="C6712" s="382" t="s">
        <v>83</v>
      </c>
      <c r="D6712" s="382">
        <v>6.55</v>
      </c>
      <c r="E6712" s="380" t="s">
        <v>1081</v>
      </c>
    </row>
    <row r="6713" spans="1:5" ht="27" x14ac:dyDescent="0.2">
      <c r="A6713" s="382">
        <v>99810</v>
      </c>
      <c r="B6713" s="383" t="s">
        <v>5296</v>
      </c>
      <c r="C6713" s="382" t="s">
        <v>83</v>
      </c>
      <c r="D6713" s="382">
        <v>8.14</v>
      </c>
      <c r="E6713" s="380" t="s">
        <v>1081</v>
      </c>
    </row>
    <row r="6714" spans="1:5" ht="15" x14ac:dyDescent="0.2">
      <c r="A6714" s="385">
        <v>99801</v>
      </c>
      <c r="B6714" s="383" t="s">
        <v>9740</v>
      </c>
      <c r="C6714" s="382" t="s">
        <v>83</v>
      </c>
      <c r="D6714" s="382"/>
      <c r="E6714" s="380" t="s">
        <v>1081</v>
      </c>
    </row>
    <row r="6715" spans="1:5" ht="15" x14ac:dyDescent="0.2">
      <c r="A6715" s="382">
        <v>99822</v>
      </c>
      <c r="B6715" s="383" t="s">
        <v>1320</v>
      </c>
      <c r="C6715" s="382" t="s">
        <v>83</v>
      </c>
      <c r="D6715" s="382">
        <v>1.1100000000000001</v>
      </c>
      <c r="E6715" s="380" t="s">
        <v>1081</v>
      </c>
    </row>
    <row r="6716" spans="1:5" ht="15" x14ac:dyDescent="0.2">
      <c r="A6716" s="382">
        <v>99825</v>
      </c>
      <c r="B6716" s="383" t="s">
        <v>5307</v>
      </c>
      <c r="C6716" s="382" t="s">
        <v>83</v>
      </c>
      <c r="D6716" s="382">
        <v>3.81</v>
      </c>
      <c r="E6716" s="380" t="s">
        <v>1081</v>
      </c>
    </row>
    <row r="6717" spans="1:5" ht="15" x14ac:dyDescent="0.2">
      <c r="A6717" s="382">
        <v>99824</v>
      </c>
      <c r="B6717" s="383" t="s">
        <v>5306</v>
      </c>
      <c r="C6717" s="382" t="s">
        <v>83</v>
      </c>
      <c r="D6717" s="382">
        <v>2.72</v>
      </c>
      <c r="E6717" s="380" t="s">
        <v>1081</v>
      </c>
    </row>
    <row r="6718" spans="1:5" ht="15" x14ac:dyDescent="0.2">
      <c r="A6718" s="382">
        <v>99823</v>
      </c>
      <c r="B6718" s="383" t="s">
        <v>5305</v>
      </c>
      <c r="C6718" s="382" t="s">
        <v>83</v>
      </c>
      <c r="D6718" s="382">
        <v>2.48</v>
      </c>
      <c r="E6718" s="380" t="s">
        <v>1081</v>
      </c>
    </row>
    <row r="6719" spans="1:5" ht="15" x14ac:dyDescent="0.2">
      <c r="A6719" s="382">
        <v>99806</v>
      </c>
      <c r="B6719" s="383" t="s">
        <v>1314</v>
      </c>
      <c r="C6719" s="382" t="s">
        <v>83</v>
      </c>
      <c r="D6719" s="382">
        <v>0.95</v>
      </c>
      <c r="E6719" s="380" t="s">
        <v>1081</v>
      </c>
    </row>
    <row r="6720" spans="1:5" ht="27" x14ac:dyDescent="0.2">
      <c r="A6720" s="382">
        <v>99807</v>
      </c>
      <c r="B6720" s="383" t="s">
        <v>5295</v>
      </c>
      <c r="C6720" s="382" t="s">
        <v>83</v>
      </c>
      <c r="D6720" s="382">
        <v>1.8</v>
      </c>
      <c r="E6720" s="380" t="s">
        <v>1081</v>
      </c>
    </row>
    <row r="6721" spans="1:5" ht="15" x14ac:dyDescent="0.2">
      <c r="A6721" s="382">
        <v>99808</v>
      </c>
      <c r="B6721" s="383" t="s">
        <v>1315</v>
      </c>
      <c r="C6721" s="382" t="s">
        <v>83</v>
      </c>
      <c r="D6721" s="382">
        <v>4.29</v>
      </c>
      <c r="E6721" s="380" t="s">
        <v>1081</v>
      </c>
    </row>
    <row r="6722" spans="1:5" ht="15" x14ac:dyDescent="0.2">
      <c r="A6722" s="382">
        <v>99814</v>
      </c>
      <c r="B6722" s="383" t="s">
        <v>1319</v>
      </c>
      <c r="C6722" s="382" t="s">
        <v>83</v>
      </c>
      <c r="D6722" s="382">
        <v>2.16</v>
      </c>
      <c r="E6722" s="380" t="s">
        <v>1081</v>
      </c>
    </row>
    <row r="6723" spans="1:5" ht="27" x14ac:dyDescent="0.2">
      <c r="A6723" s="382">
        <v>99816</v>
      </c>
      <c r="B6723" s="383" t="s">
        <v>5299</v>
      </c>
      <c r="C6723" s="382" t="s">
        <v>66</v>
      </c>
      <c r="D6723" s="382">
        <v>9.8699999999999992</v>
      </c>
      <c r="E6723" s="380" t="s">
        <v>1081</v>
      </c>
    </row>
    <row r="6724" spans="1:5" ht="15" x14ac:dyDescent="0.2">
      <c r="A6724" s="382">
        <v>88238</v>
      </c>
      <c r="B6724" s="383" t="s">
        <v>776</v>
      </c>
      <c r="C6724" s="382" t="s">
        <v>87</v>
      </c>
      <c r="D6724" s="382">
        <v>24.57</v>
      </c>
      <c r="E6724" s="380" t="s">
        <v>105</v>
      </c>
    </row>
    <row r="6725" spans="1:5" ht="15" x14ac:dyDescent="0.2">
      <c r="A6725" s="382">
        <v>101374</v>
      </c>
      <c r="B6725" s="383" t="s">
        <v>776</v>
      </c>
      <c r="C6725" s="382" t="s">
        <v>115</v>
      </c>
      <c r="D6725" s="382">
        <v>4469.2</v>
      </c>
      <c r="E6725" s="380" t="s">
        <v>105</v>
      </c>
    </row>
    <row r="6726" spans="1:5" ht="15" x14ac:dyDescent="0.2">
      <c r="A6726" s="382">
        <v>88239</v>
      </c>
      <c r="B6726" s="383" t="s">
        <v>110</v>
      </c>
      <c r="C6726" s="382" t="s">
        <v>87</v>
      </c>
      <c r="D6726" s="382">
        <v>24.4</v>
      </c>
      <c r="E6726" s="380" t="s">
        <v>105</v>
      </c>
    </row>
    <row r="6727" spans="1:5" ht="15" x14ac:dyDescent="0.2">
      <c r="A6727" s="382">
        <v>101375</v>
      </c>
      <c r="B6727" s="383" t="s">
        <v>5560</v>
      </c>
      <c r="C6727" s="382" t="s">
        <v>115</v>
      </c>
      <c r="D6727" s="382">
        <v>4527.13</v>
      </c>
      <c r="E6727" s="380" t="s">
        <v>105</v>
      </c>
    </row>
    <row r="6728" spans="1:5" ht="15" x14ac:dyDescent="0.2">
      <c r="A6728" s="382">
        <v>88240</v>
      </c>
      <c r="B6728" s="383" t="s">
        <v>777</v>
      </c>
      <c r="C6728" s="382" t="s">
        <v>87</v>
      </c>
      <c r="D6728" s="382">
        <v>23.38</v>
      </c>
      <c r="E6728" s="380" t="s">
        <v>105</v>
      </c>
    </row>
    <row r="6729" spans="1:5" ht="15" x14ac:dyDescent="0.2">
      <c r="A6729" s="382">
        <v>101376</v>
      </c>
      <c r="B6729" s="383" t="s">
        <v>5561</v>
      </c>
      <c r="C6729" s="382" t="s">
        <v>115</v>
      </c>
      <c r="D6729" s="382">
        <v>4242.18</v>
      </c>
      <c r="E6729" s="380" t="s">
        <v>105</v>
      </c>
    </row>
    <row r="6730" spans="1:5" ht="15" x14ac:dyDescent="0.2">
      <c r="A6730" s="382">
        <v>88241</v>
      </c>
      <c r="B6730" s="383" t="s">
        <v>778</v>
      </c>
      <c r="C6730" s="382" t="s">
        <v>87</v>
      </c>
      <c r="D6730" s="382">
        <v>24.49</v>
      </c>
      <c r="E6730" s="380" t="s">
        <v>105</v>
      </c>
    </row>
    <row r="6731" spans="1:5" ht="15" x14ac:dyDescent="0.2">
      <c r="A6731" s="382">
        <v>101377</v>
      </c>
      <c r="B6731" s="383" t="s">
        <v>778</v>
      </c>
      <c r="C6731" s="382" t="s">
        <v>115</v>
      </c>
      <c r="D6731" s="382">
        <v>4457.0600000000004</v>
      </c>
      <c r="E6731" s="380" t="s">
        <v>105</v>
      </c>
    </row>
    <row r="6732" spans="1:5" ht="15" x14ac:dyDescent="0.2">
      <c r="A6732" s="382">
        <v>88242</v>
      </c>
      <c r="B6732" s="383" t="s">
        <v>779</v>
      </c>
      <c r="C6732" s="382" t="s">
        <v>87</v>
      </c>
      <c r="D6732" s="382">
        <v>24.62</v>
      </c>
      <c r="E6732" s="380" t="s">
        <v>105</v>
      </c>
    </row>
    <row r="6733" spans="1:5" ht="15" x14ac:dyDescent="0.2">
      <c r="A6733" s="382">
        <v>100301</v>
      </c>
      <c r="B6733" s="383" t="s">
        <v>1328</v>
      </c>
      <c r="C6733" s="382" t="s">
        <v>87</v>
      </c>
      <c r="D6733" s="382">
        <v>26.43</v>
      </c>
      <c r="E6733" s="380" t="s">
        <v>105</v>
      </c>
    </row>
    <row r="6734" spans="1:5" ht="15" x14ac:dyDescent="0.2">
      <c r="A6734" s="382">
        <v>101378</v>
      </c>
      <c r="B6734" s="383" t="s">
        <v>1328</v>
      </c>
      <c r="C6734" s="382" t="s">
        <v>115</v>
      </c>
      <c r="D6734" s="382">
        <v>4816.62</v>
      </c>
      <c r="E6734" s="380" t="s">
        <v>105</v>
      </c>
    </row>
    <row r="6735" spans="1:5" ht="15" x14ac:dyDescent="0.2">
      <c r="A6735" s="382">
        <v>101379</v>
      </c>
      <c r="B6735" s="383" t="s">
        <v>5562</v>
      </c>
      <c r="C6735" s="382" t="s">
        <v>115</v>
      </c>
      <c r="D6735" s="382">
        <v>4469.2</v>
      </c>
      <c r="E6735" s="380" t="s">
        <v>105</v>
      </c>
    </row>
    <row r="6736" spans="1:5" ht="15" x14ac:dyDescent="0.2">
      <c r="A6736" s="382">
        <v>88243</v>
      </c>
      <c r="B6736" s="383" t="s">
        <v>780</v>
      </c>
      <c r="C6736" s="382" t="s">
        <v>87</v>
      </c>
      <c r="D6736" s="382">
        <v>24.4</v>
      </c>
      <c r="E6736" s="380" t="s">
        <v>105</v>
      </c>
    </row>
    <row r="6737" spans="1:5" ht="15" x14ac:dyDescent="0.2">
      <c r="A6737" s="382">
        <v>101380</v>
      </c>
      <c r="B6737" s="383" t="s">
        <v>780</v>
      </c>
      <c r="C6737" s="382" t="s">
        <v>115</v>
      </c>
      <c r="D6737" s="382">
        <v>4438.78</v>
      </c>
      <c r="E6737" s="380" t="s">
        <v>105</v>
      </c>
    </row>
    <row r="6738" spans="1:5" ht="15" x14ac:dyDescent="0.2">
      <c r="A6738" s="382">
        <v>90766</v>
      </c>
      <c r="B6738" s="383" t="s">
        <v>78</v>
      </c>
      <c r="C6738" s="382" t="s">
        <v>87</v>
      </c>
      <c r="D6738" s="382">
        <v>37.26</v>
      </c>
      <c r="E6738" s="380" t="s">
        <v>105</v>
      </c>
    </row>
    <row r="6739" spans="1:5" ht="15" x14ac:dyDescent="0.2">
      <c r="A6739" s="382">
        <v>93563</v>
      </c>
      <c r="B6739" s="383" t="s">
        <v>78</v>
      </c>
      <c r="C6739" s="382" t="s">
        <v>115</v>
      </c>
      <c r="D6739" s="382">
        <v>6659.72</v>
      </c>
      <c r="E6739" s="380" t="s">
        <v>105</v>
      </c>
    </row>
    <row r="6740" spans="1:5" ht="15" x14ac:dyDescent="0.2">
      <c r="A6740" s="382">
        <v>90767</v>
      </c>
      <c r="B6740" s="383" t="s">
        <v>832</v>
      </c>
      <c r="C6740" s="382" t="s">
        <v>87</v>
      </c>
      <c r="D6740" s="382">
        <v>36.1</v>
      </c>
      <c r="E6740" s="380" t="s">
        <v>105</v>
      </c>
    </row>
    <row r="6741" spans="1:5" ht="15" x14ac:dyDescent="0.2">
      <c r="A6741" s="382">
        <v>93564</v>
      </c>
      <c r="B6741" s="383" t="s">
        <v>832</v>
      </c>
      <c r="C6741" s="382" t="s">
        <v>115</v>
      </c>
      <c r="D6741" s="382">
        <v>6433.21</v>
      </c>
      <c r="E6741" s="380" t="s">
        <v>105</v>
      </c>
    </row>
    <row r="6742" spans="1:5" ht="15" x14ac:dyDescent="0.2">
      <c r="A6742" s="382">
        <v>88245</v>
      </c>
      <c r="B6742" s="383" t="s">
        <v>781</v>
      </c>
      <c r="C6742" s="382" t="s">
        <v>87</v>
      </c>
      <c r="D6742" s="382">
        <v>31.13</v>
      </c>
      <c r="E6742" s="380" t="s">
        <v>105</v>
      </c>
    </row>
    <row r="6743" spans="1:5" ht="15" x14ac:dyDescent="0.2">
      <c r="A6743" s="382">
        <v>101381</v>
      </c>
      <c r="B6743" s="383" t="s">
        <v>781</v>
      </c>
      <c r="C6743" s="382" t="s">
        <v>115</v>
      </c>
      <c r="D6743" s="382">
        <v>5632.23</v>
      </c>
      <c r="E6743" s="380" t="s">
        <v>105</v>
      </c>
    </row>
    <row r="6744" spans="1:5" ht="15" x14ac:dyDescent="0.2">
      <c r="A6744" s="382">
        <v>90768</v>
      </c>
      <c r="B6744" s="383" t="s">
        <v>833</v>
      </c>
      <c r="C6744" s="382" t="s">
        <v>87</v>
      </c>
      <c r="D6744" s="382">
        <v>125.96</v>
      </c>
      <c r="E6744" s="380" t="s">
        <v>105</v>
      </c>
    </row>
    <row r="6745" spans="1:5" ht="15" x14ac:dyDescent="0.2">
      <c r="A6745" s="382">
        <v>90769</v>
      </c>
      <c r="B6745" s="383" t="s">
        <v>834</v>
      </c>
      <c r="C6745" s="382" t="s">
        <v>87</v>
      </c>
      <c r="D6745" s="382">
        <v>131.47</v>
      </c>
      <c r="E6745" s="380" t="s">
        <v>105</v>
      </c>
    </row>
    <row r="6746" spans="1:5" ht="15" x14ac:dyDescent="0.2">
      <c r="A6746" s="382">
        <v>90770</v>
      </c>
      <c r="B6746" s="383" t="s">
        <v>835</v>
      </c>
      <c r="C6746" s="382" t="s">
        <v>87</v>
      </c>
      <c r="D6746" s="382">
        <v>137.68</v>
      </c>
      <c r="E6746" s="380" t="s">
        <v>105</v>
      </c>
    </row>
    <row r="6747" spans="1:5" ht="15" x14ac:dyDescent="0.2">
      <c r="A6747" s="382">
        <v>93569</v>
      </c>
      <c r="B6747" s="383" t="s">
        <v>844</v>
      </c>
      <c r="C6747" s="382" t="s">
        <v>115</v>
      </c>
      <c r="D6747" s="382">
        <v>22433.13</v>
      </c>
      <c r="E6747" s="380" t="s">
        <v>105</v>
      </c>
    </row>
    <row r="6748" spans="1:5" ht="15" x14ac:dyDescent="0.2">
      <c r="A6748" s="382">
        <v>93570</v>
      </c>
      <c r="B6748" s="383" t="s">
        <v>845</v>
      </c>
      <c r="C6748" s="382" t="s">
        <v>115</v>
      </c>
      <c r="D6748" s="382">
        <v>23411.37</v>
      </c>
      <c r="E6748" s="380" t="s">
        <v>105</v>
      </c>
    </row>
    <row r="6749" spans="1:5" ht="15" x14ac:dyDescent="0.2">
      <c r="A6749" s="382">
        <v>93571</v>
      </c>
      <c r="B6749" s="383" t="s">
        <v>846</v>
      </c>
      <c r="C6749" s="382" t="s">
        <v>115</v>
      </c>
      <c r="D6749" s="382">
        <v>24515.01</v>
      </c>
      <c r="E6749" s="380" t="s">
        <v>105</v>
      </c>
    </row>
    <row r="6750" spans="1:5" ht="15" x14ac:dyDescent="0.2">
      <c r="A6750" s="382">
        <v>101382</v>
      </c>
      <c r="B6750" s="383" t="s">
        <v>5563</v>
      </c>
      <c r="C6750" s="382" t="s">
        <v>115</v>
      </c>
      <c r="D6750" s="382">
        <v>4611.3100000000004</v>
      </c>
      <c r="E6750" s="380" t="s">
        <v>105</v>
      </c>
    </row>
    <row r="6751" spans="1:5" ht="15" x14ac:dyDescent="0.2">
      <c r="A6751" s="382">
        <v>88246</v>
      </c>
      <c r="B6751" s="383" t="s">
        <v>782</v>
      </c>
      <c r="C6751" s="382" t="s">
        <v>87</v>
      </c>
      <c r="D6751" s="382">
        <v>25.46</v>
      </c>
      <c r="E6751" s="380" t="s">
        <v>105</v>
      </c>
    </row>
    <row r="6752" spans="1:5" ht="15" x14ac:dyDescent="0.2">
      <c r="A6752" s="382">
        <v>100303</v>
      </c>
      <c r="B6752" s="383" t="s">
        <v>1329</v>
      </c>
      <c r="C6752" s="382" t="s">
        <v>87</v>
      </c>
      <c r="D6752" s="382">
        <v>23.45</v>
      </c>
      <c r="E6752" s="380" t="s">
        <v>105</v>
      </c>
    </row>
    <row r="6753" spans="1:5" ht="15" x14ac:dyDescent="0.2">
      <c r="A6753" s="382">
        <v>101383</v>
      </c>
      <c r="B6753" s="383" t="s">
        <v>1329</v>
      </c>
      <c r="C6753" s="382" t="s">
        <v>115</v>
      </c>
      <c r="D6753" s="382">
        <v>4269.3100000000004</v>
      </c>
      <c r="E6753" s="380" t="s">
        <v>105</v>
      </c>
    </row>
    <row r="6754" spans="1:5" ht="15" x14ac:dyDescent="0.2">
      <c r="A6754" s="382">
        <v>88247</v>
      </c>
      <c r="B6754" s="383" t="s">
        <v>74</v>
      </c>
      <c r="C6754" s="382" t="s">
        <v>87</v>
      </c>
      <c r="D6754" s="382">
        <v>25</v>
      </c>
      <c r="E6754" s="380" t="s">
        <v>105</v>
      </c>
    </row>
    <row r="6755" spans="1:5" ht="15" x14ac:dyDescent="0.2">
      <c r="A6755" s="382">
        <v>88248</v>
      </c>
      <c r="B6755" s="383" t="s">
        <v>63</v>
      </c>
      <c r="C6755" s="382" t="s">
        <v>87</v>
      </c>
      <c r="D6755" s="382">
        <v>24.02</v>
      </c>
      <c r="E6755" s="380" t="s">
        <v>105</v>
      </c>
    </row>
    <row r="6756" spans="1:5" ht="15" x14ac:dyDescent="0.2">
      <c r="A6756" s="382">
        <v>101384</v>
      </c>
      <c r="B6756" s="383" t="s">
        <v>63</v>
      </c>
      <c r="C6756" s="382" t="s">
        <v>115</v>
      </c>
      <c r="D6756" s="382">
        <v>4358.96</v>
      </c>
      <c r="E6756" s="380" t="s">
        <v>105</v>
      </c>
    </row>
    <row r="6757" spans="1:5" ht="15" x14ac:dyDescent="0.2">
      <c r="A6757" s="382">
        <v>90772</v>
      </c>
      <c r="B6757" s="383" t="s">
        <v>836</v>
      </c>
      <c r="C6757" s="382" t="s">
        <v>87</v>
      </c>
      <c r="D6757" s="382">
        <v>28.29</v>
      </c>
      <c r="E6757" s="380" t="s">
        <v>105</v>
      </c>
    </row>
    <row r="6758" spans="1:5" ht="15" x14ac:dyDescent="0.2">
      <c r="A6758" s="382">
        <v>93566</v>
      </c>
      <c r="B6758" s="383" t="s">
        <v>836</v>
      </c>
      <c r="C6758" s="382" t="s">
        <v>115</v>
      </c>
      <c r="D6758" s="382">
        <v>5066.03</v>
      </c>
      <c r="E6758" s="380" t="s">
        <v>105</v>
      </c>
    </row>
    <row r="6759" spans="1:5" ht="15" x14ac:dyDescent="0.2">
      <c r="A6759" s="382">
        <v>101385</v>
      </c>
      <c r="B6759" s="383" t="s">
        <v>5564</v>
      </c>
      <c r="C6759" s="382" t="s">
        <v>115</v>
      </c>
      <c r="D6759" s="382">
        <v>6319.53</v>
      </c>
      <c r="E6759" s="380" t="s">
        <v>105</v>
      </c>
    </row>
    <row r="6760" spans="1:5" ht="15" x14ac:dyDescent="0.2">
      <c r="A6760" s="382">
        <v>88249</v>
      </c>
      <c r="B6760" s="383" t="s">
        <v>783</v>
      </c>
      <c r="C6760" s="382" t="s">
        <v>87</v>
      </c>
      <c r="D6760" s="382">
        <v>35.36</v>
      </c>
      <c r="E6760" s="380" t="s">
        <v>105</v>
      </c>
    </row>
    <row r="6761" spans="1:5" ht="15" x14ac:dyDescent="0.2">
      <c r="A6761" s="382">
        <v>88250</v>
      </c>
      <c r="B6761" s="383" t="s">
        <v>784</v>
      </c>
      <c r="C6761" s="382" t="s">
        <v>87</v>
      </c>
      <c r="D6761" s="382">
        <v>23.38</v>
      </c>
      <c r="E6761" s="380" t="s">
        <v>105</v>
      </c>
    </row>
    <row r="6762" spans="1:5" ht="15" x14ac:dyDescent="0.2">
      <c r="A6762" s="382">
        <v>101386</v>
      </c>
      <c r="B6762" s="383" t="s">
        <v>784</v>
      </c>
      <c r="C6762" s="382" t="s">
        <v>115</v>
      </c>
      <c r="D6762" s="382">
        <v>4242.18</v>
      </c>
      <c r="E6762" s="380" t="s">
        <v>105</v>
      </c>
    </row>
    <row r="6763" spans="1:5" ht="15" x14ac:dyDescent="0.2">
      <c r="A6763" s="382">
        <v>101387</v>
      </c>
      <c r="B6763" s="383" t="s">
        <v>5565</v>
      </c>
      <c r="C6763" s="382" t="s">
        <v>115</v>
      </c>
      <c r="D6763" s="382">
        <v>4475.8500000000004</v>
      </c>
      <c r="E6763" s="380" t="s">
        <v>105</v>
      </c>
    </row>
    <row r="6764" spans="1:5" ht="15" x14ac:dyDescent="0.2">
      <c r="A6764" s="382">
        <v>88251</v>
      </c>
      <c r="B6764" s="383" t="s">
        <v>91</v>
      </c>
      <c r="C6764" s="382" t="s">
        <v>87</v>
      </c>
      <c r="D6764" s="382">
        <v>24.57</v>
      </c>
      <c r="E6764" s="380" t="s">
        <v>105</v>
      </c>
    </row>
    <row r="6765" spans="1:5" ht="15" x14ac:dyDescent="0.2">
      <c r="A6765" s="382">
        <v>88252</v>
      </c>
      <c r="B6765" s="383" t="s">
        <v>785</v>
      </c>
      <c r="C6765" s="382" t="s">
        <v>87</v>
      </c>
      <c r="D6765" s="382">
        <v>23.61</v>
      </c>
      <c r="E6765" s="380" t="s">
        <v>105</v>
      </c>
    </row>
    <row r="6766" spans="1:5" ht="15" x14ac:dyDescent="0.2">
      <c r="A6766" s="382">
        <v>101388</v>
      </c>
      <c r="B6766" s="383" t="s">
        <v>785</v>
      </c>
      <c r="C6766" s="382" t="s">
        <v>115</v>
      </c>
      <c r="D6766" s="382">
        <v>4295.88</v>
      </c>
      <c r="E6766" s="380" t="s">
        <v>105</v>
      </c>
    </row>
    <row r="6767" spans="1:5" ht="15" x14ac:dyDescent="0.2">
      <c r="A6767" s="382">
        <v>88253</v>
      </c>
      <c r="B6767" s="383" t="s">
        <v>786</v>
      </c>
      <c r="C6767" s="382" t="s">
        <v>87</v>
      </c>
      <c r="D6767" s="382">
        <v>12.19</v>
      </c>
      <c r="E6767" s="380" t="s">
        <v>105</v>
      </c>
    </row>
    <row r="6768" spans="1:5" ht="15" x14ac:dyDescent="0.2">
      <c r="A6768" s="382">
        <v>101389</v>
      </c>
      <c r="B6768" s="383" t="s">
        <v>786</v>
      </c>
      <c r="C6768" s="382" t="s">
        <v>115</v>
      </c>
      <c r="D6768" s="382">
        <v>2196.48</v>
      </c>
      <c r="E6768" s="380" t="s">
        <v>105</v>
      </c>
    </row>
    <row r="6769" spans="1:5" ht="15" x14ac:dyDescent="0.2">
      <c r="A6769" s="382">
        <v>101390</v>
      </c>
      <c r="B6769" s="383" t="s">
        <v>5566</v>
      </c>
      <c r="C6769" s="382" t="s">
        <v>115</v>
      </c>
      <c r="D6769" s="382">
        <v>6531.29</v>
      </c>
      <c r="E6769" s="380" t="s">
        <v>105</v>
      </c>
    </row>
    <row r="6770" spans="1:5" ht="15" x14ac:dyDescent="0.2">
      <c r="A6770" s="382">
        <v>88255</v>
      </c>
      <c r="B6770" s="383" t="s">
        <v>787</v>
      </c>
      <c r="C6770" s="382" t="s">
        <v>87</v>
      </c>
      <c r="D6770" s="382">
        <v>36.56</v>
      </c>
      <c r="E6770" s="380" t="s">
        <v>105</v>
      </c>
    </row>
    <row r="6771" spans="1:5" ht="15" x14ac:dyDescent="0.2">
      <c r="A6771" s="382">
        <v>101391</v>
      </c>
      <c r="B6771" s="383" t="s">
        <v>5567</v>
      </c>
      <c r="C6771" s="382" t="s">
        <v>115</v>
      </c>
      <c r="D6771" s="382">
        <v>5641.68</v>
      </c>
      <c r="E6771" s="380" t="s">
        <v>105</v>
      </c>
    </row>
    <row r="6772" spans="1:5" ht="15" x14ac:dyDescent="0.2">
      <c r="A6772" s="382">
        <v>88256</v>
      </c>
      <c r="B6772" s="383" t="s">
        <v>99</v>
      </c>
      <c r="C6772" s="382" t="s">
        <v>87</v>
      </c>
      <c r="D6772" s="382">
        <v>31.2</v>
      </c>
      <c r="E6772" s="380" t="s">
        <v>105</v>
      </c>
    </row>
    <row r="6773" spans="1:5" ht="15" x14ac:dyDescent="0.2">
      <c r="A6773" s="382">
        <v>88257</v>
      </c>
      <c r="B6773" s="383" t="s">
        <v>788</v>
      </c>
      <c r="C6773" s="382" t="s">
        <v>87</v>
      </c>
      <c r="D6773" s="382">
        <v>23.63</v>
      </c>
      <c r="E6773" s="380" t="s">
        <v>105</v>
      </c>
    </row>
    <row r="6774" spans="1:5" ht="15" x14ac:dyDescent="0.2">
      <c r="A6774" s="382">
        <v>101392</v>
      </c>
      <c r="B6774" s="383" t="s">
        <v>5568</v>
      </c>
      <c r="C6774" s="382" t="s">
        <v>115</v>
      </c>
      <c r="D6774" s="382">
        <v>4284.2700000000004</v>
      </c>
      <c r="E6774" s="380" t="s">
        <v>105</v>
      </c>
    </row>
    <row r="6775" spans="1:5" ht="15" x14ac:dyDescent="0.2">
      <c r="A6775" s="382">
        <v>88260</v>
      </c>
      <c r="B6775" s="383" t="s">
        <v>101</v>
      </c>
      <c r="C6775" s="382" t="s">
        <v>87</v>
      </c>
      <c r="D6775" s="382">
        <v>29.04</v>
      </c>
      <c r="E6775" s="380" t="s">
        <v>105</v>
      </c>
    </row>
    <row r="6776" spans="1:5" ht="15" x14ac:dyDescent="0.2">
      <c r="A6776" s="382">
        <v>101394</v>
      </c>
      <c r="B6776" s="383" t="s">
        <v>101</v>
      </c>
      <c r="C6776" s="382" t="s">
        <v>115</v>
      </c>
      <c r="D6776" s="382">
        <v>5262.35</v>
      </c>
      <c r="E6776" s="380" t="s">
        <v>105</v>
      </c>
    </row>
    <row r="6777" spans="1:5" ht="15" x14ac:dyDescent="0.2">
      <c r="A6777" s="382">
        <v>101395</v>
      </c>
      <c r="B6777" s="383" t="s">
        <v>5569</v>
      </c>
      <c r="C6777" s="382" t="s">
        <v>115</v>
      </c>
      <c r="D6777" s="382">
        <v>4433.6899999999996</v>
      </c>
      <c r="E6777" s="380" t="s">
        <v>105</v>
      </c>
    </row>
    <row r="6778" spans="1:5" ht="15" x14ac:dyDescent="0.2">
      <c r="A6778" s="382">
        <v>88261</v>
      </c>
      <c r="B6778" s="383" t="s">
        <v>111</v>
      </c>
      <c r="C6778" s="382" t="s">
        <v>87</v>
      </c>
      <c r="D6778" s="382">
        <v>29.67</v>
      </c>
      <c r="E6778" s="380" t="s">
        <v>105</v>
      </c>
    </row>
    <row r="6779" spans="1:5" ht="15" x14ac:dyDescent="0.2">
      <c r="A6779" s="382">
        <v>101396</v>
      </c>
      <c r="B6779" s="383" t="s">
        <v>5570</v>
      </c>
      <c r="C6779" s="382" t="s">
        <v>115</v>
      </c>
      <c r="D6779" s="382">
        <v>5370</v>
      </c>
      <c r="E6779" s="380" t="s">
        <v>105</v>
      </c>
    </row>
    <row r="6780" spans="1:5" ht="15" x14ac:dyDescent="0.2">
      <c r="A6780" s="382">
        <v>88262</v>
      </c>
      <c r="B6780" s="383" t="s">
        <v>81</v>
      </c>
      <c r="C6780" s="382" t="s">
        <v>87</v>
      </c>
      <c r="D6780" s="382">
        <v>30.91</v>
      </c>
      <c r="E6780" s="380" t="s">
        <v>105</v>
      </c>
    </row>
    <row r="6781" spans="1:5" ht="15" x14ac:dyDescent="0.2">
      <c r="A6781" s="382">
        <v>101397</v>
      </c>
      <c r="B6781" s="383" t="s">
        <v>81</v>
      </c>
      <c r="C6781" s="382" t="s">
        <v>115</v>
      </c>
      <c r="D6781" s="382">
        <v>5590.07</v>
      </c>
      <c r="E6781" s="380" t="s">
        <v>105</v>
      </c>
    </row>
    <row r="6782" spans="1:5" ht="15" x14ac:dyDescent="0.2">
      <c r="A6782" s="382">
        <v>101398</v>
      </c>
      <c r="B6782" s="383" t="s">
        <v>5571</v>
      </c>
      <c r="C6782" s="382" t="s">
        <v>115</v>
      </c>
      <c r="D6782" s="382">
        <v>4682.59</v>
      </c>
      <c r="E6782" s="380" t="s">
        <v>105</v>
      </c>
    </row>
    <row r="6783" spans="1:5" ht="15" x14ac:dyDescent="0.2">
      <c r="A6783" s="382">
        <v>88263</v>
      </c>
      <c r="B6783" s="383" t="s">
        <v>789</v>
      </c>
      <c r="C6783" s="382" t="s">
        <v>87</v>
      </c>
      <c r="D6783" s="382">
        <v>25.85</v>
      </c>
      <c r="E6783" s="380" t="s">
        <v>105</v>
      </c>
    </row>
    <row r="6784" spans="1:5" ht="27" x14ac:dyDescent="0.2">
      <c r="A6784" s="382">
        <v>95408</v>
      </c>
      <c r="B6784" s="383" t="s">
        <v>934</v>
      </c>
      <c r="C6784" s="382" t="s">
        <v>115</v>
      </c>
      <c r="D6784" s="382">
        <v>14.89</v>
      </c>
      <c r="E6784" s="380" t="s">
        <v>5483</v>
      </c>
    </row>
    <row r="6785" spans="1:5" ht="15" x14ac:dyDescent="0.2">
      <c r="A6785" s="382">
        <v>95308</v>
      </c>
      <c r="B6785" s="383" t="s">
        <v>847</v>
      </c>
      <c r="C6785" s="382" t="s">
        <v>87</v>
      </c>
      <c r="D6785" s="382">
        <v>0.17</v>
      </c>
      <c r="E6785" s="380" t="s">
        <v>5483</v>
      </c>
    </row>
    <row r="6786" spans="1:5" ht="15" x14ac:dyDescent="0.2">
      <c r="A6786" s="382">
        <v>101286</v>
      </c>
      <c r="B6786" s="383" t="s">
        <v>5484</v>
      </c>
      <c r="C6786" s="382" t="s">
        <v>115</v>
      </c>
      <c r="D6786" s="382">
        <v>23.78</v>
      </c>
      <c r="E6786" s="380" t="s">
        <v>5483</v>
      </c>
    </row>
    <row r="6787" spans="1:5" ht="15" x14ac:dyDescent="0.2">
      <c r="A6787" s="382">
        <v>95309</v>
      </c>
      <c r="B6787" s="383" t="s">
        <v>848</v>
      </c>
      <c r="C6787" s="382" t="s">
        <v>87</v>
      </c>
      <c r="D6787" s="382">
        <v>0.22</v>
      </c>
      <c r="E6787" s="380" t="s">
        <v>5483</v>
      </c>
    </row>
    <row r="6788" spans="1:5" ht="27" x14ac:dyDescent="0.2">
      <c r="A6788" s="382">
        <v>101287</v>
      </c>
      <c r="B6788" s="383" t="s">
        <v>5485</v>
      </c>
      <c r="C6788" s="382" t="s">
        <v>115</v>
      </c>
      <c r="D6788" s="382">
        <v>76.94</v>
      </c>
      <c r="E6788" s="380" t="s">
        <v>5483</v>
      </c>
    </row>
    <row r="6789" spans="1:5" ht="27" x14ac:dyDescent="0.2">
      <c r="A6789" s="382">
        <v>95310</v>
      </c>
      <c r="B6789" s="383" t="s">
        <v>849</v>
      </c>
      <c r="C6789" s="382" t="s">
        <v>87</v>
      </c>
      <c r="D6789" s="382">
        <v>0.17</v>
      </c>
      <c r="E6789" s="380" t="s">
        <v>5483</v>
      </c>
    </row>
    <row r="6790" spans="1:5" ht="27" x14ac:dyDescent="0.2">
      <c r="A6790" s="382">
        <v>101288</v>
      </c>
      <c r="B6790" s="383" t="s">
        <v>5486</v>
      </c>
      <c r="C6790" s="382" t="s">
        <v>115</v>
      </c>
      <c r="D6790" s="382">
        <v>23.78</v>
      </c>
      <c r="E6790" s="380" t="s">
        <v>5483</v>
      </c>
    </row>
    <row r="6791" spans="1:5" ht="27" x14ac:dyDescent="0.2">
      <c r="A6791" s="382">
        <v>95311</v>
      </c>
      <c r="B6791" s="383" t="s">
        <v>850</v>
      </c>
      <c r="C6791" s="382" t="s">
        <v>87</v>
      </c>
      <c r="D6791" s="382">
        <v>0.17</v>
      </c>
      <c r="E6791" s="380" t="s">
        <v>5483</v>
      </c>
    </row>
    <row r="6792" spans="1:5" ht="27" x14ac:dyDescent="0.2">
      <c r="A6792" s="382">
        <v>101289</v>
      </c>
      <c r="B6792" s="383" t="s">
        <v>5487</v>
      </c>
      <c r="C6792" s="382" t="s">
        <v>115</v>
      </c>
      <c r="D6792" s="382">
        <v>23.68</v>
      </c>
      <c r="E6792" s="380" t="s">
        <v>5483</v>
      </c>
    </row>
    <row r="6793" spans="1:5" ht="15" x14ac:dyDescent="0.2">
      <c r="A6793" s="382">
        <v>95312</v>
      </c>
      <c r="B6793" s="383" t="s">
        <v>851</v>
      </c>
      <c r="C6793" s="382" t="s">
        <v>87</v>
      </c>
      <c r="D6793" s="382">
        <v>0.22</v>
      </c>
      <c r="E6793" s="380" t="s">
        <v>5483</v>
      </c>
    </row>
    <row r="6794" spans="1:5" ht="15" x14ac:dyDescent="0.2">
      <c r="A6794" s="382">
        <v>100291</v>
      </c>
      <c r="B6794" s="383" t="s">
        <v>1323</v>
      </c>
      <c r="C6794" s="382" t="s">
        <v>87</v>
      </c>
      <c r="D6794" s="382">
        <v>0.22</v>
      </c>
      <c r="E6794" s="380" t="s">
        <v>5483</v>
      </c>
    </row>
    <row r="6795" spans="1:5" ht="15" x14ac:dyDescent="0.2">
      <c r="A6795" s="382">
        <v>101290</v>
      </c>
      <c r="B6795" s="383" t="s">
        <v>5488</v>
      </c>
      <c r="C6795" s="382" t="s">
        <v>115</v>
      </c>
      <c r="D6795" s="382">
        <v>30.43</v>
      </c>
      <c r="E6795" s="380" t="s">
        <v>5483</v>
      </c>
    </row>
    <row r="6796" spans="1:5" ht="27" x14ac:dyDescent="0.2">
      <c r="A6796" s="382">
        <v>101291</v>
      </c>
      <c r="B6796" s="383" t="s">
        <v>5489</v>
      </c>
      <c r="C6796" s="382" t="s">
        <v>115</v>
      </c>
      <c r="D6796" s="382">
        <v>23.78</v>
      </c>
      <c r="E6796" s="380" t="s">
        <v>5483</v>
      </c>
    </row>
    <row r="6797" spans="1:5" ht="15" x14ac:dyDescent="0.2">
      <c r="A6797" s="382">
        <v>95313</v>
      </c>
      <c r="B6797" s="383" t="s">
        <v>852</v>
      </c>
      <c r="C6797" s="382" t="s">
        <v>87</v>
      </c>
      <c r="D6797" s="382">
        <v>0.17</v>
      </c>
      <c r="E6797" s="380" t="s">
        <v>5483</v>
      </c>
    </row>
    <row r="6798" spans="1:5" ht="27" x14ac:dyDescent="0.2">
      <c r="A6798" s="382">
        <v>101292</v>
      </c>
      <c r="B6798" s="383" t="s">
        <v>5490</v>
      </c>
      <c r="C6798" s="382" t="s">
        <v>115</v>
      </c>
      <c r="D6798" s="382">
        <v>23.68</v>
      </c>
      <c r="E6798" s="380" t="s">
        <v>5483</v>
      </c>
    </row>
    <row r="6799" spans="1:5" ht="15" x14ac:dyDescent="0.2">
      <c r="A6799" s="382">
        <v>95392</v>
      </c>
      <c r="B6799" s="383" t="s">
        <v>921</v>
      </c>
      <c r="C6799" s="382" t="s">
        <v>87</v>
      </c>
      <c r="D6799" s="382">
        <v>0.17</v>
      </c>
      <c r="E6799" s="380" t="s">
        <v>5483</v>
      </c>
    </row>
    <row r="6800" spans="1:5" ht="15" x14ac:dyDescent="0.2">
      <c r="A6800" s="382">
        <v>95413</v>
      </c>
      <c r="B6800" s="383" t="s">
        <v>936</v>
      </c>
      <c r="C6800" s="382" t="s">
        <v>115</v>
      </c>
      <c r="D6800" s="382">
        <v>23.69</v>
      </c>
      <c r="E6800" s="380" t="s">
        <v>5483</v>
      </c>
    </row>
    <row r="6801" spans="1:5" ht="27" x14ac:dyDescent="0.2">
      <c r="A6801" s="382">
        <v>95393</v>
      </c>
      <c r="B6801" s="383" t="s">
        <v>922</v>
      </c>
      <c r="C6801" s="382" t="s">
        <v>87</v>
      </c>
      <c r="D6801" s="382">
        <v>0.7</v>
      </c>
      <c r="E6801" s="380" t="s">
        <v>5483</v>
      </c>
    </row>
    <row r="6802" spans="1:5" ht="27" x14ac:dyDescent="0.2">
      <c r="A6802" s="382">
        <v>95414</v>
      </c>
      <c r="B6802" s="383" t="s">
        <v>937</v>
      </c>
      <c r="C6802" s="382" t="s">
        <v>115</v>
      </c>
      <c r="D6802" s="382">
        <v>94.03</v>
      </c>
      <c r="E6802" s="380" t="s">
        <v>5483</v>
      </c>
    </row>
    <row r="6803" spans="1:5" ht="15" x14ac:dyDescent="0.2">
      <c r="A6803" s="382">
        <v>95314</v>
      </c>
      <c r="B6803" s="383" t="s">
        <v>853</v>
      </c>
      <c r="C6803" s="382" t="s">
        <v>87</v>
      </c>
      <c r="D6803" s="382">
        <v>0.25</v>
      </c>
      <c r="E6803" s="380" t="s">
        <v>5483</v>
      </c>
    </row>
    <row r="6804" spans="1:5" ht="15" x14ac:dyDescent="0.2">
      <c r="A6804" s="382">
        <v>101293</v>
      </c>
      <c r="B6804" s="383" t="s">
        <v>5491</v>
      </c>
      <c r="C6804" s="382" t="s">
        <v>115</v>
      </c>
      <c r="D6804" s="382">
        <v>33.799999999999997</v>
      </c>
      <c r="E6804" s="380" t="s">
        <v>5483</v>
      </c>
    </row>
    <row r="6805" spans="1:5" ht="27" x14ac:dyDescent="0.2">
      <c r="A6805" s="382">
        <v>95394</v>
      </c>
      <c r="B6805" s="383" t="s">
        <v>923</v>
      </c>
      <c r="C6805" s="382" t="s">
        <v>87</v>
      </c>
      <c r="D6805" s="382">
        <v>1.01</v>
      </c>
      <c r="E6805" s="380" t="s">
        <v>5483</v>
      </c>
    </row>
    <row r="6806" spans="1:5" ht="15" x14ac:dyDescent="0.2">
      <c r="A6806" s="382">
        <v>95395</v>
      </c>
      <c r="B6806" s="383" t="s">
        <v>924</v>
      </c>
      <c r="C6806" s="382" t="s">
        <v>87</v>
      </c>
      <c r="D6806" s="382">
        <v>1.06</v>
      </c>
      <c r="E6806" s="380" t="s">
        <v>5483</v>
      </c>
    </row>
    <row r="6807" spans="1:5" ht="27" x14ac:dyDescent="0.2">
      <c r="A6807" s="382">
        <v>95396</v>
      </c>
      <c r="B6807" s="383" t="s">
        <v>925</v>
      </c>
      <c r="C6807" s="382" t="s">
        <v>87</v>
      </c>
      <c r="D6807" s="382">
        <v>1.1100000000000001</v>
      </c>
      <c r="E6807" s="380" t="s">
        <v>5483</v>
      </c>
    </row>
    <row r="6808" spans="1:5" ht="15" x14ac:dyDescent="0.2">
      <c r="A6808" s="382">
        <v>95419</v>
      </c>
      <c r="B6808" s="383" t="s">
        <v>942</v>
      </c>
      <c r="C6808" s="382" t="s">
        <v>115</v>
      </c>
      <c r="D6808" s="382">
        <v>136.85</v>
      </c>
      <c r="E6808" s="380" t="s">
        <v>5483</v>
      </c>
    </row>
    <row r="6809" spans="1:5" ht="15" x14ac:dyDescent="0.2">
      <c r="A6809" s="382">
        <v>95420</v>
      </c>
      <c r="B6809" s="383" t="s">
        <v>943</v>
      </c>
      <c r="C6809" s="382" t="s">
        <v>115</v>
      </c>
      <c r="D6809" s="382">
        <v>142.94</v>
      </c>
      <c r="E6809" s="380" t="s">
        <v>5483</v>
      </c>
    </row>
    <row r="6810" spans="1:5" ht="15" x14ac:dyDescent="0.2">
      <c r="A6810" s="382">
        <v>95421</v>
      </c>
      <c r="B6810" s="383" t="s">
        <v>944</v>
      </c>
      <c r="C6810" s="382" t="s">
        <v>115</v>
      </c>
      <c r="D6810" s="382">
        <v>149.80000000000001</v>
      </c>
      <c r="E6810" s="380" t="s">
        <v>5483</v>
      </c>
    </row>
    <row r="6811" spans="1:5" ht="27" x14ac:dyDescent="0.2">
      <c r="A6811" s="382">
        <v>101294</v>
      </c>
      <c r="B6811" s="383" t="s">
        <v>5492</v>
      </c>
      <c r="C6811" s="382" t="s">
        <v>115</v>
      </c>
      <c r="D6811" s="382">
        <v>34.42</v>
      </c>
      <c r="E6811" s="380" t="s">
        <v>5483</v>
      </c>
    </row>
    <row r="6812" spans="1:5" ht="15" x14ac:dyDescent="0.2">
      <c r="A6812" s="382">
        <v>95315</v>
      </c>
      <c r="B6812" s="383" t="s">
        <v>854</v>
      </c>
      <c r="C6812" s="382" t="s">
        <v>87</v>
      </c>
      <c r="D6812" s="382">
        <v>0.25</v>
      </c>
      <c r="E6812" s="380" t="s">
        <v>5483</v>
      </c>
    </row>
    <row r="6813" spans="1:5" ht="15" x14ac:dyDescent="0.2">
      <c r="A6813" s="382">
        <v>100293</v>
      </c>
      <c r="B6813" s="383" t="s">
        <v>1324</v>
      </c>
      <c r="C6813" s="382" t="s">
        <v>87</v>
      </c>
      <c r="D6813" s="382">
        <v>0.2</v>
      </c>
      <c r="E6813" s="380" t="s">
        <v>5483</v>
      </c>
    </row>
    <row r="6814" spans="1:5" ht="27" x14ac:dyDescent="0.2">
      <c r="A6814" s="382">
        <v>101295</v>
      </c>
      <c r="B6814" s="383" t="s">
        <v>5493</v>
      </c>
      <c r="C6814" s="382" t="s">
        <v>115</v>
      </c>
      <c r="D6814" s="382">
        <v>28.16</v>
      </c>
      <c r="E6814" s="380" t="s">
        <v>5483</v>
      </c>
    </row>
    <row r="6815" spans="1:5" ht="15" x14ac:dyDescent="0.2">
      <c r="A6815" s="382">
        <v>95316</v>
      </c>
      <c r="B6815" s="383" t="s">
        <v>855</v>
      </c>
      <c r="C6815" s="382" t="s">
        <v>87</v>
      </c>
      <c r="D6815" s="382">
        <v>0.56999999999999995</v>
      </c>
      <c r="E6815" s="380" t="s">
        <v>5483</v>
      </c>
    </row>
    <row r="6816" spans="1:5" ht="27" x14ac:dyDescent="0.2">
      <c r="A6816" s="382">
        <v>95317</v>
      </c>
      <c r="B6816" s="383" t="s">
        <v>856</v>
      </c>
      <c r="C6816" s="382" t="s">
        <v>87</v>
      </c>
      <c r="D6816" s="382">
        <v>0.27</v>
      </c>
      <c r="E6816" s="380" t="s">
        <v>5483</v>
      </c>
    </row>
    <row r="6817" spans="1:5" ht="27" x14ac:dyDescent="0.2">
      <c r="A6817" s="382">
        <v>101296</v>
      </c>
      <c r="B6817" s="383" t="s">
        <v>5494</v>
      </c>
      <c r="C6817" s="382" t="s">
        <v>115</v>
      </c>
      <c r="D6817" s="382">
        <v>37.06</v>
      </c>
      <c r="E6817" s="380" t="s">
        <v>5483</v>
      </c>
    </row>
    <row r="6818" spans="1:5" ht="15" x14ac:dyDescent="0.2">
      <c r="A6818" s="382">
        <v>95398</v>
      </c>
      <c r="B6818" s="383" t="s">
        <v>926</v>
      </c>
      <c r="C6818" s="382" t="s">
        <v>87</v>
      </c>
      <c r="D6818" s="382">
        <v>0.13</v>
      </c>
      <c r="E6818" s="380" t="s">
        <v>5483</v>
      </c>
    </row>
    <row r="6819" spans="1:5" ht="27" x14ac:dyDescent="0.2">
      <c r="A6819" s="382">
        <v>95416</v>
      </c>
      <c r="B6819" s="383" t="s">
        <v>939</v>
      </c>
      <c r="C6819" s="382" t="s">
        <v>115</v>
      </c>
      <c r="D6819" s="382">
        <v>17.600000000000001</v>
      </c>
      <c r="E6819" s="380" t="s">
        <v>5483</v>
      </c>
    </row>
    <row r="6820" spans="1:5" ht="27" x14ac:dyDescent="0.2">
      <c r="A6820" s="382">
        <v>101297</v>
      </c>
      <c r="B6820" s="383" t="s">
        <v>5495</v>
      </c>
      <c r="C6820" s="382" t="s">
        <v>115</v>
      </c>
      <c r="D6820" s="382">
        <v>36.51</v>
      </c>
      <c r="E6820" s="380" t="s">
        <v>5483</v>
      </c>
    </row>
    <row r="6821" spans="1:5" ht="15" x14ac:dyDescent="0.2">
      <c r="A6821" s="382">
        <v>95318</v>
      </c>
      <c r="B6821" s="383" t="s">
        <v>857</v>
      </c>
      <c r="C6821" s="382" t="s">
        <v>87</v>
      </c>
      <c r="D6821" s="382">
        <v>0.27</v>
      </c>
      <c r="E6821" s="380" t="s">
        <v>5483</v>
      </c>
    </row>
    <row r="6822" spans="1:5" ht="15" x14ac:dyDescent="0.2">
      <c r="A6822" s="382">
        <v>101298</v>
      </c>
      <c r="B6822" s="383" t="s">
        <v>5496</v>
      </c>
      <c r="C6822" s="382" t="s">
        <v>115</v>
      </c>
      <c r="D6822" s="382">
        <v>23.78</v>
      </c>
      <c r="E6822" s="380" t="s">
        <v>5483</v>
      </c>
    </row>
    <row r="6823" spans="1:5" ht="15" x14ac:dyDescent="0.2">
      <c r="A6823" s="382">
        <v>95319</v>
      </c>
      <c r="B6823" s="383" t="s">
        <v>858</v>
      </c>
      <c r="C6823" s="382" t="s">
        <v>87</v>
      </c>
      <c r="D6823" s="382">
        <v>0.17</v>
      </c>
      <c r="E6823" s="380" t="s">
        <v>5483</v>
      </c>
    </row>
    <row r="6824" spans="1:5" ht="15" x14ac:dyDescent="0.2">
      <c r="A6824" s="382">
        <v>101299</v>
      </c>
      <c r="B6824" s="383" t="s">
        <v>5497</v>
      </c>
      <c r="C6824" s="382" t="s">
        <v>115</v>
      </c>
      <c r="D6824" s="382">
        <v>30.43</v>
      </c>
      <c r="E6824" s="380" t="s">
        <v>5483</v>
      </c>
    </row>
    <row r="6825" spans="1:5" ht="15" x14ac:dyDescent="0.2">
      <c r="A6825" s="382">
        <v>95320</v>
      </c>
      <c r="B6825" s="383" t="s">
        <v>859</v>
      </c>
      <c r="C6825" s="382" t="s">
        <v>87</v>
      </c>
      <c r="D6825" s="382">
        <v>0.17</v>
      </c>
      <c r="E6825" s="380" t="s">
        <v>5483</v>
      </c>
    </row>
    <row r="6826" spans="1:5" ht="27" x14ac:dyDescent="0.2">
      <c r="A6826" s="382">
        <v>95321</v>
      </c>
      <c r="B6826" s="383" t="s">
        <v>860</v>
      </c>
      <c r="C6826" s="382" t="s">
        <v>87</v>
      </c>
      <c r="D6826" s="382">
        <v>0.16</v>
      </c>
      <c r="E6826" s="380" t="s">
        <v>5483</v>
      </c>
    </row>
    <row r="6827" spans="1:5" ht="27" x14ac:dyDescent="0.2">
      <c r="A6827" s="382">
        <v>101300</v>
      </c>
      <c r="B6827" s="383" t="s">
        <v>5498</v>
      </c>
      <c r="C6827" s="382" t="s">
        <v>115</v>
      </c>
      <c r="D6827" s="382">
        <v>22.45</v>
      </c>
      <c r="E6827" s="380" t="s">
        <v>5483</v>
      </c>
    </row>
    <row r="6828" spans="1:5" ht="15" x14ac:dyDescent="0.2">
      <c r="A6828" s="382">
        <v>95322</v>
      </c>
      <c r="B6828" s="383" t="s">
        <v>861</v>
      </c>
      <c r="C6828" s="382" t="s">
        <v>87</v>
      </c>
      <c r="D6828" s="382">
        <v>0.08</v>
      </c>
      <c r="E6828" s="380" t="s">
        <v>5483</v>
      </c>
    </row>
    <row r="6829" spans="1:5" ht="27" x14ac:dyDescent="0.2">
      <c r="A6829" s="382">
        <v>101301</v>
      </c>
      <c r="B6829" s="383" t="s">
        <v>5499</v>
      </c>
      <c r="C6829" s="382" t="s">
        <v>115</v>
      </c>
      <c r="D6829" s="382">
        <v>10.95</v>
      </c>
      <c r="E6829" s="380" t="s">
        <v>5483</v>
      </c>
    </row>
    <row r="6830" spans="1:5" ht="27" x14ac:dyDescent="0.2">
      <c r="A6830" s="382">
        <v>95323</v>
      </c>
      <c r="B6830" s="383" t="s">
        <v>862</v>
      </c>
      <c r="C6830" s="382" t="s">
        <v>87</v>
      </c>
      <c r="D6830" s="382">
        <v>0.28000000000000003</v>
      </c>
      <c r="E6830" s="380" t="s">
        <v>5483</v>
      </c>
    </row>
    <row r="6831" spans="1:5" ht="27" x14ac:dyDescent="0.2">
      <c r="A6831" s="382">
        <v>101302</v>
      </c>
      <c r="B6831" s="383" t="s">
        <v>5500</v>
      </c>
      <c r="C6831" s="382" t="s">
        <v>115</v>
      </c>
      <c r="D6831" s="382">
        <v>37.92</v>
      </c>
      <c r="E6831" s="380" t="s">
        <v>5483</v>
      </c>
    </row>
    <row r="6832" spans="1:5" ht="27" x14ac:dyDescent="0.2">
      <c r="A6832" s="382">
        <v>95324</v>
      </c>
      <c r="B6832" s="383" t="s">
        <v>863</v>
      </c>
      <c r="C6832" s="382" t="s">
        <v>87</v>
      </c>
      <c r="D6832" s="382">
        <v>0.32</v>
      </c>
      <c r="E6832" s="380" t="s">
        <v>5483</v>
      </c>
    </row>
    <row r="6833" spans="1:5" ht="27" x14ac:dyDescent="0.2">
      <c r="A6833" s="382">
        <v>101304</v>
      </c>
      <c r="B6833" s="383" t="s">
        <v>5502</v>
      </c>
      <c r="C6833" s="382" t="s">
        <v>115</v>
      </c>
      <c r="D6833" s="382">
        <v>43.25</v>
      </c>
      <c r="E6833" s="380" t="s">
        <v>5483</v>
      </c>
    </row>
    <row r="6834" spans="1:5" ht="27" x14ac:dyDescent="0.2">
      <c r="A6834" s="382">
        <v>95325</v>
      </c>
      <c r="B6834" s="383" t="s">
        <v>864</v>
      </c>
      <c r="C6834" s="382" t="s">
        <v>87</v>
      </c>
      <c r="D6834" s="382">
        <v>0.27</v>
      </c>
      <c r="E6834" s="380" t="s">
        <v>5483</v>
      </c>
    </row>
    <row r="6835" spans="1:5" ht="27" x14ac:dyDescent="0.2">
      <c r="A6835" s="382">
        <v>101305</v>
      </c>
      <c r="B6835" s="383" t="s">
        <v>5503</v>
      </c>
      <c r="C6835" s="382" t="s">
        <v>115</v>
      </c>
      <c r="D6835" s="382">
        <v>37.44</v>
      </c>
      <c r="E6835" s="380" t="s">
        <v>5483</v>
      </c>
    </row>
    <row r="6836" spans="1:5" ht="15" x14ac:dyDescent="0.2">
      <c r="A6836" s="382">
        <v>95328</v>
      </c>
      <c r="B6836" s="383" t="s">
        <v>865</v>
      </c>
      <c r="C6836" s="382" t="s">
        <v>87</v>
      </c>
      <c r="D6836" s="382">
        <v>0.22</v>
      </c>
      <c r="E6836" s="380" t="s">
        <v>5483</v>
      </c>
    </row>
    <row r="6837" spans="1:5" ht="15" x14ac:dyDescent="0.2">
      <c r="A6837" s="382">
        <v>101307</v>
      </c>
      <c r="B6837" s="383" t="s">
        <v>5504</v>
      </c>
      <c r="C6837" s="382" t="s">
        <v>115</v>
      </c>
      <c r="D6837" s="382">
        <v>30.61</v>
      </c>
      <c r="E6837" s="380" t="s">
        <v>5483</v>
      </c>
    </row>
    <row r="6838" spans="1:5" ht="15" x14ac:dyDescent="0.2">
      <c r="A6838" s="382">
        <v>101309</v>
      </c>
      <c r="B6838" s="383" t="s">
        <v>5506</v>
      </c>
      <c r="C6838" s="382" t="s">
        <v>115</v>
      </c>
      <c r="D6838" s="382">
        <v>30.43</v>
      </c>
      <c r="E6838" s="380" t="s">
        <v>5483</v>
      </c>
    </row>
    <row r="6839" spans="1:5" ht="27" x14ac:dyDescent="0.2">
      <c r="A6839" s="382">
        <v>95329</v>
      </c>
      <c r="B6839" s="383" t="s">
        <v>866</v>
      </c>
      <c r="C6839" s="382" t="s">
        <v>87</v>
      </c>
      <c r="D6839" s="382">
        <v>0.3</v>
      </c>
      <c r="E6839" s="380" t="s">
        <v>5483</v>
      </c>
    </row>
    <row r="6840" spans="1:5" ht="27" x14ac:dyDescent="0.2">
      <c r="A6840" s="382">
        <v>101310</v>
      </c>
      <c r="B6840" s="383" t="s">
        <v>5507</v>
      </c>
      <c r="C6840" s="382" t="s">
        <v>115</v>
      </c>
      <c r="D6840" s="382">
        <v>40.729999999999997</v>
      </c>
      <c r="E6840" s="380" t="s">
        <v>5483</v>
      </c>
    </row>
    <row r="6841" spans="1:5" ht="27" x14ac:dyDescent="0.2">
      <c r="A6841" s="382">
        <v>101311</v>
      </c>
      <c r="B6841" s="383" t="s">
        <v>5508</v>
      </c>
      <c r="C6841" s="382" t="s">
        <v>115</v>
      </c>
      <c r="D6841" s="382">
        <v>33.799999999999997</v>
      </c>
      <c r="E6841" s="380" t="s">
        <v>5483</v>
      </c>
    </row>
    <row r="6842" spans="1:5" ht="15" x14ac:dyDescent="0.2">
      <c r="A6842" s="382">
        <v>95330</v>
      </c>
      <c r="B6842" s="383" t="s">
        <v>867</v>
      </c>
      <c r="C6842" s="382" t="s">
        <v>87</v>
      </c>
      <c r="D6842" s="382">
        <v>0.25</v>
      </c>
      <c r="E6842" s="380" t="s">
        <v>5483</v>
      </c>
    </row>
    <row r="6843" spans="1:5" ht="27" x14ac:dyDescent="0.2">
      <c r="A6843" s="382">
        <v>101312</v>
      </c>
      <c r="B6843" s="383" t="s">
        <v>5509</v>
      </c>
      <c r="C6843" s="382" t="s">
        <v>115</v>
      </c>
      <c r="D6843" s="382">
        <v>27.58</v>
      </c>
      <c r="E6843" s="380" t="s">
        <v>5483</v>
      </c>
    </row>
    <row r="6844" spans="1:5" ht="27" x14ac:dyDescent="0.2">
      <c r="A6844" s="382">
        <v>95331</v>
      </c>
      <c r="B6844" s="383" t="s">
        <v>868</v>
      </c>
      <c r="C6844" s="382" t="s">
        <v>87</v>
      </c>
      <c r="D6844" s="382">
        <v>0.2</v>
      </c>
      <c r="E6844" s="380" t="s">
        <v>5483</v>
      </c>
    </row>
    <row r="6845" spans="1:5" ht="15" x14ac:dyDescent="0.2">
      <c r="A6845" s="382">
        <v>95400</v>
      </c>
      <c r="B6845" s="383" t="s">
        <v>927</v>
      </c>
      <c r="C6845" s="382" t="s">
        <v>87</v>
      </c>
      <c r="D6845" s="382">
        <v>0.08</v>
      </c>
      <c r="E6845" s="380" t="s">
        <v>5483</v>
      </c>
    </row>
    <row r="6846" spans="1:5" ht="27" x14ac:dyDescent="0.2">
      <c r="A6846" s="382">
        <v>95411</v>
      </c>
      <c r="B6846" s="383" t="s">
        <v>935</v>
      </c>
      <c r="C6846" s="382" t="s">
        <v>115</v>
      </c>
      <c r="D6846" s="382">
        <v>10.9</v>
      </c>
      <c r="E6846" s="380" t="s">
        <v>5483</v>
      </c>
    </row>
    <row r="6847" spans="1:5" ht="15" x14ac:dyDescent="0.2">
      <c r="A6847" s="382">
        <v>95332</v>
      </c>
      <c r="B6847" s="383" t="s">
        <v>869</v>
      </c>
      <c r="C6847" s="382" t="s">
        <v>87</v>
      </c>
      <c r="D6847" s="382">
        <v>0.81</v>
      </c>
      <c r="E6847" s="380" t="s">
        <v>5483</v>
      </c>
    </row>
    <row r="6848" spans="1:5" ht="15" x14ac:dyDescent="0.2">
      <c r="A6848" s="382">
        <v>101313</v>
      </c>
      <c r="B6848" s="383" t="s">
        <v>5510</v>
      </c>
      <c r="C6848" s="382" t="s">
        <v>115</v>
      </c>
      <c r="D6848" s="382">
        <v>109.35</v>
      </c>
      <c r="E6848" s="380" t="s">
        <v>5483</v>
      </c>
    </row>
    <row r="6849" spans="1:5" ht="15" x14ac:dyDescent="0.2">
      <c r="A6849" s="382">
        <v>95334</v>
      </c>
      <c r="B6849" s="383" t="s">
        <v>870</v>
      </c>
      <c r="C6849" s="382" t="s">
        <v>87</v>
      </c>
      <c r="D6849" s="382">
        <v>0.87</v>
      </c>
      <c r="E6849" s="380" t="s">
        <v>5483</v>
      </c>
    </row>
    <row r="6850" spans="1:5" ht="15" x14ac:dyDescent="0.2">
      <c r="A6850" s="382">
        <v>101315</v>
      </c>
      <c r="B6850" s="383" t="s">
        <v>5511</v>
      </c>
      <c r="C6850" s="382" t="s">
        <v>115</v>
      </c>
      <c r="D6850" s="382">
        <v>117.41</v>
      </c>
      <c r="E6850" s="380" t="s">
        <v>5483</v>
      </c>
    </row>
    <row r="6851" spans="1:5" ht="27" x14ac:dyDescent="0.2">
      <c r="A6851" s="382">
        <v>95335</v>
      </c>
      <c r="B6851" s="383" t="s">
        <v>871</v>
      </c>
      <c r="C6851" s="382" t="s">
        <v>87</v>
      </c>
      <c r="D6851" s="382">
        <v>0.39</v>
      </c>
      <c r="E6851" s="380" t="s">
        <v>5483</v>
      </c>
    </row>
    <row r="6852" spans="1:5" ht="27" x14ac:dyDescent="0.2">
      <c r="A6852" s="382">
        <v>101316</v>
      </c>
      <c r="B6852" s="383" t="s">
        <v>5512</v>
      </c>
      <c r="C6852" s="382" t="s">
        <v>115</v>
      </c>
      <c r="D6852" s="382">
        <v>52.67</v>
      </c>
      <c r="E6852" s="380" t="s">
        <v>5483</v>
      </c>
    </row>
    <row r="6853" spans="1:5" ht="15" x14ac:dyDescent="0.2">
      <c r="A6853" s="382">
        <v>95401</v>
      </c>
      <c r="B6853" s="383" t="s">
        <v>928</v>
      </c>
      <c r="C6853" s="382" t="s">
        <v>87</v>
      </c>
      <c r="D6853" s="382">
        <v>0.46</v>
      </c>
      <c r="E6853" s="380" t="s">
        <v>5483</v>
      </c>
    </row>
    <row r="6854" spans="1:5" ht="27" x14ac:dyDescent="0.2">
      <c r="A6854" s="382">
        <v>95422</v>
      </c>
      <c r="B6854" s="383" t="s">
        <v>945</v>
      </c>
      <c r="C6854" s="382" t="s">
        <v>115</v>
      </c>
      <c r="D6854" s="382">
        <v>62.12</v>
      </c>
      <c r="E6854" s="380" t="s">
        <v>5483</v>
      </c>
    </row>
    <row r="6855" spans="1:5" ht="27" x14ac:dyDescent="0.2">
      <c r="A6855" s="382">
        <v>95402</v>
      </c>
      <c r="B6855" s="383" t="s">
        <v>929</v>
      </c>
      <c r="C6855" s="382" t="s">
        <v>87</v>
      </c>
      <c r="D6855" s="382">
        <v>1.81</v>
      </c>
      <c r="E6855" s="380" t="s">
        <v>5483</v>
      </c>
    </row>
    <row r="6856" spans="1:5" ht="27" x14ac:dyDescent="0.2">
      <c r="A6856" s="382">
        <v>95415</v>
      </c>
      <c r="B6856" s="383" t="s">
        <v>938</v>
      </c>
      <c r="C6856" s="382" t="s">
        <v>115</v>
      </c>
      <c r="D6856" s="382">
        <v>244.19</v>
      </c>
      <c r="E6856" s="380" t="s">
        <v>5483</v>
      </c>
    </row>
    <row r="6857" spans="1:5" ht="27" x14ac:dyDescent="0.2">
      <c r="A6857" s="382">
        <v>95403</v>
      </c>
      <c r="B6857" s="383" t="s">
        <v>930</v>
      </c>
      <c r="C6857" s="382" t="s">
        <v>87</v>
      </c>
      <c r="D6857" s="382">
        <v>2.15</v>
      </c>
      <c r="E6857" s="380" t="s">
        <v>5483</v>
      </c>
    </row>
    <row r="6858" spans="1:5" ht="27" x14ac:dyDescent="0.2">
      <c r="A6858" s="382">
        <v>95417</v>
      </c>
      <c r="B6858" s="383" t="s">
        <v>940</v>
      </c>
      <c r="C6858" s="382" t="s">
        <v>115</v>
      </c>
      <c r="D6858" s="382">
        <v>288.99</v>
      </c>
      <c r="E6858" s="380" t="s">
        <v>5483</v>
      </c>
    </row>
    <row r="6859" spans="1:5" ht="27" x14ac:dyDescent="0.2">
      <c r="A6859" s="382">
        <v>95404</v>
      </c>
      <c r="B6859" s="383" t="s">
        <v>931</v>
      </c>
      <c r="C6859" s="382" t="s">
        <v>87</v>
      </c>
      <c r="D6859" s="382">
        <v>3.02</v>
      </c>
      <c r="E6859" s="380" t="s">
        <v>5483</v>
      </c>
    </row>
    <row r="6860" spans="1:5" ht="27" x14ac:dyDescent="0.2">
      <c r="A6860" s="382">
        <v>95418</v>
      </c>
      <c r="B6860" s="383" t="s">
        <v>941</v>
      </c>
      <c r="C6860" s="382" t="s">
        <v>115</v>
      </c>
      <c r="D6860" s="382">
        <v>406.6</v>
      </c>
      <c r="E6860" s="380" t="s">
        <v>5483</v>
      </c>
    </row>
    <row r="6861" spans="1:5" ht="15" x14ac:dyDescent="0.2">
      <c r="A6861" s="382">
        <v>95337</v>
      </c>
      <c r="B6861" s="383" t="s">
        <v>872</v>
      </c>
      <c r="C6861" s="382" t="s">
        <v>87</v>
      </c>
      <c r="D6861" s="382">
        <v>0.25</v>
      </c>
      <c r="E6861" s="380" t="s">
        <v>5483</v>
      </c>
    </row>
    <row r="6862" spans="1:5" ht="15" x14ac:dyDescent="0.2">
      <c r="A6862" s="382">
        <v>101322</v>
      </c>
      <c r="B6862" s="383" t="s">
        <v>5514</v>
      </c>
      <c r="C6862" s="382" t="s">
        <v>115</v>
      </c>
      <c r="D6862" s="382">
        <v>33.799999999999997</v>
      </c>
      <c r="E6862" s="380" t="s">
        <v>5483</v>
      </c>
    </row>
    <row r="6863" spans="1:5" ht="15" x14ac:dyDescent="0.2">
      <c r="A6863" s="382">
        <v>95338</v>
      </c>
      <c r="B6863" s="383" t="s">
        <v>873</v>
      </c>
      <c r="C6863" s="382" t="s">
        <v>87</v>
      </c>
      <c r="D6863" s="382">
        <v>0.46</v>
      </c>
      <c r="E6863" s="380" t="s">
        <v>5483</v>
      </c>
    </row>
    <row r="6864" spans="1:5" ht="15" x14ac:dyDescent="0.2">
      <c r="A6864" s="382">
        <v>101323</v>
      </c>
      <c r="B6864" s="383" t="s">
        <v>5515</v>
      </c>
      <c r="C6864" s="382" t="s">
        <v>115</v>
      </c>
      <c r="D6864" s="382">
        <v>62.12</v>
      </c>
      <c r="E6864" s="380" t="s">
        <v>5483</v>
      </c>
    </row>
    <row r="6865" spans="1:5" ht="27" x14ac:dyDescent="0.2">
      <c r="A6865" s="385">
        <v>102918</v>
      </c>
      <c r="B6865" s="383" t="s">
        <v>9741</v>
      </c>
      <c r="C6865" s="382" t="s">
        <v>87</v>
      </c>
      <c r="D6865" s="382"/>
      <c r="E6865" s="380" t="s">
        <v>1081</v>
      </c>
    </row>
    <row r="6866" spans="1:5" ht="27" x14ac:dyDescent="0.2">
      <c r="A6866" s="382">
        <v>101325</v>
      </c>
      <c r="B6866" s="383" t="s">
        <v>5517</v>
      </c>
      <c r="C6866" s="382" t="s">
        <v>115</v>
      </c>
      <c r="D6866" s="382">
        <v>33.770000000000003</v>
      </c>
      <c r="E6866" s="380" t="s">
        <v>5483</v>
      </c>
    </row>
    <row r="6867" spans="1:5" ht="15" x14ac:dyDescent="0.2">
      <c r="A6867" s="382">
        <v>95390</v>
      </c>
      <c r="B6867" s="383" t="s">
        <v>920</v>
      </c>
      <c r="C6867" s="382" t="s">
        <v>87</v>
      </c>
      <c r="D6867" s="382">
        <v>0.09</v>
      </c>
      <c r="E6867" s="380" t="s">
        <v>5483</v>
      </c>
    </row>
    <row r="6868" spans="1:5" ht="15" x14ac:dyDescent="0.2">
      <c r="A6868" s="382">
        <v>101326</v>
      </c>
      <c r="B6868" s="383" t="s">
        <v>5518</v>
      </c>
      <c r="C6868" s="382" t="s">
        <v>115</v>
      </c>
      <c r="D6868" s="382">
        <v>12.87</v>
      </c>
      <c r="E6868" s="380" t="s">
        <v>5483</v>
      </c>
    </row>
    <row r="6869" spans="1:5" ht="15" x14ac:dyDescent="0.2">
      <c r="A6869" s="382">
        <v>95340</v>
      </c>
      <c r="B6869" s="383" t="s">
        <v>875</v>
      </c>
      <c r="C6869" s="382" t="s">
        <v>87</v>
      </c>
      <c r="D6869" s="382">
        <v>0.28999999999999998</v>
      </c>
      <c r="E6869" s="380" t="s">
        <v>5483</v>
      </c>
    </row>
    <row r="6870" spans="1:5" ht="15" x14ac:dyDescent="0.2">
      <c r="A6870" s="382">
        <v>101330</v>
      </c>
      <c r="B6870" s="383" t="s">
        <v>5521</v>
      </c>
      <c r="C6870" s="382" t="s">
        <v>115</v>
      </c>
      <c r="D6870" s="382">
        <v>40.090000000000003</v>
      </c>
      <c r="E6870" s="380" t="s">
        <v>5483</v>
      </c>
    </row>
    <row r="6871" spans="1:5" ht="27" x14ac:dyDescent="0.2">
      <c r="A6871" s="382">
        <v>101331</v>
      </c>
      <c r="B6871" s="383" t="s">
        <v>5522</v>
      </c>
      <c r="C6871" s="382" t="s">
        <v>115</v>
      </c>
      <c r="D6871" s="382">
        <v>43.25</v>
      </c>
      <c r="E6871" s="380" t="s">
        <v>5483</v>
      </c>
    </row>
    <row r="6872" spans="1:5" ht="15" x14ac:dyDescent="0.2">
      <c r="A6872" s="382">
        <v>95341</v>
      </c>
      <c r="B6872" s="383" t="s">
        <v>876</v>
      </c>
      <c r="C6872" s="382" t="s">
        <v>87</v>
      </c>
      <c r="D6872" s="382">
        <v>0.32</v>
      </c>
      <c r="E6872" s="380" t="s">
        <v>5483</v>
      </c>
    </row>
    <row r="6873" spans="1:5" ht="15" x14ac:dyDescent="0.2">
      <c r="A6873" s="382">
        <v>95339</v>
      </c>
      <c r="B6873" s="383" t="s">
        <v>874</v>
      </c>
      <c r="C6873" s="382" t="s">
        <v>87</v>
      </c>
      <c r="D6873" s="382">
        <v>0.38</v>
      </c>
      <c r="E6873" s="380" t="s">
        <v>5483</v>
      </c>
    </row>
    <row r="6874" spans="1:5" ht="15" x14ac:dyDescent="0.2">
      <c r="A6874" s="382">
        <v>101329</v>
      </c>
      <c r="B6874" s="383" t="s">
        <v>5520</v>
      </c>
      <c r="C6874" s="382" t="s">
        <v>115</v>
      </c>
      <c r="D6874" s="382">
        <v>51.34</v>
      </c>
      <c r="E6874" s="380" t="s">
        <v>5483</v>
      </c>
    </row>
    <row r="6875" spans="1:5" ht="27" x14ac:dyDescent="0.2">
      <c r="A6875" s="382">
        <v>95342</v>
      </c>
      <c r="B6875" s="383" t="s">
        <v>877</v>
      </c>
      <c r="C6875" s="382" t="s">
        <v>87</v>
      </c>
      <c r="D6875" s="382">
        <v>0.22</v>
      </c>
      <c r="E6875" s="380" t="s">
        <v>5483</v>
      </c>
    </row>
    <row r="6876" spans="1:5" ht="27" x14ac:dyDescent="0.2">
      <c r="A6876" s="382">
        <v>101333</v>
      </c>
      <c r="B6876" s="383" t="s">
        <v>5524</v>
      </c>
      <c r="C6876" s="382" t="s">
        <v>115</v>
      </c>
      <c r="D6876" s="382">
        <v>30.86</v>
      </c>
      <c r="E6876" s="380" t="s">
        <v>5483</v>
      </c>
    </row>
    <row r="6877" spans="1:5" ht="27" x14ac:dyDescent="0.2">
      <c r="A6877" s="382">
        <v>100298</v>
      </c>
      <c r="B6877" s="383" t="s">
        <v>1326</v>
      </c>
      <c r="C6877" s="382" t="s">
        <v>87</v>
      </c>
      <c r="D6877" s="382">
        <v>0.64</v>
      </c>
      <c r="E6877" s="380" t="s">
        <v>5483</v>
      </c>
    </row>
    <row r="6878" spans="1:5" ht="27" x14ac:dyDescent="0.2">
      <c r="A6878" s="382">
        <v>101334</v>
      </c>
      <c r="B6878" s="383" t="s">
        <v>5525</v>
      </c>
      <c r="C6878" s="382" t="s">
        <v>115</v>
      </c>
      <c r="D6878" s="382">
        <v>86.59</v>
      </c>
      <c r="E6878" s="380" t="s">
        <v>5483</v>
      </c>
    </row>
    <row r="6879" spans="1:5" ht="15" x14ac:dyDescent="0.2">
      <c r="A6879" s="382">
        <v>95405</v>
      </c>
      <c r="B6879" s="383" t="s">
        <v>932</v>
      </c>
      <c r="C6879" s="382" t="s">
        <v>87</v>
      </c>
      <c r="D6879" s="382">
        <v>0.99</v>
      </c>
      <c r="E6879" s="380" t="s">
        <v>5483</v>
      </c>
    </row>
    <row r="6880" spans="1:5" ht="15" x14ac:dyDescent="0.2">
      <c r="A6880" s="382">
        <v>95423</v>
      </c>
      <c r="B6880" s="383" t="s">
        <v>946</v>
      </c>
      <c r="C6880" s="382" t="s">
        <v>115</v>
      </c>
      <c r="D6880" s="382">
        <v>134.08000000000001</v>
      </c>
      <c r="E6880" s="380" t="s">
        <v>5483</v>
      </c>
    </row>
    <row r="6881" spans="1:5" ht="27" x14ac:dyDescent="0.2">
      <c r="A6881" s="382">
        <v>95343</v>
      </c>
      <c r="B6881" s="383" t="s">
        <v>878</v>
      </c>
      <c r="C6881" s="382" t="s">
        <v>87</v>
      </c>
      <c r="D6881" s="382">
        <v>0.25</v>
      </c>
      <c r="E6881" s="380" t="s">
        <v>5483</v>
      </c>
    </row>
    <row r="6882" spans="1:5" ht="27" x14ac:dyDescent="0.2">
      <c r="A6882" s="382">
        <v>100295</v>
      </c>
      <c r="B6882" s="383" t="s">
        <v>1325</v>
      </c>
      <c r="C6882" s="382" t="s">
        <v>87</v>
      </c>
      <c r="D6882" s="382">
        <v>0.56000000000000005</v>
      </c>
      <c r="E6882" s="380" t="s">
        <v>5483</v>
      </c>
    </row>
    <row r="6883" spans="1:5" ht="27" x14ac:dyDescent="0.2">
      <c r="A6883" s="382">
        <v>101303</v>
      </c>
      <c r="B6883" s="383" t="s">
        <v>5501</v>
      </c>
      <c r="C6883" s="382" t="s">
        <v>115</v>
      </c>
      <c r="D6883" s="382">
        <v>76.59</v>
      </c>
      <c r="E6883" s="380" t="s">
        <v>5483</v>
      </c>
    </row>
    <row r="6884" spans="1:5" ht="27" x14ac:dyDescent="0.2">
      <c r="A6884" s="382">
        <v>95344</v>
      </c>
      <c r="B6884" s="383" t="s">
        <v>879</v>
      </c>
      <c r="C6884" s="382" t="s">
        <v>87</v>
      </c>
      <c r="D6884" s="382">
        <v>0.2</v>
      </c>
      <c r="E6884" s="380" t="s">
        <v>5483</v>
      </c>
    </row>
    <row r="6885" spans="1:5" ht="27" x14ac:dyDescent="0.2">
      <c r="A6885" s="382">
        <v>101308</v>
      </c>
      <c r="B6885" s="383" t="s">
        <v>5505</v>
      </c>
      <c r="C6885" s="382" t="s">
        <v>115</v>
      </c>
      <c r="D6885" s="382">
        <v>27.25</v>
      </c>
      <c r="E6885" s="380" t="s">
        <v>5483</v>
      </c>
    </row>
    <row r="6886" spans="1:5" ht="27" x14ac:dyDescent="0.2">
      <c r="A6886" s="385">
        <v>105536</v>
      </c>
      <c r="B6886" s="383" t="s">
        <v>9742</v>
      </c>
      <c r="C6886" s="382" t="s">
        <v>87</v>
      </c>
      <c r="D6886" s="382"/>
      <c r="E6886" s="380" t="s">
        <v>1081</v>
      </c>
    </row>
    <row r="6887" spans="1:5" ht="15" x14ac:dyDescent="0.2">
      <c r="A6887" s="382">
        <v>101320</v>
      </c>
      <c r="B6887" s="383" t="s">
        <v>5513</v>
      </c>
      <c r="C6887" s="382" t="s">
        <v>115</v>
      </c>
      <c r="D6887" s="382">
        <v>20.079999999999998</v>
      </c>
      <c r="E6887" s="380" t="s">
        <v>5483</v>
      </c>
    </row>
    <row r="6888" spans="1:5" ht="15" x14ac:dyDescent="0.2">
      <c r="A6888" s="382">
        <v>95345</v>
      </c>
      <c r="B6888" s="383" t="s">
        <v>880</v>
      </c>
      <c r="C6888" s="382" t="s">
        <v>87</v>
      </c>
      <c r="D6888" s="382">
        <v>0.55000000000000004</v>
      </c>
      <c r="E6888" s="380" t="s">
        <v>5483</v>
      </c>
    </row>
    <row r="6889" spans="1:5" ht="15" x14ac:dyDescent="0.2">
      <c r="A6889" s="382">
        <v>95346</v>
      </c>
      <c r="B6889" s="383" t="s">
        <v>881</v>
      </c>
      <c r="C6889" s="382" t="s">
        <v>87</v>
      </c>
      <c r="D6889" s="382">
        <v>0.11</v>
      </c>
      <c r="E6889" s="380" t="s">
        <v>5483</v>
      </c>
    </row>
    <row r="6890" spans="1:5" ht="27" x14ac:dyDescent="0.2">
      <c r="A6890" s="382">
        <v>101324</v>
      </c>
      <c r="B6890" s="383" t="s">
        <v>5516</v>
      </c>
      <c r="C6890" s="382" t="s">
        <v>115</v>
      </c>
      <c r="D6890" s="382">
        <v>15.48</v>
      </c>
      <c r="E6890" s="380" t="s">
        <v>5483</v>
      </c>
    </row>
    <row r="6891" spans="1:5" ht="27" x14ac:dyDescent="0.2">
      <c r="A6891" s="382">
        <v>101328</v>
      </c>
      <c r="B6891" s="383" t="s">
        <v>5519</v>
      </c>
      <c r="C6891" s="382" t="s">
        <v>115</v>
      </c>
      <c r="D6891" s="382">
        <v>18.53</v>
      </c>
      <c r="E6891" s="380" t="s">
        <v>5483</v>
      </c>
    </row>
    <row r="6892" spans="1:5" ht="15" x14ac:dyDescent="0.2">
      <c r="A6892" s="382">
        <v>95347</v>
      </c>
      <c r="B6892" s="383" t="s">
        <v>882</v>
      </c>
      <c r="C6892" s="382" t="s">
        <v>87</v>
      </c>
      <c r="D6892" s="382">
        <v>0.11</v>
      </c>
      <c r="E6892" s="380" t="s">
        <v>5483</v>
      </c>
    </row>
    <row r="6893" spans="1:5" ht="27" x14ac:dyDescent="0.2">
      <c r="A6893" s="382">
        <v>95348</v>
      </c>
      <c r="B6893" s="383" t="s">
        <v>883</v>
      </c>
      <c r="C6893" s="382" t="s">
        <v>87</v>
      </c>
      <c r="D6893" s="382">
        <v>0.13</v>
      </c>
      <c r="E6893" s="380" t="s">
        <v>5483</v>
      </c>
    </row>
    <row r="6894" spans="1:5" ht="27" x14ac:dyDescent="0.2">
      <c r="A6894" s="382">
        <v>101332</v>
      </c>
      <c r="B6894" s="383" t="s">
        <v>5523</v>
      </c>
      <c r="C6894" s="382" t="s">
        <v>115</v>
      </c>
      <c r="D6894" s="382">
        <v>13.34</v>
      </c>
      <c r="E6894" s="380" t="s">
        <v>5483</v>
      </c>
    </row>
    <row r="6895" spans="1:5" ht="27" x14ac:dyDescent="0.2">
      <c r="A6895" s="382">
        <v>95349</v>
      </c>
      <c r="B6895" s="383" t="s">
        <v>884</v>
      </c>
      <c r="C6895" s="382" t="s">
        <v>87</v>
      </c>
      <c r="D6895" s="382">
        <v>0.09</v>
      </c>
      <c r="E6895" s="380" t="s">
        <v>5483</v>
      </c>
    </row>
    <row r="6896" spans="1:5" ht="27" x14ac:dyDescent="0.2">
      <c r="A6896" s="382">
        <v>101336</v>
      </c>
      <c r="B6896" s="383" t="s">
        <v>5526</v>
      </c>
      <c r="C6896" s="382" t="s">
        <v>115</v>
      </c>
      <c r="D6896" s="382">
        <v>50.72</v>
      </c>
      <c r="E6896" s="380" t="s">
        <v>5483</v>
      </c>
    </row>
    <row r="6897" spans="1:5" ht="27" x14ac:dyDescent="0.2">
      <c r="A6897" s="382">
        <v>95351</v>
      </c>
      <c r="B6897" s="383" t="s">
        <v>885</v>
      </c>
      <c r="C6897" s="382" t="s">
        <v>87</v>
      </c>
      <c r="D6897" s="382">
        <v>0.37</v>
      </c>
      <c r="E6897" s="380" t="s">
        <v>5483</v>
      </c>
    </row>
    <row r="6898" spans="1:5" ht="15" x14ac:dyDescent="0.2">
      <c r="A6898" s="382">
        <v>95352</v>
      </c>
      <c r="B6898" s="383" t="s">
        <v>886</v>
      </c>
      <c r="C6898" s="382" t="s">
        <v>87</v>
      </c>
      <c r="D6898" s="382">
        <v>0.12</v>
      </c>
      <c r="E6898" s="380" t="s">
        <v>5483</v>
      </c>
    </row>
    <row r="6899" spans="1:5" ht="15" x14ac:dyDescent="0.2">
      <c r="A6899" s="382">
        <v>101337</v>
      </c>
      <c r="B6899" s="383" t="s">
        <v>5527</v>
      </c>
      <c r="C6899" s="382" t="s">
        <v>115</v>
      </c>
      <c r="D6899" s="382">
        <v>17.13</v>
      </c>
      <c r="E6899" s="380" t="s">
        <v>5483</v>
      </c>
    </row>
    <row r="6900" spans="1:5" ht="27" x14ac:dyDescent="0.2">
      <c r="A6900" s="382">
        <v>101338</v>
      </c>
      <c r="B6900" s="383" t="s">
        <v>5528</v>
      </c>
      <c r="C6900" s="382" t="s">
        <v>115</v>
      </c>
      <c r="D6900" s="382">
        <v>21.76</v>
      </c>
      <c r="E6900" s="380" t="s">
        <v>5483</v>
      </c>
    </row>
    <row r="6901" spans="1:5" ht="27" x14ac:dyDescent="0.2">
      <c r="A6901" s="382">
        <v>95354</v>
      </c>
      <c r="B6901" s="383" t="s">
        <v>887</v>
      </c>
      <c r="C6901" s="382" t="s">
        <v>87</v>
      </c>
      <c r="D6901" s="382">
        <v>0.14000000000000001</v>
      </c>
      <c r="E6901" s="380" t="s">
        <v>5483</v>
      </c>
    </row>
    <row r="6902" spans="1:5" ht="27" x14ac:dyDescent="0.2">
      <c r="A6902" s="382">
        <v>101339</v>
      </c>
      <c r="B6902" s="383" t="s">
        <v>5529</v>
      </c>
      <c r="C6902" s="382" t="s">
        <v>115</v>
      </c>
      <c r="D6902" s="382">
        <v>20.100000000000001</v>
      </c>
      <c r="E6902" s="380" t="s">
        <v>5483</v>
      </c>
    </row>
    <row r="6903" spans="1:5" ht="27" x14ac:dyDescent="0.2">
      <c r="A6903" s="382">
        <v>101340</v>
      </c>
      <c r="B6903" s="383" t="s">
        <v>5530</v>
      </c>
      <c r="C6903" s="382" t="s">
        <v>115</v>
      </c>
      <c r="D6903" s="382">
        <v>20.079999999999998</v>
      </c>
      <c r="E6903" s="380" t="s">
        <v>5483</v>
      </c>
    </row>
    <row r="6904" spans="1:5" ht="27" x14ac:dyDescent="0.2">
      <c r="A6904" s="382">
        <v>95389</v>
      </c>
      <c r="B6904" s="383" t="s">
        <v>919</v>
      </c>
      <c r="C6904" s="382" t="s">
        <v>87</v>
      </c>
      <c r="D6904" s="382">
        <v>0.14000000000000001</v>
      </c>
      <c r="E6904" s="380" t="s">
        <v>5483</v>
      </c>
    </row>
    <row r="6905" spans="1:5" ht="27" x14ac:dyDescent="0.2">
      <c r="A6905" s="382">
        <v>101341</v>
      </c>
      <c r="B6905" s="383" t="s">
        <v>5531</v>
      </c>
      <c r="C6905" s="382" t="s">
        <v>115</v>
      </c>
      <c r="D6905" s="382">
        <v>16.71</v>
      </c>
      <c r="E6905" s="380" t="s">
        <v>5483</v>
      </c>
    </row>
    <row r="6906" spans="1:5" ht="27" x14ac:dyDescent="0.2">
      <c r="A6906" s="382">
        <v>95355</v>
      </c>
      <c r="B6906" s="383" t="s">
        <v>888</v>
      </c>
      <c r="C6906" s="382" t="s">
        <v>87</v>
      </c>
      <c r="D6906" s="382">
        <v>0.12</v>
      </c>
      <c r="E6906" s="380" t="s">
        <v>5483</v>
      </c>
    </row>
    <row r="6907" spans="1:5" ht="27" x14ac:dyDescent="0.2">
      <c r="A6907" s="382">
        <v>95356</v>
      </c>
      <c r="B6907" s="383" t="s">
        <v>889</v>
      </c>
      <c r="C6907" s="382" t="s">
        <v>87</v>
      </c>
      <c r="D6907" s="382">
        <v>0.14000000000000001</v>
      </c>
      <c r="E6907" s="380" t="s">
        <v>5483</v>
      </c>
    </row>
    <row r="6908" spans="1:5" ht="27" x14ac:dyDescent="0.2">
      <c r="A6908" s="382">
        <v>101342</v>
      </c>
      <c r="B6908" s="383" t="s">
        <v>5532</v>
      </c>
      <c r="C6908" s="382" t="s">
        <v>115</v>
      </c>
      <c r="D6908" s="382">
        <v>20.100000000000001</v>
      </c>
      <c r="E6908" s="380" t="s">
        <v>5483</v>
      </c>
    </row>
    <row r="6909" spans="1:5" ht="15" x14ac:dyDescent="0.2">
      <c r="A6909" s="382">
        <v>95357</v>
      </c>
      <c r="B6909" s="383" t="s">
        <v>890</v>
      </c>
      <c r="C6909" s="382" t="s">
        <v>87</v>
      </c>
      <c r="D6909" s="382">
        <v>0.25</v>
      </c>
      <c r="E6909" s="380" t="s">
        <v>5483</v>
      </c>
    </row>
    <row r="6910" spans="1:5" ht="27" x14ac:dyDescent="0.2">
      <c r="A6910" s="382">
        <v>101343</v>
      </c>
      <c r="B6910" s="383" t="s">
        <v>5533</v>
      </c>
      <c r="C6910" s="382" t="s">
        <v>115</v>
      </c>
      <c r="D6910" s="382">
        <v>33.799999999999997</v>
      </c>
      <c r="E6910" s="380" t="s">
        <v>5483</v>
      </c>
    </row>
    <row r="6911" spans="1:5" ht="15" x14ac:dyDescent="0.2">
      <c r="A6911" s="382">
        <v>95358</v>
      </c>
      <c r="B6911" s="383" t="s">
        <v>891</v>
      </c>
      <c r="C6911" s="382" t="s">
        <v>87</v>
      </c>
      <c r="D6911" s="382">
        <v>0.28999999999999998</v>
      </c>
      <c r="E6911" s="380" t="s">
        <v>5483</v>
      </c>
    </row>
    <row r="6912" spans="1:5" ht="27" x14ac:dyDescent="0.2">
      <c r="A6912" s="382">
        <v>101344</v>
      </c>
      <c r="B6912" s="383" t="s">
        <v>5534</v>
      </c>
      <c r="C6912" s="382" t="s">
        <v>115</v>
      </c>
      <c r="D6912" s="382">
        <v>39.56</v>
      </c>
      <c r="E6912" s="380" t="s">
        <v>5483</v>
      </c>
    </row>
    <row r="6913" spans="1:5" ht="15" x14ac:dyDescent="0.2">
      <c r="A6913" s="382">
        <v>95359</v>
      </c>
      <c r="B6913" s="383" t="s">
        <v>892</v>
      </c>
      <c r="C6913" s="382" t="s">
        <v>87</v>
      </c>
      <c r="D6913" s="382">
        <v>0.28999999999999998</v>
      </c>
      <c r="E6913" s="380" t="s">
        <v>5483</v>
      </c>
    </row>
    <row r="6914" spans="1:5" ht="27" x14ac:dyDescent="0.2">
      <c r="A6914" s="382">
        <v>101345</v>
      </c>
      <c r="B6914" s="383" t="s">
        <v>5535</v>
      </c>
      <c r="C6914" s="382" t="s">
        <v>115</v>
      </c>
      <c r="D6914" s="382">
        <v>39.56</v>
      </c>
      <c r="E6914" s="380" t="s">
        <v>5483</v>
      </c>
    </row>
    <row r="6915" spans="1:5" ht="27" x14ac:dyDescent="0.2">
      <c r="A6915" s="382">
        <v>101346</v>
      </c>
      <c r="B6915" s="383" t="s">
        <v>5536</v>
      </c>
      <c r="C6915" s="382" t="s">
        <v>115</v>
      </c>
      <c r="D6915" s="382">
        <v>24.65</v>
      </c>
      <c r="E6915" s="380" t="s">
        <v>5483</v>
      </c>
    </row>
    <row r="6916" spans="1:5" ht="27" x14ac:dyDescent="0.2">
      <c r="A6916" s="382">
        <v>101347</v>
      </c>
      <c r="B6916" s="383" t="s">
        <v>5537</v>
      </c>
      <c r="C6916" s="382" t="s">
        <v>115</v>
      </c>
      <c r="D6916" s="382">
        <v>27.88</v>
      </c>
      <c r="E6916" s="380" t="s">
        <v>5483</v>
      </c>
    </row>
    <row r="6917" spans="1:5" ht="27" x14ac:dyDescent="0.2">
      <c r="A6917" s="382">
        <v>95361</v>
      </c>
      <c r="B6917" s="383" t="s">
        <v>894</v>
      </c>
      <c r="C6917" s="382" t="s">
        <v>87</v>
      </c>
      <c r="D6917" s="382">
        <v>0.14000000000000001</v>
      </c>
      <c r="E6917" s="380" t="s">
        <v>5483</v>
      </c>
    </row>
    <row r="6918" spans="1:5" ht="27" x14ac:dyDescent="0.2">
      <c r="A6918" s="382">
        <v>101348</v>
      </c>
      <c r="B6918" s="383" t="s">
        <v>5538</v>
      </c>
      <c r="C6918" s="382" t="s">
        <v>115</v>
      </c>
      <c r="D6918" s="386">
        <v>20.079999999999998</v>
      </c>
      <c r="E6918" s="380" t="s">
        <v>5483</v>
      </c>
    </row>
    <row r="6919" spans="1:5" ht="27" x14ac:dyDescent="0.2">
      <c r="A6919" s="382">
        <v>101349</v>
      </c>
      <c r="B6919" s="383" t="s">
        <v>5539</v>
      </c>
      <c r="C6919" s="382" t="s">
        <v>115</v>
      </c>
      <c r="D6919" s="386">
        <v>35.79</v>
      </c>
      <c r="E6919" s="380" t="s">
        <v>5483</v>
      </c>
    </row>
    <row r="6920" spans="1:5" ht="27" x14ac:dyDescent="0.2">
      <c r="A6920" s="382">
        <v>95362</v>
      </c>
      <c r="B6920" s="383" t="s">
        <v>895</v>
      </c>
      <c r="C6920" s="382" t="s">
        <v>87</v>
      </c>
      <c r="D6920" s="386">
        <v>0.26</v>
      </c>
      <c r="E6920" s="380" t="s">
        <v>5483</v>
      </c>
    </row>
    <row r="6921" spans="1:5" ht="27" x14ac:dyDescent="0.2">
      <c r="A6921" s="382">
        <v>95363</v>
      </c>
      <c r="B6921" s="383" t="s">
        <v>896</v>
      </c>
      <c r="C6921" s="382" t="s">
        <v>87</v>
      </c>
      <c r="D6921" s="386">
        <v>0.26</v>
      </c>
      <c r="E6921" s="380" t="s">
        <v>5483</v>
      </c>
    </row>
    <row r="6922" spans="1:5" ht="27" x14ac:dyDescent="0.2">
      <c r="A6922" s="382">
        <v>101350</v>
      </c>
      <c r="B6922" s="383" t="s">
        <v>5540</v>
      </c>
      <c r="C6922" s="382" t="s">
        <v>115</v>
      </c>
      <c r="D6922" s="386">
        <v>35.79</v>
      </c>
      <c r="E6922" s="380" t="s">
        <v>5483</v>
      </c>
    </row>
    <row r="6923" spans="1:5" ht="27" x14ac:dyDescent="0.2">
      <c r="A6923" s="382">
        <v>95360</v>
      </c>
      <c r="B6923" s="383" t="s">
        <v>893</v>
      </c>
      <c r="C6923" s="382" t="s">
        <v>87</v>
      </c>
      <c r="D6923" s="386">
        <v>0.2</v>
      </c>
      <c r="E6923" s="380" t="s">
        <v>5483</v>
      </c>
    </row>
    <row r="6924" spans="1:5" ht="27" x14ac:dyDescent="0.2">
      <c r="A6924" s="382">
        <v>101351</v>
      </c>
      <c r="B6924" s="383" t="s">
        <v>5541</v>
      </c>
      <c r="C6924" s="382" t="s">
        <v>115</v>
      </c>
      <c r="D6924" s="382">
        <v>20.100000000000001</v>
      </c>
      <c r="E6924" s="380" t="s">
        <v>5483</v>
      </c>
    </row>
    <row r="6925" spans="1:5" ht="27" x14ac:dyDescent="0.2">
      <c r="A6925" s="382">
        <v>95365</v>
      </c>
      <c r="B6925" s="383" t="s">
        <v>898</v>
      </c>
      <c r="C6925" s="382" t="s">
        <v>87</v>
      </c>
      <c r="D6925" s="382">
        <v>0.14000000000000001</v>
      </c>
      <c r="E6925" s="380" t="s">
        <v>5483</v>
      </c>
    </row>
    <row r="6926" spans="1:5" ht="27" x14ac:dyDescent="0.2">
      <c r="A6926" s="382">
        <v>101352</v>
      </c>
      <c r="B6926" s="383" t="s">
        <v>5542</v>
      </c>
      <c r="C6926" s="382" t="s">
        <v>115</v>
      </c>
      <c r="D6926" s="382">
        <v>20.100000000000001</v>
      </c>
      <c r="E6926" s="380" t="s">
        <v>5483</v>
      </c>
    </row>
    <row r="6927" spans="1:5" ht="27" x14ac:dyDescent="0.2">
      <c r="A6927" s="382">
        <v>95364</v>
      </c>
      <c r="B6927" s="383" t="s">
        <v>897</v>
      </c>
      <c r="C6927" s="382" t="s">
        <v>87</v>
      </c>
      <c r="D6927" s="382">
        <v>0.14000000000000001</v>
      </c>
      <c r="E6927" s="380" t="s">
        <v>5483</v>
      </c>
    </row>
    <row r="6928" spans="1:5" ht="27" x14ac:dyDescent="0.2">
      <c r="A6928" s="382">
        <v>95366</v>
      </c>
      <c r="B6928" s="383" t="s">
        <v>899</v>
      </c>
      <c r="C6928" s="382" t="s">
        <v>87</v>
      </c>
      <c r="D6928" s="382">
        <v>0.14000000000000001</v>
      </c>
      <c r="E6928" s="380" t="s">
        <v>5483</v>
      </c>
    </row>
    <row r="6929" spans="1:5" ht="27" x14ac:dyDescent="0.2">
      <c r="A6929" s="382">
        <v>101353</v>
      </c>
      <c r="B6929" s="383" t="s">
        <v>5543</v>
      </c>
      <c r="C6929" s="382" t="s">
        <v>115</v>
      </c>
      <c r="D6929" s="382">
        <v>20.079999999999998</v>
      </c>
      <c r="E6929" s="380" t="s">
        <v>5483</v>
      </c>
    </row>
    <row r="6930" spans="1:5" ht="27" x14ac:dyDescent="0.2">
      <c r="A6930" s="382">
        <v>95367</v>
      </c>
      <c r="B6930" s="383" t="s">
        <v>900</v>
      </c>
      <c r="C6930" s="382" t="s">
        <v>87</v>
      </c>
      <c r="D6930" s="382">
        <v>0.26</v>
      </c>
      <c r="E6930" s="380" t="s">
        <v>5483</v>
      </c>
    </row>
    <row r="6931" spans="1:5" ht="27" x14ac:dyDescent="0.2">
      <c r="A6931" s="382">
        <v>101355</v>
      </c>
      <c r="B6931" s="383" t="s">
        <v>5544</v>
      </c>
      <c r="C6931" s="382" t="s">
        <v>115</v>
      </c>
      <c r="D6931" s="382">
        <v>35.79</v>
      </c>
      <c r="E6931" s="380" t="s">
        <v>5483</v>
      </c>
    </row>
    <row r="6932" spans="1:5" ht="27" x14ac:dyDescent="0.2">
      <c r="A6932" s="382">
        <v>95368</v>
      </c>
      <c r="B6932" s="383" t="s">
        <v>901</v>
      </c>
      <c r="C6932" s="382" t="s">
        <v>87</v>
      </c>
      <c r="D6932" s="382">
        <v>0.18</v>
      </c>
      <c r="E6932" s="380" t="s">
        <v>5483</v>
      </c>
    </row>
    <row r="6933" spans="1:5" ht="27" x14ac:dyDescent="0.2">
      <c r="A6933" s="382">
        <v>95369</v>
      </c>
      <c r="B6933" s="383" t="s">
        <v>902</v>
      </c>
      <c r="C6933" s="382" t="s">
        <v>87</v>
      </c>
      <c r="D6933" s="382">
        <v>0.16</v>
      </c>
      <c r="E6933" s="380" t="s">
        <v>5483</v>
      </c>
    </row>
    <row r="6934" spans="1:5" ht="15" x14ac:dyDescent="0.2">
      <c r="A6934" s="382">
        <v>95370</v>
      </c>
      <c r="B6934" s="383" t="s">
        <v>903</v>
      </c>
      <c r="C6934" s="382" t="s">
        <v>87</v>
      </c>
      <c r="D6934" s="382">
        <v>0.32</v>
      </c>
      <c r="E6934" s="380" t="s">
        <v>5483</v>
      </c>
    </row>
    <row r="6935" spans="1:5" ht="15" x14ac:dyDescent="0.2">
      <c r="A6935" s="382">
        <v>101356</v>
      </c>
      <c r="B6935" s="383" t="s">
        <v>5545</v>
      </c>
      <c r="C6935" s="382" t="s">
        <v>115</v>
      </c>
      <c r="D6935" s="382">
        <v>43.25</v>
      </c>
      <c r="E6935" s="380" t="s">
        <v>5483</v>
      </c>
    </row>
    <row r="6936" spans="1:5" ht="15" x14ac:dyDescent="0.2">
      <c r="A6936" s="382">
        <v>95371</v>
      </c>
      <c r="B6936" s="383" t="s">
        <v>904</v>
      </c>
      <c r="C6936" s="382" t="s">
        <v>87</v>
      </c>
      <c r="D6936" s="382">
        <v>0.46</v>
      </c>
      <c r="E6936" s="380" t="s">
        <v>5483</v>
      </c>
    </row>
    <row r="6937" spans="1:5" ht="15" x14ac:dyDescent="0.2">
      <c r="A6937" s="382">
        <v>101357</v>
      </c>
      <c r="B6937" s="383" t="s">
        <v>5546</v>
      </c>
      <c r="C6937" s="382" t="s">
        <v>115</v>
      </c>
      <c r="D6937" s="382">
        <v>62.12</v>
      </c>
      <c r="E6937" s="380" t="s">
        <v>5483</v>
      </c>
    </row>
    <row r="6938" spans="1:5" ht="15" x14ac:dyDescent="0.2">
      <c r="A6938" s="382">
        <v>95372</v>
      </c>
      <c r="B6938" s="383" t="s">
        <v>905</v>
      </c>
      <c r="C6938" s="382" t="s">
        <v>87</v>
      </c>
      <c r="D6938" s="382">
        <v>0.32</v>
      </c>
      <c r="E6938" s="380" t="s">
        <v>5483</v>
      </c>
    </row>
    <row r="6939" spans="1:5" ht="15" x14ac:dyDescent="0.2">
      <c r="A6939" s="382">
        <v>101358</v>
      </c>
      <c r="B6939" s="383" t="s">
        <v>5547</v>
      </c>
      <c r="C6939" s="382" t="s">
        <v>115</v>
      </c>
      <c r="D6939" s="382">
        <v>43.25</v>
      </c>
      <c r="E6939" s="380" t="s">
        <v>5483</v>
      </c>
    </row>
    <row r="6940" spans="1:5" ht="15" x14ac:dyDescent="0.2">
      <c r="A6940" s="382">
        <v>95373</v>
      </c>
      <c r="B6940" s="383" t="s">
        <v>906</v>
      </c>
      <c r="C6940" s="382" t="s">
        <v>87</v>
      </c>
      <c r="D6940" s="382">
        <v>0.31</v>
      </c>
      <c r="E6940" s="380" t="s">
        <v>5483</v>
      </c>
    </row>
    <row r="6941" spans="1:5" ht="15" x14ac:dyDescent="0.2">
      <c r="A6941" s="382">
        <v>101359</v>
      </c>
      <c r="B6941" s="383" t="s">
        <v>5548</v>
      </c>
      <c r="C6941" s="382" t="s">
        <v>115</v>
      </c>
      <c r="D6941" s="382">
        <v>42</v>
      </c>
      <c r="E6941" s="380" t="s">
        <v>5483</v>
      </c>
    </row>
    <row r="6942" spans="1:5" ht="27" x14ac:dyDescent="0.2">
      <c r="A6942" s="382">
        <v>101360</v>
      </c>
      <c r="B6942" s="383" t="s">
        <v>5549</v>
      </c>
      <c r="C6942" s="382" t="s">
        <v>115</v>
      </c>
      <c r="D6942" s="382">
        <v>43.25</v>
      </c>
      <c r="E6942" s="380" t="s">
        <v>5483</v>
      </c>
    </row>
    <row r="6943" spans="1:5" ht="15" x14ac:dyDescent="0.2">
      <c r="A6943" s="382">
        <v>95374</v>
      </c>
      <c r="B6943" s="383" t="s">
        <v>907</v>
      </c>
      <c r="C6943" s="382" t="s">
        <v>87</v>
      </c>
      <c r="D6943" s="382">
        <v>0.32</v>
      </c>
      <c r="E6943" s="380" t="s">
        <v>5483</v>
      </c>
    </row>
    <row r="6944" spans="1:5" ht="15" x14ac:dyDescent="0.2">
      <c r="A6944" s="382">
        <v>95375</v>
      </c>
      <c r="B6944" s="383" t="s">
        <v>908</v>
      </c>
      <c r="C6944" s="382" t="s">
        <v>87</v>
      </c>
      <c r="D6944" s="382">
        <v>0.38</v>
      </c>
      <c r="E6944" s="380" t="s">
        <v>5483</v>
      </c>
    </row>
    <row r="6945" spans="1:5" ht="27" x14ac:dyDescent="0.2">
      <c r="A6945" s="382">
        <v>101361</v>
      </c>
      <c r="B6945" s="383" t="s">
        <v>5550</v>
      </c>
      <c r="C6945" s="382" t="s">
        <v>115</v>
      </c>
      <c r="D6945" s="382">
        <v>51.24</v>
      </c>
      <c r="E6945" s="380" t="s">
        <v>5483</v>
      </c>
    </row>
    <row r="6946" spans="1:5" ht="15" x14ac:dyDescent="0.2">
      <c r="A6946" s="382">
        <v>95376</v>
      </c>
      <c r="B6946" s="383" t="s">
        <v>909</v>
      </c>
      <c r="C6946" s="382" t="s">
        <v>87</v>
      </c>
      <c r="D6946" s="382">
        <v>0.1</v>
      </c>
      <c r="E6946" s="380" t="s">
        <v>5483</v>
      </c>
    </row>
    <row r="6947" spans="1:5" ht="15" x14ac:dyDescent="0.2">
      <c r="A6947" s="382">
        <v>95377</v>
      </c>
      <c r="B6947" s="383" t="s">
        <v>910</v>
      </c>
      <c r="C6947" s="382" t="s">
        <v>87</v>
      </c>
      <c r="D6947" s="382">
        <v>0.25</v>
      </c>
      <c r="E6947" s="380" t="s">
        <v>5483</v>
      </c>
    </row>
    <row r="6948" spans="1:5" ht="15" x14ac:dyDescent="0.2">
      <c r="A6948" s="382">
        <v>101363</v>
      </c>
      <c r="B6948" s="383" t="s">
        <v>5551</v>
      </c>
      <c r="C6948" s="382" t="s">
        <v>115</v>
      </c>
      <c r="D6948" s="382">
        <v>33.799999999999997</v>
      </c>
      <c r="E6948" s="380" t="s">
        <v>5483</v>
      </c>
    </row>
    <row r="6949" spans="1:5" ht="15" x14ac:dyDescent="0.2">
      <c r="A6949" s="382">
        <v>95378</v>
      </c>
      <c r="B6949" s="383" t="s">
        <v>911</v>
      </c>
      <c r="C6949" s="382" t="s">
        <v>87</v>
      </c>
      <c r="D6949" s="382">
        <v>0.3</v>
      </c>
      <c r="E6949" s="380" t="s">
        <v>5483</v>
      </c>
    </row>
    <row r="6950" spans="1:5" ht="15" x14ac:dyDescent="0.2">
      <c r="A6950" s="382">
        <v>101364</v>
      </c>
      <c r="B6950" s="383" t="s">
        <v>5552</v>
      </c>
      <c r="C6950" s="382" t="s">
        <v>115</v>
      </c>
      <c r="D6950" s="382">
        <v>41.25</v>
      </c>
      <c r="E6950" s="380" t="s">
        <v>5483</v>
      </c>
    </row>
    <row r="6951" spans="1:5" ht="15" x14ac:dyDescent="0.2">
      <c r="A6951" s="382">
        <v>95379</v>
      </c>
      <c r="B6951" s="383" t="s">
        <v>912</v>
      </c>
      <c r="C6951" s="382" t="s">
        <v>87</v>
      </c>
      <c r="D6951" s="382">
        <v>0.25</v>
      </c>
      <c r="E6951" s="380" t="s">
        <v>5483</v>
      </c>
    </row>
    <row r="6952" spans="1:5" ht="15" x14ac:dyDescent="0.2">
      <c r="A6952" s="382">
        <v>101365</v>
      </c>
      <c r="B6952" s="383" t="s">
        <v>5553</v>
      </c>
      <c r="C6952" s="382" t="s">
        <v>115</v>
      </c>
      <c r="D6952" s="382">
        <v>33.799999999999997</v>
      </c>
      <c r="E6952" s="380" t="s">
        <v>5483</v>
      </c>
    </row>
    <row r="6953" spans="1:5" ht="27" x14ac:dyDescent="0.2">
      <c r="A6953" s="382">
        <v>95380</v>
      </c>
      <c r="B6953" s="383" t="s">
        <v>913</v>
      </c>
      <c r="C6953" s="382" t="s">
        <v>87</v>
      </c>
      <c r="D6953" s="382">
        <v>0.28999999999999998</v>
      </c>
      <c r="E6953" s="380" t="s">
        <v>5483</v>
      </c>
    </row>
    <row r="6954" spans="1:5" ht="15" x14ac:dyDescent="0.2">
      <c r="A6954" s="382">
        <v>101366</v>
      </c>
      <c r="B6954" s="383" t="s">
        <v>5554</v>
      </c>
      <c r="C6954" s="382" t="s">
        <v>115</v>
      </c>
      <c r="D6954" s="382">
        <v>39.72</v>
      </c>
      <c r="E6954" s="380" t="s">
        <v>5483</v>
      </c>
    </row>
    <row r="6955" spans="1:5" ht="15" x14ac:dyDescent="0.2">
      <c r="A6955" s="382">
        <v>100535</v>
      </c>
      <c r="B6955" s="383" t="s">
        <v>1916</v>
      </c>
      <c r="C6955" s="382" t="s">
        <v>87</v>
      </c>
      <c r="D6955" s="386">
        <v>0.3</v>
      </c>
      <c r="E6955" s="380" t="s">
        <v>5483</v>
      </c>
    </row>
    <row r="6956" spans="1:5" ht="27" x14ac:dyDescent="0.2">
      <c r="A6956" s="382">
        <v>100536</v>
      </c>
      <c r="B6956" s="383" t="s">
        <v>1917</v>
      </c>
      <c r="C6956" s="382" t="s">
        <v>115</v>
      </c>
      <c r="D6956" s="386">
        <v>41.61</v>
      </c>
      <c r="E6956" s="380" t="s">
        <v>5483</v>
      </c>
    </row>
    <row r="6957" spans="1:5" ht="27" x14ac:dyDescent="0.2">
      <c r="A6957" s="382">
        <v>101368</v>
      </c>
      <c r="B6957" s="383" t="s">
        <v>5555</v>
      </c>
      <c r="C6957" s="382" t="s">
        <v>115</v>
      </c>
      <c r="D6957" s="386">
        <v>56.82</v>
      </c>
      <c r="E6957" s="380" t="s">
        <v>5483</v>
      </c>
    </row>
    <row r="6958" spans="1:5" ht="15" x14ac:dyDescent="0.2">
      <c r="A6958" s="382">
        <v>101369</v>
      </c>
      <c r="B6958" s="383" t="s">
        <v>5556</v>
      </c>
      <c r="C6958" s="382" t="s">
        <v>115</v>
      </c>
      <c r="D6958" s="386">
        <v>48.73</v>
      </c>
      <c r="E6958" s="380" t="s">
        <v>5483</v>
      </c>
    </row>
    <row r="6959" spans="1:5" ht="15" x14ac:dyDescent="0.2">
      <c r="A6959" s="382">
        <v>95385</v>
      </c>
      <c r="B6959" s="383" t="s">
        <v>916</v>
      </c>
      <c r="C6959" s="382" t="s">
        <v>87</v>
      </c>
      <c r="D6959" s="386">
        <v>0.24</v>
      </c>
      <c r="E6959" s="380" t="s">
        <v>5483</v>
      </c>
    </row>
    <row r="6960" spans="1:5" ht="15" x14ac:dyDescent="0.2">
      <c r="A6960" s="382">
        <v>101370</v>
      </c>
      <c r="B6960" s="383" t="s">
        <v>5557</v>
      </c>
      <c r="C6960" s="382" t="s">
        <v>115</v>
      </c>
      <c r="D6960" s="386">
        <v>33.4</v>
      </c>
      <c r="E6960" s="380" t="s">
        <v>5483</v>
      </c>
    </row>
    <row r="6961" spans="1:5" ht="15" x14ac:dyDescent="0.2">
      <c r="A6961" s="382">
        <v>95406</v>
      </c>
      <c r="B6961" s="383" t="s">
        <v>933</v>
      </c>
      <c r="C6961" s="382" t="s">
        <v>87</v>
      </c>
      <c r="D6961" s="386">
        <v>0.18</v>
      </c>
      <c r="E6961" s="380" t="s">
        <v>5483</v>
      </c>
    </row>
    <row r="6962" spans="1:5" ht="15" x14ac:dyDescent="0.2">
      <c r="A6962" s="382">
        <v>95424</v>
      </c>
      <c r="B6962" s="383" t="s">
        <v>947</v>
      </c>
      <c r="C6962" s="382" t="s">
        <v>115</v>
      </c>
      <c r="D6962" s="382">
        <v>24.35</v>
      </c>
      <c r="E6962" s="380" t="s">
        <v>5483</v>
      </c>
    </row>
    <row r="6963" spans="1:5" ht="15" x14ac:dyDescent="0.2">
      <c r="A6963" s="382">
        <v>95386</v>
      </c>
      <c r="B6963" s="383" t="s">
        <v>917</v>
      </c>
      <c r="C6963" s="382" t="s">
        <v>87</v>
      </c>
      <c r="D6963" s="382">
        <v>0.2</v>
      </c>
      <c r="E6963" s="380" t="s">
        <v>5483</v>
      </c>
    </row>
    <row r="6964" spans="1:5" ht="15" x14ac:dyDescent="0.2">
      <c r="A6964" s="382">
        <v>95383</v>
      </c>
      <c r="B6964" s="383" t="s">
        <v>914</v>
      </c>
      <c r="C6964" s="382" t="s">
        <v>87</v>
      </c>
      <c r="D6964" s="382">
        <v>0.42</v>
      </c>
      <c r="E6964" s="380" t="s">
        <v>5483</v>
      </c>
    </row>
    <row r="6965" spans="1:5" ht="15" x14ac:dyDescent="0.2">
      <c r="A6965" s="382">
        <v>95384</v>
      </c>
      <c r="B6965" s="383" t="s">
        <v>915</v>
      </c>
      <c r="C6965" s="382" t="s">
        <v>87</v>
      </c>
      <c r="D6965" s="382">
        <v>0.36</v>
      </c>
      <c r="E6965" s="380" t="s">
        <v>5483</v>
      </c>
    </row>
    <row r="6966" spans="1:5" ht="27" x14ac:dyDescent="0.2">
      <c r="A6966" s="382">
        <v>100299</v>
      </c>
      <c r="B6966" s="383" t="s">
        <v>1327</v>
      </c>
      <c r="C6966" s="382" t="s">
        <v>87</v>
      </c>
      <c r="D6966" s="382">
        <v>0.88</v>
      </c>
      <c r="E6966" s="380" t="s">
        <v>5483</v>
      </c>
    </row>
    <row r="6967" spans="1:5" ht="27" x14ac:dyDescent="0.2">
      <c r="A6967" s="382">
        <v>100315</v>
      </c>
      <c r="B6967" s="383" t="s">
        <v>1332</v>
      </c>
      <c r="C6967" s="382" t="s">
        <v>115</v>
      </c>
      <c r="D6967" s="382">
        <v>118.53</v>
      </c>
      <c r="E6967" s="380" t="s">
        <v>5483</v>
      </c>
    </row>
    <row r="6968" spans="1:5" ht="15" x14ac:dyDescent="0.2">
      <c r="A6968" s="382">
        <v>95387</v>
      </c>
      <c r="B6968" s="383" t="s">
        <v>918</v>
      </c>
      <c r="C6968" s="382" t="s">
        <v>87</v>
      </c>
      <c r="D6968" s="382">
        <v>0.28000000000000003</v>
      </c>
      <c r="E6968" s="380" t="s">
        <v>5483</v>
      </c>
    </row>
    <row r="6969" spans="1:5" ht="15" x14ac:dyDescent="0.2">
      <c r="A6969" s="382">
        <v>101371</v>
      </c>
      <c r="B6969" s="383" t="s">
        <v>5558</v>
      </c>
      <c r="C6969" s="382" t="s">
        <v>115</v>
      </c>
      <c r="D6969" s="382">
        <v>38.909999999999997</v>
      </c>
      <c r="E6969" s="380" t="s">
        <v>5483</v>
      </c>
    </row>
    <row r="6970" spans="1:5" ht="15" x14ac:dyDescent="0.2">
      <c r="A6970" s="382">
        <v>100288</v>
      </c>
      <c r="B6970" s="383" t="s">
        <v>1322</v>
      </c>
      <c r="C6970" s="382" t="s">
        <v>87</v>
      </c>
      <c r="D6970" s="382">
        <v>7.0000000000000007E-2</v>
      </c>
      <c r="E6970" s="380" t="s">
        <v>5483</v>
      </c>
    </row>
    <row r="6971" spans="1:5" ht="15" x14ac:dyDescent="0.2">
      <c r="A6971" s="382">
        <v>101372</v>
      </c>
      <c r="B6971" s="383" t="s">
        <v>5559</v>
      </c>
      <c r="C6971" s="382" t="s">
        <v>115</v>
      </c>
      <c r="D6971" s="382">
        <v>10.55</v>
      </c>
      <c r="E6971" s="380" t="s">
        <v>5483</v>
      </c>
    </row>
    <row r="6972" spans="1:5" ht="15" x14ac:dyDescent="0.2">
      <c r="A6972" s="382">
        <v>90775</v>
      </c>
      <c r="B6972" s="383" t="s">
        <v>837</v>
      </c>
      <c r="C6972" s="382" t="s">
        <v>87</v>
      </c>
      <c r="D6972" s="382">
        <v>18.34</v>
      </c>
      <c r="E6972" s="380" t="s">
        <v>105</v>
      </c>
    </row>
    <row r="6973" spans="1:5" ht="15" x14ac:dyDescent="0.2">
      <c r="A6973" s="382">
        <v>93561</v>
      </c>
      <c r="B6973" s="383" t="s">
        <v>837</v>
      </c>
      <c r="C6973" s="382" t="s">
        <v>115</v>
      </c>
      <c r="D6973" s="382">
        <v>3293.71</v>
      </c>
      <c r="E6973" s="380" t="s">
        <v>105</v>
      </c>
    </row>
    <row r="6974" spans="1:5" ht="15" x14ac:dyDescent="0.2">
      <c r="A6974" s="382">
        <v>88264</v>
      </c>
      <c r="B6974" s="383" t="s">
        <v>75</v>
      </c>
      <c r="C6974" s="382" t="s">
        <v>87</v>
      </c>
      <c r="D6974" s="382">
        <v>31.72</v>
      </c>
      <c r="E6974" s="380" t="s">
        <v>105</v>
      </c>
    </row>
    <row r="6975" spans="1:5" ht="15" x14ac:dyDescent="0.2">
      <c r="A6975" s="382">
        <v>101399</v>
      </c>
      <c r="B6975" s="383" t="s">
        <v>75</v>
      </c>
      <c r="C6975" s="382" t="s">
        <v>115</v>
      </c>
      <c r="D6975" s="382">
        <v>5712.55</v>
      </c>
      <c r="E6975" s="380" t="s">
        <v>105</v>
      </c>
    </row>
    <row r="6976" spans="1:5" ht="15" x14ac:dyDescent="0.2">
      <c r="A6976" s="382">
        <v>88266</v>
      </c>
      <c r="B6976" s="383" t="s">
        <v>790</v>
      </c>
      <c r="C6976" s="382" t="s">
        <v>87</v>
      </c>
      <c r="D6976" s="386">
        <v>38.270000000000003</v>
      </c>
      <c r="E6976" s="380" t="s">
        <v>105</v>
      </c>
    </row>
    <row r="6977" spans="1:5" ht="15" x14ac:dyDescent="0.2">
      <c r="A6977" s="382">
        <v>101401</v>
      </c>
      <c r="B6977" s="383" t="s">
        <v>790</v>
      </c>
      <c r="C6977" s="382" t="s">
        <v>115</v>
      </c>
      <c r="D6977" s="386">
        <v>6880.61</v>
      </c>
      <c r="E6977" s="380" t="s">
        <v>105</v>
      </c>
    </row>
    <row r="6978" spans="1:5" ht="15" x14ac:dyDescent="0.2">
      <c r="A6978" s="382">
        <v>88267</v>
      </c>
      <c r="B6978" s="383" t="s">
        <v>64</v>
      </c>
      <c r="C6978" s="382" t="s">
        <v>87</v>
      </c>
      <c r="D6978" s="386">
        <v>30.62</v>
      </c>
      <c r="E6978" s="380" t="s">
        <v>105</v>
      </c>
    </row>
    <row r="6979" spans="1:5" ht="15" x14ac:dyDescent="0.2">
      <c r="A6979" s="382">
        <v>101402</v>
      </c>
      <c r="B6979" s="383" t="s">
        <v>64</v>
      </c>
      <c r="C6979" s="382" t="s">
        <v>115</v>
      </c>
      <c r="D6979" s="386">
        <v>5527.58</v>
      </c>
      <c r="E6979" s="380" t="s">
        <v>105</v>
      </c>
    </row>
    <row r="6980" spans="1:5" ht="15" x14ac:dyDescent="0.2">
      <c r="A6980" s="382">
        <v>90776</v>
      </c>
      <c r="B6980" s="383" t="s">
        <v>838</v>
      </c>
      <c r="C6980" s="382" t="s">
        <v>87</v>
      </c>
      <c r="D6980" s="386">
        <v>25.16</v>
      </c>
      <c r="E6980" s="380" t="s">
        <v>105</v>
      </c>
    </row>
    <row r="6981" spans="1:5" ht="15" x14ac:dyDescent="0.2">
      <c r="A6981" s="382">
        <v>93572</v>
      </c>
      <c r="B6981" s="383" t="s">
        <v>108</v>
      </c>
      <c r="C6981" s="382" t="s">
        <v>115</v>
      </c>
      <c r="D6981" s="386">
        <v>4495.74</v>
      </c>
      <c r="E6981" s="380" t="s">
        <v>105</v>
      </c>
    </row>
    <row r="6982" spans="1:5" ht="15" x14ac:dyDescent="0.2">
      <c r="A6982" s="382">
        <v>90777</v>
      </c>
      <c r="B6982" s="383" t="s">
        <v>839</v>
      </c>
      <c r="C6982" s="382" t="s">
        <v>87</v>
      </c>
      <c r="D6982" s="386">
        <v>127.32</v>
      </c>
      <c r="E6982" s="380" t="s">
        <v>105</v>
      </c>
    </row>
    <row r="6983" spans="1:5" ht="15" x14ac:dyDescent="0.2">
      <c r="A6983" s="382">
        <v>93565</v>
      </c>
      <c r="B6983" s="383" t="s">
        <v>839</v>
      </c>
      <c r="C6983" s="382" t="s">
        <v>115</v>
      </c>
      <c r="D6983" s="386">
        <v>22638.12</v>
      </c>
      <c r="E6983" s="380" t="s">
        <v>105</v>
      </c>
    </row>
    <row r="6984" spans="1:5" ht="15" x14ac:dyDescent="0.2">
      <c r="A6984" s="382">
        <v>90778</v>
      </c>
      <c r="B6984" s="383" t="s">
        <v>840</v>
      </c>
      <c r="C6984" s="382" t="s">
        <v>87</v>
      </c>
      <c r="D6984" s="386">
        <v>150.27000000000001</v>
      </c>
      <c r="E6984" s="380" t="s">
        <v>105</v>
      </c>
    </row>
    <row r="6985" spans="1:5" ht="15" x14ac:dyDescent="0.2">
      <c r="A6985" s="382">
        <v>93567</v>
      </c>
      <c r="B6985" s="383" t="s">
        <v>840</v>
      </c>
      <c r="C6985" s="382" t="s">
        <v>115</v>
      </c>
      <c r="D6985" s="386">
        <v>26712.02</v>
      </c>
      <c r="E6985" s="380" t="s">
        <v>105</v>
      </c>
    </row>
    <row r="6986" spans="1:5" ht="15" x14ac:dyDescent="0.2">
      <c r="A6986" s="382">
        <v>90779</v>
      </c>
      <c r="B6986" s="383" t="s">
        <v>841</v>
      </c>
      <c r="C6986" s="382" t="s">
        <v>87</v>
      </c>
      <c r="D6986" s="386">
        <v>210.48</v>
      </c>
      <c r="E6986" s="380" t="s">
        <v>105</v>
      </c>
    </row>
    <row r="6987" spans="1:5" ht="15" x14ac:dyDescent="0.2">
      <c r="A6987" s="382">
        <v>93568</v>
      </c>
      <c r="B6987" s="383" t="s">
        <v>841</v>
      </c>
      <c r="C6987" s="382" t="s">
        <v>115</v>
      </c>
      <c r="D6987" s="386">
        <v>37406</v>
      </c>
      <c r="E6987" s="380" t="s">
        <v>105</v>
      </c>
    </row>
    <row r="6988" spans="1:5" ht="15" x14ac:dyDescent="0.2">
      <c r="A6988" s="382">
        <v>88269</v>
      </c>
      <c r="B6988" s="383" t="s">
        <v>791</v>
      </c>
      <c r="C6988" s="382" t="s">
        <v>87</v>
      </c>
      <c r="D6988" s="386">
        <v>31.13</v>
      </c>
      <c r="E6988" s="380" t="s">
        <v>105</v>
      </c>
    </row>
    <row r="6989" spans="1:5" ht="15" x14ac:dyDescent="0.2">
      <c r="A6989" s="382">
        <v>101407</v>
      </c>
      <c r="B6989" s="383" t="s">
        <v>791</v>
      </c>
      <c r="C6989" s="382" t="s">
        <v>115</v>
      </c>
      <c r="D6989" s="386">
        <v>5632.23</v>
      </c>
      <c r="E6989" s="380" t="s">
        <v>105</v>
      </c>
    </row>
    <row r="6990" spans="1:5" ht="15" x14ac:dyDescent="0.2">
      <c r="A6990" s="382">
        <v>88270</v>
      </c>
      <c r="B6990" s="383" t="s">
        <v>792</v>
      </c>
      <c r="C6990" s="382" t="s">
        <v>87</v>
      </c>
      <c r="D6990" s="386">
        <v>31.34</v>
      </c>
      <c r="E6990" s="380" t="s">
        <v>105</v>
      </c>
    </row>
    <row r="6991" spans="1:5" ht="15" x14ac:dyDescent="0.2">
      <c r="A6991" s="382">
        <v>101408</v>
      </c>
      <c r="B6991" s="383" t="s">
        <v>792</v>
      </c>
      <c r="C6991" s="382" t="s">
        <v>115</v>
      </c>
      <c r="D6991" s="386">
        <v>5660.55</v>
      </c>
      <c r="E6991" s="380" t="s">
        <v>105</v>
      </c>
    </row>
    <row r="6992" spans="1:5" ht="15" x14ac:dyDescent="0.2">
      <c r="A6992" s="385">
        <v>102919</v>
      </c>
      <c r="B6992" s="383" t="s">
        <v>9743</v>
      </c>
      <c r="C6992" s="382" t="s">
        <v>87</v>
      </c>
      <c r="D6992" s="386"/>
      <c r="E6992" s="380" t="s">
        <v>1081</v>
      </c>
    </row>
    <row r="6993" spans="1:5" ht="15" x14ac:dyDescent="0.2">
      <c r="A6993" s="382">
        <v>101409</v>
      </c>
      <c r="B6993" s="383" t="s">
        <v>5572</v>
      </c>
      <c r="C6993" s="382" t="s">
        <v>115</v>
      </c>
      <c r="D6993" s="386">
        <v>4552.32</v>
      </c>
      <c r="E6993" s="380" t="s">
        <v>105</v>
      </c>
    </row>
    <row r="6994" spans="1:5" ht="15" x14ac:dyDescent="0.2">
      <c r="A6994" s="382">
        <v>88441</v>
      </c>
      <c r="B6994" s="383" t="s">
        <v>831</v>
      </c>
      <c r="C6994" s="382" t="s">
        <v>87</v>
      </c>
      <c r="D6994" s="386">
        <v>28</v>
      </c>
      <c r="E6994" s="380" t="s">
        <v>105</v>
      </c>
    </row>
    <row r="6995" spans="1:5" ht="15" x14ac:dyDescent="0.2">
      <c r="A6995" s="382">
        <v>101410</v>
      </c>
      <c r="B6995" s="383" t="s">
        <v>831</v>
      </c>
      <c r="C6995" s="382" t="s">
        <v>115</v>
      </c>
      <c r="D6995" s="386">
        <v>5083.93</v>
      </c>
      <c r="E6995" s="380" t="s">
        <v>105</v>
      </c>
    </row>
    <row r="6996" spans="1:5" ht="15" x14ac:dyDescent="0.2">
      <c r="A6996" s="382">
        <v>88272</v>
      </c>
      <c r="B6996" s="383" t="s">
        <v>793</v>
      </c>
      <c r="C6996" s="382" t="s">
        <v>87</v>
      </c>
      <c r="D6996" s="386">
        <v>31.63</v>
      </c>
      <c r="E6996" s="380" t="s">
        <v>105</v>
      </c>
    </row>
    <row r="6997" spans="1:5" ht="15" x14ac:dyDescent="0.2">
      <c r="A6997" s="382">
        <v>88273</v>
      </c>
      <c r="B6997" s="383" t="s">
        <v>794</v>
      </c>
      <c r="C6997" s="382" t="s">
        <v>87</v>
      </c>
      <c r="D6997" s="386">
        <v>29.33</v>
      </c>
      <c r="E6997" s="380" t="s">
        <v>105</v>
      </c>
    </row>
    <row r="6998" spans="1:5" ht="15" x14ac:dyDescent="0.2">
      <c r="A6998" s="382">
        <v>101413</v>
      </c>
      <c r="B6998" s="383" t="s">
        <v>794</v>
      </c>
      <c r="C6998" s="382" t="s">
        <v>115</v>
      </c>
      <c r="D6998" s="386">
        <v>5311.55</v>
      </c>
      <c r="E6998" s="380" t="s">
        <v>105</v>
      </c>
    </row>
    <row r="6999" spans="1:5" ht="15" x14ac:dyDescent="0.2">
      <c r="A6999" s="382">
        <v>101414</v>
      </c>
      <c r="B6999" s="383" t="s">
        <v>5574</v>
      </c>
      <c r="C6999" s="382" t="s">
        <v>115</v>
      </c>
      <c r="D6999" s="386">
        <v>5641.68</v>
      </c>
      <c r="E6999" s="380" t="s">
        <v>105</v>
      </c>
    </row>
    <row r="7000" spans="1:5" ht="15" x14ac:dyDescent="0.2">
      <c r="A7000" s="382">
        <v>88274</v>
      </c>
      <c r="B7000" s="383" t="s">
        <v>86</v>
      </c>
      <c r="C7000" s="382" t="s">
        <v>87</v>
      </c>
      <c r="D7000" s="386">
        <v>31.2</v>
      </c>
      <c r="E7000" s="380" t="s">
        <v>105</v>
      </c>
    </row>
    <row r="7001" spans="1:5" ht="15" x14ac:dyDescent="0.2">
      <c r="A7001" s="382">
        <v>101412</v>
      </c>
      <c r="B7001" s="383" t="s">
        <v>5573</v>
      </c>
      <c r="C7001" s="382" t="s">
        <v>115</v>
      </c>
      <c r="D7001" s="386">
        <v>5728.64</v>
      </c>
      <c r="E7001" s="380" t="s">
        <v>105</v>
      </c>
    </row>
    <row r="7002" spans="1:5" ht="15" x14ac:dyDescent="0.2">
      <c r="A7002" s="382">
        <v>101415</v>
      </c>
      <c r="B7002" s="383" t="s">
        <v>5575</v>
      </c>
      <c r="C7002" s="382" t="s">
        <v>115</v>
      </c>
      <c r="D7002" s="382">
        <v>6443.3</v>
      </c>
      <c r="E7002" s="380" t="s">
        <v>105</v>
      </c>
    </row>
    <row r="7003" spans="1:5" ht="15" x14ac:dyDescent="0.2">
      <c r="A7003" s="382">
        <v>100308</v>
      </c>
      <c r="B7003" s="383" t="s">
        <v>1331</v>
      </c>
      <c r="C7003" s="382" t="s">
        <v>87</v>
      </c>
      <c r="D7003" s="382">
        <v>33.04</v>
      </c>
      <c r="E7003" s="380" t="s">
        <v>105</v>
      </c>
    </row>
    <row r="7004" spans="1:5" ht="15" x14ac:dyDescent="0.2">
      <c r="A7004" s="382">
        <v>101416</v>
      </c>
      <c r="B7004" s="383" t="s">
        <v>1331</v>
      </c>
      <c r="C7004" s="382" t="s">
        <v>115</v>
      </c>
      <c r="D7004" s="382">
        <v>5958.84</v>
      </c>
      <c r="E7004" s="380" t="s">
        <v>105</v>
      </c>
    </row>
    <row r="7005" spans="1:5" ht="15" x14ac:dyDescent="0.2">
      <c r="A7005" s="382">
        <v>88275</v>
      </c>
      <c r="B7005" s="383" t="s">
        <v>795</v>
      </c>
      <c r="C7005" s="382" t="s">
        <v>87</v>
      </c>
      <c r="D7005" s="382">
        <v>35.75</v>
      </c>
      <c r="E7005" s="380" t="s">
        <v>105</v>
      </c>
    </row>
    <row r="7006" spans="1:5" ht="15" x14ac:dyDescent="0.2">
      <c r="A7006" s="382">
        <v>90780</v>
      </c>
      <c r="B7006" s="383" t="s">
        <v>79</v>
      </c>
      <c r="C7006" s="382" t="s">
        <v>87</v>
      </c>
      <c r="D7006" s="382">
        <v>50.96</v>
      </c>
      <c r="E7006" s="380" t="s">
        <v>105</v>
      </c>
    </row>
    <row r="7007" spans="1:5" ht="15" x14ac:dyDescent="0.2">
      <c r="A7007" s="382">
        <v>94295</v>
      </c>
      <c r="B7007" s="383" t="s">
        <v>79</v>
      </c>
      <c r="C7007" s="382" t="s">
        <v>115</v>
      </c>
      <c r="D7007" s="382">
        <v>9073.67</v>
      </c>
      <c r="E7007" s="380" t="s">
        <v>105</v>
      </c>
    </row>
    <row r="7008" spans="1:5" ht="15" x14ac:dyDescent="0.2">
      <c r="A7008" s="382">
        <v>88277</v>
      </c>
      <c r="B7008" s="383" t="s">
        <v>76</v>
      </c>
      <c r="C7008" s="382" t="s">
        <v>87</v>
      </c>
      <c r="D7008" s="382">
        <v>25.14</v>
      </c>
      <c r="E7008" s="380" t="s">
        <v>105</v>
      </c>
    </row>
    <row r="7009" spans="1:5" ht="15" x14ac:dyDescent="0.2">
      <c r="A7009" s="382">
        <v>101417</v>
      </c>
      <c r="B7009" s="383" t="s">
        <v>5576</v>
      </c>
      <c r="C7009" s="382" t="s">
        <v>115</v>
      </c>
      <c r="D7009" s="382">
        <v>5084.21</v>
      </c>
      <c r="E7009" s="380" t="s">
        <v>105</v>
      </c>
    </row>
    <row r="7010" spans="1:5" ht="15" x14ac:dyDescent="0.2">
      <c r="A7010" s="382">
        <v>100307</v>
      </c>
      <c r="B7010" s="383" t="s">
        <v>1330</v>
      </c>
      <c r="C7010" s="382" t="s">
        <v>87</v>
      </c>
      <c r="D7010" s="382">
        <v>28.1</v>
      </c>
      <c r="E7010" s="380" t="s">
        <v>105</v>
      </c>
    </row>
    <row r="7011" spans="1:5" ht="15" x14ac:dyDescent="0.2">
      <c r="A7011" s="382">
        <v>88278</v>
      </c>
      <c r="B7011" s="383" t="s">
        <v>796</v>
      </c>
      <c r="C7011" s="382" t="s">
        <v>87</v>
      </c>
      <c r="D7011" s="382">
        <v>25.64</v>
      </c>
      <c r="E7011" s="380" t="s">
        <v>105</v>
      </c>
    </row>
    <row r="7012" spans="1:5" ht="15" x14ac:dyDescent="0.2">
      <c r="A7012" s="382">
        <v>101418</v>
      </c>
      <c r="B7012" s="383" t="s">
        <v>5577</v>
      </c>
      <c r="C7012" s="382" t="s">
        <v>115</v>
      </c>
      <c r="D7012" s="382">
        <v>4644.29</v>
      </c>
      <c r="E7012" s="380" t="s">
        <v>105</v>
      </c>
    </row>
    <row r="7013" spans="1:5" ht="15" x14ac:dyDescent="0.2">
      <c r="A7013" s="385">
        <v>105535</v>
      </c>
      <c r="B7013" s="383" t="s">
        <v>9744</v>
      </c>
      <c r="C7013" s="382" t="s">
        <v>87</v>
      </c>
      <c r="D7013" s="382"/>
      <c r="E7013" s="380" t="s">
        <v>1081</v>
      </c>
    </row>
    <row r="7014" spans="1:5" ht="15" x14ac:dyDescent="0.2">
      <c r="A7014" s="382">
        <v>101419</v>
      </c>
      <c r="B7014" s="383" t="s">
        <v>5578</v>
      </c>
      <c r="C7014" s="382" t="s">
        <v>115</v>
      </c>
      <c r="D7014" s="382">
        <v>4942.0200000000004</v>
      </c>
      <c r="E7014" s="380" t="s">
        <v>105</v>
      </c>
    </row>
    <row r="7015" spans="1:5" ht="15" x14ac:dyDescent="0.2">
      <c r="A7015" s="382">
        <v>88279</v>
      </c>
      <c r="B7015" s="383" t="s">
        <v>797</v>
      </c>
      <c r="C7015" s="382" t="s">
        <v>87</v>
      </c>
      <c r="D7015" s="382">
        <v>27.63</v>
      </c>
      <c r="E7015" s="380" t="s">
        <v>105</v>
      </c>
    </row>
    <row r="7016" spans="1:5" ht="15" x14ac:dyDescent="0.2">
      <c r="A7016" s="382">
        <v>88281</v>
      </c>
      <c r="B7016" s="383" t="s">
        <v>798</v>
      </c>
      <c r="C7016" s="382" t="s">
        <v>87</v>
      </c>
      <c r="D7016" s="382">
        <v>30.64</v>
      </c>
      <c r="E7016" s="380" t="s">
        <v>105</v>
      </c>
    </row>
    <row r="7017" spans="1:5" ht="15" x14ac:dyDescent="0.2">
      <c r="A7017" s="382">
        <v>93558</v>
      </c>
      <c r="B7017" s="383" t="s">
        <v>843</v>
      </c>
      <c r="C7017" s="382" t="s">
        <v>115</v>
      </c>
      <c r="D7017" s="382">
        <v>5386.3</v>
      </c>
      <c r="E7017" s="380" t="s">
        <v>105</v>
      </c>
    </row>
    <row r="7018" spans="1:5" ht="15" x14ac:dyDescent="0.2">
      <c r="A7018" s="382">
        <v>101420</v>
      </c>
      <c r="B7018" s="383" t="s">
        <v>5579</v>
      </c>
      <c r="C7018" s="382" t="s">
        <v>115</v>
      </c>
      <c r="D7018" s="382">
        <v>5539.4</v>
      </c>
      <c r="E7018" s="380" t="s">
        <v>105</v>
      </c>
    </row>
    <row r="7019" spans="1:5" ht="15" x14ac:dyDescent="0.2">
      <c r="A7019" s="382">
        <v>101421</v>
      </c>
      <c r="B7019" s="383" t="s">
        <v>5580</v>
      </c>
      <c r="C7019" s="382" t="s">
        <v>115</v>
      </c>
      <c r="D7019" s="382">
        <v>6338.46</v>
      </c>
      <c r="E7019" s="380" t="s">
        <v>105</v>
      </c>
    </row>
    <row r="7020" spans="1:5" ht="15" x14ac:dyDescent="0.2">
      <c r="A7020" s="382">
        <v>88282</v>
      </c>
      <c r="B7020" s="383" t="s">
        <v>799</v>
      </c>
      <c r="C7020" s="382" t="s">
        <v>87</v>
      </c>
      <c r="D7020" s="382">
        <v>29.8</v>
      </c>
      <c r="E7020" s="380" t="s">
        <v>105</v>
      </c>
    </row>
    <row r="7021" spans="1:5" ht="15" x14ac:dyDescent="0.2">
      <c r="A7021" s="382">
        <v>88283</v>
      </c>
      <c r="B7021" s="383" t="s">
        <v>800</v>
      </c>
      <c r="C7021" s="382" t="s">
        <v>87</v>
      </c>
      <c r="D7021" s="382">
        <v>35.130000000000003</v>
      </c>
      <c r="E7021" s="380" t="s">
        <v>105</v>
      </c>
    </row>
    <row r="7022" spans="1:5" ht="15" x14ac:dyDescent="0.2">
      <c r="A7022" s="382">
        <v>101422</v>
      </c>
      <c r="B7022" s="383" t="s">
        <v>5581</v>
      </c>
      <c r="C7022" s="382" t="s">
        <v>115</v>
      </c>
      <c r="D7022" s="382">
        <v>4978.5200000000004</v>
      </c>
      <c r="E7022" s="380" t="s">
        <v>105</v>
      </c>
    </row>
    <row r="7023" spans="1:5" ht="15" x14ac:dyDescent="0.2">
      <c r="A7023" s="382">
        <v>88284</v>
      </c>
      <c r="B7023" s="383" t="s">
        <v>6541</v>
      </c>
      <c r="C7023" s="382" t="s">
        <v>87</v>
      </c>
      <c r="D7023" s="382">
        <v>27.49</v>
      </c>
      <c r="E7023" s="380" t="s">
        <v>105</v>
      </c>
    </row>
    <row r="7024" spans="1:5" ht="15" x14ac:dyDescent="0.2">
      <c r="A7024" s="382">
        <v>101424</v>
      </c>
      <c r="B7024" s="383" t="s">
        <v>5582</v>
      </c>
      <c r="C7024" s="382" t="s">
        <v>115</v>
      </c>
      <c r="D7024" s="382">
        <v>5645.77</v>
      </c>
      <c r="E7024" s="380" t="s">
        <v>105</v>
      </c>
    </row>
    <row r="7025" spans="1:5" ht="15" x14ac:dyDescent="0.2">
      <c r="A7025" s="382">
        <v>88286</v>
      </c>
      <c r="B7025" s="383" t="s">
        <v>801</v>
      </c>
      <c r="C7025" s="382" t="s">
        <v>87</v>
      </c>
      <c r="D7025" s="382">
        <v>31.3</v>
      </c>
      <c r="E7025" s="380" t="s">
        <v>105</v>
      </c>
    </row>
    <row r="7026" spans="1:5" ht="15" x14ac:dyDescent="0.2">
      <c r="A7026" s="382">
        <v>101425</v>
      </c>
      <c r="B7026" s="383" t="s">
        <v>5583</v>
      </c>
      <c r="C7026" s="382" t="s">
        <v>115</v>
      </c>
      <c r="D7026" s="382">
        <v>3189.16</v>
      </c>
      <c r="E7026" s="380" t="s">
        <v>105</v>
      </c>
    </row>
    <row r="7027" spans="1:5" ht="15" x14ac:dyDescent="0.2">
      <c r="A7027" s="382">
        <v>88288</v>
      </c>
      <c r="B7027" s="383" t="s">
        <v>802</v>
      </c>
      <c r="C7027" s="382" t="s">
        <v>87</v>
      </c>
      <c r="D7027" s="382">
        <v>17.77</v>
      </c>
      <c r="E7027" s="380" t="s">
        <v>105</v>
      </c>
    </row>
    <row r="7028" spans="1:5" ht="15" x14ac:dyDescent="0.2">
      <c r="A7028" s="382">
        <v>101426</v>
      </c>
      <c r="B7028" s="383" t="s">
        <v>5584</v>
      </c>
      <c r="C7028" s="382" t="s">
        <v>115</v>
      </c>
      <c r="D7028" s="382">
        <v>4979.04</v>
      </c>
      <c r="E7028" s="380" t="s">
        <v>105</v>
      </c>
    </row>
    <row r="7029" spans="1:5" ht="15" x14ac:dyDescent="0.2">
      <c r="A7029" s="382">
        <v>88291</v>
      </c>
      <c r="B7029" s="383" t="s">
        <v>803</v>
      </c>
      <c r="C7029" s="382" t="s">
        <v>87</v>
      </c>
      <c r="D7029" s="382">
        <v>26</v>
      </c>
      <c r="E7029" s="380" t="s">
        <v>105</v>
      </c>
    </row>
    <row r="7030" spans="1:5" ht="15" x14ac:dyDescent="0.2">
      <c r="A7030" s="382">
        <v>101427</v>
      </c>
      <c r="B7030" s="383" t="s">
        <v>803</v>
      </c>
      <c r="C7030" s="382" t="s">
        <v>115</v>
      </c>
      <c r="D7030" s="382">
        <v>4712.6000000000004</v>
      </c>
      <c r="E7030" s="380" t="s">
        <v>105</v>
      </c>
    </row>
    <row r="7031" spans="1:5" ht="15" x14ac:dyDescent="0.2">
      <c r="A7031" s="382">
        <v>101428</v>
      </c>
      <c r="B7031" s="383" t="s">
        <v>5585</v>
      </c>
      <c r="C7031" s="382" t="s">
        <v>115</v>
      </c>
      <c r="D7031" s="382">
        <v>4710.2299999999996</v>
      </c>
      <c r="E7031" s="380" t="s">
        <v>105</v>
      </c>
    </row>
    <row r="7032" spans="1:5" ht="15" x14ac:dyDescent="0.2">
      <c r="A7032" s="382">
        <v>88377</v>
      </c>
      <c r="B7032" s="383" t="s">
        <v>830</v>
      </c>
      <c r="C7032" s="382" t="s">
        <v>87</v>
      </c>
      <c r="D7032" s="382">
        <v>26</v>
      </c>
      <c r="E7032" s="380" t="s">
        <v>105</v>
      </c>
    </row>
    <row r="7033" spans="1:5" ht="15" x14ac:dyDescent="0.2">
      <c r="A7033" s="382">
        <v>101429</v>
      </c>
      <c r="B7033" s="383" t="s">
        <v>5586</v>
      </c>
      <c r="C7033" s="382" t="s">
        <v>115</v>
      </c>
      <c r="D7033" s="382">
        <v>4168.01</v>
      </c>
      <c r="E7033" s="380" t="s">
        <v>105</v>
      </c>
    </row>
    <row r="7034" spans="1:5" ht="15" x14ac:dyDescent="0.2">
      <c r="A7034" s="382">
        <v>88292</v>
      </c>
      <c r="B7034" s="383" t="s">
        <v>804</v>
      </c>
      <c r="C7034" s="382" t="s">
        <v>87</v>
      </c>
      <c r="D7034" s="382">
        <v>22.96</v>
      </c>
      <c r="E7034" s="380" t="s">
        <v>105</v>
      </c>
    </row>
    <row r="7035" spans="1:5" ht="15" x14ac:dyDescent="0.2">
      <c r="A7035" s="382">
        <v>88293</v>
      </c>
      <c r="B7035" s="383" t="s">
        <v>805</v>
      </c>
      <c r="C7035" s="382" t="s">
        <v>87</v>
      </c>
      <c r="D7035" s="382">
        <v>26</v>
      </c>
      <c r="E7035" s="380" t="s">
        <v>105</v>
      </c>
    </row>
    <row r="7036" spans="1:5" ht="15" x14ac:dyDescent="0.2">
      <c r="A7036" s="382">
        <v>101430</v>
      </c>
      <c r="B7036" s="383" t="s">
        <v>5587</v>
      </c>
      <c r="C7036" s="382" t="s">
        <v>115</v>
      </c>
      <c r="D7036" s="382">
        <v>4712.6000000000004</v>
      </c>
      <c r="E7036" s="380" t="s">
        <v>105</v>
      </c>
    </row>
    <row r="7037" spans="1:5" ht="15" x14ac:dyDescent="0.2">
      <c r="A7037" s="382">
        <v>88294</v>
      </c>
      <c r="B7037" s="383" t="s">
        <v>806</v>
      </c>
      <c r="C7037" s="382" t="s">
        <v>87</v>
      </c>
      <c r="D7037" s="382">
        <v>29.94</v>
      </c>
      <c r="E7037" s="380" t="s">
        <v>105</v>
      </c>
    </row>
    <row r="7038" spans="1:5" ht="15" x14ac:dyDescent="0.2">
      <c r="A7038" s="382">
        <v>101431</v>
      </c>
      <c r="B7038" s="383" t="s">
        <v>806</v>
      </c>
      <c r="C7038" s="382" t="s">
        <v>115</v>
      </c>
      <c r="D7038" s="382">
        <v>5405.21</v>
      </c>
      <c r="E7038" s="380" t="s">
        <v>105</v>
      </c>
    </row>
    <row r="7039" spans="1:5" ht="15" x14ac:dyDescent="0.2">
      <c r="A7039" s="382">
        <v>88295</v>
      </c>
      <c r="B7039" s="383" t="s">
        <v>807</v>
      </c>
      <c r="C7039" s="382" t="s">
        <v>87</v>
      </c>
      <c r="D7039" s="382">
        <v>26.15</v>
      </c>
      <c r="E7039" s="380" t="s">
        <v>105</v>
      </c>
    </row>
    <row r="7040" spans="1:5" ht="15" x14ac:dyDescent="0.2">
      <c r="A7040" s="382">
        <v>101432</v>
      </c>
      <c r="B7040" s="383" t="s">
        <v>5588</v>
      </c>
      <c r="C7040" s="382" t="s">
        <v>115</v>
      </c>
      <c r="D7040" s="382">
        <v>4729.71</v>
      </c>
      <c r="E7040" s="380" t="s">
        <v>105</v>
      </c>
    </row>
    <row r="7041" spans="1:5" ht="15" x14ac:dyDescent="0.2">
      <c r="A7041" s="382">
        <v>88296</v>
      </c>
      <c r="B7041" s="383" t="s">
        <v>808</v>
      </c>
      <c r="C7041" s="382" t="s">
        <v>87</v>
      </c>
      <c r="D7041" s="382">
        <v>26.15</v>
      </c>
      <c r="E7041" s="380" t="s">
        <v>105</v>
      </c>
    </row>
    <row r="7042" spans="1:5" ht="15" x14ac:dyDescent="0.2">
      <c r="A7042" s="382">
        <v>101433</v>
      </c>
      <c r="B7042" s="383" t="s">
        <v>808</v>
      </c>
      <c r="C7042" s="382" t="s">
        <v>115</v>
      </c>
      <c r="D7042" s="382">
        <v>4729.71</v>
      </c>
      <c r="E7042" s="380" t="s">
        <v>105</v>
      </c>
    </row>
    <row r="7043" spans="1:5" ht="15" x14ac:dyDescent="0.2">
      <c r="A7043" s="382">
        <v>101434</v>
      </c>
      <c r="B7043" s="383" t="s">
        <v>5589</v>
      </c>
      <c r="C7043" s="382" t="s">
        <v>115</v>
      </c>
      <c r="D7043" s="382">
        <v>4343.57</v>
      </c>
      <c r="E7043" s="380" t="s">
        <v>105</v>
      </c>
    </row>
    <row r="7044" spans="1:5" ht="15" x14ac:dyDescent="0.2">
      <c r="A7044" s="382">
        <v>88298</v>
      </c>
      <c r="B7044" s="383" t="s">
        <v>810</v>
      </c>
      <c r="C7044" s="382" t="s">
        <v>87</v>
      </c>
      <c r="D7044" s="382">
        <v>26</v>
      </c>
      <c r="E7044" s="380" t="s">
        <v>105</v>
      </c>
    </row>
    <row r="7045" spans="1:5" ht="15" x14ac:dyDescent="0.2">
      <c r="A7045" s="382">
        <v>101436</v>
      </c>
      <c r="B7045" s="383" t="s">
        <v>810</v>
      </c>
      <c r="C7045" s="382" t="s">
        <v>115</v>
      </c>
      <c r="D7045" s="382">
        <v>4710.2299999999996</v>
      </c>
      <c r="E7045" s="380" t="s">
        <v>105</v>
      </c>
    </row>
    <row r="7046" spans="1:5" ht="15" x14ac:dyDescent="0.2">
      <c r="A7046" s="382">
        <v>101437</v>
      </c>
      <c r="B7046" s="383" t="s">
        <v>5591</v>
      </c>
      <c r="C7046" s="382" t="s">
        <v>115</v>
      </c>
      <c r="D7046" s="382">
        <v>7234.26</v>
      </c>
      <c r="E7046" s="380" t="s">
        <v>105</v>
      </c>
    </row>
    <row r="7047" spans="1:5" ht="15" x14ac:dyDescent="0.2">
      <c r="A7047" s="382">
        <v>88299</v>
      </c>
      <c r="B7047" s="383" t="s">
        <v>811</v>
      </c>
      <c r="C7047" s="382" t="s">
        <v>87</v>
      </c>
      <c r="D7047" s="382">
        <v>40.18</v>
      </c>
      <c r="E7047" s="380" t="s">
        <v>105</v>
      </c>
    </row>
    <row r="7048" spans="1:5" ht="15" x14ac:dyDescent="0.2">
      <c r="A7048" s="382">
        <v>88300</v>
      </c>
      <c r="B7048" s="383" t="s">
        <v>812</v>
      </c>
      <c r="C7048" s="382" t="s">
        <v>87</v>
      </c>
      <c r="D7048" s="382">
        <v>40.18</v>
      </c>
      <c r="E7048" s="380" t="s">
        <v>105</v>
      </c>
    </row>
    <row r="7049" spans="1:5" ht="15" x14ac:dyDescent="0.2">
      <c r="A7049" s="382">
        <v>101438</v>
      </c>
      <c r="B7049" s="383" t="s">
        <v>812</v>
      </c>
      <c r="C7049" s="382" t="s">
        <v>115</v>
      </c>
      <c r="D7049" s="386">
        <v>7234.26</v>
      </c>
      <c r="E7049" s="380" t="s">
        <v>105</v>
      </c>
    </row>
    <row r="7050" spans="1:5" ht="15" x14ac:dyDescent="0.2">
      <c r="A7050" s="382">
        <v>88297</v>
      </c>
      <c r="B7050" s="383" t="s">
        <v>809</v>
      </c>
      <c r="C7050" s="382" t="s">
        <v>87</v>
      </c>
      <c r="D7050" s="386">
        <v>26.06</v>
      </c>
      <c r="E7050" s="380" t="s">
        <v>105</v>
      </c>
    </row>
    <row r="7051" spans="1:5" ht="15" x14ac:dyDescent="0.2">
      <c r="A7051" s="382">
        <v>101435</v>
      </c>
      <c r="B7051" s="383" t="s">
        <v>5590</v>
      </c>
      <c r="C7051" s="382" t="s">
        <v>115</v>
      </c>
      <c r="D7051" s="382">
        <v>4718.03</v>
      </c>
      <c r="E7051" s="380" t="s">
        <v>105</v>
      </c>
    </row>
    <row r="7052" spans="1:5" ht="15" x14ac:dyDescent="0.2">
      <c r="A7052" s="382">
        <v>101440</v>
      </c>
      <c r="B7052" s="383" t="s">
        <v>5592</v>
      </c>
      <c r="C7052" s="382" t="s">
        <v>115</v>
      </c>
      <c r="D7052" s="382">
        <v>4712.6000000000004</v>
      </c>
      <c r="E7052" s="380" t="s">
        <v>105</v>
      </c>
    </row>
    <row r="7053" spans="1:5" ht="15" x14ac:dyDescent="0.2">
      <c r="A7053" s="382">
        <v>88302</v>
      </c>
      <c r="B7053" s="383" t="s">
        <v>814</v>
      </c>
      <c r="C7053" s="382" t="s">
        <v>87</v>
      </c>
      <c r="D7053" s="382">
        <v>26</v>
      </c>
      <c r="E7053" s="380" t="s">
        <v>105</v>
      </c>
    </row>
    <row r="7054" spans="1:5" ht="15" x14ac:dyDescent="0.2">
      <c r="A7054" s="382">
        <v>88301</v>
      </c>
      <c r="B7054" s="383" t="s">
        <v>813</v>
      </c>
      <c r="C7054" s="382" t="s">
        <v>87</v>
      </c>
      <c r="D7054" s="382">
        <v>26</v>
      </c>
      <c r="E7054" s="380" t="s">
        <v>105</v>
      </c>
    </row>
    <row r="7055" spans="1:5" ht="15" x14ac:dyDescent="0.2">
      <c r="A7055" s="382">
        <v>101439</v>
      </c>
      <c r="B7055" s="383" t="s">
        <v>813</v>
      </c>
      <c r="C7055" s="382" t="s">
        <v>115</v>
      </c>
      <c r="D7055" s="382">
        <v>4712.6000000000004</v>
      </c>
      <c r="E7055" s="380" t="s">
        <v>105</v>
      </c>
    </row>
    <row r="7056" spans="1:5" ht="15" x14ac:dyDescent="0.2">
      <c r="A7056" s="382">
        <v>88303</v>
      </c>
      <c r="B7056" s="383" t="s">
        <v>815</v>
      </c>
      <c r="C7056" s="382" t="s">
        <v>87</v>
      </c>
      <c r="D7056" s="382">
        <v>26</v>
      </c>
      <c r="E7056" s="380" t="s">
        <v>105</v>
      </c>
    </row>
    <row r="7057" spans="1:5" ht="15" x14ac:dyDescent="0.2">
      <c r="A7057" s="382">
        <v>101441</v>
      </c>
      <c r="B7057" s="383" t="s">
        <v>815</v>
      </c>
      <c r="C7057" s="382" t="s">
        <v>115</v>
      </c>
      <c r="D7057" s="382">
        <v>4710.2299999999996</v>
      </c>
      <c r="E7057" s="380" t="s">
        <v>105</v>
      </c>
    </row>
    <row r="7058" spans="1:5" ht="15" x14ac:dyDescent="0.2">
      <c r="A7058" s="382">
        <v>88304</v>
      </c>
      <c r="B7058" s="383" t="s">
        <v>816</v>
      </c>
      <c r="C7058" s="382" t="s">
        <v>87</v>
      </c>
      <c r="D7058" s="382">
        <v>40.18</v>
      </c>
      <c r="E7058" s="380" t="s">
        <v>105</v>
      </c>
    </row>
    <row r="7059" spans="1:5" ht="15" x14ac:dyDescent="0.2">
      <c r="A7059" s="382">
        <v>101443</v>
      </c>
      <c r="B7059" s="383" t="s">
        <v>816</v>
      </c>
      <c r="C7059" s="382" t="s">
        <v>115</v>
      </c>
      <c r="D7059" s="382">
        <v>7234.26</v>
      </c>
      <c r="E7059" s="380" t="s">
        <v>105</v>
      </c>
    </row>
    <row r="7060" spans="1:5" ht="15" x14ac:dyDescent="0.2">
      <c r="A7060" s="382">
        <v>88306</v>
      </c>
      <c r="B7060" s="383" t="s">
        <v>817</v>
      </c>
      <c r="C7060" s="382" t="s">
        <v>87</v>
      </c>
      <c r="D7060" s="382">
        <v>23.94</v>
      </c>
      <c r="E7060" s="380" t="s">
        <v>105</v>
      </c>
    </row>
    <row r="7061" spans="1:5" ht="15" x14ac:dyDescent="0.2">
      <c r="A7061" s="382">
        <v>88307</v>
      </c>
      <c r="B7061" s="383" t="s">
        <v>818</v>
      </c>
      <c r="C7061" s="382" t="s">
        <v>87</v>
      </c>
      <c r="D7061" s="382">
        <v>27.51</v>
      </c>
      <c r="E7061" s="380" t="s">
        <v>105</v>
      </c>
    </row>
    <row r="7062" spans="1:5" ht="15" x14ac:dyDescent="0.2">
      <c r="A7062" s="382">
        <v>88308</v>
      </c>
      <c r="B7062" s="383" t="s">
        <v>819</v>
      </c>
      <c r="C7062" s="382" t="s">
        <v>87</v>
      </c>
      <c r="D7062" s="382">
        <v>31.2</v>
      </c>
      <c r="E7062" s="380" t="s">
        <v>105</v>
      </c>
    </row>
    <row r="7063" spans="1:5" ht="15" x14ac:dyDescent="0.2">
      <c r="A7063" s="382">
        <v>101444</v>
      </c>
      <c r="B7063" s="383" t="s">
        <v>819</v>
      </c>
      <c r="C7063" s="382" t="s">
        <v>115</v>
      </c>
      <c r="D7063" s="382">
        <v>5641.68</v>
      </c>
      <c r="E7063" s="380" t="s">
        <v>105</v>
      </c>
    </row>
    <row r="7064" spans="1:5" ht="15" x14ac:dyDescent="0.2">
      <c r="A7064" s="382">
        <v>88309</v>
      </c>
      <c r="B7064" s="383" t="s">
        <v>62</v>
      </c>
      <c r="C7064" s="382" t="s">
        <v>87</v>
      </c>
      <c r="D7064" s="382">
        <v>31.34</v>
      </c>
      <c r="E7064" s="380" t="s">
        <v>105</v>
      </c>
    </row>
    <row r="7065" spans="1:5" ht="15" x14ac:dyDescent="0.2">
      <c r="A7065" s="382">
        <v>101445</v>
      </c>
      <c r="B7065" s="383" t="s">
        <v>62</v>
      </c>
      <c r="C7065" s="382" t="s">
        <v>115</v>
      </c>
      <c r="D7065" s="382">
        <v>5660.55</v>
      </c>
      <c r="E7065" s="380" t="s">
        <v>105</v>
      </c>
    </row>
    <row r="7066" spans="1:5" ht="15" x14ac:dyDescent="0.2">
      <c r="A7066" s="382">
        <v>88310</v>
      </c>
      <c r="B7066" s="383" t="s">
        <v>100</v>
      </c>
      <c r="C7066" s="382" t="s">
        <v>87</v>
      </c>
      <c r="D7066" s="382">
        <v>33.01</v>
      </c>
      <c r="E7066" s="380" t="s">
        <v>105</v>
      </c>
    </row>
    <row r="7067" spans="1:5" ht="15" x14ac:dyDescent="0.2">
      <c r="A7067" s="382">
        <v>101446</v>
      </c>
      <c r="B7067" s="383" t="s">
        <v>100</v>
      </c>
      <c r="C7067" s="382" t="s">
        <v>115</v>
      </c>
      <c r="D7067" s="382">
        <v>5982.45</v>
      </c>
      <c r="E7067" s="380" t="s">
        <v>105</v>
      </c>
    </row>
    <row r="7068" spans="1:5" ht="15" x14ac:dyDescent="0.2">
      <c r="A7068" s="382">
        <v>88311</v>
      </c>
      <c r="B7068" s="383" t="s">
        <v>820</v>
      </c>
      <c r="C7068" s="382" t="s">
        <v>87</v>
      </c>
      <c r="D7068" s="382">
        <v>32.340000000000003</v>
      </c>
      <c r="E7068" s="380" t="s">
        <v>105</v>
      </c>
    </row>
    <row r="7069" spans="1:5" ht="15" x14ac:dyDescent="0.2">
      <c r="A7069" s="382">
        <v>101447</v>
      </c>
      <c r="B7069" s="383" t="s">
        <v>820</v>
      </c>
      <c r="C7069" s="382" t="s">
        <v>115</v>
      </c>
      <c r="D7069" s="382">
        <v>5868.63</v>
      </c>
      <c r="E7069" s="380" t="s">
        <v>105</v>
      </c>
    </row>
    <row r="7070" spans="1:5" ht="15" x14ac:dyDescent="0.2">
      <c r="A7070" s="382">
        <v>88312</v>
      </c>
      <c r="B7070" s="383" t="s">
        <v>821</v>
      </c>
      <c r="C7070" s="382" t="s">
        <v>87</v>
      </c>
      <c r="D7070" s="382">
        <v>33.01</v>
      </c>
      <c r="E7070" s="380" t="s">
        <v>105</v>
      </c>
    </row>
    <row r="7071" spans="1:5" ht="15" x14ac:dyDescent="0.2">
      <c r="A7071" s="382">
        <v>101448</v>
      </c>
      <c r="B7071" s="383" t="s">
        <v>821</v>
      </c>
      <c r="C7071" s="382" t="s">
        <v>115</v>
      </c>
      <c r="D7071" s="382">
        <v>5982.45</v>
      </c>
      <c r="E7071" s="380" t="s">
        <v>105</v>
      </c>
    </row>
    <row r="7072" spans="1:5" ht="15" x14ac:dyDescent="0.2">
      <c r="A7072" s="382">
        <v>101449</v>
      </c>
      <c r="B7072" s="383" t="s">
        <v>5593</v>
      </c>
      <c r="C7072" s="382" t="s">
        <v>115</v>
      </c>
      <c r="D7072" s="382">
        <v>4741.3900000000003</v>
      </c>
      <c r="E7072" s="380" t="s">
        <v>105</v>
      </c>
    </row>
    <row r="7073" spans="1:5" ht="15" x14ac:dyDescent="0.2">
      <c r="A7073" s="382">
        <v>88313</v>
      </c>
      <c r="B7073" s="383" t="s">
        <v>822</v>
      </c>
      <c r="C7073" s="382" t="s">
        <v>87</v>
      </c>
      <c r="D7073" s="382">
        <v>26.24</v>
      </c>
      <c r="E7073" s="380" t="s">
        <v>105</v>
      </c>
    </row>
    <row r="7074" spans="1:5" ht="15" x14ac:dyDescent="0.2">
      <c r="A7074" s="382">
        <v>88314</v>
      </c>
      <c r="B7074" s="383" t="s">
        <v>823</v>
      </c>
      <c r="C7074" s="382" t="s">
        <v>87</v>
      </c>
      <c r="D7074" s="382">
        <v>27.73</v>
      </c>
      <c r="E7074" s="380" t="s">
        <v>105</v>
      </c>
    </row>
    <row r="7075" spans="1:5" ht="15" x14ac:dyDescent="0.2">
      <c r="A7075" s="382">
        <v>88315</v>
      </c>
      <c r="B7075" s="383" t="s">
        <v>89</v>
      </c>
      <c r="C7075" s="382" t="s">
        <v>87</v>
      </c>
      <c r="D7075" s="382">
        <v>31.13</v>
      </c>
      <c r="E7075" s="380" t="s">
        <v>105</v>
      </c>
    </row>
    <row r="7076" spans="1:5" ht="15" x14ac:dyDescent="0.2">
      <c r="A7076" s="382">
        <v>101451</v>
      </c>
      <c r="B7076" s="383" t="s">
        <v>89</v>
      </c>
      <c r="C7076" s="382" t="s">
        <v>115</v>
      </c>
      <c r="D7076" s="382">
        <v>5632.23</v>
      </c>
      <c r="E7076" s="380" t="s">
        <v>105</v>
      </c>
    </row>
    <row r="7077" spans="1:5" ht="15" x14ac:dyDescent="0.2">
      <c r="A7077" s="382">
        <v>88316</v>
      </c>
      <c r="B7077" s="383" t="s">
        <v>61</v>
      </c>
      <c r="C7077" s="382" t="s">
        <v>87</v>
      </c>
      <c r="D7077" s="382">
        <v>23.75</v>
      </c>
      <c r="E7077" s="380" t="s">
        <v>105</v>
      </c>
    </row>
    <row r="7078" spans="1:5" ht="15" x14ac:dyDescent="0.2">
      <c r="A7078" s="382">
        <v>101452</v>
      </c>
      <c r="B7078" s="383" t="s">
        <v>5594</v>
      </c>
      <c r="C7078" s="382" t="s">
        <v>115</v>
      </c>
      <c r="D7078" s="382">
        <v>4314.68</v>
      </c>
      <c r="E7078" s="380" t="s">
        <v>105</v>
      </c>
    </row>
    <row r="7079" spans="1:5" ht="27" x14ac:dyDescent="0.2">
      <c r="A7079" s="382">
        <v>95967</v>
      </c>
      <c r="B7079" s="383" t="s">
        <v>774</v>
      </c>
      <c r="C7079" s="382" t="s">
        <v>87</v>
      </c>
      <c r="D7079" s="382">
        <v>175.43</v>
      </c>
      <c r="E7079" s="380" t="s">
        <v>1081</v>
      </c>
    </row>
    <row r="7080" spans="1:5" ht="15" x14ac:dyDescent="0.2">
      <c r="A7080" s="382">
        <v>88318</v>
      </c>
      <c r="B7080" s="383" t="s">
        <v>825</v>
      </c>
      <c r="C7080" s="382" t="s">
        <v>87</v>
      </c>
      <c r="D7080" s="382">
        <v>35.909999999999997</v>
      </c>
      <c r="E7080" s="380" t="s">
        <v>105</v>
      </c>
    </row>
    <row r="7081" spans="1:5" ht="15" x14ac:dyDescent="0.2">
      <c r="A7081" s="382">
        <v>88317</v>
      </c>
      <c r="B7081" s="383" t="s">
        <v>824</v>
      </c>
      <c r="C7081" s="382" t="s">
        <v>87</v>
      </c>
      <c r="D7081" s="382">
        <v>32.07</v>
      </c>
      <c r="E7081" s="380" t="s">
        <v>105</v>
      </c>
    </row>
    <row r="7082" spans="1:5" ht="15" x14ac:dyDescent="0.2">
      <c r="A7082" s="382">
        <v>101453</v>
      </c>
      <c r="B7082" s="383" t="s">
        <v>824</v>
      </c>
      <c r="C7082" s="382" t="s">
        <v>115</v>
      </c>
      <c r="D7082" s="382">
        <v>5809</v>
      </c>
      <c r="E7082" s="380" t="s">
        <v>105</v>
      </c>
    </row>
    <row r="7083" spans="1:5" ht="15" x14ac:dyDescent="0.2">
      <c r="A7083" s="382">
        <v>101454</v>
      </c>
      <c r="B7083" s="383" t="s">
        <v>5595</v>
      </c>
      <c r="C7083" s="382" t="s">
        <v>115</v>
      </c>
      <c r="D7083" s="382">
        <v>6496.19</v>
      </c>
      <c r="E7083" s="380" t="s">
        <v>105</v>
      </c>
    </row>
    <row r="7084" spans="1:5" ht="15" x14ac:dyDescent="0.2">
      <c r="A7084" s="382">
        <v>100533</v>
      </c>
      <c r="B7084" s="383" t="s">
        <v>1915</v>
      </c>
      <c r="C7084" s="382" t="s">
        <v>87</v>
      </c>
      <c r="D7084" s="382">
        <v>19.82</v>
      </c>
      <c r="E7084" s="380" t="s">
        <v>105</v>
      </c>
    </row>
    <row r="7085" spans="1:5" ht="15" x14ac:dyDescent="0.2">
      <c r="A7085" s="382">
        <v>100534</v>
      </c>
      <c r="B7085" s="383" t="s">
        <v>1915</v>
      </c>
      <c r="C7085" s="382" t="s">
        <v>115</v>
      </c>
      <c r="D7085" s="382">
        <v>3566.01</v>
      </c>
      <c r="E7085" s="380" t="s">
        <v>105</v>
      </c>
    </row>
    <row r="7086" spans="1:5" ht="15" x14ac:dyDescent="0.2">
      <c r="A7086" s="382">
        <v>88323</v>
      </c>
      <c r="B7086" s="383" t="s">
        <v>92</v>
      </c>
      <c r="C7086" s="382" t="s">
        <v>87</v>
      </c>
      <c r="D7086" s="382">
        <v>30.62</v>
      </c>
      <c r="E7086" s="380" t="s">
        <v>105</v>
      </c>
    </row>
    <row r="7087" spans="1:5" ht="15" x14ac:dyDescent="0.2">
      <c r="A7087" s="382">
        <v>101458</v>
      </c>
      <c r="B7087" s="383" t="s">
        <v>5598</v>
      </c>
      <c r="C7087" s="382" t="s">
        <v>115</v>
      </c>
      <c r="D7087" s="382">
        <v>5543.43</v>
      </c>
      <c r="E7087" s="380" t="s">
        <v>105</v>
      </c>
    </row>
    <row r="7088" spans="1:5" ht="15" x14ac:dyDescent="0.2">
      <c r="A7088" s="382">
        <v>90781</v>
      </c>
      <c r="B7088" s="383" t="s">
        <v>842</v>
      </c>
      <c r="C7088" s="382" t="s">
        <v>87</v>
      </c>
      <c r="D7088" s="382">
        <v>24.31</v>
      </c>
      <c r="E7088" s="380" t="s">
        <v>105</v>
      </c>
    </row>
    <row r="7089" spans="1:5" ht="15" x14ac:dyDescent="0.2">
      <c r="A7089" s="382">
        <v>94296</v>
      </c>
      <c r="B7089" s="383" t="s">
        <v>842</v>
      </c>
      <c r="C7089" s="382" t="s">
        <v>115</v>
      </c>
      <c r="D7089" s="382">
        <v>4349.3900000000003</v>
      </c>
      <c r="E7089" s="380" t="s">
        <v>105</v>
      </c>
    </row>
    <row r="7090" spans="1:5" ht="15" x14ac:dyDescent="0.2">
      <c r="A7090" s="382">
        <v>88324</v>
      </c>
      <c r="B7090" s="383" t="s">
        <v>828</v>
      </c>
      <c r="C7090" s="382" t="s">
        <v>87</v>
      </c>
      <c r="D7090" s="382">
        <v>26.06</v>
      </c>
      <c r="E7090" s="380" t="s">
        <v>105</v>
      </c>
    </row>
    <row r="7091" spans="1:5" ht="15" x14ac:dyDescent="0.2">
      <c r="A7091" s="382">
        <v>88321</v>
      </c>
      <c r="B7091" s="383" t="s">
        <v>826</v>
      </c>
      <c r="C7091" s="382" t="s">
        <v>87</v>
      </c>
      <c r="D7091" s="382">
        <v>53.73</v>
      </c>
      <c r="E7091" s="380" t="s">
        <v>105</v>
      </c>
    </row>
    <row r="7092" spans="1:5" ht="15" x14ac:dyDescent="0.2">
      <c r="A7092" s="382">
        <v>101456</v>
      </c>
      <c r="B7092" s="383" t="s">
        <v>5596</v>
      </c>
      <c r="C7092" s="382" t="s">
        <v>115</v>
      </c>
      <c r="D7092" s="382">
        <v>9585.42</v>
      </c>
      <c r="E7092" s="380" t="s">
        <v>105</v>
      </c>
    </row>
    <row r="7093" spans="1:5" ht="15" x14ac:dyDescent="0.2">
      <c r="A7093" s="382">
        <v>88322</v>
      </c>
      <c r="B7093" s="383" t="s">
        <v>827</v>
      </c>
      <c r="C7093" s="382" t="s">
        <v>87</v>
      </c>
      <c r="D7093" s="382">
        <v>34.22</v>
      </c>
      <c r="E7093" s="380" t="s">
        <v>105</v>
      </c>
    </row>
    <row r="7094" spans="1:5" ht="15" x14ac:dyDescent="0.2">
      <c r="A7094" s="382">
        <v>100309</v>
      </c>
      <c r="B7094" s="383" t="s">
        <v>1333</v>
      </c>
      <c r="C7094" s="382" t="s">
        <v>87</v>
      </c>
      <c r="D7094" s="382">
        <v>52.38</v>
      </c>
      <c r="E7094" s="380" t="s">
        <v>105</v>
      </c>
    </row>
    <row r="7095" spans="1:5" ht="15" x14ac:dyDescent="0.2">
      <c r="A7095" s="382">
        <v>100321</v>
      </c>
      <c r="B7095" s="383" t="s">
        <v>1333</v>
      </c>
      <c r="C7095" s="382" t="s">
        <v>115</v>
      </c>
      <c r="D7095" s="382">
        <v>9323.6</v>
      </c>
      <c r="E7095" s="380" t="s">
        <v>105</v>
      </c>
    </row>
    <row r="7096" spans="1:5" ht="15" x14ac:dyDescent="0.2">
      <c r="A7096" s="382">
        <v>101457</v>
      </c>
      <c r="B7096" s="383" t="s">
        <v>5597</v>
      </c>
      <c r="C7096" s="382" t="s">
        <v>115</v>
      </c>
      <c r="D7096" s="382">
        <v>7138.31</v>
      </c>
      <c r="E7096" s="380" t="s">
        <v>105</v>
      </c>
    </row>
    <row r="7097" spans="1:5" ht="15" x14ac:dyDescent="0.2">
      <c r="A7097" s="382">
        <v>88325</v>
      </c>
      <c r="B7097" s="383" t="s">
        <v>829</v>
      </c>
      <c r="C7097" s="382" t="s">
        <v>87</v>
      </c>
      <c r="D7097" s="382">
        <v>28.95</v>
      </c>
      <c r="E7097" s="380" t="s">
        <v>105</v>
      </c>
    </row>
    <row r="7098" spans="1:5" ht="15" x14ac:dyDescent="0.2">
      <c r="A7098" s="382">
        <v>101459</v>
      </c>
      <c r="B7098" s="383" t="s">
        <v>829</v>
      </c>
      <c r="C7098" s="382" t="s">
        <v>115</v>
      </c>
      <c r="D7098" s="382">
        <v>5246.55</v>
      </c>
      <c r="E7098" s="380" t="s">
        <v>105</v>
      </c>
    </row>
    <row r="7099" spans="1:5" ht="15" x14ac:dyDescent="0.2">
      <c r="A7099" s="382">
        <v>100289</v>
      </c>
      <c r="B7099" s="383" t="s">
        <v>1049</v>
      </c>
      <c r="C7099" s="382" t="s">
        <v>87</v>
      </c>
      <c r="D7099" s="382">
        <v>24.49</v>
      </c>
      <c r="E7099" s="380" t="s">
        <v>105</v>
      </c>
    </row>
    <row r="7100" spans="1:5" ht="15" x14ac:dyDescent="0.2">
      <c r="A7100" s="382">
        <v>101460</v>
      </c>
      <c r="B7100" s="383" t="s">
        <v>1049</v>
      </c>
      <c r="C7100" s="382" t="s">
        <v>115</v>
      </c>
      <c r="D7100" s="382">
        <v>4456.43</v>
      </c>
      <c r="E7100" s="380" t="s">
        <v>105</v>
      </c>
    </row>
    <row r="7101" spans="1:5" ht="15" x14ac:dyDescent="0.2">
      <c r="A7101" s="382">
        <v>105011</v>
      </c>
      <c r="B7101" s="383" t="s">
        <v>7858</v>
      </c>
      <c r="C7101" s="382" t="s">
        <v>4</v>
      </c>
      <c r="D7101" s="382">
        <v>0.56999999999999995</v>
      </c>
      <c r="E7101" s="380" t="s">
        <v>1081</v>
      </c>
    </row>
    <row r="7102" spans="1:5" ht="15" x14ac:dyDescent="0.2">
      <c r="A7102" s="382">
        <v>99061</v>
      </c>
      <c r="B7102" s="383" t="s">
        <v>7853</v>
      </c>
      <c r="C7102" s="382" t="s">
        <v>66</v>
      </c>
      <c r="D7102" s="382">
        <v>121.71</v>
      </c>
      <c r="E7102" s="380" t="s">
        <v>1081</v>
      </c>
    </row>
    <row r="7103" spans="1:5" ht="15" x14ac:dyDescent="0.2">
      <c r="A7103" s="382">
        <v>99060</v>
      </c>
      <c r="B7103" s="383" t="s">
        <v>7852</v>
      </c>
      <c r="C7103" s="382" t="s">
        <v>66</v>
      </c>
      <c r="D7103" s="382">
        <v>197.21</v>
      </c>
      <c r="E7103" s="380" t="s">
        <v>1081</v>
      </c>
    </row>
    <row r="7104" spans="1:5" ht="15" x14ac:dyDescent="0.2">
      <c r="A7104" s="385">
        <v>105008</v>
      </c>
      <c r="B7104" s="383" t="s">
        <v>9745</v>
      </c>
      <c r="C7104" s="382" t="s">
        <v>66</v>
      </c>
      <c r="D7104" s="382"/>
      <c r="E7104" s="380" t="s">
        <v>1081</v>
      </c>
    </row>
    <row r="7105" spans="1:5" ht="27" x14ac:dyDescent="0.2">
      <c r="A7105" s="382">
        <v>105009</v>
      </c>
      <c r="B7105" s="383" t="s">
        <v>7857</v>
      </c>
      <c r="C7105" s="382" t="s">
        <v>4</v>
      </c>
      <c r="D7105" s="382">
        <v>81.88</v>
      </c>
      <c r="E7105" s="380" t="s">
        <v>1081</v>
      </c>
    </row>
    <row r="7106" spans="1:5" ht="27" x14ac:dyDescent="0.2">
      <c r="A7106" s="382">
        <v>99059</v>
      </c>
      <c r="B7106" s="383" t="s">
        <v>7851</v>
      </c>
      <c r="C7106" s="382" t="s">
        <v>4</v>
      </c>
      <c r="D7106" s="382">
        <v>66.77</v>
      </c>
      <c r="E7106" s="380" t="s">
        <v>1081</v>
      </c>
    </row>
    <row r="7107" spans="1:5" ht="15" x14ac:dyDescent="0.2">
      <c r="A7107" s="385">
        <v>105137</v>
      </c>
      <c r="B7107" s="383" t="s">
        <v>9746</v>
      </c>
      <c r="C7107" s="382" t="s">
        <v>4</v>
      </c>
      <c r="D7107" s="382"/>
      <c r="E7107" s="380" t="s">
        <v>1081</v>
      </c>
    </row>
    <row r="7108" spans="1:5" ht="15" x14ac:dyDescent="0.2">
      <c r="A7108" s="385">
        <v>105136</v>
      </c>
      <c r="B7108" s="383" t="s">
        <v>9747</v>
      </c>
      <c r="C7108" s="382" t="s">
        <v>66</v>
      </c>
      <c r="D7108" s="382"/>
      <c r="E7108" s="380" t="s">
        <v>1081</v>
      </c>
    </row>
    <row r="7109" spans="1:5" ht="15" x14ac:dyDescent="0.2">
      <c r="A7109" s="382">
        <v>105007</v>
      </c>
      <c r="B7109" s="383" t="s">
        <v>7856</v>
      </c>
      <c r="C7109" s="382" t="s">
        <v>66</v>
      </c>
      <c r="D7109" s="382">
        <v>40.700000000000003</v>
      </c>
      <c r="E7109" s="380" t="s">
        <v>1081</v>
      </c>
    </row>
    <row r="7110" spans="1:5" ht="15" x14ac:dyDescent="0.2">
      <c r="A7110" s="384">
        <v>99063</v>
      </c>
      <c r="B7110" s="383" t="s">
        <v>7855</v>
      </c>
      <c r="C7110" s="382" t="s">
        <v>4</v>
      </c>
      <c r="D7110" s="382">
        <v>9.7899999999999991</v>
      </c>
      <c r="E7110" s="380" t="s">
        <v>1081</v>
      </c>
    </row>
    <row r="7111" spans="1:5" ht="15" x14ac:dyDescent="0.2">
      <c r="A7111" s="385">
        <v>105010</v>
      </c>
      <c r="B7111" s="383" t="s">
        <v>9748</v>
      </c>
      <c r="C7111" s="382" t="s">
        <v>66</v>
      </c>
      <c r="D7111" s="382"/>
      <c r="E7111" s="380" t="s">
        <v>1081</v>
      </c>
    </row>
    <row r="7112" spans="1:5" ht="15" x14ac:dyDescent="0.2">
      <c r="A7112" s="382">
        <v>99062</v>
      </c>
      <c r="B7112" s="383" t="s">
        <v>7854</v>
      </c>
      <c r="C7112" s="382" t="s">
        <v>66</v>
      </c>
      <c r="D7112" s="382">
        <v>2.2200000000000002</v>
      </c>
      <c r="E7112" s="380" t="s">
        <v>1081</v>
      </c>
    </row>
    <row r="7113" spans="1:5" ht="15" x14ac:dyDescent="0.2">
      <c r="A7113" s="382">
        <v>100857</v>
      </c>
      <c r="B7113" s="383" t="s">
        <v>7642</v>
      </c>
      <c r="C7113" s="382" t="s">
        <v>66</v>
      </c>
      <c r="D7113" s="382">
        <v>518.12</v>
      </c>
      <c r="E7113" s="380" t="s">
        <v>1081</v>
      </c>
    </row>
    <row r="7114" spans="1:5" ht="27" x14ac:dyDescent="0.2">
      <c r="A7114" s="382">
        <v>86905</v>
      </c>
      <c r="B7114" s="383" t="s">
        <v>4509</v>
      </c>
      <c r="C7114" s="382" t="s">
        <v>66</v>
      </c>
      <c r="D7114" s="382">
        <v>400.33</v>
      </c>
      <c r="E7114" s="380" t="s">
        <v>1081</v>
      </c>
    </row>
    <row r="7115" spans="1:5" ht="27" x14ac:dyDescent="0.2">
      <c r="A7115" s="382">
        <v>86908</v>
      </c>
      <c r="B7115" s="383" t="s">
        <v>4510</v>
      </c>
      <c r="C7115" s="382" t="s">
        <v>66</v>
      </c>
      <c r="D7115" s="382">
        <v>477.34</v>
      </c>
      <c r="E7115" s="380" t="s">
        <v>1081</v>
      </c>
    </row>
    <row r="7116" spans="1:5" ht="15" x14ac:dyDescent="0.2">
      <c r="A7116" s="382">
        <v>100849</v>
      </c>
      <c r="B7116" s="383" t="s">
        <v>4548</v>
      </c>
      <c r="C7116" s="382" t="s">
        <v>66</v>
      </c>
      <c r="D7116" s="382">
        <v>50.74</v>
      </c>
      <c r="E7116" s="380" t="s">
        <v>1081</v>
      </c>
    </row>
    <row r="7117" spans="1:5" ht="15" x14ac:dyDescent="0.2">
      <c r="A7117" s="382">
        <v>100851</v>
      </c>
      <c r="B7117" s="383" t="s">
        <v>4549</v>
      </c>
      <c r="C7117" s="382" t="s">
        <v>66</v>
      </c>
      <c r="D7117" s="382">
        <v>101.39</v>
      </c>
      <c r="E7117" s="380" t="s">
        <v>1081</v>
      </c>
    </row>
    <row r="7118" spans="1:5" ht="15" x14ac:dyDescent="0.2">
      <c r="A7118" s="385">
        <v>100850</v>
      </c>
      <c r="B7118" s="383" t="s">
        <v>9749</v>
      </c>
      <c r="C7118" s="382" t="s">
        <v>66</v>
      </c>
      <c r="D7118" s="382"/>
      <c r="E7118" s="380" t="s">
        <v>1081</v>
      </c>
    </row>
    <row r="7119" spans="1:5" ht="27" x14ac:dyDescent="0.2">
      <c r="A7119" s="384">
        <v>86895</v>
      </c>
      <c r="B7119" s="383" t="s">
        <v>4502</v>
      </c>
      <c r="C7119" s="382" t="s">
        <v>66</v>
      </c>
      <c r="D7119" s="382">
        <v>335.24</v>
      </c>
      <c r="E7119" s="380" t="s">
        <v>1081</v>
      </c>
    </row>
    <row r="7120" spans="1:5" ht="27" x14ac:dyDescent="0.2">
      <c r="A7120" s="384">
        <v>86889</v>
      </c>
      <c r="B7120" s="383" t="s">
        <v>4499</v>
      </c>
      <c r="C7120" s="382" t="s">
        <v>66</v>
      </c>
      <c r="D7120" s="382">
        <v>659.85</v>
      </c>
      <c r="E7120" s="380" t="s">
        <v>1081</v>
      </c>
    </row>
    <row r="7121" spans="1:5" ht="27" x14ac:dyDescent="0.2">
      <c r="A7121" s="384">
        <v>86899</v>
      </c>
      <c r="B7121" s="383" t="s">
        <v>4503</v>
      </c>
      <c r="C7121" s="382" t="s">
        <v>66</v>
      </c>
      <c r="D7121" s="382">
        <v>298.69</v>
      </c>
      <c r="E7121" s="380" t="s">
        <v>1081</v>
      </c>
    </row>
    <row r="7122" spans="1:5" ht="27" x14ac:dyDescent="0.2">
      <c r="A7122" s="384">
        <v>86893</v>
      </c>
      <c r="B7122" s="383" t="s">
        <v>4500</v>
      </c>
      <c r="C7122" s="382" t="s">
        <v>66</v>
      </c>
      <c r="D7122" s="382">
        <v>562.41999999999996</v>
      </c>
      <c r="E7122" s="380" t="s">
        <v>1081</v>
      </c>
    </row>
    <row r="7123" spans="1:5" ht="40.5" x14ac:dyDescent="0.2">
      <c r="A7123" s="384">
        <v>86934</v>
      </c>
      <c r="B7123" s="383" t="s">
        <v>4526</v>
      </c>
      <c r="C7123" s="382" t="s">
        <v>66</v>
      </c>
      <c r="D7123" s="382">
        <v>441.58</v>
      </c>
      <c r="E7123" s="380" t="s">
        <v>1081</v>
      </c>
    </row>
    <row r="7124" spans="1:5" ht="40.5" x14ac:dyDescent="0.2">
      <c r="A7124" s="384">
        <v>86933</v>
      </c>
      <c r="B7124" s="383" t="s">
        <v>4525</v>
      </c>
      <c r="C7124" s="382" t="s">
        <v>66</v>
      </c>
      <c r="D7124" s="382">
        <v>451.36</v>
      </c>
      <c r="E7124" s="380" t="s">
        <v>1081</v>
      </c>
    </row>
    <row r="7125" spans="1:5" ht="27" x14ac:dyDescent="0.2">
      <c r="A7125" s="384">
        <v>86894</v>
      </c>
      <c r="B7125" s="383" t="s">
        <v>4501</v>
      </c>
      <c r="C7125" s="382" t="s">
        <v>66</v>
      </c>
      <c r="D7125" s="382">
        <v>317.83</v>
      </c>
      <c r="E7125" s="380" t="s">
        <v>1081</v>
      </c>
    </row>
    <row r="7126" spans="1:5" ht="40.5" x14ac:dyDescent="0.2">
      <c r="A7126" s="384">
        <v>93441</v>
      </c>
      <c r="B7126" s="383" t="s">
        <v>7638</v>
      </c>
      <c r="C7126" s="382" t="s">
        <v>66</v>
      </c>
      <c r="D7126" s="382">
        <v>1040.56</v>
      </c>
      <c r="E7126" s="380" t="s">
        <v>1081</v>
      </c>
    </row>
    <row r="7127" spans="1:5" ht="40.5" x14ac:dyDescent="0.2">
      <c r="A7127" s="384">
        <v>93396</v>
      </c>
      <c r="B7127" s="383" t="s">
        <v>4537</v>
      </c>
      <c r="C7127" s="382" t="s">
        <v>66</v>
      </c>
      <c r="D7127" s="382">
        <v>632.75</v>
      </c>
      <c r="E7127" s="380" t="s">
        <v>1081</v>
      </c>
    </row>
    <row r="7128" spans="1:5" ht="40.5" x14ac:dyDescent="0.2">
      <c r="A7128" s="384">
        <v>93442</v>
      </c>
      <c r="B7128" s="383" t="s">
        <v>7639</v>
      </c>
      <c r="C7128" s="382" t="s">
        <v>66</v>
      </c>
      <c r="D7128" s="382">
        <v>1129.19</v>
      </c>
      <c r="E7128" s="380" t="s">
        <v>1081</v>
      </c>
    </row>
    <row r="7129" spans="1:5" ht="40.5" x14ac:dyDescent="0.2">
      <c r="A7129" s="384">
        <v>86947</v>
      </c>
      <c r="B7129" s="383" t="s">
        <v>4536</v>
      </c>
      <c r="C7129" s="382" t="s">
        <v>66</v>
      </c>
      <c r="D7129" s="382">
        <v>1140.28</v>
      </c>
      <c r="E7129" s="380" t="s">
        <v>1081</v>
      </c>
    </row>
    <row r="7130" spans="1:5" ht="27" x14ac:dyDescent="0.2">
      <c r="A7130" s="384">
        <v>100875</v>
      </c>
      <c r="B7130" s="383" t="s">
        <v>4567</v>
      </c>
      <c r="C7130" s="382" t="s">
        <v>66</v>
      </c>
      <c r="D7130" s="382">
        <v>987.36</v>
      </c>
      <c r="E7130" s="380" t="s">
        <v>1081</v>
      </c>
    </row>
    <row r="7131" spans="1:5" ht="27" x14ac:dyDescent="0.2">
      <c r="A7131" s="384">
        <v>100863</v>
      </c>
      <c r="B7131" s="383" t="s">
        <v>4555</v>
      </c>
      <c r="C7131" s="382" t="s">
        <v>66</v>
      </c>
      <c r="D7131" s="382">
        <v>571.08000000000004</v>
      </c>
      <c r="E7131" s="380" t="s">
        <v>1081</v>
      </c>
    </row>
    <row r="7132" spans="1:5" ht="27" x14ac:dyDescent="0.2">
      <c r="A7132" s="384">
        <v>100864</v>
      </c>
      <c r="B7132" s="383" t="s">
        <v>4556</v>
      </c>
      <c r="C7132" s="382" t="s">
        <v>66</v>
      </c>
      <c r="D7132" s="382">
        <v>622.83000000000004</v>
      </c>
      <c r="E7132" s="380" t="s">
        <v>1081</v>
      </c>
    </row>
    <row r="7133" spans="1:5" ht="27" x14ac:dyDescent="0.2">
      <c r="A7133" s="384">
        <v>100865</v>
      </c>
      <c r="B7133" s="383" t="s">
        <v>4557</v>
      </c>
      <c r="C7133" s="382" t="s">
        <v>66</v>
      </c>
      <c r="D7133" s="382">
        <v>533.24</v>
      </c>
      <c r="E7133" s="380" t="s">
        <v>1081</v>
      </c>
    </row>
    <row r="7134" spans="1:5" ht="27" x14ac:dyDescent="0.2">
      <c r="A7134" s="384">
        <v>100866</v>
      </c>
      <c r="B7134" s="383" t="s">
        <v>4558</v>
      </c>
      <c r="C7134" s="382" t="s">
        <v>66</v>
      </c>
      <c r="D7134" s="382">
        <v>301.37</v>
      </c>
      <c r="E7134" s="380" t="s">
        <v>1081</v>
      </c>
    </row>
    <row r="7135" spans="1:5" ht="27" x14ac:dyDescent="0.2">
      <c r="A7135" s="384">
        <v>100867</v>
      </c>
      <c r="B7135" s="383" t="s">
        <v>4559</v>
      </c>
      <c r="C7135" s="382" t="s">
        <v>66</v>
      </c>
      <c r="D7135" s="382">
        <v>318.43</v>
      </c>
      <c r="E7135" s="380" t="s">
        <v>1081</v>
      </c>
    </row>
    <row r="7136" spans="1:5" ht="27" x14ac:dyDescent="0.2">
      <c r="A7136" s="384">
        <v>100868</v>
      </c>
      <c r="B7136" s="383" t="s">
        <v>4560</v>
      </c>
      <c r="C7136" s="382" t="s">
        <v>66</v>
      </c>
      <c r="D7136" s="382">
        <v>329.79</v>
      </c>
      <c r="E7136" s="380" t="s">
        <v>1081</v>
      </c>
    </row>
    <row r="7137" spans="1:5" ht="27" x14ac:dyDescent="0.2">
      <c r="A7137" s="384">
        <v>100869</v>
      </c>
      <c r="B7137" s="383" t="s">
        <v>4561</v>
      </c>
      <c r="C7137" s="382" t="s">
        <v>66</v>
      </c>
      <c r="D7137" s="382">
        <v>338.5</v>
      </c>
      <c r="E7137" s="380" t="s">
        <v>1081</v>
      </c>
    </row>
    <row r="7138" spans="1:5" ht="27" x14ac:dyDescent="0.2">
      <c r="A7138" s="384">
        <v>100870</v>
      </c>
      <c r="B7138" s="383" t="s">
        <v>4562</v>
      </c>
      <c r="C7138" s="382" t="s">
        <v>66</v>
      </c>
      <c r="D7138" s="382">
        <v>316.3</v>
      </c>
      <c r="E7138" s="380" t="s">
        <v>1081</v>
      </c>
    </row>
    <row r="7139" spans="1:5" ht="27" x14ac:dyDescent="0.2">
      <c r="A7139" s="384">
        <v>100871</v>
      </c>
      <c r="B7139" s="383" t="s">
        <v>4563</v>
      </c>
      <c r="C7139" s="382" t="s">
        <v>66</v>
      </c>
      <c r="D7139" s="382">
        <v>341.12</v>
      </c>
      <c r="E7139" s="380" t="s">
        <v>1081</v>
      </c>
    </row>
    <row r="7140" spans="1:5" ht="27" x14ac:dyDescent="0.2">
      <c r="A7140" s="384">
        <v>100872</v>
      </c>
      <c r="B7140" s="383" t="s">
        <v>4564</v>
      </c>
      <c r="C7140" s="382" t="s">
        <v>66</v>
      </c>
      <c r="D7140" s="382">
        <v>356.97</v>
      </c>
      <c r="E7140" s="380" t="s">
        <v>1081</v>
      </c>
    </row>
    <row r="7141" spans="1:5" ht="27" x14ac:dyDescent="0.2">
      <c r="A7141" s="384">
        <v>100873</v>
      </c>
      <c r="B7141" s="383" t="s">
        <v>4565</v>
      </c>
      <c r="C7141" s="382" t="s">
        <v>66</v>
      </c>
      <c r="D7141" s="382">
        <v>366.87</v>
      </c>
      <c r="E7141" s="380" t="s">
        <v>1081</v>
      </c>
    </row>
    <row r="7142" spans="1:5" ht="27" x14ac:dyDescent="0.2">
      <c r="A7142" s="382">
        <v>100860</v>
      </c>
      <c r="B7142" s="383" t="s">
        <v>7645</v>
      </c>
      <c r="C7142" s="382" t="s">
        <v>66</v>
      </c>
      <c r="D7142" s="382">
        <v>94.51</v>
      </c>
      <c r="E7142" s="380" t="s">
        <v>1081</v>
      </c>
    </row>
    <row r="7143" spans="1:5" ht="27" x14ac:dyDescent="0.2">
      <c r="A7143" s="382">
        <v>86936</v>
      </c>
      <c r="B7143" s="383" t="s">
        <v>4528</v>
      </c>
      <c r="C7143" s="382" t="s">
        <v>66</v>
      </c>
      <c r="D7143" s="382">
        <v>427.06</v>
      </c>
      <c r="E7143" s="380" t="s">
        <v>1081</v>
      </c>
    </row>
    <row r="7144" spans="1:5" ht="27" x14ac:dyDescent="0.2">
      <c r="A7144" s="382">
        <v>86935</v>
      </c>
      <c r="B7144" s="383" t="s">
        <v>4527</v>
      </c>
      <c r="C7144" s="382" t="s">
        <v>66</v>
      </c>
      <c r="D7144" s="382">
        <v>282.94</v>
      </c>
      <c r="E7144" s="380" t="s">
        <v>1081</v>
      </c>
    </row>
    <row r="7145" spans="1:5" ht="27" x14ac:dyDescent="0.2">
      <c r="A7145" s="382">
        <v>86901</v>
      </c>
      <c r="B7145" s="383" t="s">
        <v>4505</v>
      </c>
      <c r="C7145" s="382" t="s">
        <v>66</v>
      </c>
      <c r="D7145" s="382">
        <v>148.09</v>
      </c>
      <c r="E7145" s="380" t="s">
        <v>1081</v>
      </c>
    </row>
    <row r="7146" spans="1:5" ht="27" x14ac:dyDescent="0.2">
      <c r="A7146" s="382">
        <v>86938</v>
      </c>
      <c r="B7146" s="383" t="s">
        <v>4530</v>
      </c>
      <c r="C7146" s="382" t="s">
        <v>66</v>
      </c>
      <c r="D7146" s="382">
        <v>356.52</v>
      </c>
      <c r="E7146" s="380" t="s">
        <v>1081</v>
      </c>
    </row>
    <row r="7147" spans="1:5" ht="27" x14ac:dyDescent="0.2">
      <c r="A7147" s="382">
        <v>86937</v>
      </c>
      <c r="B7147" s="383" t="s">
        <v>4529</v>
      </c>
      <c r="C7147" s="382" t="s">
        <v>66</v>
      </c>
      <c r="D7147" s="382">
        <v>212.4</v>
      </c>
      <c r="E7147" s="380" t="s">
        <v>1081</v>
      </c>
    </row>
    <row r="7148" spans="1:5" ht="27" x14ac:dyDescent="0.2">
      <c r="A7148" s="382">
        <v>86900</v>
      </c>
      <c r="B7148" s="383" t="s">
        <v>4504</v>
      </c>
      <c r="C7148" s="382" t="s">
        <v>66</v>
      </c>
      <c r="D7148" s="382">
        <v>214.72</v>
      </c>
      <c r="E7148" s="380" t="s">
        <v>1081</v>
      </c>
    </row>
    <row r="7149" spans="1:5" ht="27" x14ac:dyDescent="0.2">
      <c r="A7149" s="382">
        <v>100852</v>
      </c>
      <c r="B7149" s="383" t="s">
        <v>4550</v>
      </c>
      <c r="C7149" s="382" t="s">
        <v>66</v>
      </c>
      <c r="D7149" s="382">
        <v>234.96</v>
      </c>
      <c r="E7149" s="380" t="s">
        <v>1081</v>
      </c>
    </row>
    <row r="7150" spans="1:5" ht="15" x14ac:dyDescent="0.2">
      <c r="A7150" s="382">
        <v>86886</v>
      </c>
      <c r="B7150" s="383" t="s">
        <v>4496</v>
      </c>
      <c r="C7150" s="382" t="s">
        <v>66</v>
      </c>
      <c r="D7150" s="382">
        <v>39.21</v>
      </c>
      <c r="E7150" s="380" t="s">
        <v>1081</v>
      </c>
    </row>
    <row r="7151" spans="1:5" ht="15" x14ac:dyDescent="0.2">
      <c r="A7151" s="382">
        <v>86887</v>
      </c>
      <c r="B7151" s="383" t="s">
        <v>4497</v>
      </c>
      <c r="C7151" s="382" t="s">
        <v>66</v>
      </c>
      <c r="D7151" s="382">
        <v>42.37</v>
      </c>
      <c r="E7151" s="380" t="s">
        <v>1081</v>
      </c>
    </row>
    <row r="7152" spans="1:5" ht="27" x14ac:dyDescent="0.2">
      <c r="A7152" s="382">
        <v>86884</v>
      </c>
      <c r="B7152" s="383" t="s">
        <v>7628</v>
      </c>
      <c r="C7152" s="382" t="s">
        <v>66</v>
      </c>
      <c r="D7152" s="382">
        <v>10.99</v>
      </c>
      <c r="E7152" s="380" t="s">
        <v>1081</v>
      </c>
    </row>
    <row r="7153" spans="1:5" ht="27" x14ac:dyDescent="0.2">
      <c r="A7153" s="382">
        <v>86885</v>
      </c>
      <c r="B7153" s="383" t="s">
        <v>7629</v>
      </c>
      <c r="C7153" s="382" t="s">
        <v>66</v>
      </c>
      <c r="D7153" s="382">
        <v>12.32</v>
      </c>
      <c r="E7153" s="380" t="s">
        <v>1081</v>
      </c>
    </row>
    <row r="7154" spans="1:5" ht="27" x14ac:dyDescent="0.2">
      <c r="A7154" s="382">
        <v>95546</v>
      </c>
      <c r="B7154" s="383" t="s">
        <v>4545</v>
      </c>
      <c r="C7154" s="382" t="s">
        <v>66</v>
      </c>
      <c r="D7154" s="382">
        <v>159.71</v>
      </c>
      <c r="E7154" s="380" t="s">
        <v>1081</v>
      </c>
    </row>
    <row r="7155" spans="1:5" ht="27" x14ac:dyDescent="0.2">
      <c r="A7155" s="384">
        <v>86902</v>
      </c>
      <c r="B7155" s="383" t="s">
        <v>4506</v>
      </c>
      <c r="C7155" s="382" t="s">
        <v>66</v>
      </c>
      <c r="D7155" s="382">
        <v>316.24</v>
      </c>
      <c r="E7155" s="380" t="s">
        <v>1081</v>
      </c>
    </row>
    <row r="7156" spans="1:5" ht="40.5" x14ac:dyDescent="0.2">
      <c r="A7156" s="384">
        <v>86939</v>
      </c>
      <c r="B7156" s="383" t="s">
        <v>4531</v>
      </c>
      <c r="C7156" s="382" t="s">
        <v>66</v>
      </c>
      <c r="D7156" s="382">
        <v>422.91</v>
      </c>
      <c r="E7156" s="380" t="s">
        <v>1081</v>
      </c>
    </row>
    <row r="7157" spans="1:5" ht="27" x14ac:dyDescent="0.2">
      <c r="A7157" s="384">
        <v>86903</v>
      </c>
      <c r="B7157" s="383" t="s">
        <v>4507</v>
      </c>
      <c r="C7157" s="382" t="s">
        <v>66</v>
      </c>
      <c r="D7157" s="382">
        <v>359.35</v>
      </c>
      <c r="E7157" s="380" t="s">
        <v>1081</v>
      </c>
    </row>
    <row r="7158" spans="1:5" ht="40.5" x14ac:dyDescent="0.2">
      <c r="A7158" s="384">
        <v>86940</v>
      </c>
      <c r="B7158" s="383" t="s">
        <v>4532</v>
      </c>
      <c r="C7158" s="382" t="s">
        <v>66</v>
      </c>
      <c r="D7158" s="382">
        <v>1052.8499999999999</v>
      </c>
      <c r="E7158" s="380" t="s">
        <v>1081</v>
      </c>
    </row>
    <row r="7159" spans="1:5" ht="40.5" x14ac:dyDescent="0.2">
      <c r="A7159" s="384">
        <v>86941</v>
      </c>
      <c r="B7159" s="383" t="s">
        <v>4533</v>
      </c>
      <c r="C7159" s="382" t="s">
        <v>66</v>
      </c>
      <c r="D7159" s="382">
        <v>751.48</v>
      </c>
      <c r="E7159" s="380" t="s">
        <v>1081</v>
      </c>
    </row>
    <row r="7160" spans="1:5" ht="27" x14ac:dyDescent="0.2">
      <c r="A7160" s="384">
        <v>86904</v>
      </c>
      <c r="B7160" s="383" t="s">
        <v>4508</v>
      </c>
      <c r="C7160" s="382" t="s">
        <v>66</v>
      </c>
      <c r="D7160" s="382">
        <v>147.51</v>
      </c>
      <c r="E7160" s="380" t="s">
        <v>1081</v>
      </c>
    </row>
    <row r="7161" spans="1:5" ht="40.5" x14ac:dyDescent="0.2">
      <c r="A7161" s="384">
        <v>86943</v>
      </c>
      <c r="B7161" s="383" t="s">
        <v>4535</v>
      </c>
      <c r="C7161" s="382" t="s">
        <v>66</v>
      </c>
      <c r="D7161" s="382">
        <v>254.18</v>
      </c>
      <c r="E7161" s="380" t="s">
        <v>1081</v>
      </c>
    </row>
    <row r="7162" spans="1:5" ht="40.5" x14ac:dyDescent="0.2">
      <c r="A7162" s="384">
        <v>86942</v>
      </c>
      <c r="B7162" s="383" t="s">
        <v>4534</v>
      </c>
      <c r="C7162" s="382" t="s">
        <v>66</v>
      </c>
      <c r="D7162" s="382">
        <v>263.95999999999998</v>
      </c>
      <c r="E7162" s="380" t="s">
        <v>1081</v>
      </c>
    </row>
    <row r="7163" spans="1:5" ht="15" x14ac:dyDescent="0.2">
      <c r="A7163" s="382">
        <v>100856</v>
      </c>
      <c r="B7163" s="383" t="s">
        <v>7641</v>
      </c>
      <c r="C7163" s="382" t="s">
        <v>66</v>
      </c>
      <c r="D7163" s="382">
        <v>37.89</v>
      </c>
      <c r="E7163" s="380" t="s">
        <v>1081</v>
      </c>
    </row>
    <row r="7164" spans="1:5" ht="15" x14ac:dyDescent="0.2">
      <c r="A7164" s="384">
        <v>100858</v>
      </c>
      <c r="B7164" s="383" t="s">
        <v>7643</v>
      </c>
      <c r="C7164" s="382" t="s">
        <v>66</v>
      </c>
      <c r="D7164" s="382">
        <v>745.82</v>
      </c>
      <c r="E7164" s="380" t="s">
        <v>1081</v>
      </c>
    </row>
    <row r="7165" spans="1:5" ht="27" x14ac:dyDescent="0.2">
      <c r="A7165" s="384">
        <v>100859</v>
      </c>
      <c r="B7165" s="383" t="s">
        <v>7644</v>
      </c>
      <c r="C7165" s="382" t="s">
        <v>66</v>
      </c>
      <c r="D7165" s="382">
        <v>994.71</v>
      </c>
      <c r="E7165" s="380" t="s">
        <v>1081</v>
      </c>
    </row>
    <row r="7166" spans="1:5" ht="15" x14ac:dyDescent="0.2">
      <c r="A7166" s="382">
        <v>95544</v>
      </c>
      <c r="B7166" s="383" t="s">
        <v>4543</v>
      </c>
      <c r="C7166" s="382" t="s">
        <v>66</v>
      </c>
      <c r="D7166" s="382">
        <v>46.06</v>
      </c>
      <c r="E7166" s="380" t="s">
        <v>1081</v>
      </c>
    </row>
    <row r="7167" spans="1:5" ht="15" x14ac:dyDescent="0.2">
      <c r="A7167" s="382">
        <v>95543</v>
      </c>
      <c r="B7167" s="383" t="s">
        <v>4542</v>
      </c>
      <c r="C7167" s="382" t="s">
        <v>66</v>
      </c>
      <c r="D7167" s="382">
        <v>64.569999999999993</v>
      </c>
      <c r="E7167" s="380" t="s">
        <v>1081</v>
      </c>
    </row>
    <row r="7168" spans="1:5" ht="15" x14ac:dyDescent="0.2">
      <c r="A7168" s="382">
        <v>95542</v>
      </c>
      <c r="B7168" s="383" t="s">
        <v>4541</v>
      </c>
      <c r="C7168" s="382" t="s">
        <v>66</v>
      </c>
      <c r="D7168" s="382">
        <v>38.03</v>
      </c>
      <c r="E7168" s="380" t="s">
        <v>1081</v>
      </c>
    </row>
    <row r="7169" spans="1:5" ht="15" x14ac:dyDescent="0.2">
      <c r="A7169" s="384">
        <v>100874</v>
      </c>
      <c r="B7169" s="383" t="s">
        <v>4566</v>
      </c>
      <c r="C7169" s="382" t="s">
        <v>66</v>
      </c>
      <c r="D7169" s="382">
        <v>301.37</v>
      </c>
      <c r="E7169" s="380" t="s">
        <v>1081</v>
      </c>
    </row>
    <row r="7170" spans="1:5" ht="15" x14ac:dyDescent="0.2">
      <c r="A7170" s="382">
        <v>95545</v>
      </c>
      <c r="B7170" s="383" t="s">
        <v>4544</v>
      </c>
      <c r="C7170" s="382" t="s">
        <v>66</v>
      </c>
      <c r="D7170" s="382">
        <v>45.21</v>
      </c>
      <c r="E7170" s="380" t="s">
        <v>1081</v>
      </c>
    </row>
    <row r="7171" spans="1:5" ht="27" x14ac:dyDescent="0.2">
      <c r="A7171" s="382">
        <v>95547</v>
      </c>
      <c r="B7171" s="383" t="s">
        <v>4546</v>
      </c>
      <c r="C7171" s="382" t="s">
        <v>66</v>
      </c>
      <c r="D7171" s="382">
        <v>49.93</v>
      </c>
      <c r="E7171" s="380" t="s">
        <v>1081</v>
      </c>
    </row>
    <row r="7172" spans="1:5" ht="15" x14ac:dyDescent="0.2">
      <c r="A7172" s="382">
        <v>86883</v>
      </c>
      <c r="B7172" s="383" t="s">
        <v>4495</v>
      </c>
      <c r="C7172" s="382" t="s">
        <v>66</v>
      </c>
      <c r="D7172" s="382">
        <v>11.78</v>
      </c>
      <c r="E7172" s="380" t="s">
        <v>1081</v>
      </c>
    </row>
    <row r="7173" spans="1:5" ht="27" x14ac:dyDescent="0.2">
      <c r="A7173" s="382">
        <v>86881</v>
      </c>
      <c r="B7173" s="383" t="s">
        <v>7626</v>
      </c>
      <c r="C7173" s="382" t="s">
        <v>66</v>
      </c>
      <c r="D7173" s="382">
        <v>155.9</v>
      </c>
      <c r="E7173" s="380" t="s">
        <v>1081</v>
      </c>
    </row>
    <row r="7174" spans="1:5" ht="27" x14ac:dyDescent="0.2">
      <c r="A7174" s="382">
        <v>86882</v>
      </c>
      <c r="B7174" s="383" t="s">
        <v>7627</v>
      </c>
      <c r="C7174" s="382" t="s">
        <v>66</v>
      </c>
      <c r="D7174" s="382">
        <v>21.56</v>
      </c>
      <c r="E7174" s="380" t="s">
        <v>1081</v>
      </c>
    </row>
    <row r="7175" spans="1:5" ht="27" x14ac:dyDescent="0.2">
      <c r="A7175" s="384">
        <v>100862</v>
      </c>
      <c r="B7175" s="383" t="s">
        <v>4554</v>
      </c>
      <c r="C7175" s="382" t="s">
        <v>66</v>
      </c>
      <c r="D7175" s="382">
        <v>41.81</v>
      </c>
      <c r="E7175" s="380" t="s">
        <v>1081</v>
      </c>
    </row>
    <row r="7176" spans="1:5" ht="27" x14ac:dyDescent="0.2">
      <c r="A7176" s="384">
        <v>100861</v>
      </c>
      <c r="B7176" s="383" t="s">
        <v>4553</v>
      </c>
      <c r="C7176" s="382" t="s">
        <v>66</v>
      </c>
      <c r="D7176" s="382">
        <v>38.4</v>
      </c>
      <c r="E7176" s="380" t="s">
        <v>1081</v>
      </c>
    </row>
    <row r="7177" spans="1:5" ht="27" x14ac:dyDescent="0.2">
      <c r="A7177" s="384">
        <v>86872</v>
      </c>
      <c r="B7177" s="383" t="s">
        <v>4491</v>
      </c>
      <c r="C7177" s="382" t="s">
        <v>66</v>
      </c>
      <c r="D7177" s="382">
        <v>715.8</v>
      </c>
      <c r="E7177" s="380" t="s">
        <v>1081</v>
      </c>
    </row>
    <row r="7178" spans="1:5" ht="40.5" x14ac:dyDescent="0.2">
      <c r="A7178" s="384">
        <v>86919</v>
      </c>
      <c r="B7178" s="383" t="s">
        <v>4511</v>
      </c>
      <c r="C7178" s="382" t="s">
        <v>66</v>
      </c>
      <c r="D7178" s="382">
        <v>877.68</v>
      </c>
      <c r="E7178" s="380" t="s">
        <v>1081</v>
      </c>
    </row>
    <row r="7179" spans="1:5" ht="40.5" x14ac:dyDescent="0.2">
      <c r="A7179" s="384">
        <v>86920</v>
      </c>
      <c r="B7179" s="383" t="s">
        <v>4512</v>
      </c>
      <c r="C7179" s="382" t="s">
        <v>66</v>
      </c>
      <c r="D7179" s="382">
        <v>792.2</v>
      </c>
      <c r="E7179" s="380" t="s">
        <v>1081</v>
      </c>
    </row>
    <row r="7180" spans="1:5" ht="27" x14ac:dyDescent="0.2">
      <c r="A7180" s="384">
        <v>86921</v>
      </c>
      <c r="B7180" s="383" t="s">
        <v>4513</v>
      </c>
      <c r="C7180" s="382" t="s">
        <v>66</v>
      </c>
      <c r="D7180" s="382">
        <v>759.46</v>
      </c>
      <c r="E7180" s="380" t="s">
        <v>1081</v>
      </c>
    </row>
    <row r="7181" spans="1:5" ht="27" x14ac:dyDescent="0.2">
      <c r="A7181" s="384">
        <v>86874</v>
      </c>
      <c r="B7181" s="383" t="s">
        <v>4492</v>
      </c>
      <c r="C7181" s="382" t="s">
        <v>66</v>
      </c>
      <c r="D7181" s="382">
        <v>498.18</v>
      </c>
      <c r="E7181" s="380" t="s">
        <v>1081</v>
      </c>
    </row>
    <row r="7182" spans="1:5" ht="40.5" x14ac:dyDescent="0.2">
      <c r="A7182" s="384">
        <v>86922</v>
      </c>
      <c r="B7182" s="383" t="s">
        <v>4514</v>
      </c>
      <c r="C7182" s="382" t="s">
        <v>66</v>
      </c>
      <c r="D7182" s="382">
        <v>804.18</v>
      </c>
      <c r="E7182" s="380" t="s">
        <v>1081</v>
      </c>
    </row>
    <row r="7183" spans="1:5" ht="40.5" x14ac:dyDescent="0.2">
      <c r="A7183" s="384">
        <v>86923</v>
      </c>
      <c r="B7183" s="383" t="s">
        <v>4515</v>
      </c>
      <c r="C7183" s="382" t="s">
        <v>66</v>
      </c>
      <c r="D7183" s="386">
        <v>584.36</v>
      </c>
      <c r="E7183" s="380" t="s">
        <v>1081</v>
      </c>
    </row>
    <row r="7184" spans="1:5" ht="27" x14ac:dyDescent="0.2">
      <c r="A7184" s="384">
        <v>86924</v>
      </c>
      <c r="B7184" s="383" t="s">
        <v>4516</v>
      </c>
      <c r="C7184" s="382" t="s">
        <v>66</v>
      </c>
      <c r="D7184" s="382">
        <v>551.62</v>
      </c>
      <c r="E7184" s="380" t="s">
        <v>1081</v>
      </c>
    </row>
    <row r="7185" spans="1:5" ht="27" x14ac:dyDescent="0.2">
      <c r="A7185" s="384">
        <v>86875</v>
      </c>
      <c r="B7185" s="383" t="s">
        <v>4493</v>
      </c>
      <c r="C7185" s="382" t="s">
        <v>66</v>
      </c>
      <c r="D7185" s="386">
        <v>566.54999999999995</v>
      </c>
      <c r="E7185" s="380" t="s">
        <v>1081</v>
      </c>
    </row>
    <row r="7186" spans="1:5" ht="40.5" x14ac:dyDescent="0.2">
      <c r="A7186" s="384">
        <v>86925</v>
      </c>
      <c r="B7186" s="383" t="s">
        <v>4517</v>
      </c>
      <c r="C7186" s="382" t="s">
        <v>66</v>
      </c>
      <c r="D7186" s="386">
        <v>642.95000000000005</v>
      </c>
      <c r="E7186" s="380" t="s">
        <v>1081</v>
      </c>
    </row>
    <row r="7187" spans="1:5" ht="27" x14ac:dyDescent="0.2">
      <c r="A7187" s="384">
        <v>86926</v>
      </c>
      <c r="B7187" s="383" t="s">
        <v>4518</v>
      </c>
      <c r="C7187" s="382" t="s">
        <v>66</v>
      </c>
      <c r="D7187" s="382">
        <v>610.21</v>
      </c>
      <c r="E7187" s="380" t="s">
        <v>1081</v>
      </c>
    </row>
    <row r="7188" spans="1:5" ht="27" x14ac:dyDescent="0.2">
      <c r="A7188" s="384">
        <v>86876</v>
      </c>
      <c r="B7188" s="383" t="s">
        <v>4494</v>
      </c>
      <c r="C7188" s="382" t="s">
        <v>66</v>
      </c>
      <c r="D7188" s="386">
        <v>324.35000000000002</v>
      </c>
      <c r="E7188" s="380" t="s">
        <v>1081</v>
      </c>
    </row>
    <row r="7189" spans="1:5" ht="40.5" x14ac:dyDescent="0.2">
      <c r="A7189" s="384">
        <v>86929</v>
      </c>
      <c r="B7189" s="383" t="s">
        <v>4521</v>
      </c>
      <c r="C7189" s="382" t="s">
        <v>66</v>
      </c>
      <c r="D7189" s="382">
        <v>400.75</v>
      </c>
      <c r="E7189" s="380" t="s">
        <v>1081</v>
      </c>
    </row>
    <row r="7190" spans="1:5" ht="27" x14ac:dyDescent="0.2">
      <c r="A7190" s="384">
        <v>86930</v>
      </c>
      <c r="B7190" s="383" t="s">
        <v>4522</v>
      </c>
      <c r="C7190" s="382" t="s">
        <v>66</v>
      </c>
      <c r="D7190" s="382">
        <v>368.01</v>
      </c>
      <c r="E7190" s="380" t="s">
        <v>1081</v>
      </c>
    </row>
    <row r="7191" spans="1:5" ht="40.5" x14ac:dyDescent="0.2">
      <c r="A7191" s="384">
        <v>86927</v>
      </c>
      <c r="B7191" s="383" t="s">
        <v>4519</v>
      </c>
      <c r="C7191" s="382" t="s">
        <v>66</v>
      </c>
      <c r="D7191" s="382">
        <v>410.53</v>
      </c>
      <c r="E7191" s="380" t="s">
        <v>1081</v>
      </c>
    </row>
    <row r="7192" spans="1:5" ht="40.5" x14ac:dyDescent="0.2">
      <c r="A7192" s="384">
        <v>86928</v>
      </c>
      <c r="B7192" s="383" t="s">
        <v>4520</v>
      </c>
      <c r="C7192" s="382" t="s">
        <v>66</v>
      </c>
      <c r="D7192" s="382">
        <v>377.79</v>
      </c>
      <c r="E7192" s="380" t="s">
        <v>1081</v>
      </c>
    </row>
    <row r="7193" spans="1:5" ht="27" x14ac:dyDescent="0.2">
      <c r="A7193" s="382">
        <v>86914</v>
      </c>
      <c r="B7193" s="383" t="s">
        <v>7635</v>
      </c>
      <c r="C7193" s="382" t="s">
        <v>66</v>
      </c>
      <c r="D7193" s="382">
        <v>97.57</v>
      </c>
      <c r="E7193" s="380" t="s">
        <v>1081</v>
      </c>
    </row>
    <row r="7194" spans="1:5" ht="27" x14ac:dyDescent="0.2">
      <c r="A7194" s="382">
        <v>86913</v>
      </c>
      <c r="B7194" s="383" t="s">
        <v>7634</v>
      </c>
      <c r="C7194" s="382" t="s">
        <v>66</v>
      </c>
      <c r="D7194" s="382">
        <v>54.84</v>
      </c>
      <c r="E7194" s="380" t="s">
        <v>1081</v>
      </c>
    </row>
    <row r="7195" spans="1:5" ht="15" x14ac:dyDescent="0.2">
      <c r="A7195" s="382">
        <v>100853</v>
      </c>
      <c r="B7195" s="383" t="s">
        <v>4551</v>
      </c>
      <c r="C7195" s="382" t="s">
        <v>66</v>
      </c>
      <c r="D7195" s="382">
        <v>340.66</v>
      </c>
      <c r="E7195" s="380" t="s">
        <v>1081</v>
      </c>
    </row>
    <row r="7196" spans="1:5" ht="15" x14ac:dyDescent="0.2">
      <c r="A7196" s="382">
        <v>100854</v>
      </c>
      <c r="B7196" s="383" t="s">
        <v>4552</v>
      </c>
      <c r="C7196" s="382" t="s">
        <v>66</v>
      </c>
      <c r="D7196" s="382">
        <v>1764.58</v>
      </c>
      <c r="E7196" s="380" t="s">
        <v>1081</v>
      </c>
    </row>
    <row r="7197" spans="1:5" ht="27" x14ac:dyDescent="0.2">
      <c r="A7197" s="382">
        <v>86915</v>
      </c>
      <c r="B7197" s="383" t="s">
        <v>7636</v>
      </c>
      <c r="C7197" s="382" t="s">
        <v>66</v>
      </c>
      <c r="D7197" s="382">
        <v>141.33000000000001</v>
      </c>
      <c r="E7197" s="380" t="s">
        <v>1081</v>
      </c>
    </row>
    <row r="7198" spans="1:5" ht="27" x14ac:dyDescent="0.2">
      <c r="A7198" s="382">
        <v>86906</v>
      </c>
      <c r="B7198" s="383" t="s">
        <v>7630</v>
      </c>
      <c r="C7198" s="382" t="s">
        <v>66</v>
      </c>
      <c r="D7198" s="382">
        <v>74.12</v>
      </c>
      <c r="E7198" s="380" t="s">
        <v>1081</v>
      </c>
    </row>
    <row r="7199" spans="1:5" ht="27" x14ac:dyDescent="0.2">
      <c r="A7199" s="382">
        <v>86911</v>
      </c>
      <c r="B7199" s="383" t="s">
        <v>7633</v>
      </c>
      <c r="C7199" s="382" t="s">
        <v>66</v>
      </c>
      <c r="D7199" s="382">
        <v>86.78</v>
      </c>
      <c r="E7199" s="380" t="s">
        <v>1081</v>
      </c>
    </row>
    <row r="7200" spans="1:5" ht="27" x14ac:dyDescent="0.2">
      <c r="A7200" s="382">
        <v>86909</v>
      </c>
      <c r="B7200" s="383" t="s">
        <v>7631</v>
      </c>
      <c r="C7200" s="382" t="s">
        <v>66</v>
      </c>
      <c r="D7200" s="382">
        <v>128.72</v>
      </c>
      <c r="E7200" s="380" t="s">
        <v>1081</v>
      </c>
    </row>
    <row r="7201" spans="1:5" ht="27" x14ac:dyDescent="0.2">
      <c r="A7201" s="382">
        <v>86910</v>
      </c>
      <c r="B7201" s="383" t="s">
        <v>7632</v>
      </c>
      <c r="C7201" s="382" t="s">
        <v>66</v>
      </c>
      <c r="D7201" s="382">
        <v>126.43</v>
      </c>
      <c r="E7201" s="380" t="s">
        <v>1081</v>
      </c>
    </row>
    <row r="7202" spans="1:5" ht="15" x14ac:dyDescent="0.2">
      <c r="A7202" s="382">
        <v>86916</v>
      </c>
      <c r="B7202" s="383" t="s">
        <v>7637</v>
      </c>
      <c r="C7202" s="382" t="s">
        <v>66</v>
      </c>
      <c r="D7202" s="382">
        <v>22.1</v>
      </c>
      <c r="E7202" s="380" t="s">
        <v>1081</v>
      </c>
    </row>
    <row r="7203" spans="1:5" ht="27" x14ac:dyDescent="0.2">
      <c r="A7203" s="384">
        <v>95469</v>
      </c>
      <c r="B7203" s="383" t="s">
        <v>4538</v>
      </c>
      <c r="C7203" s="382" t="s">
        <v>66</v>
      </c>
      <c r="D7203" s="382">
        <v>299</v>
      </c>
      <c r="E7203" s="380" t="s">
        <v>1081</v>
      </c>
    </row>
    <row r="7204" spans="1:5" ht="27" x14ac:dyDescent="0.2">
      <c r="A7204" s="384">
        <v>95470</v>
      </c>
      <c r="B7204" s="383" t="s">
        <v>7640</v>
      </c>
      <c r="C7204" s="382" t="s">
        <v>66</v>
      </c>
      <c r="D7204" s="382">
        <v>307.13</v>
      </c>
      <c r="E7204" s="380" t="s">
        <v>1081</v>
      </c>
    </row>
    <row r="7205" spans="1:5" ht="27" x14ac:dyDescent="0.2">
      <c r="A7205" s="384">
        <v>95471</v>
      </c>
      <c r="B7205" s="383" t="s">
        <v>4539</v>
      </c>
      <c r="C7205" s="382" t="s">
        <v>66</v>
      </c>
      <c r="D7205" s="382">
        <v>758.19</v>
      </c>
      <c r="E7205" s="380" t="s">
        <v>1081</v>
      </c>
    </row>
    <row r="7206" spans="1:5" ht="40.5" x14ac:dyDescent="0.2">
      <c r="A7206" s="384">
        <v>95472</v>
      </c>
      <c r="B7206" s="383" t="s">
        <v>4540</v>
      </c>
      <c r="C7206" s="382" t="s">
        <v>66</v>
      </c>
      <c r="D7206" s="382">
        <v>766.32</v>
      </c>
      <c r="E7206" s="380" t="s">
        <v>1081</v>
      </c>
    </row>
    <row r="7207" spans="1:5" ht="15" x14ac:dyDescent="0.2">
      <c r="A7207" s="384">
        <v>100848</v>
      </c>
      <c r="B7207" s="383" t="s">
        <v>4547</v>
      </c>
      <c r="C7207" s="382" t="s">
        <v>66</v>
      </c>
      <c r="D7207" s="382">
        <v>544.96</v>
      </c>
      <c r="E7207" s="380" t="s">
        <v>1081</v>
      </c>
    </row>
    <row r="7208" spans="1:5" ht="27" x14ac:dyDescent="0.2">
      <c r="A7208" s="384">
        <v>86888</v>
      </c>
      <c r="B7208" s="383" t="s">
        <v>4498</v>
      </c>
      <c r="C7208" s="382" t="s">
        <v>66</v>
      </c>
      <c r="D7208" s="382">
        <v>485.6</v>
      </c>
      <c r="E7208" s="380" t="s">
        <v>1081</v>
      </c>
    </row>
    <row r="7209" spans="1:5" ht="27" x14ac:dyDescent="0.2">
      <c r="A7209" s="384">
        <v>86932</v>
      </c>
      <c r="B7209" s="383" t="s">
        <v>4524</v>
      </c>
      <c r="C7209" s="382" t="s">
        <v>66</v>
      </c>
      <c r="D7209" s="382">
        <v>527.97</v>
      </c>
      <c r="E7209" s="380" t="s">
        <v>1081</v>
      </c>
    </row>
    <row r="7210" spans="1:5" ht="27" x14ac:dyDescent="0.2">
      <c r="A7210" s="384">
        <v>86931</v>
      </c>
      <c r="B7210" s="383" t="s">
        <v>4523</v>
      </c>
      <c r="C7210" s="382" t="s">
        <v>66</v>
      </c>
      <c r="D7210" s="382">
        <v>497.92</v>
      </c>
      <c r="E7210" s="380" t="s">
        <v>1081</v>
      </c>
    </row>
    <row r="7211" spans="1:5" ht="27" x14ac:dyDescent="0.2">
      <c r="A7211" s="384">
        <v>100878</v>
      </c>
      <c r="B7211" s="383" t="s">
        <v>4568</v>
      </c>
      <c r="C7211" s="382" t="s">
        <v>66</v>
      </c>
      <c r="D7211" s="382">
        <v>651.20000000000005</v>
      </c>
      <c r="E7211" s="380" t="s">
        <v>1081</v>
      </c>
    </row>
    <row r="7212" spans="1:5" ht="27" x14ac:dyDescent="0.2">
      <c r="A7212" s="382">
        <v>86877</v>
      </c>
      <c r="B7212" s="383" t="s">
        <v>7622</v>
      </c>
      <c r="C7212" s="382" t="s">
        <v>66</v>
      </c>
      <c r="D7212" s="382">
        <v>52.53</v>
      </c>
      <c r="E7212" s="380" t="s">
        <v>1081</v>
      </c>
    </row>
    <row r="7213" spans="1:5" ht="27" x14ac:dyDescent="0.2">
      <c r="A7213" s="382">
        <v>86878</v>
      </c>
      <c r="B7213" s="383" t="s">
        <v>7623</v>
      </c>
      <c r="C7213" s="382" t="s">
        <v>66</v>
      </c>
      <c r="D7213" s="382">
        <v>56.44</v>
      </c>
      <c r="E7213" s="380" t="s">
        <v>1081</v>
      </c>
    </row>
    <row r="7214" spans="1:5" ht="27" x14ac:dyDescent="0.2">
      <c r="A7214" s="382">
        <v>86879</v>
      </c>
      <c r="B7214" s="383" t="s">
        <v>7624</v>
      </c>
      <c r="C7214" s="382" t="s">
        <v>66</v>
      </c>
      <c r="D7214" s="382">
        <v>9.7799999999999994</v>
      </c>
      <c r="E7214" s="380" t="s">
        <v>1081</v>
      </c>
    </row>
    <row r="7215" spans="1:5" ht="27" x14ac:dyDescent="0.2">
      <c r="A7215" s="382">
        <v>86880</v>
      </c>
      <c r="B7215" s="383" t="s">
        <v>7625</v>
      </c>
      <c r="C7215" s="382" t="s">
        <v>66</v>
      </c>
      <c r="D7215" s="382">
        <v>25.19</v>
      </c>
      <c r="E7215" s="380" t="s">
        <v>1081</v>
      </c>
    </row>
    <row r="7216" spans="1:5" ht="27" x14ac:dyDescent="0.2">
      <c r="A7216" s="384">
        <v>101663</v>
      </c>
      <c r="B7216" s="383" t="s">
        <v>9750</v>
      </c>
      <c r="C7216" s="382" t="s">
        <v>66</v>
      </c>
      <c r="D7216" s="382">
        <v>26.69</v>
      </c>
      <c r="E7216" s="380" t="s">
        <v>1081</v>
      </c>
    </row>
    <row r="7217" spans="1:5" ht="27" x14ac:dyDescent="0.2">
      <c r="A7217" s="384">
        <v>101664</v>
      </c>
      <c r="B7217" s="383" t="s">
        <v>9751</v>
      </c>
      <c r="C7217" s="382" t="s">
        <v>66</v>
      </c>
      <c r="D7217" s="382">
        <v>27.95</v>
      </c>
      <c r="E7217" s="380" t="s">
        <v>1081</v>
      </c>
    </row>
    <row r="7218" spans="1:5" ht="27" x14ac:dyDescent="0.2">
      <c r="A7218" s="384">
        <v>101665</v>
      </c>
      <c r="B7218" s="383" t="s">
        <v>9752</v>
      </c>
      <c r="C7218" s="382" t="s">
        <v>66</v>
      </c>
      <c r="D7218" s="382">
        <v>33.33</v>
      </c>
      <c r="E7218" s="380" t="s">
        <v>1081</v>
      </c>
    </row>
    <row r="7219" spans="1:5" ht="27" x14ac:dyDescent="0.2">
      <c r="A7219" s="385">
        <v>101634</v>
      </c>
      <c r="B7219" s="383" t="s">
        <v>9753</v>
      </c>
      <c r="C7219" s="382" t="s">
        <v>66</v>
      </c>
      <c r="D7219" s="382"/>
      <c r="E7219" s="380" t="s">
        <v>1081</v>
      </c>
    </row>
    <row r="7220" spans="1:5" ht="27" x14ac:dyDescent="0.2">
      <c r="A7220" s="385">
        <v>101635</v>
      </c>
      <c r="B7220" s="383" t="s">
        <v>9754</v>
      </c>
      <c r="C7220" s="382" t="s">
        <v>66</v>
      </c>
      <c r="D7220" s="382"/>
      <c r="E7220" s="380" t="s">
        <v>1081</v>
      </c>
    </row>
    <row r="7221" spans="1:5" ht="27" x14ac:dyDescent="0.2">
      <c r="A7221" s="384">
        <v>101636</v>
      </c>
      <c r="B7221" s="383" t="s">
        <v>9755</v>
      </c>
      <c r="C7221" s="382" t="s">
        <v>66</v>
      </c>
      <c r="D7221" s="382">
        <v>151.54</v>
      </c>
      <c r="E7221" s="380" t="s">
        <v>1081</v>
      </c>
    </row>
    <row r="7222" spans="1:5" ht="27" x14ac:dyDescent="0.2">
      <c r="A7222" s="384">
        <v>101637</v>
      </c>
      <c r="B7222" s="383" t="s">
        <v>9756</v>
      </c>
      <c r="C7222" s="382" t="s">
        <v>66</v>
      </c>
      <c r="D7222" s="382">
        <v>144.6</v>
      </c>
      <c r="E7222" s="380" t="s">
        <v>1081</v>
      </c>
    </row>
    <row r="7223" spans="1:5" ht="27" x14ac:dyDescent="0.2">
      <c r="A7223" s="385">
        <v>101638</v>
      </c>
      <c r="B7223" s="383" t="s">
        <v>9757</v>
      </c>
      <c r="C7223" s="382" t="s">
        <v>66</v>
      </c>
      <c r="D7223" s="382"/>
      <c r="E7223" s="380" t="s">
        <v>1081</v>
      </c>
    </row>
    <row r="7224" spans="1:5" ht="27" x14ac:dyDescent="0.2">
      <c r="A7224" s="385">
        <v>101639</v>
      </c>
      <c r="B7224" s="383" t="s">
        <v>9758</v>
      </c>
      <c r="C7224" s="382" t="s">
        <v>66</v>
      </c>
      <c r="D7224" s="382"/>
      <c r="E7224" s="380" t="s">
        <v>1081</v>
      </c>
    </row>
    <row r="7225" spans="1:5" ht="27" x14ac:dyDescent="0.2">
      <c r="A7225" s="385">
        <v>105919</v>
      </c>
      <c r="B7225" s="383" t="s">
        <v>9759</v>
      </c>
      <c r="C7225" s="382" t="s">
        <v>66</v>
      </c>
      <c r="D7225" s="382"/>
      <c r="E7225" s="380" t="s">
        <v>1081</v>
      </c>
    </row>
    <row r="7226" spans="1:5" ht="27" x14ac:dyDescent="0.2">
      <c r="A7226" s="384">
        <v>101658</v>
      </c>
      <c r="B7226" s="383" t="s">
        <v>9760</v>
      </c>
      <c r="C7226" s="382" t="s">
        <v>66</v>
      </c>
      <c r="D7226" s="382">
        <v>477.42</v>
      </c>
      <c r="E7226" s="380" t="s">
        <v>1081</v>
      </c>
    </row>
    <row r="7227" spans="1:5" ht="27" x14ac:dyDescent="0.2">
      <c r="A7227" s="384">
        <v>101659</v>
      </c>
      <c r="B7227" s="383" t="s">
        <v>9761</v>
      </c>
      <c r="C7227" s="382" t="s">
        <v>66</v>
      </c>
      <c r="D7227" s="382">
        <v>542.53</v>
      </c>
      <c r="E7227" s="380" t="s">
        <v>1081</v>
      </c>
    </row>
    <row r="7228" spans="1:5" ht="27" x14ac:dyDescent="0.2">
      <c r="A7228" s="384">
        <v>101660</v>
      </c>
      <c r="B7228" s="383" t="s">
        <v>9762</v>
      </c>
      <c r="C7228" s="382" t="s">
        <v>66</v>
      </c>
      <c r="D7228" s="382">
        <v>849.94</v>
      </c>
      <c r="E7228" s="380" t="s">
        <v>1081</v>
      </c>
    </row>
    <row r="7229" spans="1:5" ht="27" x14ac:dyDescent="0.2">
      <c r="A7229" s="384">
        <v>101654</v>
      </c>
      <c r="B7229" s="383" t="s">
        <v>9763</v>
      </c>
      <c r="C7229" s="382" t="s">
        <v>66</v>
      </c>
      <c r="D7229" s="382">
        <v>195.51</v>
      </c>
      <c r="E7229" s="380" t="s">
        <v>1081</v>
      </c>
    </row>
    <row r="7230" spans="1:5" ht="27" x14ac:dyDescent="0.2">
      <c r="A7230" s="384">
        <v>101655</v>
      </c>
      <c r="B7230" s="383" t="s">
        <v>9764</v>
      </c>
      <c r="C7230" s="382" t="s">
        <v>66</v>
      </c>
      <c r="D7230" s="382">
        <v>297.89</v>
      </c>
      <c r="E7230" s="380" t="s">
        <v>1081</v>
      </c>
    </row>
    <row r="7231" spans="1:5" ht="27" x14ac:dyDescent="0.2">
      <c r="A7231" s="384">
        <v>101656</v>
      </c>
      <c r="B7231" s="383" t="s">
        <v>9765</v>
      </c>
      <c r="C7231" s="382" t="s">
        <v>66</v>
      </c>
      <c r="D7231" s="382">
        <v>321.8</v>
      </c>
      <c r="E7231" s="380" t="s">
        <v>1081</v>
      </c>
    </row>
    <row r="7232" spans="1:5" ht="27" x14ac:dyDescent="0.2">
      <c r="A7232" s="384">
        <v>101657</v>
      </c>
      <c r="B7232" s="383" t="s">
        <v>9766</v>
      </c>
      <c r="C7232" s="382" t="s">
        <v>66</v>
      </c>
      <c r="D7232" s="382">
        <v>372.72</v>
      </c>
      <c r="E7232" s="380" t="s">
        <v>1081</v>
      </c>
    </row>
    <row r="7233" spans="1:5" ht="27" x14ac:dyDescent="0.2">
      <c r="A7233" s="385">
        <v>105923</v>
      </c>
      <c r="B7233" s="383" t="s">
        <v>9767</v>
      </c>
      <c r="C7233" s="382" t="s">
        <v>66</v>
      </c>
      <c r="D7233" s="382"/>
      <c r="E7233" s="380" t="s">
        <v>1081</v>
      </c>
    </row>
    <row r="7234" spans="1:5" ht="27" x14ac:dyDescent="0.2">
      <c r="A7234" s="385">
        <v>105921</v>
      </c>
      <c r="B7234" s="383" t="s">
        <v>9768</v>
      </c>
      <c r="C7234" s="382" t="s">
        <v>66</v>
      </c>
      <c r="D7234" s="382"/>
      <c r="E7234" s="380" t="s">
        <v>1081</v>
      </c>
    </row>
    <row r="7235" spans="1:5" ht="27" x14ac:dyDescent="0.2">
      <c r="A7235" s="385">
        <v>105920</v>
      </c>
      <c r="B7235" s="383" t="s">
        <v>9769</v>
      </c>
      <c r="C7235" s="382" t="s">
        <v>66</v>
      </c>
      <c r="D7235" s="382"/>
      <c r="E7235" s="380" t="s">
        <v>1081</v>
      </c>
    </row>
    <row r="7236" spans="1:5" ht="27" x14ac:dyDescent="0.2">
      <c r="A7236" s="385">
        <v>105922</v>
      </c>
      <c r="B7236" s="383" t="s">
        <v>9770</v>
      </c>
      <c r="C7236" s="382" t="s">
        <v>66</v>
      </c>
      <c r="D7236" s="382"/>
      <c r="E7236" s="380" t="s">
        <v>1081</v>
      </c>
    </row>
    <row r="7237" spans="1:5" ht="27" x14ac:dyDescent="0.2">
      <c r="A7237" s="384">
        <v>101632</v>
      </c>
      <c r="B7237" s="383" t="s">
        <v>9771</v>
      </c>
      <c r="C7237" s="382" t="s">
        <v>66</v>
      </c>
      <c r="D7237" s="382">
        <v>36.369999999999997</v>
      </c>
      <c r="E7237" s="380" t="s">
        <v>1081</v>
      </c>
    </row>
    <row r="7238" spans="1:5" ht="27" x14ac:dyDescent="0.2">
      <c r="A7238" s="384">
        <v>101661</v>
      </c>
      <c r="B7238" s="383" t="s">
        <v>9772</v>
      </c>
      <c r="C7238" s="382" t="s">
        <v>66</v>
      </c>
      <c r="D7238" s="382">
        <v>131.77000000000001</v>
      </c>
      <c r="E7238" s="380" t="s">
        <v>1081</v>
      </c>
    </row>
    <row r="7239" spans="1:5" ht="27" x14ac:dyDescent="0.2">
      <c r="A7239" s="382">
        <v>105924</v>
      </c>
      <c r="B7239" s="383" t="s">
        <v>9773</v>
      </c>
      <c r="C7239" s="382" t="s">
        <v>66</v>
      </c>
      <c r="D7239" s="382">
        <v>13.18</v>
      </c>
      <c r="E7239" s="380" t="s">
        <v>1081</v>
      </c>
    </row>
    <row r="7240" spans="1:5" ht="27" x14ac:dyDescent="0.2">
      <c r="A7240" s="384">
        <v>101651</v>
      </c>
      <c r="B7240" s="383" t="s">
        <v>9774</v>
      </c>
      <c r="C7240" s="382" t="s">
        <v>66</v>
      </c>
      <c r="D7240" s="382">
        <v>65.5</v>
      </c>
      <c r="E7240" s="380" t="s">
        <v>1081</v>
      </c>
    </row>
    <row r="7241" spans="1:5" ht="27" x14ac:dyDescent="0.2">
      <c r="A7241" s="384">
        <v>101630</v>
      </c>
      <c r="B7241" s="383" t="s">
        <v>9775</v>
      </c>
      <c r="C7241" s="382" t="s">
        <v>66</v>
      </c>
      <c r="D7241" s="382">
        <v>76.319999999999993</v>
      </c>
      <c r="E7241" s="380" t="s">
        <v>1081</v>
      </c>
    </row>
    <row r="7242" spans="1:5" ht="27" x14ac:dyDescent="0.2">
      <c r="A7242" s="384">
        <v>101633</v>
      </c>
      <c r="B7242" s="383" t="s">
        <v>9776</v>
      </c>
      <c r="C7242" s="382" t="s">
        <v>66</v>
      </c>
      <c r="D7242" s="382">
        <v>99.36</v>
      </c>
      <c r="E7242" s="380" t="s">
        <v>1081</v>
      </c>
    </row>
    <row r="7243" spans="1:5" ht="40.5" x14ac:dyDescent="0.2">
      <c r="A7243" s="382">
        <v>104219</v>
      </c>
      <c r="B7243" s="383" t="s">
        <v>5250</v>
      </c>
      <c r="C7243" s="382" t="s">
        <v>83</v>
      </c>
      <c r="D7243" s="382">
        <v>81.19</v>
      </c>
      <c r="E7243" s="380" t="s">
        <v>1081</v>
      </c>
    </row>
    <row r="7244" spans="1:5" ht="40.5" x14ac:dyDescent="0.2">
      <c r="A7244" s="382">
        <v>104223</v>
      </c>
      <c r="B7244" s="383" t="s">
        <v>5254</v>
      </c>
      <c r="C7244" s="382" t="s">
        <v>83</v>
      </c>
      <c r="D7244" s="382">
        <v>106.23</v>
      </c>
      <c r="E7244" s="380" t="s">
        <v>1081</v>
      </c>
    </row>
    <row r="7245" spans="1:5" ht="40.5" x14ac:dyDescent="0.2">
      <c r="A7245" s="382">
        <v>104227</v>
      </c>
      <c r="B7245" s="383" t="s">
        <v>5258</v>
      </c>
      <c r="C7245" s="382" t="s">
        <v>83</v>
      </c>
      <c r="D7245" s="382">
        <v>122.86</v>
      </c>
      <c r="E7245" s="380" t="s">
        <v>1081</v>
      </c>
    </row>
    <row r="7246" spans="1:5" ht="40.5" x14ac:dyDescent="0.2">
      <c r="A7246" s="382">
        <v>104231</v>
      </c>
      <c r="B7246" s="383" t="s">
        <v>5262</v>
      </c>
      <c r="C7246" s="382" t="s">
        <v>83</v>
      </c>
      <c r="D7246" s="382">
        <v>135.5</v>
      </c>
      <c r="E7246" s="380" t="s">
        <v>1081</v>
      </c>
    </row>
    <row r="7247" spans="1:5" ht="40.5" x14ac:dyDescent="0.2">
      <c r="A7247" s="382">
        <v>104235</v>
      </c>
      <c r="B7247" s="383" t="s">
        <v>5266</v>
      </c>
      <c r="C7247" s="382" t="s">
        <v>83</v>
      </c>
      <c r="D7247" s="382">
        <v>66.23</v>
      </c>
      <c r="E7247" s="380" t="s">
        <v>1081</v>
      </c>
    </row>
    <row r="7248" spans="1:5" ht="40.5" x14ac:dyDescent="0.2">
      <c r="A7248" s="382">
        <v>104239</v>
      </c>
      <c r="B7248" s="383" t="s">
        <v>5270</v>
      </c>
      <c r="C7248" s="382" t="s">
        <v>83</v>
      </c>
      <c r="D7248" s="382">
        <v>90.24</v>
      </c>
      <c r="E7248" s="380" t="s">
        <v>1081</v>
      </c>
    </row>
    <row r="7249" spans="1:5" ht="40.5" x14ac:dyDescent="0.2">
      <c r="A7249" s="382">
        <v>104243</v>
      </c>
      <c r="B7249" s="383" t="s">
        <v>5274</v>
      </c>
      <c r="C7249" s="382" t="s">
        <v>83</v>
      </c>
      <c r="D7249" s="382">
        <v>105.78</v>
      </c>
      <c r="E7249" s="380" t="s">
        <v>1081</v>
      </c>
    </row>
    <row r="7250" spans="1:5" ht="40.5" x14ac:dyDescent="0.2">
      <c r="A7250" s="382">
        <v>104247</v>
      </c>
      <c r="B7250" s="383" t="s">
        <v>5278</v>
      </c>
      <c r="C7250" s="382" t="s">
        <v>83</v>
      </c>
      <c r="D7250" s="382">
        <v>112.89</v>
      </c>
      <c r="E7250" s="380" t="s">
        <v>1081</v>
      </c>
    </row>
    <row r="7251" spans="1:5" ht="40.5" x14ac:dyDescent="0.2">
      <c r="A7251" s="382">
        <v>87795</v>
      </c>
      <c r="B7251" s="383" t="s">
        <v>5207</v>
      </c>
      <c r="C7251" s="382" t="s">
        <v>83</v>
      </c>
      <c r="D7251" s="382">
        <v>68.59</v>
      </c>
      <c r="E7251" s="380" t="s">
        <v>1081</v>
      </c>
    </row>
    <row r="7252" spans="1:5" ht="40.5" x14ac:dyDescent="0.2">
      <c r="A7252" s="382">
        <v>87800</v>
      </c>
      <c r="B7252" s="383" t="s">
        <v>5210</v>
      </c>
      <c r="C7252" s="382" t="s">
        <v>83</v>
      </c>
      <c r="D7252" s="382">
        <v>93.66</v>
      </c>
      <c r="E7252" s="380" t="s">
        <v>1081</v>
      </c>
    </row>
    <row r="7253" spans="1:5" ht="40.5" x14ac:dyDescent="0.2">
      <c r="A7253" s="382">
        <v>87804</v>
      </c>
      <c r="B7253" s="383" t="s">
        <v>5213</v>
      </c>
      <c r="C7253" s="382" t="s">
        <v>83</v>
      </c>
      <c r="D7253" s="382">
        <v>109.2</v>
      </c>
      <c r="E7253" s="380" t="s">
        <v>1081</v>
      </c>
    </row>
    <row r="7254" spans="1:5" ht="40.5" x14ac:dyDescent="0.2">
      <c r="A7254" s="382">
        <v>87808</v>
      </c>
      <c r="B7254" s="383" t="s">
        <v>5216</v>
      </c>
      <c r="C7254" s="382" t="s">
        <v>83</v>
      </c>
      <c r="D7254" s="382">
        <v>116.2</v>
      </c>
      <c r="E7254" s="380" t="s">
        <v>1081</v>
      </c>
    </row>
    <row r="7255" spans="1:5" ht="40.5" x14ac:dyDescent="0.2">
      <c r="A7255" s="382">
        <v>87778</v>
      </c>
      <c r="B7255" s="383" t="s">
        <v>5196</v>
      </c>
      <c r="C7255" s="382" t="s">
        <v>83</v>
      </c>
      <c r="D7255" s="382">
        <v>85.04</v>
      </c>
      <c r="E7255" s="380" t="s">
        <v>1081</v>
      </c>
    </row>
    <row r="7256" spans="1:5" ht="40.5" x14ac:dyDescent="0.2">
      <c r="A7256" s="382">
        <v>87783</v>
      </c>
      <c r="B7256" s="383" t="s">
        <v>5199</v>
      </c>
      <c r="C7256" s="382" t="s">
        <v>83</v>
      </c>
      <c r="D7256" s="382">
        <v>111.24</v>
      </c>
      <c r="E7256" s="380" t="s">
        <v>1081</v>
      </c>
    </row>
    <row r="7257" spans="1:5" ht="40.5" x14ac:dyDescent="0.2">
      <c r="A7257" s="382">
        <v>87787</v>
      </c>
      <c r="B7257" s="383" t="s">
        <v>5202</v>
      </c>
      <c r="C7257" s="382" t="s">
        <v>83</v>
      </c>
      <c r="D7257" s="382">
        <v>127.87</v>
      </c>
      <c r="E7257" s="380" t="s">
        <v>1081</v>
      </c>
    </row>
    <row r="7258" spans="1:5" ht="40.5" x14ac:dyDescent="0.2">
      <c r="A7258" s="382">
        <v>87791</v>
      </c>
      <c r="B7258" s="383" t="s">
        <v>5204</v>
      </c>
      <c r="C7258" s="382" t="s">
        <v>83</v>
      </c>
      <c r="D7258" s="382">
        <v>141.01</v>
      </c>
      <c r="E7258" s="380" t="s">
        <v>1081</v>
      </c>
    </row>
    <row r="7259" spans="1:5" ht="40.5" x14ac:dyDescent="0.2">
      <c r="A7259" s="382">
        <v>87832</v>
      </c>
      <c r="B7259" s="383" t="s">
        <v>5233</v>
      </c>
      <c r="C7259" s="382" t="s">
        <v>83</v>
      </c>
      <c r="D7259" s="382">
        <v>134.88</v>
      </c>
      <c r="E7259" s="380" t="s">
        <v>1081</v>
      </c>
    </row>
    <row r="7260" spans="1:5" ht="40.5" x14ac:dyDescent="0.2">
      <c r="A7260" s="382">
        <v>87812</v>
      </c>
      <c r="B7260" s="383" t="s">
        <v>5219</v>
      </c>
      <c r="C7260" s="382" t="s">
        <v>83</v>
      </c>
      <c r="D7260" s="382">
        <v>106.39</v>
      </c>
      <c r="E7260" s="380" t="s">
        <v>1081</v>
      </c>
    </row>
    <row r="7261" spans="1:5" ht="40.5" x14ac:dyDescent="0.2">
      <c r="A7261" s="382">
        <v>87816</v>
      </c>
      <c r="B7261" s="383" t="s">
        <v>5222</v>
      </c>
      <c r="C7261" s="382" t="s">
        <v>83</v>
      </c>
      <c r="D7261" s="382">
        <v>131.5</v>
      </c>
      <c r="E7261" s="380" t="s">
        <v>1081</v>
      </c>
    </row>
    <row r="7262" spans="1:5" ht="40.5" x14ac:dyDescent="0.2">
      <c r="A7262" s="382">
        <v>87820</v>
      </c>
      <c r="B7262" s="383" t="s">
        <v>5225</v>
      </c>
      <c r="C7262" s="382" t="s">
        <v>83</v>
      </c>
      <c r="D7262" s="382">
        <v>147.04</v>
      </c>
      <c r="E7262" s="380" t="s">
        <v>1081</v>
      </c>
    </row>
    <row r="7263" spans="1:5" ht="40.5" x14ac:dyDescent="0.2">
      <c r="A7263" s="382">
        <v>87824</v>
      </c>
      <c r="B7263" s="383" t="s">
        <v>5227</v>
      </c>
      <c r="C7263" s="382" t="s">
        <v>83</v>
      </c>
      <c r="D7263" s="382">
        <v>171.23</v>
      </c>
      <c r="E7263" s="380" t="s">
        <v>1081</v>
      </c>
    </row>
    <row r="7264" spans="1:5" ht="40.5" x14ac:dyDescent="0.2">
      <c r="A7264" s="382">
        <v>87828</v>
      </c>
      <c r="B7264" s="383" t="s">
        <v>5230</v>
      </c>
      <c r="C7264" s="382" t="s">
        <v>83</v>
      </c>
      <c r="D7264" s="382">
        <v>107.77</v>
      </c>
      <c r="E7264" s="380" t="s">
        <v>1081</v>
      </c>
    </row>
    <row r="7265" spans="1:5" ht="40.5" x14ac:dyDescent="0.2">
      <c r="A7265" s="382">
        <v>104251</v>
      </c>
      <c r="B7265" s="383" t="s">
        <v>7780</v>
      </c>
      <c r="C7265" s="382" t="s">
        <v>83</v>
      </c>
      <c r="D7265" s="382">
        <v>99.45</v>
      </c>
      <c r="E7265" s="380" t="s">
        <v>1081</v>
      </c>
    </row>
    <row r="7266" spans="1:5" ht="40.5" x14ac:dyDescent="0.2">
      <c r="A7266" s="382">
        <v>104255</v>
      </c>
      <c r="B7266" s="383" t="s">
        <v>7781</v>
      </c>
      <c r="C7266" s="382" t="s">
        <v>83</v>
      </c>
      <c r="D7266" s="382">
        <v>123.45</v>
      </c>
      <c r="E7266" s="380" t="s">
        <v>1081</v>
      </c>
    </row>
    <row r="7267" spans="1:5" ht="40.5" x14ac:dyDescent="0.2">
      <c r="A7267" s="382">
        <v>104259</v>
      </c>
      <c r="B7267" s="383" t="s">
        <v>7782</v>
      </c>
      <c r="C7267" s="382" t="s">
        <v>83</v>
      </c>
      <c r="D7267" s="382">
        <v>138.99</v>
      </c>
      <c r="E7267" s="380" t="s">
        <v>1081</v>
      </c>
    </row>
    <row r="7268" spans="1:5" ht="40.5" x14ac:dyDescent="0.2">
      <c r="A7268" s="382">
        <v>104263</v>
      </c>
      <c r="B7268" s="383" t="s">
        <v>7783</v>
      </c>
      <c r="C7268" s="382" t="s">
        <v>83</v>
      </c>
      <c r="D7268" s="382">
        <v>161.31</v>
      </c>
      <c r="E7268" s="380" t="s">
        <v>1081</v>
      </c>
    </row>
    <row r="7269" spans="1:5" ht="27" x14ac:dyDescent="0.2">
      <c r="A7269" s="382">
        <v>87794</v>
      </c>
      <c r="B7269" s="383" t="s">
        <v>5206</v>
      </c>
      <c r="C7269" s="382" t="s">
        <v>83</v>
      </c>
      <c r="D7269" s="382">
        <v>50.64</v>
      </c>
      <c r="E7269" s="380" t="s">
        <v>1081</v>
      </c>
    </row>
    <row r="7270" spans="1:5" ht="27" x14ac:dyDescent="0.2">
      <c r="A7270" s="382">
        <v>87799</v>
      </c>
      <c r="B7270" s="383" t="s">
        <v>5209</v>
      </c>
      <c r="C7270" s="382" t="s">
        <v>83</v>
      </c>
      <c r="D7270" s="382">
        <v>69.89</v>
      </c>
      <c r="E7270" s="380" t="s">
        <v>1081</v>
      </c>
    </row>
    <row r="7271" spans="1:5" ht="27" x14ac:dyDescent="0.2">
      <c r="A7271" s="382">
        <v>87803</v>
      </c>
      <c r="B7271" s="383" t="s">
        <v>5212</v>
      </c>
      <c r="C7271" s="382" t="s">
        <v>83</v>
      </c>
      <c r="D7271" s="382">
        <v>78.599999999999994</v>
      </c>
      <c r="E7271" s="380" t="s">
        <v>1081</v>
      </c>
    </row>
    <row r="7272" spans="1:5" ht="40.5" x14ac:dyDescent="0.2">
      <c r="A7272" s="382">
        <v>87807</v>
      </c>
      <c r="B7272" s="383" t="s">
        <v>5215</v>
      </c>
      <c r="C7272" s="382" t="s">
        <v>83</v>
      </c>
      <c r="D7272" s="382">
        <v>85.98</v>
      </c>
      <c r="E7272" s="380" t="s">
        <v>1081</v>
      </c>
    </row>
    <row r="7273" spans="1:5" ht="40.5" x14ac:dyDescent="0.2">
      <c r="A7273" s="382">
        <v>104218</v>
      </c>
      <c r="B7273" s="383" t="s">
        <v>5249</v>
      </c>
      <c r="C7273" s="382" t="s">
        <v>83</v>
      </c>
      <c r="D7273" s="382">
        <v>62.74</v>
      </c>
      <c r="E7273" s="380" t="s">
        <v>1081</v>
      </c>
    </row>
    <row r="7274" spans="1:5" ht="27" x14ac:dyDescent="0.2">
      <c r="A7274" s="382">
        <v>87777</v>
      </c>
      <c r="B7274" s="383" t="s">
        <v>5195</v>
      </c>
      <c r="C7274" s="382" t="s">
        <v>83</v>
      </c>
      <c r="D7274" s="382">
        <v>67.03</v>
      </c>
      <c r="E7274" s="380" t="s">
        <v>1081</v>
      </c>
    </row>
    <row r="7275" spans="1:5" ht="40.5" x14ac:dyDescent="0.2">
      <c r="A7275" s="382">
        <v>104222</v>
      </c>
      <c r="B7275" s="383" t="s">
        <v>5253</v>
      </c>
      <c r="C7275" s="382" t="s">
        <v>83</v>
      </c>
      <c r="D7275" s="382">
        <v>81.33</v>
      </c>
      <c r="E7275" s="380" t="s">
        <v>1081</v>
      </c>
    </row>
    <row r="7276" spans="1:5" ht="27" x14ac:dyDescent="0.2">
      <c r="A7276" s="382">
        <v>87781</v>
      </c>
      <c r="B7276" s="383" t="s">
        <v>5198</v>
      </c>
      <c r="C7276" s="382" t="s">
        <v>83</v>
      </c>
      <c r="D7276" s="382">
        <v>86.83</v>
      </c>
      <c r="E7276" s="380" t="s">
        <v>1081</v>
      </c>
    </row>
    <row r="7277" spans="1:5" ht="40.5" x14ac:dyDescent="0.2">
      <c r="A7277" s="382">
        <v>104226</v>
      </c>
      <c r="B7277" s="383" t="s">
        <v>5257</v>
      </c>
      <c r="C7277" s="382" t="s">
        <v>83</v>
      </c>
      <c r="D7277" s="382">
        <v>90.65</v>
      </c>
      <c r="E7277" s="380" t="s">
        <v>1081</v>
      </c>
    </row>
    <row r="7278" spans="1:5" ht="27" x14ac:dyDescent="0.2">
      <c r="A7278" s="382">
        <v>87786</v>
      </c>
      <c r="B7278" s="383" t="s">
        <v>5201</v>
      </c>
      <c r="C7278" s="382" t="s">
        <v>83</v>
      </c>
      <c r="D7278" s="382">
        <v>96.15</v>
      </c>
      <c r="E7278" s="380" t="s">
        <v>1081</v>
      </c>
    </row>
    <row r="7279" spans="1:5" ht="40.5" x14ac:dyDescent="0.2">
      <c r="A7279" s="382">
        <v>104230</v>
      </c>
      <c r="B7279" s="383" t="s">
        <v>5261</v>
      </c>
      <c r="C7279" s="382" t="s">
        <v>83</v>
      </c>
      <c r="D7279" s="382">
        <v>105.84</v>
      </c>
      <c r="E7279" s="380" t="s">
        <v>1081</v>
      </c>
    </row>
    <row r="7280" spans="1:5" ht="40.5" x14ac:dyDescent="0.2">
      <c r="A7280" s="382">
        <v>104234</v>
      </c>
      <c r="B7280" s="383" t="s">
        <v>5265</v>
      </c>
      <c r="C7280" s="382" t="s">
        <v>83</v>
      </c>
      <c r="D7280" s="382">
        <v>48.11</v>
      </c>
      <c r="E7280" s="380" t="s">
        <v>1081</v>
      </c>
    </row>
    <row r="7281" spans="1:5" ht="40.5" x14ac:dyDescent="0.2">
      <c r="A7281" s="382">
        <v>104238</v>
      </c>
      <c r="B7281" s="383" t="s">
        <v>5269</v>
      </c>
      <c r="C7281" s="382" t="s">
        <v>83</v>
      </c>
      <c r="D7281" s="382">
        <v>66.14</v>
      </c>
      <c r="E7281" s="380" t="s">
        <v>1081</v>
      </c>
    </row>
    <row r="7282" spans="1:5" ht="40.5" x14ac:dyDescent="0.2">
      <c r="A7282" s="382">
        <v>104242</v>
      </c>
      <c r="B7282" s="383" t="s">
        <v>5273</v>
      </c>
      <c r="C7282" s="382" t="s">
        <v>83</v>
      </c>
      <c r="D7282" s="382">
        <v>74.849999999999994</v>
      </c>
      <c r="E7282" s="380" t="s">
        <v>1081</v>
      </c>
    </row>
    <row r="7283" spans="1:5" ht="40.5" x14ac:dyDescent="0.2">
      <c r="A7283" s="382">
        <v>104246</v>
      </c>
      <c r="B7283" s="383" t="s">
        <v>5277</v>
      </c>
      <c r="C7283" s="382" t="s">
        <v>83</v>
      </c>
      <c r="D7283" s="382">
        <v>81.849999999999994</v>
      </c>
      <c r="E7283" s="380" t="s">
        <v>1081</v>
      </c>
    </row>
    <row r="7284" spans="1:5" ht="40.5" x14ac:dyDescent="0.2">
      <c r="A7284" s="382">
        <v>104250</v>
      </c>
      <c r="B7284" s="383" t="s">
        <v>5281</v>
      </c>
      <c r="C7284" s="382" t="s">
        <v>83</v>
      </c>
      <c r="D7284" s="382">
        <v>84.8</v>
      </c>
      <c r="E7284" s="380" t="s">
        <v>1081</v>
      </c>
    </row>
    <row r="7285" spans="1:5" ht="40.5" x14ac:dyDescent="0.2">
      <c r="A7285" s="382">
        <v>87811</v>
      </c>
      <c r="B7285" s="383" t="s">
        <v>5218</v>
      </c>
      <c r="C7285" s="382" t="s">
        <v>83</v>
      </c>
      <c r="D7285" s="382">
        <v>92.51</v>
      </c>
      <c r="E7285" s="380" t="s">
        <v>1081</v>
      </c>
    </row>
    <row r="7286" spans="1:5" ht="40.5" x14ac:dyDescent="0.2">
      <c r="A7286" s="382">
        <v>104254</v>
      </c>
      <c r="B7286" s="383" t="s">
        <v>5284</v>
      </c>
      <c r="C7286" s="382" t="s">
        <v>83</v>
      </c>
      <c r="D7286" s="382">
        <v>102.82</v>
      </c>
      <c r="E7286" s="380" t="s">
        <v>1081</v>
      </c>
    </row>
    <row r="7287" spans="1:5" ht="40.5" x14ac:dyDescent="0.2">
      <c r="A7287" s="382">
        <v>87815</v>
      </c>
      <c r="B7287" s="383" t="s">
        <v>5221</v>
      </c>
      <c r="C7287" s="382" t="s">
        <v>83</v>
      </c>
      <c r="D7287" s="382">
        <v>111.75</v>
      </c>
      <c r="E7287" s="380" t="s">
        <v>1081</v>
      </c>
    </row>
    <row r="7288" spans="1:5" ht="40.5" x14ac:dyDescent="0.2">
      <c r="A7288" s="382">
        <v>104258</v>
      </c>
      <c r="B7288" s="383" t="s">
        <v>5287</v>
      </c>
      <c r="C7288" s="382" t="s">
        <v>83</v>
      </c>
      <c r="D7288" s="382">
        <v>111.53</v>
      </c>
      <c r="E7288" s="380" t="s">
        <v>1081</v>
      </c>
    </row>
    <row r="7289" spans="1:5" ht="40.5" x14ac:dyDescent="0.2">
      <c r="A7289" s="382">
        <v>87819</v>
      </c>
      <c r="B7289" s="383" t="s">
        <v>5224</v>
      </c>
      <c r="C7289" s="382" t="s">
        <v>83</v>
      </c>
      <c r="D7289" s="382">
        <v>120.46</v>
      </c>
      <c r="E7289" s="380" t="s">
        <v>1081</v>
      </c>
    </row>
    <row r="7290" spans="1:5" ht="40.5" x14ac:dyDescent="0.2">
      <c r="A7290" s="382">
        <v>104262</v>
      </c>
      <c r="B7290" s="383" t="s">
        <v>5290</v>
      </c>
      <c r="C7290" s="382" t="s">
        <v>83</v>
      </c>
      <c r="D7290" s="382">
        <v>142.22999999999999</v>
      </c>
      <c r="E7290" s="380" t="s">
        <v>1081</v>
      </c>
    </row>
    <row r="7291" spans="1:5" ht="40.5" x14ac:dyDescent="0.2">
      <c r="A7291" s="382">
        <v>87823</v>
      </c>
      <c r="B7291" s="383" t="s">
        <v>6466</v>
      </c>
      <c r="C7291" s="382" t="s">
        <v>83</v>
      </c>
      <c r="D7291" s="382">
        <v>154.41</v>
      </c>
      <c r="E7291" s="380" t="s">
        <v>1081</v>
      </c>
    </row>
    <row r="7292" spans="1:5" ht="40.5" x14ac:dyDescent="0.2">
      <c r="A7292" s="382">
        <v>87827</v>
      </c>
      <c r="B7292" s="383" t="s">
        <v>5229</v>
      </c>
      <c r="C7292" s="382" t="s">
        <v>83</v>
      </c>
      <c r="D7292" s="382">
        <v>88.39</v>
      </c>
      <c r="E7292" s="380" t="s">
        <v>1081</v>
      </c>
    </row>
    <row r="7293" spans="1:5" ht="40.5" x14ac:dyDescent="0.2">
      <c r="A7293" s="382">
        <v>87831</v>
      </c>
      <c r="B7293" s="383" t="s">
        <v>5232</v>
      </c>
      <c r="C7293" s="382" t="s">
        <v>83</v>
      </c>
      <c r="D7293" s="382">
        <v>108.02</v>
      </c>
      <c r="E7293" s="380" t="s">
        <v>1081</v>
      </c>
    </row>
    <row r="7294" spans="1:5" ht="40.5" x14ac:dyDescent="0.2">
      <c r="A7294" s="384">
        <v>104220</v>
      </c>
      <c r="B7294" s="383" t="s">
        <v>5251</v>
      </c>
      <c r="C7294" s="382" t="s">
        <v>83</v>
      </c>
      <c r="D7294" s="382">
        <v>62.28</v>
      </c>
      <c r="E7294" s="380" t="s">
        <v>1081</v>
      </c>
    </row>
    <row r="7295" spans="1:5" ht="40.5" x14ac:dyDescent="0.2">
      <c r="A7295" s="384">
        <v>104203</v>
      </c>
      <c r="B7295" s="383" t="s">
        <v>5234</v>
      </c>
      <c r="C7295" s="382" t="s">
        <v>83</v>
      </c>
      <c r="D7295" s="382">
        <v>66.75</v>
      </c>
      <c r="E7295" s="380" t="s">
        <v>1081</v>
      </c>
    </row>
    <row r="7296" spans="1:5" ht="40.5" x14ac:dyDescent="0.2">
      <c r="A7296" s="384">
        <v>104224</v>
      </c>
      <c r="B7296" s="383" t="s">
        <v>5255</v>
      </c>
      <c r="C7296" s="382" t="s">
        <v>83</v>
      </c>
      <c r="D7296" s="382">
        <v>80.680000000000007</v>
      </c>
      <c r="E7296" s="380" t="s">
        <v>1081</v>
      </c>
    </row>
    <row r="7297" spans="1:5" ht="40.5" x14ac:dyDescent="0.2">
      <c r="A7297" s="384">
        <v>104204</v>
      </c>
      <c r="B7297" s="383" t="s">
        <v>5235</v>
      </c>
      <c r="C7297" s="382" t="s">
        <v>83</v>
      </c>
      <c r="D7297" s="382">
        <v>86.51</v>
      </c>
      <c r="E7297" s="380" t="s">
        <v>1081</v>
      </c>
    </row>
    <row r="7298" spans="1:5" ht="40.5" x14ac:dyDescent="0.2">
      <c r="A7298" s="384">
        <v>104228</v>
      </c>
      <c r="B7298" s="383" t="s">
        <v>5259</v>
      </c>
      <c r="C7298" s="382" t="s">
        <v>83</v>
      </c>
      <c r="D7298" s="382">
        <v>89.31</v>
      </c>
      <c r="E7298" s="380" t="s">
        <v>1081</v>
      </c>
    </row>
    <row r="7299" spans="1:5" ht="40.5" x14ac:dyDescent="0.2">
      <c r="A7299" s="384">
        <v>104205</v>
      </c>
      <c r="B7299" s="383" t="s">
        <v>5236</v>
      </c>
      <c r="C7299" s="382" t="s">
        <v>83</v>
      </c>
      <c r="D7299" s="382">
        <v>95.13</v>
      </c>
      <c r="E7299" s="380" t="s">
        <v>1081</v>
      </c>
    </row>
    <row r="7300" spans="1:5" ht="40.5" x14ac:dyDescent="0.2">
      <c r="A7300" s="384">
        <v>104232</v>
      </c>
      <c r="B7300" s="383" t="s">
        <v>5263</v>
      </c>
      <c r="C7300" s="382" t="s">
        <v>83</v>
      </c>
      <c r="D7300" s="382">
        <v>98.71</v>
      </c>
      <c r="E7300" s="380" t="s">
        <v>1081</v>
      </c>
    </row>
    <row r="7301" spans="1:5" ht="40.5" x14ac:dyDescent="0.2">
      <c r="A7301" s="384">
        <v>104206</v>
      </c>
      <c r="B7301" s="383" t="s">
        <v>5237</v>
      </c>
      <c r="C7301" s="382" t="s">
        <v>83</v>
      </c>
      <c r="D7301" s="382">
        <v>105.12</v>
      </c>
      <c r="E7301" s="380" t="s">
        <v>1081</v>
      </c>
    </row>
    <row r="7302" spans="1:5" ht="40.5" x14ac:dyDescent="0.2">
      <c r="A7302" s="384">
        <v>104236</v>
      </c>
      <c r="B7302" s="383" t="s">
        <v>5267</v>
      </c>
      <c r="C7302" s="382" t="s">
        <v>83</v>
      </c>
      <c r="D7302" s="382">
        <v>47.07</v>
      </c>
      <c r="E7302" s="380" t="s">
        <v>1081</v>
      </c>
    </row>
    <row r="7303" spans="1:5" ht="40.5" x14ac:dyDescent="0.2">
      <c r="A7303" s="384">
        <v>104207</v>
      </c>
      <c r="B7303" s="383" t="s">
        <v>5238</v>
      </c>
      <c r="C7303" s="382" t="s">
        <v>83</v>
      </c>
      <c r="D7303" s="382">
        <v>49.81</v>
      </c>
      <c r="E7303" s="380" t="s">
        <v>1081</v>
      </c>
    </row>
    <row r="7304" spans="1:5" ht="40.5" x14ac:dyDescent="0.2">
      <c r="A7304" s="384">
        <v>104240</v>
      </c>
      <c r="B7304" s="383" t="s">
        <v>5271</v>
      </c>
      <c r="C7304" s="382" t="s">
        <v>83</v>
      </c>
      <c r="D7304" s="382">
        <v>65.040000000000006</v>
      </c>
      <c r="E7304" s="380" t="s">
        <v>1081</v>
      </c>
    </row>
    <row r="7305" spans="1:5" ht="40.5" x14ac:dyDescent="0.2">
      <c r="A7305" s="384">
        <v>104208</v>
      </c>
      <c r="B7305" s="383" t="s">
        <v>5239</v>
      </c>
      <c r="C7305" s="382" t="s">
        <v>83</v>
      </c>
      <c r="D7305" s="382">
        <v>69.010000000000005</v>
      </c>
      <c r="E7305" s="380" t="s">
        <v>1081</v>
      </c>
    </row>
    <row r="7306" spans="1:5" ht="40.5" x14ac:dyDescent="0.2">
      <c r="A7306" s="384">
        <v>104244</v>
      </c>
      <c r="B7306" s="383" t="s">
        <v>5275</v>
      </c>
      <c r="C7306" s="382" t="s">
        <v>83</v>
      </c>
      <c r="D7306" s="382">
        <v>73.150000000000006</v>
      </c>
      <c r="E7306" s="380" t="s">
        <v>1081</v>
      </c>
    </row>
    <row r="7307" spans="1:5" ht="40.5" x14ac:dyDescent="0.2">
      <c r="A7307" s="384">
        <v>104209</v>
      </c>
      <c r="B7307" s="383" t="s">
        <v>5240</v>
      </c>
      <c r="C7307" s="382" t="s">
        <v>83</v>
      </c>
      <c r="D7307" s="382">
        <v>77.12</v>
      </c>
      <c r="E7307" s="380" t="s">
        <v>1081</v>
      </c>
    </row>
    <row r="7308" spans="1:5" ht="40.5" x14ac:dyDescent="0.2">
      <c r="A7308" s="384">
        <v>104248</v>
      </c>
      <c r="B7308" s="383" t="s">
        <v>5279</v>
      </c>
      <c r="C7308" s="382" t="s">
        <v>83</v>
      </c>
      <c r="D7308" s="382">
        <v>76.430000000000007</v>
      </c>
      <c r="E7308" s="380" t="s">
        <v>1081</v>
      </c>
    </row>
    <row r="7309" spans="1:5" ht="40.5" x14ac:dyDescent="0.2">
      <c r="A7309" s="384">
        <v>104210</v>
      </c>
      <c r="B7309" s="383" t="s">
        <v>5241</v>
      </c>
      <c r="C7309" s="382" t="s">
        <v>83</v>
      </c>
      <c r="D7309" s="382">
        <v>80.28</v>
      </c>
      <c r="E7309" s="380" t="s">
        <v>1081</v>
      </c>
    </row>
    <row r="7310" spans="1:5" ht="40.5" x14ac:dyDescent="0.2">
      <c r="A7310" s="384">
        <v>104252</v>
      </c>
      <c r="B7310" s="383" t="s">
        <v>5282</v>
      </c>
      <c r="C7310" s="382" t="s">
        <v>83</v>
      </c>
      <c r="D7310" s="382">
        <v>86.09</v>
      </c>
      <c r="E7310" s="380" t="s">
        <v>1081</v>
      </c>
    </row>
    <row r="7311" spans="1:5" ht="40.5" x14ac:dyDescent="0.2">
      <c r="A7311" s="384">
        <v>104211</v>
      </c>
      <c r="B7311" s="383" t="s">
        <v>5242</v>
      </c>
      <c r="C7311" s="382" t="s">
        <v>83</v>
      </c>
      <c r="D7311" s="382">
        <v>94.16</v>
      </c>
      <c r="E7311" s="380" t="s">
        <v>1081</v>
      </c>
    </row>
    <row r="7312" spans="1:5" ht="40.5" x14ac:dyDescent="0.2">
      <c r="A7312" s="384">
        <v>104212</v>
      </c>
      <c r="B7312" s="383" t="s">
        <v>5243</v>
      </c>
      <c r="C7312" s="382" t="s">
        <v>83</v>
      </c>
      <c r="D7312" s="382">
        <v>113.41</v>
      </c>
      <c r="E7312" s="380" t="s">
        <v>1081</v>
      </c>
    </row>
    <row r="7313" spans="1:5" ht="40.5" x14ac:dyDescent="0.2">
      <c r="A7313" s="384">
        <v>104213</v>
      </c>
      <c r="B7313" s="383" t="s">
        <v>5244</v>
      </c>
      <c r="C7313" s="382" t="s">
        <v>83</v>
      </c>
      <c r="D7313" s="382">
        <v>121.52</v>
      </c>
      <c r="E7313" s="380" t="s">
        <v>1081</v>
      </c>
    </row>
    <row r="7314" spans="1:5" ht="40.5" x14ac:dyDescent="0.2">
      <c r="A7314" s="384">
        <v>104214</v>
      </c>
      <c r="B7314" s="383" t="s">
        <v>5245</v>
      </c>
      <c r="C7314" s="382" t="s">
        <v>83</v>
      </c>
      <c r="D7314" s="382">
        <v>144.65</v>
      </c>
      <c r="E7314" s="380" t="s">
        <v>1081</v>
      </c>
    </row>
    <row r="7315" spans="1:5" ht="40.5" x14ac:dyDescent="0.2">
      <c r="A7315" s="384">
        <v>104215</v>
      </c>
      <c r="B7315" s="383" t="s">
        <v>5246</v>
      </c>
      <c r="C7315" s="382" t="s">
        <v>83</v>
      </c>
      <c r="D7315" s="382">
        <v>88.73</v>
      </c>
      <c r="E7315" s="380" t="s">
        <v>1081</v>
      </c>
    </row>
    <row r="7316" spans="1:5" ht="40.5" x14ac:dyDescent="0.2">
      <c r="A7316" s="384">
        <v>104216</v>
      </c>
      <c r="B7316" s="383" t="s">
        <v>5247</v>
      </c>
      <c r="C7316" s="382" t="s">
        <v>83</v>
      </c>
      <c r="D7316" s="382">
        <v>107.94</v>
      </c>
      <c r="E7316" s="380" t="s">
        <v>1081</v>
      </c>
    </row>
    <row r="7317" spans="1:5" ht="40.5" x14ac:dyDescent="0.2">
      <c r="A7317" s="382">
        <v>104217</v>
      </c>
      <c r="B7317" s="383" t="s">
        <v>5248</v>
      </c>
      <c r="C7317" s="382" t="s">
        <v>83</v>
      </c>
      <c r="D7317" s="382">
        <v>58.57</v>
      </c>
      <c r="E7317" s="380" t="s">
        <v>1081</v>
      </c>
    </row>
    <row r="7318" spans="1:5" ht="40.5" x14ac:dyDescent="0.2">
      <c r="A7318" s="382">
        <v>104221</v>
      </c>
      <c r="B7318" s="383" t="s">
        <v>5252</v>
      </c>
      <c r="C7318" s="382" t="s">
        <v>83</v>
      </c>
      <c r="D7318" s="382">
        <v>75.73</v>
      </c>
      <c r="E7318" s="380" t="s">
        <v>1081</v>
      </c>
    </row>
    <row r="7319" spans="1:5" ht="40.5" x14ac:dyDescent="0.2">
      <c r="A7319" s="382">
        <v>104225</v>
      </c>
      <c r="B7319" s="383" t="s">
        <v>5256</v>
      </c>
      <c r="C7319" s="382" t="s">
        <v>83</v>
      </c>
      <c r="D7319" s="382">
        <v>83.63</v>
      </c>
      <c r="E7319" s="380" t="s">
        <v>1081</v>
      </c>
    </row>
    <row r="7320" spans="1:5" ht="40.5" x14ac:dyDescent="0.2">
      <c r="A7320" s="382">
        <v>104229</v>
      </c>
      <c r="B7320" s="383" t="s">
        <v>5260</v>
      </c>
      <c r="C7320" s="382" t="s">
        <v>83</v>
      </c>
      <c r="D7320" s="382">
        <v>98.12</v>
      </c>
      <c r="E7320" s="380" t="s">
        <v>1081</v>
      </c>
    </row>
    <row r="7321" spans="1:5" ht="40.5" x14ac:dyDescent="0.2">
      <c r="A7321" s="382">
        <v>104233</v>
      </c>
      <c r="B7321" s="383" t="s">
        <v>5264</v>
      </c>
      <c r="C7321" s="382" t="s">
        <v>83</v>
      </c>
      <c r="D7321" s="382">
        <v>44.21</v>
      </c>
      <c r="E7321" s="380" t="s">
        <v>1081</v>
      </c>
    </row>
    <row r="7322" spans="1:5" ht="40.5" x14ac:dyDescent="0.2">
      <c r="A7322" s="382">
        <v>104237</v>
      </c>
      <c r="B7322" s="383" t="s">
        <v>5268</v>
      </c>
      <c r="C7322" s="382" t="s">
        <v>83</v>
      </c>
      <c r="D7322" s="382">
        <v>60.91</v>
      </c>
      <c r="E7322" s="380" t="s">
        <v>1081</v>
      </c>
    </row>
    <row r="7323" spans="1:5" ht="40.5" x14ac:dyDescent="0.2">
      <c r="A7323" s="382">
        <v>104241</v>
      </c>
      <c r="B7323" s="383" t="s">
        <v>5272</v>
      </c>
      <c r="C7323" s="382" t="s">
        <v>83</v>
      </c>
      <c r="D7323" s="382">
        <v>68.3</v>
      </c>
      <c r="E7323" s="380" t="s">
        <v>1081</v>
      </c>
    </row>
    <row r="7324" spans="1:5" ht="40.5" x14ac:dyDescent="0.2">
      <c r="A7324" s="382">
        <v>104245</v>
      </c>
      <c r="B7324" s="383" t="s">
        <v>5276</v>
      </c>
      <c r="C7324" s="382" t="s">
        <v>83</v>
      </c>
      <c r="D7324" s="382">
        <v>74.63</v>
      </c>
      <c r="E7324" s="380" t="s">
        <v>1081</v>
      </c>
    </row>
    <row r="7325" spans="1:5" ht="40.5" x14ac:dyDescent="0.2">
      <c r="A7325" s="382">
        <v>104249</v>
      </c>
      <c r="B7325" s="383" t="s">
        <v>5280</v>
      </c>
      <c r="C7325" s="382" t="s">
        <v>83</v>
      </c>
      <c r="D7325" s="382">
        <v>80.900000000000006</v>
      </c>
      <c r="E7325" s="380" t="s">
        <v>1081</v>
      </c>
    </row>
    <row r="7326" spans="1:5" ht="40.5" x14ac:dyDescent="0.2">
      <c r="A7326" s="382">
        <v>104253</v>
      </c>
      <c r="B7326" s="383" t="s">
        <v>5283</v>
      </c>
      <c r="C7326" s="382" t="s">
        <v>83</v>
      </c>
      <c r="D7326" s="382">
        <v>97.59</v>
      </c>
      <c r="E7326" s="380" t="s">
        <v>1081</v>
      </c>
    </row>
    <row r="7327" spans="1:5" ht="40.5" x14ac:dyDescent="0.2">
      <c r="A7327" s="384">
        <v>104256</v>
      </c>
      <c r="B7327" s="383" t="s">
        <v>5285</v>
      </c>
      <c r="C7327" s="382" t="s">
        <v>83</v>
      </c>
      <c r="D7327" s="382">
        <v>104.05</v>
      </c>
      <c r="E7327" s="380" t="s">
        <v>1081</v>
      </c>
    </row>
    <row r="7328" spans="1:5" ht="40.5" x14ac:dyDescent="0.2">
      <c r="A7328" s="384">
        <v>104260</v>
      </c>
      <c r="B7328" s="383" t="s">
        <v>5288</v>
      </c>
      <c r="C7328" s="382" t="s">
        <v>83</v>
      </c>
      <c r="D7328" s="382">
        <v>112.16</v>
      </c>
      <c r="E7328" s="380" t="s">
        <v>1081</v>
      </c>
    </row>
    <row r="7329" spans="1:5" ht="40.5" x14ac:dyDescent="0.2">
      <c r="A7329" s="384">
        <v>104264</v>
      </c>
      <c r="B7329" s="383" t="s">
        <v>5291</v>
      </c>
      <c r="C7329" s="382" t="s">
        <v>83</v>
      </c>
      <c r="D7329" s="382">
        <v>133.12</v>
      </c>
      <c r="E7329" s="380" t="s">
        <v>1081</v>
      </c>
    </row>
    <row r="7330" spans="1:5" ht="40.5" x14ac:dyDescent="0.2">
      <c r="A7330" s="382">
        <v>87792</v>
      </c>
      <c r="B7330" s="383" t="s">
        <v>5205</v>
      </c>
      <c r="C7330" s="382" t="s">
        <v>83</v>
      </c>
      <c r="D7330" s="382">
        <v>46.74</v>
      </c>
      <c r="E7330" s="380" t="s">
        <v>1081</v>
      </c>
    </row>
    <row r="7331" spans="1:5" ht="40.5" x14ac:dyDescent="0.2">
      <c r="A7331" s="382">
        <v>87797</v>
      </c>
      <c r="B7331" s="383" t="s">
        <v>5208</v>
      </c>
      <c r="C7331" s="382" t="s">
        <v>83</v>
      </c>
      <c r="D7331" s="382">
        <v>64.66</v>
      </c>
      <c r="E7331" s="380" t="s">
        <v>1081</v>
      </c>
    </row>
    <row r="7332" spans="1:5" ht="40.5" x14ac:dyDescent="0.2">
      <c r="A7332" s="382">
        <v>87801</v>
      </c>
      <c r="B7332" s="383" t="s">
        <v>5211</v>
      </c>
      <c r="C7332" s="382" t="s">
        <v>83</v>
      </c>
      <c r="D7332" s="382">
        <v>72.05</v>
      </c>
      <c r="E7332" s="380" t="s">
        <v>1081</v>
      </c>
    </row>
    <row r="7333" spans="1:5" ht="40.5" x14ac:dyDescent="0.2">
      <c r="A7333" s="382">
        <v>87805</v>
      </c>
      <c r="B7333" s="383" t="s">
        <v>5214</v>
      </c>
      <c r="C7333" s="382" t="s">
        <v>83</v>
      </c>
      <c r="D7333" s="382">
        <v>78.760000000000005</v>
      </c>
      <c r="E7333" s="380" t="s">
        <v>1081</v>
      </c>
    </row>
    <row r="7334" spans="1:5" ht="40.5" x14ac:dyDescent="0.2">
      <c r="A7334" s="382">
        <v>87775</v>
      </c>
      <c r="B7334" s="383" t="s">
        <v>5194</v>
      </c>
      <c r="C7334" s="382" t="s">
        <v>83</v>
      </c>
      <c r="D7334" s="382">
        <v>62.86</v>
      </c>
      <c r="E7334" s="380" t="s">
        <v>1081</v>
      </c>
    </row>
    <row r="7335" spans="1:5" ht="40.5" x14ac:dyDescent="0.2">
      <c r="A7335" s="382">
        <v>87779</v>
      </c>
      <c r="B7335" s="383" t="s">
        <v>5197</v>
      </c>
      <c r="C7335" s="382" t="s">
        <v>83</v>
      </c>
      <c r="D7335" s="382">
        <v>81.23</v>
      </c>
      <c r="E7335" s="380" t="s">
        <v>1081</v>
      </c>
    </row>
    <row r="7336" spans="1:5" ht="40.5" x14ac:dyDescent="0.2">
      <c r="A7336" s="382">
        <v>87784</v>
      </c>
      <c r="B7336" s="383" t="s">
        <v>5200</v>
      </c>
      <c r="C7336" s="382" t="s">
        <v>83</v>
      </c>
      <c r="D7336" s="382">
        <v>89.13</v>
      </c>
      <c r="E7336" s="380" t="s">
        <v>1081</v>
      </c>
    </row>
    <row r="7337" spans="1:5" ht="40.5" x14ac:dyDescent="0.2">
      <c r="A7337" s="382">
        <v>87788</v>
      </c>
      <c r="B7337" s="383" t="s">
        <v>5203</v>
      </c>
      <c r="C7337" s="382" t="s">
        <v>83</v>
      </c>
      <c r="D7337" s="382">
        <v>104.95</v>
      </c>
      <c r="E7337" s="380" t="s">
        <v>1081</v>
      </c>
    </row>
    <row r="7338" spans="1:5" ht="40.5" x14ac:dyDescent="0.2">
      <c r="A7338" s="382">
        <v>87809</v>
      </c>
      <c r="B7338" s="383" t="s">
        <v>5217</v>
      </c>
      <c r="C7338" s="382" t="s">
        <v>83</v>
      </c>
      <c r="D7338" s="382">
        <v>88.61</v>
      </c>
      <c r="E7338" s="380" t="s">
        <v>1081</v>
      </c>
    </row>
    <row r="7339" spans="1:5" ht="40.5" x14ac:dyDescent="0.2">
      <c r="A7339" s="382">
        <v>87813</v>
      </c>
      <c r="B7339" s="383" t="s">
        <v>5220</v>
      </c>
      <c r="C7339" s="382" t="s">
        <v>83</v>
      </c>
      <c r="D7339" s="382">
        <v>106.52</v>
      </c>
      <c r="E7339" s="380" t="s">
        <v>1081</v>
      </c>
    </row>
    <row r="7340" spans="1:5" ht="40.5" x14ac:dyDescent="0.2">
      <c r="A7340" s="382">
        <v>104257</v>
      </c>
      <c r="B7340" s="383" t="s">
        <v>5286</v>
      </c>
      <c r="C7340" s="382" t="s">
        <v>83</v>
      </c>
      <c r="D7340" s="382">
        <v>104.98</v>
      </c>
      <c r="E7340" s="380" t="s">
        <v>1081</v>
      </c>
    </row>
    <row r="7341" spans="1:5" ht="40.5" x14ac:dyDescent="0.2">
      <c r="A7341" s="382">
        <v>87817</v>
      </c>
      <c r="B7341" s="383" t="s">
        <v>5223</v>
      </c>
      <c r="C7341" s="382" t="s">
        <v>83</v>
      </c>
      <c r="D7341" s="382">
        <v>113.91</v>
      </c>
      <c r="E7341" s="380" t="s">
        <v>1081</v>
      </c>
    </row>
    <row r="7342" spans="1:5" ht="40.5" x14ac:dyDescent="0.2">
      <c r="A7342" s="382">
        <v>104261</v>
      </c>
      <c r="B7342" s="383" t="s">
        <v>5289</v>
      </c>
      <c r="C7342" s="382" t="s">
        <v>83</v>
      </c>
      <c r="D7342" s="382">
        <v>135.01</v>
      </c>
      <c r="E7342" s="380" t="s">
        <v>1081</v>
      </c>
    </row>
    <row r="7343" spans="1:5" ht="40.5" x14ac:dyDescent="0.2">
      <c r="A7343" s="382">
        <v>87821</v>
      </c>
      <c r="B7343" s="383" t="s">
        <v>5226</v>
      </c>
      <c r="C7343" s="382" t="s">
        <v>83</v>
      </c>
      <c r="D7343" s="382">
        <v>147.19</v>
      </c>
      <c r="E7343" s="380" t="s">
        <v>1081</v>
      </c>
    </row>
    <row r="7344" spans="1:5" ht="40.5" x14ac:dyDescent="0.2">
      <c r="A7344" s="382">
        <v>87825</v>
      </c>
      <c r="B7344" s="383" t="s">
        <v>5228</v>
      </c>
      <c r="C7344" s="382" t="s">
        <v>83</v>
      </c>
      <c r="D7344" s="382">
        <v>83.62</v>
      </c>
      <c r="E7344" s="380" t="s">
        <v>1081</v>
      </c>
    </row>
    <row r="7345" spans="1:5" ht="40.5" x14ac:dyDescent="0.2">
      <c r="A7345" s="382">
        <v>87829</v>
      </c>
      <c r="B7345" s="383" t="s">
        <v>5231</v>
      </c>
      <c r="C7345" s="382" t="s">
        <v>83</v>
      </c>
      <c r="D7345" s="382">
        <v>101.62</v>
      </c>
      <c r="E7345" s="380" t="s">
        <v>1081</v>
      </c>
    </row>
    <row r="7346" spans="1:5" ht="40.5" x14ac:dyDescent="0.2">
      <c r="A7346" s="382">
        <v>87557</v>
      </c>
      <c r="B7346" s="383" t="s">
        <v>7768</v>
      </c>
      <c r="C7346" s="382" t="s">
        <v>83</v>
      </c>
      <c r="D7346" s="382">
        <v>40.340000000000003</v>
      </c>
      <c r="E7346" s="380" t="s">
        <v>1081</v>
      </c>
    </row>
    <row r="7347" spans="1:5" ht="40.5" x14ac:dyDescent="0.2">
      <c r="A7347" s="382">
        <v>87539</v>
      </c>
      <c r="B7347" s="383" t="s">
        <v>7758</v>
      </c>
      <c r="C7347" s="382" t="s">
        <v>83</v>
      </c>
      <c r="D7347" s="382">
        <v>60.63</v>
      </c>
      <c r="E7347" s="380" t="s">
        <v>1081</v>
      </c>
    </row>
    <row r="7348" spans="1:5" ht="40.5" x14ac:dyDescent="0.2">
      <c r="A7348" s="382">
        <v>104972</v>
      </c>
      <c r="B7348" s="383" t="s">
        <v>7805</v>
      </c>
      <c r="C7348" s="382" t="s">
        <v>83</v>
      </c>
      <c r="D7348" s="382">
        <v>40.1</v>
      </c>
      <c r="E7348" s="380" t="s">
        <v>1081</v>
      </c>
    </row>
    <row r="7349" spans="1:5" ht="40.5" x14ac:dyDescent="0.2">
      <c r="A7349" s="382">
        <v>104954</v>
      </c>
      <c r="B7349" s="383" t="s">
        <v>7787</v>
      </c>
      <c r="C7349" s="382" t="s">
        <v>83</v>
      </c>
      <c r="D7349" s="382">
        <v>55.95</v>
      </c>
      <c r="E7349" s="380" t="s">
        <v>1081</v>
      </c>
    </row>
    <row r="7350" spans="1:5" ht="40.5" x14ac:dyDescent="0.2">
      <c r="A7350" s="382">
        <v>104976</v>
      </c>
      <c r="B7350" s="383" t="s">
        <v>7809</v>
      </c>
      <c r="C7350" s="382" t="s">
        <v>83</v>
      </c>
      <c r="D7350" s="382">
        <v>35.68</v>
      </c>
      <c r="E7350" s="380" t="s">
        <v>1081</v>
      </c>
    </row>
    <row r="7351" spans="1:5" ht="40.5" x14ac:dyDescent="0.2">
      <c r="A7351" s="382">
        <v>104966</v>
      </c>
      <c r="B7351" s="383" t="s">
        <v>7799</v>
      </c>
      <c r="C7351" s="382" t="s">
        <v>83</v>
      </c>
      <c r="D7351" s="382">
        <v>51.52</v>
      </c>
      <c r="E7351" s="380" t="s">
        <v>1081</v>
      </c>
    </row>
    <row r="7352" spans="1:5" ht="40.5" x14ac:dyDescent="0.2">
      <c r="A7352" s="382">
        <v>104968</v>
      </c>
      <c r="B7352" s="383" t="s">
        <v>7801</v>
      </c>
      <c r="C7352" s="382" t="s">
        <v>83</v>
      </c>
      <c r="D7352" s="382">
        <v>47.55</v>
      </c>
      <c r="E7352" s="380" t="s">
        <v>1081</v>
      </c>
    </row>
    <row r="7353" spans="1:5" ht="40.5" x14ac:dyDescent="0.2">
      <c r="A7353" s="382">
        <v>104962</v>
      </c>
      <c r="B7353" s="383" t="s">
        <v>7795</v>
      </c>
      <c r="C7353" s="382" t="s">
        <v>83</v>
      </c>
      <c r="D7353" s="382">
        <v>63.4</v>
      </c>
      <c r="E7353" s="380" t="s">
        <v>1081</v>
      </c>
    </row>
    <row r="7354" spans="1:5" ht="27" x14ac:dyDescent="0.2">
      <c r="A7354" s="382">
        <v>87550</v>
      </c>
      <c r="B7354" s="383" t="s">
        <v>7765</v>
      </c>
      <c r="C7354" s="382" t="s">
        <v>83</v>
      </c>
      <c r="D7354" s="382">
        <v>31.87</v>
      </c>
      <c r="E7354" s="380" t="s">
        <v>1081</v>
      </c>
    </row>
    <row r="7355" spans="1:5" ht="27" x14ac:dyDescent="0.2">
      <c r="A7355" s="382">
        <v>87532</v>
      </c>
      <c r="B7355" s="383" t="s">
        <v>7755</v>
      </c>
      <c r="C7355" s="382" t="s">
        <v>83</v>
      </c>
      <c r="D7355" s="382">
        <v>45.5</v>
      </c>
      <c r="E7355" s="380" t="s">
        <v>1081</v>
      </c>
    </row>
    <row r="7356" spans="1:5" ht="27" x14ac:dyDescent="0.2">
      <c r="A7356" s="382">
        <v>87554</v>
      </c>
      <c r="B7356" s="383" t="s">
        <v>7767</v>
      </c>
      <c r="C7356" s="382" t="s">
        <v>83</v>
      </c>
      <c r="D7356" s="382">
        <v>29.01</v>
      </c>
      <c r="E7356" s="380" t="s">
        <v>1081</v>
      </c>
    </row>
    <row r="7357" spans="1:5" ht="27" x14ac:dyDescent="0.2">
      <c r="A7357" s="382">
        <v>87536</v>
      </c>
      <c r="B7357" s="383" t="s">
        <v>7757</v>
      </c>
      <c r="C7357" s="382" t="s">
        <v>83</v>
      </c>
      <c r="D7357" s="382">
        <v>42.65</v>
      </c>
      <c r="E7357" s="380" t="s">
        <v>1081</v>
      </c>
    </row>
    <row r="7358" spans="1:5" ht="27" x14ac:dyDescent="0.2">
      <c r="A7358" s="382">
        <v>87528</v>
      </c>
      <c r="B7358" s="383" t="s">
        <v>7751</v>
      </c>
      <c r="C7358" s="382" t="s">
        <v>83</v>
      </c>
      <c r="D7358" s="382">
        <v>50.31</v>
      </c>
      <c r="E7358" s="380" t="s">
        <v>1081</v>
      </c>
    </row>
    <row r="7359" spans="1:5" ht="27" x14ac:dyDescent="0.2">
      <c r="A7359" s="382">
        <v>87546</v>
      </c>
      <c r="B7359" s="383" t="s">
        <v>7761</v>
      </c>
      <c r="C7359" s="382" t="s">
        <v>83</v>
      </c>
      <c r="D7359" s="382">
        <v>36.68</v>
      </c>
      <c r="E7359" s="380" t="s">
        <v>1081</v>
      </c>
    </row>
    <row r="7360" spans="1:5" ht="40.5" x14ac:dyDescent="0.2">
      <c r="A7360" s="382">
        <v>104971</v>
      </c>
      <c r="B7360" s="383" t="s">
        <v>7804</v>
      </c>
      <c r="C7360" s="382" t="s">
        <v>83</v>
      </c>
      <c r="D7360" s="382">
        <v>37.520000000000003</v>
      </c>
      <c r="E7360" s="380" t="s">
        <v>1081</v>
      </c>
    </row>
    <row r="7361" spans="1:5" ht="40.5" x14ac:dyDescent="0.2">
      <c r="A7361" s="382">
        <v>104965</v>
      </c>
      <c r="B7361" s="383" t="s">
        <v>7798</v>
      </c>
      <c r="C7361" s="382" t="s">
        <v>83</v>
      </c>
      <c r="D7361" s="382">
        <v>51.91</v>
      </c>
      <c r="E7361" s="380" t="s">
        <v>1081</v>
      </c>
    </row>
    <row r="7362" spans="1:5" ht="40.5" x14ac:dyDescent="0.2">
      <c r="A7362" s="382">
        <v>104975</v>
      </c>
      <c r="B7362" s="383" t="s">
        <v>7808</v>
      </c>
      <c r="C7362" s="382" t="s">
        <v>83</v>
      </c>
      <c r="D7362" s="382">
        <v>33.1</v>
      </c>
      <c r="E7362" s="380" t="s">
        <v>1081</v>
      </c>
    </row>
    <row r="7363" spans="1:5" ht="40.5" x14ac:dyDescent="0.2">
      <c r="A7363" s="382">
        <v>104957</v>
      </c>
      <c r="B7363" s="383" t="s">
        <v>7790</v>
      </c>
      <c r="C7363" s="382" t="s">
        <v>83</v>
      </c>
      <c r="D7363" s="382">
        <v>47.48</v>
      </c>
      <c r="E7363" s="380" t="s">
        <v>1081</v>
      </c>
    </row>
    <row r="7364" spans="1:5" ht="40.5" x14ac:dyDescent="0.2">
      <c r="A7364" s="382">
        <v>104967</v>
      </c>
      <c r="B7364" s="383" t="s">
        <v>7800</v>
      </c>
      <c r="C7364" s="382" t="s">
        <v>83</v>
      </c>
      <c r="D7364" s="382">
        <v>44.97</v>
      </c>
      <c r="E7364" s="380" t="s">
        <v>1081</v>
      </c>
    </row>
    <row r="7365" spans="1:5" ht="40.5" x14ac:dyDescent="0.2">
      <c r="A7365" s="382">
        <v>104961</v>
      </c>
      <c r="B7365" s="383" t="s">
        <v>7794</v>
      </c>
      <c r="C7365" s="382" t="s">
        <v>83</v>
      </c>
      <c r="D7365" s="382">
        <v>59.36</v>
      </c>
      <c r="E7365" s="380" t="s">
        <v>1081</v>
      </c>
    </row>
    <row r="7366" spans="1:5" ht="27" x14ac:dyDescent="0.2">
      <c r="A7366" s="382">
        <v>87549</v>
      </c>
      <c r="B7366" s="383" t="s">
        <v>7764</v>
      </c>
      <c r="C7366" s="382" t="s">
        <v>83</v>
      </c>
      <c r="D7366" s="382">
        <v>29.29</v>
      </c>
      <c r="E7366" s="380" t="s">
        <v>1081</v>
      </c>
    </row>
    <row r="7367" spans="1:5" ht="27" x14ac:dyDescent="0.2">
      <c r="A7367" s="382">
        <v>87531</v>
      </c>
      <c r="B7367" s="383" t="s">
        <v>7754</v>
      </c>
      <c r="C7367" s="382" t="s">
        <v>83</v>
      </c>
      <c r="D7367" s="382">
        <v>41.46</v>
      </c>
      <c r="E7367" s="380" t="s">
        <v>1081</v>
      </c>
    </row>
    <row r="7368" spans="1:5" ht="27" x14ac:dyDescent="0.2">
      <c r="A7368" s="382">
        <v>87553</v>
      </c>
      <c r="B7368" s="383" t="s">
        <v>7766</v>
      </c>
      <c r="C7368" s="382" t="s">
        <v>83</v>
      </c>
      <c r="D7368" s="382">
        <v>26.43</v>
      </c>
      <c r="E7368" s="380" t="s">
        <v>1081</v>
      </c>
    </row>
    <row r="7369" spans="1:5" ht="27" x14ac:dyDescent="0.2">
      <c r="A7369" s="382">
        <v>87535</v>
      </c>
      <c r="B7369" s="383" t="s">
        <v>7756</v>
      </c>
      <c r="C7369" s="382" t="s">
        <v>83</v>
      </c>
      <c r="D7369" s="382">
        <v>38.61</v>
      </c>
      <c r="E7369" s="380" t="s">
        <v>1081</v>
      </c>
    </row>
    <row r="7370" spans="1:5" ht="27" x14ac:dyDescent="0.2">
      <c r="A7370" s="382">
        <v>87527</v>
      </c>
      <c r="B7370" s="383" t="s">
        <v>7750</v>
      </c>
      <c r="C7370" s="382" t="s">
        <v>83</v>
      </c>
      <c r="D7370" s="382">
        <v>46.27</v>
      </c>
      <c r="E7370" s="380" t="s">
        <v>1081</v>
      </c>
    </row>
    <row r="7371" spans="1:5" ht="27" x14ac:dyDescent="0.2">
      <c r="A7371" s="382">
        <v>87545</v>
      </c>
      <c r="B7371" s="383" t="s">
        <v>7760</v>
      </c>
      <c r="C7371" s="382" t="s">
        <v>83</v>
      </c>
      <c r="D7371" s="382">
        <v>34.1</v>
      </c>
      <c r="E7371" s="380" t="s">
        <v>1081</v>
      </c>
    </row>
    <row r="7372" spans="1:5" ht="40.5" x14ac:dyDescent="0.2">
      <c r="A7372" s="382">
        <v>104960</v>
      </c>
      <c r="B7372" s="383" t="s">
        <v>7793</v>
      </c>
      <c r="C7372" s="382" t="s">
        <v>83</v>
      </c>
      <c r="D7372" s="382">
        <v>38.630000000000003</v>
      </c>
      <c r="E7372" s="380" t="s">
        <v>1081</v>
      </c>
    </row>
    <row r="7373" spans="1:5" ht="40.5" x14ac:dyDescent="0.2">
      <c r="A7373" s="382">
        <v>87561</v>
      </c>
      <c r="B7373" s="383" t="s">
        <v>7769</v>
      </c>
      <c r="C7373" s="382" t="s">
        <v>83</v>
      </c>
      <c r="D7373" s="382">
        <v>39.71</v>
      </c>
      <c r="E7373" s="380" t="s">
        <v>1081</v>
      </c>
    </row>
    <row r="7374" spans="1:5" ht="40.5" x14ac:dyDescent="0.2">
      <c r="A7374" s="382">
        <v>104953</v>
      </c>
      <c r="B7374" s="383" t="s">
        <v>7786</v>
      </c>
      <c r="C7374" s="382" t="s">
        <v>83</v>
      </c>
      <c r="D7374" s="382">
        <v>58.93</v>
      </c>
      <c r="E7374" s="380" t="s">
        <v>1081</v>
      </c>
    </row>
    <row r="7375" spans="1:5" ht="40.5" x14ac:dyDescent="0.2">
      <c r="A7375" s="382">
        <v>87543</v>
      </c>
      <c r="B7375" s="383" t="s">
        <v>7759</v>
      </c>
      <c r="C7375" s="382" t="s">
        <v>83</v>
      </c>
      <c r="D7375" s="382">
        <v>23.6</v>
      </c>
      <c r="E7375" s="380" t="s">
        <v>1081</v>
      </c>
    </row>
    <row r="7376" spans="1:5" ht="27" x14ac:dyDescent="0.2">
      <c r="A7376" s="382">
        <v>104959</v>
      </c>
      <c r="B7376" s="383" t="s">
        <v>7792</v>
      </c>
      <c r="C7376" s="382" t="s">
        <v>83</v>
      </c>
      <c r="D7376" s="382">
        <v>29.73</v>
      </c>
      <c r="E7376" s="380" t="s">
        <v>1081</v>
      </c>
    </row>
    <row r="7377" spans="1:5" ht="40.5" x14ac:dyDescent="0.2">
      <c r="A7377" s="382">
        <v>104958</v>
      </c>
      <c r="B7377" s="383" t="s">
        <v>7791</v>
      </c>
      <c r="C7377" s="382" t="s">
        <v>83</v>
      </c>
      <c r="D7377" s="382">
        <v>27.15</v>
      </c>
      <c r="E7377" s="380" t="s">
        <v>1081</v>
      </c>
    </row>
    <row r="7378" spans="1:5" ht="40.5" x14ac:dyDescent="0.2">
      <c r="A7378" s="382">
        <v>104970</v>
      </c>
      <c r="B7378" s="383" t="s">
        <v>7803</v>
      </c>
      <c r="C7378" s="382" t="s">
        <v>83</v>
      </c>
      <c r="D7378" s="382">
        <v>42.26</v>
      </c>
      <c r="E7378" s="380" t="s">
        <v>1081</v>
      </c>
    </row>
    <row r="7379" spans="1:5" ht="40.5" x14ac:dyDescent="0.2">
      <c r="A7379" s="382">
        <v>104964</v>
      </c>
      <c r="B7379" s="383" t="s">
        <v>7797</v>
      </c>
      <c r="C7379" s="382" t="s">
        <v>83</v>
      </c>
      <c r="D7379" s="382">
        <v>58.11</v>
      </c>
      <c r="E7379" s="380" t="s">
        <v>1081</v>
      </c>
    </row>
    <row r="7380" spans="1:5" ht="40.5" x14ac:dyDescent="0.2">
      <c r="A7380" s="382">
        <v>104956</v>
      </c>
      <c r="B7380" s="383" t="s">
        <v>7789</v>
      </c>
      <c r="C7380" s="382" t="s">
        <v>83</v>
      </c>
      <c r="D7380" s="382">
        <v>52.63</v>
      </c>
      <c r="E7380" s="380" t="s">
        <v>1081</v>
      </c>
    </row>
    <row r="7381" spans="1:5" ht="40.5" x14ac:dyDescent="0.2">
      <c r="A7381" s="382">
        <v>104974</v>
      </c>
      <c r="B7381" s="383" t="s">
        <v>7807</v>
      </c>
      <c r="C7381" s="382" t="s">
        <v>83</v>
      </c>
      <c r="D7381" s="382">
        <v>36.78</v>
      </c>
      <c r="E7381" s="380" t="s">
        <v>1081</v>
      </c>
    </row>
    <row r="7382" spans="1:5" ht="40.5" x14ac:dyDescent="0.2">
      <c r="A7382" s="382">
        <v>87548</v>
      </c>
      <c r="B7382" s="383" t="s">
        <v>7763</v>
      </c>
      <c r="C7382" s="382" t="s">
        <v>83</v>
      </c>
      <c r="D7382" s="382">
        <v>33.26</v>
      </c>
      <c r="E7382" s="380" t="s">
        <v>1081</v>
      </c>
    </row>
    <row r="7383" spans="1:5" ht="40.5" x14ac:dyDescent="0.2">
      <c r="A7383" s="382">
        <v>87530</v>
      </c>
      <c r="B7383" s="383" t="s">
        <v>7753</v>
      </c>
      <c r="C7383" s="382" t="s">
        <v>83</v>
      </c>
      <c r="D7383" s="382">
        <v>46.89</v>
      </c>
      <c r="E7383" s="380" t="s">
        <v>1081</v>
      </c>
    </row>
    <row r="7384" spans="1:5" ht="40.5" x14ac:dyDescent="0.2">
      <c r="A7384" s="382">
        <v>104952</v>
      </c>
      <c r="B7384" s="383" t="s">
        <v>7785</v>
      </c>
      <c r="C7384" s="382" t="s">
        <v>83</v>
      </c>
      <c r="D7384" s="382">
        <v>43.36</v>
      </c>
      <c r="E7384" s="380" t="s">
        <v>1081</v>
      </c>
    </row>
    <row r="7385" spans="1:5" ht="40.5" x14ac:dyDescent="0.2">
      <c r="A7385" s="382">
        <v>104969</v>
      </c>
      <c r="B7385" s="383" t="s">
        <v>7802</v>
      </c>
      <c r="C7385" s="382" t="s">
        <v>83</v>
      </c>
      <c r="D7385" s="382">
        <v>39.68</v>
      </c>
      <c r="E7385" s="380" t="s">
        <v>1081</v>
      </c>
    </row>
    <row r="7386" spans="1:5" ht="40.5" x14ac:dyDescent="0.2">
      <c r="A7386" s="382">
        <v>104963</v>
      </c>
      <c r="B7386" s="383" t="s">
        <v>7796</v>
      </c>
      <c r="C7386" s="382" t="s">
        <v>83</v>
      </c>
      <c r="D7386" s="382">
        <v>54.07</v>
      </c>
      <c r="E7386" s="380" t="s">
        <v>1081</v>
      </c>
    </row>
    <row r="7387" spans="1:5" ht="40.5" x14ac:dyDescent="0.2">
      <c r="A7387" s="382">
        <v>104955</v>
      </c>
      <c r="B7387" s="383" t="s">
        <v>7788</v>
      </c>
      <c r="C7387" s="382" t="s">
        <v>83</v>
      </c>
      <c r="D7387" s="382">
        <v>48.59</v>
      </c>
      <c r="E7387" s="380" t="s">
        <v>1081</v>
      </c>
    </row>
    <row r="7388" spans="1:5" ht="40.5" x14ac:dyDescent="0.2">
      <c r="A7388" s="382">
        <v>104973</v>
      </c>
      <c r="B7388" s="383" t="s">
        <v>7806</v>
      </c>
      <c r="C7388" s="382" t="s">
        <v>83</v>
      </c>
      <c r="D7388" s="382">
        <v>34.200000000000003</v>
      </c>
      <c r="E7388" s="380" t="s">
        <v>1081</v>
      </c>
    </row>
    <row r="7389" spans="1:5" ht="40.5" x14ac:dyDescent="0.2">
      <c r="A7389" s="382">
        <v>87547</v>
      </c>
      <c r="B7389" s="383" t="s">
        <v>7762</v>
      </c>
      <c r="C7389" s="382" t="s">
        <v>83</v>
      </c>
      <c r="D7389" s="382">
        <v>30.68</v>
      </c>
      <c r="E7389" s="380" t="s">
        <v>1081</v>
      </c>
    </row>
    <row r="7390" spans="1:5" ht="40.5" x14ac:dyDescent="0.2">
      <c r="A7390" s="382">
        <v>87529</v>
      </c>
      <c r="B7390" s="383" t="s">
        <v>7752</v>
      </c>
      <c r="C7390" s="382" t="s">
        <v>83</v>
      </c>
      <c r="D7390" s="382">
        <v>42.85</v>
      </c>
      <c r="E7390" s="380" t="s">
        <v>1081</v>
      </c>
    </row>
    <row r="7391" spans="1:5" ht="40.5" x14ac:dyDescent="0.2">
      <c r="A7391" s="382">
        <v>104951</v>
      </c>
      <c r="B7391" s="383" t="s">
        <v>7784</v>
      </c>
      <c r="C7391" s="382" t="s">
        <v>83</v>
      </c>
      <c r="D7391" s="382">
        <v>39.32</v>
      </c>
      <c r="E7391" s="380" t="s">
        <v>1081</v>
      </c>
    </row>
    <row r="7392" spans="1:5" ht="27" x14ac:dyDescent="0.2">
      <c r="A7392" s="382">
        <v>104978</v>
      </c>
      <c r="B7392" s="383" t="s">
        <v>7811</v>
      </c>
      <c r="C7392" s="382" t="s">
        <v>83</v>
      </c>
      <c r="D7392" s="382">
        <v>42.39</v>
      </c>
      <c r="E7392" s="380" t="s">
        <v>1081</v>
      </c>
    </row>
    <row r="7393" spans="1:5" ht="27" x14ac:dyDescent="0.2">
      <c r="A7393" s="382">
        <v>104977</v>
      </c>
      <c r="B7393" s="383" t="s">
        <v>7810</v>
      </c>
      <c r="C7393" s="382" t="s">
        <v>83</v>
      </c>
      <c r="D7393" s="382">
        <v>56.59</v>
      </c>
      <c r="E7393" s="380" t="s">
        <v>1081</v>
      </c>
    </row>
    <row r="7394" spans="1:5" ht="27" x14ac:dyDescent="0.2">
      <c r="A7394" s="382">
        <v>90408</v>
      </c>
      <c r="B7394" s="383" t="s">
        <v>7779</v>
      </c>
      <c r="C7394" s="382" t="s">
        <v>83</v>
      </c>
      <c r="D7394" s="382">
        <v>37.32</v>
      </c>
      <c r="E7394" s="380" t="s">
        <v>1081</v>
      </c>
    </row>
    <row r="7395" spans="1:5" ht="27" x14ac:dyDescent="0.2">
      <c r="A7395" s="382">
        <v>90406</v>
      </c>
      <c r="B7395" s="383" t="s">
        <v>7778</v>
      </c>
      <c r="C7395" s="382" t="s">
        <v>83</v>
      </c>
      <c r="D7395" s="382">
        <v>50.42</v>
      </c>
      <c r="E7395" s="380" t="s">
        <v>1081</v>
      </c>
    </row>
    <row r="7396" spans="1:5" ht="40.5" x14ac:dyDescent="0.2">
      <c r="A7396" s="385">
        <v>103313</v>
      </c>
      <c r="B7396" s="383" t="s">
        <v>9777</v>
      </c>
      <c r="C7396" s="382" t="s">
        <v>66</v>
      </c>
      <c r="D7396" s="382"/>
      <c r="E7396" s="380" t="s">
        <v>1081</v>
      </c>
    </row>
    <row r="7397" spans="1:5" ht="40.5" x14ac:dyDescent="0.2">
      <c r="A7397" s="385">
        <v>103309</v>
      </c>
      <c r="B7397" s="383" t="s">
        <v>9778</v>
      </c>
      <c r="C7397" s="382" t="s">
        <v>66</v>
      </c>
      <c r="D7397" s="382"/>
      <c r="E7397" s="380" t="s">
        <v>1081</v>
      </c>
    </row>
    <row r="7398" spans="1:5" ht="40.5" x14ac:dyDescent="0.2">
      <c r="A7398" s="385">
        <v>103312</v>
      </c>
      <c r="B7398" s="383" t="s">
        <v>9779</v>
      </c>
      <c r="C7398" s="382" t="s">
        <v>66</v>
      </c>
      <c r="D7398" s="382"/>
      <c r="E7398" s="380" t="s">
        <v>1081</v>
      </c>
    </row>
    <row r="7399" spans="1:5" ht="27" x14ac:dyDescent="0.2">
      <c r="A7399" s="385">
        <v>103296</v>
      </c>
      <c r="B7399" s="383" t="s">
        <v>9780</v>
      </c>
      <c r="C7399" s="382" t="s">
        <v>66</v>
      </c>
      <c r="D7399" s="382"/>
      <c r="E7399" s="380" t="s">
        <v>1081</v>
      </c>
    </row>
    <row r="7400" spans="1:5" ht="27" x14ac:dyDescent="0.2">
      <c r="A7400" s="385">
        <v>103300</v>
      </c>
      <c r="B7400" s="383" t="s">
        <v>9781</v>
      </c>
      <c r="C7400" s="382" t="s">
        <v>66</v>
      </c>
      <c r="D7400" s="382"/>
      <c r="E7400" s="380" t="s">
        <v>1081</v>
      </c>
    </row>
    <row r="7401" spans="1:5" ht="27" x14ac:dyDescent="0.2">
      <c r="A7401" s="385">
        <v>103301</v>
      </c>
      <c r="B7401" s="383" t="s">
        <v>9782</v>
      </c>
      <c r="C7401" s="382" t="s">
        <v>66</v>
      </c>
      <c r="D7401" s="382"/>
      <c r="E7401" s="380" t="s">
        <v>1081</v>
      </c>
    </row>
    <row r="7402" spans="1:5" ht="27" x14ac:dyDescent="0.2">
      <c r="A7402" s="384">
        <v>103304</v>
      </c>
      <c r="B7402" s="383" t="s">
        <v>5477</v>
      </c>
      <c r="C7402" s="382" t="s">
        <v>66</v>
      </c>
      <c r="D7402" s="382">
        <v>1253.58</v>
      </c>
      <c r="E7402" s="380" t="s">
        <v>1081</v>
      </c>
    </row>
    <row r="7403" spans="1:5" ht="40.5" x14ac:dyDescent="0.2">
      <c r="A7403" s="385">
        <v>103305</v>
      </c>
      <c r="B7403" s="383" t="s">
        <v>9783</v>
      </c>
      <c r="C7403" s="382" t="s">
        <v>66</v>
      </c>
      <c r="D7403" s="382"/>
      <c r="E7403" s="380" t="s">
        <v>1081</v>
      </c>
    </row>
    <row r="7404" spans="1:5" ht="27" x14ac:dyDescent="0.2">
      <c r="A7404" s="385">
        <v>103294</v>
      </c>
      <c r="B7404" s="383" t="s">
        <v>9784</v>
      </c>
      <c r="C7404" s="382" t="s">
        <v>66</v>
      </c>
      <c r="D7404" s="382"/>
      <c r="E7404" s="380" t="s">
        <v>1081</v>
      </c>
    </row>
    <row r="7405" spans="1:5" ht="27" x14ac:dyDescent="0.2">
      <c r="A7405" s="385">
        <v>103298</v>
      </c>
      <c r="B7405" s="383" t="s">
        <v>9785</v>
      </c>
      <c r="C7405" s="382" t="s">
        <v>66</v>
      </c>
      <c r="D7405" s="382"/>
      <c r="E7405" s="380" t="s">
        <v>1081</v>
      </c>
    </row>
    <row r="7406" spans="1:5" ht="27" x14ac:dyDescent="0.2">
      <c r="A7406" s="385">
        <v>103293</v>
      </c>
      <c r="B7406" s="383" t="s">
        <v>9786</v>
      </c>
      <c r="C7406" s="382" t="s">
        <v>66</v>
      </c>
      <c r="D7406" s="382"/>
      <c r="E7406" s="380" t="s">
        <v>1081</v>
      </c>
    </row>
    <row r="7407" spans="1:5" ht="27" x14ac:dyDescent="0.2">
      <c r="A7407" s="385">
        <v>103297</v>
      </c>
      <c r="B7407" s="383" t="s">
        <v>9787</v>
      </c>
      <c r="C7407" s="382" t="s">
        <v>66</v>
      </c>
      <c r="D7407" s="382"/>
      <c r="E7407" s="380" t="s">
        <v>1081</v>
      </c>
    </row>
    <row r="7408" spans="1:5" ht="40.5" x14ac:dyDescent="0.2">
      <c r="A7408" s="385">
        <v>103311</v>
      </c>
      <c r="B7408" s="383" t="s">
        <v>9788</v>
      </c>
      <c r="C7408" s="382" t="s">
        <v>66</v>
      </c>
      <c r="D7408" s="382"/>
      <c r="E7408" s="380" t="s">
        <v>1081</v>
      </c>
    </row>
    <row r="7409" spans="1:5" ht="40.5" x14ac:dyDescent="0.2">
      <c r="A7409" s="385">
        <v>103306</v>
      </c>
      <c r="B7409" s="383" t="s">
        <v>9789</v>
      </c>
      <c r="C7409" s="382" t="s">
        <v>66</v>
      </c>
      <c r="D7409" s="382"/>
      <c r="E7409" s="380" t="s">
        <v>1081</v>
      </c>
    </row>
    <row r="7410" spans="1:5" ht="40.5" x14ac:dyDescent="0.2">
      <c r="A7410" s="385">
        <v>103308</v>
      </c>
      <c r="B7410" s="383" t="s">
        <v>9790</v>
      </c>
      <c r="C7410" s="382" t="s">
        <v>66</v>
      </c>
      <c r="D7410" s="382"/>
      <c r="E7410" s="380" t="s">
        <v>1081</v>
      </c>
    </row>
    <row r="7411" spans="1:5" ht="40.5" x14ac:dyDescent="0.2">
      <c r="A7411" s="385">
        <v>103295</v>
      </c>
      <c r="B7411" s="383" t="s">
        <v>9791</v>
      </c>
      <c r="C7411" s="382" t="s">
        <v>66</v>
      </c>
      <c r="D7411" s="382"/>
      <c r="E7411" s="380" t="s">
        <v>1081</v>
      </c>
    </row>
    <row r="7412" spans="1:5" ht="27" x14ac:dyDescent="0.2">
      <c r="A7412" s="385">
        <v>103299</v>
      </c>
      <c r="B7412" s="383" t="s">
        <v>9792</v>
      </c>
      <c r="C7412" s="382" t="s">
        <v>66</v>
      </c>
      <c r="D7412" s="382"/>
      <c r="E7412" s="380" t="s">
        <v>1081</v>
      </c>
    </row>
    <row r="7413" spans="1:5" ht="27" x14ac:dyDescent="0.2">
      <c r="A7413" s="385">
        <v>103302</v>
      </c>
      <c r="B7413" s="383" t="s">
        <v>9793</v>
      </c>
      <c r="C7413" s="382" t="s">
        <v>66</v>
      </c>
      <c r="D7413" s="382"/>
      <c r="E7413" s="380" t="s">
        <v>1081</v>
      </c>
    </row>
    <row r="7414" spans="1:5" ht="40.5" x14ac:dyDescent="0.2">
      <c r="A7414" s="384">
        <v>103307</v>
      </c>
      <c r="B7414" s="383" t="s">
        <v>5478</v>
      </c>
      <c r="C7414" s="382" t="s">
        <v>66</v>
      </c>
      <c r="D7414" s="382">
        <v>1353.48</v>
      </c>
      <c r="E7414" s="380" t="s">
        <v>1081</v>
      </c>
    </row>
    <row r="7415" spans="1:5" ht="27" x14ac:dyDescent="0.2">
      <c r="A7415" s="384">
        <v>103310</v>
      </c>
      <c r="B7415" s="383" t="s">
        <v>5479</v>
      </c>
      <c r="C7415" s="382" t="s">
        <v>66</v>
      </c>
      <c r="D7415" s="382">
        <v>1296.6600000000001</v>
      </c>
      <c r="E7415" s="380" t="s">
        <v>1081</v>
      </c>
    </row>
    <row r="7416" spans="1:5" ht="15" x14ac:dyDescent="0.2">
      <c r="A7416" s="385">
        <v>103303</v>
      </c>
      <c r="B7416" s="383" t="s">
        <v>9794</v>
      </c>
      <c r="C7416" s="382" t="s">
        <v>66</v>
      </c>
      <c r="D7416" s="382"/>
      <c r="E7416" s="380" t="s">
        <v>1081</v>
      </c>
    </row>
    <row r="7417" spans="1:5" ht="27" x14ac:dyDescent="0.2">
      <c r="A7417" s="384">
        <v>103314</v>
      </c>
      <c r="B7417" s="383" t="s">
        <v>5480</v>
      </c>
      <c r="C7417" s="382" t="s">
        <v>83</v>
      </c>
      <c r="D7417" s="382">
        <v>266.33</v>
      </c>
      <c r="E7417" s="380" t="s">
        <v>1081</v>
      </c>
    </row>
    <row r="7418" spans="1:5" ht="27" x14ac:dyDescent="0.2">
      <c r="A7418" s="382">
        <v>103315</v>
      </c>
      <c r="B7418" s="383" t="s">
        <v>5481</v>
      </c>
      <c r="C7418" s="382" t="s">
        <v>83</v>
      </c>
      <c r="D7418" s="382">
        <v>257.01</v>
      </c>
      <c r="E7418" s="380" t="s">
        <v>1081</v>
      </c>
    </row>
    <row r="7419" spans="1:5" ht="27" x14ac:dyDescent="0.2">
      <c r="A7419" s="384">
        <v>105188</v>
      </c>
      <c r="B7419" s="383" t="s">
        <v>7815</v>
      </c>
      <c r="C7419" s="382" t="s">
        <v>83</v>
      </c>
      <c r="D7419" s="382">
        <v>133.74</v>
      </c>
      <c r="E7419" s="380" t="s">
        <v>1081</v>
      </c>
    </row>
    <row r="7420" spans="1:5" ht="27" x14ac:dyDescent="0.2">
      <c r="A7420" s="382">
        <v>87841</v>
      </c>
      <c r="B7420" s="383" t="s">
        <v>7773</v>
      </c>
      <c r="C7420" s="382" t="s">
        <v>83</v>
      </c>
      <c r="D7420" s="382">
        <v>121.48</v>
      </c>
      <c r="E7420" s="380" t="s">
        <v>1081</v>
      </c>
    </row>
    <row r="7421" spans="1:5" ht="27" x14ac:dyDescent="0.2">
      <c r="A7421" s="384">
        <v>87853</v>
      </c>
      <c r="B7421" s="383" t="s">
        <v>7777</v>
      </c>
      <c r="C7421" s="382" t="s">
        <v>83</v>
      </c>
      <c r="D7421" s="382">
        <v>136.16</v>
      </c>
      <c r="E7421" s="380" t="s">
        <v>1081</v>
      </c>
    </row>
    <row r="7422" spans="1:5" ht="27" x14ac:dyDescent="0.2">
      <c r="A7422" s="384">
        <v>105187</v>
      </c>
      <c r="B7422" s="383" t="s">
        <v>7814</v>
      </c>
      <c r="C7422" s="382" t="s">
        <v>83</v>
      </c>
      <c r="D7422" s="382">
        <v>182.17</v>
      </c>
      <c r="E7422" s="380" t="s">
        <v>1081</v>
      </c>
    </row>
    <row r="7423" spans="1:5" ht="27" x14ac:dyDescent="0.2">
      <c r="A7423" s="382">
        <v>87840</v>
      </c>
      <c r="B7423" s="383" t="s">
        <v>7772</v>
      </c>
      <c r="C7423" s="382" t="s">
        <v>83</v>
      </c>
      <c r="D7423" s="382">
        <v>169.91</v>
      </c>
      <c r="E7423" s="380" t="s">
        <v>1081</v>
      </c>
    </row>
    <row r="7424" spans="1:5" ht="27" x14ac:dyDescent="0.2">
      <c r="A7424" s="384">
        <v>87852</v>
      </c>
      <c r="B7424" s="383" t="s">
        <v>7776</v>
      </c>
      <c r="C7424" s="382" t="s">
        <v>83</v>
      </c>
      <c r="D7424" s="382">
        <v>184.6</v>
      </c>
      <c r="E7424" s="380" t="s">
        <v>1081</v>
      </c>
    </row>
    <row r="7425" spans="1:5" ht="27" x14ac:dyDescent="0.2">
      <c r="A7425" s="384">
        <v>105186</v>
      </c>
      <c r="B7425" s="383" t="s">
        <v>7813</v>
      </c>
      <c r="C7425" s="382" t="s">
        <v>83</v>
      </c>
      <c r="D7425" s="382">
        <v>139.97999999999999</v>
      </c>
      <c r="E7425" s="380" t="s">
        <v>1081</v>
      </c>
    </row>
    <row r="7426" spans="1:5" ht="27" x14ac:dyDescent="0.2">
      <c r="A7426" s="382">
        <v>87839</v>
      </c>
      <c r="B7426" s="383" t="s">
        <v>7771</v>
      </c>
      <c r="C7426" s="382" t="s">
        <v>83</v>
      </c>
      <c r="D7426" s="382">
        <v>127.92</v>
      </c>
      <c r="E7426" s="380" t="s">
        <v>1081</v>
      </c>
    </row>
    <row r="7427" spans="1:5" ht="27" x14ac:dyDescent="0.2">
      <c r="A7427" s="384">
        <v>87851</v>
      </c>
      <c r="B7427" s="383" t="s">
        <v>7775</v>
      </c>
      <c r="C7427" s="382" t="s">
        <v>83</v>
      </c>
      <c r="D7427" s="386">
        <v>143.12</v>
      </c>
      <c r="E7427" s="380" t="s">
        <v>1081</v>
      </c>
    </row>
    <row r="7428" spans="1:5" ht="27" x14ac:dyDescent="0.2">
      <c r="A7428" s="382">
        <v>105185</v>
      </c>
      <c r="B7428" s="383" t="s">
        <v>7812</v>
      </c>
      <c r="C7428" s="382" t="s">
        <v>83</v>
      </c>
      <c r="D7428" s="386">
        <v>188.7</v>
      </c>
      <c r="E7428" s="380" t="s">
        <v>1081</v>
      </c>
    </row>
    <row r="7429" spans="1:5" ht="27" x14ac:dyDescent="0.2">
      <c r="A7429" s="382">
        <v>87838</v>
      </c>
      <c r="B7429" s="383" t="s">
        <v>7770</v>
      </c>
      <c r="C7429" s="382" t="s">
        <v>83</v>
      </c>
      <c r="D7429" s="382">
        <v>176.68</v>
      </c>
      <c r="E7429" s="380" t="s">
        <v>1081</v>
      </c>
    </row>
    <row r="7430" spans="1:5" ht="27" x14ac:dyDescent="0.2">
      <c r="A7430" s="384">
        <v>87850</v>
      </c>
      <c r="B7430" s="383" t="s">
        <v>7774</v>
      </c>
      <c r="C7430" s="382" t="s">
        <v>83</v>
      </c>
      <c r="D7430" s="386">
        <v>191.89</v>
      </c>
      <c r="E7430" s="380" t="s">
        <v>1081</v>
      </c>
    </row>
    <row r="7431" spans="1:5" ht="15" x14ac:dyDescent="0.2">
      <c r="A7431" s="382">
        <v>105110</v>
      </c>
      <c r="B7431" s="383" t="s">
        <v>7848</v>
      </c>
      <c r="C7431" s="382" t="s">
        <v>4</v>
      </c>
      <c r="D7431" s="382">
        <v>185.92</v>
      </c>
      <c r="E7431" s="380" t="s">
        <v>1081</v>
      </c>
    </row>
    <row r="7432" spans="1:5" ht="15" x14ac:dyDescent="0.2">
      <c r="A7432" s="382">
        <v>105105</v>
      </c>
      <c r="B7432" s="383" t="s">
        <v>7845</v>
      </c>
      <c r="C7432" s="382" t="s">
        <v>4</v>
      </c>
      <c r="D7432" s="382">
        <v>59.84</v>
      </c>
      <c r="E7432" s="380" t="s">
        <v>1081</v>
      </c>
    </row>
    <row r="7433" spans="1:5" ht="15" x14ac:dyDescent="0.2">
      <c r="A7433" s="382">
        <v>105103</v>
      </c>
      <c r="B7433" s="383" t="s">
        <v>7843</v>
      </c>
      <c r="C7433" s="382" t="s">
        <v>4</v>
      </c>
      <c r="D7433" s="386">
        <v>85.23</v>
      </c>
      <c r="E7433" s="380" t="s">
        <v>1081</v>
      </c>
    </row>
    <row r="7434" spans="1:5" ht="15" x14ac:dyDescent="0.2">
      <c r="A7434" s="382">
        <v>105112</v>
      </c>
      <c r="B7434" s="383" t="s">
        <v>7850</v>
      </c>
      <c r="C7434" s="382" t="s">
        <v>4</v>
      </c>
      <c r="D7434" s="386">
        <v>155.22999999999999</v>
      </c>
      <c r="E7434" s="380" t="s">
        <v>1081</v>
      </c>
    </row>
    <row r="7435" spans="1:5" ht="27" x14ac:dyDescent="0.2">
      <c r="A7435" s="385">
        <v>105109</v>
      </c>
      <c r="B7435" s="383" t="s">
        <v>9795</v>
      </c>
      <c r="C7435" s="382" t="s">
        <v>66</v>
      </c>
      <c r="D7435" s="386"/>
      <c r="E7435" s="380" t="s">
        <v>1081</v>
      </c>
    </row>
    <row r="7436" spans="1:5" ht="27" x14ac:dyDescent="0.2">
      <c r="A7436" s="385">
        <v>105108</v>
      </c>
      <c r="B7436" s="383" t="s">
        <v>9796</v>
      </c>
      <c r="C7436" s="382" t="s">
        <v>66</v>
      </c>
      <c r="D7436" s="386"/>
      <c r="E7436" s="380" t="s">
        <v>1081</v>
      </c>
    </row>
    <row r="7437" spans="1:5" ht="15" x14ac:dyDescent="0.2">
      <c r="A7437" s="384">
        <v>105104</v>
      </c>
      <c r="B7437" s="383" t="s">
        <v>7844</v>
      </c>
      <c r="C7437" s="382" t="s">
        <v>66</v>
      </c>
      <c r="D7437" s="386">
        <v>4466.01</v>
      </c>
      <c r="E7437" s="380" t="s">
        <v>1081</v>
      </c>
    </row>
    <row r="7438" spans="1:5" ht="27" x14ac:dyDescent="0.2">
      <c r="A7438" s="382">
        <v>105107</v>
      </c>
      <c r="B7438" s="383" t="s">
        <v>7847</v>
      </c>
      <c r="C7438" s="382" t="s">
        <v>66</v>
      </c>
      <c r="D7438" s="386">
        <v>2864.89</v>
      </c>
      <c r="E7438" s="380" t="s">
        <v>1081</v>
      </c>
    </row>
    <row r="7439" spans="1:5" ht="27" x14ac:dyDescent="0.2">
      <c r="A7439" s="382">
        <v>105106</v>
      </c>
      <c r="B7439" s="383" t="s">
        <v>7846</v>
      </c>
      <c r="C7439" s="382" t="s">
        <v>66</v>
      </c>
      <c r="D7439" s="386">
        <v>1940.2</v>
      </c>
      <c r="E7439" s="380" t="s">
        <v>1081</v>
      </c>
    </row>
    <row r="7440" spans="1:5" ht="27" x14ac:dyDescent="0.2">
      <c r="A7440" s="384">
        <v>105111</v>
      </c>
      <c r="B7440" s="383" t="s">
        <v>7849</v>
      </c>
      <c r="C7440" s="382" t="s">
        <v>66</v>
      </c>
      <c r="D7440" s="386">
        <v>17062.23</v>
      </c>
      <c r="E7440" s="380" t="s">
        <v>1081</v>
      </c>
    </row>
    <row r="7441" spans="1:5" ht="15" x14ac:dyDescent="0.2">
      <c r="A7441" s="382">
        <v>98520</v>
      </c>
      <c r="B7441" s="383" t="s">
        <v>9797</v>
      </c>
      <c r="C7441" s="382" t="s">
        <v>83</v>
      </c>
      <c r="D7441" s="386">
        <v>5.44</v>
      </c>
      <c r="E7441" s="380" t="s">
        <v>1081</v>
      </c>
    </row>
    <row r="7442" spans="1:5" ht="15" x14ac:dyDescent="0.2">
      <c r="A7442" s="382">
        <v>98521</v>
      </c>
      <c r="B7442" s="383" t="s">
        <v>9798</v>
      </c>
      <c r="C7442" s="382" t="s">
        <v>83</v>
      </c>
      <c r="D7442" s="386">
        <v>0.4</v>
      </c>
      <c r="E7442" s="380" t="s">
        <v>1081</v>
      </c>
    </row>
    <row r="7443" spans="1:5" ht="15" x14ac:dyDescent="0.2">
      <c r="A7443" s="382">
        <v>105521</v>
      </c>
      <c r="B7443" s="383" t="s">
        <v>9799</v>
      </c>
      <c r="C7443" s="382" t="s">
        <v>83</v>
      </c>
      <c r="D7443" s="386">
        <v>3.67</v>
      </c>
      <c r="E7443" s="380" t="s">
        <v>1081</v>
      </c>
    </row>
    <row r="7444" spans="1:5" ht="15" x14ac:dyDescent="0.2">
      <c r="A7444" s="382">
        <v>98509</v>
      </c>
      <c r="B7444" s="383" t="s">
        <v>9800</v>
      </c>
      <c r="C7444" s="382" t="s">
        <v>66</v>
      </c>
      <c r="D7444" s="386">
        <v>51.46</v>
      </c>
      <c r="E7444" s="380" t="s">
        <v>1081</v>
      </c>
    </row>
    <row r="7445" spans="1:5" ht="27" x14ac:dyDescent="0.2">
      <c r="A7445" s="385">
        <v>98507</v>
      </c>
      <c r="B7445" s="383" t="s">
        <v>9801</v>
      </c>
      <c r="C7445" s="382" t="s">
        <v>66</v>
      </c>
      <c r="D7445" s="386"/>
      <c r="E7445" s="380" t="s">
        <v>1081</v>
      </c>
    </row>
    <row r="7446" spans="1:5" ht="27" x14ac:dyDescent="0.2">
      <c r="A7446" s="385">
        <v>98508</v>
      </c>
      <c r="B7446" s="383" t="s">
        <v>9802</v>
      </c>
      <c r="C7446" s="382" t="s">
        <v>66</v>
      </c>
      <c r="D7446" s="386"/>
      <c r="E7446" s="380" t="s">
        <v>1081</v>
      </c>
    </row>
    <row r="7447" spans="1:5" ht="27" x14ac:dyDescent="0.2">
      <c r="A7447" s="385">
        <v>98506</v>
      </c>
      <c r="B7447" s="383" t="s">
        <v>9803</v>
      </c>
      <c r="C7447" s="382" t="s">
        <v>66</v>
      </c>
      <c r="D7447" s="386"/>
      <c r="E7447" s="380" t="s">
        <v>1081</v>
      </c>
    </row>
    <row r="7448" spans="1:5" ht="15" x14ac:dyDescent="0.2">
      <c r="A7448" s="382">
        <v>98505</v>
      </c>
      <c r="B7448" s="383" t="s">
        <v>9804</v>
      </c>
      <c r="C7448" s="382" t="s">
        <v>83</v>
      </c>
      <c r="D7448" s="386">
        <v>77.42</v>
      </c>
      <c r="E7448" s="380" t="s">
        <v>1081</v>
      </c>
    </row>
    <row r="7449" spans="1:5" ht="15" x14ac:dyDescent="0.2">
      <c r="A7449" s="382">
        <v>98504</v>
      </c>
      <c r="B7449" s="383" t="s">
        <v>9805</v>
      </c>
      <c r="C7449" s="382" t="s">
        <v>83</v>
      </c>
      <c r="D7449" s="386">
        <v>16.91</v>
      </c>
      <c r="E7449" s="380" t="s">
        <v>1081</v>
      </c>
    </row>
    <row r="7450" spans="1:5" ht="15" x14ac:dyDescent="0.2">
      <c r="A7450" s="382">
        <v>98503</v>
      </c>
      <c r="B7450" s="383" t="s">
        <v>9806</v>
      </c>
      <c r="C7450" s="382" t="s">
        <v>83</v>
      </c>
      <c r="D7450" s="386">
        <v>23.61</v>
      </c>
      <c r="E7450" s="380" t="s">
        <v>1081</v>
      </c>
    </row>
    <row r="7451" spans="1:5" ht="15" x14ac:dyDescent="0.2">
      <c r="A7451" s="382">
        <v>103946</v>
      </c>
      <c r="B7451" s="383" t="s">
        <v>9807</v>
      </c>
      <c r="C7451" s="382" t="s">
        <v>83</v>
      </c>
      <c r="D7451" s="386">
        <v>22.06</v>
      </c>
      <c r="E7451" s="380" t="s">
        <v>1081</v>
      </c>
    </row>
    <row r="7452" spans="1:5" ht="27" x14ac:dyDescent="0.2">
      <c r="A7452" s="385">
        <v>98517</v>
      </c>
      <c r="B7452" s="383" t="s">
        <v>9808</v>
      </c>
      <c r="C7452" s="382" t="s">
        <v>66</v>
      </c>
      <c r="D7452" s="386"/>
      <c r="E7452" s="380" t="s">
        <v>1081</v>
      </c>
    </row>
    <row r="7453" spans="1:5" ht="15" x14ac:dyDescent="0.2">
      <c r="A7453" s="385">
        <v>98518</v>
      </c>
      <c r="B7453" s="383" t="s">
        <v>9809</v>
      </c>
      <c r="C7453" s="382" t="s">
        <v>66</v>
      </c>
      <c r="D7453" s="382"/>
      <c r="E7453" s="380" t="s">
        <v>1081</v>
      </c>
    </row>
    <row r="7454" spans="1:5" ht="15" x14ac:dyDescent="0.2">
      <c r="A7454" s="384">
        <v>98516</v>
      </c>
      <c r="B7454" s="383" t="s">
        <v>9810</v>
      </c>
      <c r="C7454" s="382" t="s">
        <v>66</v>
      </c>
      <c r="D7454" s="382">
        <v>328.49</v>
      </c>
      <c r="E7454" s="380" t="s">
        <v>1081</v>
      </c>
    </row>
    <row r="7455" spans="1:5" ht="27" x14ac:dyDescent="0.2">
      <c r="A7455" s="385">
        <v>98514</v>
      </c>
      <c r="B7455" s="383" t="s">
        <v>9811</v>
      </c>
      <c r="C7455" s="382" t="s">
        <v>66</v>
      </c>
      <c r="D7455" s="386"/>
      <c r="E7455" s="380" t="s">
        <v>1081</v>
      </c>
    </row>
    <row r="7456" spans="1:5" ht="15" x14ac:dyDescent="0.2">
      <c r="A7456" s="385">
        <v>98515</v>
      </c>
      <c r="B7456" s="383" t="s">
        <v>9812</v>
      </c>
      <c r="C7456" s="382" t="s">
        <v>66</v>
      </c>
      <c r="D7456" s="382"/>
      <c r="E7456" s="380" t="s">
        <v>1081</v>
      </c>
    </row>
    <row r="7457" spans="1:5" ht="15" x14ac:dyDescent="0.2">
      <c r="A7457" s="385">
        <v>98513</v>
      </c>
      <c r="B7457" s="383" t="s">
        <v>9813</v>
      </c>
      <c r="C7457" s="382" t="s">
        <v>66</v>
      </c>
      <c r="D7457" s="382"/>
      <c r="E7457" s="380" t="s">
        <v>1081</v>
      </c>
    </row>
    <row r="7458" spans="1:5" ht="27" x14ac:dyDescent="0.2">
      <c r="A7458" s="382">
        <v>98511</v>
      </c>
      <c r="B7458" s="383" t="s">
        <v>9814</v>
      </c>
      <c r="C7458" s="382" t="s">
        <v>66</v>
      </c>
      <c r="D7458" s="382">
        <v>157.80000000000001</v>
      </c>
      <c r="E7458" s="380" t="s">
        <v>1081</v>
      </c>
    </row>
    <row r="7459" spans="1:5" ht="15" x14ac:dyDescent="0.2">
      <c r="A7459" s="385">
        <v>98512</v>
      </c>
      <c r="B7459" s="383" t="s">
        <v>9815</v>
      </c>
      <c r="C7459" s="382" t="s">
        <v>66</v>
      </c>
      <c r="D7459" s="382"/>
      <c r="E7459" s="380" t="s">
        <v>1081</v>
      </c>
    </row>
    <row r="7460" spans="1:5" ht="15" x14ac:dyDescent="0.2">
      <c r="A7460" s="382">
        <v>98510</v>
      </c>
      <c r="B7460" s="383" t="s">
        <v>9816</v>
      </c>
      <c r="C7460" s="382" t="s">
        <v>66</v>
      </c>
      <c r="D7460" s="382">
        <v>90.59</v>
      </c>
      <c r="E7460" s="380" t="s">
        <v>1081</v>
      </c>
    </row>
    <row r="7461" spans="1:5" ht="15" x14ac:dyDescent="0.2">
      <c r="A7461" s="382">
        <v>98519</v>
      </c>
      <c r="B7461" s="383" t="s">
        <v>9817</v>
      </c>
      <c r="C7461" s="382" t="s">
        <v>83</v>
      </c>
      <c r="D7461" s="382">
        <v>4.0999999999999996</v>
      </c>
      <c r="E7461" s="380" t="s">
        <v>1081</v>
      </c>
    </row>
    <row r="7462" spans="1:5" ht="27" x14ac:dyDescent="0.2">
      <c r="A7462" s="384">
        <v>91599</v>
      </c>
      <c r="B7462" s="383" t="s">
        <v>9818</v>
      </c>
      <c r="C7462" s="382" t="s">
        <v>65</v>
      </c>
      <c r="D7462" s="382">
        <v>7.96</v>
      </c>
      <c r="E7462" s="380" t="s">
        <v>1081</v>
      </c>
    </row>
    <row r="7463" spans="1:5" ht="27" x14ac:dyDescent="0.2">
      <c r="A7463" s="385">
        <v>100065</v>
      </c>
      <c r="B7463" s="383" t="s">
        <v>9819</v>
      </c>
      <c r="C7463" s="382" t="s">
        <v>65</v>
      </c>
      <c r="D7463" s="382"/>
      <c r="E7463" s="380" t="s">
        <v>1081</v>
      </c>
    </row>
    <row r="7464" spans="1:5" ht="27" x14ac:dyDescent="0.2">
      <c r="A7464" s="385">
        <v>100069</v>
      </c>
      <c r="B7464" s="383" t="s">
        <v>9820</v>
      </c>
      <c r="C7464" s="382" t="s">
        <v>65</v>
      </c>
      <c r="D7464" s="382"/>
      <c r="E7464" s="380" t="s">
        <v>1081</v>
      </c>
    </row>
    <row r="7465" spans="1:5" ht="27" x14ac:dyDescent="0.2">
      <c r="A7465" s="385">
        <v>100063</v>
      </c>
      <c r="B7465" s="383" t="s">
        <v>9821</v>
      </c>
      <c r="C7465" s="382" t="s">
        <v>65</v>
      </c>
      <c r="D7465" s="382"/>
      <c r="E7465" s="380" t="s">
        <v>1081</v>
      </c>
    </row>
    <row r="7466" spans="1:5" ht="27" x14ac:dyDescent="0.2">
      <c r="A7466" s="384">
        <v>91597</v>
      </c>
      <c r="B7466" s="383" t="s">
        <v>9822</v>
      </c>
      <c r="C7466" s="382" t="s">
        <v>65</v>
      </c>
      <c r="D7466" s="382">
        <v>7.6</v>
      </c>
      <c r="E7466" s="380" t="s">
        <v>1081</v>
      </c>
    </row>
    <row r="7467" spans="1:5" ht="27" x14ac:dyDescent="0.2">
      <c r="A7467" s="384">
        <v>91598</v>
      </c>
      <c r="B7467" s="383" t="s">
        <v>9823</v>
      </c>
      <c r="C7467" s="382" t="s">
        <v>65</v>
      </c>
      <c r="D7467" s="382">
        <v>9.81</v>
      </c>
      <c r="E7467" s="380" t="s">
        <v>1081</v>
      </c>
    </row>
    <row r="7468" spans="1:5" ht="27" x14ac:dyDescent="0.2">
      <c r="A7468" s="384">
        <v>91596</v>
      </c>
      <c r="B7468" s="383" t="s">
        <v>9824</v>
      </c>
      <c r="C7468" s="382" t="s">
        <v>65</v>
      </c>
      <c r="D7468" s="382">
        <v>10.09</v>
      </c>
      <c r="E7468" s="380" t="s">
        <v>1081</v>
      </c>
    </row>
    <row r="7469" spans="1:5" ht="27" x14ac:dyDescent="0.2">
      <c r="A7469" s="384">
        <v>100064</v>
      </c>
      <c r="B7469" s="383" t="s">
        <v>9825</v>
      </c>
      <c r="C7469" s="382" t="s">
        <v>65</v>
      </c>
      <c r="D7469" s="382">
        <v>10.02</v>
      </c>
      <c r="E7469" s="380" t="s">
        <v>1081</v>
      </c>
    </row>
    <row r="7470" spans="1:5" ht="27" x14ac:dyDescent="0.2">
      <c r="A7470" s="384">
        <v>100066</v>
      </c>
      <c r="B7470" s="383" t="s">
        <v>9826</v>
      </c>
      <c r="C7470" s="382" t="s">
        <v>65</v>
      </c>
      <c r="D7470" s="382">
        <v>10.029999999999999</v>
      </c>
      <c r="E7470" s="380" t="s">
        <v>1081</v>
      </c>
    </row>
    <row r="7471" spans="1:5" ht="27" x14ac:dyDescent="0.2">
      <c r="A7471" s="382">
        <v>91603</v>
      </c>
      <c r="B7471" s="383" t="s">
        <v>9827</v>
      </c>
      <c r="C7471" s="382" t="s">
        <v>65</v>
      </c>
      <c r="D7471" s="382">
        <v>10.43</v>
      </c>
      <c r="E7471" s="380" t="s">
        <v>1081</v>
      </c>
    </row>
    <row r="7472" spans="1:5" ht="27" x14ac:dyDescent="0.2">
      <c r="A7472" s="382">
        <v>100068</v>
      </c>
      <c r="B7472" s="383" t="s">
        <v>9828</v>
      </c>
      <c r="C7472" s="382" t="s">
        <v>65</v>
      </c>
      <c r="D7472" s="382">
        <v>8.9700000000000006</v>
      </c>
      <c r="E7472" s="380" t="s">
        <v>1081</v>
      </c>
    </row>
    <row r="7473" spans="1:5" ht="27" x14ac:dyDescent="0.2">
      <c r="A7473" s="382">
        <v>100067</v>
      </c>
      <c r="B7473" s="383" t="s">
        <v>9829</v>
      </c>
      <c r="C7473" s="382" t="s">
        <v>65</v>
      </c>
      <c r="D7473" s="382">
        <v>12.45</v>
      </c>
      <c r="E7473" s="380" t="s">
        <v>1081</v>
      </c>
    </row>
    <row r="7474" spans="1:5" ht="27" x14ac:dyDescent="0.2">
      <c r="A7474" s="382">
        <v>91601</v>
      </c>
      <c r="B7474" s="383" t="s">
        <v>9830</v>
      </c>
      <c r="C7474" s="382" t="s">
        <v>65</v>
      </c>
      <c r="D7474" s="382">
        <v>12.74</v>
      </c>
      <c r="E7474" s="380" t="s">
        <v>1081</v>
      </c>
    </row>
    <row r="7475" spans="1:5" ht="27" x14ac:dyDescent="0.2">
      <c r="A7475" s="382">
        <v>91602</v>
      </c>
      <c r="B7475" s="383" t="s">
        <v>9831</v>
      </c>
      <c r="C7475" s="382" t="s">
        <v>65</v>
      </c>
      <c r="D7475" s="382">
        <v>11.77</v>
      </c>
      <c r="E7475" s="380" t="s">
        <v>1081</v>
      </c>
    </row>
    <row r="7476" spans="1:5" ht="27" x14ac:dyDescent="0.2">
      <c r="A7476" s="384">
        <v>91593</v>
      </c>
      <c r="B7476" s="383" t="s">
        <v>9832</v>
      </c>
      <c r="C7476" s="382" t="s">
        <v>65</v>
      </c>
      <c r="D7476" s="382">
        <v>10.15</v>
      </c>
      <c r="E7476" s="380" t="s">
        <v>1081</v>
      </c>
    </row>
    <row r="7477" spans="1:5" ht="27" x14ac:dyDescent="0.2">
      <c r="A7477" s="384">
        <v>105814</v>
      </c>
      <c r="B7477" s="383" t="s">
        <v>9833</v>
      </c>
      <c r="C7477" s="382" t="s">
        <v>65</v>
      </c>
      <c r="D7477" s="382">
        <v>9.84</v>
      </c>
      <c r="E7477" s="380" t="s">
        <v>1081</v>
      </c>
    </row>
    <row r="7478" spans="1:5" ht="27" x14ac:dyDescent="0.2">
      <c r="A7478" s="384">
        <v>91594</v>
      </c>
      <c r="B7478" s="383" t="s">
        <v>9834</v>
      </c>
      <c r="C7478" s="382" t="s">
        <v>65</v>
      </c>
      <c r="D7478" s="382">
        <v>10.15</v>
      </c>
      <c r="E7478" s="380" t="s">
        <v>1081</v>
      </c>
    </row>
    <row r="7479" spans="1:5" ht="27" x14ac:dyDescent="0.2">
      <c r="A7479" s="384">
        <v>91595</v>
      </c>
      <c r="B7479" s="383" t="s">
        <v>9835</v>
      </c>
      <c r="C7479" s="382" t="s">
        <v>65</v>
      </c>
      <c r="D7479" s="382">
        <v>10.45</v>
      </c>
      <c r="E7479" s="380" t="s">
        <v>1081</v>
      </c>
    </row>
    <row r="7480" spans="1:5" ht="27" x14ac:dyDescent="0.2">
      <c r="A7480" s="385">
        <v>105815</v>
      </c>
      <c r="B7480" s="383" t="s">
        <v>9836</v>
      </c>
      <c r="C7480" s="382" t="s">
        <v>65</v>
      </c>
      <c r="D7480" s="382"/>
      <c r="E7480" s="380" t="s">
        <v>1081</v>
      </c>
    </row>
    <row r="7481" spans="1:5" ht="27" x14ac:dyDescent="0.2">
      <c r="A7481" s="384">
        <v>91600</v>
      </c>
      <c r="B7481" s="383" t="s">
        <v>9837</v>
      </c>
      <c r="C7481" s="382" t="s">
        <v>65</v>
      </c>
      <c r="D7481" s="382">
        <v>11.43</v>
      </c>
      <c r="E7481" s="380" t="s">
        <v>1081</v>
      </c>
    </row>
    <row r="7482" spans="1:5" ht="40.5" x14ac:dyDescent="0.2">
      <c r="A7482" s="382">
        <v>99235</v>
      </c>
      <c r="B7482" s="383" t="s">
        <v>9838</v>
      </c>
      <c r="C7482" s="382" t="s">
        <v>90</v>
      </c>
      <c r="D7482" s="382">
        <v>626.07000000000005</v>
      </c>
      <c r="E7482" s="380" t="s">
        <v>1081</v>
      </c>
    </row>
    <row r="7483" spans="1:5" ht="40.5" x14ac:dyDescent="0.2">
      <c r="A7483" s="385">
        <v>105539</v>
      </c>
      <c r="B7483" s="383" t="s">
        <v>9839</v>
      </c>
      <c r="C7483" s="382" t="s">
        <v>90</v>
      </c>
      <c r="D7483" s="382"/>
      <c r="E7483" s="380" t="s">
        <v>1081</v>
      </c>
    </row>
    <row r="7484" spans="1:5" ht="40.5" x14ac:dyDescent="0.2">
      <c r="A7484" s="384">
        <v>99439</v>
      </c>
      <c r="B7484" s="383" t="s">
        <v>9840</v>
      </c>
      <c r="C7484" s="382" t="s">
        <v>90</v>
      </c>
      <c r="D7484" s="382">
        <v>690.98</v>
      </c>
      <c r="E7484" s="380" t="s">
        <v>1081</v>
      </c>
    </row>
    <row r="7485" spans="1:5" ht="40.5" x14ac:dyDescent="0.2">
      <c r="A7485" s="385">
        <v>105540</v>
      </c>
      <c r="B7485" s="383" t="s">
        <v>9841</v>
      </c>
      <c r="C7485" s="382" t="s">
        <v>90</v>
      </c>
      <c r="D7485" s="382"/>
      <c r="E7485" s="380" t="s">
        <v>1081</v>
      </c>
    </row>
    <row r="7486" spans="1:5" ht="40.5" x14ac:dyDescent="0.2">
      <c r="A7486" s="382">
        <v>103184</v>
      </c>
      <c r="B7486" s="383" t="s">
        <v>9842</v>
      </c>
      <c r="C7486" s="382" t="s">
        <v>90</v>
      </c>
      <c r="D7486" s="382">
        <v>649.25</v>
      </c>
      <c r="E7486" s="380" t="s">
        <v>1081</v>
      </c>
    </row>
    <row r="7487" spans="1:5" ht="40.5" x14ac:dyDescent="0.2">
      <c r="A7487" s="384">
        <v>103183</v>
      </c>
      <c r="B7487" s="383" t="s">
        <v>9843</v>
      </c>
      <c r="C7487" s="382" t="s">
        <v>90</v>
      </c>
      <c r="D7487" s="382">
        <v>771.09</v>
      </c>
      <c r="E7487" s="380" t="s">
        <v>1081</v>
      </c>
    </row>
    <row r="7488" spans="1:5" ht="40.5" x14ac:dyDescent="0.2">
      <c r="A7488" s="384">
        <v>99434</v>
      </c>
      <c r="B7488" s="383" t="s">
        <v>9844</v>
      </c>
      <c r="C7488" s="382" t="s">
        <v>90</v>
      </c>
      <c r="D7488" s="382">
        <v>703.39</v>
      </c>
      <c r="E7488" s="380" t="s">
        <v>1081</v>
      </c>
    </row>
    <row r="7489" spans="1:5" ht="40.5" x14ac:dyDescent="0.2">
      <c r="A7489" s="384">
        <v>99431</v>
      </c>
      <c r="B7489" s="383" t="s">
        <v>9845</v>
      </c>
      <c r="C7489" s="382" t="s">
        <v>90</v>
      </c>
      <c r="D7489" s="382">
        <v>699.36</v>
      </c>
      <c r="E7489" s="380" t="s">
        <v>1081</v>
      </c>
    </row>
    <row r="7490" spans="1:5" ht="40.5" x14ac:dyDescent="0.2">
      <c r="A7490" s="384">
        <v>99435</v>
      </c>
      <c r="B7490" s="383" t="s">
        <v>9846</v>
      </c>
      <c r="C7490" s="382" t="s">
        <v>90</v>
      </c>
      <c r="D7490" s="382">
        <v>686.29</v>
      </c>
      <c r="E7490" s="380" t="s">
        <v>1081</v>
      </c>
    </row>
    <row r="7491" spans="1:5" ht="40.5" x14ac:dyDescent="0.2">
      <c r="A7491" s="384">
        <v>99432</v>
      </c>
      <c r="B7491" s="383" t="s">
        <v>9847</v>
      </c>
      <c r="C7491" s="382" t="s">
        <v>90</v>
      </c>
      <c r="D7491" s="382">
        <v>683.41</v>
      </c>
      <c r="E7491" s="380" t="s">
        <v>1081</v>
      </c>
    </row>
    <row r="7492" spans="1:5" ht="40.5" x14ac:dyDescent="0.2">
      <c r="A7492" s="382">
        <v>99438</v>
      </c>
      <c r="B7492" s="383" t="s">
        <v>9848</v>
      </c>
      <c r="C7492" s="382" t="s">
        <v>90</v>
      </c>
      <c r="D7492" s="382">
        <v>674.16</v>
      </c>
      <c r="E7492" s="380" t="s">
        <v>1081</v>
      </c>
    </row>
    <row r="7493" spans="1:5" ht="40.5" x14ac:dyDescent="0.2">
      <c r="A7493" s="385">
        <v>105538</v>
      </c>
      <c r="B7493" s="383" t="s">
        <v>9849</v>
      </c>
      <c r="C7493" s="382" t="s">
        <v>90</v>
      </c>
      <c r="D7493" s="382"/>
      <c r="E7493" s="380" t="s">
        <v>1081</v>
      </c>
    </row>
    <row r="7494" spans="1:5" ht="40.5" x14ac:dyDescent="0.2">
      <c r="A7494" s="384">
        <v>99436</v>
      </c>
      <c r="B7494" s="383" t="s">
        <v>9850</v>
      </c>
      <c r="C7494" s="382" t="s">
        <v>90</v>
      </c>
      <c r="D7494" s="382">
        <v>766.42</v>
      </c>
      <c r="E7494" s="380" t="s">
        <v>1081</v>
      </c>
    </row>
    <row r="7495" spans="1:5" ht="40.5" x14ac:dyDescent="0.2">
      <c r="A7495" s="382">
        <v>99437</v>
      </c>
      <c r="B7495" s="383" t="s">
        <v>9851</v>
      </c>
      <c r="C7495" s="382" t="s">
        <v>90</v>
      </c>
      <c r="D7495" s="382">
        <v>666.52</v>
      </c>
      <c r="E7495" s="380" t="s">
        <v>1081</v>
      </c>
    </row>
    <row r="7496" spans="1:5" ht="40.5" x14ac:dyDescent="0.2">
      <c r="A7496" s="385">
        <v>105537</v>
      </c>
      <c r="B7496" s="383" t="s">
        <v>9852</v>
      </c>
      <c r="C7496" s="382" t="s">
        <v>90</v>
      </c>
      <c r="D7496" s="382"/>
      <c r="E7496" s="380" t="s">
        <v>1081</v>
      </c>
    </row>
    <row r="7497" spans="1:5" ht="40.5" x14ac:dyDescent="0.2">
      <c r="A7497" s="384">
        <v>99433</v>
      </c>
      <c r="B7497" s="383" t="s">
        <v>9853</v>
      </c>
      <c r="C7497" s="382" t="s">
        <v>90</v>
      </c>
      <c r="D7497" s="382">
        <v>743.42</v>
      </c>
      <c r="E7497" s="380" t="s">
        <v>1081</v>
      </c>
    </row>
    <row r="7498" spans="1:5" ht="40.5" x14ac:dyDescent="0.2">
      <c r="A7498" s="382">
        <v>104422</v>
      </c>
      <c r="B7498" s="383" t="s">
        <v>9854</v>
      </c>
      <c r="C7498" s="382" t="s">
        <v>83</v>
      </c>
      <c r="D7498" s="382">
        <v>10.26</v>
      </c>
      <c r="E7498" s="380" t="s">
        <v>1081</v>
      </c>
    </row>
    <row r="7499" spans="1:5" ht="40.5" x14ac:dyDescent="0.2">
      <c r="A7499" s="382">
        <v>105824</v>
      </c>
      <c r="B7499" s="383" t="s">
        <v>9855</v>
      </c>
      <c r="C7499" s="382" t="s">
        <v>83</v>
      </c>
      <c r="D7499" s="382">
        <v>14.44</v>
      </c>
      <c r="E7499" s="380" t="s">
        <v>1081</v>
      </c>
    </row>
    <row r="7500" spans="1:5" ht="40.5" x14ac:dyDescent="0.2">
      <c r="A7500" s="382">
        <v>105825</v>
      </c>
      <c r="B7500" s="383" t="s">
        <v>9856</v>
      </c>
      <c r="C7500" s="382" t="s">
        <v>83</v>
      </c>
      <c r="D7500" s="382">
        <v>7.25</v>
      </c>
      <c r="E7500" s="380" t="s">
        <v>1081</v>
      </c>
    </row>
    <row r="7501" spans="1:5" ht="40.5" x14ac:dyDescent="0.2">
      <c r="A7501" s="382">
        <v>104421</v>
      </c>
      <c r="B7501" s="383" t="s">
        <v>9857</v>
      </c>
      <c r="C7501" s="382" t="s">
        <v>83</v>
      </c>
      <c r="D7501" s="382">
        <v>16.010000000000002</v>
      </c>
      <c r="E7501" s="380" t="s">
        <v>1081</v>
      </c>
    </row>
    <row r="7502" spans="1:5" ht="40.5" x14ac:dyDescent="0.2">
      <c r="A7502" s="382">
        <v>105822</v>
      </c>
      <c r="B7502" s="383" t="s">
        <v>9858</v>
      </c>
      <c r="C7502" s="382" t="s">
        <v>83</v>
      </c>
      <c r="D7502" s="382">
        <v>20.190000000000001</v>
      </c>
      <c r="E7502" s="380" t="s">
        <v>1081</v>
      </c>
    </row>
    <row r="7503" spans="1:5" ht="40.5" x14ac:dyDescent="0.2">
      <c r="A7503" s="382">
        <v>105823</v>
      </c>
      <c r="B7503" s="383" t="s">
        <v>9859</v>
      </c>
      <c r="C7503" s="382" t="s">
        <v>83</v>
      </c>
      <c r="D7503" s="382">
        <v>13</v>
      </c>
      <c r="E7503" s="380" t="s">
        <v>1081</v>
      </c>
    </row>
    <row r="7504" spans="1:5" ht="40.5" x14ac:dyDescent="0.2">
      <c r="A7504" s="382">
        <v>104423</v>
      </c>
      <c r="B7504" s="383" t="s">
        <v>9860</v>
      </c>
      <c r="C7504" s="382" t="s">
        <v>83</v>
      </c>
      <c r="D7504" s="382">
        <v>14.29</v>
      </c>
      <c r="E7504" s="380" t="s">
        <v>1081</v>
      </c>
    </row>
    <row r="7505" spans="1:5" ht="40.5" x14ac:dyDescent="0.2">
      <c r="A7505" s="382">
        <v>105826</v>
      </c>
      <c r="B7505" s="383" t="s">
        <v>9861</v>
      </c>
      <c r="C7505" s="382" t="s">
        <v>83</v>
      </c>
      <c r="D7505" s="382">
        <v>18.47</v>
      </c>
      <c r="E7505" s="380" t="s">
        <v>1081</v>
      </c>
    </row>
    <row r="7506" spans="1:5" ht="40.5" x14ac:dyDescent="0.2">
      <c r="A7506" s="382">
        <v>105827</v>
      </c>
      <c r="B7506" s="383" t="s">
        <v>9862</v>
      </c>
      <c r="C7506" s="382" t="s">
        <v>83</v>
      </c>
      <c r="D7506" s="382">
        <v>11.28</v>
      </c>
      <c r="E7506" s="380" t="s">
        <v>1081</v>
      </c>
    </row>
    <row r="7507" spans="1:5" ht="40.5" x14ac:dyDescent="0.2">
      <c r="A7507" s="382">
        <v>104425</v>
      </c>
      <c r="B7507" s="383" t="s">
        <v>9863</v>
      </c>
      <c r="C7507" s="382" t="s">
        <v>83</v>
      </c>
      <c r="D7507" s="382">
        <v>8.5</v>
      </c>
      <c r="E7507" s="380" t="s">
        <v>1081</v>
      </c>
    </row>
    <row r="7508" spans="1:5" ht="40.5" x14ac:dyDescent="0.2">
      <c r="A7508" s="382">
        <v>105828</v>
      </c>
      <c r="B7508" s="383" t="s">
        <v>9864</v>
      </c>
      <c r="C7508" s="382" t="s">
        <v>83</v>
      </c>
      <c r="D7508" s="382">
        <v>12.68</v>
      </c>
      <c r="E7508" s="380" t="s">
        <v>1081</v>
      </c>
    </row>
    <row r="7509" spans="1:5" ht="40.5" x14ac:dyDescent="0.2">
      <c r="A7509" s="382">
        <v>105829</v>
      </c>
      <c r="B7509" s="383" t="s">
        <v>9865</v>
      </c>
      <c r="C7509" s="382" t="s">
        <v>83</v>
      </c>
      <c r="D7509" s="382">
        <v>5.49</v>
      </c>
      <c r="E7509" s="380" t="s">
        <v>1081</v>
      </c>
    </row>
    <row r="7510" spans="1:5" ht="40.5" x14ac:dyDescent="0.2">
      <c r="A7510" s="382">
        <v>91525</v>
      </c>
      <c r="B7510" s="383" t="s">
        <v>9866</v>
      </c>
      <c r="C7510" s="382" t="s">
        <v>83</v>
      </c>
      <c r="D7510" s="382">
        <v>7.31</v>
      </c>
      <c r="E7510" s="380" t="s">
        <v>1081</v>
      </c>
    </row>
    <row r="7511" spans="1:5" ht="40.5" x14ac:dyDescent="0.2">
      <c r="A7511" s="382">
        <v>105818</v>
      </c>
      <c r="B7511" s="383" t="s">
        <v>9867</v>
      </c>
      <c r="C7511" s="382" t="s">
        <v>83</v>
      </c>
      <c r="D7511" s="382">
        <v>12.97</v>
      </c>
      <c r="E7511" s="380" t="s">
        <v>1081</v>
      </c>
    </row>
    <row r="7512" spans="1:5" ht="40.5" x14ac:dyDescent="0.2">
      <c r="A7512" s="382">
        <v>105819</v>
      </c>
      <c r="B7512" s="383" t="s">
        <v>9868</v>
      </c>
      <c r="C7512" s="382" t="s">
        <v>83</v>
      </c>
      <c r="D7512" s="382">
        <v>5.84</v>
      </c>
      <c r="E7512" s="380" t="s">
        <v>1081</v>
      </c>
    </row>
    <row r="7513" spans="1:5" ht="40.5" x14ac:dyDescent="0.2">
      <c r="A7513" s="382">
        <v>104414</v>
      </c>
      <c r="B7513" s="383" t="s">
        <v>9869</v>
      </c>
      <c r="C7513" s="382" t="s">
        <v>83</v>
      </c>
      <c r="D7513" s="382">
        <v>6.41</v>
      </c>
      <c r="E7513" s="380" t="s">
        <v>1081</v>
      </c>
    </row>
    <row r="7514" spans="1:5" ht="40.5" x14ac:dyDescent="0.2">
      <c r="A7514" s="382">
        <v>105816</v>
      </c>
      <c r="B7514" s="383" t="s">
        <v>9870</v>
      </c>
      <c r="C7514" s="382" t="s">
        <v>83</v>
      </c>
      <c r="D7514" s="382">
        <v>12.07</v>
      </c>
      <c r="E7514" s="380" t="s">
        <v>1081</v>
      </c>
    </row>
    <row r="7515" spans="1:5" ht="40.5" x14ac:dyDescent="0.2">
      <c r="A7515" s="382">
        <v>105817</v>
      </c>
      <c r="B7515" s="383" t="s">
        <v>9871</v>
      </c>
      <c r="C7515" s="382" t="s">
        <v>83</v>
      </c>
      <c r="D7515" s="382">
        <v>4.9400000000000004</v>
      </c>
      <c r="E7515" s="380" t="s">
        <v>1081</v>
      </c>
    </row>
    <row r="7516" spans="1:5" ht="40.5" x14ac:dyDescent="0.2">
      <c r="A7516" s="382">
        <v>104415</v>
      </c>
      <c r="B7516" s="383" t="s">
        <v>9872</v>
      </c>
      <c r="C7516" s="382" t="s">
        <v>83</v>
      </c>
      <c r="D7516" s="382">
        <v>12.08</v>
      </c>
      <c r="E7516" s="380" t="s">
        <v>1081</v>
      </c>
    </row>
    <row r="7517" spans="1:5" ht="40.5" x14ac:dyDescent="0.2">
      <c r="A7517" s="382">
        <v>105820</v>
      </c>
      <c r="B7517" s="383" t="s">
        <v>9873</v>
      </c>
      <c r="C7517" s="382" t="s">
        <v>83</v>
      </c>
      <c r="D7517" s="382">
        <v>17.739999999999998</v>
      </c>
      <c r="E7517" s="380" t="s">
        <v>1081</v>
      </c>
    </row>
    <row r="7518" spans="1:5" ht="40.5" x14ac:dyDescent="0.2">
      <c r="A7518" s="382">
        <v>105821</v>
      </c>
      <c r="B7518" s="383" t="s">
        <v>9874</v>
      </c>
      <c r="C7518" s="382" t="s">
        <v>83</v>
      </c>
      <c r="D7518" s="382">
        <v>10.61</v>
      </c>
      <c r="E7518" s="380" t="s">
        <v>1081</v>
      </c>
    </row>
    <row r="7519" spans="1:5" ht="40.5" x14ac:dyDescent="0.2">
      <c r="A7519" s="382">
        <v>104418</v>
      </c>
      <c r="B7519" s="383" t="s">
        <v>9875</v>
      </c>
      <c r="C7519" s="382" t="s">
        <v>83</v>
      </c>
      <c r="D7519" s="382">
        <v>2.87</v>
      </c>
      <c r="E7519" s="380" t="s">
        <v>1081</v>
      </c>
    </row>
    <row r="7520" spans="1:5" ht="40.5" x14ac:dyDescent="0.2">
      <c r="A7520" s="382">
        <v>91515</v>
      </c>
      <c r="B7520" s="383" t="s">
        <v>9876</v>
      </c>
      <c r="C7520" s="382" t="s">
        <v>83</v>
      </c>
      <c r="D7520" s="382">
        <v>5.27</v>
      </c>
      <c r="E7520" s="380" t="s">
        <v>1081</v>
      </c>
    </row>
    <row r="7521" spans="1:5" ht="40.5" x14ac:dyDescent="0.2">
      <c r="A7521" s="382">
        <v>104419</v>
      </c>
      <c r="B7521" s="383" t="s">
        <v>9877</v>
      </c>
      <c r="C7521" s="382" t="s">
        <v>83</v>
      </c>
      <c r="D7521" s="382">
        <v>4.57</v>
      </c>
      <c r="E7521" s="380" t="s">
        <v>1081</v>
      </c>
    </row>
    <row r="7522" spans="1:5" ht="40.5" x14ac:dyDescent="0.2">
      <c r="A7522" s="382">
        <v>91519</v>
      </c>
      <c r="B7522" s="383" t="s">
        <v>9878</v>
      </c>
      <c r="C7522" s="382" t="s">
        <v>83</v>
      </c>
      <c r="D7522" s="382">
        <v>2.19</v>
      </c>
      <c r="E7522" s="380" t="s">
        <v>1081</v>
      </c>
    </row>
    <row r="7523" spans="1:5" ht="40.5" x14ac:dyDescent="0.2">
      <c r="A7523" s="382">
        <v>91520</v>
      </c>
      <c r="B7523" s="383" t="s">
        <v>9879</v>
      </c>
      <c r="C7523" s="382" t="s">
        <v>83</v>
      </c>
      <c r="D7523" s="382">
        <v>2.2200000000000002</v>
      </c>
      <c r="E7523" s="380" t="s">
        <v>1081</v>
      </c>
    </row>
    <row r="7524" spans="1:5" ht="40.5" x14ac:dyDescent="0.2">
      <c r="A7524" s="382">
        <v>104416</v>
      </c>
      <c r="B7524" s="383" t="s">
        <v>9880</v>
      </c>
      <c r="C7524" s="382" t="s">
        <v>83</v>
      </c>
      <c r="D7524" s="382">
        <v>1.84</v>
      </c>
      <c r="E7524" s="380" t="s">
        <v>1081</v>
      </c>
    </row>
    <row r="7525" spans="1:5" ht="40.5" x14ac:dyDescent="0.2">
      <c r="A7525" s="382">
        <v>104417</v>
      </c>
      <c r="B7525" s="383" t="s">
        <v>9881</v>
      </c>
      <c r="C7525" s="382" t="s">
        <v>83</v>
      </c>
      <c r="D7525" s="382">
        <v>4.1900000000000004</v>
      </c>
      <c r="E7525" s="380" t="s">
        <v>1081</v>
      </c>
    </row>
    <row r="7526" spans="1:5" ht="27" x14ac:dyDescent="0.2">
      <c r="A7526" s="382">
        <v>91522</v>
      </c>
      <c r="B7526" s="383" t="s">
        <v>9882</v>
      </c>
      <c r="C7526" s="382" t="s">
        <v>83</v>
      </c>
      <c r="D7526" s="382">
        <v>3.76</v>
      </c>
      <c r="E7526" s="380" t="s">
        <v>1081</v>
      </c>
    </row>
    <row r="7527" spans="1:5" ht="40.5" x14ac:dyDescent="0.2">
      <c r="A7527" s="382">
        <v>104412</v>
      </c>
      <c r="B7527" s="383" t="s">
        <v>9883</v>
      </c>
      <c r="C7527" s="382" t="s">
        <v>83</v>
      </c>
      <c r="D7527" s="382">
        <v>3.38</v>
      </c>
      <c r="E7527" s="380" t="s">
        <v>1081</v>
      </c>
    </row>
    <row r="7528" spans="1:5" ht="27" x14ac:dyDescent="0.2">
      <c r="A7528" s="382">
        <v>104413</v>
      </c>
      <c r="B7528" s="383" t="s">
        <v>9884</v>
      </c>
      <c r="C7528" s="382" t="s">
        <v>83</v>
      </c>
      <c r="D7528" s="382">
        <v>5.74</v>
      </c>
      <c r="E7528" s="380" t="s">
        <v>1081</v>
      </c>
    </row>
    <row r="7529" spans="1:5" ht="27" x14ac:dyDescent="0.2">
      <c r="A7529" s="385">
        <v>102569</v>
      </c>
      <c r="B7529" s="383" t="s">
        <v>9885</v>
      </c>
      <c r="C7529" s="382" t="s">
        <v>83</v>
      </c>
      <c r="D7529" s="382"/>
      <c r="E7529" s="380" t="s">
        <v>1081</v>
      </c>
    </row>
    <row r="7530" spans="1:5" ht="27" x14ac:dyDescent="0.2">
      <c r="A7530" s="385">
        <v>102574</v>
      </c>
      <c r="B7530" s="383" t="s">
        <v>9886</v>
      </c>
      <c r="C7530" s="382" t="s">
        <v>83</v>
      </c>
      <c r="D7530" s="382"/>
      <c r="E7530" s="380" t="s">
        <v>1081</v>
      </c>
    </row>
    <row r="7531" spans="1:5" ht="27" x14ac:dyDescent="0.2">
      <c r="A7531" s="385">
        <v>102573</v>
      </c>
      <c r="B7531" s="383" t="s">
        <v>9887</v>
      </c>
      <c r="C7531" s="382" t="s">
        <v>83</v>
      </c>
      <c r="D7531" s="382"/>
      <c r="E7531" s="380" t="s">
        <v>1081</v>
      </c>
    </row>
    <row r="7532" spans="1:5" ht="27" x14ac:dyDescent="0.2">
      <c r="A7532" s="385">
        <v>102577</v>
      </c>
      <c r="B7532" s="383" t="s">
        <v>9888</v>
      </c>
      <c r="C7532" s="382" t="s">
        <v>83</v>
      </c>
      <c r="D7532" s="382"/>
      <c r="E7532" s="380" t="s">
        <v>1081</v>
      </c>
    </row>
    <row r="7533" spans="1:5" ht="27" x14ac:dyDescent="0.2">
      <c r="A7533" s="385">
        <v>102576</v>
      </c>
      <c r="B7533" s="383" t="s">
        <v>9889</v>
      </c>
      <c r="C7533" s="382" t="s">
        <v>83</v>
      </c>
      <c r="D7533" s="382"/>
      <c r="E7533" s="380" t="s">
        <v>1081</v>
      </c>
    </row>
    <row r="7534" spans="1:5" ht="27" x14ac:dyDescent="0.2">
      <c r="A7534" s="385">
        <v>103083</v>
      </c>
      <c r="B7534" s="383" t="s">
        <v>9890</v>
      </c>
      <c r="C7534" s="382" t="s">
        <v>83</v>
      </c>
      <c r="D7534" s="382"/>
      <c r="E7534" s="380" t="s">
        <v>1081</v>
      </c>
    </row>
    <row r="7535" spans="1:5" ht="27" x14ac:dyDescent="0.2">
      <c r="A7535" s="385">
        <v>103081</v>
      </c>
      <c r="B7535" s="383" t="s">
        <v>9891</v>
      </c>
      <c r="C7535" s="382" t="s">
        <v>83</v>
      </c>
      <c r="D7535" s="382"/>
      <c r="E7535" s="380" t="s">
        <v>1081</v>
      </c>
    </row>
    <row r="7536" spans="1:5" ht="27" x14ac:dyDescent="0.2">
      <c r="A7536" s="385">
        <v>103082</v>
      </c>
      <c r="B7536" s="383" t="s">
        <v>9892</v>
      </c>
      <c r="C7536" s="382" t="s">
        <v>83</v>
      </c>
      <c r="D7536" s="382"/>
      <c r="E7536" s="380" t="s">
        <v>1081</v>
      </c>
    </row>
    <row r="7537" spans="1:5" ht="27" x14ac:dyDescent="0.2">
      <c r="A7537" s="385">
        <v>103086</v>
      </c>
      <c r="B7537" s="383" t="s">
        <v>9893</v>
      </c>
      <c r="C7537" s="382" t="s">
        <v>83</v>
      </c>
      <c r="D7537" s="382"/>
      <c r="E7537" s="380" t="s">
        <v>1081</v>
      </c>
    </row>
    <row r="7538" spans="1:5" ht="27" x14ac:dyDescent="0.2">
      <c r="A7538" s="385">
        <v>103085</v>
      </c>
      <c r="B7538" s="383" t="s">
        <v>9894</v>
      </c>
      <c r="C7538" s="382" t="s">
        <v>83</v>
      </c>
      <c r="D7538" s="382"/>
      <c r="E7538" s="380" t="s">
        <v>1081</v>
      </c>
    </row>
    <row r="7539" spans="1:5" ht="15" x14ac:dyDescent="0.2">
      <c r="A7539" s="385">
        <v>104726</v>
      </c>
      <c r="B7539" s="383" t="s">
        <v>9895</v>
      </c>
      <c r="C7539" s="382" t="s">
        <v>83</v>
      </c>
      <c r="D7539" s="382"/>
      <c r="E7539" s="380" t="s">
        <v>1081</v>
      </c>
    </row>
    <row r="7540" spans="1:5" ht="15" x14ac:dyDescent="0.2">
      <c r="A7540" s="385">
        <v>104725</v>
      </c>
      <c r="B7540" s="383" t="s">
        <v>9896</v>
      </c>
      <c r="C7540" s="382" t="s">
        <v>83</v>
      </c>
      <c r="D7540" s="382"/>
      <c r="E7540" s="380" t="s">
        <v>1081</v>
      </c>
    </row>
    <row r="7541" spans="1:5" ht="15" x14ac:dyDescent="0.2">
      <c r="A7541" s="384">
        <v>96374</v>
      </c>
      <c r="B7541" s="383" t="s">
        <v>6442</v>
      </c>
      <c r="C7541" s="382" t="s">
        <v>4</v>
      </c>
      <c r="D7541" s="382">
        <v>29.31</v>
      </c>
      <c r="E7541" s="380" t="s">
        <v>1081</v>
      </c>
    </row>
    <row r="7542" spans="1:5" ht="15" x14ac:dyDescent="0.2">
      <c r="A7542" s="384">
        <v>96373</v>
      </c>
      <c r="B7542" s="383" t="s">
        <v>6441</v>
      </c>
      <c r="C7542" s="382" t="s">
        <v>4</v>
      </c>
      <c r="D7542" s="382">
        <v>10.25</v>
      </c>
      <c r="E7542" s="380" t="s">
        <v>1081</v>
      </c>
    </row>
    <row r="7543" spans="1:5" ht="27" x14ac:dyDescent="0.2">
      <c r="A7543" s="384">
        <v>96368</v>
      </c>
      <c r="B7543" s="383" t="s">
        <v>6437</v>
      </c>
      <c r="C7543" s="382" t="s">
        <v>83</v>
      </c>
      <c r="D7543" s="382">
        <v>154.41</v>
      </c>
      <c r="E7543" s="380" t="s">
        <v>1081</v>
      </c>
    </row>
    <row r="7544" spans="1:5" ht="27" x14ac:dyDescent="0.2">
      <c r="A7544" s="384">
        <v>96364</v>
      </c>
      <c r="B7544" s="383" t="s">
        <v>6433</v>
      </c>
      <c r="C7544" s="382" t="s">
        <v>83</v>
      </c>
      <c r="D7544" s="382">
        <v>130.07</v>
      </c>
      <c r="E7544" s="380" t="s">
        <v>1081</v>
      </c>
    </row>
    <row r="7545" spans="1:5" ht="40.5" x14ac:dyDescent="0.2">
      <c r="A7545" s="384">
        <v>96369</v>
      </c>
      <c r="B7545" s="383" t="s">
        <v>6438</v>
      </c>
      <c r="C7545" s="382" t="s">
        <v>83</v>
      </c>
      <c r="D7545" s="382">
        <v>173.87</v>
      </c>
      <c r="E7545" s="380" t="s">
        <v>1081</v>
      </c>
    </row>
    <row r="7546" spans="1:5" ht="40.5" x14ac:dyDescent="0.2">
      <c r="A7546" s="384">
        <v>104723</v>
      </c>
      <c r="B7546" s="383" t="s">
        <v>6449</v>
      </c>
      <c r="C7546" s="382" t="s">
        <v>83</v>
      </c>
      <c r="D7546" s="382">
        <v>208.46</v>
      </c>
      <c r="E7546" s="380" t="s">
        <v>1081</v>
      </c>
    </row>
    <row r="7547" spans="1:5" ht="40.5" x14ac:dyDescent="0.2">
      <c r="A7547" s="384">
        <v>96367</v>
      </c>
      <c r="B7547" s="383" t="s">
        <v>6436</v>
      </c>
      <c r="C7547" s="382" t="s">
        <v>83</v>
      </c>
      <c r="D7547" s="382">
        <v>141.5</v>
      </c>
      <c r="E7547" s="380" t="s">
        <v>1081</v>
      </c>
    </row>
    <row r="7548" spans="1:5" ht="40.5" x14ac:dyDescent="0.2">
      <c r="A7548" s="384">
        <v>104722</v>
      </c>
      <c r="B7548" s="383" t="s">
        <v>6448</v>
      </c>
      <c r="C7548" s="382" t="s">
        <v>83</v>
      </c>
      <c r="D7548" s="382">
        <v>161.55000000000001</v>
      </c>
      <c r="E7548" s="380" t="s">
        <v>1081</v>
      </c>
    </row>
    <row r="7549" spans="1:5" ht="27" x14ac:dyDescent="0.2">
      <c r="A7549" s="384">
        <v>96366</v>
      </c>
      <c r="B7549" s="383" t="s">
        <v>6435</v>
      </c>
      <c r="C7549" s="382" t="s">
        <v>83</v>
      </c>
      <c r="D7549" s="382">
        <v>130.57</v>
      </c>
      <c r="E7549" s="380" t="s">
        <v>1081</v>
      </c>
    </row>
    <row r="7550" spans="1:5" ht="40.5" x14ac:dyDescent="0.2">
      <c r="A7550" s="384">
        <v>96361</v>
      </c>
      <c r="B7550" s="383" t="s">
        <v>6430</v>
      </c>
      <c r="C7550" s="382" t="s">
        <v>83</v>
      </c>
      <c r="D7550" s="382">
        <v>124</v>
      </c>
      <c r="E7550" s="380" t="s">
        <v>1081</v>
      </c>
    </row>
    <row r="7551" spans="1:5" ht="40.5" x14ac:dyDescent="0.2">
      <c r="A7551" s="384">
        <v>104719</v>
      </c>
      <c r="B7551" s="383" t="s">
        <v>6445</v>
      </c>
      <c r="C7551" s="382" t="s">
        <v>83</v>
      </c>
      <c r="D7551" s="382">
        <v>156.19999999999999</v>
      </c>
      <c r="E7551" s="380" t="s">
        <v>1081</v>
      </c>
    </row>
    <row r="7552" spans="1:5" ht="27" x14ac:dyDescent="0.2">
      <c r="A7552" s="384">
        <v>96360</v>
      </c>
      <c r="B7552" s="383" t="s">
        <v>6429</v>
      </c>
      <c r="C7552" s="382" t="s">
        <v>83</v>
      </c>
      <c r="D7552" s="382">
        <v>105.75</v>
      </c>
      <c r="E7552" s="380" t="s">
        <v>1081</v>
      </c>
    </row>
    <row r="7553" spans="1:5" ht="40.5" x14ac:dyDescent="0.2">
      <c r="A7553" s="384">
        <v>96359</v>
      </c>
      <c r="B7553" s="383" t="s">
        <v>6428</v>
      </c>
      <c r="C7553" s="382" t="s">
        <v>83</v>
      </c>
      <c r="D7553" s="382">
        <v>91.66</v>
      </c>
      <c r="E7553" s="380" t="s">
        <v>1081</v>
      </c>
    </row>
    <row r="7554" spans="1:5" ht="40.5" x14ac:dyDescent="0.2">
      <c r="A7554" s="384">
        <v>104718</v>
      </c>
      <c r="B7554" s="383" t="s">
        <v>6444</v>
      </c>
      <c r="C7554" s="382" t="s">
        <v>83</v>
      </c>
      <c r="D7554" s="386">
        <v>109.29</v>
      </c>
      <c r="E7554" s="380" t="s">
        <v>1081</v>
      </c>
    </row>
    <row r="7555" spans="1:5" ht="27" x14ac:dyDescent="0.2">
      <c r="A7555" s="384">
        <v>96358</v>
      </c>
      <c r="B7555" s="383" t="s">
        <v>6427</v>
      </c>
      <c r="C7555" s="382" t="s">
        <v>83</v>
      </c>
      <c r="D7555" s="386">
        <v>81.94</v>
      </c>
      <c r="E7555" s="380" t="s">
        <v>1081</v>
      </c>
    </row>
    <row r="7556" spans="1:5" ht="40.5" x14ac:dyDescent="0.2">
      <c r="A7556" s="384">
        <v>96371</v>
      </c>
      <c r="B7556" s="383" t="s">
        <v>6440</v>
      </c>
      <c r="C7556" s="382" t="s">
        <v>83</v>
      </c>
      <c r="D7556" s="386">
        <v>63.22</v>
      </c>
      <c r="E7556" s="380" t="s">
        <v>1081</v>
      </c>
    </row>
    <row r="7557" spans="1:5" ht="40.5" x14ac:dyDescent="0.2">
      <c r="A7557" s="384">
        <v>104724</v>
      </c>
      <c r="B7557" s="383" t="s">
        <v>6450</v>
      </c>
      <c r="C7557" s="382" t="s">
        <v>83</v>
      </c>
      <c r="D7557" s="386">
        <v>79.64</v>
      </c>
      <c r="E7557" s="380" t="s">
        <v>1081</v>
      </c>
    </row>
    <row r="7558" spans="1:5" ht="27" x14ac:dyDescent="0.2">
      <c r="A7558" s="384">
        <v>96370</v>
      </c>
      <c r="B7558" s="383" t="s">
        <v>6439</v>
      </c>
      <c r="C7558" s="382" t="s">
        <v>83</v>
      </c>
      <c r="D7558" s="386">
        <v>54.14</v>
      </c>
      <c r="E7558" s="380" t="s">
        <v>1081</v>
      </c>
    </row>
    <row r="7559" spans="1:5" ht="40.5" x14ac:dyDescent="0.2">
      <c r="A7559" s="384">
        <v>96365</v>
      </c>
      <c r="B7559" s="383" t="s">
        <v>6434</v>
      </c>
      <c r="C7559" s="382" t="s">
        <v>83</v>
      </c>
      <c r="D7559" s="386">
        <v>148.94999999999999</v>
      </c>
      <c r="E7559" s="380" t="s">
        <v>1081</v>
      </c>
    </row>
    <row r="7560" spans="1:5" ht="40.5" x14ac:dyDescent="0.2">
      <c r="A7560" s="384">
        <v>104721</v>
      </c>
      <c r="B7560" s="383" t="s">
        <v>6447</v>
      </c>
      <c r="C7560" s="382" t="s">
        <v>83</v>
      </c>
      <c r="D7560" s="386">
        <v>182.33</v>
      </c>
      <c r="E7560" s="380" t="s">
        <v>1081</v>
      </c>
    </row>
    <row r="7561" spans="1:5" ht="40.5" x14ac:dyDescent="0.2">
      <c r="A7561" s="384">
        <v>96363</v>
      </c>
      <c r="B7561" s="383" t="s">
        <v>6432</v>
      </c>
      <c r="C7561" s="382" t="s">
        <v>83</v>
      </c>
      <c r="D7561" s="386">
        <v>116.58</v>
      </c>
      <c r="E7561" s="380" t="s">
        <v>1081</v>
      </c>
    </row>
    <row r="7562" spans="1:5" ht="40.5" x14ac:dyDescent="0.2">
      <c r="A7562" s="384">
        <v>104720</v>
      </c>
      <c r="B7562" s="383" t="s">
        <v>6446</v>
      </c>
      <c r="C7562" s="382" t="s">
        <v>83</v>
      </c>
      <c r="D7562" s="386">
        <v>135.41999999999999</v>
      </c>
      <c r="E7562" s="380" t="s">
        <v>1081</v>
      </c>
    </row>
    <row r="7563" spans="1:5" ht="27" x14ac:dyDescent="0.2">
      <c r="A7563" s="384">
        <v>96362</v>
      </c>
      <c r="B7563" s="383" t="s">
        <v>6431</v>
      </c>
      <c r="C7563" s="382" t="s">
        <v>83</v>
      </c>
      <c r="D7563" s="386">
        <v>106.25</v>
      </c>
      <c r="E7563" s="380" t="s">
        <v>1081</v>
      </c>
    </row>
    <row r="7564" spans="1:5" ht="40.5" x14ac:dyDescent="0.2">
      <c r="A7564" s="384">
        <v>103191</v>
      </c>
      <c r="B7564" s="383" t="s">
        <v>5466</v>
      </c>
      <c r="C7564" s="382" t="s">
        <v>66</v>
      </c>
      <c r="D7564" s="386">
        <v>2405.36</v>
      </c>
      <c r="E7564" s="380" t="s">
        <v>1081</v>
      </c>
    </row>
    <row r="7565" spans="1:5" ht="40.5" x14ac:dyDescent="0.2">
      <c r="A7565" s="384">
        <v>103206</v>
      </c>
      <c r="B7565" s="383" t="s">
        <v>5472</v>
      </c>
      <c r="C7565" s="382" t="s">
        <v>66</v>
      </c>
      <c r="D7565" s="386">
        <v>2417.92</v>
      </c>
      <c r="E7565" s="380" t="s">
        <v>1081</v>
      </c>
    </row>
    <row r="7566" spans="1:5" ht="27" x14ac:dyDescent="0.2">
      <c r="A7566" s="385">
        <v>103211</v>
      </c>
      <c r="B7566" s="383" t="s">
        <v>9897</v>
      </c>
      <c r="C7566" s="382" t="s">
        <v>66</v>
      </c>
      <c r="D7566" s="386"/>
      <c r="E7566" s="380" t="s">
        <v>1081</v>
      </c>
    </row>
    <row r="7567" spans="1:5" ht="27" x14ac:dyDescent="0.2">
      <c r="A7567" s="385">
        <v>103196</v>
      </c>
      <c r="B7567" s="383" t="s">
        <v>9898</v>
      </c>
      <c r="C7567" s="382" t="s">
        <v>66</v>
      </c>
      <c r="D7567" s="386"/>
      <c r="E7567" s="380" t="s">
        <v>1081</v>
      </c>
    </row>
    <row r="7568" spans="1:5" ht="27" x14ac:dyDescent="0.2">
      <c r="A7568" s="385">
        <v>103212</v>
      </c>
      <c r="B7568" s="383" t="s">
        <v>9899</v>
      </c>
      <c r="C7568" s="382" t="s">
        <v>66</v>
      </c>
      <c r="D7568" s="382"/>
      <c r="E7568" s="380" t="s">
        <v>1081</v>
      </c>
    </row>
    <row r="7569" spans="1:5" ht="27" x14ac:dyDescent="0.2">
      <c r="A7569" s="385">
        <v>103197</v>
      </c>
      <c r="B7569" s="383" t="s">
        <v>9900</v>
      </c>
      <c r="C7569" s="382" t="s">
        <v>66</v>
      </c>
      <c r="D7569" s="382"/>
      <c r="E7569" s="380" t="s">
        <v>1081</v>
      </c>
    </row>
    <row r="7570" spans="1:5" ht="27" x14ac:dyDescent="0.2">
      <c r="A7570" s="385">
        <v>103217</v>
      </c>
      <c r="B7570" s="383" t="s">
        <v>9901</v>
      </c>
      <c r="C7570" s="382" t="s">
        <v>66</v>
      </c>
      <c r="D7570" s="382"/>
      <c r="E7570" s="380" t="s">
        <v>1081</v>
      </c>
    </row>
    <row r="7571" spans="1:5" ht="27" x14ac:dyDescent="0.2">
      <c r="A7571" s="385">
        <v>103202</v>
      </c>
      <c r="B7571" s="383" t="s">
        <v>9902</v>
      </c>
      <c r="C7571" s="382" t="s">
        <v>66</v>
      </c>
      <c r="D7571" s="382"/>
      <c r="E7571" s="380" t="s">
        <v>1081</v>
      </c>
    </row>
    <row r="7572" spans="1:5" ht="27" x14ac:dyDescent="0.2">
      <c r="A7572" s="385">
        <v>103215</v>
      </c>
      <c r="B7572" s="383" t="s">
        <v>9903</v>
      </c>
      <c r="C7572" s="382" t="s">
        <v>66</v>
      </c>
      <c r="D7572" s="382"/>
      <c r="E7572" s="380" t="s">
        <v>1081</v>
      </c>
    </row>
    <row r="7573" spans="1:5" ht="15" x14ac:dyDescent="0.2">
      <c r="A7573" s="385">
        <v>103200</v>
      </c>
      <c r="B7573" s="383" t="s">
        <v>9904</v>
      </c>
      <c r="C7573" s="382" t="s">
        <v>66</v>
      </c>
      <c r="D7573" s="382"/>
      <c r="E7573" s="380" t="s">
        <v>1081</v>
      </c>
    </row>
    <row r="7574" spans="1:5" ht="27" x14ac:dyDescent="0.2">
      <c r="A7574" s="385">
        <v>103216</v>
      </c>
      <c r="B7574" s="383" t="s">
        <v>9905</v>
      </c>
      <c r="C7574" s="382" t="s">
        <v>66</v>
      </c>
      <c r="D7574" s="382"/>
      <c r="E7574" s="380" t="s">
        <v>1081</v>
      </c>
    </row>
    <row r="7575" spans="1:5" ht="27" x14ac:dyDescent="0.2">
      <c r="A7575" s="385">
        <v>103201</v>
      </c>
      <c r="B7575" s="383" t="s">
        <v>9906</v>
      </c>
      <c r="C7575" s="382" t="s">
        <v>66</v>
      </c>
      <c r="D7575" s="382"/>
      <c r="E7575" s="380" t="s">
        <v>1081</v>
      </c>
    </row>
    <row r="7576" spans="1:5" ht="40.5" x14ac:dyDescent="0.2">
      <c r="A7576" s="384">
        <v>103185</v>
      </c>
      <c r="B7576" s="383" t="s">
        <v>5460</v>
      </c>
      <c r="C7576" s="382" t="s">
        <v>66</v>
      </c>
      <c r="D7576" s="382">
        <v>6169.98</v>
      </c>
      <c r="E7576" s="380" t="s">
        <v>1081</v>
      </c>
    </row>
    <row r="7577" spans="1:5" ht="27" x14ac:dyDescent="0.2">
      <c r="A7577" s="385">
        <v>103218</v>
      </c>
      <c r="B7577" s="383" t="s">
        <v>9907</v>
      </c>
      <c r="C7577" s="382" t="s">
        <v>66</v>
      </c>
      <c r="D7577" s="382"/>
      <c r="E7577" s="380" t="s">
        <v>1081</v>
      </c>
    </row>
    <row r="7578" spans="1:5" ht="27" x14ac:dyDescent="0.2">
      <c r="A7578" s="385">
        <v>103203</v>
      </c>
      <c r="B7578" s="383" t="s">
        <v>9908</v>
      </c>
      <c r="C7578" s="382" t="s">
        <v>66</v>
      </c>
      <c r="D7578" s="382"/>
      <c r="E7578" s="380" t="s">
        <v>1081</v>
      </c>
    </row>
    <row r="7579" spans="1:5" ht="27" x14ac:dyDescent="0.2">
      <c r="A7579" s="385">
        <v>103213</v>
      </c>
      <c r="B7579" s="383" t="s">
        <v>9909</v>
      </c>
      <c r="C7579" s="382" t="s">
        <v>66</v>
      </c>
      <c r="D7579" s="382"/>
      <c r="E7579" s="380" t="s">
        <v>1081</v>
      </c>
    </row>
    <row r="7580" spans="1:5" ht="15" x14ac:dyDescent="0.2">
      <c r="A7580" s="385">
        <v>103198</v>
      </c>
      <c r="B7580" s="383" t="s">
        <v>9910</v>
      </c>
      <c r="C7580" s="382" t="s">
        <v>66</v>
      </c>
      <c r="D7580" s="382"/>
      <c r="E7580" s="380" t="s">
        <v>1081</v>
      </c>
    </row>
    <row r="7581" spans="1:5" ht="27" x14ac:dyDescent="0.2">
      <c r="A7581" s="385">
        <v>103214</v>
      </c>
      <c r="B7581" s="383" t="s">
        <v>9911</v>
      </c>
      <c r="C7581" s="382" t="s">
        <v>66</v>
      </c>
      <c r="D7581" s="382"/>
      <c r="E7581" s="380" t="s">
        <v>1081</v>
      </c>
    </row>
    <row r="7582" spans="1:5" ht="27" x14ac:dyDescent="0.2">
      <c r="A7582" s="385">
        <v>103199</v>
      </c>
      <c r="B7582" s="383" t="s">
        <v>9912</v>
      </c>
      <c r="C7582" s="382" t="s">
        <v>66</v>
      </c>
      <c r="D7582" s="382"/>
      <c r="E7582" s="380" t="s">
        <v>1081</v>
      </c>
    </row>
    <row r="7583" spans="1:5" ht="27" x14ac:dyDescent="0.2">
      <c r="A7583" s="385">
        <v>103219</v>
      </c>
      <c r="B7583" s="383" t="s">
        <v>9913</v>
      </c>
      <c r="C7583" s="382" t="s">
        <v>66</v>
      </c>
      <c r="D7583" s="382"/>
      <c r="E7583" s="380" t="s">
        <v>1081</v>
      </c>
    </row>
    <row r="7584" spans="1:5" ht="27" x14ac:dyDescent="0.2">
      <c r="A7584" s="385">
        <v>103204</v>
      </c>
      <c r="B7584" s="383" t="s">
        <v>9914</v>
      </c>
      <c r="C7584" s="382" t="s">
        <v>66</v>
      </c>
      <c r="D7584" s="382"/>
      <c r="E7584" s="380" t="s">
        <v>1081</v>
      </c>
    </row>
    <row r="7585" spans="1:5" ht="40.5" x14ac:dyDescent="0.2">
      <c r="A7585" s="384">
        <v>103186</v>
      </c>
      <c r="B7585" s="383" t="s">
        <v>5461</v>
      </c>
      <c r="C7585" s="382" t="s">
        <v>66</v>
      </c>
      <c r="D7585" s="382">
        <v>6493.57</v>
      </c>
      <c r="E7585" s="380" t="s">
        <v>1081</v>
      </c>
    </row>
    <row r="7586" spans="1:5" ht="40.5" x14ac:dyDescent="0.2">
      <c r="A7586" s="384">
        <v>103210</v>
      </c>
      <c r="B7586" s="383" t="s">
        <v>5476</v>
      </c>
      <c r="C7586" s="382" t="s">
        <v>66</v>
      </c>
      <c r="D7586" s="382">
        <v>2333.9899999999998</v>
      </c>
      <c r="E7586" s="380" t="s">
        <v>1081</v>
      </c>
    </row>
    <row r="7587" spans="1:5" ht="40.5" x14ac:dyDescent="0.2">
      <c r="A7587" s="384">
        <v>103195</v>
      </c>
      <c r="B7587" s="383" t="s">
        <v>5470</v>
      </c>
      <c r="C7587" s="382" t="s">
        <v>66</v>
      </c>
      <c r="D7587" s="382">
        <v>2217.9899999999998</v>
      </c>
      <c r="E7587" s="380" t="s">
        <v>1081</v>
      </c>
    </row>
    <row r="7588" spans="1:5" ht="40.5" x14ac:dyDescent="0.2">
      <c r="A7588" s="384">
        <v>103205</v>
      </c>
      <c r="B7588" s="383" t="s">
        <v>5471</v>
      </c>
      <c r="C7588" s="382" t="s">
        <v>66</v>
      </c>
      <c r="D7588" s="382">
        <v>4122.8599999999997</v>
      </c>
      <c r="E7588" s="380" t="s">
        <v>1081</v>
      </c>
    </row>
    <row r="7589" spans="1:5" ht="40.5" x14ac:dyDescent="0.2">
      <c r="A7589" s="384">
        <v>103190</v>
      </c>
      <c r="B7589" s="383" t="s">
        <v>5465</v>
      </c>
      <c r="C7589" s="382" t="s">
        <v>66</v>
      </c>
      <c r="D7589" s="382">
        <v>4110.3</v>
      </c>
      <c r="E7589" s="380" t="s">
        <v>1081</v>
      </c>
    </row>
    <row r="7590" spans="1:5" ht="40.5" x14ac:dyDescent="0.2">
      <c r="A7590" s="384">
        <v>103207</v>
      </c>
      <c r="B7590" s="383" t="s">
        <v>5473</v>
      </c>
      <c r="C7590" s="382" t="s">
        <v>66</v>
      </c>
      <c r="D7590" s="382">
        <v>2571.56</v>
      </c>
      <c r="E7590" s="380" t="s">
        <v>1081</v>
      </c>
    </row>
    <row r="7591" spans="1:5" ht="40.5" x14ac:dyDescent="0.2">
      <c r="A7591" s="384">
        <v>103192</v>
      </c>
      <c r="B7591" s="383" t="s">
        <v>5467</v>
      </c>
      <c r="C7591" s="382" t="s">
        <v>66</v>
      </c>
      <c r="D7591" s="382">
        <v>2559</v>
      </c>
      <c r="E7591" s="380" t="s">
        <v>1081</v>
      </c>
    </row>
    <row r="7592" spans="1:5" ht="40.5" x14ac:dyDescent="0.2">
      <c r="A7592" s="384">
        <v>103208</v>
      </c>
      <c r="B7592" s="383" t="s">
        <v>5474</v>
      </c>
      <c r="C7592" s="382" t="s">
        <v>66</v>
      </c>
      <c r="D7592" s="382">
        <v>1990.29</v>
      </c>
      <c r="E7592" s="380" t="s">
        <v>1081</v>
      </c>
    </row>
    <row r="7593" spans="1:5" ht="40.5" x14ac:dyDescent="0.2">
      <c r="A7593" s="384">
        <v>103193</v>
      </c>
      <c r="B7593" s="383" t="s">
        <v>5468</v>
      </c>
      <c r="C7593" s="382" t="s">
        <v>66</v>
      </c>
      <c r="D7593" s="382">
        <v>1977.73</v>
      </c>
      <c r="E7593" s="380" t="s">
        <v>1081</v>
      </c>
    </row>
    <row r="7594" spans="1:5" ht="40.5" x14ac:dyDescent="0.2">
      <c r="A7594" s="384">
        <v>103187</v>
      </c>
      <c r="B7594" s="383" t="s">
        <v>5462</v>
      </c>
      <c r="C7594" s="382" t="s">
        <v>66</v>
      </c>
      <c r="D7594" s="382">
        <v>4888.28</v>
      </c>
      <c r="E7594" s="380" t="s">
        <v>1081</v>
      </c>
    </row>
    <row r="7595" spans="1:5" ht="40.5" x14ac:dyDescent="0.2">
      <c r="A7595" s="384">
        <v>103188</v>
      </c>
      <c r="B7595" s="383" t="s">
        <v>5463</v>
      </c>
      <c r="C7595" s="382" t="s">
        <v>66</v>
      </c>
      <c r="D7595" s="382">
        <v>5251.61</v>
      </c>
      <c r="E7595" s="380" t="s">
        <v>1081</v>
      </c>
    </row>
    <row r="7596" spans="1:5" ht="40.5" x14ac:dyDescent="0.2">
      <c r="A7596" s="384">
        <v>103189</v>
      </c>
      <c r="B7596" s="383" t="s">
        <v>5464</v>
      </c>
      <c r="C7596" s="382" t="s">
        <v>66</v>
      </c>
      <c r="D7596" s="382">
        <v>2634.1</v>
      </c>
      <c r="E7596" s="380" t="s">
        <v>1081</v>
      </c>
    </row>
    <row r="7597" spans="1:5" ht="40.5" x14ac:dyDescent="0.2">
      <c r="A7597" s="384">
        <v>103209</v>
      </c>
      <c r="B7597" s="383" t="s">
        <v>5475</v>
      </c>
      <c r="C7597" s="382" t="s">
        <v>66</v>
      </c>
      <c r="D7597" s="382">
        <v>2848.26</v>
      </c>
      <c r="E7597" s="380" t="s">
        <v>1081</v>
      </c>
    </row>
    <row r="7598" spans="1:5" ht="40.5" x14ac:dyDescent="0.2">
      <c r="A7598" s="384">
        <v>103194</v>
      </c>
      <c r="B7598" s="383" t="s">
        <v>5469</v>
      </c>
      <c r="C7598" s="382" t="s">
        <v>66</v>
      </c>
      <c r="D7598" s="382">
        <v>2835.7</v>
      </c>
      <c r="E7598" s="380" t="s">
        <v>1081</v>
      </c>
    </row>
    <row r="7599" spans="1:5" ht="27" x14ac:dyDescent="0.2">
      <c r="A7599" s="385">
        <v>95001</v>
      </c>
      <c r="B7599" s="383" t="s">
        <v>9915</v>
      </c>
      <c r="C7599" s="382" t="s">
        <v>83</v>
      </c>
      <c r="D7599" s="382"/>
      <c r="E7599" s="380" t="s">
        <v>1081</v>
      </c>
    </row>
    <row r="7600" spans="1:5" ht="27" x14ac:dyDescent="0.2">
      <c r="A7600" s="385">
        <v>95000</v>
      </c>
      <c r="B7600" s="383" t="s">
        <v>9916</v>
      </c>
      <c r="C7600" s="382" t="s">
        <v>83</v>
      </c>
      <c r="D7600" s="382"/>
      <c r="E7600" s="380" t="s">
        <v>1081</v>
      </c>
    </row>
    <row r="7601" spans="1:5" ht="27" x14ac:dyDescent="0.2">
      <c r="A7601" s="385">
        <v>95005</v>
      </c>
      <c r="B7601" s="383" t="s">
        <v>9917</v>
      </c>
      <c r="C7601" s="382" t="s">
        <v>83</v>
      </c>
      <c r="D7601" s="382"/>
      <c r="E7601" s="380" t="s">
        <v>1081</v>
      </c>
    </row>
    <row r="7602" spans="1:5" ht="27" x14ac:dyDescent="0.2">
      <c r="A7602" s="385">
        <v>95004</v>
      </c>
      <c r="B7602" s="383" t="s">
        <v>9918</v>
      </c>
      <c r="C7602" s="382" t="s">
        <v>83</v>
      </c>
      <c r="D7602" s="382"/>
      <c r="E7602" s="380" t="s">
        <v>1081</v>
      </c>
    </row>
    <row r="7603" spans="1:5" ht="27" x14ac:dyDescent="0.2">
      <c r="A7603" s="385">
        <v>95003</v>
      </c>
      <c r="B7603" s="383" t="s">
        <v>9919</v>
      </c>
      <c r="C7603" s="382" t="s">
        <v>83</v>
      </c>
      <c r="D7603" s="382"/>
      <c r="E7603" s="380" t="s">
        <v>1081</v>
      </c>
    </row>
    <row r="7604" spans="1:5" ht="27" x14ac:dyDescent="0.2">
      <c r="A7604" s="385">
        <v>95002</v>
      </c>
      <c r="B7604" s="383" t="s">
        <v>9920</v>
      </c>
      <c r="C7604" s="382" t="s">
        <v>83</v>
      </c>
      <c r="D7604" s="382"/>
      <c r="E7604" s="380" t="s">
        <v>1081</v>
      </c>
    </row>
    <row r="7605" spans="1:5" ht="27" x14ac:dyDescent="0.2">
      <c r="A7605" s="385">
        <v>95007</v>
      </c>
      <c r="B7605" s="383" t="s">
        <v>9921</v>
      </c>
      <c r="C7605" s="382" t="s">
        <v>83</v>
      </c>
      <c r="D7605" s="382"/>
      <c r="E7605" s="380" t="s">
        <v>1081</v>
      </c>
    </row>
    <row r="7606" spans="1:5" ht="27" x14ac:dyDescent="0.2">
      <c r="A7606" s="385">
        <v>95006</v>
      </c>
      <c r="B7606" s="383" t="s">
        <v>9922</v>
      </c>
      <c r="C7606" s="382" t="s">
        <v>83</v>
      </c>
      <c r="D7606" s="382"/>
      <c r="E7606" s="380" t="s">
        <v>1081</v>
      </c>
    </row>
    <row r="7607" spans="1:5" ht="27" x14ac:dyDescent="0.2">
      <c r="A7607" s="385">
        <v>104313</v>
      </c>
      <c r="B7607" s="383" t="s">
        <v>9923</v>
      </c>
      <c r="C7607" s="382" t="s">
        <v>83</v>
      </c>
      <c r="D7607" s="382"/>
      <c r="E7607" s="380" t="s">
        <v>1081</v>
      </c>
    </row>
    <row r="7608" spans="1:5" ht="27" x14ac:dyDescent="0.2">
      <c r="A7608" s="385">
        <v>104312</v>
      </c>
      <c r="B7608" s="383" t="s">
        <v>9924</v>
      </c>
      <c r="C7608" s="382" t="s">
        <v>83</v>
      </c>
      <c r="D7608" s="382"/>
      <c r="E7608" s="380" t="s">
        <v>1081</v>
      </c>
    </row>
    <row r="7609" spans="1:5" ht="27" x14ac:dyDescent="0.2">
      <c r="A7609" s="382">
        <v>94992</v>
      </c>
      <c r="B7609" s="383" t="s">
        <v>5102</v>
      </c>
      <c r="C7609" s="382" t="s">
        <v>83</v>
      </c>
      <c r="D7609" s="382">
        <v>85.27</v>
      </c>
      <c r="E7609" s="380" t="s">
        <v>1081</v>
      </c>
    </row>
    <row r="7610" spans="1:5" ht="27" x14ac:dyDescent="0.2">
      <c r="A7610" s="382">
        <v>94994</v>
      </c>
      <c r="B7610" s="383" t="s">
        <v>5104</v>
      </c>
      <c r="C7610" s="382" t="s">
        <v>83</v>
      </c>
      <c r="D7610" s="382">
        <v>103.74</v>
      </c>
      <c r="E7610" s="380" t="s">
        <v>1081</v>
      </c>
    </row>
    <row r="7611" spans="1:5" ht="27" x14ac:dyDescent="0.2">
      <c r="A7611" s="382">
        <v>94990</v>
      </c>
      <c r="B7611" s="383" t="s">
        <v>5101</v>
      </c>
      <c r="C7611" s="382" t="s">
        <v>90</v>
      </c>
      <c r="D7611" s="382">
        <v>902.75</v>
      </c>
      <c r="E7611" s="380" t="s">
        <v>1081</v>
      </c>
    </row>
    <row r="7612" spans="1:5" ht="27" x14ac:dyDescent="0.2">
      <c r="A7612" s="382">
        <v>94991</v>
      </c>
      <c r="B7612" s="383" t="s">
        <v>5941</v>
      </c>
      <c r="C7612" s="382" t="s">
        <v>90</v>
      </c>
      <c r="D7612" s="382">
        <v>701.27</v>
      </c>
      <c r="E7612" s="380" t="s">
        <v>1081</v>
      </c>
    </row>
    <row r="7613" spans="1:5" ht="27" x14ac:dyDescent="0.2">
      <c r="A7613" s="382">
        <v>104626</v>
      </c>
      <c r="B7613" s="383" t="s">
        <v>5942</v>
      </c>
      <c r="C7613" s="382" t="s">
        <v>90</v>
      </c>
      <c r="D7613" s="382">
        <v>717.58</v>
      </c>
      <c r="E7613" s="380" t="s">
        <v>1081</v>
      </c>
    </row>
    <row r="7614" spans="1:5" ht="27" x14ac:dyDescent="0.2">
      <c r="A7614" s="382">
        <v>94993</v>
      </c>
      <c r="B7614" s="383" t="s">
        <v>5103</v>
      </c>
      <c r="C7614" s="382" t="s">
        <v>83</v>
      </c>
      <c r="D7614" s="382">
        <v>73.17</v>
      </c>
      <c r="E7614" s="380" t="s">
        <v>1081</v>
      </c>
    </row>
    <row r="7615" spans="1:5" ht="27" x14ac:dyDescent="0.2">
      <c r="A7615" s="382">
        <v>94995</v>
      </c>
      <c r="B7615" s="383" t="s">
        <v>5105</v>
      </c>
      <c r="C7615" s="382" t="s">
        <v>83</v>
      </c>
      <c r="D7615" s="382">
        <v>87.62</v>
      </c>
      <c r="E7615" s="380" t="s">
        <v>1081</v>
      </c>
    </row>
    <row r="7616" spans="1:5" ht="27" x14ac:dyDescent="0.2">
      <c r="A7616" s="384">
        <v>101169</v>
      </c>
      <c r="B7616" s="383" t="s">
        <v>4946</v>
      </c>
      <c r="C7616" s="382" t="s">
        <v>83</v>
      </c>
      <c r="D7616" s="382">
        <v>385.6</v>
      </c>
      <c r="E7616" s="380" t="s">
        <v>1081</v>
      </c>
    </row>
    <row r="7617" spans="1:5" ht="27" x14ac:dyDescent="0.2">
      <c r="A7617" s="385">
        <v>104383</v>
      </c>
      <c r="B7617" s="383" t="s">
        <v>9925</v>
      </c>
      <c r="C7617" s="382" t="s">
        <v>83</v>
      </c>
      <c r="D7617" s="382"/>
      <c r="E7617" s="380" t="s">
        <v>1081</v>
      </c>
    </row>
    <row r="7618" spans="1:5" ht="15" x14ac:dyDescent="0.2">
      <c r="A7618" s="384">
        <v>101167</v>
      </c>
      <c r="B7618" s="383" t="s">
        <v>4945</v>
      </c>
      <c r="C7618" s="382" t="s">
        <v>83</v>
      </c>
      <c r="D7618" s="382">
        <v>371.43</v>
      </c>
      <c r="E7618" s="380" t="s">
        <v>1081</v>
      </c>
    </row>
    <row r="7619" spans="1:5" ht="27" x14ac:dyDescent="0.2">
      <c r="A7619" s="384">
        <v>101172</v>
      </c>
      <c r="B7619" s="383" t="s">
        <v>4948</v>
      </c>
      <c r="C7619" s="382" t="s">
        <v>83</v>
      </c>
      <c r="D7619" s="382">
        <v>101.09</v>
      </c>
      <c r="E7619" s="380" t="s">
        <v>1081</v>
      </c>
    </row>
    <row r="7620" spans="1:5" ht="27" x14ac:dyDescent="0.2">
      <c r="A7620" s="385">
        <v>104384</v>
      </c>
      <c r="B7620" s="383" t="s">
        <v>9926</v>
      </c>
      <c r="C7620" s="382" t="s">
        <v>83</v>
      </c>
      <c r="D7620" s="382"/>
      <c r="E7620" s="380" t="s">
        <v>1081</v>
      </c>
    </row>
    <row r="7621" spans="1:5" ht="15" x14ac:dyDescent="0.2">
      <c r="A7621" s="384">
        <v>101170</v>
      </c>
      <c r="B7621" s="383" t="s">
        <v>4947</v>
      </c>
      <c r="C7621" s="382" t="s">
        <v>83</v>
      </c>
      <c r="D7621" s="382">
        <v>76.819999999999993</v>
      </c>
      <c r="E7621" s="380" t="s">
        <v>1081</v>
      </c>
    </row>
    <row r="7622" spans="1:5" ht="27" x14ac:dyDescent="0.2">
      <c r="A7622" s="385">
        <v>104438</v>
      </c>
      <c r="B7622" s="383" t="s">
        <v>9927</v>
      </c>
      <c r="C7622" s="382" t="s">
        <v>83</v>
      </c>
      <c r="D7622" s="382"/>
      <c r="E7622" s="380" t="s">
        <v>1081</v>
      </c>
    </row>
    <row r="7623" spans="1:5" ht="27" x14ac:dyDescent="0.2">
      <c r="A7623" s="384">
        <v>92402</v>
      </c>
      <c r="B7623" s="383" t="s">
        <v>4927</v>
      </c>
      <c r="C7623" s="382" t="s">
        <v>83</v>
      </c>
      <c r="D7623" s="382">
        <v>102.52</v>
      </c>
      <c r="E7623" s="380" t="s">
        <v>1081</v>
      </c>
    </row>
    <row r="7624" spans="1:5" ht="27" x14ac:dyDescent="0.2">
      <c r="A7624" s="385">
        <v>104429</v>
      </c>
      <c r="B7624" s="383" t="s">
        <v>9928</v>
      </c>
      <c r="C7624" s="382" t="s">
        <v>83</v>
      </c>
      <c r="D7624" s="382"/>
      <c r="E7624" s="380" t="s">
        <v>1081</v>
      </c>
    </row>
    <row r="7625" spans="1:5" ht="27" x14ac:dyDescent="0.2">
      <c r="A7625" s="385">
        <v>104426</v>
      </c>
      <c r="B7625" s="383" t="s">
        <v>9929</v>
      </c>
      <c r="C7625" s="382" t="s">
        <v>83</v>
      </c>
      <c r="D7625" s="382"/>
      <c r="E7625" s="380" t="s">
        <v>1081</v>
      </c>
    </row>
    <row r="7626" spans="1:5" ht="27" x14ac:dyDescent="0.2">
      <c r="A7626" s="385">
        <v>104436</v>
      </c>
      <c r="B7626" s="383" t="s">
        <v>9930</v>
      </c>
      <c r="C7626" s="382" t="s">
        <v>83</v>
      </c>
      <c r="D7626" s="382"/>
      <c r="E7626" s="380" t="s">
        <v>1081</v>
      </c>
    </row>
    <row r="7627" spans="1:5" ht="27" x14ac:dyDescent="0.2">
      <c r="A7627" s="385">
        <v>104434</v>
      </c>
      <c r="B7627" s="383" t="s">
        <v>9931</v>
      </c>
      <c r="C7627" s="382" t="s">
        <v>83</v>
      </c>
      <c r="D7627" s="382"/>
      <c r="E7627" s="380" t="s">
        <v>1081</v>
      </c>
    </row>
    <row r="7628" spans="1:5" ht="27" x14ac:dyDescent="0.2">
      <c r="A7628" s="384">
        <v>104432</v>
      </c>
      <c r="B7628" s="383" t="s">
        <v>4963</v>
      </c>
      <c r="C7628" s="382" t="s">
        <v>83</v>
      </c>
      <c r="D7628" s="382">
        <v>109.86</v>
      </c>
      <c r="E7628" s="380" t="s">
        <v>1081</v>
      </c>
    </row>
    <row r="7629" spans="1:5" ht="27" x14ac:dyDescent="0.2">
      <c r="A7629" s="384">
        <v>93679</v>
      </c>
      <c r="B7629" s="383" t="s">
        <v>4931</v>
      </c>
      <c r="C7629" s="382" t="s">
        <v>83</v>
      </c>
      <c r="D7629" s="382">
        <v>116.07</v>
      </c>
      <c r="E7629" s="380" t="s">
        <v>1081</v>
      </c>
    </row>
    <row r="7630" spans="1:5" ht="27" x14ac:dyDescent="0.2">
      <c r="A7630" s="384">
        <v>92396</v>
      </c>
      <c r="B7630" s="383" t="s">
        <v>4923</v>
      </c>
      <c r="C7630" s="382" t="s">
        <v>83</v>
      </c>
      <c r="D7630" s="382">
        <v>104.82</v>
      </c>
      <c r="E7630" s="380" t="s">
        <v>1081</v>
      </c>
    </row>
    <row r="7631" spans="1:5" ht="27" x14ac:dyDescent="0.2">
      <c r="A7631" s="385">
        <v>104439</v>
      </c>
      <c r="B7631" s="383" t="s">
        <v>9932</v>
      </c>
      <c r="C7631" s="382" t="s">
        <v>83</v>
      </c>
      <c r="D7631" s="382"/>
      <c r="E7631" s="380" t="s">
        <v>1081</v>
      </c>
    </row>
    <row r="7632" spans="1:5" ht="27" x14ac:dyDescent="0.2">
      <c r="A7632" s="385">
        <v>104440</v>
      </c>
      <c r="B7632" s="383" t="s">
        <v>9933</v>
      </c>
      <c r="C7632" s="382" t="s">
        <v>83</v>
      </c>
      <c r="D7632" s="382"/>
      <c r="E7632" s="380" t="s">
        <v>1081</v>
      </c>
    </row>
    <row r="7633" spans="1:5" ht="27" x14ac:dyDescent="0.2">
      <c r="A7633" s="384">
        <v>92406</v>
      </c>
      <c r="B7633" s="383" t="s">
        <v>4930</v>
      </c>
      <c r="C7633" s="382" t="s">
        <v>83</v>
      </c>
      <c r="D7633" s="382">
        <v>133.53</v>
      </c>
      <c r="E7633" s="380" t="s">
        <v>1081</v>
      </c>
    </row>
    <row r="7634" spans="1:5" ht="27" x14ac:dyDescent="0.2">
      <c r="A7634" s="384">
        <v>92403</v>
      </c>
      <c r="B7634" s="383" t="s">
        <v>4928</v>
      </c>
      <c r="C7634" s="382" t="s">
        <v>83</v>
      </c>
      <c r="D7634" s="382">
        <v>90.66</v>
      </c>
      <c r="E7634" s="380" t="s">
        <v>1081</v>
      </c>
    </row>
    <row r="7635" spans="1:5" ht="27" x14ac:dyDescent="0.2">
      <c r="A7635" s="384">
        <v>92404</v>
      </c>
      <c r="B7635" s="383" t="s">
        <v>4929</v>
      </c>
      <c r="C7635" s="382" t="s">
        <v>83</v>
      </c>
      <c r="D7635" s="382">
        <v>112.22</v>
      </c>
      <c r="E7635" s="380" t="s">
        <v>1081</v>
      </c>
    </row>
    <row r="7636" spans="1:5" ht="27" x14ac:dyDescent="0.2">
      <c r="A7636" s="385">
        <v>104430</v>
      </c>
      <c r="B7636" s="383" t="s">
        <v>9934</v>
      </c>
      <c r="C7636" s="382" t="s">
        <v>83</v>
      </c>
      <c r="D7636" s="382"/>
      <c r="E7636" s="380" t="s">
        <v>1081</v>
      </c>
    </row>
    <row r="7637" spans="1:5" ht="27" x14ac:dyDescent="0.2">
      <c r="A7637" s="385">
        <v>104431</v>
      </c>
      <c r="B7637" s="383" t="s">
        <v>9935</v>
      </c>
      <c r="C7637" s="382" t="s">
        <v>83</v>
      </c>
      <c r="D7637" s="382"/>
      <c r="E7637" s="380" t="s">
        <v>1081</v>
      </c>
    </row>
    <row r="7638" spans="1:5" ht="27" x14ac:dyDescent="0.2">
      <c r="A7638" s="385">
        <v>104427</v>
      </c>
      <c r="B7638" s="383" t="s">
        <v>9936</v>
      </c>
      <c r="C7638" s="382" t="s">
        <v>83</v>
      </c>
      <c r="D7638" s="382"/>
      <c r="E7638" s="380" t="s">
        <v>1081</v>
      </c>
    </row>
    <row r="7639" spans="1:5" ht="27" x14ac:dyDescent="0.2">
      <c r="A7639" s="385">
        <v>104428</v>
      </c>
      <c r="B7639" s="383" t="s">
        <v>9937</v>
      </c>
      <c r="C7639" s="382" t="s">
        <v>83</v>
      </c>
      <c r="D7639" s="382"/>
      <c r="E7639" s="380" t="s">
        <v>1081</v>
      </c>
    </row>
    <row r="7640" spans="1:5" ht="27" x14ac:dyDescent="0.2">
      <c r="A7640" s="384">
        <v>92391</v>
      </c>
      <c r="B7640" s="383" t="s">
        <v>4918</v>
      </c>
      <c r="C7640" s="382" t="s">
        <v>83</v>
      </c>
      <c r="D7640" s="382">
        <v>90.21</v>
      </c>
      <c r="E7640" s="380" t="s">
        <v>1081</v>
      </c>
    </row>
    <row r="7641" spans="1:5" ht="27" x14ac:dyDescent="0.2">
      <c r="A7641" s="384">
        <v>92392</v>
      </c>
      <c r="B7641" s="383" t="s">
        <v>4919</v>
      </c>
      <c r="C7641" s="382" t="s">
        <v>83</v>
      </c>
      <c r="D7641" s="382">
        <v>182.66</v>
      </c>
      <c r="E7641" s="380" t="s">
        <v>1081</v>
      </c>
    </row>
    <row r="7642" spans="1:5" ht="27" x14ac:dyDescent="0.2">
      <c r="A7642" s="385">
        <v>104437</v>
      </c>
      <c r="B7642" s="383" t="s">
        <v>9938</v>
      </c>
      <c r="C7642" s="382" t="s">
        <v>83</v>
      </c>
      <c r="D7642" s="382"/>
      <c r="E7642" s="380" t="s">
        <v>1081</v>
      </c>
    </row>
    <row r="7643" spans="1:5" ht="27" x14ac:dyDescent="0.2">
      <c r="A7643" s="385">
        <v>104435</v>
      </c>
      <c r="B7643" s="383" t="s">
        <v>9939</v>
      </c>
      <c r="C7643" s="382" t="s">
        <v>83</v>
      </c>
      <c r="D7643" s="382"/>
      <c r="E7643" s="380" t="s">
        <v>1081</v>
      </c>
    </row>
    <row r="7644" spans="1:5" ht="27" x14ac:dyDescent="0.2">
      <c r="A7644" s="384">
        <v>104433</v>
      </c>
      <c r="B7644" s="383" t="s">
        <v>4964</v>
      </c>
      <c r="C7644" s="382" t="s">
        <v>83</v>
      </c>
      <c r="D7644" s="382">
        <v>97.05</v>
      </c>
      <c r="E7644" s="380" t="s">
        <v>1081</v>
      </c>
    </row>
    <row r="7645" spans="1:5" ht="27" x14ac:dyDescent="0.2">
      <c r="A7645" s="384">
        <v>93680</v>
      </c>
      <c r="B7645" s="383" t="s">
        <v>4932</v>
      </c>
      <c r="C7645" s="382" t="s">
        <v>83</v>
      </c>
      <c r="D7645" s="382">
        <v>104.33</v>
      </c>
      <c r="E7645" s="380" t="s">
        <v>1081</v>
      </c>
    </row>
    <row r="7646" spans="1:5" ht="27" x14ac:dyDescent="0.2">
      <c r="A7646" s="384">
        <v>93681</v>
      </c>
      <c r="B7646" s="383" t="s">
        <v>4933</v>
      </c>
      <c r="C7646" s="382" t="s">
        <v>83</v>
      </c>
      <c r="D7646" s="382">
        <v>123.74</v>
      </c>
      <c r="E7646" s="380" t="s">
        <v>1081</v>
      </c>
    </row>
    <row r="7647" spans="1:5" ht="27" x14ac:dyDescent="0.2">
      <c r="A7647" s="384">
        <v>92397</v>
      </c>
      <c r="B7647" s="383" t="s">
        <v>4924</v>
      </c>
      <c r="C7647" s="382" t="s">
        <v>83</v>
      </c>
      <c r="D7647" s="382">
        <v>93.36</v>
      </c>
      <c r="E7647" s="380" t="s">
        <v>1081</v>
      </c>
    </row>
    <row r="7648" spans="1:5" ht="27" x14ac:dyDescent="0.2">
      <c r="A7648" s="384">
        <v>92398</v>
      </c>
      <c r="B7648" s="383" t="s">
        <v>4925</v>
      </c>
      <c r="C7648" s="382" t="s">
        <v>83</v>
      </c>
      <c r="D7648" s="382">
        <v>114.94</v>
      </c>
      <c r="E7648" s="380" t="s">
        <v>1081</v>
      </c>
    </row>
    <row r="7649" spans="1:5" ht="27" x14ac:dyDescent="0.2">
      <c r="A7649" s="384">
        <v>92400</v>
      </c>
      <c r="B7649" s="383" t="s">
        <v>4926</v>
      </c>
      <c r="C7649" s="382" t="s">
        <v>83</v>
      </c>
      <c r="D7649" s="382">
        <v>133.94</v>
      </c>
      <c r="E7649" s="380" t="s">
        <v>1081</v>
      </c>
    </row>
    <row r="7650" spans="1:5" ht="27" x14ac:dyDescent="0.2">
      <c r="A7650" s="384">
        <v>92395</v>
      </c>
      <c r="B7650" s="383" t="s">
        <v>4922</v>
      </c>
      <c r="C7650" s="382" t="s">
        <v>83</v>
      </c>
      <c r="D7650" s="382">
        <v>130.51</v>
      </c>
      <c r="E7650" s="380" t="s">
        <v>1081</v>
      </c>
    </row>
    <row r="7651" spans="1:5" ht="27" x14ac:dyDescent="0.2">
      <c r="A7651" s="384">
        <v>92393</v>
      </c>
      <c r="B7651" s="383" t="s">
        <v>4920</v>
      </c>
      <c r="C7651" s="382" t="s">
        <v>83</v>
      </c>
      <c r="D7651" s="382">
        <v>89.08</v>
      </c>
      <c r="E7651" s="380" t="s">
        <v>1081</v>
      </c>
    </row>
    <row r="7652" spans="1:5" ht="27" x14ac:dyDescent="0.2">
      <c r="A7652" s="384">
        <v>92394</v>
      </c>
      <c r="B7652" s="383" t="s">
        <v>4921</v>
      </c>
      <c r="C7652" s="382" t="s">
        <v>83</v>
      </c>
      <c r="D7652" s="382">
        <v>109.58</v>
      </c>
      <c r="E7652" s="380" t="s">
        <v>1081</v>
      </c>
    </row>
    <row r="7653" spans="1:5" ht="27" x14ac:dyDescent="0.2">
      <c r="A7653" s="382">
        <v>97115</v>
      </c>
      <c r="B7653" s="383" t="s">
        <v>4944</v>
      </c>
      <c r="C7653" s="382" t="s">
        <v>65</v>
      </c>
      <c r="D7653" s="382">
        <v>63.68</v>
      </c>
      <c r="E7653" s="380" t="s">
        <v>1081</v>
      </c>
    </row>
    <row r="7654" spans="1:5" ht="15" x14ac:dyDescent="0.2">
      <c r="A7654" s="382">
        <v>97113</v>
      </c>
      <c r="B7654" s="383" t="s">
        <v>4942</v>
      </c>
      <c r="C7654" s="382" t="s">
        <v>83</v>
      </c>
      <c r="D7654" s="382">
        <v>3.31</v>
      </c>
      <c r="E7654" s="380" t="s">
        <v>1081</v>
      </c>
    </row>
    <row r="7655" spans="1:5" ht="27" x14ac:dyDescent="0.2">
      <c r="A7655" s="382">
        <v>97120</v>
      </c>
      <c r="B7655" s="383" t="s">
        <v>7717</v>
      </c>
      <c r="C7655" s="382" t="s">
        <v>65</v>
      </c>
      <c r="D7655" s="382">
        <v>10.029999999999999</v>
      </c>
      <c r="E7655" s="380" t="s">
        <v>1081</v>
      </c>
    </row>
    <row r="7656" spans="1:5" ht="27" x14ac:dyDescent="0.2">
      <c r="A7656" s="382">
        <v>97116</v>
      </c>
      <c r="B7656" s="383" t="s">
        <v>7713</v>
      </c>
      <c r="C7656" s="382" t="s">
        <v>65</v>
      </c>
      <c r="D7656" s="382">
        <v>23.76</v>
      </c>
      <c r="E7656" s="380" t="s">
        <v>1081</v>
      </c>
    </row>
    <row r="7657" spans="1:5" ht="27" x14ac:dyDescent="0.2">
      <c r="A7657" s="382">
        <v>97117</v>
      </c>
      <c r="B7657" s="383" t="s">
        <v>7714</v>
      </c>
      <c r="C7657" s="382" t="s">
        <v>65</v>
      </c>
      <c r="D7657" s="382">
        <v>20.65</v>
      </c>
      <c r="E7657" s="380" t="s">
        <v>1081</v>
      </c>
    </row>
    <row r="7658" spans="1:5" ht="27" x14ac:dyDescent="0.2">
      <c r="A7658" s="382">
        <v>97118</v>
      </c>
      <c r="B7658" s="383" t="s">
        <v>7715</v>
      </c>
      <c r="C7658" s="382" t="s">
        <v>65</v>
      </c>
      <c r="D7658" s="382">
        <v>17.059999999999999</v>
      </c>
      <c r="E7658" s="380" t="s">
        <v>1081</v>
      </c>
    </row>
    <row r="7659" spans="1:5" ht="27" x14ac:dyDescent="0.2">
      <c r="A7659" s="382">
        <v>97119</v>
      </c>
      <c r="B7659" s="383" t="s">
        <v>7716</v>
      </c>
      <c r="C7659" s="382" t="s">
        <v>65</v>
      </c>
      <c r="D7659" s="382">
        <v>15.33</v>
      </c>
      <c r="E7659" s="380" t="s">
        <v>1081</v>
      </c>
    </row>
    <row r="7660" spans="1:5" ht="15" x14ac:dyDescent="0.2">
      <c r="A7660" s="382">
        <v>97114</v>
      </c>
      <c r="B7660" s="383" t="s">
        <v>4943</v>
      </c>
      <c r="C7660" s="382" t="s">
        <v>4</v>
      </c>
      <c r="D7660" s="382">
        <v>0.42</v>
      </c>
      <c r="E7660" s="380" t="s">
        <v>1081</v>
      </c>
    </row>
    <row r="7661" spans="1:5" ht="27" x14ac:dyDescent="0.2">
      <c r="A7661" s="382">
        <v>97111</v>
      </c>
      <c r="B7661" s="383" t="s">
        <v>4940</v>
      </c>
      <c r="C7661" s="382" t="s">
        <v>83</v>
      </c>
      <c r="D7661" s="382">
        <v>239.55</v>
      </c>
      <c r="E7661" s="380" t="s">
        <v>1081</v>
      </c>
    </row>
    <row r="7662" spans="1:5" ht="27" x14ac:dyDescent="0.2">
      <c r="A7662" s="384">
        <v>97112</v>
      </c>
      <c r="B7662" s="383" t="s">
        <v>4941</v>
      </c>
      <c r="C7662" s="382" t="s">
        <v>83</v>
      </c>
      <c r="D7662" s="382">
        <v>212.37</v>
      </c>
      <c r="E7662" s="380" t="s">
        <v>1081</v>
      </c>
    </row>
    <row r="7663" spans="1:5" ht="27" x14ac:dyDescent="0.2">
      <c r="A7663" s="384">
        <v>103904</v>
      </c>
      <c r="B7663" s="383" t="s">
        <v>4949</v>
      </c>
      <c r="C7663" s="382" t="s">
        <v>83</v>
      </c>
      <c r="D7663" s="382">
        <v>127.55</v>
      </c>
      <c r="E7663" s="380" t="s">
        <v>1081</v>
      </c>
    </row>
    <row r="7664" spans="1:5" ht="27" x14ac:dyDescent="0.2">
      <c r="A7664" s="384">
        <v>103905</v>
      </c>
      <c r="B7664" s="383" t="s">
        <v>4950</v>
      </c>
      <c r="C7664" s="382" t="s">
        <v>83</v>
      </c>
      <c r="D7664" s="382">
        <v>134.46</v>
      </c>
      <c r="E7664" s="380" t="s">
        <v>1081</v>
      </c>
    </row>
    <row r="7665" spans="1:5" ht="27" x14ac:dyDescent="0.2">
      <c r="A7665" s="384">
        <v>103907</v>
      </c>
      <c r="B7665" s="383" t="s">
        <v>4952</v>
      </c>
      <c r="C7665" s="382" t="s">
        <v>83</v>
      </c>
      <c r="D7665" s="382">
        <v>140.55000000000001</v>
      </c>
      <c r="E7665" s="380" t="s">
        <v>1081</v>
      </c>
    </row>
    <row r="7666" spans="1:5" ht="27" x14ac:dyDescent="0.2">
      <c r="A7666" s="384">
        <v>103911</v>
      </c>
      <c r="B7666" s="383" t="s">
        <v>4955</v>
      </c>
      <c r="C7666" s="382" t="s">
        <v>83</v>
      </c>
      <c r="D7666" s="382">
        <v>206.59</v>
      </c>
      <c r="E7666" s="380" t="s">
        <v>1081</v>
      </c>
    </row>
    <row r="7667" spans="1:5" ht="27" x14ac:dyDescent="0.2">
      <c r="A7667" s="384">
        <v>97104</v>
      </c>
      <c r="B7667" s="383" t="s">
        <v>4934</v>
      </c>
      <c r="C7667" s="382" t="s">
        <v>83</v>
      </c>
      <c r="D7667" s="382">
        <v>131.08000000000001</v>
      </c>
      <c r="E7667" s="380" t="s">
        <v>1081</v>
      </c>
    </row>
    <row r="7668" spans="1:5" ht="27" x14ac:dyDescent="0.2">
      <c r="A7668" s="384">
        <v>103906</v>
      </c>
      <c r="B7668" s="383" t="s">
        <v>4951</v>
      </c>
      <c r="C7668" s="382" t="s">
        <v>83</v>
      </c>
      <c r="D7668" s="382">
        <v>165.5</v>
      </c>
      <c r="E7668" s="380" t="s">
        <v>1081</v>
      </c>
    </row>
    <row r="7669" spans="1:5" ht="27" x14ac:dyDescent="0.2">
      <c r="A7669" s="384">
        <v>97105</v>
      </c>
      <c r="B7669" s="383" t="s">
        <v>4935</v>
      </c>
      <c r="C7669" s="382" t="s">
        <v>83</v>
      </c>
      <c r="D7669" s="382">
        <v>147.84</v>
      </c>
      <c r="E7669" s="380" t="s">
        <v>1081</v>
      </c>
    </row>
    <row r="7670" spans="1:5" ht="27" x14ac:dyDescent="0.2">
      <c r="A7670" s="384">
        <v>97106</v>
      </c>
      <c r="B7670" s="383" t="s">
        <v>4936</v>
      </c>
      <c r="C7670" s="382" t="s">
        <v>83</v>
      </c>
      <c r="D7670" s="382">
        <v>163.75</v>
      </c>
      <c r="E7670" s="380" t="s">
        <v>1081</v>
      </c>
    </row>
    <row r="7671" spans="1:5" ht="27" x14ac:dyDescent="0.2">
      <c r="A7671" s="384">
        <v>97107</v>
      </c>
      <c r="B7671" s="383" t="s">
        <v>4937</v>
      </c>
      <c r="C7671" s="382" t="s">
        <v>83</v>
      </c>
      <c r="D7671" s="382">
        <v>186.34</v>
      </c>
      <c r="E7671" s="380" t="s">
        <v>1081</v>
      </c>
    </row>
    <row r="7672" spans="1:5" ht="27" x14ac:dyDescent="0.2">
      <c r="A7672" s="384">
        <v>97108</v>
      </c>
      <c r="B7672" s="383" t="s">
        <v>4938</v>
      </c>
      <c r="C7672" s="382" t="s">
        <v>83</v>
      </c>
      <c r="D7672" s="382">
        <v>212.48</v>
      </c>
      <c r="E7672" s="380" t="s">
        <v>1081</v>
      </c>
    </row>
    <row r="7673" spans="1:5" ht="27" x14ac:dyDescent="0.2">
      <c r="A7673" s="384">
        <v>97109</v>
      </c>
      <c r="B7673" s="383" t="s">
        <v>4939</v>
      </c>
      <c r="C7673" s="382" t="s">
        <v>83</v>
      </c>
      <c r="D7673" s="382">
        <v>234.75</v>
      </c>
      <c r="E7673" s="380" t="s">
        <v>1081</v>
      </c>
    </row>
    <row r="7674" spans="1:5" ht="27" x14ac:dyDescent="0.2">
      <c r="A7674" s="382">
        <v>103913</v>
      </c>
      <c r="B7674" s="383" t="s">
        <v>4957</v>
      </c>
      <c r="C7674" s="382" t="s">
        <v>83</v>
      </c>
      <c r="D7674" s="382">
        <v>119.19</v>
      </c>
      <c r="E7674" s="380" t="s">
        <v>1081</v>
      </c>
    </row>
    <row r="7675" spans="1:5" ht="27" x14ac:dyDescent="0.2">
      <c r="A7675" s="382">
        <v>103914</v>
      </c>
      <c r="B7675" s="383" t="s">
        <v>4958</v>
      </c>
      <c r="C7675" s="382" t="s">
        <v>83</v>
      </c>
      <c r="D7675" s="382">
        <v>138.86000000000001</v>
      </c>
      <c r="E7675" s="380" t="s">
        <v>1081</v>
      </c>
    </row>
    <row r="7676" spans="1:5" ht="27" x14ac:dyDescent="0.2">
      <c r="A7676" s="384">
        <v>103915</v>
      </c>
      <c r="B7676" s="383" t="s">
        <v>4959</v>
      </c>
      <c r="C7676" s="382" t="s">
        <v>83</v>
      </c>
      <c r="D7676" s="382">
        <v>150.97</v>
      </c>
      <c r="E7676" s="380" t="s">
        <v>1081</v>
      </c>
    </row>
    <row r="7677" spans="1:5" ht="27" x14ac:dyDescent="0.2">
      <c r="A7677" s="384">
        <v>103916</v>
      </c>
      <c r="B7677" s="383" t="s">
        <v>4960</v>
      </c>
      <c r="C7677" s="382" t="s">
        <v>83</v>
      </c>
      <c r="D7677" s="382">
        <v>173.4</v>
      </c>
      <c r="E7677" s="380" t="s">
        <v>1081</v>
      </c>
    </row>
    <row r="7678" spans="1:5" ht="27" x14ac:dyDescent="0.2">
      <c r="A7678" s="384">
        <v>103917</v>
      </c>
      <c r="B7678" s="383" t="s">
        <v>4961</v>
      </c>
      <c r="C7678" s="382" t="s">
        <v>83</v>
      </c>
      <c r="D7678" s="382">
        <v>198.4</v>
      </c>
      <c r="E7678" s="380" t="s">
        <v>1081</v>
      </c>
    </row>
    <row r="7679" spans="1:5" ht="27" x14ac:dyDescent="0.2">
      <c r="A7679" s="384">
        <v>103918</v>
      </c>
      <c r="B7679" s="383" t="s">
        <v>4962</v>
      </c>
      <c r="C7679" s="382" t="s">
        <v>83</v>
      </c>
      <c r="D7679" s="382">
        <v>209.9</v>
      </c>
      <c r="E7679" s="380" t="s">
        <v>1081</v>
      </c>
    </row>
    <row r="7680" spans="1:5" ht="27" x14ac:dyDescent="0.2">
      <c r="A7680" s="385">
        <v>103919</v>
      </c>
      <c r="B7680" s="383" t="s">
        <v>9940</v>
      </c>
      <c r="C7680" s="382" t="s">
        <v>83</v>
      </c>
      <c r="D7680" s="382"/>
      <c r="E7680" s="380" t="s">
        <v>1081</v>
      </c>
    </row>
    <row r="7681" spans="1:5" ht="27" x14ac:dyDescent="0.2">
      <c r="A7681" s="385">
        <v>103920</v>
      </c>
      <c r="B7681" s="383" t="s">
        <v>9941</v>
      </c>
      <c r="C7681" s="382" t="s">
        <v>83</v>
      </c>
      <c r="D7681" s="382"/>
      <c r="E7681" s="380" t="s">
        <v>1081</v>
      </c>
    </row>
    <row r="7682" spans="1:5" ht="27" x14ac:dyDescent="0.2">
      <c r="A7682" s="385">
        <v>103921</v>
      </c>
      <c r="B7682" s="383" t="s">
        <v>9942</v>
      </c>
      <c r="C7682" s="382" t="s">
        <v>83</v>
      </c>
      <c r="D7682" s="386"/>
      <c r="E7682" s="380" t="s">
        <v>1081</v>
      </c>
    </row>
    <row r="7683" spans="1:5" ht="27" x14ac:dyDescent="0.2">
      <c r="A7683" s="385">
        <v>103922</v>
      </c>
      <c r="B7683" s="383" t="s">
        <v>9943</v>
      </c>
      <c r="C7683" s="382" t="s">
        <v>83</v>
      </c>
      <c r="D7683" s="382"/>
      <c r="E7683" s="380" t="s">
        <v>1081</v>
      </c>
    </row>
    <row r="7684" spans="1:5" ht="27" x14ac:dyDescent="0.2">
      <c r="A7684" s="385">
        <v>103923</v>
      </c>
      <c r="B7684" s="383" t="s">
        <v>9944</v>
      </c>
      <c r="C7684" s="382" t="s">
        <v>83</v>
      </c>
      <c r="D7684" s="386"/>
      <c r="E7684" s="380" t="s">
        <v>1081</v>
      </c>
    </row>
    <row r="7685" spans="1:5" ht="27" x14ac:dyDescent="0.2">
      <c r="A7685" s="384">
        <v>103908</v>
      </c>
      <c r="B7685" s="383" t="s">
        <v>4953</v>
      </c>
      <c r="C7685" s="382" t="s">
        <v>83</v>
      </c>
      <c r="D7685" s="382">
        <v>159.04</v>
      </c>
      <c r="E7685" s="380" t="s">
        <v>1081</v>
      </c>
    </row>
    <row r="7686" spans="1:5" ht="27" x14ac:dyDescent="0.2">
      <c r="A7686" s="384">
        <v>103909</v>
      </c>
      <c r="B7686" s="383" t="s">
        <v>4954</v>
      </c>
      <c r="C7686" s="382" t="s">
        <v>83</v>
      </c>
      <c r="D7686" s="382">
        <v>181.03</v>
      </c>
      <c r="E7686" s="380" t="s">
        <v>1081</v>
      </c>
    </row>
    <row r="7687" spans="1:5" ht="27" x14ac:dyDescent="0.2">
      <c r="A7687" s="384">
        <v>103912</v>
      </c>
      <c r="B7687" s="383" t="s">
        <v>4956</v>
      </c>
      <c r="C7687" s="382" t="s">
        <v>83</v>
      </c>
      <c r="D7687" s="382">
        <v>228.27</v>
      </c>
      <c r="E7687" s="380" t="s">
        <v>1081</v>
      </c>
    </row>
    <row r="7688" spans="1:5" ht="15" x14ac:dyDescent="0.2">
      <c r="A7688" s="382">
        <v>101979</v>
      </c>
      <c r="B7688" s="383" t="s">
        <v>5293</v>
      </c>
      <c r="C7688" s="382" t="s">
        <v>4</v>
      </c>
      <c r="D7688" s="382">
        <v>45.63</v>
      </c>
      <c r="E7688" s="380" t="s">
        <v>1081</v>
      </c>
    </row>
    <row r="7689" spans="1:5" ht="27" x14ac:dyDescent="0.2">
      <c r="A7689" s="385">
        <v>101970</v>
      </c>
      <c r="B7689" s="383" t="s">
        <v>9945</v>
      </c>
      <c r="C7689" s="382" t="s">
        <v>4</v>
      </c>
      <c r="D7689" s="382"/>
      <c r="E7689" s="380" t="s">
        <v>1081</v>
      </c>
    </row>
    <row r="7690" spans="1:5" ht="27" x14ac:dyDescent="0.2">
      <c r="A7690" s="385">
        <v>101972</v>
      </c>
      <c r="B7690" s="383" t="s">
        <v>9946</v>
      </c>
      <c r="C7690" s="382" t="s">
        <v>4</v>
      </c>
      <c r="D7690" s="382"/>
      <c r="E7690" s="380" t="s">
        <v>1081</v>
      </c>
    </row>
    <row r="7691" spans="1:5" ht="27" x14ac:dyDescent="0.2">
      <c r="A7691" s="382">
        <v>101966</v>
      </c>
      <c r="B7691" s="383" t="s">
        <v>5292</v>
      </c>
      <c r="C7691" s="382" t="s">
        <v>4</v>
      </c>
      <c r="D7691" s="382">
        <v>144.29</v>
      </c>
      <c r="E7691" s="380" t="s">
        <v>1081</v>
      </c>
    </row>
    <row r="7692" spans="1:5" ht="27" x14ac:dyDescent="0.2">
      <c r="A7692" s="385">
        <v>101976</v>
      </c>
      <c r="B7692" s="383" t="s">
        <v>9947</v>
      </c>
      <c r="C7692" s="382" t="s">
        <v>4</v>
      </c>
      <c r="D7692" s="382"/>
      <c r="E7692" s="380" t="s">
        <v>1081</v>
      </c>
    </row>
    <row r="7693" spans="1:5" ht="27" x14ac:dyDescent="0.2">
      <c r="A7693" s="385">
        <v>101978</v>
      </c>
      <c r="B7693" s="383" t="s">
        <v>9948</v>
      </c>
      <c r="C7693" s="382" t="s">
        <v>4</v>
      </c>
      <c r="D7693" s="382"/>
      <c r="E7693" s="380" t="s">
        <v>1081</v>
      </c>
    </row>
    <row r="7694" spans="1:5" ht="27" x14ac:dyDescent="0.2">
      <c r="A7694" s="385">
        <v>101967</v>
      </c>
      <c r="B7694" s="383" t="s">
        <v>9949</v>
      </c>
      <c r="C7694" s="382" t="s">
        <v>4</v>
      </c>
      <c r="D7694" s="382"/>
      <c r="E7694" s="380" t="s">
        <v>1081</v>
      </c>
    </row>
    <row r="7695" spans="1:5" ht="27" x14ac:dyDescent="0.2">
      <c r="A7695" s="385">
        <v>101968</v>
      </c>
      <c r="B7695" s="383" t="s">
        <v>9950</v>
      </c>
      <c r="C7695" s="382" t="s">
        <v>4</v>
      </c>
      <c r="D7695" s="382"/>
      <c r="E7695" s="380" t="s">
        <v>1081</v>
      </c>
    </row>
    <row r="7696" spans="1:5" ht="27" x14ac:dyDescent="0.2">
      <c r="A7696" s="382">
        <v>101965</v>
      </c>
      <c r="B7696" s="383" t="s">
        <v>9951</v>
      </c>
      <c r="C7696" s="382" t="s">
        <v>4</v>
      </c>
      <c r="D7696" s="382">
        <v>118.27</v>
      </c>
      <c r="E7696" s="380" t="s">
        <v>1081</v>
      </c>
    </row>
    <row r="7697" spans="1:5" ht="27" x14ac:dyDescent="0.2">
      <c r="A7697" s="385">
        <v>104100</v>
      </c>
      <c r="B7697" s="383" t="s">
        <v>9952</v>
      </c>
      <c r="C7697" s="382" t="s">
        <v>83</v>
      </c>
      <c r="D7697" s="382"/>
      <c r="E7697" s="380" t="s">
        <v>1081</v>
      </c>
    </row>
    <row r="7698" spans="1:5" ht="27" x14ac:dyDescent="0.2">
      <c r="A7698" s="385">
        <v>104099</v>
      </c>
      <c r="B7698" s="383" t="s">
        <v>9953</v>
      </c>
      <c r="C7698" s="382" t="s">
        <v>83</v>
      </c>
      <c r="D7698" s="382"/>
      <c r="E7698" s="380" t="s">
        <v>1081</v>
      </c>
    </row>
    <row r="7699" spans="1:5" ht="40.5" x14ac:dyDescent="0.2">
      <c r="A7699" s="385">
        <v>104102</v>
      </c>
      <c r="B7699" s="383" t="s">
        <v>9954</v>
      </c>
      <c r="C7699" s="382" t="s">
        <v>83</v>
      </c>
      <c r="D7699" s="382"/>
      <c r="E7699" s="380" t="s">
        <v>1081</v>
      </c>
    </row>
    <row r="7700" spans="1:5" ht="40.5" x14ac:dyDescent="0.2">
      <c r="A7700" s="385">
        <v>104101</v>
      </c>
      <c r="B7700" s="383" t="s">
        <v>9955</v>
      </c>
      <c r="C7700" s="382" t="s">
        <v>83</v>
      </c>
      <c r="D7700" s="382"/>
      <c r="E7700" s="380" t="s">
        <v>1081</v>
      </c>
    </row>
    <row r="7701" spans="1:5" ht="27" x14ac:dyDescent="0.2">
      <c r="A7701" s="385">
        <v>104103</v>
      </c>
      <c r="B7701" s="383" t="s">
        <v>9956</v>
      </c>
      <c r="C7701" s="382" t="s">
        <v>83</v>
      </c>
      <c r="D7701" s="382"/>
      <c r="E7701" s="380" t="s">
        <v>1081</v>
      </c>
    </row>
    <row r="7702" spans="1:5" ht="15" x14ac:dyDescent="0.2">
      <c r="A7702" s="382">
        <v>92123</v>
      </c>
      <c r="B7702" s="383" t="s">
        <v>773</v>
      </c>
      <c r="C7702" s="382" t="s">
        <v>90</v>
      </c>
      <c r="D7702" s="382">
        <v>59.27</v>
      </c>
      <c r="E7702" s="380" t="s">
        <v>1081</v>
      </c>
    </row>
    <row r="7703" spans="1:5" ht="15" x14ac:dyDescent="0.2">
      <c r="A7703" s="382">
        <v>92121</v>
      </c>
      <c r="B7703" s="383" t="s">
        <v>771</v>
      </c>
      <c r="C7703" s="382" t="s">
        <v>90</v>
      </c>
      <c r="D7703" s="382">
        <v>33.71</v>
      </c>
      <c r="E7703" s="380" t="s">
        <v>1081</v>
      </c>
    </row>
    <row r="7704" spans="1:5" ht="15" x14ac:dyDescent="0.2">
      <c r="A7704" s="382">
        <v>92122</v>
      </c>
      <c r="B7704" s="383" t="s">
        <v>772</v>
      </c>
      <c r="C7704" s="382" t="s">
        <v>90</v>
      </c>
      <c r="D7704" s="382">
        <v>56.95</v>
      </c>
      <c r="E7704" s="380" t="s">
        <v>1081</v>
      </c>
    </row>
    <row r="7705" spans="1:5" ht="27" x14ac:dyDescent="0.2">
      <c r="A7705" s="385">
        <v>103615</v>
      </c>
      <c r="B7705" s="383" t="s">
        <v>9957</v>
      </c>
      <c r="C7705" s="382" t="s">
        <v>4</v>
      </c>
      <c r="D7705" s="382"/>
      <c r="E7705" s="380" t="s">
        <v>1081</v>
      </c>
    </row>
    <row r="7706" spans="1:5" ht="27" x14ac:dyDescent="0.2">
      <c r="A7706" s="385">
        <v>103637</v>
      </c>
      <c r="B7706" s="383" t="s">
        <v>9958</v>
      </c>
      <c r="C7706" s="382" t="s">
        <v>4</v>
      </c>
      <c r="D7706" s="382"/>
      <c r="E7706" s="380" t="s">
        <v>1081</v>
      </c>
    </row>
    <row r="7707" spans="1:5" ht="27" x14ac:dyDescent="0.2">
      <c r="A7707" s="385">
        <v>103593</v>
      </c>
      <c r="B7707" s="383" t="s">
        <v>9959</v>
      </c>
      <c r="C7707" s="382" t="s">
        <v>4</v>
      </c>
      <c r="D7707" s="382"/>
      <c r="E7707" s="380" t="s">
        <v>1081</v>
      </c>
    </row>
    <row r="7708" spans="1:5" ht="27" x14ac:dyDescent="0.2">
      <c r="A7708" s="385">
        <v>103616</v>
      </c>
      <c r="B7708" s="383" t="s">
        <v>9960</v>
      </c>
      <c r="C7708" s="382" t="s">
        <v>4</v>
      </c>
      <c r="D7708" s="382"/>
      <c r="E7708" s="380" t="s">
        <v>1081</v>
      </c>
    </row>
    <row r="7709" spans="1:5" ht="27" x14ac:dyDescent="0.2">
      <c r="A7709" s="385">
        <v>103638</v>
      </c>
      <c r="B7709" s="383" t="s">
        <v>9961</v>
      </c>
      <c r="C7709" s="382" t="s">
        <v>4</v>
      </c>
      <c r="D7709" s="382"/>
      <c r="E7709" s="380" t="s">
        <v>1081</v>
      </c>
    </row>
    <row r="7710" spans="1:5" ht="27" x14ac:dyDescent="0.2">
      <c r="A7710" s="385">
        <v>103594</v>
      </c>
      <c r="B7710" s="383" t="s">
        <v>9962</v>
      </c>
      <c r="C7710" s="382" t="s">
        <v>4</v>
      </c>
      <c r="D7710" s="382"/>
      <c r="E7710" s="380" t="s">
        <v>1081</v>
      </c>
    </row>
    <row r="7711" spans="1:5" ht="27" x14ac:dyDescent="0.2">
      <c r="A7711" s="385">
        <v>103617</v>
      </c>
      <c r="B7711" s="383" t="s">
        <v>9963</v>
      </c>
      <c r="C7711" s="382" t="s">
        <v>4</v>
      </c>
      <c r="D7711" s="382"/>
      <c r="E7711" s="380" t="s">
        <v>1081</v>
      </c>
    </row>
    <row r="7712" spans="1:5" ht="27" x14ac:dyDescent="0.2">
      <c r="A7712" s="385">
        <v>103639</v>
      </c>
      <c r="B7712" s="383" t="s">
        <v>9964</v>
      </c>
      <c r="C7712" s="382" t="s">
        <v>4</v>
      </c>
      <c r="D7712" s="382"/>
      <c r="E7712" s="380" t="s">
        <v>1081</v>
      </c>
    </row>
    <row r="7713" spans="1:5" ht="27" x14ac:dyDescent="0.2">
      <c r="A7713" s="385">
        <v>103595</v>
      </c>
      <c r="B7713" s="383" t="s">
        <v>9965</v>
      </c>
      <c r="C7713" s="382" t="s">
        <v>4</v>
      </c>
      <c r="D7713" s="382"/>
      <c r="E7713" s="380" t="s">
        <v>1081</v>
      </c>
    </row>
    <row r="7714" spans="1:5" ht="27" x14ac:dyDescent="0.2">
      <c r="A7714" s="385">
        <v>103609</v>
      </c>
      <c r="B7714" s="383" t="s">
        <v>9966</v>
      </c>
      <c r="C7714" s="382" t="s">
        <v>4</v>
      </c>
      <c r="D7714" s="382"/>
      <c r="E7714" s="380" t="s">
        <v>1081</v>
      </c>
    </row>
    <row r="7715" spans="1:5" ht="27" x14ac:dyDescent="0.2">
      <c r="A7715" s="385">
        <v>103631</v>
      </c>
      <c r="B7715" s="383" t="s">
        <v>9967</v>
      </c>
      <c r="C7715" s="382" t="s">
        <v>4</v>
      </c>
      <c r="D7715" s="382"/>
      <c r="E7715" s="380" t="s">
        <v>1081</v>
      </c>
    </row>
    <row r="7716" spans="1:5" ht="27" x14ac:dyDescent="0.2">
      <c r="A7716" s="385">
        <v>103587</v>
      </c>
      <c r="B7716" s="383" t="s">
        <v>9968</v>
      </c>
      <c r="C7716" s="382" t="s">
        <v>4</v>
      </c>
      <c r="D7716" s="382"/>
      <c r="E7716" s="380" t="s">
        <v>1081</v>
      </c>
    </row>
    <row r="7717" spans="1:5" ht="27" x14ac:dyDescent="0.2">
      <c r="A7717" s="385">
        <v>103618</v>
      </c>
      <c r="B7717" s="383" t="s">
        <v>9969</v>
      </c>
      <c r="C7717" s="382" t="s">
        <v>4</v>
      </c>
      <c r="D7717" s="382"/>
      <c r="E7717" s="380" t="s">
        <v>1081</v>
      </c>
    </row>
    <row r="7718" spans="1:5" ht="27" x14ac:dyDescent="0.2">
      <c r="A7718" s="385">
        <v>103640</v>
      </c>
      <c r="B7718" s="383" t="s">
        <v>9970</v>
      </c>
      <c r="C7718" s="382" t="s">
        <v>4</v>
      </c>
      <c r="D7718" s="382"/>
      <c r="E7718" s="380" t="s">
        <v>1081</v>
      </c>
    </row>
    <row r="7719" spans="1:5" ht="27" x14ac:dyDescent="0.2">
      <c r="A7719" s="385">
        <v>103596</v>
      </c>
      <c r="B7719" s="383" t="s">
        <v>9971</v>
      </c>
      <c r="C7719" s="382" t="s">
        <v>4</v>
      </c>
      <c r="D7719" s="382"/>
      <c r="E7719" s="380" t="s">
        <v>1081</v>
      </c>
    </row>
    <row r="7720" spans="1:5" ht="27" x14ac:dyDescent="0.2">
      <c r="A7720" s="385">
        <v>103619</v>
      </c>
      <c r="B7720" s="383" t="s">
        <v>9972</v>
      </c>
      <c r="C7720" s="382" t="s">
        <v>4</v>
      </c>
      <c r="D7720" s="382"/>
      <c r="E7720" s="380" t="s">
        <v>1081</v>
      </c>
    </row>
    <row r="7721" spans="1:5" ht="27" x14ac:dyDescent="0.2">
      <c r="A7721" s="385">
        <v>103641</v>
      </c>
      <c r="B7721" s="383" t="s">
        <v>9973</v>
      </c>
      <c r="C7721" s="382" t="s">
        <v>4</v>
      </c>
      <c r="D7721" s="382"/>
      <c r="E7721" s="380" t="s">
        <v>1081</v>
      </c>
    </row>
    <row r="7722" spans="1:5" ht="27" x14ac:dyDescent="0.2">
      <c r="A7722" s="385">
        <v>103597</v>
      </c>
      <c r="B7722" s="383" t="s">
        <v>9974</v>
      </c>
      <c r="C7722" s="382" t="s">
        <v>4</v>
      </c>
      <c r="D7722" s="382"/>
      <c r="E7722" s="380" t="s">
        <v>1081</v>
      </c>
    </row>
    <row r="7723" spans="1:5" ht="27" x14ac:dyDescent="0.2">
      <c r="A7723" s="385">
        <v>103620</v>
      </c>
      <c r="B7723" s="383" t="s">
        <v>9975</v>
      </c>
      <c r="C7723" s="382" t="s">
        <v>4</v>
      </c>
      <c r="D7723" s="382"/>
      <c r="E7723" s="380" t="s">
        <v>1081</v>
      </c>
    </row>
    <row r="7724" spans="1:5" ht="27" x14ac:dyDescent="0.2">
      <c r="A7724" s="385">
        <v>103642</v>
      </c>
      <c r="B7724" s="383" t="s">
        <v>9976</v>
      </c>
      <c r="C7724" s="382" t="s">
        <v>4</v>
      </c>
      <c r="D7724" s="382"/>
      <c r="E7724" s="380" t="s">
        <v>1081</v>
      </c>
    </row>
    <row r="7725" spans="1:5" ht="27" x14ac:dyDescent="0.2">
      <c r="A7725" s="385">
        <v>103598</v>
      </c>
      <c r="B7725" s="383" t="s">
        <v>9977</v>
      </c>
      <c r="C7725" s="382" t="s">
        <v>4</v>
      </c>
      <c r="D7725" s="382"/>
      <c r="E7725" s="380" t="s">
        <v>1081</v>
      </c>
    </row>
    <row r="7726" spans="1:5" ht="27" x14ac:dyDescent="0.2">
      <c r="A7726" s="385">
        <v>103621</v>
      </c>
      <c r="B7726" s="383" t="s">
        <v>9978</v>
      </c>
      <c r="C7726" s="382" t="s">
        <v>4</v>
      </c>
      <c r="D7726" s="382"/>
      <c r="E7726" s="380" t="s">
        <v>1081</v>
      </c>
    </row>
    <row r="7727" spans="1:5" ht="27" x14ac:dyDescent="0.2">
      <c r="A7727" s="385">
        <v>103643</v>
      </c>
      <c r="B7727" s="383" t="s">
        <v>9979</v>
      </c>
      <c r="C7727" s="382" t="s">
        <v>4</v>
      </c>
      <c r="D7727" s="382"/>
      <c r="E7727" s="380" t="s">
        <v>1081</v>
      </c>
    </row>
    <row r="7728" spans="1:5" ht="27" x14ac:dyDescent="0.2">
      <c r="A7728" s="385">
        <v>103599</v>
      </c>
      <c r="B7728" s="383" t="s">
        <v>9980</v>
      </c>
      <c r="C7728" s="382" t="s">
        <v>4</v>
      </c>
      <c r="D7728" s="382"/>
      <c r="E7728" s="380" t="s">
        <v>1081</v>
      </c>
    </row>
    <row r="7729" spans="1:5" ht="27" x14ac:dyDescent="0.2">
      <c r="A7729" s="385">
        <v>103622</v>
      </c>
      <c r="B7729" s="383" t="s">
        <v>9981</v>
      </c>
      <c r="C7729" s="382" t="s">
        <v>4</v>
      </c>
      <c r="D7729" s="382"/>
      <c r="E7729" s="380" t="s">
        <v>1081</v>
      </c>
    </row>
    <row r="7730" spans="1:5" ht="27" x14ac:dyDescent="0.2">
      <c r="A7730" s="385">
        <v>103644</v>
      </c>
      <c r="B7730" s="383" t="s">
        <v>9982</v>
      </c>
      <c r="C7730" s="382" t="s">
        <v>4</v>
      </c>
      <c r="D7730" s="382"/>
      <c r="E7730" s="380" t="s">
        <v>1081</v>
      </c>
    </row>
    <row r="7731" spans="1:5" ht="27" x14ac:dyDescent="0.2">
      <c r="A7731" s="385">
        <v>103600</v>
      </c>
      <c r="B7731" s="383" t="s">
        <v>9983</v>
      </c>
      <c r="C7731" s="382" t="s">
        <v>4</v>
      </c>
      <c r="D7731" s="382"/>
      <c r="E7731" s="380" t="s">
        <v>1081</v>
      </c>
    </row>
    <row r="7732" spans="1:5" ht="27" x14ac:dyDescent="0.2">
      <c r="A7732" s="385">
        <v>103610</v>
      </c>
      <c r="B7732" s="383" t="s">
        <v>9984</v>
      </c>
      <c r="C7732" s="382" t="s">
        <v>4</v>
      </c>
      <c r="D7732" s="382"/>
      <c r="E7732" s="380" t="s">
        <v>1081</v>
      </c>
    </row>
    <row r="7733" spans="1:5" ht="27" x14ac:dyDescent="0.2">
      <c r="A7733" s="385">
        <v>103632</v>
      </c>
      <c r="B7733" s="383" t="s">
        <v>9985</v>
      </c>
      <c r="C7733" s="382" t="s">
        <v>4</v>
      </c>
      <c r="D7733" s="382"/>
      <c r="E7733" s="380" t="s">
        <v>1081</v>
      </c>
    </row>
    <row r="7734" spans="1:5" ht="27" x14ac:dyDescent="0.2">
      <c r="A7734" s="385">
        <v>103588</v>
      </c>
      <c r="B7734" s="383" t="s">
        <v>9986</v>
      </c>
      <c r="C7734" s="382" t="s">
        <v>4</v>
      </c>
      <c r="D7734" s="382"/>
      <c r="E7734" s="380" t="s">
        <v>1081</v>
      </c>
    </row>
    <row r="7735" spans="1:5" ht="27" x14ac:dyDescent="0.2">
      <c r="A7735" s="385">
        <v>103623</v>
      </c>
      <c r="B7735" s="383" t="s">
        <v>9987</v>
      </c>
      <c r="C7735" s="382" t="s">
        <v>4</v>
      </c>
      <c r="D7735" s="382"/>
      <c r="E7735" s="380" t="s">
        <v>1081</v>
      </c>
    </row>
    <row r="7736" spans="1:5" ht="27" x14ac:dyDescent="0.2">
      <c r="A7736" s="385">
        <v>103645</v>
      </c>
      <c r="B7736" s="383" t="s">
        <v>9988</v>
      </c>
      <c r="C7736" s="382" t="s">
        <v>4</v>
      </c>
      <c r="D7736" s="382"/>
      <c r="E7736" s="380" t="s">
        <v>1081</v>
      </c>
    </row>
    <row r="7737" spans="1:5" ht="27" x14ac:dyDescent="0.2">
      <c r="A7737" s="385">
        <v>103601</v>
      </c>
      <c r="B7737" s="383" t="s">
        <v>9989</v>
      </c>
      <c r="C7737" s="382" t="s">
        <v>4</v>
      </c>
      <c r="D7737" s="382"/>
      <c r="E7737" s="380" t="s">
        <v>1081</v>
      </c>
    </row>
    <row r="7738" spans="1:5" ht="27" x14ac:dyDescent="0.2">
      <c r="A7738" s="385">
        <v>103624</v>
      </c>
      <c r="B7738" s="383" t="s">
        <v>9990</v>
      </c>
      <c r="C7738" s="382" t="s">
        <v>4</v>
      </c>
      <c r="D7738" s="382"/>
      <c r="E7738" s="380" t="s">
        <v>1081</v>
      </c>
    </row>
    <row r="7739" spans="1:5" ht="27" x14ac:dyDescent="0.2">
      <c r="A7739" s="385">
        <v>103646</v>
      </c>
      <c r="B7739" s="383" t="s">
        <v>9991</v>
      </c>
      <c r="C7739" s="382" t="s">
        <v>4</v>
      </c>
      <c r="D7739" s="382"/>
      <c r="E7739" s="380" t="s">
        <v>1081</v>
      </c>
    </row>
    <row r="7740" spans="1:5" ht="27" x14ac:dyDescent="0.2">
      <c r="A7740" s="385">
        <v>103602</v>
      </c>
      <c r="B7740" s="383" t="s">
        <v>9992</v>
      </c>
      <c r="C7740" s="382" t="s">
        <v>4</v>
      </c>
      <c r="D7740" s="382"/>
      <c r="E7740" s="380" t="s">
        <v>1081</v>
      </c>
    </row>
    <row r="7741" spans="1:5" ht="27" x14ac:dyDescent="0.2">
      <c r="A7741" s="385">
        <v>103625</v>
      </c>
      <c r="B7741" s="383" t="s">
        <v>9993</v>
      </c>
      <c r="C7741" s="382" t="s">
        <v>4</v>
      </c>
      <c r="D7741" s="382"/>
      <c r="E7741" s="380" t="s">
        <v>1081</v>
      </c>
    </row>
    <row r="7742" spans="1:5" ht="27" x14ac:dyDescent="0.2">
      <c r="A7742" s="385">
        <v>103647</v>
      </c>
      <c r="B7742" s="383" t="s">
        <v>9994</v>
      </c>
      <c r="C7742" s="382" t="s">
        <v>4</v>
      </c>
      <c r="D7742" s="382"/>
      <c r="E7742" s="380" t="s">
        <v>1081</v>
      </c>
    </row>
    <row r="7743" spans="1:5" ht="27" x14ac:dyDescent="0.2">
      <c r="A7743" s="385">
        <v>103603</v>
      </c>
      <c r="B7743" s="383" t="s">
        <v>9995</v>
      </c>
      <c r="C7743" s="382" t="s">
        <v>4</v>
      </c>
      <c r="D7743" s="382"/>
      <c r="E7743" s="380" t="s">
        <v>1081</v>
      </c>
    </row>
    <row r="7744" spans="1:5" ht="27" x14ac:dyDescent="0.2">
      <c r="A7744" s="385">
        <v>103611</v>
      </c>
      <c r="B7744" s="383" t="s">
        <v>9996</v>
      </c>
      <c r="C7744" s="382" t="s">
        <v>4</v>
      </c>
      <c r="D7744" s="382"/>
      <c r="E7744" s="380" t="s">
        <v>1081</v>
      </c>
    </row>
    <row r="7745" spans="1:5" ht="27" x14ac:dyDescent="0.2">
      <c r="A7745" s="385">
        <v>103633</v>
      </c>
      <c r="B7745" s="383" t="s">
        <v>9997</v>
      </c>
      <c r="C7745" s="382" t="s">
        <v>4</v>
      </c>
      <c r="D7745" s="382"/>
      <c r="E7745" s="380" t="s">
        <v>1081</v>
      </c>
    </row>
    <row r="7746" spans="1:5" ht="27" x14ac:dyDescent="0.2">
      <c r="A7746" s="385">
        <v>103589</v>
      </c>
      <c r="B7746" s="383" t="s">
        <v>9998</v>
      </c>
      <c r="C7746" s="382" t="s">
        <v>4</v>
      </c>
      <c r="D7746" s="382"/>
      <c r="E7746" s="380" t="s">
        <v>1081</v>
      </c>
    </row>
    <row r="7747" spans="1:5" ht="27" x14ac:dyDescent="0.2">
      <c r="A7747" s="385">
        <v>103626</v>
      </c>
      <c r="B7747" s="383" t="s">
        <v>9999</v>
      </c>
      <c r="C7747" s="382" t="s">
        <v>4</v>
      </c>
      <c r="D7747" s="382"/>
      <c r="E7747" s="380" t="s">
        <v>1081</v>
      </c>
    </row>
    <row r="7748" spans="1:5" ht="27" x14ac:dyDescent="0.2">
      <c r="A7748" s="385">
        <v>103648</v>
      </c>
      <c r="B7748" s="383" t="s">
        <v>10000</v>
      </c>
      <c r="C7748" s="382" t="s">
        <v>4</v>
      </c>
      <c r="D7748" s="382"/>
      <c r="E7748" s="380" t="s">
        <v>1081</v>
      </c>
    </row>
    <row r="7749" spans="1:5" ht="27" x14ac:dyDescent="0.2">
      <c r="A7749" s="385">
        <v>103604</v>
      </c>
      <c r="B7749" s="383" t="s">
        <v>10001</v>
      </c>
      <c r="C7749" s="382" t="s">
        <v>4</v>
      </c>
      <c r="D7749" s="382"/>
      <c r="E7749" s="380" t="s">
        <v>1081</v>
      </c>
    </row>
    <row r="7750" spans="1:5" ht="27" x14ac:dyDescent="0.2">
      <c r="A7750" s="385">
        <v>103627</v>
      </c>
      <c r="B7750" s="383" t="s">
        <v>10002</v>
      </c>
      <c r="C7750" s="382" t="s">
        <v>4</v>
      </c>
      <c r="D7750" s="382"/>
      <c r="E7750" s="380" t="s">
        <v>1081</v>
      </c>
    </row>
    <row r="7751" spans="1:5" ht="27" x14ac:dyDescent="0.2">
      <c r="A7751" s="385">
        <v>103649</v>
      </c>
      <c r="B7751" s="383" t="s">
        <v>10003</v>
      </c>
      <c r="C7751" s="382" t="s">
        <v>4</v>
      </c>
      <c r="D7751" s="382"/>
      <c r="E7751" s="380" t="s">
        <v>1081</v>
      </c>
    </row>
    <row r="7752" spans="1:5" ht="27" x14ac:dyDescent="0.2">
      <c r="A7752" s="385">
        <v>103605</v>
      </c>
      <c r="B7752" s="383" t="s">
        <v>10004</v>
      </c>
      <c r="C7752" s="382" t="s">
        <v>4</v>
      </c>
      <c r="D7752" s="382"/>
      <c r="E7752" s="380" t="s">
        <v>1081</v>
      </c>
    </row>
    <row r="7753" spans="1:5" ht="27" x14ac:dyDescent="0.2">
      <c r="A7753" s="385">
        <v>103612</v>
      </c>
      <c r="B7753" s="383" t="s">
        <v>10005</v>
      </c>
      <c r="C7753" s="382" t="s">
        <v>4</v>
      </c>
      <c r="D7753" s="382"/>
      <c r="E7753" s="380" t="s">
        <v>1081</v>
      </c>
    </row>
    <row r="7754" spans="1:5" ht="27" x14ac:dyDescent="0.2">
      <c r="A7754" s="385">
        <v>103634</v>
      </c>
      <c r="B7754" s="383" t="s">
        <v>10006</v>
      </c>
      <c r="C7754" s="382" t="s">
        <v>4</v>
      </c>
      <c r="D7754" s="382"/>
      <c r="E7754" s="380" t="s">
        <v>1081</v>
      </c>
    </row>
    <row r="7755" spans="1:5" ht="27" x14ac:dyDescent="0.2">
      <c r="A7755" s="385">
        <v>103590</v>
      </c>
      <c r="B7755" s="383" t="s">
        <v>10007</v>
      </c>
      <c r="C7755" s="382" t="s">
        <v>4</v>
      </c>
      <c r="D7755" s="382"/>
      <c r="E7755" s="380" t="s">
        <v>1081</v>
      </c>
    </row>
    <row r="7756" spans="1:5" ht="27" x14ac:dyDescent="0.2">
      <c r="A7756" s="385">
        <v>103628</v>
      </c>
      <c r="B7756" s="383" t="s">
        <v>10008</v>
      </c>
      <c r="C7756" s="382" t="s">
        <v>4</v>
      </c>
      <c r="D7756" s="382"/>
      <c r="E7756" s="380" t="s">
        <v>1081</v>
      </c>
    </row>
    <row r="7757" spans="1:5" ht="27" x14ac:dyDescent="0.2">
      <c r="A7757" s="385">
        <v>103650</v>
      </c>
      <c r="B7757" s="383" t="s">
        <v>10009</v>
      </c>
      <c r="C7757" s="382" t="s">
        <v>4</v>
      </c>
      <c r="D7757" s="382"/>
      <c r="E7757" s="380" t="s">
        <v>1081</v>
      </c>
    </row>
    <row r="7758" spans="1:5" ht="27" x14ac:dyDescent="0.2">
      <c r="A7758" s="385">
        <v>103606</v>
      </c>
      <c r="B7758" s="383" t="s">
        <v>10010</v>
      </c>
      <c r="C7758" s="382" t="s">
        <v>4</v>
      </c>
      <c r="D7758" s="382"/>
      <c r="E7758" s="380" t="s">
        <v>1081</v>
      </c>
    </row>
    <row r="7759" spans="1:5" ht="27" x14ac:dyDescent="0.2">
      <c r="A7759" s="385">
        <v>103629</v>
      </c>
      <c r="B7759" s="383" t="s">
        <v>10011</v>
      </c>
      <c r="C7759" s="382" t="s">
        <v>4</v>
      </c>
      <c r="D7759" s="382"/>
      <c r="E7759" s="380" t="s">
        <v>1081</v>
      </c>
    </row>
    <row r="7760" spans="1:5" ht="27" x14ac:dyDescent="0.2">
      <c r="A7760" s="385">
        <v>103651</v>
      </c>
      <c r="B7760" s="383" t="s">
        <v>10012</v>
      </c>
      <c r="C7760" s="382" t="s">
        <v>4</v>
      </c>
      <c r="D7760" s="382"/>
      <c r="E7760" s="380" t="s">
        <v>1081</v>
      </c>
    </row>
    <row r="7761" spans="1:5" ht="27" x14ac:dyDescent="0.2">
      <c r="A7761" s="385">
        <v>103607</v>
      </c>
      <c r="B7761" s="383" t="s">
        <v>10013</v>
      </c>
      <c r="C7761" s="382" t="s">
        <v>4</v>
      </c>
      <c r="D7761" s="382"/>
      <c r="E7761" s="380" t="s">
        <v>1081</v>
      </c>
    </row>
    <row r="7762" spans="1:5" ht="27" x14ac:dyDescent="0.2">
      <c r="A7762" s="385">
        <v>103613</v>
      </c>
      <c r="B7762" s="383" t="s">
        <v>10014</v>
      </c>
      <c r="C7762" s="382" t="s">
        <v>4</v>
      </c>
      <c r="D7762" s="382"/>
      <c r="E7762" s="380" t="s">
        <v>1081</v>
      </c>
    </row>
    <row r="7763" spans="1:5" ht="27" x14ac:dyDescent="0.2">
      <c r="A7763" s="385">
        <v>103635</v>
      </c>
      <c r="B7763" s="383" t="s">
        <v>10015</v>
      </c>
      <c r="C7763" s="382" t="s">
        <v>4</v>
      </c>
      <c r="D7763" s="386"/>
      <c r="E7763" s="380" t="s">
        <v>1081</v>
      </c>
    </row>
    <row r="7764" spans="1:5" ht="27" x14ac:dyDescent="0.2">
      <c r="A7764" s="385">
        <v>103591</v>
      </c>
      <c r="B7764" s="383" t="s">
        <v>10016</v>
      </c>
      <c r="C7764" s="382" t="s">
        <v>4</v>
      </c>
      <c r="D7764" s="386"/>
      <c r="E7764" s="380" t="s">
        <v>1081</v>
      </c>
    </row>
    <row r="7765" spans="1:5" ht="27" x14ac:dyDescent="0.2">
      <c r="A7765" s="385">
        <v>103630</v>
      </c>
      <c r="B7765" s="383" t="s">
        <v>10017</v>
      </c>
      <c r="C7765" s="382" t="s">
        <v>4</v>
      </c>
      <c r="D7765" s="386"/>
      <c r="E7765" s="380" t="s">
        <v>1081</v>
      </c>
    </row>
    <row r="7766" spans="1:5" ht="27" x14ac:dyDescent="0.2">
      <c r="A7766" s="385">
        <v>103652</v>
      </c>
      <c r="B7766" s="383" t="s">
        <v>10018</v>
      </c>
      <c r="C7766" s="382" t="s">
        <v>4</v>
      </c>
      <c r="D7766" s="386"/>
      <c r="E7766" s="380" t="s">
        <v>1081</v>
      </c>
    </row>
    <row r="7767" spans="1:5" ht="27" x14ac:dyDescent="0.2">
      <c r="A7767" s="385">
        <v>103608</v>
      </c>
      <c r="B7767" s="383" t="s">
        <v>10019</v>
      </c>
      <c r="C7767" s="382" t="s">
        <v>4</v>
      </c>
      <c r="D7767" s="386"/>
      <c r="E7767" s="380" t="s">
        <v>1081</v>
      </c>
    </row>
    <row r="7768" spans="1:5" ht="27" x14ac:dyDescent="0.2">
      <c r="A7768" s="385">
        <v>103614</v>
      </c>
      <c r="B7768" s="383" t="s">
        <v>10020</v>
      </c>
      <c r="C7768" s="382" t="s">
        <v>4</v>
      </c>
      <c r="D7768" s="386"/>
      <c r="E7768" s="380" t="s">
        <v>1081</v>
      </c>
    </row>
    <row r="7769" spans="1:5" ht="27" x14ac:dyDescent="0.2">
      <c r="A7769" s="385">
        <v>103636</v>
      </c>
      <c r="B7769" s="383" t="s">
        <v>10021</v>
      </c>
      <c r="C7769" s="382" t="s">
        <v>4</v>
      </c>
      <c r="D7769" s="386"/>
      <c r="E7769" s="380" t="s">
        <v>1081</v>
      </c>
    </row>
    <row r="7770" spans="1:5" ht="27" x14ac:dyDescent="0.2">
      <c r="A7770" s="385">
        <v>103592</v>
      </c>
      <c r="B7770" s="383" t="s">
        <v>10022</v>
      </c>
      <c r="C7770" s="382" t="s">
        <v>4</v>
      </c>
      <c r="D7770" s="386"/>
      <c r="E7770" s="380" t="s">
        <v>1081</v>
      </c>
    </row>
    <row r="7771" spans="1:5" ht="27" x14ac:dyDescent="0.2">
      <c r="A7771" s="382">
        <v>88412</v>
      </c>
      <c r="B7771" s="383" t="s">
        <v>7719</v>
      </c>
      <c r="C7771" s="382" t="s">
        <v>83</v>
      </c>
      <c r="D7771" s="386">
        <v>4.6900000000000004</v>
      </c>
      <c r="E7771" s="380" t="s">
        <v>1081</v>
      </c>
    </row>
    <row r="7772" spans="1:5" ht="27" x14ac:dyDescent="0.2">
      <c r="A7772" s="382">
        <v>88411</v>
      </c>
      <c r="B7772" s="383" t="s">
        <v>7718</v>
      </c>
      <c r="C7772" s="382" t="s">
        <v>83</v>
      </c>
      <c r="D7772" s="386">
        <v>5.67</v>
      </c>
      <c r="E7772" s="380" t="s">
        <v>1081</v>
      </c>
    </row>
    <row r="7773" spans="1:5" ht="15" x14ac:dyDescent="0.2">
      <c r="A7773" s="382">
        <v>88415</v>
      </c>
      <c r="B7773" s="383" t="s">
        <v>7722</v>
      </c>
      <c r="C7773" s="382" t="s">
        <v>83</v>
      </c>
      <c r="D7773" s="386">
        <v>5.73</v>
      </c>
      <c r="E7773" s="380" t="s">
        <v>1081</v>
      </c>
    </row>
    <row r="7774" spans="1:5" ht="27" x14ac:dyDescent="0.2">
      <c r="A7774" s="382">
        <v>88413</v>
      </c>
      <c r="B7774" s="383" t="s">
        <v>7720</v>
      </c>
      <c r="C7774" s="382" t="s">
        <v>83</v>
      </c>
      <c r="D7774" s="386">
        <v>6.88</v>
      </c>
      <c r="E7774" s="380" t="s">
        <v>1081</v>
      </c>
    </row>
    <row r="7775" spans="1:5" ht="27" x14ac:dyDescent="0.2">
      <c r="A7775" s="382">
        <v>88414</v>
      </c>
      <c r="B7775" s="383" t="s">
        <v>7721</v>
      </c>
      <c r="C7775" s="382" t="s">
        <v>83</v>
      </c>
      <c r="D7775" s="386">
        <v>8.18</v>
      </c>
      <c r="E7775" s="380" t="s">
        <v>1081</v>
      </c>
    </row>
    <row r="7776" spans="1:5" ht="27" x14ac:dyDescent="0.2">
      <c r="A7776" s="382">
        <v>96131</v>
      </c>
      <c r="B7776" s="383" t="s">
        <v>7744</v>
      </c>
      <c r="C7776" s="382" t="s">
        <v>83</v>
      </c>
      <c r="D7776" s="386">
        <v>30.62</v>
      </c>
      <c r="E7776" s="380" t="s">
        <v>1081</v>
      </c>
    </row>
    <row r="7777" spans="1:5" ht="27" x14ac:dyDescent="0.2">
      <c r="A7777" s="382">
        <v>96126</v>
      </c>
      <c r="B7777" s="383" t="s">
        <v>7739</v>
      </c>
      <c r="C7777" s="382" t="s">
        <v>83</v>
      </c>
      <c r="D7777" s="386">
        <v>19.5</v>
      </c>
      <c r="E7777" s="380" t="s">
        <v>1081</v>
      </c>
    </row>
    <row r="7778" spans="1:5" ht="27" x14ac:dyDescent="0.2">
      <c r="A7778" s="382">
        <v>96132</v>
      </c>
      <c r="B7778" s="383" t="s">
        <v>7745</v>
      </c>
      <c r="C7778" s="382" t="s">
        <v>83</v>
      </c>
      <c r="D7778" s="386">
        <v>20.2</v>
      </c>
      <c r="E7778" s="380" t="s">
        <v>1081</v>
      </c>
    </row>
    <row r="7779" spans="1:5" ht="27" x14ac:dyDescent="0.2">
      <c r="A7779" s="382">
        <v>96127</v>
      </c>
      <c r="B7779" s="383" t="s">
        <v>7740</v>
      </c>
      <c r="C7779" s="382" t="s">
        <v>83</v>
      </c>
      <c r="D7779" s="386">
        <v>12.49</v>
      </c>
      <c r="E7779" s="380" t="s">
        <v>1081</v>
      </c>
    </row>
    <row r="7780" spans="1:5" ht="27" x14ac:dyDescent="0.2">
      <c r="A7780" s="382">
        <v>96135</v>
      </c>
      <c r="B7780" s="383" t="s">
        <v>7748</v>
      </c>
      <c r="C7780" s="382" t="s">
        <v>83</v>
      </c>
      <c r="D7780" s="386">
        <v>32.93</v>
      </c>
      <c r="E7780" s="380" t="s">
        <v>1081</v>
      </c>
    </row>
    <row r="7781" spans="1:5" ht="27" x14ac:dyDescent="0.2">
      <c r="A7781" s="382">
        <v>96130</v>
      </c>
      <c r="B7781" s="383" t="s">
        <v>7743</v>
      </c>
      <c r="C7781" s="382" t="s">
        <v>83</v>
      </c>
      <c r="D7781" s="386">
        <v>21.11</v>
      </c>
      <c r="E7781" s="380" t="s">
        <v>1081</v>
      </c>
    </row>
    <row r="7782" spans="1:5" ht="27" x14ac:dyDescent="0.2">
      <c r="A7782" s="382">
        <v>96133</v>
      </c>
      <c r="B7782" s="383" t="s">
        <v>7746</v>
      </c>
      <c r="C7782" s="382" t="s">
        <v>83</v>
      </c>
      <c r="D7782" s="386">
        <v>49.41</v>
      </c>
      <c r="E7782" s="380" t="s">
        <v>1081</v>
      </c>
    </row>
    <row r="7783" spans="1:5" ht="27" x14ac:dyDescent="0.2">
      <c r="A7783" s="382">
        <v>96128</v>
      </c>
      <c r="B7783" s="383" t="s">
        <v>7741</v>
      </c>
      <c r="C7783" s="382" t="s">
        <v>83</v>
      </c>
      <c r="D7783" s="386">
        <v>32.39</v>
      </c>
      <c r="E7783" s="380" t="s">
        <v>1081</v>
      </c>
    </row>
    <row r="7784" spans="1:5" ht="27" x14ac:dyDescent="0.2">
      <c r="A7784" s="382">
        <v>96134</v>
      </c>
      <c r="B7784" s="383" t="s">
        <v>7747</v>
      </c>
      <c r="C7784" s="382" t="s">
        <v>83</v>
      </c>
      <c r="D7784" s="386">
        <v>58.17</v>
      </c>
      <c r="E7784" s="380" t="s">
        <v>1081</v>
      </c>
    </row>
    <row r="7785" spans="1:5" ht="27" x14ac:dyDescent="0.2">
      <c r="A7785" s="382">
        <v>96129</v>
      </c>
      <c r="B7785" s="383" t="s">
        <v>7742</v>
      </c>
      <c r="C7785" s="382" t="s">
        <v>83</v>
      </c>
      <c r="D7785" s="386">
        <v>38.07</v>
      </c>
      <c r="E7785" s="380" t="s">
        <v>1081</v>
      </c>
    </row>
    <row r="7786" spans="1:5" ht="27" x14ac:dyDescent="0.2">
      <c r="A7786" s="382">
        <v>88432</v>
      </c>
      <c r="B7786" s="383" t="s">
        <v>7733</v>
      </c>
      <c r="C7786" s="382" t="s">
        <v>83</v>
      </c>
      <c r="D7786" s="386">
        <v>34.07</v>
      </c>
      <c r="E7786" s="380" t="s">
        <v>1081</v>
      </c>
    </row>
    <row r="7787" spans="1:5" ht="27" x14ac:dyDescent="0.2">
      <c r="A7787" s="382">
        <v>88426</v>
      </c>
      <c r="B7787" s="383" t="s">
        <v>7729</v>
      </c>
      <c r="C7787" s="382" t="s">
        <v>83</v>
      </c>
      <c r="D7787" s="386">
        <v>21.13</v>
      </c>
      <c r="E7787" s="380" t="s">
        <v>1081</v>
      </c>
    </row>
    <row r="7788" spans="1:5" ht="27" x14ac:dyDescent="0.2">
      <c r="A7788" s="382">
        <v>88417</v>
      </c>
      <c r="B7788" s="383" t="s">
        <v>7724</v>
      </c>
      <c r="C7788" s="382" t="s">
        <v>83</v>
      </c>
      <c r="D7788" s="386">
        <v>19.03</v>
      </c>
      <c r="E7788" s="380" t="s">
        <v>1081</v>
      </c>
    </row>
    <row r="7789" spans="1:5" ht="27" x14ac:dyDescent="0.2">
      <c r="A7789" s="382">
        <v>88424</v>
      </c>
      <c r="B7789" s="383" t="s">
        <v>7728</v>
      </c>
      <c r="C7789" s="382" t="s">
        <v>83</v>
      </c>
      <c r="D7789" s="386">
        <v>26.42</v>
      </c>
      <c r="E7789" s="380" t="s">
        <v>1081</v>
      </c>
    </row>
    <row r="7790" spans="1:5" ht="27" x14ac:dyDescent="0.2">
      <c r="A7790" s="382">
        <v>88416</v>
      </c>
      <c r="B7790" s="383" t="s">
        <v>7723</v>
      </c>
      <c r="C7790" s="382" t="s">
        <v>83</v>
      </c>
      <c r="D7790" s="386">
        <v>22.51</v>
      </c>
      <c r="E7790" s="380" t="s">
        <v>1081</v>
      </c>
    </row>
    <row r="7791" spans="1:5" ht="27" x14ac:dyDescent="0.2">
      <c r="A7791" s="382">
        <v>88431</v>
      </c>
      <c r="B7791" s="383" t="s">
        <v>7732</v>
      </c>
      <c r="C7791" s="382" t="s">
        <v>83</v>
      </c>
      <c r="D7791" s="386">
        <v>26.94</v>
      </c>
      <c r="E7791" s="380" t="s">
        <v>1081</v>
      </c>
    </row>
    <row r="7792" spans="1:5" ht="27" x14ac:dyDescent="0.2">
      <c r="A7792" s="382">
        <v>88423</v>
      </c>
      <c r="B7792" s="383" t="s">
        <v>7727</v>
      </c>
      <c r="C7792" s="382" t="s">
        <v>83</v>
      </c>
      <c r="D7792" s="386">
        <v>22.55</v>
      </c>
      <c r="E7792" s="380" t="s">
        <v>1081</v>
      </c>
    </row>
    <row r="7793" spans="1:5" ht="27" x14ac:dyDescent="0.2">
      <c r="A7793" s="382">
        <v>88428</v>
      </c>
      <c r="B7793" s="383" t="s">
        <v>7730</v>
      </c>
      <c r="C7793" s="382" t="s">
        <v>83</v>
      </c>
      <c r="D7793" s="386">
        <v>33.43</v>
      </c>
      <c r="E7793" s="380" t="s">
        <v>1081</v>
      </c>
    </row>
    <row r="7794" spans="1:5" ht="27" x14ac:dyDescent="0.2">
      <c r="A7794" s="382">
        <v>88420</v>
      </c>
      <c r="B7794" s="383" t="s">
        <v>7725</v>
      </c>
      <c r="C7794" s="382" t="s">
        <v>83</v>
      </c>
      <c r="D7794" s="386">
        <v>25.93</v>
      </c>
      <c r="E7794" s="380" t="s">
        <v>1081</v>
      </c>
    </row>
    <row r="7795" spans="1:5" ht="27" x14ac:dyDescent="0.2">
      <c r="A7795" s="382">
        <v>88429</v>
      </c>
      <c r="B7795" s="383" t="s">
        <v>7731</v>
      </c>
      <c r="C7795" s="382" t="s">
        <v>83</v>
      </c>
      <c r="D7795" s="386">
        <v>40.01</v>
      </c>
      <c r="E7795" s="380" t="s">
        <v>1081</v>
      </c>
    </row>
    <row r="7796" spans="1:5" ht="27" x14ac:dyDescent="0.2">
      <c r="A7796" s="382">
        <v>88421</v>
      </c>
      <c r="B7796" s="383" t="s">
        <v>7726</v>
      </c>
      <c r="C7796" s="382" t="s">
        <v>83</v>
      </c>
      <c r="D7796" s="386">
        <v>31.28</v>
      </c>
      <c r="E7796" s="380" t="s">
        <v>1081</v>
      </c>
    </row>
    <row r="7797" spans="1:5" ht="27" x14ac:dyDescent="0.2">
      <c r="A7797" s="382">
        <v>95622</v>
      </c>
      <c r="B7797" s="383" t="s">
        <v>7734</v>
      </c>
      <c r="C7797" s="382" t="s">
        <v>83</v>
      </c>
      <c r="D7797" s="386">
        <v>16.07</v>
      </c>
      <c r="E7797" s="380" t="s">
        <v>1081</v>
      </c>
    </row>
    <row r="7798" spans="1:5" ht="27" x14ac:dyDescent="0.2">
      <c r="A7798" s="382">
        <v>95623</v>
      </c>
      <c r="B7798" s="383" t="s">
        <v>7735</v>
      </c>
      <c r="C7798" s="382" t="s">
        <v>83</v>
      </c>
      <c r="D7798" s="386">
        <v>11.21</v>
      </c>
      <c r="E7798" s="380" t="s">
        <v>1081</v>
      </c>
    </row>
    <row r="7799" spans="1:5" ht="27" x14ac:dyDescent="0.2">
      <c r="A7799" s="382">
        <v>95626</v>
      </c>
      <c r="B7799" s="383" t="s">
        <v>7738</v>
      </c>
      <c r="C7799" s="382" t="s">
        <v>83</v>
      </c>
      <c r="D7799" s="386">
        <v>17.04</v>
      </c>
      <c r="E7799" s="380" t="s">
        <v>1081</v>
      </c>
    </row>
    <row r="7800" spans="1:5" ht="27" x14ac:dyDescent="0.2">
      <c r="A7800" s="382">
        <v>95624</v>
      </c>
      <c r="B7800" s="383" t="s">
        <v>7736</v>
      </c>
      <c r="C7800" s="382" t="s">
        <v>83</v>
      </c>
      <c r="D7800" s="386">
        <v>24.4</v>
      </c>
      <c r="E7800" s="380" t="s">
        <v>1081</v>
      </c>
    </row>
    <row r="7801" spans="1:5" ht="27" x14ac:dyDescent="0.2">
      <c r="A7801" s="382">
        <v>95625</v>
      </c>
      <c r="B7801" s="383" t="s">
        <v>7737</v>
      </c>
      <c r="C7801" s="382" t="s">
        <v>83</v>
      </c>
      <c r="D7801" s="386">
        <v>28.85</v>
      </c>
      <c r="E7801" s="380" t="s">
        <v>1081</v>
      </c>
    </row>
    <row r="7802" spans="1:5" ht="27" x14ac:dyDescent="0.2">
      <c r="A7802" s="382">
        <v>88497</v>
      </c>
      <c r="B7802" s="383" t="s">
        <v>6459</v>
      </c>
      <c r="C7802" s="382" t="s">
        <v>83</v>
      </c>
      <c r="D7802" s="386">
        <v>19.920000000000002</v>
      </c>
      <c r="E7802" s="380" t="s">
        <v>1081</v>
      </c>
    </row>
    <row r="7803" spans="1:5" ht="27" x14ac:dyDescent="0.2">
      <c r="A7803" s="385">
        <v>104648</v>
      </c>
      <c r="B7803" s="383" t="s">
        <v>10023</v>
      </c>
      <c r="C7803" s="382" t="s">
        <v>83</v>
      </c>
      <c r="D7803" s="386"/>
      <c r="E7803" s="380" t="s">
        <v>1081</v>
      </c>
    </row>
    <row r="7804" spans="1:5" ht="27" x14ac:dyDescent="0.2">
      <c r="A7804" s="382">
        <v>88495</v>
      </c>
      <c r="B7804" s="383" t="s">
        <v>6457</v>
      </c>
      <c r="C7804" s="382" t="s">
        <v>83</v>
      </c>
      <c r="D7804" s="386">
        <v>12.85</v>
      </c>
      <c r="E7804" s="380" t="s">
        <v>1081</v>
      </c>
    </row>
    <row r="7805" spans="1:5" ht="27" x14ac:dyDescent="0.2">
      <c r="A7805" s="385">
        <v>104646</v>
      </c>
      <c r="B7805" s="383" t="s">
        <v>10024</v>
      </c>
      <c r="C7805" s="382" t="s">
        <v>83</v>
      </c>
      <c r="D7805" s="386"/>
      <c r="E7805" s="380" t="s">
        <v>1081</v>
      </c>
    </row>
    <row r="7806" spans="1:5" ht="27" x14ac:dyDescent="0.2">
      <c r="A7806" s="382">
        <v>88496</v>
      </c>
      <c r="B7806" s="383" t="s">
        <v>6458</v>
      </c>
      <c r="C7806" s="382" t="s">
        <v>83</v>
      </c>
      <c r="D7806" s="386">
        <v>35.520000000000003</v>
      </c>
      <c r="E7806" s="380" t="s">
        <v>1081</v>
      </c>
    </row>
    <row r="7807" spans="1:5" ht="27" x14ac:dyDescent="0.2">
      <c r="A7807" s="385">
        <v>104647</v>
      </c>
      <c r="B7807" s="383" t="s">
        <v>10025</v>
      </c>
      <c r="C7807" s="382" t="s">
        <v>83</v>
      </c>
      <c r="D7807" s="386"/>
      <c r="E7807" s="380" t="s">
        <v>1081</v>
      </c>
    </row>
    <row r="7808" spans="1:5" ht="27" x14ac:dyDescent="0.2">
      <c r="A7808" s="382">
        <v>88494</v>
      </c>
      <c r="B7808" s="383" t="s">
        <v>6456</v>
      </c>
      <c r="C7808" s="382" t="s">
        <v>83</v>
      </c>
      <c r="D7808" s="386">
        <v>23.48</v>
      </c>
      <c r="E7808" s="380" t="s">
        <v>1081</v>
      </c>
    </row>
    <row r="7809" spans="1:5" ht="27" x14ac:dyDescent="0.2">
      <c r="A7809" s="385">
        <v>104645</v>
      </c>
      <c r="B7809" s="383" t="s">
        <v>10026</v>
      </c>
      <c r="C7809" s="382" t="s">
        <v>83</v>
      </c>
      <c r="D7809" s="386"/>
      <c r="E7809" s="380" t="s">
        <v>1081</v>
      </c>
    </row>
    <row r="7810" spans="1:5" ht="15" x14ac:dyDescent="0.2">
      <c r="A7810" s="382">
        <v>88485</v>
      </c>
      <c r="B7810" s="383" t="s">
        <v>6453</v>
      </c>
      <c r="C7810" s="382" t="s">
        <v>83</v>
      </c>
      <c r="D7810" s="386">
        <v>4.78</v>
      </c>
      <c r="E7810" s="380" t="s">
        <v>1081</v>
      </c>
    </row>
    <row r="7811" spans="1:5" ht="15" x14ac:dyDescent="0.2">
      <c r="A7811" s="382">
        <v>88484</v>
      </c>
      <c r="B7811" s="383" t="s">
        <v>6452</v>
      </c>
      <c r="C7811" s="382" t="s">
        <v>83</v>
      </c>
      <c r="D7811" s="386">
        <v>5.86</v>
      </c>
      <c r="E7811" s="380" t="s">
        <v>1081</v>
      </c>
    </row>
    <row r="7812" spans="1:5" ht="15" x14ac:dyDescent="0.2">
      <c r="A7812" s="385">
        <v>104638</v>
      </c>
      <c r="B7812" s="383" t="s">
        <v>10027</v>
      </c>
      <c r="C7812" s="382" t="s">
        <v>83</v>
      </c>
      <c r="D7812" s="386"/>
      <c r="E7812" s="380" t="s">
        <v>1081</v>
      </c>
    </row>
    <row r="7813" spans="1:5" ht="15" x14ac:dyDescent="0.2">
      <c r="A7813" s="385">
        <v>104637</v>
      </c>
      <c r="B7813" s="383" t="s">
        <v>10028</v>
      </c>
      <c r="C7813" s="382" t="s">
        <v>83</v>
      </c>
      <c r="D7813" s="386"/>
      <c r="E7813" s="380" t="s">
        <v>1081</v>
      </c>
    </row>
    <row r="7814" spans="1:5" ht="27" x14ac:dyDescent="0.2">
      <c r="A7814" s="382">
        <v>104641</v>
      </c>
      <c r="B7814" s="383" t="s">
        <v>6464</v>
      </c>
      <c r="C7814" s="382" t="s">
        <v>83</v>
      </c>
      <c r="D7814" s="386">
        <v>10.17</v>
      </c>
      <c r="E7814" s="380" t="s">
        <v>1081</v>
      </c>
    </row>
    <row r="7815" spans="1:5" ht="15" x14ac:dyDescent="0.2">
      <c r="A7815" s="382">
        <v>104639</v>
      </c>
      <c r="B7815" s="383" t="s">
        <v>6462</v>
      </c>
      <c r="C7815" s="382" t="s">
        <v>83</v>
      </c>
      <c r="D7815" s="386">
        <v>12.78</v>
      </c>
      <c r="E7815" s="380" t="s">
        <v>1081</v>
      </c>
    </row>
    <row r="7816" spans="1:5" ht="27" x14ac:dyDescent="0.2">
      <c r="A7816" s="385">
        <v>104644</v>
      </c>
      <c r="B7816" s="383" t="s">
        <v>10029</v>
      </c>
      <c r="C7816" s="382" t="s">
        <v>83</v>
      </c>
      <c r="D7816" s="386"/>
      <c r="E7816" s="380" t="s">
        <v>1081</v>
      </c>
    </row>
    <row r="7817" spans="1:5" ht="15" x14ac:dyDescent="0.2">
      <c r="A7817" s="385">
        <v>104643</v>
      </c>
      <c r="B7817" s="383" t="s">
        <v>10030</v>
      </c>
      <c r="C7817" s="382" t="s">
        <v>83</v>
      </c>
      <c r="D7817" s="386"/>
      <c r="E7817" s="380" t="s">
        <v>1081</v>
      </c>
    </row>
    <row r="7818" spans="1:5" ht="15" x14ac:dyDescent="0.2">
      <c r="A7818" s="382">
        <v>88489</v>
      </c>
      <c r="B7818" s="383" t="s">
        <v>6455</v>
      </c>
      <c r="C7818" s="382" t="s">
        <v>83</v>
      </c>
      <c r="D7818" s="386">
        <v>13.84</v>
      </c>
      <c r="E7818" s="380" t="s">
        <v>1081</v>
      </c>
    </row>
    <row r="7819" spans="1:5" ht="15" x14ac:dyDescent="0.2">
      <c r="A7819" s="382">
        <v>88488</v>
      </c>
      <c r="B7819" s="383" t="s">
        <v>6454</v>
      </c>
      <c r="C7819" s="382" t="s">
        <v>83</v>
      </c>
      <c r="D7819" s="386">
        <v>16.45</v>
      </c>
      <c r="E7819" s="380" t="s">
        <v>1081</v>
      </c>
    </row>
    <row r="7820" spans="1:5" ht="15" x14ac:dyDescent="0.2">
      <c r="A7820" s="382">
        <v>104642</v>
      </c>
      <c r="B7820" s="383" t="s">
        <v>6465</v>
      </c>
      <c r="C7820" s="382" t="s">
        <v>83</v>
      </c>
      <c r="D7820" s="386">
        <v>11.53</v>
      </c>
      <c r="E7820" s="380" t="s">
        <v>1081</v>
      </c>
    </row>
    <row r="7821" spans="1:5" ht="15" x14ac:dyDescent="0.2">
      <c r="A7821" s="382">
        <v>104640</v>
      </c>
      <c r="B7821" s="383" t="s">
        <v>6463</v>
      </c>
      <c r="C7821" s="382" t="s">
        <v>83</v>
      </c>
      <c r="D7821" s="386">
        <v>14.14</v>
      </c>
      <c r="E7821" s="380" t="s">
        <v>1081</v>
      </c>
    </row>
    <row r="7822" spans="1:5" ht="15" x14ac:dyDescent="0.2">
      <c r="A7822" s="382">
        <v>95305</v>
      </c>
      <c r="B7822" s="383" t="s">
        <v>6460</v>
      </c>
      <c r="C7822" s="382" t="s">
        <v>83</v>
      </c>
      <c r="D7822" s="386">
        <v>14.59</v>
      </c>
      <c r="E7822" s="380" t="s">
        <v>1081</v>
      </c>
    </row>
    <row r="7823" spans="1:5" ht="15" x14ac:dyDescent="0.2">
      <c r="A7823" s="382">
        <v>95306</v>
      </c>
      <c r="B7823" s="383" t="s">
        <v>6461</v>
      </c>
      <c r="C7823" s="382" t="s">
        <v>83</v>
      </c>
      <c r="D7823" s="386">
        <v>17.05</v>
      </c>
      <c r="E7823" s="380" t="s">
        <v>1081</v>
      </c>
    </row>
    <row r="7824" spans="1:5" ht="27" x14ac:dyDescent="0.2">
      <c r="A7824" s="382">
        <v>102201</v>
      </c>
      <c r="B7824" s="383" t="s">
        <v>4976</v>
      </c>
      <c r="C7824" s="382" t="s">
        <v>83</v>
      </c>
      <c r="D7824" s="386">
        <v>21.26</v>
      </c>
      <c r="E7824" s="380" t="s">
        <v>1081</v>
      </c>
    </row>
    <row r="7825" spans="1:5" ht="27" x14ac:dyDescent="0.2">
      <c r="A7825" s="382">
        <v>102200</v>
      </c>
      <c r="B7825" s="383" t="s">
        <v>4975</v>
      </c>
      <c r="C7825" s="382" t="s">
        <v>83</v>
      </c>
      <c r="D7825" s="386">
        <v>22.86</v>
      </c>
      <c r="E7825" s="380" t="s">
        <v>1081</v>
      </c>
    </row>
    <row r="7826" spans="1:5" ht="27" x14ac:dyDescent="0.2">
      <c r="A7826" s="382">
        <v>102202</v>
      </c>
      <c r="B7826" s="383" t="s">
        <v>4977</v>
      </c>
      <c r="C7826" s="382" t="s">
        <v>83</v>
      </c>
      <c r="D7826" s="386">
        <v>54.56</v>
      </c>
      <c r="E7826" s="380" t="s">
        <v>1081</v>
      </c>
    </row>
    <row r="7827" spans="1:5" ht="15" x14ac:dyDescent="0.2">
      <c r="A7827" s="382">
        <v>102193</v>
      </c>
      <c r="B7827" s="383" t="s">
        <v>4972</v>
      </c>
      <c r="C7827" s="382" t="s">
        <v>83</v>
      </c>
      <c r="D7827" s="386">
        <v>2.2799999999999998</v>
      </c>
      <c r="E7827" s="380" t="s">
        <v>1081</v>
      </c>
    </row>
    <row r="7828" spans="1:5" ht="15" x14ac:dyDescent="0.2">
      <c r="A7828" s="382">
        <v>102194</v>
      </c>
      <c r="B7828" s="383" t="s">
        <v>4973</v>
      </c>
      <c r="C7828" s="382" t="s">
        <v>83</v>
      </c>
      <c r="D7828" s="386">
        <v>9.23</v>
      </c>
      <c r="E7828" s="380" t="s">
        <v>1081</v>
      </c>
    </row>
    <row r="7829" spans="1:5" ht="15" x14ac:dyDescent="0.2">
      <c r="A7829" s="385">
        <v>102198</v>
      </c>
      <c r="B7829" s="383" t="s">
        <v>10031</v>
      </c>
      <c r="C7829" s="382" t="s">
        <v>83</v>
      </c>
      <c r="D7829" s="386"/>
      <c r="E7829" s="380" t="s">
        <v>1081</v>
      </c>
    </row>
    <row r="7830" spans="1:5" ht="15" x14ac:dyDescent="0.2">
      <c r="A7830" s="382">
        <v>102197</v>
      </c>
      <c r="B7830" s="383" t="s">
        <v>4974</v>
      </c>
      <c r="C7830" s="382" t="s">
        <v>83</v>
      </c>
      <c r="D7830" s="386">
        <v>28.75</v>
      </c>
      <c r="E7830" s="380" t="s">
        <v>1081</v>
      </c>
    </row>
    <row r="7831" spans="1:5" ht="15" x14ac:dyDescent="0.2">
      <c r="A7831" s="385">
        <v>102195</v>
      </c>
      <c r="B7831" s="383" t="s">
        <v>10032</v>
      </c>
      <c r="C7831" s="382" t="s">
        <v>83</v>
      </c>
      <c r="D7831" s="386"/>
      <c r="E7831" s="380" t="s">
        <v>1081</v>
      </c>
    </row>
    <row r="7832" spans="1:5" ht="15" x14ac:dyDescent="0.2">
      <c r="A7832" s="385">
        <v>102199</v>
      </c>
      <c r="B7832" s="383" t="s">
        <v>10033</v>
      </c>
      <c r="C7832" s="382" t="s">
        <v>83</v>
      </c>
      <c r="D7832" s="386"/>
      <c r="E7832" s="380" t="s">
        <v>1081</v>
      </c>
    </row>
    <row r="7833" spans="1:5" ht="15" x14ac:dyDescent="0.2">
      <c r="A7833" s="385">
        <v>102196</v>
      </c>
      <c r="B7833" s="383" t="s">
        <v>10034</v>
      </c>
      <c r="C7833" s="382" t="s">
        <v>83</v>
      </c>
      <c r="D7833" s="386"/>
      <c r="E7833" s="380" t="s">
        <v>1081</v>
      </c>
    </row>
    <row r="7834" spans="1:5" ht="15" x14ac:dyDescent="0.2">
      <c r="A7834" s="382">
        <v>102233</v>
      </c>
      <c r="B7834" s="383" t="s">
        <v>4999</v>
      </c>
      <c r="C7834" s="382" t="s">
        <v>83</v>
      </c>
      <c r="D7834" s="386">
        <v>12.02</v>
      </c>
      <c r="E7834" s="380" t="s">
        <v>1081</v>
      </c>
    </row>
    <row r="7835" spans="1:5" ht="15" x14ac:dyDescent="0.2">
      <c r="A7835" s="382">
        <v>102234</v>
      </c>
      <c r="B7835" s="383" t="s">
        <v>5000</v>
      </c>
      <c r="C7835" s="382" t="s">
        <v>83</v>
      </c>
      <c r="D7835" s="386">
        <v>24.05</v>
      </c>
      <c r="E7835" s="380" t="s">
        <v>1081</v>
      </c>
    </row>
    <row r="7836" spans="1:5" ht="15" x14ac:dyDescent="0.2">
      <c r="A7836" s="382">
        <v>102207</v>
      </c>
      <c r="B7836" s="383" t="s">
        <v>4981</v>
      </c>
      <c r="C7836" s="382" t="s">
        <v>83</v>
      </c>
      <c r="D7836" s="386">
        <v>9.7799999999999994</v>
      </c>
      <c r="E7836" s="380" t="s">
        <v>1081</v>
      </c>
    </row>
    <row r="7837" spans="1:5" ht="15" x14ac:dyDescent="0.2">
      <c r="A7837" s="382">
        <v>102217</v>
      </c>
      <c r="B7837" s="383" t="s">
        <v>4988</v>
      </c>
      <c r="C7837" s="382" t="s">
        <v>83</v>
      </c>
      <c r="D7837" s="386">
        <v>19.559999999999999</v>
      </c>
      <c r="E7837" s="380" t="s">
        <v>1081</v>
      </c>
    </row>
    <row r="7838" spans="1:5" ht="15" x14ac:dyDescent="0.2">
      <c r="A7838" s="382">
        <v>102227</v>
      </c>
      <c r="B7838" s="383" t="s">
        <v>4995</v>
      </c>
      <c r="C7838" s="382" t="s">
        <v>83</v>
      </c>
      <c r="D7838" s="386">
        <v>29.34</v>
      </c>
      <c r="E7838" s="380" t="s">
        <v>1081</v>
      </c>
    </row>
    <row r="7839" spans="1:5" ht="15" x14ac:dyDescent="0.2">
      <c r="A7839" s="381">
        <v>102211</v>
      </c>
      <c r="B7839" s="387" t="s">
        <v>10035</v>
      </c>
      <c r="C7839" s="380" t="s">
        <v>83</v>
      </c>
      <c r="D7839" s="380"/>
      <c r="E7839" s="380" t="s">
        <v>1081</v>
      </c>
    </row>
    <row r="7840" spans="1:5" ht="15" x14ac:dyDescent="0.2">
      <c r="A7840" s="381">
        <v>102221</v>
      </c>
      <c r="B7840" s="387" t="s">
        <v>10036</v>
      </c>
      <c r="C7840" s="380" t="s">
        <v>83</v>
      </c>
      <c r="D7840" s="380"/>
      <c r="E7840" s="380" t="s">
        <v>1081</v>
      </c>
    </row>
    <row r="7841" spans="1:5" ht="15" x14ac:dyDescent="0.2">
      <c r="A7841" s="381">
        <v>102231</v>
      </c>
      <c r="B7841" s="387" t="s">
        <v>10037</v>
      </c>
      <c r="C7841" s="380" t="s">
        <v>83</v>
      </c>
      <c r="D7841" s="380"/>
      <c r="E7841" s="380" t="s">
        <v>1081</v>
      </c>
    </row>
    <row r="7842" spans="1:5" ht="30" x14ac:dyDescent="0.2">
      <c r="A7842" s="380">
        <v>102209</v>
      </c>
      <c r="B7842" s="387" t="s">
        <v>4983</v>
      </c>
      <c r="C7842" s="380" t="s">
        <v>83</v>
      </c>
      <c r="D7842" s="380">
        <v>9.6300000000000008</v>
      </c>
      <c r="E7842" s="380" t="s">
        <v>1081</v>
      </c>
    </row>
    <row r="7843" spans="1:5" ht="30" x14ac:dyDescent="0.2">
      <c r="A7843" s="380">
        <v>102219</v>
      </c>
      <c r="B7843" s="387" t="s">
        <v>4990</v>
      </c>
      <c r="C7843" s="380" t="s">
        <v>83</v>
      </c>
      <c r="D7843" s="380">
        <v>19.260000000000002</v>
      </c>
      <c r="E7843" s="380" t="s">
        <v>1081</v>
      </c>
    </row>
    <row r="7844" spans="1:5" ht="30" x14ac:dyDescent="0.2">
      <c r="A7844" s="380">
        <v>102229</v>
      </c>
      <c r="B7844" s="387" t="s">
        <v>4997</v>
      </c>
      <c r="C7844" s="380" t="s">
        <v>83</v>
      </c>
      <c r="D7844" s="380">
        <v>28.9</v>
      </c>
      <c r="E7844" s="380" t="s">
        <v>1081</v>
      </c>
    </row>
    <row r="7845" spans="1:5" ht="30" x14ac:dyDescent="0.2">
      <c r="A7845" s="380">
        <v>102210</v>
      </c>
      <c r="B7845" s="387" t="s">
        <v>4984</v>
      </c>
      <c r="C7845" s="380" t="s">
        <v>83</v>
      </c>
      <c r="D7845" s="380">
        <v>9.18</v>
      </c>
      <c r="E7845" s="380" t="s">
        <v>1081</v>
      </c>
    </row>
    <row r="7846" spans="1:5" ht="30" x14ac:dyDescent="0.2">
      <c r="A7846" s="380">
        <v>102220</v>
      </c>
      <c r="B7846" s="387" t="s">
        <v>4991</v>
      </c>
      <c r="C7846" s="380" t="s">
        <v>83</v>
      </c>
      <c r="D7846" s="380">
        <v>18.36</v>
      </c>
      <c r="E7846" s="380" t="s">
        <v>1081</v>
      </c>
    </row>
    <row r="7847" spans="1:5" ht="30" x14ac:dyDescent="0.2">
      <c r="A7847" s="380">
        <v>102230</v>
      </c>
      <c r="B7847" s="387" t="s">
        <v>4998</v>
      </c>
      <c r="C7847" s="380" t="s">
        <v>83</v>
      </c>
      <c r="D7847" s="380">
        <v>27.55</v>
      </c>
      <c r="E7847" s="380" t="s">
        <v>1081</v>
      </c>
    </row>
    <row r="7848" spans="1:5" ht="30" x14ac:dyDescent="0.2">
      <c r="A7848" s="380">
        <v>102208</v>
      </c>
      <c r="B7848" s="387" t="s">
        <v>4982</v>
      </c>
      <c r="C7848" s="380" t="s">
        <v>83</v>
      </c>
      <c r="D7848" s="380">
        <v>9.33</v>
      </c>
      <c r="E7848" s="380" t="s">
        <v>1081</v>
      </c>
    </row>
    <row r="7849" spans="1:5" ht="30" x14ac:dyDescent="0.2">
      <c r="A7849" s="380">
        <v>102218</v>
      </c>
      <c r="B7849" s="387" t="s">
        <v>4989</v>
      </c>
      <c r="C7849" s="380" t="s">
        <v>83</v>
      </c>
      <c r="D7849" s="380">
        <v>18.66</v>
      </c>
      <c r="E7849" s="380" t="s">
        <v>1081</v>
      </c>
    </row>
    <row r="7850" spans="1:5" ht="30" x14ac:dyDescent="0.2">
      <c r="A7850" s="380">
        <v>102228</v>
      </c>
      <c r="B7850" s="387" t="s">
        <v>4996</v>
      </c>
      <c r="C7850" s="380" t="s">
        <v>83</v>
      </c>
      <c r="D7850" s="380">
        <v>28.01</v>
      </c>
      <c r="E7850" s="380" t="s">
        <v>1081</v>
      </c>
    </row>
    <row r="7851" spans="1:5" ht="15" x14ac:dyDescent="0.2">
      <c r="A7851" s="381">
        <v>102212</v>
      </c>
      <c r="B7851" s="387" t="s">
        <v>10038</v>
      </c>
      <c r="C7851" s="380" t="s">
        <v>83</v>
      </c>
      <c r="D7851" s="380"/>
      <c r="E7851" s="380" t="s">
        <v>1081</v>
      </c>
    </row>
    <row r="7852" spans="1:5" ht="15" x14ac:dyDescent="0.2">
      <c r="A7852" s="381">
        <v>102222</v>
      </c>
      <c r="B7852" s="387" t="s">
        <v>10039</v>
      </c>
      <c r="C7852" s="380" t="s">
        <v>83</v>
      </c>
      <c r="D7852" s="380"/>
      <c r="E7852" s="380" t="s">
        <v>1081</v>
      </c>
    </row>
    <row r="7853" spans="1:5" ht="15" x14ac:dyDescent="0.2">
      <c r="A7853" s="381">
        <v>102232</v>
      </c>
      <c r="B7853" s="387" t="s">
        <v>10040</v>
      </c>
      <c r="C7853" s="380" t="s">
        <v>83</v>
      </c>
      <c r="D7853" s="380"/>
      <c r="E7853" s="380" t="s">
        <v>1081</v>
      </c>
    </row>
    <row r="7854" spans="1:5" ht="15" x14ac:dyDescent="0.2">
      <c r="A7854" s="380">
        <v>102203</v>
      </c>
      <c r="B7854" s="387" t="s">
        <v>4978</v>
      </c>
      <c r="C7854" s="380" t="s">
        <v>83</v>
      </c>
      <c r="D7854" s="380">
        <v>10.82</v>
      </c>
      <c r="E7854" s="380" t="s">
        <v>1081</v>
      </c>
    </row>
    <row r="7855" spans="1:5" ht="15" x14ac:dyDescent="0.2">
      <c r="A7855" s="380">
        <v>102213</v>
      </c>
      <c r="B7855" s="387" t="s">
        <v>4985</v>
      </c>
      <c r="C7855" s="380" t="s">
        <v>83</v>
      </c>
      <c r="D7855" s="380">
        <v>21.68</v>
      </c>
      <c r="E7855" s="380" t="s">
        <v>1081</v>
      </c>
    </row>
    <row r="7856" spans="1:5" ht="15" x14ac:dyDescent="0.2">
      <c r="A7856" s="380">
        <v>102223</v>
      </c>
      <c r="B7856" s="387" t="s">
        <v>4992</v>
      </c>
      <c r="C7856" s="380" t="s">
        <v>83</v>
      </c>
      <c r="D7856" s="380">
        <v>32.520000000000003</v>
      </c>
      <c r="E7856" s="380" t="s">
        <v>1081</v>
      </c>
    </row>
    <row r="7857" spans="1:5" ht="15" x14ac:dyDescent="0.2">
      <c r="A7857" s="380">
        <v>102204</v>
      </c>
      <c r="B7857" s="387" t="s">
        <v>4979</v>
      </c>
      <c r="C7857" s="380" t="s">
        <v>83</v>
      </c>
      <c r="D7857" s="380">
        <v>11.11</v>
      </c>
      <c r="E7857" s="380" t="s">
        <v>1081</v>
      </c>
    </row>
    <row r="7858" spans="1:5" ht="15" x14ac:dyDescent="0.2">
      <c r="A7858" s="380">
        <v>102214</v>
      </c>
      <c r="B7858" s="387" t="s">
        <v>4986</v>
      </c>
      <c r="C7858" s="380" t="s">
        <v>83</v>
      </c>
      <c r="D7858" s="380">
        <v>22.24</v>
      </c>
      <c r="E7858" s="380" t="s">
        <v>1081</v>
      </c>
    </row>
    <row r="7859" spans="1:5" ht="15" x14ac:dyDescent="0.2">
      <c r="A7859" s="380">
        <v>102224</v>
      </c>
      <c r="B7859" s="387" t="s">
        <v>4993</v>
      </c>
      <c r="C7859" s="380" t="s">
        <v>83</v>
      </c>
      <c r="D7859" s="380">
        <v>33.369999999999997</v>
      </c>
      <c r="E7859" s="380" t="s">
        <v>1081</v>
      </c>
    </row>
    <row r="7860" spans="1:5" ht="30" x14ac:dyDescent="0.2">
      <c r="A7860" s="380">
        <v>102205</v>
      </c>
      <c r="B7860" s="387" t="s">
        <v>4980</v>
      </c>
      <c r="C7860" s="380" t="s">
        <v>83</v>
      </c>
      <c r="D7860" s="380">
        <v>10.210000000000001</v>
      </c>
      <c r="E7860" s="380" t="s">
        <v>1081</v>
      </c>
    </row>
    <row r="7861" spans="1:5" ht="30" x14ac:dyDescent="0.2">
      <c r="A7861" s="380">
        <v>102215</v>
      </c>
      <c r="B7861" s="387" t="s">
        <v>4987</v>
      </c>
      <c r="C7861" s="380" t="s">
        <v>83</v>
      </c>
      <c r="D7861" s="380">
        <v>20.440000000000001</v>
      </c>
      <c r="E7861" s="380" t="s">
        <v>1081</v>
      </c>
    </row>
    <row r="7862" spans="1:5" ht="30" x14ac:dyDescent="0.2">
      <c r="A7862" s="380">
        <v>102225</v>
      </c>
      <c r="B7862" s="387" t="s">
        <v>4994</v>
      </c>
      <c r="C7862" s="380" t="s">
        <v>83</v>
      </c>
      <c r="D7862" s="380">
        <v>30.66</v>
      </c>
      <c r="E7862" s="380" t="s">
        <v>1081</v>
      </c>
    </row>
    <row r="7863" spans="1:5" ht="15" x14ac:dyDescent="0.2">
      <c r="A7863" s="381">
        <v>102206</v>
      </c>
      <c r="B7863" s="387" t="s">
        <v>10041</v>
      </c>
      <c r="C7863" s="380" t="s">
        <v>83</v>
      </c>
      <c r="D7863" s="380"/>
      <c r="E7863" s="380" t="s">
        <v>1081</v>
      </c>
    </row>
    <row r="7864" spans="1:5" ht="15" x14ac:dyDescent="0.2">
      <c r="A7864" s="381">
        <v>102216</v>
      </c>
      <c r="B7864" s="387" t="s">
        <v>10042</v>
      </c>
      <c r="C7864" s="380" t="s">
        <v>83</v>
      </c>
      <c r="D7864" s="380"/>
      <c r="E7864" s="380" t="s">
        <v>1081</v>
      </c>
    </row>
    <row r="7865" spans="1:5" ht="15" x14ac:dyDescent="0.2">
      <c r="A7865" s="381">
        <v>102226</v>
      </c>
      <c r="B7865" s="387" t="s">
        <v>10043</v>
      </c>
      <c r="C7865" s="380" t="s">
        <v>83</v>
      </c>
      <c r="D7865" s="380"/>
      <c r="E7865" s="380" t="s">
        <v>1081</v>
      </c>
    </row>
    <row r="7866" spans="1:5" ht="15" x14ac:dyDescent="0.2">
      <c r="A7866" s="380">
        <v>100718</v>
      </c>
      <c r="B7866" s="387" t="s">
        <v>5003</v>
      </c>
      <c r="C7866" s="380" t="s">
        <v>4</v>
      </c>
      <c r="D7866" s="380">
        <v>1.55</v>
      </c>
      <c r="E7866" s="380" t="s">
        <v>1081</v>
      </c>
    </row>
    <row r="7867" spans="1:5" ht="15" x14ac:dyDescent="0.2">
      <c r="A7867" s="388">
        <v>100716</v>
      </c>
      <c r="B7867" s="387" t="s">
        <v>5001</v>
      </c>
      <c r="C7867" s="380" t="s">
        <v>83</v>
      </c>
      <c r="D7867" s="380">
        <v>23.87</v>
      </c>
      <c r="E7867" s="380" t="s">
        <v>1081</v>
      </c>
    </row>
    <row r="7868" spans="1:5" ht="15" x14ac:dyDescent="0.2">
      <c r="A7868" s="380">
        <v>100717</v>
      </c>
      <c r="B7868" s="387" t="s">
        <v>5002</v>
      </c>
      <c r="C7868" s="380" t="s">
        <v>83</v>
      </c>
      <c r="D7868" s="380">
        <v>10.99</v>
      </c>
      <c r="E7868" s="380" t="s">
        <v>1081</v>
      </c>
    </row>
    <row r="7869" spans="1:5" ht="30" x14ac:dyDescent="0.2">
      <c r="A7869" s="380">
        <v>100754</v>
      </c>
      <c r="B7869" s="387" t="s">
        <v>5035</v>
      </c>
      <c r="C7869" s="380" t="s">
        <v>83</v>
      </c>
      <c r="D7869" s="380">
        <v>33.770000000000003</v>
      </c>
      <c r="E7869" s="380" t="s">
        <v>1081</v>
      </c>
    </row>
    <row r="7870" spans="1:5" ht="30" x14ac:dyDescent="0.2">
      <c r="A7870" s="380">
        <v>100736</v>
      </c>
      <c r="B7870" s="387" t="s">
        <v>5019</v>
      </c>
      <c r="C7870" s="380" t="s">
        <v>83</v>
      </c>
      <c r="D7870" s="380">
        <v>16.88</v>
      </c>
      <c r="E7870" s="380" t="s">
        <v>1081</v>
      </c>
    </row>
    <row r="7871" spans="1:5" ht="30" x14ac:dyDescent="0.2">
      <c r="A7871" s="380">
        <v>100753</v>
      </c>
      <c r="B7871" s="387" t="s">
        <v>5034</v>
      </c>
      <c r="C7871" s="380" t="s">
        <v>83</v>
      </c>
      <c r="D7871" s="380">
        <v>25.47</v>
      </c>
      <c r="E7871" s="380" t="s">
        <v>1081</v>
      </c>
    </row>
    <row r="7872" spans="1:5" ht="30" x14ac:dyDescent="0.2">
      <c r="A7872" s="380">
        <v>100735</v>
      </c>
      <c r="B7872" s="387" t="s">
        <v>5018</v>
      </c>
      <c r="C7872" s="380" t="s">
        <v>83</v>
      </c>
      <c r="D7872" s="380">
        <v>12.73</v>
      </c>
      <c r="E7872" s="380" t="s">
        <v>1081</v>
      </c>
    </row>
    <row r="7873" spans="1:5" ht="30" x14ac:dyDescent="0.2">
      <c r="A7873" s="380">
        <v>100734</v>
      </c>
      <c r="B7873" s="387" t="s">
        <v>5017</v>
      </c>
      <c r="C7873" s="380" t="s">
        <v>83</v>
      </c>
      <c r="D7873" s="380">
        <v>18.45</v>
      </c>
      <c r="E7873" s="380" t="s">
        <v>1081</v>
      </c>
    </row>
    <row r="7874" spans="1:5" ht="30" x14ac:dyDescent="0.2">
      <c r="A7874" s="380">
        <v>100733</v>
      </c>
      <c r="B7874" s="387" t="s">
        <v>5016</v>
      </c>
      <c r="C7874" s="380" t="s">
        <v>83</v>
      </c>
      <c r="D7874" s="380">
        <v>14.63</v>
      </c>
      <c r="E7874" s="380" t="s">
        <v>1081</v>
      </c>
    </row>
    <row r="7875" spans="1:5" ht="30" x14ac:dyDescent="0.2">
      <c r="A7875" s="380">
        <v>100740</v>
      </c>
      <c r="B7875" s="387" t="s">
        <v>5021</v>
      </c>
      <c r="C7875" s="380" t="s">
        <v>83</v>
      </c>
      <c r="D7875" s="380">
        <v>13.02</v>
      </c>
      <c r="E7875" s="380" t="s">
        <v>1081</v>
      </c>
    </row>
    <row r="7876" spans="1:5" ht="30" x14ac:dyDescent="0.2">
      <c r="A7876" s="380">
        <v>100758</v>
      </c>
      <c r="B7876" s="387" t="s">
        <v>5037</v>
      </c>
      <c r="C7876" s="380" t="s">
        <v>83</v>
      </c>
      <c r="D7876" s="380">
        <v>56.94</v>
      </c>
      <c r="E7876" s="380" t="s">
        <v>1081</v>
      </c>
    </row>
    <row r="7877" spans="1:5" ht="30" x14ac:dyDescent="0.2">
      <c r="A7877" s="380">
        <v>100742</v>
      </c>
      <c r="B7877" s="387" t="s">
        <v>5023</v>
      </c>
      <c r="C7877" s="380" t="s">
        <v>83</v>
      </c>
      <c r="D7877" s="380">
        <v>28.46</v>
      </c>
      <c r="E7877" s="380" t="s">
        <v>1081</v>
      </c>
    </row>
    <row r="7878" spans="1:5" ht="30" x14ac:dyDescent="0.2">
      <c r="A7878" s="380">
        <v>100739</v>
      </c>
      <c r="B7878" s="387" t="s">
        <v>5020</v>
      </c>
      <c r="C7878" s="380" t="s">
        <v>83</v>
      </c>
      <c r="D7878" s="380">
        <v>12.17</v>
      </c>
      <c r="E7878" s="380" t="s">
        <v>1081</v>
      </c>
    </row>
    <row r="7879" spans="1:5" ht="30" x14ac:dyDescent="0.2">
      <c r="A7879" s="380">
        <v>100757</v>
      </c>
      <c r="B7879" s="387" t="s">
        <v>5036</v>
      </c>
      <c r="C7879" s="380" t="s">
        <v>83</v>
      </c>
      <c r="D7879" s="380">
        <v>56.19</v>
      </c>
      <c r="E7879" s="380" t="s">
        <v>1081</v>
      </c>
    </row>
    <row r="7880" spans="1:5" ht="30" x14ac:dyDescent="0.2">
      <c r="A7880" s="380">
        <v>100741</v>
      </c>
      <c r="B7880" s="387" t="s">
        <v>5022</v>
      </c>
      <c r="C7880" s="380" t="s">
        <v>83</v>
      </c>
      <c r="D7880" s="380">
        <v>28.09</v>
      </c>
      <c r="E7880" s="380" t="s">
        <v>1081</v>
      </c>
    </row>
    <row r="7881" spans="1:5" ht="30" x14ac:dyDescent="0.2">
      <c r="A7881" s="380">
        <v>100744</v>
      </c>
      <c r="B7881" s="387" t="s">
        <v>5025</v>
      </c>
      <c r="C7881" s="380" t="s">
        <v>83</v>
      </c>
      <c r="D7881" s="380">
        <v>12.84</v>
      </c>
      <c r="E7881" s="380" t="s">
        <v>1081</v>
      </c>
    </row>
    <row r="7882" spans="1:5" ht="30" x14ac:dyDescent="0.2">
      <c r="A7882" s="380">
        <v>100760</v>
      </c>
      <c r="B7882" s="387" t="s">
        <v>5039</v>
      </c>
      <c r="C7882" s="380" t="s">
        <v>83</v>
      </c>
      <c r="D7882" s="380">
        <v>56.57</v>
      </c>
      <c r="E7882" s="380" t="s">
        <v>1081</v>
      </c>
    </row>
    <row r="7883" spans="1:5" ht="30" x14ac:dyDescent="0.2">
      <c r="A7883" s="380">
        <v>100746</v>
      </c>
      <c r="B7883" s="387" t="s">
        <v>5027</v>
      </c>
      <c r="C7883" s="380" t="s">
        <v>83</v>
      </c>
      <c r="D7883" s="380">
        <v>28.27</v>
      </c>
      <c r="E7883" s="380" t="s">
        <v>1081</v>
      </c>
    </row>
    <row r="7884" spans="1:5" ht="30" x14ac:dyDescent="0.2">
      <c r="A7884" s="380">
        <v>100743</v>
      </c>
      <c r="B7884" s="387" t="s">
        <v>5024</v>
      </c>
      <c r="C7884" s="380" t="s">
        <v>83</v>
      </c>
      <c r="D7884" s="380">
        <v>11.88</v>
      </c>
      <c r="E7884" s="380" t="s">
        <v>1081</v>
      </c>
    </row>
    <row r="7885" spans="1:5" ht="30" x14ac:dyDescent="0.2">
      <c r="A7885" s="380">
        <v>100745</v>
      </c>
      <c r="B7885" s="387" t="s">
        <v>5026</v>
      </c>
      <c r="C7885" s="380" t="s">
        <v>83</v>
      </c>
      <c r="D7885" s="380">
        <v>27.79</v>
      </c>
      <c r="E7885" s="380" t="s">
        <v>1081</v>
      </c>
    </row>
    <row r="7886" spans="1:5" ht="30" x14ac:dyDescent="0.2">
      <c r="A7886" s="380">
        <v>100759</v>
      </c>
      <c r="B7886" s="387" t="s">
        <v>5038</v>
      </c>
      <c r="C7886" s="380" t="s">
        <v>83</v>
      </c>
      <c r="D7886" s="380">
        <v>55.59</v>
      </c>
      <c r="E7886" s="380" t="s">
        <v>1081</v>
      </c>
    </row>
    <row r="7887" spans="1:5" ht="30" x14ac:dyDescent="0.2">
      <c r="A7887" s="380">
        <v>100748</v>
      </c>
      <c r="B7887" s="387" t="s">
        <v>5029</v>
      </c>
      <c r="C7887" s="380" t="s">
        <v>83</v>
      </c>
      <c r="D7887" s="380">
        <v>12.92</v>
      </c>
      <c r="E7887" s="380" t="s">
        <v>1081</v>
      </c>
    </row>
    <row r="7888" spans="1:5" ht="30" x14ac:dyDescent="0.2">
      <c r="A7888" s="380">
        <v>100762</v>
      </c>
      <c r="B7888" s="387" t="s">
        <v>5041</v>
      </c>
      <c r="C7888" s="380" t="s">
        <v>83</v>
      </c>
      <c r="D7888" s="380">
        <v>56.72</v>
      </c>
      <c r="E7888" s="380" t="s">
        <v>1081</v>
      </c>
    </row>
    <row r="7889" spans="1:5" ht="30" x14ac:dyDescent="0.2">
      <c r="A7889" s="380">
        <v>100750</v>
      </c>
      <c r="B7889" s="387" t="s">
        <v>5031</v>
      </c>
      <c r="C7889" s="380" t="s">
        <v>83</v>
      </c>
      <c r="D7889" s="380">
        <v>28.35</v>
      </c>
      <c r="E7889" s="380" t="s">
        <v>1081</v>
      </c>
    </row>
    <row r="7890" spans="1:5" ht="30" x14ac:dyDescent="0.2">
      <c r="A7890" s="380">
        <v>100747</v>
      </c>
      <c r="B7890" s="387" t="s">
        <v>5028</v>
      </c>
      <c r="C7890" s="380" t="s">
        <v>83</v>
      </c>
      <c r="D7890" s="380">
        <v>12</v>
      </c>
      <c r="E7890" s="380" t="s">
        <v>1081</v>
      </c>
    </row>
    <row r="7891" spans="1:5" ht="30" x14ac:dyDescent="0.2">
      <c r="A7891" s="380">
        <v>100761</v>
      </c>
      <c r="B7891" s="387" t="s">
        <v>5040</v>
      </c>
      <c r="C7891" s="380" t="s">
        <v>83</v>
      </c>
      <c r="D7891" s="380">
        <v>55.84</v>
      </c>
      <c r="E7891" s="380" t="s">
        <v>1081</v>
      </c>
    </row>
    <row r="7892" spans="1:5" ht="30" x14ac:dyDescent="0.2">
      <c r="A7892" s="380">
        <v>100749</v>
      </c>
      <c r="B7892" s="387" t="s">
        <v>5030</v>
      </c>
      <c r="C7892" s="380" t="s">
        <v>83</v>
      </c>
      <c r="D7892" s="380">
        <v>27.91</v>
      </c>
      <c r="E7892" s="380" t="s">
        <v>1081</v>
      </c>
    </row>
    <row r="7893" spans="1:5" ht="30" x14ac:dyDescent="0.2">
      <c r="A7893" s="380">
        <v>100720</v>
      </c>
      <c r="B7893" s="387" t="s">
        <v>5005</v>
      </c>
      <c r="C7893" s="380" t="s">
        <v>83</v>
      </c>
      <c r="D7893" s="380">
        <v>12.38</v>
      </c>
      <c r="E7893" s="380" t="s">
        <v>1081</v>
      </c>
    </row>
    <row r="7894" spans="1:5" ht="30" x14ac:dyDescent="0.2">
      <c r="A7894" s="380">
        <v>100722</v>
      </c>
      <c r="B7894" s="387" t="s">
        <v>5007</v>
      </c>
      <c r="C7894" s="380" t="s">
        <v>83</v>
      </c>
      <c r="D7894" s="380">
        <v>27.84</v>
      </c>
      <c r="E7894" s="380" t="s">
        <v>1081</v>
      </c>
    </row>
    <row r="7895" spans="1:5" ht="30" x14ac:dyDescent="0.2">
      <c r="A7895" s="380">
        <v>100719</v>
      </c>
      <c r="B7895" s="387" t="s">
        <v>5004</v>
      </c>
      <c r="C7895" s="380" t="s">
        <v>83</v>
      </c>
      <c r="D7895" s="380">
        <v>12.37</v>
      </c>
      <c r="E7895" s="380" t="s">
        <v>1081</v>
      </c>
    </row>
    <row r="7896" spans="1:5" ht="30" x14ac:dyDescent="0.2">
      <c r="A7896" s="380">
        <v>100721</v>
      </c>
      <c r="B7896" s="387" t="s">
        <v>5006</v>
      </c>
      <c r="C7896" s="380" t="s">
        <v>83</v>
      </c>
      <c r="D7896" s="380">
        <v>28.52</v>
      </c>
      <c r="E7896" s="380" t="s">
        <v>1081</v>
      </c>
    </row>
    <row r="7897" spans="1:5" ht="30" x14ac:dyDescent="0.2">
      <c r="A7897" s="380">
        <v>100724</v>
      </c>
      <c r="B7897" s="387" t="s">
        <v>5009</v>
      </c>
      <c r="C7897" s="380" t="s">
        <v>83</v>
      </c>
      <c r="D7897" s="380">
        <v>16.100000000000001</v>
      </c>
      <c r="E7897" s="380" t="s">
        <v>1081</v>
      </c>
    </row>
    <row r="7898" spans="1:5" ht="30" x14ac:dyDescent="0.2">
      <c r="A7898" s="380">
        <v>100726</v>
      </c>
      <c r="B7898" s="387" t="s">
        <v>5011</v>
      </c>
      <c r="C7898" s="380" t="s">
        <v>83</v>
      </c>
      <c r="D7898" s="380">
        <v>31.44</v>
      </c>
      <c r="E7898" s="380" t="s">
        <v>1081</v>
      </c>
    </row>
    <row r="7899" spans="1:5" ht="30" x14ac:dyDescent="0.2">
      <c r="A7899" s="380">
        <v>100723</v>
      </c>
      <c r="B7899" s="387" t="s">
        <v>5008</v>
      </c>
      <c r="C7899" s="380" t="s">
        <v>83</v>
      </c>
      <c r="D7899" s="380">
        <v>13.28</v>
      </c>
      <c r="E7899" s="380" t="s">
        <v>1081</v>
      </c>
    </row>
    <row r="7900" spans="1:5" ht="30" x14ac:dyDescent="0.2">
      <c r="A7900" s="380">
        <v>100725</v>
      </c>
      <c r="B7900" s="387" t="s">
        <v>5010</v>
      </c>
      <c r="C7900" s="380" t="s">
        <v>83</v>
      </c>
      <c r="D7900" s="380">
        <v>28.83</v>
      </c>
      <c r="E7900" s="380" t="s">
        <v>1081</v>
      </c>
    </row>
    <row r="7901" spans="1:5" ht="30" x14ac:dyDescent="0.2">
      <c r="A7901" s="380">
        <v>100752</v>
      </c>
      <c r="B7901" s="387" t="s">
        <v>5033</v>
      </c>
      <c r="C7901" s="380" t="s">
        <v>83</v>
      </c>
      <c r="D7901" s="380">
        <v>53.94</v>
      </c>
      <c r="E7901" s="380" t="s">
        <v>1081</v>
      </c>
    </row>
    <row r="7902" spans="1:5" ht="30" x14ac:dyDescent="0.2">
      <c r="A7902" s="380">
        <v>100730</v>
      </c>
      <c r="B7902" s="387" t="s">
        <v>5015</v>
      </c>
      <c r="C7902" s="380" t="s">
        <v>83</v>
      </c>
      <c r="D7902" s="380">
        <v>26.97</v>
      </c>
      <c r="E7902" s="380" t="s">
        <v>1081</v>
      </c>
    </row>
    <row r="7903" spans="1:5" ht="30" x14ac:dyDescent="0.2">
      <c r="A7903" s="380">
        <v>100751</v>
      </c>
      <c r="B7903" s="387" t="s">
        <v>5032</v>
      </c>
      <c r="C7903" s="380" t="s">
        <v>83</v>
      </c>
      <c r="D7903" s="380">
        <v>45.98</v>
      </c>
      <c r="E7903" s="380" t="s">
        <v>1081</v>
      </c>
    </row>
    <row r="7904" spans="1:5" ht="30" x14ac:dyDescent="0.2">
      <c r="A7904" s="380">
        <v>100729</v>
      </c>
      <c r="B7904" s="387" t="s">
        <v>5014</v>
      </c>
      <c r="C7904" s="380" t="s">
        <v>83</v>
      </c>
      <c r="D7904" s="380">
        <v>22.98</v>
      </c>
      <c r="E7904" s="380" t="s">
        <v>1081</v>
      </c>
    </row>
    <row r="7905" spans="1:5" ht="30" x14ac:dyDescent="0.2">
      <c r="A7905" s="380">
        <v>100728</v>
      </c>
      <c r="B7905" s="387" t="s">
        <v>5013</v>
      </c>
      <c r="C7905" s="380" t="s">
        <v>83</v>
      </c>
      <c r="D7905" s="380">
        <v>27.52</v>
      </c>
      <c r="E7905" s="380" t="s">
        <v>1081</v>
      </c>
    </row>
    <row r="7906" spans="1:5" ht="30" x14ac:dyDescent="0.2">
      <c r="A7906" s="381">
        <v>100732</v>
      </c>
      <c r="B7906" s="387" t="s">
        <v>10044</v>
      </c>
      <c r="C7906" s="380" t="s">
        <v>83</v>
      </c>
      <c r="D7906" s="380"/>
      <c r="E7906" s="380" t="s">
        <v>1081</v>
      </c>
    </row>
    <row r="7907" spans="1:5" ht="30" x14ac:dyDescent="0.2">
      <c r="A7907" s="381">
        <v>100731</v>
      </c>
      <c r="B7907" s="387" t="s">
        <v>10045</v>
      </c>
      <c r="C7907" s="380" t="s">
        <v>83</v>
      </c>
      <c r="D7907" s="380"/>
      <c r="E7907" s="380" t="s">
        <v>1081</v>
      </c>
    </row>
    <row r="7908" spans="1:5" ht="30" x14ac:dyDescent="0.2">
      <c r="A7908" s="380">
        <v>100727</v>
      </c>
      <c r="B7908" s="387" t="s">
        <v>5012</v>
      </c>
      <c r="C7908" s="380" t="s">
        <v>83</v>
      </c>
      <c r="D7908" s="380">
        <v>30.65</v>
      </c>
      <c r="E7908" s="380" t="s">
        <v>1081</v>
      </c>
    </row>
    <row r="7909" spans="1:5" ht="30" x14ac:dyDescent="0.2">
      <c r="A7909" s="381">
        <v>100756</v>
      </c>
      <c r="B7909" s="387" t="s">
        <v>10046</v>
      </c>
      <c r="C7909" s="380" t="s">
        <v>83</v>
      </c>
      <c r="D7909" s="380"/>
      <c r="E7909" s="380" t="s">
        <v>1081</v>
      </c>
    </row>
    <row r="7910" spans="1:5" ht="30" x14ac:dyDescent="0.2">
      <c r="A7910" s="381">
        <v>100738</v>
      </c>
      <c r="B7910" s="387" t="s">
        <v>10047</v>
      </c>
      <c r="C7910" s="380" t="s">
        <v>83</v>
      </c>
      <c r="D7910" s="380"/>
      <c r="E7910" s="380" t="s">
        <v>1081</v>
      </c>
    </row>
    <row r="7911" spans="1:5" ht="30" x14ac:dyDescent="0.2">
      <c r="A7911" s="381">
        <v>100755</v>
      </c>
      <c r="B7911" s="387" t="s">
        <v>10048</v>
      </c>
      <c r="C7911" s="380" t="s">
        <v>83</v>
      </c>
      <c r="D7911" s="380"/>
      <c r="E7911" s="380" t="s">
        <v>1081</v>
      </c>
    </row>
    <row r="7912" spans="1:5" ht="30" x14ac:dyDescent="0.2">
      <c r="A7912" s="381">
        <v>100737</v>
      </c>
      <c r="B7912" s="387" t="s">
        <v>10049</v>
      </c>
      <c r="C7912" s="380" t="s">
        <v>83</v>
      </c>
      <c r="D7912" s="380"/>
      <c r="E7912" s="380" t="s">
        <v>1081</v>
      </c>
    </row>
    <row r="7913" spans="1:5" ht="15" x14ac:dyDescent="0.2">
      <c r="A7913" s="380">
        <v>102499</v>
      </c>
      <c r="B7913" s="387" t="s">
        <v>5050</v>
      </c>
      <c r="C7913" s="380" t="s">
        <v>83</v>
      </c>
      <c r="D7913" s="380">
        <v>3.32</v>
      </c>
      <c r="E7913" s="380" t="s">
        <v>1081</v>
      </c>
    </row>
    <row r="7914" spans="1:5" ht="30" x14ac:dyDescent="0.2">
      <c r="A7914" s="380">
        <v>102505</v>
      </c>
      <c r="B7914" s="387" t="s">
        <v>5054</v>
      </c>
      <c r="C7914" s="380" t="s">
        <v>4</v>
      </c>
      <c r="D7914" s="380">
        <v>11.73</v>
      </c>
      <c r="E7914" s="380" t="s">
        <v>1081</v>
      </c>
    </row>
    <row r="7915" spans="1:5" ht="30" x14ac:dyDescent="0.2">
      <c r="A7915" s="380">
        <v>102504</v>
      </c>
      <c r="B7915" s="387" t="s">
        <v>5053</v>
      </c>
      <c r="C7915" s="380" t="s">
        <v>4</v>
      </c>
      <c r="D7915" s="380">
        <v>11.08</v>
      </c>
      <c r="E7915" s="380" t="s">
        <v>1081</v>
      </c>
    </row>
    <row r="7916" spans="1:5" ht="30" x14ac:dyDescent="0.2">
      <c r="A7916" s="380">
        <v>102506</v>
      </c>
      <c r="B7916" s="387" t="s">
        <v>5055</v>
      </c>
      <c r="C7916" s="380" t="s">
        <v>4</v>
      </c>
      <c r="D7916" s="380">
        <v>12.23</v>
      </c>
      <c r="E7916" s="380" t="s">
        <v>1081</v>
      </c>
    </row>
    <row r="7917" spans="1:5" ht="15" x14ac:dyDescent="0.2">
      <c r="A7917" s="380">
        <v>102500</v>
      </c>
      <c r="B7917" s="387" t="s">
        <v>5051</v>
      </c>
      <c r="C7917" s="380" t="s">
        <v>4</v>
      </c>
      <c r="D7917" s="380">
        <v>4.8499999999999996</v>
      </c>
      <c r="E7917" s="380" t="s">
        <v>1081</v>
      </c>
    </row>
    <row r="7918" spans="1:5" ht="30" x14ac:dyDescent="0.2">
      <c r="A7918" s="381">
        <v>102502</v>
      </c>
      <c r="B7918" s="387" t="s">
        <v>10050</v>
      </c>
      <c r="C7918" s="380" t="s">
        <v>4</v>
      </c>
      <c r="D7918" s="380"/>
      <c r="E7918" s="380" t="s">
        <v>1081</v>
      </c>
    </row>
    <row r="7919" spans="1:5" ht="15" x14ac:dyDescent="0.2">
      <c r="A7919" s="380">
        <v>102507</v>
      </c>
      <c r="B7919" s="387" t="s">
        <v>5056</v>
      </c>
      <c r="C7919" s="380" t="s">
        <v>4</v>
      </c>
      <c r="D7919" s="380">
        <v>7.15</v>
      </c>
      <c r="E7919" s="380" t="s">
        <v>1081</v>
      </c>
    </row>
    <row r="7920" spans="1:5" ht="30" x14ac:dyDescent="0.2">
      <c r="A7920" s="381">
        <v>102510</v>
      </c>
      <c r="B7920" s="387" t="s">
        <v>10051</v>
      </c>
      <c r="C7920" s="380" t="s">
        <v>4</v>
      </c>
      <c r="D7920" s="380"/>
      <c r="E7920" s="380" t="s">
        <v>1081</v>
      </c>
    </row>
    <row r="7921" spans="1:5" ht="30" x14ac:dyDescent="0.2">
      <c r="A7921" s="388">
        <v>102512</v>
      </c>
      <c r="B7921" s="387" t="s">
        <v>5059</v>
      </c>
      <c r="C7921" s="380" t="s">
        <v>4</v>
      </c>
      <c r="D7921" s="380">
        <v>6.61</v>
      </c>
      <c r="E7921" s="380" t="s">
        <v>1081</v>
      </c>
    </row>
    <row r="7922" spans="1:5" ht="30" x14ac:dyDescent="0.2">
      <c r="A7922" s="380">
        <v>102501</v>
      </c>
      <c r="B7922" s="387" t="s">
        <v>5052</v>
      </c>
      <c r="C7922" s="380" t="s">
        <v>83</v>
      </c>
      <c r="D7922" s="380">
        <v>27.63</v>
      </c>
      <c r="E7922" s="380" t="s">
        <v>1081</v>
      </c>
    </row>
    <row r="7923" spans="1:5" ht="30" x14ac:dyDescent="0.2">
      <c r="A7923" s="381">
        <v>102503</v>
      </c>
      <c r="B7923" s="387" t="s">
        <v>10052</v>
      </c>
      <c r="C7923" s="380" t="s">
        <v>83</v>
      </c>
      <c r="D7923" s="380"/>
      <c r="E7923" s="380" t="s">
        <v>1081</v>
      </c>
    </row>
    <row r="7924" spans="1:5" ht="15" x14ac:dyDescent="0.2">
      <c r="A7924" s="380">
        <v>102508</v>
      </c>
      <c r="B7924" s="387" t="s">
        <v>5057</v>
      </c>
      <c r="C7924" s="380" t="s">
        <v>83</v>
      </c>
      <c r="D7924" s="380">
        <v>51.05</v>
      </c>
      <c r="E7924" s="380" t="s">
        <v>1081</v>
      </c>
    </row>
    <row r="7925" spans="1:5" ht="45" x14ac:dyDescent="0.2">
      <c r="A7925" s="381">
        <v>102511</v>
      </c>
      <c r="B7925" s="387" t="s">
        <v>10053</v>
      </c>
      <c r="C7925" s="380" t="s">
        <v>83</v>
      </c>
      <c r="D7925" s="380"/>
      <c r="E7925" s="380" t="s">
        <v>1081</v>
      </c>
    </row>
    <row r="7926" spans="1:5" ht="30" x14ac:dyDescent="0.2">
      <c r="A7926" s="380">
        <v>102509</v>
      </c>
      <c r="B7926" s="387" t="s">
        <v>5058</v>
      </c>
      <c r="C7926" s="380" t="s">
        <v>83</v>
      </c>
      <c r="D7926" s="380">
        <v>36.57</v>
      </c>
      <c r="E7926" s="380" t="s">
        <v>1081</v>
      </c>
    </row>
    <row r="7927" spans="1:5" ht="15" x14ac:dyDescent="0.2">
      <c r="A7927" s="380">
        <v>102498</v>
      </c>
      <c r="B7927" s="387" t="s">
        <v>5049</v>
      </c>
      <c r="C7927" s="380" t="s">
        <v>4</v>
      </c>
      <c r="D7927" s="380">
        <v>1.86</v>
      </c>
      <c r="E7927" s="380" t="s">
        <v>1081</v>
      </c>
    </row>
    <row r="7928" spans="1:5" ht="30" x14ac:dyDescent="0.2">
      <c r="A7928" s="381">
        <v>102519</v>
      </c>
      <c r="B7928" s="387" t="s">
        <v>10054</v>
      </c>
      <c r="C7928" s="380" t="s">
        <v>66</v>
      </c>
      <c r="D7928" s="380"/>
      <c r="E7928" s="380" t="s">
        <v>1081</v>
      </c>
    </row>
    <row r="7929" spans="1:5" ht="30" x14ac:dyDescent="0.2">
      <c r="A7929" s="380">
        <v>102491</v>
      </c>
      <c r="B7929" s="387" t="s">
        <v>5044</v>
      </c>
      <c r="C7929" s="380" t="s">
        <v>83</v>
      </c>
      <c r="D7929" s="380">
        <v>22.87</v>
      </c>
      <c r="E7929" s="380" t="s">
        <v>1081</v>
      </c>
    </row>
    <row r="7930" spans="1:5" ht="30" x14ac:dyDescent="0.2">
      <c r="A7930" s="380">
        <v>102492</v>
      </c>
      <c r="B7930" s="387" t="s">
        <v>5045</v>
      </c>
      <c r="C7930" s="380" t="s">
        <v>83</v>
      </c>
      <c r="D7930" s="380">
        <v>28.97</v>
      </c>
      <c r="E7930" s="380" t="s">
        <v>1081</v>
      </c>
    </row>
    <row r="7931" spans="1:5" ht="30" x14ac:dyDescent="0.2">
      <c r="A7931" s="381">
        <v>102804</v>
      </c>
      <c r="B7931" s="387" t="s">
        <v>10055</v>
      </c>
      <c r="C7931" s="380" t="s">
        <v>83</v>
      </c>
      <c r="D7931" s="380"/>
      <c r="E7931" s="380" t="s">
        <v>1081</v>
      </c>
    </row>
    <row r="7932" spans="1:5" ht="15" x14ac:dyDescent="0.2">
      <c r="A7932" s="380">
        <v>102494</v>
      </c>
      <c r="B7932" s="387" t="s">
        <v>5046</v>
      </c>
      <c r="C7932" s="380" t="s">
        <v>83</v>
      </c>
      <c r="D7932" s="380">
        <v>72.11</v>
      </c>
      <c r="E7932" s="380" t="s">
        <v>1081</v>
      </c>
    </row>
    <row r="7933" spans="1:5" ht="15" x14ac:dyDescent="0.2">
      <c r="A7933" s="381">
        <v>102805</v>
      </c>
      <c r="B7933" s="387" t="s">
        <v>10056</v>
      </c>
      <c r="C7933" s="380" t="s">
        <v>83</v>
      </c>
      <c r="D7933" s="380"/>
      <c r="E7933" s="380" t="s">
        <v>1081</v>
      </c>
    </row>
    <row r="7934" spans="1:5" ht="30" x14ac:dyDescent="0.2">
      <c r="A7934" s="381">
        <v>102490</v>
      </c>
      <c r="B7934" s="387" t="s">
        <v>10057</v>
      </c>
      <c r="C7934" s="380" t="s">
        <v>83</v>
      </c>
      <c r="D7934" s="380"/>
      <c r="E7934" s="380" t="s">
        <v>1081</v>
      </c>
    </row>
    <row r="7935" spans="1:5" ht="30" x14ac:dyDescent="0.2">
      <c r="A7935" s="380">
        <v>102496</v>
      </c>
      <c r="B7935" s="387" t="s">
        <v>5047</v>
      </c>
      <c r="C7935" s="380" t="s">
        <v>4</v>
      </c>
      <c r="D7935" s="380">
        <v>15.08</v>
      </c>
      <c r="E7935" s="380" t="s">
        <v>1081</v>
      </c>
    </row>
    <row r="7936" spans="1:5" ht="30" x14ac:dyDescent="0.2">
      <c r="A7936" s="380">
        <v>102497</v>
      </c>
      <c r="B7936" s="387" t="s">
        <v>5048</v>
      </c>
      <c r="C7936" s="380" t="s">
        <v>4</v>
      </c>
      <c r="D7936" s="380">
        <v>5.19</v>
      </c>
      <c r="E7936" s="380" t="s">
        <v>1081</v>
      </c>
    </row>
    <row r="7937" spans="1:5" ht="30" x14ac:dyDescent="0.2">
      <c r="A7937" s="380">
        <v>102520</v>
      </c>
      <c r="B7937" s="387" t="s">
        <v>5061</v>
      </c>
      <c r="C7937" s="380" t="s">
        <v>83</v>
      </c>
      <c r="D7937" s="380">
        <v>91.26</v>
      </c>
      <c r="E7937" s="380" t="s">
        <v>1081</v>
      </c>
    </row>
    <row r="7938" spans="1:5" ht="30" x14ac:dyDescent="0.2">
      <c r="A7938" s="381">
        <v>102518</v>
      </c>
      <c r="B7938" s="387" t="s">
        <v>10058</v>
      </c>
      <c r="C7938" s="380" t="s">
        <v>66</v>
      </c>
      <c r="D7938" s="380"/>
      <c r="E7938" s="380" t="s">
        <v>1081</v>
      </c>
    </row>
    <row r="7939" spans="1:5" ht="30" x14ac:dyDescent="0.2">
      <c r="A7939" s="381">
        <v>102514</v>
      </c>
      <c r="B7939" s="387" t="s">
        <v>10059</v>
      </c>
      <c r="C7939" s="380" t="s">
        <v>66</v>
      </c>
      <c r="D7939" s="380"/>
      <c r="E7939" s="380" t="s">
        <v>1081</v>
      </c>
    </row>
    <row r="7940" spans="1:5" ht="30" x14ac:dyDescent="0.2">
      <c r="A7940" s="381">
        <v>102516</v>
      </c>
      <c r="B7940" s="387" t="s">
        <v>10060</v>
      </c>
      <c r="C7940" s="380" t="s">
        <v>66</v>
      </c>
      <c r="D7940" s="380"/>
      <c r="E7940" s="380" t="s">
        <v>1081</v>
      </c>
    </row>
    <row r="7941" spans="1:5" ht="30" x14ac:dyDescent="0.2">
      <c r="A7941" s="381">
        <v>102515</v>
      </c>
      <c r="B7941" s="387" t="s">
        <v>10061</v>
      </c>
      <c r="C7941" s="380" t="s">
        <v>66</v>
      </c>
      <c r="D7941" s="380"/>
      <c r="E7941" s="380" t="s">
        <v>1081</v>
      </c>
    </row>
    <row r="7942" spans="1:5" ht="30" x14ac:dyDescent="0.2">
      <c r="A7942" s="381">
        <v>102517</v>
      </c>
      <c r="B7942" s="387" t="s">
        <v>10062</v>
      </c>
      <c r="C7942" s="380" t="s">
        <v>66</v>
      </c>
      <c r="D7942" s="380"/>
      <c r="E7942" s="380" t="s">
        <v>1081</v>
      </c>
    </row>
    <row r="7943" spans="1:5" ht="30" x14ac:dyDescent="0.2">
      <c r="A7943" s="380">
        <v>102513</v>
      </c>
      <c r="B7943" s="387" t="s">
        <v>5060</v>
      </c>
      <c r="C7943" s="380" t="s">
        <v>83</v>
      </c>
      <c r="D7943" s="380">
        <v>52.41</v>
      </c>
      <c r="E7943" s="380" t="s">
        <v>1081</v>
      </c>
    </row>
    <row r="7944" spans="1:5" ht="15" x14ac:dyDescent="0.2">
      <c r="A7944" s="380">
        <v>102489</v>
      </c>
      <c r="B7944" s="387" t="s">
        <v>5043</v>
      </c>
      <c r="C7944" s="380" t="s">
        <v>83</v>
      </c>
      <c r="D7944" s="380">
        <v>31.09</v>
      </c>
      <c r="E7944" s="380" t="s">
        <v>1081</v>
      </c>
    </row>
    <row r="7945" spans="1:5" ht="15" x14ac:dyDescent="0.2">
      <c r="A7945" s="388">
        <v>102488</v>
      </c>
      <c r="B7945" s="387" t="s">
        <v>5042</v>
      </c>
      <c r="C7945" s="380" t="s">
        <v>83</v>
      </c>
      <c r="D7945" s="380">
        <v>4.03</v>
      </c>
      <c r="E7945" s="380" t="s">
        <v>1081</v>
      </c>
    </row>
    <row r="7946" spans="1:5" ht="15" x14ac:dyDescent="0.2">
      <c r="A7946" s="381">
        <v>101730</v>
      </c>
      <c r="B7946" s="387" t="s">
        <v>10063</v>
      </c>
      <c r="C7946" s="380" t="s">
        <v>83</v>
      </c>
      <c r="D7946" s="380"/>
      <c r="E7946" s="380" t="s">
        <v>1081</v>
      </c>
    </row>
    <row r="7947" spans="1:5" ht="15" x14ac:dyDescent="0.2">
      <c r="A7947" s="388">
        <v>101746</v>
      </c>
      <c r="B7947" s="387" t="s">
        <v>5065</v>
      </c>
      <c r="C7947" s="380" t="s">
        <v>83</v>
      </c>
      <c r="D7947" s="380">
        <v>447.45</v>
      </c>
      <c r="E7947" s="380" t="s">
        <v>1081</v>
      </c>
    </row>
    <row r="7948" spans="1:5" ht="30" x14ac:dyDescent="0.2">
      <c r="A7948" s="388">
        <v>98679</v>
      </c>
      <c r="B7948" s="387" t="s">
        <v>5070</v>
      </c>
      <c r="C7948" s="380" t="s">
        <v>83</v>
      </c>
      <c r="D7948" s="380">
        <v>40.729999999999997</v>
      </c>
      <c r="E7948" s="380" t="s">
        <v>1081</v>
      </c>
    </row>
    <row r="7949" spans="1:5" ht="30" x14ac:dyDescent="0.2">
      <c r="A7949" s="388">
        <v>98680</v>
      </c>
      <c r="B7949" s="387" t="s">
        <v>5071</v>
      </c>
      <c r="C7949" s="380" t="s">
        <v>83</v>
      </c>
      <c r="D7949" s="380">
        <v>51.21</v>
      </c>
      <c r="E7949" s="380" t="s">
        <v>1081</v>
      </c>
    </row>
    <row r="7950" spans="1:5" ht="30" x14ac:dyDescent="0.2">
      <c r="A7950" s="388">
        <v>101749</v>
      </c>
      <c r="B7950" s="387" t="s">
        <v>5062</v>
      </c>
      <c r="C7950" s="380" t="s">
        <v>83</v>
      </c>
      <c r="D7950" s="380">
        <v>59.76</v>
      </c>
      <c r="E7950" s="380" t="s">
        <v>1081</v>
      </c>
    </row>
    <row r="7951" spans="1:5" ht="30" x14ac:dyDescent="0.2">
      <c r="A7951" s="388">
        <v>98681</v>
      </c>
      <c r="B7951" s="387" t="s">
        <v>5072</v>
      </c>
      <c r="C7951" s="380" t="s">
        <v>83</v>
      </c>
      <c r="D7951" s="380">
        <v>37.979999999999997</v>
      </c>
      <c r="E7951" s="380" t="s">
        <v>1081</v>
      </c>
    </row>
    <row r="7952" spans="1:5" ht="30" x14ac:dyDescent="0.2">
      <c r="A7952" s="388">
        <v>98682</v>
      </c>
      <c r="B7952" s="387" t="s">
        <v>5073</v>
      </c>
      <c r="C7952" s="380" t="s">
        <v>83</v>
      </c>
      <c r="D7952" s="380">
        <v>48.46</v>
      </c>
      <c r="E7952" s="380" t="s">
        <v>1081</v>
      </c>
    </row>
    <row r="7953" spans="1:5" ht="30" x14ac:dyDescent="0.2">
      <c r="A7953" s="388">
        <v>101750</v>
      </c>
      <c r="B7953" s="387" t="s">
        <v>5063</v>
      </c>
      <c r="C7953" s="380" t="s">
        <v>83</v>
      </c>
      <c r="D7953" s="380">
        <v>57.01</v>
      </c>
      <c r="E7953" s="380" t="s">
        <v>1081</v>
      </c>
    </row>
    <row r="7954" spans="1:5" ht="15" x14ac:dyDescent="0.2">
      <c r="A7954" s="380">
        <v>101737</v>
      </c>
      <c r="B7954" s="387" t="s">
        <v>5090</v>
      </c>
      <c r="C7954" s="380" t="s">
        <v>83</v>
      </c>
      <c r="D7954" s="380">
        <v>138.80000000000001</v>
      </c>
      <c r="E7954" s="380" t="s">
        <v>1081</v>
      </c>
    </row>
    <row r="7955" spans="1:5" ht="15" x14ac:dyDescent="0.2">
      <c r="A7955" s="380">
        <v>101735</v>
      </c>
      <c r="B7955" s="387" t="s">
        <v>5088</v>
      </c>
      <c r="C7955" s="380" t="s">
        <v>83</v>
      </c>
      <c r="D7955" s="380">
        <v>447.37</v>
      </c>
      <c r="E7955" s="380" t="s">
        <v>1081</v>
      </c>
    </row>
    <row r="7956" spans="1:5" ht="15" x14ac:dyDescent="0.2">
      <c r="A7956" s="380">
        <v>101734</v>
      </c>
      <c r="B7956" s="387" t="s">
        <v>5087</v>
      </c>
      <c r="C7956" s="380" t="s">
        <v>83</v>
      </c>
      <c r="D7956" s="380">
        <v>436.65</v>
      </c>
      <c r="E7956" s="380" t="s">
        <v>1081</v>
      </c>
    </row>
    <row r="7957" spans="1:5" ht="15" x14ac:dyDescent="0.2">
      <c r="A7957" s="380">
        <v>101736</v>
      </c>
      <c r="B7957" s="387" t="s">
        <v>5089</v>
      </c>
      <c r="C7957" s="380" t="s">
        <v>83</v>
      </c>
      <c r="D7957" s="380">
        <v>117.59</v>
      </c>
      <c r="E7957" s="380" t="s">
        <v>1081</v>
      </c>
    </row>
    <row r="7958" spans="1:5" ht="15" x14ac:dyDescent="0.2">
      <c r="A7958" s="380">
        <v>101733</v>
      </c>
      <c r="B7958" s="387" t="s">
        <v>5086</v>
      </c>
      <c r="C7958" s="380" t="s">
        <v>83</v>
      </c>
      <c r="D7958" s="380">
        <v>288.87</v>
      </c>
      <c r="E7958" s="380" t="s">
        <v>1081</v>
      </c>
    </row>
    <row r="7959" spans="1:5" ht="15" x14ac:dyDescent="0.2">
      <c r="A7959" s="380">
        <v>98678</v>
      </c>
      <c r="B7959" s="387" t="s">
        <v>5069</v>
      </c>
      <c r="C7959" s="380" t="s">
        <v>83</v>
      </c>
      <c r="D7959" s="380">
        <v>355.34</v>
      </c>
      <c r="E7959" s="380" t="s">
        <v>1081</v>
      </c>
    </row>
    <row r="7960" spans="1:5" ht="15" x14ac:dyDescent="0.2">
      <c r="A7960" s="381">
        <v>98677</v>
      </c>
      <c r="B7960" s="387" t="s">
        <v>10064</v>
      </c>
      <c r="C7960" s="380" t="s">
        <v>83</v>
      </c>
      <c r="D7960" s="380"/>
      <c r="E7960" s="380" t="s">
        <v>1081</v>
      </c>
    </row>
    <row r="7961" spans="1:5" ht="15" x14ac:dyDescent="0.2">
      <c r="A7961" s="381">
        <v>98676</v>
      </c>
      <c r="B7961" s="387" t="s">
        <v>10065</v>
      </c>
      <c r="C7961" s="380" t="s">
        <v>83</v>
      </c>
      <c r="D7961" s="380"/>
      <c r="E7961" s="380" t="s">
        <v>1081</v>
      </c>
    </row>
    <row r="7962" spans="1:5" ht="15" x14ac:dyDescent="0.2">
      <c r="A7962" s="381">
        <v>98675</v>
      </c>
      <c r="B7962" s="387" t="s">
        <v>10066</v>
      </c>
      <c r="C7962" s="380" t="s">
        <v>83</v>
      </c>
      <c r="D7962" s="380"/>
      <c r="E7962" s="380" t="s">
        <v>1081</v>
      </c>
    </row>
    <row r="7963" spans="1:5" ht="15" x14ac:dyDescent="0.2">
      <c r="A7963" s="388">
        <v>101747</v>
      </c>
      <c r="B7963" s="387" t="s">
        <v>5106</v>
      </c>
      <c r="C7963" s="380" t="s">
        <v>83</v>
      </c>
      <c r="D7963" s="380">
        <v>82.28</v>
      </c>
      <c r="E7963" s="380" t="s">
        <v>1081</v>
      </c>
    </row>
    <row r="7964" spans="1:5" ht="45" x14ac:dyDescent="0.2">
      <c r="A7964" s="388">
        <v>104162</v>
      </c>
      <c r="B7964" s="387" t="s">
        <v>5092</v>
      </c>
      <c r="C7964" s="380" t="s">
        <v>83</v>
      </c>
      <c r="D7964" s="380">
        <v>93.49</v>
      </c>
      <c r="E7964" s="380" t="s">
        <v>1081</v>
      </c>
    </row>
    <row r="7965" spans="1:5" ht="15" x14ac:dyDescent="0.2">
      <c r="A7965" s="380">
        <v>98671</v>
      </c>
      <c r="B7965" s="387" t="s">
        <v>5067</v>
      </c>
      <c r="C7965" s="380" t="s">
        <v>83</v>
      </c>
      <c r="D7965" s="380">
        <v>370.66</v>
      </c>
      <c r="E7965" s="380" t="s">
        <v>1081</v>
      </c>
    </row>
    <row r="7966" spans="1:5" ht="15" x14ac:dyDescent="0.2">
      <c r="A7966" s="380">
        <v>101092</v>
      </c>
      <c r="B7966" s="387" t="s">
        <v>5093</v>
      </c>
      <c r="C7966" s="380" t="s">
        <v>83</v>
      </c>
      <c r="D7966" s="380">
        <v>383.04</v>
      </c>
      <c r="E7966" s="380" t="s">
        <v>1081</v>
      </c>
    </row>
    <row r="7967" spans="1:5" ht="15" x14ac:dyDescent="0.2">
      <c r="A7967" s="388">
        <v>101091</v>
      </c>
      <c r="B7967" s="387" t="s">
        <v>5079</v>
      </c>
      <c r="C7967" s="380" t="s">
        <v>83</v>
      </c>
      <c r="D7967" s="380">
        <v>166.22</v>
      </c>
      <c r="E7967" s="380" t="s">
        <v>1081</v>
      </c>
    </row>
    <row r="7968" spans="1:5" ht="30" x14ac:dyDescent="0.2">
      <c r="A7968" s="388">
        <v>101726</v>
      </c>
      <c r="B7968" s="387" t="s">
        <v>5081</v>
      </c>
      <c r="C7968" s="380" t="s">
        <v>83</v>
      </c>
      <c r="D7968" s="380">
        <v>212.71</v>
      </c>
      <c r="E7968" s="380" t="s">
        <v>1081</v>
      </c>
    </row>
    <row r="7969" spans="1:5" ht="30" x14ac:dyDescent="0.2">
      <c r="A7969" s="388">
        <v>101725</v>
      </c>
      <c r="B7969" s="387" t="s">
        <v>5080</v>
      </c>
      <c r="C7969" s="380" t="s">
        <v>83</v>
      </c>
      <c r="D7969" s="380">
        <v>315.87</v>
      </c>
      <c r="E7969" s="380" t="s">
        <v>1081</v>
      </c>
    </row>
    <row r="7970" spans="1:5" ht="15" x14ac:dyDescent="0.2">
      <c r="A7970" s="380">
        <v>98672</v>
      </c>
      <c r="B7970" s="387" t="s">
        <v>5068</v>
      </c>
      <c r="C7970" s="380" t="s">
        <v>83</v>
      </c>
      <c r="D7970" s="380">
        <v>476.26</v>
      </c>
      <c r="E7970" s="380" t="s">
        <v>1081</v>
      </c>
    </row>
    <row r="7971" spans="1:5" ht="15" x14ac:dyDescent="0.2">
      <c r="A7971" s="380">
        <v>101093</v>
      </c>
      <c r="B7971" s="387" t="s">
        <v>5094</v>
      </c>
      <c r="C7971" s="380" t="s">
        <v>83</v>
      </c>
      <c r="D7971" s="380">
        <v>488.64</v>
      </c>
      <c r="E7971" s="380" t="s">
        <v>1081</v>
      </c>
    </row>
    <row r="7972" spans="1:5" ht="15" x14ac:dyDescent="0.2">
      <c r="A7972" s="388">
        <v>101731</v>
      </c>
      <c r="B7972" s="387" t="s">
        <v>5082</v>
      </c>
      <c r="C7972" s="380" t="s">
        <v>83</v>
      </c>
      <c r="D7972" s="380">
        <v>352.77</v>
      </c>
      <c r="E7972" s="380" t="s">
        <v>1081</v>
      </c>
    </row>
    <row r="7973" spans="1:5" ht="15" x14ac:dyDescent="0.2">
      <c r="A7973" s="388">
        <v>101732</v>
      </c>
      <c r="B7973" s="387" t="s">
        <v>5083</v>
      </c>
      <c r="C7973" s="380" t="s">
        <v>83</v>
      </c>
      <c r="D7973" s="380">
        <v>108.08</v>
      </c>
      <c r="E7973" s="380" t="s">
        <v>1081</v>
      </c>
    </row>
    <row r="7974" spans="1:5" ht="30" x14ac:dyDescent="0.2">
      <c r="A7974" s="388">
        <v>101090</v>
      </c>
      <c r="B7974" s="387" t="s">
        <v>5078</v>
      </c>
      <c r="C7974" s="380" t="s">
        <v>83</v>
      </c>
      <c r="D7974" s="380">
        <v>239.55</v>
      </c>
      <c r="E7974" s="380" t="s">
        <v>1081</v>
      </c>
    </row>
    <row r="7975" spans="1:5" ht="15" x14ac:dyDescent="0.2">
      <c r="A7975" s="388">
        <v>101751</v>
      </c>
      <c r="B7975" s="387" t="s">
        <v>5066</v>
      </c>
      <c r="C7975" s="380" t="s">
        <v>83</v>
      </c>
      <c r="D7975" s="380">
        <v>296.33999999999997</v>
      </c>
      <c r="E7975" s="380" t="s">
        <v>1081</v>
      </c>
    </row>
    <row r="7976" spans="1:5" ht="15" x14ac:dyDescent="0.2">
      <c r="A7976" s="388">
        <v>101729</v>
      </c>
      <c r="B7976" s="387" t="s">
        <v>5064</v>
      </c>
      <c r="C7976" s="380" t="s">
        <v>83</v>
      </c>
      <c r="D7976" s="380">
        <v>289.02999999999997</v>
      </c>
      <c r="E7976" s="380" t="s">
        <v>1081</v>
      </c>
    </row>
    <row r="7977" spans="1:5" ht="15" x14ac:dyDescent="0.2">
      <c r="A7977" s="381">
        <v>98683</v>
      </c>
      <c r="B7977" s="387" t="s">
        <v>10067</v>
      </c>
      <c r="C7977" s="380" t="s">
        <v>83</v>
      </c>
      <c r="D7977" s="380"/>
      <c r="E7977" s="380" t="s">
        <v>1081</v>
      </c>
    </row>
    <row r="7978" spans="1:5" ht="15" x14ac:dyDescent="0.2">
      <c r="A7978" s="380">
        <v>101094</v>
      </c>
      <c r="B7978" s="387" t="s">
        <v>5084</v>
      </c>
      <c r="C7978" s="380" t="s">
        <v>4</v>
      </c>
      <c r="D7978" s="380">
        <v>179.01</v>
      </c>
      <c r="E7978" s="380" t="s">
        <v>1081</v>
      </c>
    </row>
    <row r="7979" spans="1:5" ht="30" x14ac:dyDescent="0.2">
      <c r="A7979" s="381">
        <v>101095</v>
      </c>
      <c r="B7979" s="387" t="s">
        <v>10068</v>
      </c>
      <c r="C7979" s="380" t="s">
        <v>4</v>
      </c>
      <c r="D7979" s="380"/>
      <c r="E7979" s="380" t="s">
        <v>1081</v>
      </c>
    </row>
    <row r="7980" spans="1:5" ht="15" x14ac:dyDescent="0.2">
      <c r="A7980" s="381">
        <v>101728</v>
      </c>
      <c r="B7980" s="387" t="s">
        <v>10069</v>
      </c>
      <c r="C7980" s="380" t="s">
        <v>83</v>
      </c>
      <c r="D7980" s="380"/>
      <c r="E7980" s="380" t="s">
        <v>1081</v>
      </c>
    </row>
    <row r="7981" spans="1:5" ht="15" x14ac:dyDescent="0.2">
      <c r="A7981" s="380">
        <v>101727</v>
      </c>
      <c r="B7981" s="387" t="s">
        <v>5085</v>
      </c>
      <c r="C7981" s="380" t="s">
        <v>83</v>
      </c>
      <c r="D7981" s="380">
        <v>210.91</v>
      </c>
      <c r="E7981" s="380" t="s">
        <v>1081</v>
      </c>
    </row>
    <row r="7982" spans="1:5" ht="15" x14ac:dyDescent="0.2">
      <c r="A7982" s="388">
        <v>101748</v>
      </c>
      <c r="B7982" s="387" t="s">
        <v>5091</v>
      </c>
      <c r="C7982" s="380" t="s">
        <v>83</v>
      </c>
      <c r="D7982" s="380">
        <v>4.01</v>
      </c>
      <c r="E7982" s="380" t="s">
        <v>1081</v>
      </c>
    </row>
    <row r="7983" spans="1:5" ht="15" x14ac:dyDescent="0.2">
      <c r="A7983" s="380">
        <v>101742</v>
      </c>
      <c r="B7983" s="387" t="s">
        <v>5165</v>
      </c>
      <c r="C7983" s="380" t="s">
        <v>4</v>
      </c>
      <c r="D7983" s="380">
        <v>64.94</v>
      </c>
      <c r="E7983" s="380" t="s">
        <v>1081</v>
      </c>
    </row>
    <row r="7984" spans="1:5" ht="15" x14ac:dyDescent="0.2">
      <c r="A7984" s="388">
        <v>101740</v>
      </c>
      <c r="B7984" s="387" t="s">
        <v>5099</v>
      </c>
      <c r="C7984" s="380" t="s">
        <v>4</v>
      </c>
      <c r="D7984" s="380">
        <v>54.71</v>
      </c>
      <c r="E7984" s="380" t="s">
        <v>1081</v>
      </c>
    </row>
    <row r="7985" spans="1:5" ht="15" x14ac:dyDescent="0.2">
      <c r="A7985" s="380">
        <v>98685</v>
      </c>
      <c r="B7985" s="387" t="s">
        <v>5074</v>
      </c>
      <c r="C7985" s="380" t="s">
        <v>4</v>
      </c>
      <c r="D7985" s="380">
        <v>68.33</v>
      </c>
      <c r="E7985" s="380" t="s">
        <v>1081</v>
      </c>
    </row>
    <row r="7986" spans="1:5" ht="15" x14ac:dyDescent="0.2">
      <c r="A7986" s="388">
        <v>98686</v>
      </c>
      <c r="B7986" s="387" t="s">
        <v>5075</v>
      </c>
      <c r="C7986" s="380" t="s">
        <v>4</v>
      </c>
      <c r="D7986" s="380">
        <v>48.52</v>
      </c>
      <c r="E7986" s="380" t="s">
        <v>1081</v>
      </c>
    </row>
    <row r="7987" spans="1:5" ht="15" x14ac:dyDescent="0.2">
      <c r="A7987" s="388">
        <v>101739</v>
      </c>
      <c r="B7987" s="387" t="s">
        <v>5098</v>
      </c>
      <c r="C7987" s="380" t="s">
        <v>4</v>
      </c>
      <c r="D7987" s="380">
        <v>43.68</v>
      </c>
      <c r="E7987" s="380" t="s">
        <v>1081</v>
      </c>
    </row>
    <row r="7988" spans="1:5" ht="15" x14ac:dyDescent="0.2">
      <c r="A7988" s="388">
        <v>101738</v>
      </c>
      <c r="B7988" s="387" t="s">
        <v>5097</v>
      </c>
      <c r="C7988" s="380" t="s">
        <v>4</v>
      </c>
      <c r="D7988" s="380">
        <v>39.880000000000003</v>
      </c>
      <c r="E7988" s="380" t="s">
        <v>1081</v>
      </c>
    </row>
    <row r="7989" spans="1:5" ht="15" x14ac:dyDescent="0.2">
      <c r="A7989" s="380">
        <v>101741</v>
      </c>
      <c r="B7989" s="387" t="s">
        <v>5100</v>
      </c>
      <c r="C7989" s="380" t="s">
        <v>4</v>
      </c>
      <c r="D7989" s="380">
        <v>26.43</v>
      </c>
      <c r="E7989" s="380" t="s">
        <v>1081</v>
      </c>
    </row>
    <row r="7990" spans="1:5" ht="15" x14ac:dyDescent="0.2">
      <c r="A7990" s="380">
        <v>98697</v>
      </c>
      <c r="B7990" s="387" t="s">
        <v>5096</v>
      </c>
      <c r="C7990" s="380" t="s">
        <v>4</v>
      </c>
      <c r="D7990" s="380">
        <v>57.84</v>
      </c>
      <c r="E7990" s="380" t="s">
        <v>1081</v>
      </c>
    </row>
    <row r="7991" spans="1:5" ht="15" x14ac:dyDescent="0.2">
      <c r="A7991" s="380">
        <v>98688</v>
      </c>
      <c r="B7991" s="387" t="s">
        <v>5076</v>
      </c>
      <c r="C7991" s="380" t="s">
        <v>4</v>
      </c>
      <c r="D7991" s="380">
        <v>66.75</v>
      </c>
      <c r="E7991" s="380" t="s">
        <v>1081</v>
      </c>
    </row>
    <row r="7992" spans="1:5" ht="15" x14ac:dyDescent="0.2">
      <c r="A7992" s="381">
        <v>98687</v>
      </c>
      <c r="B7992" s="387" t="s">
        <v>10070</v>
      </c>
      <c r="C7992" s="380" t="s">
        <v>4</v>
      </c>
      <c r="D7992" s="380"/>
      <c r="E7992" s="380" t="s">
        <v>1081</v>
      </c>
    </row>
    <row r="7993" spans="1:5" ht="15" x14ac:dyDescent="0.2">
      <c r="A7993" s="380">
        <v>98689</v>
      </c>
      <c r="B7993" s="387" t="s">
        <v>5077</v>
      </c>
      <c r="C7993" s="380" t="s">
        <v>4</v>
      </c>
      <c r="D7993" s="380">
        <v>98.6</v>
      </c>
      <c r="E7993" s="380" t="s">
        <v>1081</v>
      </c>
    </row>
    <row r="7994" spans="1:5" ht="15" x14ac:dyDescent="0.2">
      <c r="A7994" s="380">
        <v>98695</v>
      </c>
      <c r="B7994" s="387" t="s">
        <v>5095</v>
      </c>
      <c r="C7994" s="380" t="s">
        <v>4</v>
      </c>
      <c r="D7994" s="380">
        <v>88.5</v>
      </c>
      <c r="E7994" s="380" t="s">
        <v>1081</v>
      </c>
    </row>
    <row r="7995" spans="1:5" ht="45" x14ac:dyDescent="0.2">
      <c r="A7995" s="388">
        <v>100606</v>
      </c>
      <c r="B7995" s="387" t="s">
        <v>1702</v>
      </c>
      <c r="C7995" s="380" t="s">
        <v>66</v>
      </c>
      <c r="D7995" s="380">
        <v>1914.91</v>
      </c>
      <c r="E7995" s="380" t="s">
        <v>1081</v>
      </c>
    </row>
    <row r="7996" spans="1:5" ht="45" x14ac:dyDescent="0.2">
      <c r="A7996" s="388">
        <v>100604</v>
      </c>
      <c r="B7996" s="387" t="s">
        <v>1700</v>
      </c>
      <c r="C7996" s="380" t="s">
        <v>66</v>
      </c>
      <c r="D7996" s="380">
        <v>812.11</v>
      </c>
      <c r="E7996" s="380" t="s">
        <v>1081</v>
      </c>
    </row>
    <row r="7997" spans="1:5" ht="45" x14ac:dyDescent="0.2">
      <c r="A7997" s="388">
        <v>100605</v>
      </c>
      <c r="B7997" s="387" t="s">
        <v>1701</v>
      </c>
      <c r="C7997" s="380" t="s">
        <v>66</v>
      </c>
      <c r="D7997" s="380">
        <v>1267.6300000000001</v>
      </c>
      <c r="E7997" s="380" t="s">
        <v>1081</v>
      </c>
    </row>
    <row r="7998" spans="1:5" ht="30" x14ac:dyDescent="0.2">
      <c r="A7998" s="388">
        <v>100580</v>
      </c>
      <c r="B7998" s="387" t="s">
        <v>1676</v>
      </c>
      <c r="C7998" s="380" t="s">
        <v>66</v>
      </c>
      <c r="D7998" s="380">
        <v>730.41</v>
      </c>
      <c r="E7998" s="380" t="s">
        <v>1081</v>
      </c>
    </row>
    <row r="7999" spans="1:5" ht="45" x14ac:dyDescent="0.2">
      <c r="A7999" s="388">
        <v>100579</v>
      </c>
      <c r="B7999" s="387" t="s">
        <v>1675</v>
      </c>
      <c r="C7999" s="380" t="s">
        <v>66</v>
      </c>
      <c r="D7999" s="380">
        <v>675.5</v>
      </c>
      <c r="E7999" s="380" t="s">
        <v>1081</v>
      </c>
    </row>
    <row r="8000" spans="1:5" ht="45" x14ac:dyDescent="0.2">
      <c r="A8000" s="388">
        <v>100609</v>
      </c>
      <c r="B8000" s="387" t="s">
        <v>1705</v>
      </c>
      <c r="C8000" s="380" t="s">
        <v>66</v>
      </c>
      <c r="D8000" s="380">
        <v>1952.72</v>
      </c>
      <c r="E8000" s="380" t="s">
        <v>1081</v>
      </c>
    </row>
    <row r="8001" spans="1:5" ht="45" x14ac:dyDescent="0.2">
      <c r="A8001" s="388">
        <v>100607</v>
      </c>
      <c r="B8001" s="387" t="s">
        <v>1703</v>
      </c>
      <c r="C8001" s="380" t="s">
        <v>66</v>
      </c>
      <c r="D8001" s="380">
        <v>835.29</v>
      </c>
      <c r="E8001" s="380" t="s">
        <v>1081</v>
      </c>
    </row>
    <row r="8002" spans="1:5" ht="45" x14ac:dyDescent="0.2">
      <c r="A8002" s="388">
        <v>100608</v>
      </c>
      <c r="B8002" s="387" t="s">
        <v>1704</v>
      </c>
      <c r="C8002" s="380" t="s">
        <v>66</v>
      </c>
      <c r="D8002" s="380">
        <v>1296.55</v>
      </c>
      <c r="E8002" s="380" t="s">
        <v>1081</v>
      </c>
    </row>
    <row r="8003" spans="1:5" ht="30" x14ac:dyDescent="0.2">
      <c r="A8003" s="388">
        <v>100582</v>
      </c>
      <c r="B8003" s="387" t="s">
        <v>1678</v>
      </c>
      <c r="C8003" s="380" t="s">
        <v>66</v>
      </c>
      <c r="D8003" s="380">
        <v>804.49</v>
      </c>
      <c r="E8003" s="380" t="s">
        <v>1081</v>
      </c>
    </row>
    <row r="8004" spans="1:5" ht="45" x14ac:dyDescent="0.2">
      <c r="A8004" s="388">
        <v>100581</v>
      </c>
      <c r="B8004" s="387" t="s">
        <v>1677</v>
      </c>
      <c r="C8004" s="380" t="s">
        <v>66</v>
      </c>
      <c r="D8004" s="380">
        <v>705.55</v>
      </c>
      <c r="E8004" s="380" t="s">
        <v>1081</v>
      </c>
    </row>
    <row r="8005" spans="1:5" ht="45" x14ac:dyDescent="0.2">
      <c r="A8005" s="388">
        <v>100613</v>
      </c>
      <c r="B8005" s="387" t="s">
        <v>1709</v>
      </c>
      <c r="C8005" s="380" t="s">
        <v>66</v>
      </c>
      <c r="D8005" s="380">
        <v>1989.66</v>
      </c>
      <c r="E8005" s="380" t="s">
        <v>1081</v>
      </c>
    </row>
    <row r="8006" spans="1:5" ht="45" x14ac:dyDescent="0.2">
      <c r="A8006" s="388">
        <v>100610</v>
      </c>
      <c r="B8006" s="387" t="s">
        <v>1706</v>
      </c>
      <c r="C8006" s="380" t="s">
        <v>66</v>
      </c>
      <c r="D8006" s="380">
        <v>858.42</v>
      </c>
      <c r="E8006" s="380" t="s">
        <v>1081</v>
      </c>
    </row>
    <row r="8007" spans="1:5" ht="45" x14ac:dyDescent="0.2">
      <c r="A8007" s="388">
        <v>100611</v>
      </c>
      <c r="B8007" s="387" t="s">
        <v>1707</v>
      </c>
      <c r="C8007" s="380" t="s">
        <v>66</v>
      </c>
      <c r="D8007" s="380">
        <v>1065.46</v>
      </c>
      <c r="E8007" s="380" t="s">
        <v>1081</v>
      </c>
    </row>
    <row r="8008" spans="1:5" ht="45" x14ac:dyDescent="0.2">
      <c r="A8008" s="388">
        <v>100612</v>
      </c>
      <c r="B8008" s="387" t="s">
        <v>1708</v>
      </c>
      <c r="C8008" s="380" t="s">
        <v>66</v>
      </c>
      <c r="D8008" s="380">
        <v>1324.91</v>
      </c>
      <c r="E8008" s="380" t="s">
        <v>1081</v>
      </c>
    </row>
    <row r="8009" spans="1:5" ht="30" x14ac:dyDescent="0.2">
      <c r="A8009" s="388">
        <v>100584</v>
      </c>
      <c r="B8009" s="387" t="s">
        <v>1680</v>
      </c>
      <c r="C8009" s="380" t="s">
        <v>66</v>
      </c>
      <c r="D8009" s="380">
        <v>796.92</v>
      </c>
      <c r="E8009" s="380" t="s">
        <v>1081</v>
      </c>
    </row>
    <row r="8010" spans="1:5" ht="45" x14ac:dyDescent="0.2">
      <c r="A8010" s="388">
        <v>100583</v>
      </c>
      <c r="B8010" s="387" t="s">
        <v>1679</v>
      </c>
      <c r="C8010" s="380" t="s">
        <v>66</v>
      </c>
      <c r="D8010" s="380">
        <v>737.4</v>
      </c>
      <c r="E8010" s="380" t="s">
        <v>1081</v>
      </c>
    </row>
    <row r="8011" spans="1:5" ht="45" x14ac:dyDescent="0.2">
      <c r="A8011" s="388">
        <v>100616</v>
      </c>
      <c r="B8011" s="387" t="s">
        <v>1712</v>
      </c>
      <c r="C8011" s="380" t="s">
        <v>66</v>
      </c>
      <c r="D8011" s="380">
        <v>2066.79</v>
      </c>
      <c r="E8011" s="380" t="s">
        <v>1081</v>
      </c>
    </row>
    <row r="8012" spans="1:5" ht="45" x14ac:dyDescent="0.2">
      <c r="A8012" s="388">
        <v>100614</v>
      </c>
      <c r="B8012" s="387" t="s">
        <v>1710</v>
      </c>
      <c r="C8012" s="380" t="s">
        <v>66</v>
      </c>
      <c r="D8012" s="380">
        <v>1116.43</v>
      </c>
      <c r="E8012" s="380" t="s">
        <v>1081</v>
      </c>
    </row>
    <row r="8013" spans="1:5" ht="45" x14ac:dyDescent="0.2">
      <c r="A8013" s="388">
        <v>100615</v>
      </c>
      <c r="B8013" s="387" t="s">
        <v>1711</v>
      </c>
      <c r="C8013" s="380" t="s">
        <v>66</v>
      </c>
      <c r="D8013" s="380">
        <v>1381.16</v>
      </c>
      <c r="E8013" s="380" t="s">
        <v>1081</v>
      </c>
    </row>
    <row r="8014" spans="1:5" ht="30" x14ac:dyDescent="0.2">
      <c r="A8014" s="388">
        <v>100586</v>
      </c>
      <c r="B8014" s="387" t="s">
        <v>1682</v>
      </c>
      <c r="C8014" s="380" t="s">
        <v>66</v>
      </c>
      <c r="D8014" s="380">
        <v>894.41</v>
      </c>
      <c r="E8014" s="380" t="s">
        <v>1081</v>
      </c>
    </row>
    <row r="8015" spans="1:5" ht="45" x14ac:dyDescent="0.2">
      <c r="A8015" s="388">
        <v>100585</v>
      </c>
      <c r="B8015" s="387" t="s">
        <v>1681</v>
      </c>
      <c r="C8015" s="380" t="s">
        <v>66</v>
      </c>
      <c r="D8015" s="380">
        <v>799.57</v>
      </c>
      <c r="E8015" s="380" t="s">
        <v>1081</v>
      </c>
    </row>
    <row r="8016" spans="1:5" ht="45" x14ac:dyDescent="0.2">
      <c r="A8016" s="388">
        <v>100618</v>
      </c>
      <c r="B8016" s="387" t="s">
        <v>1714</v>
      </c>
      <c r="C8016" s="380" t="s">
        <v>66</v>
      </c>
      <c r="D8016" s="380">
        <v>2152.39</v>
      </c>
      <c r="E8016" s="380" t="s">
        <v>1081</v>
      </c>
    </row>
    <row r="8017" spans="1:5" ht="45" x14ac:dyDescent="0.2">
      <c r="A8017" s="388">
        <v>100617</v>
      </c>
      <c r="B8017" s="387" t="s">
        <v>1713</v>
      </c>
      <c r="C8017" s="380" t="s">
        <v>66</v>
      </c>
      <c r="D8017" s="380">
        <v>1437.1</v>
      </c>
      <c r="E8017" s="380" t="s">
        <v>1081</v>
      </c>
    </row>
    <row r="8018" spans="1:5" ht="30" x14ac:dyDescent="0.2">
      <c r="A8018" s="388">
        <v>100588</v>
      </c>
      <c r="B8018" s="387" t="s">
        <v>1684</v>
      </c>
      <c r="C8018" s="380" t="s">
        <v>66</v>
      </c>
      <c r="D8018" s="380">
        <v>937.33</v>
      </c>
      <c r="E8018" s="380" t="s">
        <v>1081</v>
      </c>
    </row>
    <row r="8019" spans="1:5" ht="45" x14ac:dyDescent="0.2">
      <c r="A8019" s="388">
        <v>100587</v>
      </c>
      <c r="B8019" s="387" t="s">
        <v>1683</v>
      </c>
      <c r="C8019" s="380" t="s">
        <v>66</v>
      </c>
      <c r="D8019" s="380">
        <v>863.6</v>
      </c>
      <c r="E8019" s="380" t="s">
        <v>1081</v>
      </c>
    </row>
    <row r="8020" spans="1:5" ht="30" x14ac:dyDescent="0.2">
      <c r="A8020" s="388">
        <v>100590</v>
      </c>
      <c r="B8020" s="387" t="s">
        <v>1686</v>
      </c>
      <c r="C8020" s="380" t="s">
        <v>66</v>
      </c>
      <c r="D8020" s="380">
        <v>1019.53</v>
      </c>
      <c r="E8020" s="380" t="s">
        <v>1081</v>
      </c>
    </row>
    <row r="8021" spans="1:5" ht="45" x14ac:dyDescent="0.2">
      <c r="A8021" s="388">
        <v>100589</v>
      </c>
      <c r="B8021" s="387" t="s">
        <v>1685</v>
      </c>
      <c r="C8021" s="380" t="s">
        <v>66</v>
      </c>
      <c r="D8021" s="380">
        <v>946.7</v>
      </c>
      <c r="E8021" s="380" t="s">
        <v>1081</v>
      </c>
    </row>
    <row r="8022" spans="1:5" ht="30" x14ac:dyDescent="0.2">
      <c r="A8022" s="388">
        <v>100592</v>
      </c>
      <c r="B8022" s="387" t="s">
        <v>1688</v>
      </c>
      <c r="C8022" s="380" t="s">
        <v>66</v>
      </c>
      <c r="D8022" s="380">
        <v>1007.35</v>
      </c>
      <c r="E8022" s="380" t="s">
        <v>1081</v>
      </c>
    </row>
    <row r="8023" spans="1:5" ht="30" x14ac:dyDescent="0.2">
      <c r="A8023" s="388">
        <v>100591</v>
      </c>
      <c r="B8023" s="387" t="s">
        <v>1687</v>
      </c>
      <c r="C8023" s="380" t="s">
        <v>66</v>
      </c>
      <c r="D8023" s="380">
        <v>946.98</v>
      </c>
      <c r="E8023" s="380" t="s">
        <v>1081</v>
      </c>
    </row>
    <row r="8024" spans="1:5" ht="30" x14ac:dyDescent="0.2">
      <c r="A8024" s="388">
        <v>100594</v>
      </c>
      <c r="B8024" s="387" t="s">
        <v>1690</v>
      </c>
      <c r="C8024" s="380" t="s">
        <v>66</v>
      </c>
      <c r="D8024" s="380">
        <v>1116.7</v>
      </c>
      <c r="E8024" s="380" t="s">
        <v>1081</v>
      </c>
    </row>
    <row r="8025" spans="1:5" ht="45" x14ac:dyDescent="0.2">
      <c r="A8025" s="388">
        <v>100593</v>
      </c>
      <c r="B8025" s="387" t="s">
        <v>1689</v>
      </c>
      <c r="C8025" s="380" t="s">
        <v>66</v>
      </c>
      <c r="D8025" s="380">
        <v>1014.33</v>
      </c>
      <c r="E8025" s="380" t="s">
        <v>1081</v>
      </c>
    </row>
    <row r="8026" spans="1:5" ht="30" x14ac:dyDescent="0.2">
      <c r="A8026" s="388">
        <v>100596</v>
      </c>
      <c r="B8026" s="387" t="s">
        <v>1692</v>
      </c>
      <c r="C8026" s="380" t="s">
        <v>66</v>
      </c>
      <c r="D8026" s="380">
        <v>1354.47</v>
      </c>
      <c r="E8026" s="380" t="s">
        <v>1081</v>
      </c>
    </row>
    <row r="8027" spans="1:5" ht="45" x14ac:dyDescent="0.2">
      <c r="A8027" s="388">
        <v>100595</v>
      </c>
      <c r="B8027" s="387" t="s">
        <v>1691</v>
      </c>
      <c r="C8027" s="380" t="s">
        <v>66</v>
      </c>
      <c r="D8027" s="380">
        <v>1216.32</v>
      </c>
      <c r="E8027" s="380" t="s">
        <v>1081</v>
      </c>
    </row>
    <row r="8028" spans="1:5" ht="30" x14ac:dyDescent="0.2">
      <c r="A8028" s="388">
        <v>100598</v>
      </c>
      <c r="B8028" s="387" t="s">
        <v>1694</v>
      </c>
      <c r="C8028" s="380" t="s">
        <v>66</v>
      </c>
      <c r="D8028" s="380">
        <v>1511.89</v>
      </c>
      <c r="E8028" s="380" t="s">
        <v>1081</v>
      </c>
    </row>
    <row r="8029" spans="1:5" ht="45" x14ac:dyDescent="0.2">
      <c r="A8029" s="388">
        <v>100597</v>
      </c>
      <c r="B8029" s="387" t="s">
        <v>1693</v>
      </c>
      <c r="C8029" s="380" t="s">
        <v>66</v>
      </c>
      <c r="D8029" s="380">
        <v>1397.98</v>
      </c>
      <c r="E8029" s="380" t="s">
        <v>1081</v>
      </c>
    </row>
    <row r="8030" spans="1:5" ht="45" x14ac:dyDescent="0.2">
      <c r="A8030" s="388">
        <v>100603</v>
      </c>
      <c r="B8030" s="387" t="s">
        <v>1699</v>
      </c>
      <c r="C8030" s="380" t="s">
        <v>66</v>
      </c>
      <c r="D8030" s="380">
        <v>1843.69</v>
      </c>
      <c r="E8030" s="380" t="s">
        <v>1081</v>
      </c>
    </row>
    <row r="8031" spans="1:5" ht="45" x14ac:dyDescent="0.2">
      <c r="A8031" s="388">
        <v>100599</v>
      </c>
      <c r="B8031" s="387" t="s">
        <v>1695</v>
      </c>
      <c r="C8031" s="380" t="s">
        <v>66</v>
      </c>
      <c r="D8031" s="380">
        <v>648.75</v>
      </c>
      <c r="E8031" s="380" t="s">
        <v>1081</v>
      </c>
    </row>
    <row r="8032" spans="1:5" ht="45" x14ac:dyDescent="0.2">
      <c r="A8032" s="388">
        <v>100600</v>
      </c>
      <c r="B8032" s="387" t="s">
        <v>1696</v>
      </c>
      <c r="C8032" s="380" t="s">
        <v>66</v>
      </c>
      <c r="D8032" s="380">
        <v>763.46</v>
      </c>
      <c r="E8032" s="380" t="s">
        <v>1081</v>
      </c>
    </row>
    <row r="8033" spans="1:5" ht="45" x14ac:dyDescent="0.2">
      <c r="A8033" s="388">
        <v>100601</v>
      </c>
      <c r="B8033" s="387" t="s">
        <v>1697</v>
      </c>
      <c r="C8033" s="380" t="s">
        <v>66</v>
      </c>
      <c r="D8033" s="380">
        <v>961.76</v>
      </c>
      <c r="E8033" s="380" t="s">
        <v>1081</v>
      </c>
    </row>
    <row r="8034" spans="1:5" ht="45" x14ac:dyDescent="0.2">
      <c r="A8034" s="388">
        <v>100602</v>
      </c>
      <c r="B8034" s="387" t="s">
        <v>1698</v>
      </c>
      <c r="C8034" s="380" t="s">
        <v>66</v>
      </c>
      <c r="D8034" s="380">
        <v>1209.0999999999999</v>
      </c>
      <c r="E8034" s="380" t="s">
        <v>1081</v>
      </c>
    </row>
    <row r="8035" spans="1:5" ht="30" x14ac:dyDescent="0.2">
      <c r="A8035" s="388">
        <v>100578</v>
      </c>
      <c r="B8035" s="387" t="s">
        <v>1674</v>
      </c>
      <c r="C8035" s="380" t="s">
        <v>66</v>
      </c>
      <c r="D8035" s="380">
        <v>614.94000000000005</v>
      </c>
      <c r="E8035" s="380" t="s">
        <v>1081</v>
      </c>
    </row>
    <row r="8036" spans="1:5" ht="30" x14ac:dyDescent="0.2">
      <c r="A8036" s="388">
        <v>100623</v>
      </c>
      <c r="B8036" s="387" t="s">
        <v>1719</v>
      </c>
      <c r="C8036" s="380" t="s">
        <v>66</v>
      </c>
      <c r="D8036" s="380">
        <v>2531.63</v>
      </c>
      <c r="E8036" s="380" t="s">
        <v>1081</v>
      </c>
    </row>
    <row r="8037" spans="1:5" ht="30" x14ac:dyDescent="0.2">
      <c r="A8037" s="388">
        <v>100621</v>
      </c>
      <c r="B8037" s="387" t="s">
        <v>1717</v>
      </c>
      <c r="C8037" s="380" t="s">
        <v>66</v>
      </c>
      <c r="D8037" s="380">
        <v>3087.05</v>
      </c>
      <c r="E8037" s="380" t="s">
        <v>1081</v>
      </c>
    </row>
    <row r="8038" spans="1:5" ht="30" x14ac:dyDescent="0.2">
      <c r="A8038" s="388">
        <v>100622</v>
      </c>
      <c r="B8038" s="387" t="s">
        <v>1718</v>
      </c>
      <c r="C8038" s="380" t="s">
        <v>66</v>
      </c>
      <c r="D8038" s="380">
        <v>2353.75</v>
      </c>
      <c r="E8038" s="380" t="s">
        <v>1081</v>
      </c>
    </row>
    <row r="8039" spans="1:5" ht="30" x14ac:dyDescent="0.2">
      <c r="A8039" s="388">
        <v>100620</v>
      </c>
      <c r="B8039" s="387" t="s">
        <v>1716</v>
      </c>
      <c r="C8039" s="380" t="s">
        <v>66</v>
      </c>
      <c r="D8039" s="380">
        <v>2672.27</v>
      </c>
      <c r="E8039" s="380" t="s">
        <v>1081</v>
      </c>
    </row>
    <row r="8040" spans="1:5" ht="30" x14ac:dyDescent="0.2">
      <c r="A8040" s="388">
        <v>100619</v>
      </c>
      <c r="B8040" s="387" t="s">
        <v>1715</v>
      </c>
      <c r="C8040" s="380" t="s">
        <v>66</v>
      </c>
      <c r="D8040" s="380">
        <v>588.95000000000005</v>
      </c>
      <c r="E8040" s="380" t="s">
        <v>1081</v>
      </c>
    </row>
    <row r="8041" spans="1:5" ht="30" x14ac:dyDescent="0.2">
      <c r="A8041" s="380">
        <v>97985</v>
      </c>
      <c r="B8041" s="387" t="s">
        <v>2377</v>
      </c>
      <c r="C8041" s="380" t="s">
        <v>4</v>
      </c>
      <c r="D8041" s="380">
        <v>1557.38</v>
      </c>
      <c r="E8041" s="380" t="s">
        <v>1081</v>
      </c>
    </row>
    <row r="8042" spans="1:5" ht="30" x14ac:dyDescent="0.2">
      <c r="A8042" s="380">
        <v>97993</v>
      </c>
      <c r="B8042" s="387" t="s">
        <v>2381</v>
      </c>
      <c r="C8042" s="380" t="s">
        <v>4</v>
      </c>
      <c r="D8042" s="380">
        <v>2216.79</v>
      </c>
      <c r="E8042" s="380" t="s">
        <v>1081</v>
      </c>
    </row>
    <row r="8043" spans="1:5" ht="30" x14ac:dyDescent="0.2">
      <c r="A8043" s="388">
        <v>97991</v>
      </c>
      <c r="B8043" s="387" t="s">
        <v>2380</v>
      </c>
      <c r="C8043" s="380" t="s">
        <v>4</v>
      </c>
      <c r="D8043" s="380">
        <v>1029.07</v>
      </c>
      <c r="E8043" s="380" t="s">
        <v>1081</v>
      </c>
    </row>
    <row r="8044" spans="1:5" ht="30" x14ac:dyDescent="0.2">
      <c r="A8044" s="380">
        <v>99283</v>
      </c>
      <c r="B8044" s="387" t="s">
        <v>2429</v>
      </c>
      <c r="C8044" s="380" t="s">
        <v>4</v>
      </c>
      <c r="D8044" s="380">
        <v>1211.99</v>
      </c>
      <c r="E8044" s="380" t="s">
        <v>1081</v>
      </c>
    </row>
    <row r="8045" spans="1:5" ht="30" x14ac:dyDescent="0.2">
      <c r="A8045" s="380">
        <v>99293</v>
      </c>
      <c r="B8045" s="387" t="s">
        <v>2433</v>
      </c>
      <c r="C8045" s="380" t="s">
        <v>4</v>
      </c>
      <c r="D8045" s="380">
        <v>1465.11</v>
      </c>
      <c r="E8045" s="380" t="s">
        <v>1081</v>
      </c>
    </row>
    <row r="8046" spans="1:5" ht="30" x14ac:dyDescent="0.2">
      <c r="A8046" s="380">
        <v>99243</v>
      </c>
      <c r="B8046" s="387" t="s">
        <v>2415</v>
      </c>
      <c r="C8046" s="380" t="s">
        <v>4</v>
      </c>
      <c r="D8046" s="380">
        <v>1718.15</v>
      </c>
      <c r="E8046" s="380" t="s">
        <v>1081</v>
      </c>
    </row>
    <row r="8047" spans="1:5" ht="30" x14ac:dyDescent="0.2">
      <c r="A8047" s="380">
        <v>99249</v>
      </c>
      <c r="B8047" s="387" t="s">
        <v>2418</v>
      </c>
      <c r="C8047" s="380" t="s">
        <v>4</v>
      </c>
      <c r="D8047" s="380">
        <v>2097.83</v>
      </c>
      <c r="E8047" s="380" t="s">
        <v>1081</v>
      </c>
    </row>
    <row r="8048" spans="1:5" ht="30" x14ac:dyDescent="0.2">
      <c r="A8048" s="388">
        <v>99278</v>
      </c>
      <c r="B8048" s="387" t="s">
        <v>2426</v>
      </c>
      <c r="C8048" s="380" t="s">
        <v>4</v>
      </c>
      <c r="D8048" s="380">
        <v>424.58</v>
      </c>
      <c r="E8048" s="380" t="s">
        <v>1081</v>
      </c>
    </row>
    <row r="8049" spans="1:5" ht="30" x14ac:dyDescent="0.2">
      <c r="A8049" s="388">
        <v>99288</v>
      </c>
      <c r="B8049" s="387" t="s">
        <v>2430</v>
      </c>
      <c r="C8049" s="380" t="s">
        <v>4</v>
      </c>
      <c r="D8049" s="380">
        <v>560.79999999999995</v>
      </c>
      <c r="E8049" s="380" t="s">
        <v>1081</v>
      </c>
    </row>
    <row r="8050" spans="1:5" ht="30" x14ac:dyDescent="0.2">
      <c r="A8050" s="388">
        <v>99240</v>
      </c>
      <c r="B8050" s="387" t="s">
        <v>2413</v>
      </c>
      <c r="C8050" s="380" t="s">
        <v>4</v>
      </c>
      <c r="D8050" s="380">
        <v>746.82</v>
      </c>
      <c r="E8050" s="380" t="s">
        <v>1081</v>
      </c>
    </row>
    <row r="8051" spans="1:5" ht="30" x14ac:dyDescent="0.2">
      <c r="A8051" s="388">
        <v>99246</v>
      </c>
      <c r="B8051" s="387" t="s">
        <v>2416</v>
      </c>
      <c r="C8051" s="380" t="s">
        <v>4</v>
      </c>
      <c r="D8051" s="380">
        <v>1023.86</v>
      </c>
      <c r="E8051" s="380" t="s">
        <v>1081</v>
      </c>
    </row>
    <row r="8052" spans="1:5" ht="30" x14ac:dyDescent="0.2">
      <c r="A8052" s="380">
        <v>97981</v>
      </c>
      <c r="B8052" s="387" t="s">
        <v>2375</v>
      </c>
      <c r="C8052" s="380" t="s">
        <v>4</v>
      </c>
      <c r="D8052" s="380">
        <v>1293.58</v>
      </c>
      <c r="E8052" s="380" t="s">
        <v>1081</v>
      </c>
    </row>
    <row r="8053" spans="1:5" ht="30" x14ac:dyDescent="0.2">
      <c r="A8053" s="380">
        <v>97989</v>
      </c>
      <c r="B8053" s="387" t="s">
        <v>2379</v>
      </c>
      <c r="C8053" s="380" t="s">
        <v>4</v>
      </c>
      <c r="D8053" s="380">
        <v>1821.09</v>
      </c>
      <c r="E8053" s="380" t="s">
        <v>1081</v>
      </c>
    </row>
    <row r="8054" spans="1:5" ht="30" x14ac:dyDescent="0.2">
      <c r="A8054" s="388">
        <v>98409</v>
      </c>
      <c r="B8054" s="387" t="s">
        <v>2412</v>
      </c>
      <c r="C8054" s="380" t="s">
        <v>4</v>
      </c>
      <c r="D8054" s="380">
        <v>426.89</v>
      </c>
      <c r="E8054" s="380" t="s">
        <v>1081</v>
      </c>
    </row>
    <row r="8055" spans="1:5" ht="30" x14ac:dyDescent="0.2">
      <c r="A8055" s="388">
        <v>97983</v>
      </c>
      <c r="B8055" s="387" t="s">
        <v>2376</v>
      </c>
      <c r="C8055" s="380" t="s">
        <v>4</v>
      </c>
      <c r="D8055" s="380">
        <v>563.84</v>
      </c>
      <c r="E8055" s="380" t="s">
        <v>1081</v>
      </c>
    </row>
    <row r="8056" spans="1:5" ht="30" x14ac:dyDescent="0.2">
      <c r="A8056" s="388">
        <v>97987</v>
      </c>
      <c r="B8056" s="387" t="s">
        <v>2378</v>
      </c>
      <c r="C8056" s="380" t="s">
        <v>4</v>
      </c>
      <c r="D8056" s="380">
        <v>750.63</v>
      </c>
      <c r="E8056" s="380" t="s">
        <v>1081</v>
      </c>
    </row>
    <row r="8057" spans="1:5" ht="30" x14ac:dyDescent="0.2">
      <c r="A8057" s="380">
        <v>99241</v>
      </c>
      <c r="B8057" s="387" t="s">
        <v>2414</v>
      </c>
      <c r="C8057" s="380" t="s">
        <v>4</v>
      </c>
      <c r="D8057" s="380">
        <v>2018.8</v>
      </c>
      <c r="E8057" s="380" t="s">
        <v>1081</v>
      </c>
    </row>
    <row r="8058" spans="1:5" ht="30" x14ac:dyDescent="0.2">
      <c r="A8058" s="380">
        <v>99247</v>
      </c>
      <c r="B8058" s="387" t="s">
        <v>2417</v>
      </c>
      <c r="C8058" s="380" t="s">
        <v>4</v>
      </c>
      <c r="D8058" s="380">
        <v>2302.04</v>
      </c>
      <c r="E8058" s="380" t="s">
        <v>1081</v>
      </c>
    </row>
    <row r="8059" spans="1:5" ht="30" x14ac:dyDescent="0.2">
      <c r="A8059" s="380">
        <v>99263</v>
      </c>
      <c r="B8059" s="387" t="s">
        <v>2421</v>
      </c>
      <c r="C8059" s="380" t="s">
        <v>4</v>
      </c>
      <c r="D8059" s="380">
        <v>2585.31</v>
      </c>
      <c r="E8059" s="380" t="s">
        <v>1081</v>
      </c>
    </row>
    <row r="8060" spans="1:5" ht="30" x14ac:dyDescent="0.2">
      <c r="A8060" s="380">
        <v>99276</v>
      </c>
      <c r="B8060" s="387" t="s">
        <v>2424</v>
      </c>
      <c r="C8060" s="380" t="s">
        <v>4</v>
      </c>
      <c r="D8060" s="380">
        <v>2868.59</v>
      </c>
      <c r="E8060" s="380" t="s">
        <v>1081</v>
      </c>
    </row>
    <row r="8061" spans="1:5" ht="30" x14ac:dyDescent="0.2">
      <c r="A8061" s="380">
        <v>99291</v>
      </c>
      <c r="B8061" s="387" t="s">
        <v>2432</v>
      </c>
      <c r="C8061" s="380" t="s">
        <v>4</v>
      </c>
      <c r="D8061" s="380">
        <v>3151.83</v>
      </c>
      <c r="E8061" s="380" t="s">
        <v>1081</v>
      </c>
    </row>
    <row r="8062" spans="1:5" ht="30" x14ac:dyDescent="0.2">
      <c r="A8062" s="380">
        <v>99297</v>
      </c>
      <c r="B8062" s="387" t="s">
        <v>2435</v>
      </c>
      <c r="C8062" s="380" t="s">
        <v>4</v>
      </c>
      <c r="D8062" s="380">
        <v>3457.82</v>
      </c>
      <c r="E8062" s="380" t="s">
        <v>1081</v>
      </c>
    </row>
    <row r="8063" spans="1:5" ht="30" x14ac:dyDescent="0.2">
      <c r="A8063" s="380">
        <v>99254</v>
      </c>
      <c r="B8063" s="387" t="s">
        <v>2419</v>
      </c>
      <c r="C8063" s="380" t="s">
        <v>4</v>
      </c>
      <c r="D8063" s="380">
        <v>1452.28</v>
      </c>
      <c r="E8063" s="380" t="s">
        <v>1081</v>
      </c>
    </row>
    <row r="8064" spans="1:5" ht="30" x14ac:dyDescent="0.2">
      <c r="A8064" s="380">
        <v>99261</v>
      </c>
      <c r="B8064" s="387" t="s">
        <v>2420</v>
      </c>
      <c r="C8064" s="380" t="s">
        <v>4</v>
      </c>
      <c r="D8064" s="380">
        <v>1735.5</v>
      </c>
      <c r="E8064" s="380" t="s">
        <v>1081</v>
      </c>
    </row>
    <row r="8065" spans="1:5" ht="30" x14ac:dyDescent="0.2">
      <c r="A8065" s="380">
        <v>99266</v>
      </c>
      <c r="B8065" s="387" t="s">
        <v>2422</v>
      </c>
      <c r="C8065" s="380" t="s">
        <v>4</v>
      </c>
      <c r="D8065" s="380">
        <v>2018.8</v>
      </c>
      <c r="E8065" s="380" t="s">
        <v>1081</v>
      </c>
    </row>
    <row r="8066" spans="1:5" ht="30" x14ac:dyDescent="0.2">
      <c r="A8066" s="380">
        <v>99269</v>
      </c>
      <c r="B8066" s="387" t="s">
        <v>2423</v>
      </c>
      <c r="C8066" s="380" t="s">
        <v>4</v>
      </c>
      <c r="D8066" s="380">
        <v>2302.04</v>
      </c>
      <c r="E8066" s="380" t="s">
        <v>1081</v>
      </c>
    </row>
    <row r="8067" spans="1:5" ht="30" x14ac:dyDescent="0.2">
      <c r="A8067" s="380">
        <v>99277</v>
      </c>
      <c r="B8067" s="387" t="s">
        <v>2425</v>
      </c>
      <c r="C8067" s="380" t="s">
        <v>4</v>
      </c>
      <c r="D8067" s="380">
        <v>2585.31</v>
      </c>
      <c r="E8067" s="380" t="s">
        <v>1081</v>
      </c>
    </row>
    <row r="8068" spans="1:5" ht="30" x14ac:dyDescent="0.2">
      <c r="A8068" s="380">
        <v>99281</v>
      </c>
      <c r="B8068" s="387" t="s">
        <v>2427</v>
      </c>
      <c r="C8068" s="380" t="s">
        <v>4</v>
      </c>
      <c r="D8068" s="380">
        <v>2868.59</v>
      </c>
      <c r="E8068" s="380" t="s">
        <v>1081</v>
      </c>
    </row>
    <row r="8069" spans="1:5" ht="30" x14ac:dyDescent="0.2">
      <c r="A8069" s="380">
        <v>99289</v>
      </c>
      <c r="B8069" s="387" t="s">
        <v>2431</v>
      </c>
      <c r="C8069" s="380" t="s">
        <v>4</v>
      </c>
      <c r="D8069" s="380">
        <v>3151.83</v>
      </c>
      <c r="E8069" s="380" t="s">
        <v>1081</v>
      </c>
    </row>
    <row r="8070" spans="1:5" ht="30" x14ac:dyDescent="0.2">
      <c r="A8070" s="380">
        <v>99282</v>
      </c>
      <c r="B8070" s="387" t="s">
        <v>2428</v>
      </c>
      <c r="C8070" s="380" t="s">
        <v>4</v>
      </c>
      <c r="D8070" s="380">
        <v>3179.33</v>
      </c>
      <c r="E8070" s="380" t="s">
        <v>1081</v>
      </c>
    </row>
    <row r="8071" spans="1:5" ht="30" x14ac:dyDescent="0.2">
      <c r="A8071" s="380">
        <v>99296</v>
      </c>
      <c r="B8071" s="387" t="s">
        <v>2434</v>
      </c>
      <c r="C8071" s="380" t="s">
        <v>4</v>
      </c>
      <c r="D8071" s="380">
        <v>3462.56</v>
      </c>
      <c r="E8071" s="380" t="s">
        <v>1081</v>
      </c>
    </row>
    <row r="8072" spans="1:5" ht="30" x14ac:dyDescent="0.2">
      <c r="A8072" s="380">
        <v>99299</v>
      </c>
      <c r="B8072" s="387" t="s">
        <v>2436</v>
      </c>
      <c r="C8072" s="380" t="s">
        <v>4</v>
      </c>
      <c r="D8072" s="380">
        <v>3745.71</v>
      </c>
      <c r="E8072" s="380" t="s">
        <v>1081</v>
      </c>
    </row>
    <row r="8073" spans="1:5" ht="30" x14ac:dyDescent="0.2">
      <c r="A8073" s="380">
        <v>99302</v>
      </c>
      <c r="B8073" s="387" t="s">
        <v>2437</v>
      </c>
      <c r="C8073" s="380" t="s">
        <v>4</v>
      </c>
      <c r="D8073" s="380">
        <v>4033.69</v>
      </c>
      <c r="E8073" s="380" t="s">
        <v>1081</v>
      </c>
    </row>
    <row r="8074" spans="1:5" ht="30" x14ac:dyDescent="0.2">
      <c r="A8074" s="380">
        <v>99307</v>
      </c>
      <c r="B8074" s="387" t="s">
        <v>2440</v>
      </c>
      <c r="C8074" s="380" t="s">
        <v>4</v>
      </c>
      <c r="D8074" s="380">
        <v>2608.06</v>
      </c>
      <c r="E8074" s="380" t="s">
        <v>1081</v>
      </c>
    </row>
    <row r="8075" spans="1:5" ht="30" x14ac:dyDescent="0.2">
      <c r="A8075" s="380">
        <v>99317</v>
      </c>
      <c r="B8075" s="387" t="s">
        <v>2444</v>
      </c>
      <c r="C8075" s="380" t="s">
        <v>4</v>
      </c>
      <c r="D8075" s="380">
        <v>2891.29</v>
      </c>
      <c r="E8075" s="380" t="s">
        <v>1081</v>
      </c>
    </row>
    <row r="8076" spans="1:5" ht="30" x14ac:dyDescent="0.2">
      <c r="A8076" s="380">
        <v>99321</v>
      </c>
      <c r="B8076" s="387" t="s">
        <v>2447</v>
      </c>
      <c r="C8076" s="380" t="s">
        <v>4</v>
      </c>
      <c r="D8076" s="380">
        <v>3174.58</v>
      </c>
      <c r="E8076" s="380" t="s">
        <v>1081</v>
      </c>
    </row>
    <row r="8077" spans="1:5" ht="30" x14ac:dyDescent="0.2">
      <c r="A8077" s="380">
        <v>99323</v>
      </c>
      <c r="B8077" s="387" t="s">
        <v>2448</v>
      </c>
      <c r="C8077" s="380" t="s">
        <v>4</v>
      </c>
      <c r="D8077" s="380">
        <v>3457.82</v>
      </c>
      <c r="E8077" s="380" t="s">
        <v>1081</v>
      </c>
    </row>
    <row r="8078" spans="1:5" ht="30" x14ac:dyDescent="0.2">
      <c r="A8078" s="380">
        <v>99325</v>
      </c>
      <c r="B8078" s="387" t="s">
        <v>2449</v>
      </c>
      <c r="C8078" s="380" t="s">
        <v>4</v>
      </c>
      <c r="D8078" s="380">
        <v>3745.71</v>
      </c>
      <c r="E8078" s="380" t="s">
        <v>1081</v>
      </c>
    </row>
    <row r="8079" spans="1:5" ht="30" x14ac:dyDescent="0.2">
      <c r="A8079" s="380">
        <v>99311</v>
      </c>
      <c r="B8079" s="387" t="s">
        <v>2442</v>
      </c>
      <c r="C8079" s="380" t="s">
        <v>4</v>
      </c>
      <c r="D8079" s="380">
        <v>4321.72</v>
      </c>
      <c r="E8079" s="380" t="s">
        <v>1081</v>
      </c>
    </row>
    <row r="8080" spans="1:5" ht="30" x14ac:dyDescent="0.2">
      <c r="A8080" s="380">
        <v>99314</v>
      </c>
      <c r="B8080" s="387" t="s">
        <v>2443</v>
      </c>
      <c r="C8080" s="380" t="s">
        <v>4</v>
      </c>
      <c r="D8080" s="380">
        <v>4609.7</v>
      </c>
      <c r="E8080" s="380" t="s">
        <v>1081</v>
      </c>
    </row>
    <row r="8081" spans="1:5" ht="30" x14ac:dyDescent="0.2">
      <c r="A8081" s="380">
        <v>99304</v>
      </c>
      <c r="B8081" s="387" t="s">
        <v>2438</v>
      </c>
      <c r="C8081" s="380" t="s">
        <v>4</v>
      </c>
      <c r="D8081" s="380">
        <v>3750.46</v>
      </c>
      <c r="E8081" s="380" t="s">
        <v>1081</v>
      </c>
    </row>
    <row r="8082" spans="1:5" ht="30" x14ac:dyDescent="0.2">
      <c r="A8082" s="380">
        <v>99306</v>
      </c>
      <c r="B8082" s="387" t="s">
        <v>2439</v>
      </c>
      <c r="C8082" s="380" t="s">
        <v>4</v>
      </c>
      <c r="D8082" s="380">
        <v>4033.69</v>
      </c>
      <c r="E8082" s="380" t="s">
        <v>1081</v>
      </c>
    </row>
    <row r="8083" spans="1:5" ht="30" x14ac:dyDescent="0.2">
      <c r="A8083" s="380">
        <v>99309</v>
      </c>
      <c r="B8083" s="387" t="s">
        <v>2441</v>
      </c>
      <c r="C8083" s="380" t="s">
        <v>4</v>
      </c>
      <c r="D8083" s="380">
        <v>4321.72</v>
      </c>
      <c r="E8083" s="380" t="s">
        <v>1081</v>
      </c>
    </row>
    <row r="8084" spans="1:5" ht="30" x14ac:dyDescent="0.2">
      <c r="A8084" s="380">
        <v>99327</v>
      </c>
      <c r="B8084" s="387" t="s">
        <v>2450</v>
      </c>
      <c r="C8084" s="380" t="s">
        <v>4</v>
      </c>
      <c r="D8084" s="380">
        <v>4851.3100000000004</v>
      </c>
      <c r="E8084" s="380" t="s">
        <v>1081</v>
      </c>
    </row>
    <row r="8085" spans="1:5" ht="30" x14ac:dyDescent="0.2">
      <c r="A8085" s="380">
        <v>98009</v>
      </c>
      <c r="B8085" s="387" t="s">
        <v>2389</v>
      </c>
      <c r="C8085" s="380" t="s">
        <v>4</v>
      </c>
      <c r="D8085" s="380">
        <v>2098.7399999999998</v>
      </c>
      <c r="E8085" s="380" t="s">
        <v>1081</v>
      </c>
    </row>
    <row r="8086" spans="1:5" ht="30" x14ac:dyDescent="0.2">
      <c r="A8086" s="380">
        <v>98011</v>
      </c>
      <c r="B8086" s="387" t="s">
        <v>2390</v>
      </c>
      <c r="C8086" s="380" t="s">
        <v>4</v>
      </c>
      <c r="D8086" s="380">
        <v>2393.7199999999998</v>
      </c>
      <c r="E8086" s="380" t="s">
        <v>1081</v>
      </c>
    </row>
    <row r="8087" spans="1:5" ht="30" x14ac:dyDescent="0.2">
      <c r="A8087" s="380">
        <v>98013</v>
      </c>
      <c r="B8087" s="387" t="s">
        <v>2391</v>
      </c>
      <c r="C8087" s="380" t="s">
        <v>4</v>
      </c>
      <c r="D8087" s="380">
        <v>2688.75</v>
      </c>
      <c r="E8087" s="380" t="s">
        <v>1081</v>
      </c>
    </row>
    <row r="8088" spans="1:5" ht="30" x14ac:dyDescent="0.2">
      <c r="A8088" s="380">
        <v>98015</v>
      </c>
      <c r="B8088" s="387" t="s">
        <v>2392</v>
      </c>
      <c r="C8088" s="380" t="s">
        <v>4</v>
      </c>
      <c r="D8088" s="380">
        <v>2983.8</v>
      </c>
      <c r="E8088" s="380" t="s">
        <v>1081</v>
      </c>
    </row>
    <row r="8089" spans="1:5" ht="30" x14ac:dyDescent="0.2">
      <c r="A8089" s="380">
        <v>98017</v>
      </c>
      <c r="B8089" s="387" t="s">
        <v>2393</v>
      </c>
      <c r="C8089" s="380" t="s">
        <v>4</v>
      </c>
      <c r="D8089" s="380">
        <v>3278.78</v>
      </c>
      <c r="E8089" s="380" t="s">
        <v>1081</v>
      </c>
    </row>
    <row r="8090" spans="1:5" ht="30" x14ac:dyDescent="0.2">
      <c r="A8090" s="380">
        <v>98019</v>
      </c>
      <c r="B8090" s="387" t="s">
        <v>2394</v>
      </c>
      <c r="C8090" s="380" t="s">
        <v>4</v>
      </c>
      <c r="D8090" s="380">
        <v>3600.06</v>
      </c>
      <c r="E8090" s="380" t="s">
        <v>1081</v>
      </c>
    </row>
    <row r="8091" spans="1:5" ht="30" x14ac:dyDescent="0.2">
      <c r="A8091" s="380">
        <v>97995</v>
      </c>
      <c r="B8091" s="387" t="s">
        <v>2382</v>
      </c>
      <c r="C8091" s="380" t="s">
        <v>4</v>
      </c>
      <c r="D8091" s="380">
        <v>1508.7</v>
      </c>
      <c r="E8091" s="380" t="s">
        <v>1081</v>
      </c>
    </row>
    <row r="8092" spans="1:5" ht="30" x14ac:dyDescent="0.2">
      <c r="A8092" s="380">
        <v>97997</v>
      </c>
      <c r="B8092" s="387" t="s">
        <v>2383</v>
      </c>
      <c r="C8092" s="380" t="s">
        <v>4</v>
      </c>
      <c r="D8092" s="380">
        <v>1803.68</v>
      </c>
      <c r="E8092" s="380" t="s">
        <v>1081</v>
      </c>
    </row>
    <row r="8093" spans="1:5" ht="30" x14ac:dyDescent="0.2">
      <c r="A8093" s="380">
        <v>97999</v>
      </c>
      <c r="B8093" s="387" t="s">
        <v>2384</v>
      </c>
      <c r="C8093" s="380" t="s">
        <v>4</v>
      </c>
      <c r="D8093" s="380">
        <v>2098.7399999999998</v>
      </c>
      <c r="E8093" s="380" t="s">
        <v>1081</v>
      </c>
    </row>
    <row r="8094" spans="1:5" ht="30" x14ac:dyDescent="0.2">
      <c r="A8094" s="380">
        <v>98001</v>
      </c>
      <c r="B8094" s="387" t="s">
        <v>2385</v>
      </c>
      <c r="C8094" s="380" t="s">
        <v>4</v>
      </c>
      <c r="D8094" s="380">
        <v>2393.7199999999998</v>
      </c>
      <c r="E8094" s="380" t="s">
        <v>1081</v>
      </c>
    </row>
    <row r="8095" spans="1:5" ht="30" x14ac:dyDescent="0.2">
      <c r="A8095" s="380">
        <v>98003</v>
      </c>
      <c r="B8095" s="387" t="s">
        <v>2386</v>
      </c>
      <c r="C8095" s="380" t="s">
        <v>4</v>
      </c>
      <c r="D8095" s="380">
        <v>2688.75</v>
      </c>
      <c r="E8095" s="380" t="s">
        <v>1081</v>
      </c>
    </row>
    <row r="8096" spans="1:5" ht="30" x14ac:dyDescent="0.2">
      <c r="A8096" s="380">
        <v>98005</v>
      </c>
      <c r="B8096" s="387" t="s">
        <v>2387</v>
      </c>
      <c r="C8096" s="380" t="s">
        <v>4</v>
      </c>
      <c r="D8096" s="380">
        <v>2983.8</v>
      </c>
      <c r="E8096" s="380" t="s">
        <v>1081</v>
      </c>
    </row>
    <row r="8097" spans="1:5" ht="30" x14ac:dyDescent="0.2">
      <c r="A8097" s="380">
        <v>98007</v>
      </c>
      <c r="B8097" s="387" t="s">
        <v>2388</v>
      </c>
      <c r="C8097" s="380" t="s">
        <v>4</v>
      </c>
      <c r="D8097" s="380">
        <v>3278.78</v>
      </c>
      <c r="E8097" s="380" t="s">
        <v>1081</v>
      </c>
    </row>
    <row r="8098" spans="1:5" ht="30" x14ac:dyDescent="0.2">
      <c r="A8098" s="380">
        <v>98031</v>
      </c>
      <c r="B8098" s="387" t="s">
        <v>2400</v>
      </c>
      <c r="C8098" s="380" t="s">
        <v>4</v>
      </c>
      <c r="D8098" s="380">
        <v>3310.56</v>
      </c>
      <c r="E8098" s="380" t="s">
        <v>1081</v>
      </c>
    </row>
    <row r="8099" spans="1:5" ht="30" x14ac:dyDescent="0.2">
      <c r="A8099" s="380">
        <v>98033</v>
      </c>
      <c r="B8099" s="387" t="s">
        <v>2401</v>
      </c>
      <c r="C8099" s="380" t="s">
        <v>4</v>
      </c>
      <c r="D8099" s="380">
        <v>3605.54</v>
      </c>
      <c r="E8099" s="380" t="s">
        <v>1081</v>
      </c>
    </row>
    <row r="8100" spans="1:5" ht="30" x14ac:dyDescent="0.2">
      <c r="A8100" s="380">
        <v>98035</v>
      </c>
      <c r="B8100" s="387" t="s">
        <v>2402</v>
      </c>
      <c r="C8100" s="380" t="s">
        <v>4</v>
      </c>
      <c r="D8100" s="380">
        <v>3900.45</v>
      </c>
      <c r="E8100" s="380" t="s">
        <v>1081</v>
      </c>
    </row>
    <row r="8101" spans="1:5" ht="30" x14ac:dyDescent="0.2">
      <c r="A8101" s="380">
        <v>98037</v>
      </c>
      <c r="B8101" s="387" t="s">
        <v>2403</v>
      </c>
      <c r="C8101" s="380" t="s">
        <v>4</v>
      </c>
      <c r="D8101" s="380">
        <v>4200.91</v>
      </c>
      <c r="E8101" s="380" t="s">
        <v>1081</v>
      </c>
    </row>
    <row r="8102" spans="1:5" ht="30" x14ac:dyDescent="0.2">
      <c r="A8102" s="380">
        <v>98021</v>
      </c>
      <c r="B8102" s="387" t="s">
        <v>2395</v>
      </c>
      <c r="C8102" s="380" t="s">
        <v>4</v>
      </c>
      <c r="D8102" s="380">
        <v>2715.04</v>
      </c>
      <c r="E8102" s="380" t="s">
        <v>1081</v>
      </c>
    </row>
    <row r="8103" spans="1:5" ht="30" x14ac:dyDescent="0.2">
      <c r="A8103" s="380">
        <v>98023</v>
      </c>
      <c r="B8103" s="387" t="s">
        <v>2396</v>
      </c>
      <c r="C8103" s="380" t="s">
        <v>4</v>
      </c>
      <c r="D8103" s="380">
        <v>3010.02</v>
      </c>
      <c r="E8103" s="380" t="s">
        <v>1081</v>
      </c>
    </row>
    <row r="8104" spans="1:5" ht="30" x14ac:dyDescent="0.2">
      <c r="A8104" s="380">
        <v>98025</v>
      </c>
      <c r="B8104" s="387" t="s">
        <v>2397</v>
      </c>
      <c r="C8104" s="380" t="s">
        <v>4</v>
      </c>
      <c r="D8104" s="380">
        <v>3305.07</v>
      </c>
      <c r="E8104" s="380" t="s">
        <v>1081</v>
      </c>
    </row>
    <row r="8105" spans="1:5" ht="30" x14ac:dyDescent="0.2">
      <c r="A8105" s="380">
        <v>98027</v>
      </c>
      <c r="B8105" s="387" t="s">
        <v>2398</v>
      </c>
      <c r="C8105" s="380" t="s">
        <v>4</v>
      </c>
      <c r="D8105" s="380">
        <v>3600.06</v>
      </c>
      <c r="E8105" s="380" t="s">
        <v>1081</v>
      </c>
    </row>
    <row r="8106" spans="1:5" ht="30" x14ac:dyDescent="0.2">
      <c r="A8106" s="380">
        <v>98029</v>
      </c>
      <c r="B8106" s="387" t="s">
        <v>2399</v>
      </c>
      <c r="C8106" s="380" t="s">
        <v>4</v>
      </c>
      <c r="D8106" s="380">
        <v>3900.45</v>
      </c>
      <c r="E8106" s="380" t="s">
        <v>1081</v>
      </c>
    </row>
    <row r="8107" spans="1:5" ht="30" x14ac:dyDescent="0.2">
      <c r="A8107" s="380">
        <v>98045</v>
      </c>
      <c r="B8107" s="387" t="s">
        <v>2407</v>
      </c>
      <c r="C8107" s="380" t="s">
        <v>4</v>
      </c>
      <c r="D8107" s="380">
        <v>4501.4399999999996</v>
      </c>
      <c r="E8107" s="380" t="s">
        <v>1081</v>
      </c>
    </row>
    <row r="8108" spans="1:5" ht="30" x14ac:dyDescent="0.2">
      <c r="A8108" s="380">
        <v>98047</v>
      </c>
      <c r="B8108" s="387" t="s">
        <v>2408</v>
      </c>
      <c r="C8108" s="380" t="s">
        <v>4</v>
      </c>
      <c r="D8108" s="380">
        <v>4801.8999999999996</v>
      </c>
      <c r="E8108" s="380" t="s">
        <v>1081</v>
      </c>
    </row>
    <row r="8109" spans="1:5" ht="30" x14ac:dyDescent="0.2">
      <c r="A8109" s="380">
        <v>98039</v>
      </c>
      <c r="B8109" s="387" t="s">
        <v>2404</v>
      </c>
      <c r="C8109" s="380" t="s">
        <v>4</v>
      </c>
      <c r="D8109" s="380">
        <v>3905.93</v>
      </c>
      <c r="E8109" s="380" t="s">
        <v>1081</v>
      </c>
    </row>
    <row r="8110" spans="1:5" ht="30" x14ac:dyDescent="0.2">
      <c r="A8110" s="380">
        <v>98041</v>
      </c>
      <c r="B8110" s="387" t="s">
        <v>2405</v>
      </c>
      <c r="C8110" s="380" t="s">
        <v>4</v>
      </c>
      <c r="D8110" s="380">
        <v>4200.91</v>
      </c>
      <c r="E8110" s="380" t="s">
        <v>1081</v>
      </c>
    </row>
    <row r="8111" spans="1:5" ht="30" x14ac:dyDescent="0.2">
      <c r="A8111" s="380">
        <v>98043</v>
      </c>
      <c r="B8111" s="387" t="s">
        <v>2406</v>
      </c>
      <c r="C8111" s="380" t="s">
        <v>4</v>
      </c>
      <c r="D8111" s="380">
        <v>4501.4399999999996</v>
      </c>
      <c r="E8111" s="380" t="s">
        <v>1081</v>
      </c>
    </row>
    <row r="8112" spans="1:5" ht="30" x14ac:dyDescent="0.2">
      <c r="A8112" s="380">
        <v>98049</v>
      </c>
      <c r="B8112" s="387" t="s">
        <v>2409</v>
      </c>
      <c r="C8112" s="380" t="s">
        <v>4</v>
      </c>
      <c r="D8112" s="380">
        <v>5048.8</v>
      </c>
      <c r="E8112" s="380" t="s">
        <v>1081</v>
      </c>
    </row>
    <row r="8113" spans="1:5" ht="30" x14ac:dyDescent="0.2">
      <c r="A8113" s="388">
        <v>101809</v>
      </c>
      <c r="B8113" s="387" t="s">
        <v>10071</v>
      </c>
      <c r="C8113" s="380" t="s">
        <v>66</v>
      </c>
      <c r="D8113" s="380">
        <v>3192.41</v>
      </c>
      <c r="E8113" s="380" t="s">
        <v>1081</v>
      </c>
    </row>
    <row r="8114" spans="1:5" ht="30" x14ac:dyDescent="0.2">
      <c r="A8114" s="388">
        <v>97980</v>
      </c>
      <c r="B8114" s="387" t="s">
        <v>10072</v>
      </c>
      <c r="C8114" s="380" t="s">
        <v>66</v>
      </c>
      <c r="D8114" s="380">
        <v>2263.13</v>
      </c>
      <c r="E8114" s="380" t="s">
        <v>1081</v>
      </c>
    </row>
    <row r="8115" spans="1:5" ht="30" x14ac:dyDescent="0.2">
      <c r="A8115" s="388">
        <v>98405</v>
      </c>
      <c r="B8115" s="387" t="s">
        <v>10073</v>
      </c>
      <c r="C8115" s="380" t="s">
        <v>66</v>
      </c>
      <c r="D8115" s="380">
        <v>2785.24</v>
      </c>
      <c r="E8115" s="380" t="s">
        <v>1081</v>
      </c>
    </row>
    <row r="8116" spans="1:5" ht="30" x14ac:dyDescent="0.2">
      <c r="A8116" s="388">
        <v>97988</v>
      </c>
      <c r="B8116" s="387" t="s">
        <v>10074</v>
      </c>
      <c r="C8116" s="380" t="s">
        <v>66</v>
      </c>
      <c r="D8116" s="380">
        <v>3307.09</v>
      </c>
      <c r="E8116" s="380" t="s">
        <v>1081</v>
      </c>
    </row>
    <row r="8117" spans="1:5" ht="30" x14ac:dyDescent="0.2">
      <c r="A8117" s="388">
        <v>102139</v>
      </c>
      <c r="B8117" s="387" t="s">
        <v>10075</v>
      </c>
      <c r="C8117" s="380" t="s">
        <v>66</v>
      </c>
      <c r="D8117" s="380">
        <v>1854.75</v>
      </c>
      <c r="E8117" s="380" t="s">
        <v>1081</v>
      </c>
    </row>
    <row r="8118" spans="1:5" ht="30" x14ac:dyDescent="0.2">
      <c r="A8118" s="388">
        <v>102141</v>
      </c>
      <c r="B8118" s="387" t="s">
        <v>10076</v>
      </c>
      <c r="C8118" s="380" t="s">
        <v>66</v>
      </c>
      <c r="D8118" s="380">
        <v>2855</v>
      </c>
      <c r="E8118" s="380" t="s">
        <v>1081</v>
      </c>
    </row>
    <row r="8119" spans="1:5" ht="30" x14ac:dyDescent="0.2">
      <c r="A8119" s="388">
        <v>99280</v>
      </c>
      <c r="B8119" s="387" t="s">
        <v>10077</v>
      </c>
      <c r="C8119" s="380" t="s">
        <v>66</v>
      </c>
      <c r="D8119" s="380">
        <v>2177.4</v>
      </c>
      <c r="E8119" s="380" t="s">
        <v>1081</v>
      </c>
    </row>
    <row r="8120" spans="1:5" ht="30" x14ac:dyDescent="0.2">
      <c r="A8120" s="388">
        <v>99292</v>
      </c>
      <c r="B8120" s="387" t="s">
        <v>10078</v>
      </c>
      <c r="C8120" s="380" t="s">
        <v>66</v>
      </c>
      <c r="D8120" s="380">
        <v>2687.5</v>
      </c>
      <c r="E8120" s="380" t="s">
        <v>1081</v>
      </c>
    </row>
    <row r="8121" spans="1:5" ht="30" x14ac:dyDescent="0.2">
      <c r="A8121" s="388">
        <v>99242</v>
      </c>
      <c r="B8121" s="387" t="s">
        <v>10079</v>
      </c>
      <c r="C8121" s="380" t="s">
        <v>66</v>
      </c>
      <c r="D8121" s="380">
        <v>3198.4</v>
      </c>
      <c r="E8121" s="380" t="s">
        <v>1081</v>
      </c>
    </row>
    <row r="8122" spans="1:5" ht="30" x14ac:dyDescent="0.2">
      <c r="A8122" s="388">
        <v>99248</v>
      </c>
      <c r="B8122" s="387" t="s">
        <v>10080</v>
      </c>
      <c r="C8122" s="380" t="s">
        <v>66</v>
      </c>
      <c r="D8122" s="380">
        <v>4097.25</v>
      </c>
      <c r="E8122" s="380" t="s">
        <v>1081</v>
      </c>
    </row>
    <row r="8123" spans="1:5" ht="30" x14ac:dyDescent="0.2">
      <c r="A8123" s="388">
        <v>99275</v>
      </c>
      <c r="B8123" s="387" t="s">
        <v>10081</v>
      </c>
      <c r="C8123" s="380" t="s">
        <v>66</v>
      </c>
      <c r="D8123" s="380">
        <v>1051.98</v>
      </c>
      <c r="E8123" s="380" t="s">
        <v>1081</v>
      </c>
    </row>
    <row r="8124" spans="1:5" ht="30" x14ac:dyDescent="0.2">
      <c r="A8124" s="388">
        <v>99285</v>
      </c>
      <c r="B8124" s="387" t="s">
        <v>10082</v>
      </c>
      <c r="C8124" s="380" t="s">
        <v>66</v>
      </c>
      <c r="D8124" s="380">
        <v>1414.79</v>
      </c>
      <c r="E8124" s="380" t="s">
        <v>1081</v>
      </c>
    </row>
    <row r="8125" spans="1:5" ht="30" x14ac:dyDescent="0.2">
      <c r="A8125" s="388">
        <v>102457</v>
      </c>
      <c r="B8125" s="387" t="s">
        <v>10083</v>
      </c>
      <c r="C8125" s="380" t="s">
        <v>66</v>
      </c>
      <c r="D8125" s="380">
        <v>1781.37</v>
      </c>
      <c r="E8125" s="380" t="s">
        <v>1081</v>
      </c>
    </row>
    <row r="8126" spans="1:5" ht="30" x14ac:dyDescent="0.2">
      <c r="A8126" s="388">
        <v>102142</v>
      </c>
      <c r="B8126" s="387" t="s">
        <v>10084</v>
      </c>
      <c r="C8126" s="380" t="s">
        <v>66</v>
      </c>
      <c r="D8126" s="380">
        <v>2811.88</v>
      </c>
      <c r="E8126" s="380" t="s">
        <v>1081</v>
      </c>
    </row>
    <row r="8127" spans="1:5" ht="30" x14ac:dyDescent="0.2">
      <c r="A8127" s="388">
        <v>97992</v>
      </c>
      <c r="B8127" s="387" t="s">
        <v>10085</v>
      </c>
      <c r="C8127" s="380" t="s">
        <v>66</v>
      </c>
      <c r="D8127" s="380">
        <v>4228.43</v>
      </c>
      <c r="E8127" s="380" t="s">
        <v>1081</v>
      </c>
    </row>
    <row r="8128" spans="1:5" ht="30" x14ac:dyDescent="0.2">
      <c r="A8128" s="388">
        <v>97978</v>
      </c>
      <c r="B8128" s="387" t="s">
        <v>10086</v>
      </c>
      <c r="C8128" s="380" t="s">
        <v>66</v>
      </c>
      <c r="D8128" s="380">
        <v>1061.52</v>
      </c>
      <c r="E8128" s="380" t="s">
        <v>1081</v>
      </c>
    </row>
    <row r="8129" spans="1:5" ht="30" x14ac:dyDescent="0.2">
      <c r="A8129" s="388">
        <v>98410</v>
      </c>
      <c r="B8129" s="387" t="s">
        <v>10087</v>
      </c>
      <c r="C8129" s="380" t="s">
        <v>66</v>
      </c>
      <c r="D8129" s="380">
        <v>1351.52</v>
      </c>
      <c r="E8129" s="380" t="s">
        <v>1081</v>
      </c>
    </row>
    <row r="8130" spans="1:5" ht="30" x14ac:dyDescent="0.2">
      <c r="A8130" s="388">
        <v>97994</v>
      </c>
      <c r="B8130" s="387" t="s">
        <v>10088</v>
      </c>
      <c r="C8130" s="380" t="s">
        <v>66</v>
      </c>
      <c r="D8130" s="380">
        <v>2971.81</v>
      </c>
      <c r="E8130" s="380" t="s">
        <v>1081</v>
      </c>
    </row>
    <row r="8131" spans="1:5" ht="30" x14ac:dyDescent="0.2">
      <c r="A8131" s="388">
        <v>99290</v>
      </c>
      <c r="B8131" s="387" t="s">
        <v>10089</v>
      </c>
      <c r="C8131" s="380" t="s">
        <v>66</v>
      </c>
      <c r="D8131" s="380">
        <v>4555.75</v>
      </c>
      <c r="E8131" s="380" t="s">
        <v>1081</v>
      </c>
    </row>
    <row r="8132" spans="1:5" ht="30" x14ac:dyDescent="0.2">
      <c r="A8132" s="388">
        <v>99244</v>
      </c>
      <c r="B8132" s="387" t="s">
        <v>10090</v>
      </c>
      <c r="C8132" s="380" t="s">
        <v>66</v>
      </c>
      <c r="D8132" s="380">
        <v>5560.89</v>
      </c>
      <c r="E8132" s="380" t="s">
        <v>1081</v>
      </c>
    </row>
    <row r="8133" spans="1:5" ht="30" x14ac:dyDescent="0.2">
      <c r="A8133" s="388">
        <v>99256</v>
      </c>
      <c r="B8133" s="387" t="s">
        <v>10091</v>
      </c>
      <c r="C8133" s="380" t="s">
        <v>66</v>
      </c>
      <c r="D8133" s="380">
        <v>6536.65</v>
      </c>
      <c r="E8133" s="380" t="s">
        <v>1081</v>
      </c>
    </row>
    <row r="8134" spans="1:5" ht="30" x14ac:dyDescent="0.2">
      <c r="A8134" s="388">
        <v>99271</v>
      </c>
      <c r="B8134" s="387" t="s">
        <v>10092</v>
      </c>
      <c r="C8134" s="380" t="s">
        <v>66</v>
      </c>
      <c r="D8134" s="380">
        <v>7512.33</v>
      </c>
      <c r="E8134" s="380" t="s">
        <v>1081</v>
      </c>
    </row>
    <row r="8135" spans="1:5" ht="30" x14ac:dyDescent="0.2">
      <c r="A8135" s="388">
        <v>99284</v>
      </c>
      <c r="B8135" s="387" t="s">
        <v>10093</v>
      </c>
      <c r="C8135" s="380" t="s">
        <v>66</v>
      </c>
      <c r="D8135" s="380">
        <v>8488.1200000000008</v>
      </c>
      <c r="E8135" s="380" t="s">
        <v>1081</v>
      </c>
    </row>
    <row r="8136" spans="1:5" ht="30" x14ac:dyDescent="0.2">
      <c r="A8136" s="388">
        <v>99294</v>
      </c>
      <c r="B8136" s="387" t="s">
        <v>10094</v>
      </c>
      <c r="C8136" s="380" t="s">
        <v>66</v>
      </c>
      <c r="D8136" s="380">
        <v>9463.82</v>
      </c>
      <c r="E8136" s="380" t="s">
        <v>1081</v>
      </c>
    </row>
    <row r="8137" spans="1:5" ht="30" x14ac:dyDescent="0.2">
      <c r="A8137" s="388">
        <v>99252</v>
      </c>
      <c r="B8137" s="387" t="s">
        <v>10095</v>
      </c>
      <c r="C8137" s="380" t="s">
        <v>66</v>
      </c>
      <c r="D8137" s="380">
        <v>2903.73</v>
      </c>
      <c r="E8137" s="380" t="s">
        <v>1081</v>
      </c>
    </row>
    <row r="8138" spans="1:5" ht="30" x14ac:dyDescent="0.2">
      <c r="A8138" s="388">
        <v>99259</v>
      </c>
      <c r="B8138" s="387" t="s">
        <v>10096</v>
      </c>
      <c r="C8138" s="380" t="s">
        <v>66</v>
      </c>
      <c r="D8138" s="380">
        <v>3675.34</v>
      </c>
      <c r="E8138" s="380" t="s">
        <v>1081</v>
      </c>
    </row>
    <row r="8139" spans="1:5" ht="30" x14ac:dyDescent="0.2">
      <c r="A8139" s="388">
        <v>99265</v>
      </c>
      <c r="B8139" s="387" t="s">
        <v>10097</v>
      </c>
      <c r="C8139" s="380" t="s">
        <v>66</v>
      </c>
      <c r="D8139" s="380">
        <v>4446.8900000000003</v>
      </c>
      <c r="E8139" s="380" t="s">
        <v>1081</v>
      </c>
    </row>
    <row r="8140" spans="1:5" ht="30" x14ac:dyDescent="0.2">
      <c r="A8140" s="388">
        <v>99267</v>
      </c>
      <c r="B8140" s="387" t="s">
        <v>10098</v>
      </c>
      <c r="C8140" s="380" t="s">
        <v>66</v>
      </c>
      <c r="D8140" s="380">
        <v>5218.54</v>
      </c>
      <c r="E8140" s="380" t="s">
        <v>1081</v>
      </c>
    </row>
    <row r="8141" spans="1:5" ht="30" x14ac:dyDescent="0.2">
      <c r="A8141" s="388">
        <v>99274</v>
      </c>
      <c r="B8141" s="387" t="s">
        <v>10099</v>
      </c>
      <c r="C8141" s="380" t="s">
        <v>66</v>
      </c>
      <c r="D8141" s="380">
        <v>6027.19</v>
      </c>
      <c r="E8141" s="380" t="s">
        <v>1081</v>
      </c>
    </row>
    <row r="8142" spans="1:5" ht="30" x14ac:dyDescent="0.2">
      <c r="A8142" s="388">
        <v>99279</v>
      </c>
      <c r="B8142" s="387" t="s">
        <v>10100</v>
      </c>
      <c r="C8142" s="380" t="s">
        <v>66</v>
      </c>
      <c r="D8142" s="380">
        <v>6803.42</v>
      </c>
      <c r="E8142" s="380" t="s">
        <v>1081</v>
      </c>
    </row>
    <row r="8143" spans="1:5" ht="30" x14ac:dyDescent="0.2">
      <c r="A8143" s="388">
        <v>99286</v>
      </c>
      <c r="B8143" s="387" t="s">
        <v>10101</v>
      </c>
      <c r="C8143" s="380" t="s">
        <v>66</v>
      </c>
      <c r="D8143" s="380">
        <v>7579.76</v>
      </c>
      <c r="E8143" s="380" t="s">
        <v>1081</v>
      </c>
    </row>
    <row r="8144" spans="1:5" ht="30" x14ac:dyDescent="0.2">
      <c r="A8144" s="388">
        <v>99326</v>
      </c>
      <c r="B8144" s="387" t="s">
        <v>10102</v>
      </c>
      <c r="C8144" s="380" t="s">
        <v>66</v>
      </c>
      <c r="D8144" s="380">
        <v>9338.26</v>
      </c>
      <c r="E8144" s="380" t="s">
        <v>1081</v>
      </c>
    </row>
    <row r="8145" spans="1:5" ht="30" x14ac:dyDescent="0.2">
      <c r="A8145" s="388">
        <v>99287</v>
      </c>
      <c r="B8145" s="387" t="s">
        <v>10103</v>
      </c>
      <c r="C8145" s="380" t="s">
        <v>66</v>
      </c>
      <c r="D8145" s="380">
        <v>10750.7</v>
      </c>
      <c r="E8145" s="380" t="s">
        <v>1081</v>
      </c>
    </row>
    <row r="8146" spans="1:5" ht="30" x14ac:dyDescent="0.2">
      <c r="A8146" s="388">
        <v>99298</v>
      </c>
      <c r="B8146" s="387" t="s">
        <v>10104</v>
      </c>
      <c r="C8146" s="380" t="s">
        <v>66</v>
      </c>
      <c r="D8146" s="380">
        <v>12163.13</v>
      </c>
      <c r="E8146" s="380" t="s">
        <v>1081</v>
      </c>
    </row>
    <row r="8147" spans="1:5" ht="30" x14ac:dyDescent="0.2">
      <c r="A8147" s="388">
        <v>99300</v>
      </c>
      <c r="B8147" s="387" t="s">
        <v>10105</v>
      </c>
      <c r="C8147" s="380" t="s">
        <v>66</v>
      </c>
      <c r="D8147" s="380">
        <v>13575.59</v>
      </c>
      <c r="E8147" s="380" t="s">
        <v>1081</v>
      </c>
    </row>
    <row r="8148" spans="1:5" ht="30" x14ac:dyDescent="0.2">
      <c r="A8148" s="388">
        <v>99301</v>
      </c>
      <c r="B8148" s="387" t="s">
        <v>10106</v>
      </c>
      <c r="C8148" s="380" t="s">
        <v>66</v>
      </c>
      <c r="D8148" s="380">
        <v>6724.69</v>
      </c>
      <c r="E8148" s="380" t="s">
        <v>1081</v>
      </c>
    </row>
    <row r="8149" spans="1:5" ht="30" x14ac:dyDescent="0.2">
      <c r="A8149" s="388">
        <v>99312</v>
      </c>
      <c r="B8149" s="387" t="s">
        <v>10107</v>
      </c>
      <c r="C8149" s="380" t="s">
        <v>66</v>
      </c>
      <c r="D8149" s="380">
        <v>7885.92</v>
      </c>
      <c r="E8149" s="380" t="s">
        <v>1081</v>
      </c>
    </row>
    <row r="8150" spans="1:5" ht="30" x14ac:dyDescent="0.2">
      <c r="A8150" s="388">
        <v>99320</v>
      </c>
      <c r="B8150" s="387" t="s">
        <v>10108</v>
      </c>
      <c r="C8150" s="380" t="s">
        <v>66</v>
      </c>
      <c r="D8150" s="380">
        <v>9112.19</v>
      </c>
      <c r="E8150" s="380" t="s">
        <v>1081</v>
      </c>
    </row>
    <row r="8151" spans="1:5" ht="30" x14ac:dyDescent="0.2">
      <c r="A8151" s="388">
        <v>99322</v>
      </c>
      <c r="B8151" s="387" t="s">
        <v>10109</v>
      </c>
      <c r="C8151" s="380" t="s">
        <v>66</v>
      </c>
      <c r="D8151" s="380">
        <v>10281.66</v>
      </c>
      <c r="E8151" s="380" t="s">
        <v>1081</v>
      </c>
    </row>
    <row r="8152" spans="1:5" ht="30" x14ac:dyDescent="0.2">
      <c r="A8152" s="388">
        <v>99324</v>
      </c>
      <c r="B8152" s="387" t="s">
        <v>10110</v>
      </c>
      <c r="C8152" s="380" t="s">
        <v>66</v>
      </c>
      <c r="D8152" s="380">
        <v>11451.15</v>
      </c>
      <c r="E8152" s="380" t="s">
        <v>1081</v>
      </c>
    </row>
    <row r="8153" spans="1:5" ht="30" x14ac:dyDescent="0.2">
      <c r="A8153" s="388">
        <v>99310</v>
      </c>
      <c r="B8153" s="387" t="s">
        <v>10111</v>
      </c>
      <c r="C8153" s="380" t="s">
        <v>66</v>
      </c>
      <c r="D8153" s="380">
        <v>15939.76</v>
      </c>
      <c r="E8153" s="380" t="s">
        <v>1081</v>
      </c>
    </row>
    <row r="8154" spans="1:5" ht="30" x14ac:dyDescent="0.2">
      <c r="A8154" s="388">
        <v>99313</v>
      </c>
      <c r="B8154" s="387" t="s">
        <v>10112</v>
      </c>
      <c r="C8154" s="380" t="s">
        <v>66</v>
      </c>
      <c r="D8154" s="380">
        <v>17777.060000000001</v>
      </c>
      <c r="E8154" s="380" t="s">
        <v>1081</v>
      </c>
    </row>
    <row r="8155" spans="1:5" ht="30" x14ac:dyDescent="0.2">
      <c r="A8155" s="388">
        <v>99303</v>
      </c>
      <c r="B8155" s="387" t="s">
        <v>10113</v>
      </c>
      <c r="C8155" s="380" t="s">
        <v>66</v>
      </c>
      <c r="D8155" s="380">
        <v>12426.45</v>
      </c>
      <c r="E8155" s="380" t="s">
        <v>1081</v>
      </c>
    </row>
    <row r="8156" spans="1:5" ht="30" x14ac:dyDescent="0.2">
      <c r="A8156" s="388">
        <v>99305</v>
      </c>
      <c r="B8156" s="387" t="s">
        <v>10114</v>
      </c>
      <c r="C8156" s="380" t="s">
        <v>66</v>
      </c>
      <c r="D8156" s="380">
        <v>14051.4</v>
      </c>
      <c r="E8156" s="380" t="s">
        <v>1081</v>
      </c>
    </row>
    <row r="8157" spans="1:5" ht="30" x14ac:dyDescent="0.2">
      <c r="A8157" s="388">
        <v>99308</v>
      </c>
      <c r="B8157" s="387" t="s">
        <v>10115</v>
      </c>
      <c r="C8157" s="380" t="s">
        <v>66</v>
      </c>
      <c r="D8157" s="380">
        <v>15676.36</v>
      </c>
      <c r="E8157" s="380" t="s">
        <v>1081</v>
      </c>
    </row>
    <row r="8158" spans="1:5" ht="30" x14ac:dyDescent="0.2">
      <c r="A8158" s="388">
        <v>99315</v>
      </c>
      <c r="B8158" s="387" t="s">
        <v>10116</v>
      </c>
      <c r="C8158" s="380" t="s">
        <v>66</v>
      </c>
      <c r="D8158" s="380">
        <v>19877.88</v>
      </c>
      <c r="E8158" s="380" t="s">
        <v>1081</v>
      </c>
    </row>
    <row r="8159" spans="1:5" ht="30" x14ac:dyDescent="0.2">
      <c r="A8159" s="388">
        <v>98008</v>
      </c>
      <c r="B8159" s="387" t="s">
        <v>10117</v>
      </c>
      <c r="C8159" s="380" t="s">
        <v>66</v>
      </c>
      <c r="D8159" s="380">
        <v>4662.79</v>
      </c>
      <c r="E8159" s="380" t="s">
        <v>1081</v>
      </c>
    </row>
    <row r="8160" spans="1:5" ht="30" x14ac:dyDescent="0.2">
      <c r="A8160" s="388">
        <v>98010</v>
      </c>
      <c r="B8160" s="387" t="s">
        <v>10118</v>
      </c>
      <c r="C8160" s="380" t="s">
        <v>66</v>
      </c>
      <c r="D8160" s="380">
        <v>5691.48</v>
      </c>
      <c r="E8160" s="380" t="s">
        <v>1081</v>
      </c>
    </row>
    <row r="8161" spans="1:5" ht="30" x14ac:dyDescent="0.2">
      <c r="A8161" s="388">
        <v>98012</v>
      </c>
      <c r="B8161" s="387" t="s">
        <v>10119</v>
      </c>
      <c r="C8161" s="380" t="s">
        <v>66</v>
      </c>
      <c r="D8161" s="380">
        <v>6690.78</v>
      </c>
      <c r="E8161" s="380" t="s">
        <v>1081</v>
      </c>
    </row>
    <row r="8162" spans="1:5" ht="30" x14ac:dyDescent="0.2">
      <c r="A8162" s="388">
        <v>98014</v>
      </c>
      <c r="B8162" s="387" t="s">
        <v>10120</v>
      </c>
      <c r="C8162" s="380" t="s">
        <v>66</v>
      </c>
      <c r="D8162" s="380">
        <v>7690.02</v>
      </c>
      <c r="E8162" s="380" t="s">
        <v>1081</v>
      </c>
    </row>
    <row r="8163" spans="1:5" ht="30" x14ac:dyDescent="0.2">
      <c r="A8163" s="388">
        <v>98016</v>
      </c>
      <c r="B8163" s="387" t="s">
        <v>10121</v>
      </c>
      <c r="C8163" s="380" t="s">
        <v>66</v>
      </c>
      <c r="D8163" s="380">
        <v>8689.3700000000008</v>
      </c>
      <c r="E8163" s="380" t="s">
        <v>1081</v>
      </c>
    </row>
    <row r="8164" spans="1:5" ht="30" x14ac:dyDescent="0.2">
      <c r="A8164" s="388">
        <v>98018</v>
      </c>
      <c r="B8164" s="387" t="s">
        <v>10122</v>
      </c>
      <c r="C8164" s="380" t="s">
        <v>66</v>
      </c>
      <c r="D8164" s="380">
        <v>9688.6</v>
      </c>
      <c r="E8164" s="380" t="s">
        <v>1081</v>
      </c>
    </row>
    <row r="8165" spans="1:5" ht="30" x14ac:dyDescent="0.2">
      <c r="A8165" s="388">
        <v>97996</v>
      </c>
      <c r="B8165" s="387" t="s">
        <v>10123</v>
      </c>
      <c r="C8165" s="380" t="s">
        <v>66</v>
      </c>
      <c r="D8165" s="380">
        <v>3762.21</v>
      </c>
      <c r="E8165" s="380" t="s">
        <v>1081</v>
      </c>
    </row>
    <row r="8166" spans="1:5" ht="30" x14ac:dyDescent="0.2">
      <c r="A8166" s="388">
        <v>98407</v>
      </c>
      <c r="B8166" s="387" t="s">
        <v>10124</v>
      </c>
      <c r="C8166" s="380" t="s">
        <v>66</v>
      </c>
      <c r="D8166" s="380">
        <v>4552.53</v>
      </c>
      <c r="E8166" s="380" t="s">
        <v>1081</v>
      </c>
    </row>
    <row r="8167" spans="1:5" ht="30" x14ac:dyDescent="0.2">
      <c r="A8167" s="388">
        <v>98408</v>
      </c>
      <c r="B8167" s="387" t="s">
        <v>10125</v>
      </c>
      <c r="C8167" s="380" t="s">
        <v>66</v>
      </c>
      <c r="D8167" s="380">
        <v>5342.97</v>
      </c>
      <c r="E8167" s="380" t="s">
        <v>1081</v>
      </c>
    </row>
    <row r="8168" spans="1:5" ht="30" x14ac:dyDescent="0.2">
      <c r="A8168" s="388">
        <v>98002</v>
      </c>
      <c r="B8168" s="387" t="s">
        <v>10126</v>
      </c>
      <c r="C8168" s="380" t="s">
        <v>66</v>
      </c>
      <c r="D8168" s="380">
        <v>6170.39</v>
      </c>
      <c r="E8168" s="380" t="s">
        <v>1081</v>
      </c>
    </row>
    <row r="8169" spans="1:5" ht="30" x14ac:dyDescent="0.2">
      <c r="A8169" s="388">
        <v>98406</v>
      </c>
      <c r="B8169" s="387" t="s">
        <v>10127</v>
      </c>
      <c r="C8169" s="380" t="s">
        <v>66</v>
      </c>
      <c r="D8169" s="380">
        <v>6965.43</v>
      </c>
      <c r="E8169" s="380" t="s">
        <v>1081</v>
      </c>
    </row>
    <row r="8170" spans="1:5" ht="30" x14ac:dyDescent="0.2">
      <c r="A8170" s="388">
        <v>98006</v>
      </c>
      <c r="B8170" s="387" t="s">
        <v>10128</v>
      </c>
      <c r="C8170" s="380" t="s">
        <v>66</v>
      </c>
      <c r="D8170" s="380">
        <v>7760.54</v>
      </c>
      <c r="E8170" s="380" t="s">
        <v>1081</v>
      </c>
    </row>
    <row r="8171" spans="1:5" ht="30" x14ac:dyDescent="0.2">
      <c r="A8171" s="388">
        <v>98030</v>
      </c>
      <c r="B8171" s="387" t="s">
        <v>10129</v>
      </c>
      <c r="C8171" s="380" t="s">
        <v>66</v>
      </c>
      <c r="D8171" s="380">
        <v>9559.98</v>
      </c>
      <c r="E8171" s="380" t="s">
        <v>1081</v>
      </c>
    </row>
    <row r="8172" spans="1:5" ht="30" x14ac:dyDescent="0.2">
      <c r="A8172" s="388">
        <v>98032</v>
      </c>
      <c r="B8172" s="387" t="s">
        <v>10130</v>
      </c>
      <c r="C8172" s="380" t="s">
        <v>66</v>
      </c>
      <c r="D8172" s="380">
        <v>11006.83</v>
      </c>
      <c r="E8172" s="380" t="s">
        <v>1081</v>
      </c>
    </row>
    <row r="8173" spans="1:5" ht="30" x14ac:dyDescent="0.2">
      <c r="A8173" s="388">
        <v>98034</v>
      </c>
      <c r="B8173" s="387" t="s">
        <v>10131</v>
      </c>
      <c r="C8173" s="380" t="s">
        <v>66</v>
      </c>
      <c r="D8173" s="380">
        <v>12453.68</v>
      </c>
      <c r="E8173" s="380" t="s">
        <v>1081</v>
      </c>
    </row>
    <row r="8174" spans="1:5" ht="30" x14ac:dyDescent="0.2">
      <c r="A8174" s="388">
        <v>98036</v>
      </c>
      <c r="B8174" s="387" t="s">
        <v>10132</v>
      </c>
      <c r="C8174" s="380" t="s">
        <v>66</v>
      </c>
      <c r="D8174" s="380">
        <v>13900.55</v>
      </c>
      <c r="E8174" s="380" t="s">
        <v>1081</v>
      </c>
    </row>
    <row r="8175" spans="1:5" ht="30" x14ac:dyDescent="0.2">
      <c r="A8175" s="388">
        <v>98020</v>
      </c>
      <c r="B8175" s="387" t="s">
        <v>10133</v>
      </c>
      <c r="C8175" s="380" t="s">
        <v>66</v>
      </c>
      <c r="D8175" s="380">
        <v>6883.77</v>
      </c>
      <c r="E8175" s="380" t="s">
        <v>1081</v>
      </c>
    </row>
    <row r="8176" spans="1:5" ht="30" x14ac:dyDescent="0.2">
      <c r="A8176" s="388">
        <v>98022</v>
      </c>
      <c r="B8176" s="387" t="s">
        <v>10134</v>
      </c>
      <c r="C8176" s="380" t="s">
        <v>66</v>
      </c>
      <c r="D8176" s="380">
        <v>8072.74</v>
      </c>
      <c r="E8176" s="380" t="s">
        <v>1081</v>
      </c>
    </row>
    <row r="8177" spans="1:5" ht="30" x14ac:dyDescent="0.2">
      <c r="A8177" s="388">
        <v>98024</v>
      </c>
      <c r="B8177" s="387" t="s">
        <v>10135</v>
      </c>
      <c r="C8177" s="380" t="s">
        <v>66</v>
      </c>
      <c r="D8177" s="380">
        <v>9326.76</v>
      </c>
      <c r="E8177" s="380" t="s">
        <v>1081</v>
      </c>
    </row>
    <row r="8178" spans="1:5" ht="30" x14ac:dyDescent="0.2">
      <c r="A8178" s="388">
        <v>98026</v>
      </c>
      <c r="B8178" s="387" t="s">
        <v>10136</v>
      </c>
      <c r="C8178" s="380" t="s">
        <v>66</v>
      </c>
      <c r="D8178" s="380">
        <v>10523.97</v>
      </c>
      <c r="E8178" s="380" t="s">
        <v>1081</v>
      </c>
    </row>
    <row r="8179" spans="1:5" ht="30" x14ac:dyDescent="0.2">
      <c r="A8179" s="388">
        <v>98028</v>
      </c>
      <c r="B8179" s="387" t="s">
        <v>10137</v>
      </c>
      <c r="C8179" s="380" t="s">
        <v>66</v>
      </c>
      <c r="D8179" s="380">
        <v>11721.21</v>
      </c>
      <c r="E8179" s="380" t="s">
        <v>1081</v>
      </c>
    </row>
    <row r="8180" spans="1:5" ht="30" x14ac:dyDescent="0.2">
      <c r="A8180" s="388">
        <v>98044</v>
      </c>
      <c r="B8180" s="387" t="s">
        <v>10138</v>
      </c>
      <c r="C8180" s="380" t="s">
        <v>66</v>
      </c>
      <c r="D8180" s="380">
        <v>16322.34</v>
      </c>
      <c r="E8180" s="380" t="s">
        <v>1081</v>
      </c>
    </row>
    <row r="8181" spans="1:5" ht="30" x14ac:dyDescent="0.2">
      <c r="A8181" s="388">
        <v>98046</v>
      </c>
      <c r="B8181" s="387" t="s">
        <v>10139</v>
      </c>
      <c r="C8181" s="380" t="s">
        <v>66</v>
      </c>
      <c r="D8181" s="380">
        <v>18204.07</v>
      </c>
      <c r="E8181" s="380" t="s">
        <v>1081</v>
      </c>
    </row>
    <row r="8182" spans="1:5" ht="30" x14ac:dyDescent="0.2">
      <c r="A8182" s="388">
        <v>98038</v>
      </c>
      <c r="B8182" s="387" t="s">
        <v>10140</v>
      </c>
      <c r="C8182" s="380" t="s">
        <v>66</v>
      </c>
      <c r="D8182" s="380">
        <v>12723.57</v>
      </c>
      <c r="E8182" s="380" t="s">
        <v>1081</v>
      </c>
    </row>
    <row r="8183" spans="1:5" ht="30" x14ac:dyDescent="0.2">
      <c r="A8183" s="388">
        <v>98040</v>
      </c>
      <c r="B8183" s="387" t="s">
        <v>10141</v>
      </c>
      <c r="C8183" s="380" t="s">
        <v>66</v>
      </c>
      <c r="D8183" s="380">
        <v>14387.95</v>
      </c>
      <c r="E8183" s="380" t="s">
        <v>1081</v>
      </c>
    </row>
    <row r="8184" spans="1:5" ht="30" x14ac:dyDescent="0.2">
      <c r="A8184" s="388">
        <v>98042</v>
      </c>
      <c r="B8184" s="387" t="s">
        <v>10142</v>
      </c>
      <c r="C8184" s="380" t="s">
        <v>66</v>
      </c>
      <c r="D8184" s="380">
        <v>16052.35</v>
      </c>
      <c r="E8184" s="380" t="s">
        <v>1081</v>
      </c>
    </row>
    <row r="8185" spans="1:5" ht="30" x14ac:dyDescent="0.2">
      <c r="A8185" s="388">
        <v>98048</v>
      </c>
      <c r="B8185" s="387" t="s">
        <v>10143</v>
      </c>
      <c r="C8185" s="380" t="s">
        <v>66</v>
      </c>
      <c r="D8185" s="380">
        <v>20355.91</v>
      </c>
      <c r="E8185" s="380" t="s">
        <v>1081</v>
      </c>
    </row>
    <row r="8186" spans="1:5" ht="30" x14ac:dyDescent="0.2">
      <c r="A8186" s="388">
        <v>97955</v>
      </c>
      <c r="B8186" s="387" t="s">
        <v>2370</v>
      </c>
      <c r="C8186" s="380" t="s">
        <v>66</v>
      </c>
      <c r="D8186" s="380">
        <v>3332.63</v>
      </c>
      <c r="E8186" s="380" t="s">
        <v>1081</v>
      </c>
    </row>
    <row r="8187" spans="1:5" ht="30" x14ac:dyDescent="0.2">
      <c r="A8187" s="388">
        <v>97948</v>
      </c>
      <c r="B8187" s="387" t="s">
        <v>2364</v>
      </c>
      <c r="C8187" s="380" t="s">
        <v>66</v>
      </c>
      <c r="D8187" s="380">
        <v>3552.92</v>
      </c>
      <c r="E8187" s="380" t="s">
        <v>1081</v>
      </c>
    </row>
    <row r="8188" spans="1:5" ht="30" x14ac:dyDescent="0.2">
      <c r="A8188" s="388">
        <v>97934</v>
      </c>
      <c r="B8188" s="387" t="s">
        <v>2360</v>
      </c>
      <c r="C8188" s="380" t="s">
        <v>66</v>
      </c>
      <c r="D8188" s="380">
        <v>2564.79</v>
      </c>
      <c r="E8188" s="380" t="s">
        <v>1081</v>
      </c>
    </row>
    <row r="8189" spans="1:5" ht="30" x14ac:dyDescent="0.2">
      <c r="A8189" s="388">
        <v>97953</v>
      </c>
      <c r="B8189" s="387" t="s">
        <v>2369</v>
      </c>
      <c r="C8189" s="380" t="s">
        <v>66</v>
      </c>
      <c r="D8189" s="380">
        <v>1550.99</v>
      </c>
      <c r="E8189" s="380" t="s">
        <v>1081</v>
      </c>
    </row>
    <row r="8190" spans="1:5" ht="30" x14ac:dyDescent="0.2">
      <c r="A8190" s="388">
        <v>97947</v>
      </c>
      <c r="B8190" s="387" t="s">
        <v>2363</v>
      </c>
      <c r="C8190" s="380" t="s">
        <v>66</v>
      </c>
      <c r="D8190" s="380">
        <v>1925.82</v>
      </c>
      <c r="E8190" s="380" t="s">
        <v>1081</v>
      </c>
    </row>
    <row r="8191" spans="1:5" ht="30" x14ac:dyDescent="0.2">
      <c r="A8191" s="388">
        <v>97933</v>
      </c>
      <c r="B8191" s="387" t="s">
        <v>2359</v>
      </c>
      <c r="C8191" s="380" t="s">
        <v>66</v>
      </c>
      <c r="D8191" s="380">
        <v>1179.3900000000001</v>
      </c>
      <c r="E8191" s="380" t="s">
        <v>1081</v>
      </c>
    </row>
    <row r="8192" spans="1:5" ht="30" x14ac:dyDescent="0.2">
      <c r="A8192" s="388">
        <v>97961</v>
      </c>
      <c r="B8192" s="387" t="s">
        <v>2373</v>
      </c>
      <c r="C8192" s="380" t="s">
        <v>66</v>
      </c>
      <c r="D8192" s="380">
        <v>2691.55</v>
      </c>
      <c r="E8192" s="380" t="s">
        <v>1081</v>
      </c>
    </row>
    <row r="8193" spans="1:5" ht="30" x14ac:dyDescent="0.2">
      <c r="A8193" s="388">
        <v>97951</v>
      </c>
      <c r="B8193" s="387" t="s">
        <v>2367</v>
      </c>
      <c r="C8193" s="380" t="s">
        <v>66</v>
      </c>
      <c r="D8193" s="380">
        <v>3093.61</v>
      </c>
      <c r="E8193" s="380" t="s">
        <v>1081</v>
      </c>
    </row>
    <row r="8194" spans="1:5" ht="30" x14ac:dyDescent="0.2">
      <c r="A8194" s="388">
        <v>97973</v>
      </c>
      <c r="B8194" s="387" t="s">
        <v>2374</v>
      </c>
      <c r="C8194" s="380" t="s">
        <v>66</v>
      </c>
      <c r="D8194" s="380">
        <v>5000.8999999999996</v>
      </c>
      <c r="E8194" s="380" t="s">
        <v>1081</v>
      </c>
    </row>
    <row r="8195" spans="1:5" ht="30" x14ac:dyDescent="0.2">
      <c r="A8195" s="388">
        <v>97952</v>
      </c>
      <c r="B8195" s="387" t="s">
        <v>2368</v>
      </c>
      <c r="C8195" s="380" t="s">
        <v>66</v>
      </c>
      <c r="D8195" s="380">
        <v>5359.34</v>
      </c>
      <c r="E8195" s="380" t="s">
        <v>1081</v>
      </c>
    </row>
    <row r="8196" spans="1:5" ht="30" x14ac:dyDescent="0.2">
      <c r="A8196" s="388">
        <v>97957</v>
      </c>
      <c r="B8196" s="387" t="s">
        <v>2372</v>
      </c>
      <c r="C8196" s="380" t="s">
        <v>66</v>
      </c>
      <c r="D8196" s="380">
        <v>2945.95</v>
      </c>
      <c r="E8196" s="380" t="s">
        <v>1081</v>
      </c>
    </row>
    <row r="8197" spans="1:5" ht="30" x14ac:dyDescent="0.2">
      <c r="A8197" s="388">
        <v>97950</v>
      </c>
      <c r="B8197" s="387" t="s">
        <v>2366</v>
      </c>
      <c r="C8197" s="380" t="s">
        <v>66</v>
      </c>
      <c r="D8197" s="380">
        <v>3369.44</v>
      </c>
      <c r="E8197" s="380" t="s">
        <v>1081</v>
      </c>
    </row>
    <row r="8198" spans="1:5" ht="30" x14ac:dyDescent="0.2">
      <c r="A8198" s="388">
        <v>97936</v>
      </c>
      <c r="B8198" s="387" t="s">
        <v>2362</v>
      </c>
      <c r="C8198" s="380" t="s">
        <v>66</v>
      </c>
      <c r="D8198" s="380">
        <v>2144.56</v>
      </c>
      <c r="E8198" s="380" t="s">
        <v>1081</v>
      </c>
    </row>
    <row r="8199" spans="1:5" ht="30" x14ac:dyDescent="0.2">
      <c r="A8199" s="388">
        <v>97956</v>
      </c>
      <c r="B8199" s="387" t="s">
        <v>2371</v>
      </c>
      <c r="C8199" s="380" t="s">
        <v>66</v>
      </c>
      <c r="D8199" s="380">
        <v>1655.33</v>
      </c>
      <c r="E8199" s="380" t="s">
        <v>1081</v>
      </c>
    </row>
    <row r="8200" spans="1:5" ht="30" x14ac:dyDescent="0.2">
      <c r="A8200" s="388">
        <v>97949</v>
      </c>
      <c r="B8200" s="387" t="s">
        <v>2365</v>
      </c>
      <c r="C8200" s="380" t="s">
        <v>66</v>
      </c>
      <c r="D8200" s="380">
        <v>1914.13</v>
      </c>
      <c r="E8200" s="380" t="s">
        <v>1081</v>
      </c>
    </row>
    <row r="8201" spans="1:5" ht="30" x14ac:dyDescent="0.2">
      <c r="A8201" s="388">
        <v>97935</v>
      </c>
      <c r="B8201" s="387" t="s">
        <v>2361</v>
      </c>
      <c r="C8201" s="380" t="s">
        <v>66</v>
      </c>
      <c r="D8201" s="380">
        <v>953.04</v>
      </c>
      <c r="E8201" s="380" t="s">
        <v>1081</v>
      </c>
    </row>
    <row r="8202" spans="1:5" ht="30" x14ac:dyDescent="0.2">
      <c r="A8202" s="380">
        <v>99319</v>
      </c>
      <c r="B8202" s="387" t="s">
        <v>2446</v>
      </c>
      <c r="C8202" s="380" t="s">
        <v>4</v>
      </c>
      <c r="D8202" s="380">
        <v>967.32</v>
      </c>
      <c r="E8202" s="380" t="s">
        <v>1081</v>
      </c>
    </row>
    <row r="8203" spans="1:5" ht="30" x14ac:dyDescent="0.2">
      <c r="A8203" s="388">
        <v>99318</v>
      </c>
      <c r="B8203" s="387" t="s">
        <v>2445</v>
      </c>
      <c r="C8203" s="380" t="s">
        <v>4</v>
      </c>
      <c r="D8203" s="380">
        <v>311.10000000000002</v>
      </c>
      <c r="E8203" s="380" t="s">
        <v>1081</v>
      </c>
    </row>
    <row r="8204" spans="1:5" ht="30" x14ac:dyDescent="0.2">
      <c r="A8204" s="380">
        <v>98051</v>
      </c>
      <c r="B8204" s="387" t="s">
        <v>2411</v>
      </c>
      <c r="C8204" s="380" t="s">
        <v>4</v>
      </c>
      <c r="D8204" s="380">
        <v>1035.58</v>
      </c>
      <c r="E8204" s="380" t="s">
        <v>1081</v>
      </c>
    </row>
    <row r="8205" spans="1:5" ht="30" x14ac:dyDescent="0.2">
      <c r="A8205" s="388">
        <v>98050</v>
      </c>
      <c r="B8205" s="387" t="s">
        <v>2410</v>
      </c>
      <c r="C8205" s="380" t="s">
        <v>4</v>
      </c>
      <c r="D8205" s="380">
        <v>312.14</v>
      </c>
      <c r="E8205" s="380" t="s">
        <v>1081</v>
      </c>
    </row>
    <row r="8206" spans="1:5" ht="30" x14ac:dyDescent="0.2">
      <c r="A8206" s="388">
        <v>99272</v>
      </c>
      <c r="B8206" s="387" t="s">
        <v>10144</v>
      </c>
      <c r="C8206" s="380" t="s">
        <v>66</v>
      </c>
      <c r="D8206" s="380">
        <v>1196.53</v>
      </c>
      <c r="E8206" s="380" t="s">
        <v>1081</v>
      </c>
    </row>
    <row r="8207" spans="1:5" ht="30" x14ac:dyDescent="0.2">
      <c r="A8207" s="388">
        <v>99273</v>
      </c>
      <c r="B8207" s="387" t="s">
        <v>10145</v>
      </c>
      <c r="C8207" s="380" t="s">
        <v>66</v>
      </c>
      <c r="D8207" s="380">
        <v>1683.99</v>
      </c>
      <c r="E8207" s="380" t="s">
        <v>1081</v>
      </c>
    </row>
    <row r="8208" spans="1:5" ht="30" x14ac:dyDescent="0.2">
      <c r="A8208" s="388">
        <v>99268</v>
      </c>
      <c r="B8208" s="387" t="s">
        <v>10146</v>
      </c>
      <c r="C8208" s="380" t="s">
        <v>66</v>
      </c>
      <c r="D8208" s="380">
        <v>533.34</v>
      </c>
      <c r="E8208" s="380" t="s">
        <v>1081</v>
      </c>
    </row>
    <row r="8209" spans="1:5" ht="30" x14ac:dyDescent="0.2">
      <c r="A8209" s="388">
        <v>99270</v>
      </c>
      <c r="B8209" s="387" t="s">
        <v>10147</v>
      </c>
      <c r="C8209" s="380" t="s">
        <v>66</v>
      </c>
      <c r="D8209" s="380">
        <v>692.55</v>
      </c>
      <c r="E8209" s="380" t="s">
        <v>1081</v>
      </c>
    </row>
    <row r="8210" spans="1:5" ht="30" x14ac:dyDescent="0.2">
      <c r="A8210" s="388">
        <v>97976</v>
      </c>
      <c r="B8210" s="387" t="s">
        <v>10148</v>
      </c>
      <c r="C8210" s="380" t="s">
        <v>66</v>
      </c>
      <c r="D8210" s="380">
        <v>1245.46</v>
      </c>
      <c r="E8210" s="380" t="s">
        <v>1081</v>
      </c>
    </row>
    <row r="8211" spans="1:5" ht="30" x14ac:dyDescent="0.2">
      <c r="A8211" s="388">
        <v>97977</v>
      </c>
      <c r="B8211" s="387" t="s">
        <v>10149</v>
      </c>
      <c r="C8211" s="380" t="s">
        <v>66</v>
      </c>
      <c r="D8211" s="380">
        <v>1770.72</v>
      </c>
      <c r="E8211" s="380" t="s">
        <v>1081</v>
      </c>
    </row>
    <row r="8212" spans="1:5" ht="30" x14ac:dyDescent="0.2">
      <c r="A8212" s="388">
        <v>97974</v>
      </c>
      <c r="B8212" s="387" t="s">
        <v>10150</v>
      </c>
      <c r="C8212" s="380" t="s">
        <v>66</v>
      </c>
      <c r="D8212" s="380">
        <v>538.21</v>
      </c>
      <c r="E8212" s="380" t="s">
        <v>1081</v>
      </c>
    </row>
    <row r="8213" spans="1:5" ht="30" x14ac:dyDescent="0.2">
      <c r="A8213" s="388">
        <v>97975</v>
      </c>
      <c r="B8213" s="387" t="s">
        <v>10151</v>
      </c>
      <c r="C8213" s="380" t="s">
        <v>66</v>
      </c>
      <c r="D8213" s="380">
        <v>698.24</v>
      </c>
      <c r="E8213" s="380" t="s">
        <v>1081</v>
      </c>
    </row>
    <row r="8214" spans="1:5" ht="30" x14ac:dyDescent="0.2">
      <c r="A8214" s="388">
        <v>101798</v>
      </c>
      <c r="B8214" s="387" t="s">
        <v>3223</v>
      </c>
      <c r="C8214" s="380" t="s">
        <v>66</v>
      </c>
      <c r="D8214" s="380">
        <v>295.12</v>
      </c>
      <c r="E8214" s="380" t="s">
        <v>1081</v>
      </c>
    </row>
    <row r="8215" spans="1:5" ht="30" x14ac:dyDescent="0.2">
      <c r="A8215" s="388">
        <v>101799</v>
      </c>
      <c r="B8215" s="387" t="s">
        <v>3224</v>
      </c>
      <c r="C8215" s="380" t="s">
        <v>66</v>
      </c>
      <c r="D8215" s="380">
        <v>701.64</v>
      </c>
      <c r="E8215" s="380" t="s">
        <v>1081</v>
      </c>
    </row>
    <row r="8216" spans="1:5" ht="30" x14ac:dyDescent="0.2">
      <c r="A8216" s="388">
        <v>102487</v>
      </c>
      <c r="B8216" s="387" t="s">
        <v>2959</v>
      </c>
      <c r="C8216" s="380" t="s">
        <v>90</v>
      </c>
      <c r="D8216" s="380">
        <v>729.54</v>
      </c>
      <c r="E8216" s="380" t="s">
        <v>1081</v>
      </c>
    </row>
    <row r="8217" spans="1:5" ht="30" x14ac:dyDescent="0.2">
      <c r="A8217" s="380">
        <v>102486</v>
      </c>
      <c r="B8217" s="387" t="s">
        <v>2958</v>
      </c>
      <c r="C8217" s="380" t="s">
        <v>90</v>
      </c>
      <c r="D8217" s="380">
        <v>882.23</v>
      </c>
      <c r="E8217" s="380" t="s">
        <v>1081</v>
      </c>
    </row>
    <row r="8218" spans="1:5" ht="30" x14ac:dyDescent="0.2">
      <c r="A8218" s="380">
        <v>102474</v>
      </c>
      <c r="B8218" s="387" t="s">
        <v>2946</v>
      </c>
      <c r="C8218" s="380" t="s">
        <v>90</v>
      </c>
      <c r="D8218" s="380">
        <v>818.81</v>
      </c>
      <c r="E8218" s="380" t="s">
        <v>1081</v>
      </c>
    </row>
    <row r="8219" spans="1:5" ht="30" x14ac:dyDescent="0.2">
      <c r="A8219" s="380">
        <v>102480</v>
      </c>
      <c r="B8219" s="387" t="s">
        <v>2952</v>
      </c>
      <c r="C8219" s="380" t="s">
        <v>90</v>
      </c>
      <c r="D8219" s="380">
        <v>812.1</v>
      </c>
      <c r="E8219" s="380" t="s">
        <v>1081</v>
      </c>
    </row>
    <row r="8220" spans="1:5" ht="30" x14ac:dyDescent="0.2">
      <c r="A8220" s="380">
        <v>94975</v>
      </c>
      <c r="B8220" s="387" t="s">
        <v>2944</v>
      </c>
      <c r="C8220" s="380" t="s">
        <v>90</v>
      </c>
      <c r="D8220" s="380">
        <v>605.29</v>
      </c>
      <c r="E8220" s="380" t="s">
        <v>1081</v>
      </c>
    </row>
    <row r="8221" spans="1:5" ht="30" x14ac:dyDescent="0.2">
      <c r="A8221" s="380">
        <v>94963</v>
      </c>
      <c r="B8221" s="387" t="s">
        <v>2932</v>
      </c>
      <c r="C8221" s="380" t="s">
        <v>90</v>
      </c>
      <c r="D8221" s="380">
        <v>544.98</v>
      </c>
      <c r="E8221" s="380" t="s">
        <v>1081</v>
      </c>
    </row>
    <row r="8222" spans="1:5" ht="30" x14ac:dyDescent="0.2">
      <c r="A8222" s="380">
        <v>94969</v>
      </c>
      <c r="B8222" s="387" t="s">
        <v>2938</v>
      </c>
      <c r="C8222" s="380" t="s">
        <v>90</v>
      </c>
      <c r="D8222" s="380">
        <v>537.29</v>
      </c>
      <c r="E8222" s="380" t="s">
        <v>1081</v>
      </c>
    </row>
    <row r="8223" spans="1:5" ht="30" x14ac:dyDescent="0.2">
      <c r="A8223" s="380">
        <v>102475</v>
      </c>
      <c r="B8223" s="387" t="s">
        <v>2947</v>
      </c>
      <c r="C8223" s="380" t="s">
        <v>90</v>
      </c>
      <c r="D8223" s="380">
        <v>856.61</v>
      </c>
      <c r="E8223" s="380" t="s">
        <v>1081</v>
      </c>
    </row>
    <row r="8224" spans="1:5" ht="30" x14ac:dyDescent="0.2">
      <c r="A8224" s="380">
        <v>102481</v>
      </c>
      <c r="B8224" s="387" t="s">
        <v>2953</v>
      </c>
      <c r="C8224" s="380" t="s">
        <v>90</v>
      </c>
      <c r="D8224" s="380">
        <v>843.1</v>
      </c>
      <c r="E8224" s="380" t="s">
        <v>1081</v>
      </c>
    </row>
    <row r="8225" spans="1:5" ht="30" x14ac:dyDescent="0.2">
      <c r="A8225" s="380">
        <v>94964</v>
      </c>
      <c r="B8225" s="387" t="s">
        <v>2933</v>
      </c>
      <c r="C8225" s="380" t="s">
        <v>90</v>
      </c>
      <c r="D8225" s="380">
        <v>577.28</v>
      </c>
      <c r="E8225" s="380" t="s">
        <v>1081</v>
      </c>
    </row>
    <row r="8226" spans="1:5" ht="30" x14ac:dyDescent="0.2">
      <c r="A8226" s="380">
        <v>94970</v>
      </c>
      <c r="B8226" s="387" t="s">
        <v>2939</v>
      </c>
      <c r="C8226" s="380" t="s">
        <v>90</v>
      </c>
      <c r="D8226" s="380">
        <v>562.44000000000005</v>
      </c>
      <c r="E8226" s="380" t="s">
        <v>1081</v>
      </c>
    </row>
    <row r="8227" spans="1:5" ht="30" x14ac:dyDescent="0.2">
      <c r="A8227" s="380">
        <v>102476</v>
      </c>
      <c r="B8227" s="387" t="s">
        <v>2948</v>
      </c>
      <c r="C8227" s="380" t="s">
        <v>90</v>
      </c>
      <c r="D8227" s="380">
        <v>863.81</v>
      </c>
      <c r="E8227" s="380" t="s">
        <v>1081</v>
      </c>
    </row>
    <row r="8228" spans="1:5" ht="30" x14ac:dyDescent="0.2">
      <c r="A8228" s="380">
        <v>102482</v>
      </c>
      <c r="B8228" s="387" t="s">
        <v>2954</v>
      </c>
      <c r="C8228" s="380" t="s">
        <v>90</v>
      </c>
      <c r="D8228" s="380">
        <v>861.38</v>
      </c>
      <c r="E8228" s="380" t="s">
        <v>1081</v>
      </c>
    </row>
    <row r="8229" spans="1:5" ht="30" x14ac:dyDescent="0.2">
      <c r="A8229" s="380">
        <v>94965</v>
      </c>
      <c r="B8229" s="387" t="s">
        <v>2934</v>
      </c>
      <c r="C8229" s="380" t="s">
        <v>90</v>
      </c>
      <c r="D8229" s="380">
        <v>588.26</v>
      </c>
      <c r="E8229" s="380" t="s">
        <v>1081</v>
      </c>
    </row>
    <row r="8230" spans="1:5" ht="30" x14ac:dyDescent="0.2">
      <c r="A8230" s="380">
        <v>94971</v>
      </c>
      <c r="B8230" s="387" t="s">
        <v>2940</v>
      </c>
      <c r="C8230" s="380" t="s">
        <v>90</v>
      </c>
      <c r="D8230" s="380">
        <v>580.51</v>
      </c>
      <c r="E8230" s="380" t="s">
        <v>1081</v>
      </c>
    </row>
    <row r="8231" spans="1:5" ht="30" x14ac:dyDescent="0.2">
      <c r="A8231" s="380">
        <v>102477</v>
      </c>
      <c r="B8231" s="387" t="s">
        <v>2949</v>
      </c>
      <c r="C8231" s="380" t="s">
        <v>90</v>
      </c>
      <c r="D8231" s="380">
        <v>895.48</v>
      </c>
      <c r="E8231" s="380" t="s">
        <v>1081</v>
      </c>
    </row>
    <row r="8232" spans="1:5" ht="30" x14ac:dyDescent="0.2">
      <c r="A8232" s="380">
        <v>102483</v>
      </c>
      <c r="B8232" s="387" t="s">
        <v>2955</v>
      </c>
      <c r="C8232" s="380" t="s">
        <v>90</v>
      </c>
      <c r="D8232" s="380">
        <v>888.52</v>
      </c>
      <c r="E8232" s="380" t="s">
        <v>1081</v>
      </c>
    </row>
    <row r="8233" spans="1:5" ht="30" x14ac:dyDescent="0.2">
      <c r="A8233" s="380">
        <v>94966</v>
      </c>
      <c r="B8233" s="387" t="s">
        <v>2935</v>
      </c>
      <c r="C8233" s="380" t="s">
        <v>90</v>
      </c>
      <c r="D8233" s="380">
        <v>600.41999999999996</v>
      </c>
      <c r="E8233" s="380" t="s">
        <v>1081</v>
      </c>
    </row>
    <row r="8234" spans="1:5" ht="30" x14ac:dyDescent="0.2">
      <c r="A8234" s="380">
        <v>94972</v>
      </c>
      <c r="B8234" s="387" t="s">
        <v>2941</v>
      </c>
      <c r="C8234" s="380" t="s">
        <v>90</v>
      </c>
      <c r="D8234" s="380">
        <v>592.6</v>
      </c>
      <c r="E8234" s="380" t="s">
        <v>1081</v>
      </c>
    </row>
    <row r="8235" spans="1:5" ht="30" x14ac:dyDescent="0.2">
      <c r="A8235" s="380">
        <v>102478</v>
      </c>
      <c r="B8235" s="387" t="s">
        <v>2950</v>
      </c>
      <c r="C8235" s="380" t="s">
        <v>90</v>
      </c>
      <c r="D8235" s="380">
        <v>923.98</v>
      </c>
      <c r="E8235" s="380" t="s">
        <v>1081</v>
      </c>
    </row>
    <row r="8236" spans="1:5" ht="30" x14ac:dyDescent="0.2">
      <c r="A8236" s="380">
        <v>102484</v>
      </c>
      <c r="B8236" s="387" t="s">
        <v>2956</v>
      </c>
      <c r="C8236" s="380" t="s">
        <v>90</v>
      </c>
      <c r="D8236" s="380">
        <v>923.12</v>
      </c>
      <c r="E8236" s="380" t="s">
        <v>1081</v>
      </c>
    </row>
    <row r="8237" spans="1:5" ht="30" x14ac:dyDescent="0.2">
      <c r="A8237" s="380">
        <v>94967</v>
      </c>
      <c r="B8237" s="387" t="s">
        <v>2936</v>
      </c>
      <c r="C8237" s="380" t="s">
        <v>90</v>
      </c>
      <c r="D8237" s="380">
        <v>656.82</v>
      </c>
      <c r="E8237" s="380" t="s">
        <v>1081</v>
      </c>
    </row>
    <row r="8238" spans="1:5" ht="30" x14ac:dyDescent="0.2">
      <c r="A8238" s="380">
        <v>94973</v>
      </c>
      <c r="B8238" s="387" t="s">
        <v>2942</v>
      </c>
      <c r="C8238" s="380" t="s">
        <v>90</v>
      </c>
      <c r="D8238" s="380">
        <v>646.76</v>
      </c>
      <c r="E8238" s="380" t="s">
        <v>1081</v>
      </c>
    </row>
    <row r="8239" spans="1:5" ht="30" x14ac:dyDescent="0.2">
      <c r="A8239" s="380">
        <v>94974</v>
      </c>
      <c r="B8239" s="387" t="s">
        <v>2943</v>
      </c>
      <c r="C8239" s="380" t="s">
        <v>90</v>
      </c>
      <c r="D8239" s="380">
        <v>578.01</v>
      </c>
      <c r="E8239" s="380" t="s">
        <v>1081</v>
      </c>
    </row>
    <row r="8240" spans="1:5" ht="30" x14ac:dyDescent="0.2">
      <c r="A8240" s="380">
        <v>94962</v>
      </c>
      <c r="B8240" s="387" t="s">
        <v>2931</v>
      </c>
      <c r="C8240" s="380" t="s">
        <v>90</v>
      </c>
      <c r="D8240" s="380">
        <v>510.88</v>
      </c>
      <c r="E8240" s="380" t="s">
        <v>1081</v>
      </c>
    </row>
    <row r="8241" spans="1:5" ht="30" x14ac:dyDescent="0.2">
      <c r="A8241" s="380">
        <v>94968</v>
      </c>
      <c r="B8241" s="387" t="s">
        <v>2937</v>
      </c>
      <c r="C8241" s="380" t="s">
        <v>90</v>
      </c>
      <c r="D8241" s="380">
        <v>506.95</v>
      </c>
      <c r="E8241" s="380" t="s">
        <v>1081</v>
      </c>
    </row>
    <row r="8242" spans="1:5" ht="30" x14ac:dyDescent="0.2">
      <c r="A8242" s="380">
        <v>102485</v>
      </c>
      <c r="B8242" s="387" t="s">
        <v>2957</v>
      </c>
      <c r="C8242" s="380" t="s">
        <v>90</v>
      </c>
      <c r="D8242" s="380">
        <v>866.92</v>
      </c>
      <c r="E8242" s="380" t="s">
        <v>1081</v>
      </c>
    </row>
    <row r="8243" spans="1:5" ht="30" x14ac:dyDescent="0.2">
      <c r="A8243" s="380">
        <v>102473</v>
      </c>
      <c r="B8243" s="387" t="s">
        <v>2945</v>
      </c>
      <c r="C8243" s="380" t="s">
        <v>90</v>
      </c>
      <c r="D8243" s="380">
        <v>792.61</v>
      </c>
      <c r="E8243" s="380" t="s">
        <v>1081</v>
      </c>
    </row>
    <row r="8244" spans="1:5" ht="30" x14ac:dyDescent="0.2">
      <c r="A8244" s="380">
        <v>102479</v>
      </c>
      <c r="B8244" s="387" t="s">
        <v>2951</v>
      </c>
      <c r="C8244" s="380" t="s">
        <v>90</v>
      </c>
      <c r="D8244" s="380">
        <v>790.14</v>
      </c>
      <c r="E8244" s="380" t="s">
        <v>1081</v>
      </c>
    </row>
    <row r="8245" spans="1:5" ht="45" x14ac:dyDescent="0.2">
      <c r="A8245" s="381">
        <v>104835</v>
      </c>
      <c r="B8245" s="387" t="s">
        <v>10152</v>
      </c>
      <c r="C8245" s="380" t="s">
        <v>90</v>
      </c>
      <c r="D8245" s="380"/>
      <c r="E8245" s="380" t="s">
        <v>1081</v>
      </c>
    </row>
    <row r="8246" spans="1:5" ht="45" x14ac:dyDescent="0.2">
      <c r="A8246" s="381">
        <v>104833</v>
      </c>
      <c r="B8246" s="387" t="s">
        <v>10153</v>
      </c>
      <c r="C8246" s="380" t="s">
        <v>90</v>
      </c>
      <c r="D8246" s="380"/>
      <c r="E8246" s="380" t="s">
        <v>1081</v>
      </c>
    </row>
    <row r="8247" spans="1:5" ht="45" x14ac:dyDescent="0.2">
      <c r="A8247" s="381">
        <v>104834</v>
      </c>
      <c r="B8247" s="387" t="s">
        <v>10154</v>
      </c>
      <c r="C8247" s="380" t="s">
        <v>90</v>
      </c>
      <c r="D8247" s="380"/>
      <c r="E8247" s="380" t="s">
        <v>1081</v>
      </c>
    </row>
    <row r="8248" spans="1:5" ht="45" x14ac:dyDescent="0.2">
      <c r="A8248" s="381">
        <v>104836</v>
      </c>
      <c r="B8248" s="387" t="s">
        <v>10155</v>
      </c>
      <c r="C8248" s="380" t="s">
        <v>90</v>
      </c>
      <c r="D8248" s="380"/>
      <c r="E8248" s="380" t="s">
        <v>1081</v>
      </c>
    </row>
    <row r="8249" spans="1:5" ht="45" x14ac:dyDescent="0.2">
      <c r="A8249" s="381">
        <v>104837</v>
      </c>
      <c r="B8249" s="387" t="s">
        <v>10156</v>
      </c>
      <c r="C8249" s="380" t="s">
        <v>90</v>
      </c>
      <c r="D8249" s="380"/>
      <c r="E8249" s="380" t="s">
        <v>1081</v>
      </c>
    </row>
    <row r="8250" spans="1:5" ht="45" x14ac:dyDescent="0.2">
      <c r="A8250" s="381">
        <v>104838</v>
      </c>
      <c r="B8250" s="387" t="s">
        <v>10157</v>
      </c>
      <c r="C8250" s="380" t="s">
        <v>90</v>
      </c>
      <c r="D8250" s="380"/>
      <c r="E8250" s="380" t="s">
        <v>1081</v>
      </c>
    </row>
    <row r="8251" spans="1:5" ht="30" x14ac:dyDescent="0.2">
      <c r="A8251" s="381">
        <v>104839</v>
      </c>
      <c r="B8251" s="387" t="s">
        <v>10158</v>
      </c>
      <c r="C8251" s="380" t="s">
        <v>90</v>
      </c>
      <c r="D8251" s="380"/>
      <c r="E8251" s="380" t="s">
        <v>1081</v>
      </c>
    </row>
    <row r="8252" spans="1:5" ht="45" x14ac:dyDescent="0.2">
      <c r="A8252" s="381">
        <v>104840</v>
      </c>
      <c r="B8252" s="387" t="s">
        <v>10159</v>
      </c>
      <c r="C8252" s="380" t="s">
        <v>90</v>
      </c>
      <c r="D8252" s="380"/>
      <c r="E8252" s="380" t="s">
        <v>1081</v>
      </c>
    </row>
    <row r="8253" spans="1:5" ht="45" x14ac:dyDescent="0.2">
      <c r="A8253" s="381">
        <v>104830</v>
      </c>
      <c r="B8253" s="387" t="s">
        <v>10160</v>
      </c>
      <c r="C8253" s="380" t="s">
        <v>90</v>
      </c>
      <c r="D8253" s="380"/>
      <c r="E8253" s="380" t="s">
        <v>1081</v>
      </c>
    </row>
    <row r="8254" spans="1:5" ht="45" x14ac:dyDescent="0.2">
      <c r="A8254" s="381">
        <v>104829</v>
      </c>
      <c r="B8254" s="387" t="s">
        <v>10161</v>
      </c>
      <c r="C8254" s="380" t="s">
        <v>90</v>
      </c>
      <c r="D8254" s="380"/>
      <c r="E8254" s="380" t="s">
        <v>1081</v>
      </c>
    </row>
    <row r="8255" spans="1:5" ht="30" x14ac:dyDescent="0.2">
      <c r="A8255" s="381">
        <v>104832</v>
      </c>
      <c r="B8255" s="387" t="s">
        <v>10162</v>
      </c>
      <c r="C8255" s="380" t="s">
        <v>90</v>
      </c>
      <c r="D8255" s="380"/>
      <c r="E8255" s="380" t="s">
        <v>1081</v>
      </c>
    </row>
    <row r="8256" spans="1:5" ht="45" x14ac:dyDescent="0.2">
      <c r="A8256" s="381">
        <v>104831</v>
      </c>
      <c r="B8256" s="387" t="s">
        <v>10163</v>
      </c>
      <c r="C8256" s="380" t="s">
        <v>90</v>
      </c>
      <c r="D8256" s="380"/>
      <c r="E8256" s="380" t="s">
        <v>1081</v>
      </c>
    </row>
    <row r="8257" spans="1:5" ht="15" x14ac:dyDescent="0.2">
      <c r="A8257" s="381">
        <v>103773</v>
      </c>
      <c r="B8257" s="387" t="s">
        <v>10164</v>
      </c>
      <c r="C8257" s="380" t="s">
        <v>66</v>
      </c>
      <c r="D8257" s="380"/>
      <c r="E8257" s="380" t="s">
        <v>1081</v>
      </c>
    </row>
    <row r="8258" spans="1:5" ht="15" x14ac:dyDescent="0.2">
      <c r="A8258" s="381">
        <v>103772</v>
      </c>
      <c r="B8258" s="387" t="s">
        <v>10165</v>
      </c>
      <c r="C8258" s="380" t="s">
        <v>66</v>
      </c>
      <c r="D8258" s="380"/>
      <c r="E8258" s="380" t="s">
        <v>1081</v>
      </c>
    </row>
    <row r="8259" spans="1:5" ht="30" x14ac:dyDescent="0.2">
      <c r="A8259" s="381">
        <v>103768</v>
      </c>
      <c r="B8259" s="387" t="s">
        <v>10166</v>
      </c>
      <c r="C8259" s="380" t="s">
        <v>66</v>
      </c>
      <c r="D8259" s="380"/>
      <c r="E8259" s="380" t="s">
        <v>1081</v>
      </c>
    </row>
    <row r="8260" spans="1:5" ht="30" x14ac:dyDescent="0.2">
      <c r="A8260" s="381">
        <v>103767</v>
      </c>
      <c r="B8260" s="387" t="s">
        <v>10167</v>
      </c>
      <c r="C8260" s="380" t="s">
        <v>66</v>
      </c>
      <c r="D8260" s="380"/>
      <c r="E8260" s="380" t="s">
        <v>1081</v>
      </c>
    </row>
    <row r="8261" spans="1:5" ht="30" x14ac:dyDescent="0.2">
      <c r="A8261" s="381">
        <v>103766</v>
      </c>
      <c r="B8261" s="387" t="s">
        <v>10168</v>
      </c>
      <c r="C8261" s="380" t="s">
        <v>66</v>
      </c>
      <c r="D8261" s="380"/>
      <c r="E8261" s="380" t="s">
        <v>1081</v>
      </c>
    </row>
    <row r="8262" spans="1:5" ht="15" x14ac:dyDescent="0.2">
      <c r="A8262" s="381">
        <v>103765</v>
      </c>
      <c r="B8262" s="387" t="s">
        <v>10169</v>
      </c>
      <c r="C8262" s="380" t="s">
        <v>66</v>
      </c>
      <c r="D8262" s="380"/>
      <c r="E8262" s="380" t="s">
        <v>1081</v>
      </c>
    </row>
    <row r="8263" spans="1:5" ht="15" x14ac:dyDescent="0.2">
      <c r="A8263" s="381">
        <v>103771</v>
      </c>
      <c r="B8263" s="387" t="s">
        <v>10170</v>
      </c>
      <c r="C8263" s="380" t="s">
        <v>66</v>
      </c>
      <c r="D8263" s="380"/>
      <c r="E8263" s="380" t="s">
        <v>1081</v>
      </c>
    </row>
    <row r="8264" spans="1:5" ht="30" x14ac:dyDescent="0.2">
      <c r="A8264" s="380">
        <v>103769</v>
      </c>
      <c r="B8264" s="387" t="s">
        <v>5482</v>
      </c>
      <c r="C8264" s="380" t="s">
        <v>66</v>
      </c>
      <c r="D8264" s="380">
        <v>2846.56</v>
      </c>
      <c r="E8264" s="380" t="s">
        <v>1081</v>
      </c>
    </row>
    <row r="8265" spans="1:5" ht="30" x14ac:dyDescent="0.2">
      <c r="A8265" s="381">
        <v>103770</v>
      </c>
      <c r="B8265" s="387" t="s">
        <v>10171</v>
      </c>
      <c r="C8265" s="380" t="s">
        <v>66</v>
      </c>
      <c r="D8265" s="380"/>
      <c r="E8265" s="380" t="s">
        <v>1081</v>
      </c>
    </row>
    <row r="8266" spans="1:5" ht="15" x14ac:dyDescent="0.2">
      <c r="A8266" s="381">
        <v>103764</v>
      </c>
      <c r="B8266" s="387" t="s">
        <v>10172</v>
      </c>
      <c r="C8266" s="380" t="s">
        <v>66</v>
      </c>
      <c r="D8266" s="380"/>
      <c r="E8266" s="380" t="s">
        <v>1081</v>
      </c>
    </row>
    <row r="8267" spans="1:5" ht="15" x14ac:dyDescent="0.2">
      <c r="A8267" s="381">
        <v>103780</v>
      </c>
      <c r="B8267" s="387" t="s">
        <v>10173</v>
      </c>
      <c r="C8267" s="380" t="s">
        <v>83</v>
      </c>
      <c r="D8267" s="380"/>
      <c r="E8267" s="380" t="s">
        <v>1081</v>
      </c>
    </row>
    <row r="8268" spans="1:5" ht="15" x14ac:dyDescent="0.2">
      <c r="A8268" s="381">
        <v>103781</v>
      </c>
      <c r="B8268" s="387" t="s">
        <v>10174</v>
      </c>
      <c r="C8268" s="380" t="s">
        <v>83</v>
      </c>
      <c r="D8268" s="380"/>
      <c r="E8268" s="380" t="s">
        <v>1081</v>
      </c>
    </row>
    <row r="8269" spans="1:5" ht="30" x14ac:dyDescent="0.2">
      <c r="A8269" s="381">
        <v>103779</v>
      </c>
      <c r="B8269" s="387" t="s">
        <v>10175</v>
      </c>
      <c r="C8269" s="380" t="s">
        <v>83</v>
      </c>
      <c r="D8269" s="380"/>
      <c r="E8269" s="380" t="s">
        <v>1081</v>
      </c>
    </row>
    <row r="8270" spans="1:5" ht="15" x14ac:dyDescent="0.2">
      <c r="A8270" s="381">
        <v>103778</v>
      </c>
      <c r="B8270" s="387" t="s">
        <v>10176</v>
      </c>
      <c r="C8270" s="380" t="s">
        <v>83</v>
      </c>
      <c r="D8270" s="380"/>
      <c r="E8270" s="380" t="s">
        <v>1081</v>
      </c>
    </row>
    <row r="8271" spans="1:5" ht="30" x14ac:dyDescent="0.2">
      <c r="A8271" s="381">
        <v>103924</v>
      </c>
      <c r="B8271" s="387" t="s">
        <v>10177</v>
      </c>
      <c r="C8271" s="380" t="s">
        <v>83</v>
      </c>
      <c r="D8271" s="380"/>
      <c r="E8271" s="380" t="s">
        <v>1081</v>
      </c>
    </row>
    <row r="8272" spans="1:5" ht="30" x14ac:dyDescent="0.2">
      <c r="A8272" s="381">
        <v>103776</v>
      </c>
      <c r="B8272" s="387" t="s">
        <v>10178</v>
      </c>
      <c r="C8272" s="380" t="s">
        <v>83</v>
      </c>
      <c r="D8272" s="380"/>
      <c r="E8272" s="380" t="s">
        <v>1081</v>
      </c>
    </row>
    <row r="8273" spans="1:5" ht="15" x14ac:dyDescent="0.2">
      <c r="A8273" s="381">
        <v>103774</v>
      </c>
      <c r="B8273" s="387" t="s">
        <v>10179</v>
      </c>
      <c r="C8273" s="380" t="s">
        <v>83</v>
      </c>
      <c r="D8273" s="380"/>
      <c r="E8273" s="380" t="s">
        <v>1081</v>
      </c>
    </row>
    <row r="8274" spans="1:5" ht="15" x14ac:dyDescent="0.2">
      <c r="A8274" s="381">
        <v>103775</v>
      </c>
      <c r="B8274" s="387" t="s">
        <v>10180</v>
      </c>
      <c r="C8274" s="380" t="s">
        <v>83</v>
      </c>
      <c r="D8274" s="380"/>
      <c r="E8274" s="380" t="s">
        <v>1081</v>
      </c>
    </row>
    <row r="8275" spans="1:5" ht="30" x14ac:dyDescent="0.2">
      <c r="A8275" s="388">
        <v>97097</v>
      </c>
      <c r="B8275" s="387" t="s">
        <v>2648</v>
      </c>
      <c r="C8275" s="380" t="s">
        <v>83</v>
      </c>
      <c r="D8275" s="380">
        <v>42.18</v>
      </c>
      <c r="E8275" s="380" t="s">
        <v>1081</v>
      </c>
    </row>
    <row r="8276" spans="1:5" ht="30" x14ac:dyDescent="0.2">
      <c r="A8276" s="380">
        <v>97089</v>
      </c>
      <c r="B8276" s="387" t="s">
        <v>2642</v>
      </c>
      <c r="C8276" s="380" t="s">
        <v>65</v>
      </c>
      <c r="D8276" s="380">
        <v>14.17</v>
      </c>
      <c r="E8276" s="380" t="s">
        <v>1081</v>
      </c>
    </row>
    <row r="8277" spans="1:5" ht="30" x14ac:dyDescent="0.2">
      <c r="A8277" s="380">
        <v>97090</v>
      </c>
      <c r="B8277" s="387" t="s">
        <v>2643</v>
      </c>
      <c r="C8277" s="380" t="s">
        <v>65</v>
      </c>
      <c r="D8277" s="380">
        <v>13.87</v>
      </c>
      <c r="E8277" s="380" t="s">
        <v>1081</v>
      </c>
    </row>
    <row r="8278" spans="1:5" ht="30" x14ac:dyDescent="0.2">
      <c r="A8278" s="380">
        <v>97091</v>
      </c>
      <c r="B8278" s="387" t="s">
        <v>2644</v>
      </c>
      <c r="C8278" s="380" t="s">
        <v>65</v>
      </c>
      <c r="D8278" s="380">
        <v>13.41</v>
      </c>
      <c r="E8278" s="380" t="s">
        <v>1081</v>
      </c>
    </row>
    <row r="8279" spans="1:5" ht="30" x14ac:dyDescent="0.2">
      <c r="A8279" s="380">
        <v>97092</v>
      </c>
      <c r="B8279" s="387" t="s">
        <v>2645</v>
      </c>
      <c r="C8279" s="380" t="s">
        <v>65</v>
      </c>
      <c r="D8279" s="380">
        <v>12.93</v>
      </c>
      <c r="E8279" s="380" t="s">
        <v>1081</v>
      </c>
    </row>
    <row r="8280" spans="1:5" ht="30" x14ac:dyDescent="0.2">
      <c r="A8280" s="381">
        <v>103053</v>
      </c>
      <c r="B8280" s="387" t="s">
        <v>10181</v>
      </c>
      <c r="C8280" s="380" t="s">
        <v>65</v>
      </c>
      <c r="D8280" s="380"/>
      <c r="E8280" s="380" t="s">
        <v>1081</v>
      </c>
    </row>
    <row r="8281" spans="1:5" ht="30" x14ac:dyDescent="0.2">
      <c r="A8281" s="380">
        <v>97093</v>
      </c>
      <c r="B8281" s="387" t="s">
        <v>2646</v>
      </c>
      <c r="C8281" s="380" t="s">
        <v>65</v>
      </c>
      <c r="D8281" s="380">
        <v>12.09</v>
      </c>
      <c r="E8281" s="380" t="s">
        <v>1081</v>
      </c>
    </row>
    <row r="8282" spans="1:5" ht="30" x14ac:dyDescent="0.2">
      <c r="A8282" s="381">
        <v>103054</v>
      </c>
      <c r="B8282" s="387" t="s">
        <v>10182</v>
      </c>
      <c r="C8282" s="380" t="s">
        <v>65</v>
      </c>
      <c r="D8282" s="380"/>
      <c r="E8282" s="380" t="s">
        <v>1081</v>
      </c>
    </row>
    <row r="8283" spans="1:5" ht="30" x14ac:dyDescent="0.2">
      <c r="A8283" s="380">
        <v>97088</v>
      </c>
      <c r="B8283" s="387" t="s">
        <v>2641</v>
      </c>
      <c r="C8283" s="380" t="s">
        <v>65</v>
      </c>
      <c r="D8283" s="380">
        <v>15.54</v>
      </c>
      <c r="E8283" s="380" t="s">
        <v>1081</v>
      </c>
    </row>
    <row r="8284" spans="1:5" ht="30" x14ac:dyDescent="0.2">
      <c r="A8284" s="380">
        <v>97087</v>
      </c>
      <c r="B8284" s="387" t="s">
        <v>2640</v>
      </c>
      <c r="C8284" s="380" t="s">
        <v>83</v>
      </c>
      <c r="D8284" s="380">
        <v>3.33</v>
      </c>
      <c r="E8284" s="380" t="s">
        <v>1081</v>
      </c>
    </row>
    <row r="8285" spans="1:5" ht="30" x14ac:dyDescent="0.2">
      <c r="A8285" s="388">
        <v>97083</v>
      </c>
      <c r="B8285" s="387" t="s">
        <v>2637</v>
      </c>
      <c r="C8285" s="380" t="s">
        <v>83</v>
      </c>
      <c r="D8285" s="380">
        <v>3.72</v>
      </c>
      <c r="E8285" s="380" t="s">
        <v>1081</v>
      </c>
    </row>
    <row r="8286" spans="1:5" ht="30" x14ac:dyDescent="0.2">
      <c r="A8286" s="380">
        <v>97084</v>
      </c>
      <c r="B8286" s="387" t="s">
        <v>2638</v>
      </c>
      <c r="C8286" s="380" t="s">
        <v>83</v>
      </c>
      <c r="D8286" s="380">
        <v>0.78</v>
      </c>
      <c r="E8286" s="380" t="s">
        <v>1081</v>
      </c>
    </row>
    <row r="8287" spans="1:5" ht="30" x14ac:dyDescent="0.2">
      <c r="A8287" s="388">
        <v>97096</v>
      </c>
      <c r="B8287" s="387" t="s">
        <v>2647</v>
      </c>
      <c r="C8287" s="380" t="s">
        <v>90</v>
      </c>
      <c r="D8287" s="380">
        <v>594.71</v>
      </c>
      <c r="E8287" s="380" t="s">
        <v>1081</v>
      </c>
    </row>
    <row r="8288" spans="1:5" ht="15" x14ac:dyDescent="0.2">
      <c r="A8288" s="380">
        <v>97082</v>
      </c>
      <c r="B8288" s="387" t="s">
        <v>2636</v>
      </c>
      <c r="C8288" s="380" t="s">
        <v>90</v>
      </c>
      <c r="D8288" s="380">
        <v>68.97</v>
      </c>
      <c r="E8288" s="380" t="s">
        <v>1081</v>
      </c>
    </row>
    <row r="8289" spans="1:5" ht="30" x14ac:dyDescent="0.2">
      <c r="A8289" s="388">
        <v>103076</v>
      </c>
      <c r="B8289" s="387" t="s">
        <v>2656</v>
      </c>
      <c r="C8289" s="380" t="s">
        <v>83</v>
      </c>
      <c r="D8289" s="380">
        <v>158.78</v>
      </c>
      <c r="E8289" s="380" t="s">
        <v>1081</v>
      </c>
    </row>
    <row r="8290" spans="1:5" ht="30" x14ac:dyDescent="0.2">
      <c r="A8290" s="381">
        <v>103067</v>
      </c>
      <c r="B8290" s="387" t="s">
        <v>10183</v>
      </c>
      <c r="C8290" s="380" t="s">
        <v>83</v>
      </c>
      <c r="D8290" s="380"/>
      <c r="E8290" s="380" t="s">
        <v>1081</v>
      </c>
    </row>
    <row r="8291" spans="1:5" ht="30" x14ac:dyDescent="0.2">
      <c r="A8291" s="388">
        <v>103077</v>
      </c>
      <c r="B8291" s="387" t="s">
        <v>2657</v>
      </c>
      <c r="C8291" s="380" t="s">
        <v>83</v>
      </c>
      <c r="D8291" s="380">
        <v>201.3</v>
      </c>
      <c r="E8291" s="380" t="s">
        <v>1081</v>
      </c>
    </row>
    <row r="8292" spans="1:5" ht="30" x14ac:dyDescent="0.2">
      <c r="A8292" s="381">
        <v>103068</v>
      </c>
      <c r="B8292" s="387" t="s">
        <v>10184</v>
      </c>
      <c r="C8292" s="380" t="s">
        <v>83</v>
      </c>
      <c r="D8292" s="380"/>
      <c r="E8292" s="380" t="s">
        <v>1081</v>
      </c>
    </row>
    <row r="8293" spans="1:5" ht="30" x14ac:dyDescent="0.2">
      <c r="A8293" s="388">
        <v>103078</v>
      </c>
      <c r="B8293" s="387" t="s">
        <v>2658</v>
      </c>
      <c r="C8293" s="380" t="s">
        <v>83</v>
      </c>
      <c r="D8293" s="380">
        <v>240.39</v>
      </c>
      <c r="E8293" s="380" t="s">
        <v>1081</v>
      </c>
    </row>
    <row r="8294" spans="1:5" ht="30" x14ac:dyDescent="0.2">
      <c r="A8294" s="381">
        <v>103069</v>
      </c>
      <c r="B8294" s="387" t="s">
        <v>10185</v>
      </c>
      <c r="C8294" s="380" t="s">
        <v>83</v>
      </c>
      <c r="D8294" s="380"/>
      <c r="E8294" s="380" t="s">
        <v>1081</v>
      </c>
    </row>
    <row r="8295" spans="1:5" ht="30" x14ac:dyDescent="0.2">
      <c r="A8295" s="388">
        <v>103079</v>
      </c>
      <c r="B8295" s="387" t="s">
        <v>2659</v>
      </c>
      <c r="C8295" s="380" t="s">
        <v>83</v>
      </c>
      <c r="D8295" s="380">
        <v>285.75</v>
      </c>
      <c r="E8295" s="380" t="s">
        <v>1081</v>
      </c>
    </row>
    <row r="8296" spans="1:5" ht="30" x14ac:dyDescent="0.2">
      <c r="A8296" s="381">
        <v>103070</v>
      </c>
      <c r="B8296" s="387" t="s">
        <v>10186</v>
      </c>
      <c r="C8296" s="380" t="s">
        <v>83</v>
      </c>
      <c r="D8296" s="380"/>
      <c r="E8296" s="380" t="s">
        <v>1081</v>
      </c>
    </row>
    <row r="8297" spans="1:5" ht="30" x14ac:dyDescent="0.2">
      <c r="A8297" s="388">
        <v>103080</v>
      </c>
      <c r="B8297" s="387" t="s">
        <v>2660</v>
      </c>
      <c r="C8297" s="380" t="s">
        <v>83</v>
      </c>
      <c r="D8297" s="380">
        <v>346.18</v>
      </c>
      <c r="E8297" s="380" t="s">
        <v>1081</v>
      </c>
    </row>
    <row r="8298" spans="1:5" ht="30" x14ac:dyDescent="0.2">
      <c r="A8298" s="381">
        <v>103071</v>
      </c>
      <c r="B8298" s="387" t="s">
        <v>10187</v>
      </c>
      <c r="C8298" s="380" t="s">
        <v>83</v>
      </c>
      <c r="D8298" s="380"/>
      <c r="E8298" s="380" t="s">
        <v>1081</v>
      </c>
    </row>
    <row r="8299" spans="1:5" ht="30" x14ac:dyDescent="0.2">
      <c r="A8299" s="388">
        <v>103075</v>
      </c>
      <c r="B8299" s="387" t="s">
        <v>2655</v>
      </c>
      <c r="C8299" s="380" t="s">
        <v>83</v>
      </c>
      <c r="D8299" s="380">
        <v>222.67</v>
      </c>
      <c r="E8299" s="380" t="s">
        <v>1081</v>
      </c>
    </row>
    <row r="8300" spans="1:5" ht="30" x14ac:dyDescent="0.2">
      <c r="A8300" s="381">
        <v>103062</v>
      </c>
      <c r="B8300" s="387" t="s">
        <v>10188</v>
      </c>
      <c r="C8300" s="380" t="s">
        <v>83</v>
      </c>
      <c r="D8300" s="380"/>
      <c r="E8300" s="380" t="s">
        <v>1081</v>
      </c>
    </row>
    <row r="8301" spans="1:5" ht="30" x14ac:dyDescent="0.2">
      <c r="A8301" s="381">
        <v>103065</v>
      </c>
      <c r="B8301" s="387" t="s">
        <v>10189</v>
      </c>
      <c r="C8301" s="380" t="s">
        <v>83</v>
      </c>
      <c r="D8301" s="380"/>
      <c r="E8301" s="380" t="s">
        <v>1081</v>
      </c>
    </row>
    <row r="8302" spans="1:5" ht="30" x14ac:dyDescent="0.2">
      <c r="A8302" s="381">
        <v>103063</v>
      </c>
      <c r="B8302" s="387" t="s">
        <v>10190</v>
      </c>
      <c r="C8302" s="380" t="s">
        <v>83</v>
      </c>
      <c r="D8302" s="380"/>
      <c r="E8302" s="380" t="s">
        <v>1081</v>
      </c>
    </row>
    <row r="8303" spans="1:5" ht="30" x14ac:dyDescent="0.2">
      <c r="A8303" s="381">
        <v>103066</v>
      </c>
      <c r="B8303" s="387" t="s">
        <v>10191</v>
      </c>
      <c r="C8303" s="380" t="s">
        <v>83</v>
      </c>
      <c r="D8303" s="380"/>
      <c r="E8303" s="380" t="s">
        <v>1081</v>
      </c>
    </row>
    <row r="8304" spans="1:5" ht="30" x14ac:dyDescent="0.2">
      <c r="A8304" s="381">
        <v>103064</v>
      </c>
      <c r="B8304" s="387" t="s">
        <v>10192</v>
      </c>
      <c r="C8304" s="380" t="s">
        <v>83</v>
      </c>
      <c r="D8304" s="380"/>
      <c r="E8304" s="380" t="s">
        <v>1081</v>
      </c>
    </row>
    <row r="8305" spans="1:5" ht="30" x14ac:dyDescent="0.2">
      <c r="A8305" s="388">
        <v>103074</v>
      </c>
      <c r="B8305" s="387" t="s">
        <v>2654</v>
      </c>
      <c r="C8305" s="380" t="s">
        <v>83</v>
      </c>
      <c r="D8305" s="380">
        <v>180.49</v>
      </c>
      <c r="E8305" s="380" t="s">
        <v>1081</v>
      </c>
    </row>
    <row r="8306" spans="1:5" ht="30" x14ac:dyDescent="0.2">
      <c r="A8306" s="381">
        <v>103057</v>
      </c>
      <c r="B8306" s="387" t="s">
        <v>10193</v>
      </c>
      <c r="C8306" s="380" t="s">
        <v>83</v>
      </c>
      <c r="D8306" s="380"/>
      <c r="E8306" s="380" t="s">
        <v>1081</v>
      </c>
    </row>
    <row r="8307" spans="1:5" ht="30" x14ac:dyDescent="0.2">
      <c r="A8307" s="381">
        <v>103060</v>
      </c>
      <c r="B8307" s="387" t="s">
        <v>10194</v>
      </c>
      <c r="C8307" s="380" t="s">
        <v>83</v>
      </c>
      <c r="D8307" s="380"/>
      <c r="E8307" s="380" t="s">
        <v>1081</v>
      </c>
    </row>
    <row r="8308" spans="1:5" ht="30" x14ac:dyDescent="0.2">
      <c r="A8308" s="381">
        <v>103058</v>
      </c>
      <c r="B8308" s="387" t="s">
        <v>10195</v>
      </c>
      <c r="C8308" s="380" t="s">
        <v>83</v>
      </c>
      <c r="D8308" s="380"/>
      <c r="E8308" s="380" t="s">
        <v>1081</v>
      </c>
    </row>
    <row r="8309" spans="1:5" ht="30" x14ac:dyDescent="0.2">
      <c r="A8309" s="381">
        <v>103061</v>
      </c>
      <c r="B8309" s="387" t="s">
        <v>10196</v>
      </c>
      <c r="C8309" s="380" t="s">
        <v>83</v>
      </c>
      <c r="D8309" s="380"/>
      <c r="E8309" s="380" t="s">
        <v>1081</v>
      </c>
    </row>
    <row r="8310" spans="1:5" ht="30" x14ac:dyDescent="0.2">
      <c r="A8310" s="381">
        <v>103059</v>
      </c>
      <c r="B8310" s="387" t="s">
        <v>10197</v>
      </c>
      <c r="C8310" s="380" t="s">
        <v>83</v>
      </c>
      <c r="D8310" s="380"/>
      <c r="E8310" s="380" t="s">
        <v>1081</v>
      </c>
    </row>
    <row r="8311" spans="1:5" ht="30" x14ac:dyDescent="0.2">
      <c r="A8311" s="388">
        <v>97101</v>
      </c>
      <c r="B8311" s="387" t="s">
        <v>2649</v>
      </c>
      <c r="C8311" s="380" t="s">
        <v>83</v>
      </c>
      <c r="D8311" s="380">
        <v>182.79</v>
      </c>
      <c r="E8311" s="380" t="s">
        <v>1081</v>
      </c>
    </row>
    <row r="8312" spans="1:5" ht="15" x14ac:dyDescent="0.2">
      <c r="A8312" s="381">
        <v>97098</v>
      </c>
      <c r="B8312" s="387" t="s">
        <v>10198</v>
      </c>
      <c r="C8312" s="380" t="s">
        <v>83</v>
      </c>
      <c r="D8312" s="380"/>
      <c r="E8312" s="380" t="s">
        <v>1081</v>
      </c>
    </row>
    <row r="8313" spans="1:5" ht="30" x14ac:dyDescent="0.2">
      <c r="A8313" s="388">
        <v>97102</v>
      </c>
      <c r="B8313" s="387" t="s">
        <v>2650</v>
      </c>
      <c r="C8313" s="380" t="s">
        <v>83</v>
      </c>
      <c r="D8313" s="380">
        <v>225.32</v>
      </c>
      <c r="E8313" s="380" t="s">
        <v>1081</v>
      </c>
    </row>
    <row r="8314" spans="1:5" ht="15" x14ac:dyDescent="0.2">
      <c r="A8314" s="381">
        <v>97099</v>
      </c>
      <c r="B8314" s="387" t="s">
        <v>10199</v>
      </c>
      <c r="C8314" s="380" t="s">
        <v>83</v>
      </c>
      <c r="D8314" s="380"/>
      <c r="E8314" s="380" t="s">
        <v>1081</v>
      </c>
    </row>
    <row r="8315" spans="1:5" ht="30" x14ac:dyDescent="0.2">
      <c r="A8315" s="388">
        <v>97103</v>
      </c>
      <c r="B8315" s="387" t="s">
        <v>2651</v>
      </c>
      <c r="C8315" s="380" t="s">
        <v>83</v>
      </c>
      <c r="D8315" s="380">
        <v>264.39999999999998</v>
      </c>
      <c r="E8315" s="380" t="s">
        <v>1081</v>
      </c>
    </row>
    <row r="8316" spans="1:5" ht="15" x14ac:dyDescent="0.2">
      <c r="A8316" s="381">
        <v>97100</v>
      </c>
      <c r="B8316" s="387" t="s">
        <v>10200</v>
      </c>
      <c r="C8316" s="380" t="s">
        <v>83</v>
      </c>
      <c r="D8316" s="380"/>
      <c r="E8316" s="380" t="s">
        <v>1081</v>
      </c>
    </row>
    <row r="8317" spans="1:5" ht="30" x14ac:dyDescent="0.2">
      <c r="A8317" s="388">
        <v>103072</v>
      </c>
      <c r="B8317" s="387" t="s">
        <v>2652</v>
      </c>
      <c r="C8317" s="380" t="s">
        <v>83</v>
      </c>
      <c r="D8317" s="380">
        <v>309.77</v>
      </c>
      <c r="E8317" s="380" t="s">
        <v>1081</v>
      </c>
    </row>
    <row r="8318" spans="1:5" ht="15" x14ac:dyDescent="0.2">
      <c r="A8318" s="381">
        <v>103055</v>
      </c>
      <c r="B8318" s="387" t="s">
        <v>10201</v>
      </c>
      <c r="C8318" s="380" t="s">
        <v>83</v>
      </c>
      <c r="D8318" s="380"/>
      <c r="E8318" s="380" t="s">
        <v>1081</v>
      </c>
    </row>
    <row r="8319" spans="1:5" ht="30" x14ac:dyDescent="0.2">
      <c r="A8319" s="388">
        <v>103073</v>
      </c>
      <c r="B8319" s="387" t="s">
        <v>2653</v>
      </c>
      <c r="C8319" s="380" t="s">
        <v>83</v>
      </c>
      <c r="D8319" s="380">
        <v>370.19</v>
      </c>
      <c r="E8319" s="380" t="s">
        <v>1081</v>
      </c>
    </row>
    <row r="8320" spans="1:5" ht="15" x14ac:dyDescent="0.2">
      <c r="A8320" s="381">
        <v>103056</v>
      </c>
      <c r="B8320" s="387" t="s">
        <v>10202</v>
      </c>
      <c r="C8320" s="380" t="s">
        <v>83</v>
      </c>
      <c r="D8320" s="380"/>
      <c r="E8320" s="380" t="s">
        <v>1081</v>
      </c>
    </row>
    <row r="8321" spans="1:5" ht="30" x14ac:dyDescent="0.2">
      <c r="A8321" s="380">
        <v>97086</v>
      </c>
      <c r="B8321" s="387" t="s">
        <v>2639</v>
      </c>
      <c r="C8321" s="380" t="s">
        <v>83</v>
      </c>
      <c r="D8321" s="380">
        <v>139.38999999999999</v>
      </c>
      <c r="E8321" s="380" t="s">
        <v>1081</v>
      </c>
    </row>
    <row r="8322" spans="1:5" ht="30" x14ac:dyDescent="0.2">
      <c r="A8322" s="381">
        <v>97085</v>
      </c>
      <c r="B8322" s="387" t="s">
        <v>10203</v>
      </c>
      <c r="C8322" s="380" t="s">
        <v>83</v>
      </c>
      <c r="D8322" s="380"/>
      <c r="E8322" s="380" t="s">
        <v>1081</v>
      </c>
    </row>
    <row r="8323" spans="1:5" ht="30" x14ac:dyDescent="0.2">
      <c r="A8323" s="380">
        <v>104766</v>
      </c>
      <c r="B8323" s="387" t="s">
        <v>6243</v>
      </c>
      <c r="C8323" s="380" t="s">
        <v>4</v>
      </c>
      <c r="D8323" s="380">
        <v>17.34</v>
      </c>
      <c r="E8323" s="380" t="s">
        <v>1081</v>
      </c>
    </row>
    <row r="8324" spans="1:5" ht="30" x14ac:dyDescent="0.2">
      <c r="A8324" s="380">
        <v>90467</v>
      </c>
      <c r="B8324" s="387" t="s">
        <v>6286</v>
      </c>
      <c r="C8324" s="380" t="s">
        <v>4</v>
      </c>
      <c r="D8324" s="380">
        <v>25.35</v>
      </c>
      <c r="E8324" s="380" t="s">
        <v>1081</v>
      </c>
    </row>
    <row r="8325" spans="1:5" ht="30" x14ac:dyDescent="0.2">
      <c r="A8325" s="380">
        <v>90466</v>
      </c>
      <c r="B8325" s="387" t="s">
        <v>6285</v>
      </c>
      <c r="C8325" s="380" t="s">
        <v>4</v>
      </c>
      <c r="D8325" s="380">
        <v>16.86</v>
      </c>
      <c r="E8325" s="380" t="s">
        <v>1081</v>
      </c>
    </row>
    <row r="8326" spans="1:5" ht="30" x14ac:dyDescent="0.2">
      <c r="A8326" s="380">
        <v>90469</v>
      </c>
      <c r="B8326" s="387" t="s">
        <v>6288</v>
      </c>
      <c r="C8326" s="380" t="s">
        <v>4</v>
      </c>
      <c r="D8326" s="380">
        <v>12.61</v>
      </c>
      <c r="E8326" s="380" t="s">
        <v>1081</v>
      </c>
    </row>
    <row r="8327" spans="1:5" ht="30" x14ac:dyDescent="0.2">
      <c r="A8327" s="380">
        <v>90470</v>
      </c>
      <c r="B8327" s="387" t="s">
        <v>6289</v>
      </c>
      <c r="C8327" s="380" t="s">
        <v>4</v>
      </c>
      <c r="D8327" s="380">
        <v>16.739999999999998</v>
      </c>
      <c r="E8327" s="380" t="s">
        <v>1081</v>
      </c>
    </row>
    <row r="8328" spans="1:5" ht="30" x14ac:dyDescent="0.2">
      <c r="A8328" s="380">
        <v>90468</v>
      </c>
      <c r="B8328" s="387" t="s">
        <v>6287</v>
      </c>
      <c r="C8328" s="380" t="s">
        <v>4</v>
      </c>
      <c r="D8328" s="380">
        <v>8.3000000000000007</v>
      </c>
      <c r="E8328" s="380" t="s">
        <v>1081</v>
      </c>
    </row>
    <row r="8329" spans="1:5" ht="30" x14ac:dyDescent="0.2">
      <c r="A8329" s="388">
        <v>91188</v>
      </c>
      <c r="B8329" s="387" t="s">
        <v>6298</v>
      </c>
      <c r="C8329" s="380" t="s">
        <v>66</v>
      </c>
      <c r="D8329" s="380">
        <v>14.25</v>
      </c>
      <c r="E8329" s="380" t="s">
        <v>1081</v>
      </c>
    </row>
    <row r="8330" spans="1:5" ht="30" x14ac:dyDescent="0.2">
      <c r="A8330" s="388">
        <v>91189</v>
      </c>
      <c r="B8330" s="387" t="s">
        <v>6299</v>
      </c>
      <c r="C8330" s="380" t="s">
        <v>66</v>
      </c>
      <c r="D8330" s="380">
        <v>78.209999999999994</v>
      </c>
      <c r="E8330" s="380" t="s">
        <v>1081</v>
      </c>
    </row>
    <row r="8331" spans="1:5" ht="30" x14ac:dyDescent="0.2">
      <c r="A8331" s="380">
        <v>91192</v>
      </c>
      <c r="B8331" s="387" t="s">
        <v>6302</v>
      </c>
      <c r="C8331" s="380" t="s">
        <v>66</v>
      </c>
      <c r="D8331" s="380">
        <v>23.9</v>
      </c>
      <c r="E8331" s="380" t="s">
        <v>1081</v>
      </c>
    </row>
    <row r="8332" spans="1:5" ht="15" x14ac:dyDescent="0.2">
      <c r="A8332" s="380">
        <v>91190</v>
      </c>
      <c r="B8332" s="387" t="s">
        <v>6300</v>
      </c>
      <c r="C8332" s="380" t="s">
        <v>66</v>
      </c>
      <c r="D8332" s="380">
        <v>11.57</v>
      </c>
      <c r="E8332" s="380" t="s">
        <v>1081</v>
      </c>
    </row>
    <row r="8333" spans="1:5" ht="15" x14ac:dyDescent="0.2">
      <c r="A8333" s="380">
        <v>91191</v>
      </c>
      <c r="B8333" s="387" t="s">
        <v>6301</v>
      </c>
      <c r="C8333" s="380" t="s">
        <v>66</v>
      </c>
      <c r="D8333" s="380">
        <v>15.99</v>
      </c>
      <c r="E8333" s="380" t="s">
        <v>1081</v>
      </c>
    </row>
    <row r="8334" spans="1:5" ht="30" x14ac:dyDescent="0.2">
      <c r="A8334" s="380">
        <v>95541</v>
      </c>
      <c r="B8334" s="387" t="s">
        <v>6304</v>
      </c>
      <c r="C8334" s="380" t="s">
        <v>66</v>
      </c>
      <c r="D8334" s="380">
        <v>26.61</v>
      </c>
      <c r="E8334" s="380" t="s">
        <v>1081</v>
      </c>
    </row>
    <row r="8335" spans="1:5" ht="30" x14ac:dyDescent="0.2">
      <c r="A8335" s="381">
        <v>96564</v>
      </c>
      <c r="B8335" s="387" t="s">
        <v>10204</v>
      </c>
      <c r="C8335" s="380" t="s">
        <v>4</v>
      </c>
      <c r="D8335" s="380"/>
      <c r="E8335" s="380" t="s">
        <v>1081</v>
      </c>
    </row>
    <row r="8336" spans="1:5" ht="30" x14ac:dyDescent="0.2">
      <c r="A8336" s="388">
        <v>104785</v>
      </c>
      <c r="B8336" s="387" t="s">
        <v>6251</v>
      </c>
      <c r="C8336" s="380" t="s">
        <v>4</v>
      </c>
      <c r="D8336" s="380">
        <v>12.61</v>
      </c>
      <c r="E8336" s="380" t="s">
        <v>1081</v>
      </c>
    </row>
    <row r="8337" spans="1:5" ht="45" x14ac:dyDescent="0.2">
      <c r="A8337" s="388">
        <v>91181</v>
      </c>
      <c r="B8337" s="387" t="s">
        <v>6293</v>
      </c>
      <c r="C8337" s="380" t="s">
        <v>4</v>
      </c>
      <c r="D8337" s="380">
        <v>24.76</v>
      </c>
      <c r="E8337" s="380" t="s">
        <v>1081</v>
      </c>
    </row>
    <row r="8338" spans="1:5" ht="30" x14ac:dyDescent="0.2">
      <c r="A8338" s="388">
        <v>91166</v>
      </c>
      <c r="B8338" s="387" t="s">
        <v>6290</v>
      </c>
      <c r="C8338" s="380" t="s">
        <v>4</v>
      </c>
      <c r="D8338" s="380">
        <v>4.33</v>
      </c>
      <c r="E8338" s="380" t="s">
        <v>1081</v>
      </c>
    </row>
    <row r="8339" spans="1:5" ht="30" x14ac:dyDescent="0.2">
      <c r="A8339" s="380">
        <v>91167</v>
      </c>
      <c r="B8339" s="387" t="s">
        <v>7682</v>
      </c>
      <c r="C8339" s="380" t="s">
        <v>4</v>
      </c>
      <c r="D8339" s="380">
        <v>10.81</v>
      </c>
      <c r="E8339" s="380" t="s">
        <v>1081</v>
      </c>
    </row>
    <row r="8340" spans="1:5" ht="45" x14ac:dyDescent="0.2">
      <c r="A8340" s="388">
        <v>91176</v>
      </c>
      <c r="B8340" s="387" t="s">
        <v>7689</v>
      </c>
      <c r="C8340" s="380" t="s">
        <v>4</v>
      </c>
      <c r="D8340" s="380">
        <v>17.66</v>
      </c>
      <c r="E8340" s="380" t="s">
        <v>1081</v>
      </c>
    </row>
    <row r="8341" spans="1:5" ht="30" x14ac:dyDescent="0.2">
      <c r="A8341" s="388">
        <v>91182</v>
      </c>
      <c r="B8341" s="387" t="s">
        <v>6294</v>
      </c>
      <c r="C8341" s="380" t="s">
        <v>4</v>
      </c>
      <c r="D8341" s="380">
        <v>27.1</v>
      </c>
      <c r="E8341" s="380" t="s">
        <v>1081</v>
      </c>
    </row>
    <row r="8342" spans="1:5" ht="45" x14ac:dyDescent="0.2">
      <c r="A8342" s="388">
        <v>91186</v>
      </c>
      <c r="B8342" s="387" t="s">
        <v>6296</v>
      </c>
      <c r="C8342" s="380" t="s">
        <v>4</v>
      </c>
      <c r="D8342" s="380">
        <v>29.86</v>
      </c>
      <c r="E8342" s="380" t="s">
        <v>1081</v>
      </c>
    </row>
    <row r="8343" spans="1:5" ht="45" x14ac:dyDescent="0.2">
      <c r="A8343" s="380">
        <v>91171</v>
      </c>
      <c r="B8343" s="387" t="s">
        <v>7684</v>
      </c>
      <c r="C8343" s="380" t="s">
        <v>4</v>
      </c>
      <c r="D8343" s="380">
        <v>17.45</v>
      </c>
      <c r="E8343" s="380" t="s">
        <v>1081</v>
      </c>
    </row>
    <row r="8344" spans="1:5" ht="45" x14ac:dyDescent="0.2">
      <c r="A8344" s="388">
        <v>91187</v>
      </c>
      <c r="B8344" s="387" t="s">
        <v>6297</v>
      </c>
      <c r="C8344" s="380" t="s">
        <v>4</v>
      </c>
      <c r="D8344" s="380">
        <v>26.83</v>
      </c>
      <c r="E8344" s="380" t="s">
        <v>1081</v>
      </c>
    </row>
    <row r="8345" spans="1:5" ht="45" x14ac:dyDescent="0.2">
      <c r="A8345" s="380">
        <v>91172</v>
      </c>
      <c r="B8345" s="387" t="s">
        <v>7685</v>
      </c>
      <c r="C8345" s="380" t="s">
        <v>4</v>
      </c>
      <c r="D8345" s="380">
        <v>20.079999999999998</v>
      </c>
      <c r="E8345" s="380" t="s">
        <v>1081</v>
      </c>
    </row>
    <row r="8346" spans="1:5" ht="45" x14ac:dyDescent="0.2">
      <c r="A8346" s="388">
        <v>91185</v>
      </c>
      <c r="B8346" s="387" t="s">
        <v>6295</v>
      </c>
      <c r="C8346" s="380" t="s">
        <v>4</v>
      </c>
      <c r="D8346" s="380">
        <v>27.1</v>
      </c>
      <c r="E8346" s="380" t="s">
        <v>1081</v>
      </c>
    </row>
    <row r="8347" spans="1:5" ht="45" x14ac:dyDescent="0.2">
      <c r="A8347" s="380">
        <v>91170</v>
      </c>
      <c r="B8347" s="387" t="s">
        <v>7683</v>
      </c>
      <c r="C8347" s="380" t="s">
        <v>4</v>
      </c>
      <c r="D8347" s="380">
        <v>10.81</v>
      </c>
      <c r="E8347" s="380" t="s">
        <v>1081</v>
      </c>
    </row>
    <row r="8348" spans="1:5" ht="45" x14ac:dyDescent="0.2">
      <c r="A8348" s="388">
        <v>91180</v>
      </c>
      <c r="B8348" s="387" t="s">
        <v>6292</v>
      </c>
      <c r="C8348" s="380" t="s">
        <v>4</v>
      </c>
      <c r="D8348" s="380">
        <v>23.59</v>
      </c>
      <c r="E8348" s="380" t="s">
        <v>1081</v>
      </c>
    </row>
    <row r="8349" spans="1:5" ht="45" x14ac:dyDescent="0.2">
      <c r="A8349" s="388">
        <v>91179</v>
      </c>
      <c r="B8349" s="387" t="s">
        <v>6291</v>
      </c>
      <c r="C8349" s="380" t="s">
        <v>4</v>
      </c>
      <c r="D8349" s="380">
        <v>17.66</v>
      </c>
      <c r="E8349" s="380" t="s">
        <v>1081</v>
      </c>
    </row>
    <row r="8350" spans="1:5" ht="45" x14ac:dyDescent="0.2">
      <c r="A8350" s="380">
        <v>91174</v>
      </c>
      <c r="B8350" s="387" t="s">
        <v>7687</v>
      </c>
      <c r="C8350" s="380" t="s">
        <v>4</v>
      </c>
      <c r="D8350" s="380">
        <v>6.97</v>
      </c>
      <c r="E8350" s="380" t="s">
        <v>1081</v>
      </c>
    </row>
    <row r="8351" spans="1:5" ht="45" x14ac:dyDescent="0.2">
      <c r="A8351" s="380">
        <v>91175</v>
      </c>
      <c r="B8351" s="387" t="s">
        <v>7688</v>
      </c>
      <c r="C8351" s="380" t="s">
        <v>4</v>
      </c>
      <c r="D8351" s="380">
        <v>10.84</v>
      </c>
      <c r="E8351" s="380" t="s">
        <v>1081</v>
      </c>
    </row>
    <row r="8352" spans="1:5" ht="45" x14ac:dyDescent="0.2">
      <c r="A8352" s="380">
        <v>91173</v>
      </c>
      <c r="B8352" s="387" t="s">
        <v>7686</v>
      </c>
      <c r="C8352" s="380" t="s">
        <v>4</v>
      </c>
      <c r="D8352" s="380">
        <v>4.0199999999999996</v>
      </c>
      <c r="E8352" s="380" t="s">
        <v>1081</v>
      </c>
    </row>
    <row r="8353" spans="1:5" ht="30" x14ac:dyDescent="0.2">
      <c r="A8353" s="380">
        <v>104759</v>
      </c>
      <c r="B8353" s="387" t="s">
        <v>6236</v>
      </c>
      <c r="C8353" s="380" t="s">
        <v>66</v>
      </c>
      <c r="D8353" s="380">
        <v>45.11</v>
      </c>
      <c r="E8353" s="380" t="s">
        <v>1081</v>
      </c>
    </row>
    <row r="8354" spans="1:5" ht="30" x14ac:dyDescent="0.2">
      <c r="A8354" s="380">
        <v>104760</v>
      </c>
      <c r="B8354" s="387" t="s">
        <v>6237</v>
      </c>
      <c r="C8354" s="380" t="s">
        <v>66</v>
      </c>
      <c r="D8354" s="380">
        <v>65.89</v>
      </c>
      <c r="E8354" s="380" t="s">
        <v>1081</v>
      </c>
    </row>
    <row r="8355" spans="1:5" ht="30" x14ac:dyDescent="0.2">
      <c r="A8355" s="380">
        <v>104758</v>
      </c>
      <c r="B8355" s="387" t="s">
        <v>6235</v>
      </c>
      <c r="C8355" s="380" t="s">
        <v>66</v>
      </c>
      <c r="D8355" s="380">
        <v>16.93</v>
      </c>
      <c r="E8355" s="380" t="s">
        <v>1081</v>
      </c>
    </row>
    <row r="8356" spans="1:5" ht="30" x14ac:dyDescent="0.2">
      <c r="A8356" s="380">
        <v>90437</v>
      </c>
      <c r="B8356" s="387" t="s">
        <v>6262</v>
      </c>
      <c r="C8356" s="380" t="s">
        <v>66</v>
      </c>
      <c r="D8356" s="380">
        <v>43.51</v>
      </c>
      <c r="E8356" s="380" t="s">
        <v>1081</v>
      </c>
    </row>
    <row r="8357" spans="1:5" ht="30" x14ac:dyDescent="0.2">
      <c r="A8357" s="380">
        <v>90438</v>
      </c>
      <c r="B8357" s="387" t="s">
        <v>6263</v>
      </c>
      <c r="C8357" s="380" t="s">
        <v>66</v>
      </c>
      <c r="D8357" s="380">
        <v>63.55</v>
      </c>
      <c r="E8357" s="380" t="s">
        <v>1081</v>
      </c>
    </row>
    <row r="8358" spans="1:5" ht="30" x14ac:dyDescent="0.2">
      <c r="A8358" s="380">
        <v>90436</v>
      </c>
      <c r="B8358" s="387" t="s">
        <v>6261</v>
      </c>
      <c r="C8358" s="380" t="s">
        <v>66</v>
      </c>
      <c r="D8358" s="380">
        <v>16.329999999999998</v>
      </c>
      <c r="E8358" s="380" t="s">
        <v>1081</v>
      </c>
    </row>
    <row r="8359" spans="1:5" ht="30" x14ac:dyDescent="0.2">
      <c r="A8359" s="380">
        <v>104770</v>
      </c>
      <c r="B8359" s="387" t="s">
        <v>6245</v>
      </c>
      <c r="C8359" s="380" t="s">
        <v>66</v>
      </c>
      <c r="D8359" s="380">
        <v>1.91</v>
      </c>
      <c r="E8359" s="380" t="s">
        <v>1081</v>
      </c>
    </row>
    <row r="8360" spans="1:5" ht="30" x14ac:dyDescent="0.2">
      <c r="A8360" s="380">
        <v>104772</v>
      </c>
      <c r="B8360" s="387" t="s">
        <v>6246</v>
      </c>
      <c r="C8360" s="380" t="s">
        <v>66</v>
      </c>
      <c r="D8360" s="380">
        <v>2.79</v>
      </c>
      <c r="E8360" s="380" t="s">
        <v>1081</v>
      </c>
    </row>
    <row r="8361" spans="1:5" ht="30" x14ac:dyDescent="0.2">
      <c r="A8361" s="380">
        <v>104768</v>
      </c>
      <c r="B8361" s="387" t="s">
        <v>6244</v>
      </c>
      <c r="C8361" s="380" t="s">
        <v>66</v>
      </c>
      <c r="D8361" s="380">
        <v>0.71</v>
      </c>
      <c r="E8361" s="380" t="s">
        <v>1081</v>
      </c>
    </row>
    <row r="8362" spans="1:5" ht="30" x14ac:dyDescent="0.2">
      <c r="A8362" s="380">
        <v>104769</v>
      </c>
      <c r="B8362" s="387" t="s">
        <v>6310</v>
      </c>
      <c r="C8362" s="380" t="s">
        <v>66</v>
      </c>
      <c r="D8362" s="380">
        <v>1.84</v>
      </c>
      <c r="E8362" s="380" t="s">
        <v>1081</v>
      </c>
    </row>
    <row r="8363" spans="1:5" ht="30" x14ac:dyDescent="0.2">
      <c r="A8363" s="380">
        <v>104771</v>
      </c>
      <c r="B8363" s="387" t="s">
        <v>6311</v>
      </c>
      <c r="C8363" s="380" t="s">
        <v>66</v>
      </c>
      <c r="D8363" s="380">
        <v>2.69</v>
      </c>
      <c r="E8363" s="380" t="s">
        <v>1081</v>
      </c>
    </row>
    <row r="8364" spans="1:5" ht="30" x14ac:dyDescent="0.2">
      <c r="A8364" s="380">
        <v>104767</v>
      </c>
      <c r="B8364" s="387" t="s">
        <v>6309</v>
      </c>
      <c r="C8364" s="380" t="s">
        <v>66</v>
      </c>
      <c r="D8364" s="380">
        <v>0.68</v>
      </c>
      <c r="E8364" s="380" t="s">
        <v>1081</v>
      </c>
    </row>
    <row r="8365" spans="1:5" ht="30" x14ac:dyDescent="0.2">
      <c r="A8365" s="388">
        <v>104762</v>
      </c>
      <c r="B8365" s="387" t="s">
        <v>6239</v>
      </c>
      <c r="C8365" s="380" t="s">
        <v>66</v>
      </c>
      <c r="D8365" s="380">
        <v>26.97</v>
      </c>
      <c r="E8365" s="380" t="s">
        <v>1081</v>
      </c>
    </row>
    <row r="8366" spans="1:5" ht="30" x14ac:dyDescent="0.2">
      <c r="A8366" s="388">
        <v>104763</v>
      </c>
      <c r="B8366" s="387" t="s">
        <v>6240</v>
      </c>
      <c r="C8366" s="380" t="s">
        <v>66</v>
      </c>
      <c r="D8366" s="380">
        <v>39.39</v>
      </c>
      <c r="E8366" s="380" t="s">
        <v>1081</v>
      </c>
    </row>
    <row r="8367" spans="1:5" ht="30" x14ac:dyDescent="0.2">
      <c r="A8367" s="388">
        <v>104761</v>
      </c>
      <c r="B8367" s="387" t="s">
        <v>6238</v>
      </c>
      <c r="C8367" s="380" t="s">
        <v>66</v>
      </c>
      <c r="D8367" s="380">
        <v>10.11</v>
      </c>
      <c r="E8367" s="380" t="s">
        <v>1081</v>
      </c>
    </row>
    <row r="8368" spans="1:5" ht="30" x14ac:dyDescent="0.2">
      <c r="A8368" s="388">
        <v>90440</v>
      </c>
      <c r="B8368" s="387" t="s">
        <v>6265</v>
      </c>
      <c r="C8368" s="380" t="s">
        <v>66</v>
      </c>
      <c r="D8368" s="380">
        <v>26.75</v>
      </c>
      <c r="E8368" s="380" t="s">
        <v>1081</v>
      </c>
    </row>
    <row r="8369" spans="1:5" ht="30" x14ac:dyDescent="0.2">
      <c r="A8369" s="388">
        <v>90441</v>
      </c>
      <c r="B8369" s="387" t="s">
        <v>6266</v>
      </c>
      <c r="C8369" s="380" t="s">
        <v>66</v>
      </c>
      <c r="D8369" s="380">
        <v>39.08</v>
      </c>
      <c r="E8369" s="380" t="s">
        <v>1081</v>
      </c>
    </row>
    <row r="8370" spans="1:5" ht="30" x14ac:dyDescent="0.2">
      <c r="A8370" s="388">
        <v>90439</v>
      </c>
      <c r="B8370" s="387" t="s">
        <v>6264</v>
      </c>
      <c r="C8370" s="380" t="s">
        <v>66</v>
      </c>
      <c r="D8370" s="380">
        <v>10.029999999999999</v>
      </c>
      <c r="E8370" s="380" t="s">
        <v>1081</v>
      </c>
    </row>
    <row r="8371" spans="1:5" ht="30" x14ac:dyDescent="0.2">
      <c r="A8371" s="388">
        <v>104776</v>
      </c>
      <c r="B8371" s="387" t="s">
        <v>6248</v>
      </c>
      <c r="C8371" s="380" t="s">
        <v>66</v>
      </c>
      <c r="D8371" s="380">
        <v>6.53</v>
      </c>
      <c r="E8371" s="380" t="s">
        <v>1081</v>
      </c>
    </row>
    <row r="8372" spans="1:5" ht="30" x14ac:dyDescent="0.2">
      <c r="A8372" s="388">
        <v>104778</v>
      </c>
      <c r="B8372" s="387" t="s">
        <v>6249</v>
      </c>
      <c r="C8372" s="380" t="s">
        <v>66</v>
      </c>
      <c r="D8372" s="380">
        <v>9.5399999999999991</v>
      </c>
      <c r="E8372" s="380" t="s">
        <v>1081</v>
      </c>
    </row>
    <row r="8373" spans="1:5" ht="30" x14ac:dyDescent="0.2">
      <c r="A8373" s="388">
        <v>104774</v>
      </c>
      <c r="B8373" s="387" t="s">
        <v>6247</v>
      </c>
      <c r="C8373" s="380" t="s">
        <v>66</v>
      </c>
      <c r="D8373" s="380">
        <v>2.44</v>
      </c>
      <c r="E8373" s="380" t="s">
        <v>1081</v>
      </c>
    </row>
    <row r="8374" spans="1:5" ht="30" x14ac:dyDescent="0.2">
      <c r="A8374" s="388">
        <v>104775</v>
      </c>
      <c r="B8374" s="387" t="s">
        <v>6313</v>
      </c>
      <c r="C8374" s="380" t="s">
        <v>66</v>
      </c>
      <c r="D8374" s="380">
        <v>6.33</v>
      </c>
      <c r="E8374" s="380" t="s">
        <v>1081</v>
      </c>
    </row>
    <row r="8375" spans="1:5" ht="30" x14ac:dyDescent="0.2">
      <c r="A8375" s="388">
        <v>104777</v>
      </c>
      <c r="B8375" s="387" t="s">
        <v>6314</v>
      </c>
      <c r="C8375" s="380" t="s">
        <v>66</v>
      </c>
      <c r="D8375" s="380">
        <v>9.24</v>
      </c>
      <c r="E8375" s="380" t="s">
        <v>1081</v>
      </c>
    </row>
    <row r="8376" spans="1:5" ht="30" x14ac:dyDescent="0.2">
      <c r="A8376" s="388">
        <v>104773</v>
      </c>
      <c r="B8376" s="387" t="s">
        <v>6312</v>
      </c>
      <c r="C8376" s="380" t="s">
        <v>66</v>
      </c>
      <c r="D8376" s="380">
        <v>2.36</v>
      </c>
      <c r="E8376" s="380" t="s">
        <v>1081</v>
      </c>
    </row>
    <row r="8377" spans="1:5" ht="30" x14ac:dyDescent="0.2">
      <c r="A8377" s="380">
        <v>104782</v>
      </c>
      <c r="B8377" s="387" t="s">
        <v>6317</v>
      </c>
      <c r="C8377" s="380" t="s">
        <v>66</v>
      </c>
      <c r="D8377" s="380">
        <v>51.05</v>
      </c>
      <c r="E8377" s="380" t="s">
        <v>1081</v>
      </c>
    </row>
    <row r="8378" spans="1:5" ht="30" x14ac:dyDescent="0.2">
      <c r="A8378" s="388">
        <v>90451</v>
      </c>
      <c r="B8378" s="387" t="s">
        <v>6272</v>
      </c>
      <c r="C8378" s="380" t="s">
        <v>66</v>
      </c>
      <c r="D8378" s="380">
        <v>6.76</v>
      </c>
      <c r="E8378" s="380" t="s">
        <v>1081</v>
      </c>
    </row>
    <row r="8379" spans="1:5" ht="30" x14ac:dyDescent="0.2">
      <c r="A8379" s="388">
        <v>90452</v>
      </c>
      <c r="B8379" s="387" t="s">
        <v>6273</v>
      </c>
      <c r="C8379" s="380" t="s">
        <v>66</v>
      </c>
      <c r="D8379" s="380">
        <v>24</v>
      </c>
      <c r="E8379" s="380" t="s">
        <v>1081</v>
      </c>
    </row>
    <row r="8380" spans="1:5" ht="30" x14ac:dyDescent="0.2">
      <c r="A8380" s="380">
        <v>90455</v>
      </c>
      <c r="B8380" s="387" t="s">
        <v>6276</v>
      </c>
      <c r="C8380" s="380" t="s">
        <v>66</v>
      </c>
      <c r="D8380" s="380">
        <v>8.52</v>
      </c>
      <c r="E8380" s="380" t="s">
        <v>1081</v>
      </c>
    </row>
    <row r="8381" spans="1:5" ht="30" x14ac:dyDescent="0.2">
      <c r="A8381" s="380">
        <v>104784</v>
      </c>
      <c r="B8381" s="387" t="s">
        <v>6319</v>
      </c>
      <c r="C8381" s="380" t="s">
        <v>66</v>
      </c>
      <c r="D8381" s="380">
        <v>14.2</v>
      </c>
      <c r="E8381" s="380" t="s">
        <v>1081</v>
      </c>
    </row>
    <row r="8382" spans="1:5" ht="30" x14ac:dyDescent="0.2">
      <c r="A8382" s="380">
        <v>90453</v>
      </c>
      <c r="B8382" s="387" t="s">
        <v>6274</v>
      </c>
      <c r="C8382" s="380" t="s">
        <v>66</v>
      </c>
      <c r="D8382" s="380">
        <v>4.16</v>
      </c>
      <c r="E8382" s="380" t="s">
        <v>1081</v>
      </c>
    </row>
    <row r="8383" spans="1:5" ht="30" x14ac:dyDescent="0.2">
      <c r="A8383" s="380">
        <v>104783</v>
      </c>
      <c r="B8383" s="387" t="s">
        <v>6318</v>
      </c>
      <c r="C8383" s="380" t="s">
        <v>66</v>
      </c>
      <c r="D8383" s="380">
        <v>5.23</v>
      </c>
      <c r="E8383" s="380" t="s">
        <v>1081</v>
      </c>
    </row>
    <row r="8384" spans="1:5" ht="30" x14ac:dyDescent="0.2">
      <c r="A8384" s="380">
        <v>90454</v>
      </c>
      <c r="B8384" s="387" t="s">
        <v>6275</v>
      </c>
      <c r="C8384" s="380" t="s">
        <v>66</v>
      </c>
      <c r="D8384" s="380">
        <v>6.62</v>
      </c>
      <c r="E8384" s="380" t="s">
        <v>1081</v>
      </c>
    </row>
    <row r="8385" spans="1:5" ht="15" x14ac:dyDescent="0.2">
      <c r="A8385" s="380">
        <v>90459</v>
      </c>
      <c r="B8385" s="387" t="s">
        <v>6280</v>
      </c>
      <c r="C8385" s="380" t="s">
        <v>66</v>
      </c>
      <c r="D8385" s="380">
        <v>53.53</v>
      </c>
      <c r="E8385" s="380" t="s">
        <v>1081</v>
      </c>
    </row>
    <row r="8386" spans="1:5" ht="15" x14ac:dyDescent="0.2">
      <c r="A8386" s="380">
        <v>90456</v>
      </c>
      <c r="B8386" s="387" t="s">
        <v>6277</v>
      </c>
      <c r="C8386" s="380" t="s">
        <v>66</v>
      </c>
      <c r="D8386" s="380">
        <v>6.02</v>
      </c>
      <c r="E8386" s="380" t="s">
        <v>1081</v>
      </c>
    </row>
    <row r="8387" spans="1:5" ht="15" x14ac:dyDescent="0.2">
      <c r="A8387" s="380">
        <v>90458</v>
      </c>
      <c r="B8387" s="387" t="s">
        <v>6279</v>
      </c>
      <c r="C8387" s="380" t="s">
        <v>66</v>
      </c>
      <c r="D8387" s="380">
        <v>39.21</v>
      </c>
      <c r="E8387" s="380" t="s">
        <v>1081</v>
      </c>
    </row>
    <row r="8388" spans="1:5" ht="15" x14ac:dyDescent="0.2">
      <c r="A8388" s="380">
        <v>90457</v>
      </c>
      <c r="B8388" s="387" t="s">
        <v>6278</v>
      </c>
      <c r="C8388" s="380" t="s">
        <v>66</v>
      </c>
      <c r="D8388" s="380">
        <v>13.75</v>
      </c>
      <c r="E8388" s="380" t="s">
        <v>1081</v>
      </c>
    </row>
    <row r="8389" spans="1:5" ht="30" x14ac:dyDescent="0.2">
      <c r="A8389" s="380">
        <v>90447</v>
      </c>
      <c r="B8389" s="387" t="s">
        <v>6271</v>
      </c>
      <c r="C8389" s="380" t="s">
        <v>4</v>
      </c>
      <c r="D8389" s="380">
        <v>9.09</v>
      </c>
      <c r="E8389" s="380" t="s">
        <v>1081</v>
      </c>
    </row>
    <row r="8390" spans="1:5" ht="30" x14ac:dyDescent="0.2">
      <c r="A8390" s="380">
        <v>91222</v>
      </c>
      <c r="B8390" s="387" t="s">
        <v>6303</v>
      </c>
      <c r="C8390" s="380" t="s">
        <v>4</v>
      </c>
      <c r="D8390" s="380">
        <v>9.74</v>
      </c>
      <c r="E8390" s="380" t="s">
        <v>1081</v>
      </c>
    </row>
    <row r="8391" spans="1:5" ht="30" x14ac:dyDescent="0.2">
      <c r="A8391" s="380">
        <v>90443</v>
      </c>
      <c r="B8391" s="387" t="s">
        <v>6267</v>
      </c>
      <c r="C8391" s="380" t="s">
        <v>4</v>
      </c>
      <c r="D8391" s="380">
        <v>8.76</v>
      </c>
      <c r="E8391" s="380" t="s">
        <v>1081</v>
      </c>
    </row>
    <row r="8392" spans="1:5" ht="30" x14ac:dyDescent="0.2">
      <c r="A8392" s="380">
        <v>104780</v>
      </c>
      <c r="B8392" s="387" t="s">
        <v>6250</v>
      </c>
      <c r="C8392" s="380" t="s">
        <v>4</v>
      </c>
      <c r="D8392" s="380">
        <v>5.64</v>
      </c>
      <c r="E8392" s="380" t="s">
        <v>1081</v>
      </c>
    </row>
    <row r="8393" spans="1:5" ht="30" x14ac:dyDescent="0.2">
      <c r="A8393" s="380">
        <v>104781</v>
      </c>
      <c r="B8393" s="387" t="s">
        <v>6316</v>
      </c>
      <c r="C8393" s="380" t="s">
        <v>4</v>
      </c>
      <c r="D8393" s="380">
        <v>6.47</v>
      </c>
      <c r="E8393" s="380" t="s">
        <v>1081</v>
      </c>
    </row>
    <row r="8394" spans="1:5" ht="30" x14ac:dyDescent="0.2">
      <c r="A8394" s="380">
        <v>104779</v>
      </c>
      <c r="B8394" s="387" t="s">
        <v>6315</v>
      </c>
      <c r="C8394" s="380" t="s">
        <v>4</v>
      </c>
      <c r="D8394" s="380">
        <v>5.6</v>
      </c>
      <c r="E8394" s="380" t="s">
        <v>1081</v>
      </c>
    </row>
    <row r="8395" spans="1:5" ht="30" x14ac:dyDescent="0.2">
      <c r="A8395" s="388">
        <v>104787</v>
      </c>
      <c r="B8395" s="387" t="s">
        <v>6321</v>
      </c>
      <c r="C8395" s="380" t="s">
        <v>4</v>
      </c>
      <c r="D8395" s="380">
        <v>8.85</v>
      </c>
      <c r="E8395" s="380" t="s">
        <v>1081</v>
      </c>
    </row>
    <row r="8396" spans="1:5" ht="30" x14ac:dyDescent="0.2">
      <c r="A8396" s="388">
        <v>104788</v>
      </c>
      <c r="B8396" s="387" t="s">
        <v>6322</v>
      </c>
      <c r="C8396" s="380" t="s">
        <v>4</v>
      </c>
      <c r="D8396" s="380">
        <v>11.76</v>
      </c>
      <c r="E8396" s="380" t="s">
        <v>1081</v>
      </c>
    </row>
    <row r="8397" spans="1:5" ht="30" x14ac:dyDescent="0.2">
      <c r="A8397" s="388">
        <v>104786</v>
      </c>
      <c r="B8397" s="387" t="s">
        <v>6320</v>
      </c>
      <c r="C8397" s="380" t="s">
        <v>4</v>
      </c>
      <c r="D8397" s="380">
        <v>6.68</v>
      </c>
      <c r="E8397" s="380" t="s">
        <v>1081</v>
      </c>
    </row>
    <row r="8398" spans="1:5" ht="30" x14ac:dyDescent="0.2">
      <c r="A8398" s="388">
        <v>90445</v>
      </c>
      <c r="B8398" s="387" t="s">
        <v>6269</v>
      </c>
      <c r="C8398" s="380" t="s">
        <v>4</v>
      </c>
      <c r="D8398" s="380">
        <v>18.32</v>
      </c>
      <c r="E8398" s="380" t="s">
        <v>1081</v>
      </c>
    </row>
    <row r="8399" spans="1:5" ht="30" x14ac:dyDescent="0.2">
      <c r="A8399" s="388">
        <v>90446</v>
      </c>
      <c r="B8399" s="387" t="s">
        <v>6270</v>
      </c>
      <c r="C8399" s="380" t="s">
        <v>4</v>
      </c>
      <c r="D8399" s="380">
        <v>24.34</v>
      </c>
      <c r="E8399" s="380" t="s">
        <v>1081</v>
      </c>
    </row>
    <row r="8400" spans="1:5" ht="30" x14ac:dyDescent="0.2">
      <c r="A8400" s="388">
        <v>90444</v>
      </c>
      <c r="B8400" s="387" t="s">
        <v>6268</v>
      </c>
      <c r="C8400" s="380" t="s">
        <v>4</v>
      </c>
      <c r="D8400" s="380">
        <v>13.83</v>
      </c>
      <c r="E8400" s="380" t="s">
        <v>1081</v>
      </c>
    </row>
    <row r="8401" spans="1:5" ht="30" x14ac:dyDescent="0.2">
      <c r="A8401" s="388">
        <v>104764</v>
      </c>
      <c r="B8401" s="387" t="s">
        <v>6241</v>
      </c>
      <c r="C8401" s="380" t="s">
        <v>4</v>
      </c>
      <c r="D8401" s="380">
        <v>21.13</v>
      </c>
      <c r="E8401" s="380" t="s">
        <v>1081</v>
      </c>
    </row>
    <row r="8402" spans="1:5" ht="30" x14ac:dyDescent="0.2">
      <c r="A8402" s="388">
        <v>90460</v>
      </c>
      <c r="B8402" s="387" t="s">
        <v>6281</v>
      </c>
      <c r="C8402" s="380" t="s">
        <v>4</v>
      </c>
      <c r="D8402" s="380">
        <v>25.66</v>
      </c>
      <c r="E8402" s="380" t="s">
        <v>1081</v>
      </c>
    </row>
    <row r="8403" spans="1:5" ht="30" x14ac:dyDescent="0.2">
      <c r="A8403" s="388">
        <v>90462</v>
      </c>
      <c r="B8403" s="387" t="s">
        <v>6283</v>
      </c>
      <c r="C8403" s="380" t="s">
        <v>4</v>
      </c>
      <c r="D8403" s="380">
        <v>4.59</v>
      </c>
      <c r="E8403" s="380" t="s">
        <v>1081</v>
      </c>
    </row>
    <row r="8404" spans="1:5" ht="30" x14ac:dyDescent="0.2">
      <c r="A8404" s="388">
        <v>104765</v>
      </c>
      <c r="B8404" s="387" t="s">
        <v>6242</v>
      </c>
      <c r="C8404" s="380" t="s">
        <v>4</v>
      </c>
      <c r="D8404" s="380">
        <v>17.350000000000001</v>
      </c>
      <c r="E8404" s="380" t="s">
        <v>1081</v>
      </c>
    </row>
    <row r="8405" spans="1:5" ht="30" x14ac:dyDescent="0.2">
      <c r="A8405" s="388">
        <v>90461</v>
      </c>
      <c r="B8405" s="387" t="s">
        <v>6282</v>
      </c>
      <c r="C8405" s="380" t="s">
        <v>4</v>
      </c>
      <c r="D8405" s="380">
        <v>19.55</v>
      </c>
      <c r="E8405" s="380" t="s">
        <v>1081</v>
      </c>
    </row>
    <row r="8406" spans="1:5" ht="30" x14ac:dyDescent="0.2">
      <c r="A8406" s="388">
        <v>90463</v>
      </c>
      <c r="B8406" s="387" t="s">
        <v>6284</v>
      </c>
      <c r="C8406" s="380" t="s">
        <v>4</v>
      </c>
      <c r="D8406" s="380">
        <v>3.93</v>
      </c>
      <c r="E8406" s="380" t="s">
        <v>1081</v>
      </c>
    </row>
    <row r="8407" spans="1:5" ht="30" x14ac:dyDescent="0.2">
      <c r="A8407" s="388">
        <v>96560</v>
      </c>
      <c r="B8407" s="387" t="s">
        <v>6306</v>
      </c>
      <c r="C8407" s="380" t="s">
        <v>83</v>
      </c>
      <c r="D8407" s="380">
        <v>34.18</v>
      </c>
      <c r="E8407" s="380" t="s">
        <v>1081</v>
      </c>
    </row>
    <row r="8408" spans="1:5" ht="30" x14ac:dyDescent="0.2">
      <c r="A8408" s="388">
        <v>96559</v>
      </c>
      <c r="B8408" s="387" t="s">
        <v>6305</v>
      </c>
      <c r="C8408" s="380" t="s">
        <v>83</v>
      </c>
      <c r="D8408" s="380">
        <v>35.54</v>
      </c>
      <c r="E8408" s="380" t="s">
        <v>1081</v>
      </c>
    </row>
    <row r="8409" spans="1:5" ht="30" x14ac:dyDescent="0.2">
      <c r="A8409" s="388">
        <v>96562</v>
      </c>
      <c r="B8409" s="387" t="s">
        <v>6307</v>
      </c>
      <c r="C8409" s="380" t="s">
        <v>4</v>
      </c>
      <c r="D8409" s="380">
        <v>52.49</v>
      </c>
      <c r="E8409" s="380" t="s">
        <v>1081</v>
      </c>
    </row>
    <row r="8410" spans="1:5" ht="30" x14ac:dyDescent="0.2">
      <c r="A8410" s="388">
        <v>96563</v>
      </c>
      <c r="B8410" s="387" t="s">
        <v>6308</v>
      </c>
      <c r="C8410" s="380" t="s">
        <v>4</v>
      </c>
      <c r="D8410" s="380">
        <v>57.88</v>
      </c>
      <c r="E8410" s="380" t="s">
        <v>1081</v>
      </c>
    </row>
    <row r="8411" spans="1:5" ht="30" x14ac:dyDescent="0.2">
      <c r="A8411" s="381">
        <v>102469</v>
      </c>
      <c r="B8411" s="387" t="s">
        <v>10205</v>
      </c>
      <c r="C8411" s="380" t="s">
        <v>83</v>
      </c>
      <c r="D8411" s="380"/>
      <c r="E8411" s="380" t="s">
        <v>1081</v>
      </c>
    </row>
    <row r="8412" spans="1:5" ht="30" x14ac:dyDescent="0.2">
      <c r="A8412" s="381">
        <v>104388</v>
      </c>
      <c r="B8412" s="387" t="s">
        <v>10206</v>
      </c>
      <c r="C8412" s="380" t="s">
        <v>83</v>
      </c>
      <c r="D8412" s="380"/>
      <c r="E8412" s="380" t="s">
        <v>1081</v>
      </c>
    </row>
    <row r="8413" spans="1:5" ht="30" x14ac:dyDescent="0.2">
      <c r="A8413" s="381">
        <v>104387</v>
      </c>
      <c r="B8413" s="387" t="s">
        <v>10207</v>
      </c>
      <c r="C8413" s="380" t="s">
        <v>90</v>
      </c>
      <c r="D8413" s="380"/>
      <c r="E8413" s="380" t="s">
        <v>1081</v>
      </c>
    </row>
    <row r="8414" spans="1:5" ht="30" x14ac:dyDescent="0.2">
      <c r="A8414" s="381">
        <v>104364</v>
      </c>
      <c r="B8414" s="387" t="s">
        <v>10208</v>
      </c>
      <c r="C8414" s="380" t="s">
        <v>90</v>
      </c>
      <c r="D8414" s="380"/>
      <c r="E8414" s="380" t="s">
        <v>1081</v>
      </c>
    </row>
    <row r="8415" spans="1:5" ht="30" x14ac:dyDescent="0.2">
      <c r="A8415" s="381">
        <v>102097</v>
      </c>
      <c r="B8415" s="387" t="s">
        <v>10209</v>
      </c>
      <c r="C8415" s="380" t="s">
        <v>90</v>
      </c>
      <c r="D8415" s="380"/>
      <c r="E8415" s="380" t="s">
        <v>1081</v>
      </c>
    </row>
    <row r="8416" spans="1:5" ht="30" x14ac:dyDescent="0.2">
      <c r="A8416" s="381">
        <v>104365</v>
      </c>
      <c r="B8416" s="387" t="s">
        <v>10210</v>
      </c>
      <c r="C8416" s="380" t="s">
        <v>90</v>
      </c>
      <c r="D8416" s="380"/>
      <c r="E8416" s="380" t="s">
        <v>1081</v>
      </c>
    </row>
    <row r="8417" spans="1:5" ht="45" x14ac:dyDescent="0.2">
      <c r="A8417" s="388">
        <v>101870</v>
      </c>
      <c r="B8417" s="387" t="s">
        <v>4915</v>
      </c>
      <c r="C8417" s="380" t="s">
        <v>83</v>
      </c>
      <c r="D8417" s="380">
        <v>49.41</v>
      </c>
      <c r="E8417" s="380" t="s">
        <v>1081</v>
      </c>
    </row>
    <row r="8418" spans="1:5" ht="30" x14ac:dyDescent="0.2">
      <c r="A8418" s="388">
        <v>101866</v>
      </c>
      <c r="B8418" s="387" t="s">
        <v>4911</v>
      </c>
      <c r="C8418" s="380" t="s">
        <v>83</v>
      </c>
      <c r="D8418" s="380">
        <v>42.92</v>
      </c>
      <c r="E8418" s="380" t="s">
        <v>1081</v>
      </c>
    </row>
    <row r="8419" spans="1:5" ht="30" x14ac:dyDescent="0.2">
      <c r="A8419" s="388">
        <v>101867</v>
      </c>
      <c r="B8419" s="387" t="s">
        <v>4912</v>
      </c>
      <c r="C8419" s="380" t="s">
        <v>83</v>
      </c>
      <c r="D8419" s="380">
        <v>47.91</v>
      </c>
      <c r="E8419" s="380" t="s">
        <v>1081</v>
      </c>
    </row>
    <row r="8420" spans="1:5" ht="45" x14ac:dyDescent="0.2">
      <c r="A8420" s="388">
        <v>101868</v>
      </c>
      <c r="B8420" s="387" t="s">
        <v>4913</v>
      </c>
      <c r="C8420" s="380" t="s">
        <v>83</v>
      </c>
      <c r="D8420" s="380">
        <v>39.44</v>
      </c>
      <c r="E8420" s="380" t="s">
        <v>1081</v>
      </c>
    </row>
    <row r="8421" spans="1:5" ht="45" x14ac:dyDescent="0.2">
      <c r="A8421" s="388">
        <v>101869</v>
      </c>
      <c r="B8421" s="387" t="s">
        <v>4914</v>
      </c>
      <c r="C8421" s="380" t="s">
        <v>83</v>
      </c>
      <c r="D8421" s="380">
        <v>44.43</v>
      </c>
      <c r="E8421" s="380" t="s">
        <v>1081</v>
      </c>
    </row>
    <row r="8422" spans="1:5" ht="30" x14ac:dyDescent="0.2">
      <c r="A8422" s="388">
        <v>101856</v>
      </c>
      <c r="B8422" s="387" t="s">
        <v>4901</v>
      </c>
      <c r="C8422" s="380" t="s">
        <v>83</v>
      </c>
      <c r="D8422" s="380">
        <v>36.36</v>
      </c>
      <c r="E8422" s="380" t="s">
        <v>1081</v>
      </c>
    </row>
    <row r="8423" spans="1:5" ht="45" x14ac:dyDescent="0.2">
      <c r="A8423" s="388">
        <v>101865</v>
      </c>
      <c r="B8423" s="387" t="s">
        <v>4910</v>
      </c>
      <c r="C8423" s="380" t="s">
        <v>83</v>
      </c>
      <c r="D8423" s="380">
        <v>47.41</v>
      </c>
      <c r="E8423" s="380" t="s">
        <v>1081</v>
      </c>
    </row>
    <row r="8424" spans="1:5" ht="45" x14ac:dyDescent="0.2">
      <c r="A8424" s="388">
        <v>101861</v>
      </c>
      <c r="B8424" s="387" t="s">
        <v>4906</v>
      </c>
      <c r="C8424" s="380" t="s">
        <v>83</v>
      </c>
      <c r="D8424" s="380">
        <v>42.68</v>
      </c>
      <c r="E8424" s="380" t="s">
        <v>1081</v>
      </c>
    </row>
    <row r="8425" spans="1:5" ht="45" x14ac:dyDescent="0.2">
      <c r="A8425" s="388">
        <v>101862</v>
      </c>
      <c r="B8425" s="387" t="s">
        <v>4907</v>
      </c>
      <c r="C8425" s="380" t="s">
        <v>83</v>
      </c>
      <c r="D8425" s="380">
        <v>45.91</v>
      </c>
      <c r="E8425" s="380" t="s">
        <v>1081</v>
      </c>
    </row>
    <row r="8426" spans="1:5" ht="45" x14ac:dyDescent="0.2">
      <c r="A8426" s="388">
        <v>101863</v>
      </c>
      <c r="B8426" s="387" t="s">
        <v>4908</v>
      </c>
      <c r="C8426" s="380" t="s">
        <v>83</v>
      </c>
      <c r="D8426" s="380">
        <v>37.43</v>
      </c>
      <c r="E8426" s="380" t="s">
        <v>1081</v>
      </c>
    </row>
    <row r="8427" spans="1:5" ht="45" x14ac:dyDescent="0.2">
      <c r="A8427" s="388">
        <v>101864</v>
      </c>
      <c r="B8427" s="387" t="s">
        <v>4909</v>
      </c>
      <c r="C8427" s="380" t="s">
        <v>83</v>
      </c>
      <c r="D8427" s="380">
        <v>42.41</v>
      </c>
      <c r="E8427" s="380" t="s">
        <v>1081</v>
      </c>
    </row>
    <row r="8428" spans="1:5" ht="45" x14ac:dyDescent="0.2">
      <c r="A8428" s="388">
        <v>101860</v>
      </c>
      <c r="B8428" s="387" t="s">
        <v>4905</v>
      </c>
      <c r="C8428" s="380" t="s">
        <v>83</v>
      </c>
      <c r="D8428" s="380">
        <v>45.16</v>
      </c>
      <c r="E8428" s="380" t="s">
        <v>1081</v>
      </c>
    </row>
    <row r="8429" spans="1:5" ht="45" x14ac:dyDescent="0.2">
      <c r="A8429" s="388">
        <v>101857</v>
      </c>
      <c r="B8429" s="387" t="s">
        <v>4902</v>
      </c>
      <c r="C8429" s="380" t="s">
        <v>83</v>
      </c>
      <c r="D8429" s="380">
        <v>43.75</v>
      </c>
      <c r="E8429" s="380" t="s">
        <v>1081</v>
      </c>
    </row>
    <row r="8430" spans="1:5" ht="45" x14ac:dyDescent="0.2">
      <c r="A8430" s="388">
        <v>101858</v>
      </c>
      <c r="B8430" s="387" t="s">
        <v>4903</v>
      </c>
      <c r="C8430" s="380" t="s">
        <v>83</v>
      </c>
      <c r="D8430" s="380">
        <v>36.99</v>
      </c>
      <c r="E8430" s="380" t="s">
        <v>1081</v>
      </c>
    </row>
    <row r="8431" spans="1:5" ht="45" x14ac:dyDescent="0.2">
      <c r="A8431" s="388">
        <v>101859</v>
      </c>
      <c r="B8431" s="387" t="s">
        <v>4904</v>
      </c>
      <c r="C8431" s="380" t="s">
        <v>83</v>
      </c>
      <c r="D8431" s="380">
        <v>40.159999999999997</v>
      </c>
      <c r="E8431" s="380" t="s">
        <v>1081</v>
      </c>
    </row>
    <row r="8432" spans="1:5" ht="30" x14ac:dyDescent="0.2">
      <c r="A8432" s="388">
        <v>101852</v>
      </c>
      <c r="B8432" s="387" t="s">
        <v>4898</v>
      </c>
      <c r="C8432" s="380" t="s">
        <v>83</v>
      </c>
      <c r="D8432" s="380">
        <v>92.36</v>
      </c>
      <c r="E8432" s="380" t="s">
        <v>1081</v>
      </c>
    </row>
    <row r="8433" spans="1:5" ht="30" x14ac:dyDescent="0.2">
      <c r="A8433" s="381">
        <v>104385</v>
      </c>
      <c r="B8433" s="387" t="s">
        <v>10211</v>
      </c>
      <c r="C8433" s="380" t="s">
        <v>83</v>
      </c>
      <c r="D8433" s="380"/>
      <c r="E8433" s="380" t="s">
        <v>1081</v>
      </c>
    </row>
    <row r="8434" spans="1:5" ht="30" x14ac:dyDescent="0.2">
      <c r="A8434" s="388">
        <v>101850</v>
      </c>
      <c r="B8434" s="387" t="s">
        <v>4897</v>
      </c>
      <c r="C8434" s="380" t="s">
        <v>83</v>
      </c>
      <c r="D8434" s="380">
        <v>78.23</v>
      </c>
      <c r="E8434" s="380" t="s">
        <v>1081</v>
      </c>
    </row>
    <row r="8435" spans="1:5" ht="30" x14ac:dyDescent="0.2">
      <c r="A8435" s="388">
        <v>101855</v>
      </c>
      <c r="B8435" s="387" t="s">
        <v>4900</v>
      </c>
      <c r="C8435" s="380" t="s">
        <v>83</v>
      </c>
      <c r="D8435" s="380">
        <v>97.34</v>
      </c>
      <c r="E8435" s="380" t="s">
        <v>1081</v>
      </c>
    </row>
    <row r="8436" spans="1:5" ht="30" x14ac:dyDescent="0.2">
      <c r="A8436" s="381">
        <v>104386</v>
      </c>
      <c r="B8436" s="387" t="s">
        <v>10212</v>
      </c>
      <c r="C8436" s="380" t="s">
        <v>83</v>
      </c>
      <c r="D8436" s="380"/>
      <c r="E8436" s="380" t="s">
        <v>1081</v>
      </c>
    </row>
    <row r="8437" spans="1:5" ht="30" x14ac:dyDescent="0.2">
      <c r="A8437" s="388">
        <v>101853</v>
      </c>
      <c r="B8437" s="387" t="s">
        <v>4899</v>
      </c>
      <c r="C8437" s="380" t="s">
        <v>83</v>
      </c>
      <c r="D8437" s="380">
        <v>73.2</v>
      </c>
      <c r="E8437" s="380" t="s">
        <v>1081</v>
      </c>
    </row>
    <row r="8438" spans="1:5" ht="30" x14ac:dyDescent="0.2">
      <c r="A8438" s="388">
        <v>101849</v>
      </c>
      <c r="B8438" s="387" t="s">
        <v>4896</v>
      </c>
      <c r="C8438" s="380" t="s">
        <v>90</v>
      </c>
      <c r="D8438" s="380">
        <v>334.68</v>
      </c>
      <c r="E8438" s="380" t="s">
        <v>1081</v>
      </c>
    </row>
    <row r="8439" spans="1:5" ht="30" x14ac:dyDescent="0.2">
      <c r="A8439" s="388">
        <v>101841</v>
      </c>
      <c r="B8439" s="387" t="s">
        <v>4888</v>
      </c>
      <c r="C8439" s="380" t="s">
        <v>90</v>
      </c>
      <c r="D8439" s="380">
        <v>190.61</v>
      </c>
      <c r="E8439" s="380" t="s">
        <v>1081</v>
      </c>
    </row>
    <row r="8440" spans="1:5" ht="30" x14ac:dyDescent="0.2">
      <c r="A8440" s="388">
        <v>101843</v>
      </c>
      <c r="B8440" s="387" t="s">
        <v>4890</v>
      </c>
      <c r="C8440" s="380" t="s">
        <v>90</v>
      </c>
      <c r="D8440" s="380">
        <v>243.63</v>
      </c>
      <c r="E8440" s="380" t="s">
        <v>1081</v>
      </c>
    </row>
    <row r="8441" spans="1:5" ht="30" x14ac:dyDescent="0.2">
      <c r="A8441" s="388">
        <v>101844</v>
      </c>
      <c r="B8441" s="387" t="s">
        <v>4891</v>
      </c>
      <c r="C8441" s="380" t="s">
        <v>90</v>
      </c>
      <c r="D8441" s="380">
        <v>268.3</v>
      </c>
      <c r="E8441" s="380" t="s">
        <v>1081</v>
      </c>
    </row>
    <row r="8442" spans="1:5" ht="30" x14ac:dyDescent="0.2">
      <c r="A8442" s="388">
        <v>101845</v>
      </c>
      <c r="B8442" s="387" t="s">
        <v>4892</v>
      </c>
      <c r="C8442" s="380" t="s">
        <v>90</v>
      </c>
      <c r="D8442" s="380">
        <v>292.60000000000002</v>
      </c>
      <c r="E8442" s="380" t="s">
        <v>1081</v>
      </c>
    </row>
    <row r="8443" spans="1:5" ht="30" x14ac:dyDescent="0.2">
      <c r="A8443" s="388">
        <v>101842</v>
      </c>
      <c r="B8443" s="387" t="s">
        <v>4889</v>
      </c>
      <c r="C8443" s="380" t="s">
        <v>90</v>
      </c>
      <c r="D8443" s="380">
        <v>163.47</v>
      </c>
      <c r="E8443" s="380" t="s">
        <v>1081</v>
      </c>
    </row>
    <row r="8444" spans="1:5" ht="30" x14ac:dyDescent="0.2">
      <c r="A8444" s="388">
        <v>101846</v>
      </c>
      <c r="B8444" s="387" t="s">
        <v>4893</v>
      </c>
      <c r="C8444" s="380" t="s">
        <v>90</v>
      </c>
      <c r="D8444" s="380">
        <v>217.57</v>
      </c>
      <c r="E8444" s="380" t="s">
        <v>1081</v>
      </c>
    </row>
    <row r="8445" spans="1:5" ht="30" x14ac:dyDescent="0.2">
      <c r="A8445" s="388">
        <v>101847</v>
      </c>
      <c r="B8445" s="387" t="s">
        <v>4894</v>
      </c>
      <c r="C8445" s="380" t="s">
        <v>90</v>
      </c>
      <c r="D8445" s="380">
        <v>242.78</v>
      </c>
      <c r="E8445" s="380" t="s">
        <v>1081</v>
      </c>
    </row>
    <row r="8446" spans="1:5" ht="30" x14ac:dyDescent="0.2">
      <c r="A8446" s="388">
        <v>101848</v>
      </c>
      <c r="B8446" s="387" t="s">
        <v>4895</v>
      </c>
      <c r="C8446" s="380" t="s">
        <v>90</v>
      </c>
      <c r="D8446" s="380">
        <v>267.63</v>
      </c>
      <c r="E8446" s="380" t="s">
        <v>1081</v>
      </c>
    </row>
    <row r="8447" spans="1:5" ht="30" x14ac:dyDescent="0.2">
      <c r="A8447" s="388">
        <v>101839</v>
      </c>
      <c r="B8447" s="387" t="s">
        <v>4886</v>
      </c>
      <c r="C8447" s="380" t="s">
        <v>90</v>
      </c>
      <c r="D8447" s="380">
        <v>115.18</v>
      </c>
      <c r="E8447" s="380" t="s">
        <v>1081</v>
      </c>
    </row>
    <row r="8448" spans="1:5" ht="30" x14ac:dyDescent="0.2">
      <c r="A8448" s="388">
        <v>101840</v>
      </c>
      <c r="B8448" s="387" t="s">
        <v>4887</v>
      </c>
      <c r="C8448" s="380" t="s">
        <v>90</v>
      </c>
      <c r="D8448" s="380">
        <v>191.08</v>
      </c>
      <c r="E8448" s="380" t="s">
        <v>1081</v>
      </c>
    </row>
    <row r="8449" spans="1:5" ht="30" x14ac:dyDescent="0.2">
      <c r="A8449" s="388">
        <v>101837</v>
      </c>
      <c r="B8449" s="387" t="s">
        <v>4884</v>
      </c>
      <c r="C8449" s="380" t="s">
        <v>90</v>
      </c>
      <c r="D8449" s="380">
        <v>58.56</v>
      </c>
      <c r="E8449" s="380" t="s">
        <v>1081</v>
      </c>
    </row>
    <row r="8450" spans="1:5" ht="30" x14ac:dyDescent="0.2">
      <c r="A8450" s="388">
        <v>101838</v>
      </c>
      <c r="B8450" s="387" t="s">
        <v>4885</v>
      </c>
      <c r="C8450" s="380" t="s">
        <v>90</v>
      </c>
      <c r="D8450" s="380">
        <v>87.26</v>
      </c>
      <c r="E8450" s="380" t="s">
        <v>1081</v>
      </c>
    </row>
    <row r="8451" spans="1:5" ht="30" x14ac:dyDescent="0.2">
      <c r="A8451" s="388">
        <v>101836</v>
      </c>
      <c r="B8451" s="387" t="s">
        <v>4883</v>
      </c>
      <c r="C8451" s="380" t="s">
        <v>90</v>
      </c>
      <c r="D8451" s="380">
        <v>27.73</v>
      </c>
      <c r="E8451" s="380" t="s">
        <v>1081</v>
      </c>
    </row>
    <row r="8452" spans="1:5" ht="30" x14ac:dyDescent="0.2">
      <c r="A8452" s="388">
        <v>101835</v>
      </c>
      <c r="B8452" s="387" t="s">
        <v>4882</v>
      </c>
      <c r="C8452" s="380" t="s">
        <v>90</v>
      </c>
      <c r="D8452" s="380">
        <v>436.77</v>
      </c>
      <c r="E8452" s="380" t="s">
        <v>1081</v>
      </c>
    </row>
    <row r="8453" spans="1:5" ht="30" x14ac:dyDescent="0.2">
      <c r="A8453" s="388">
        <v>101827</v>
      </c>
      <c r="B8453" s="387" t="s">
        <v>4874</v>
      </c>
      <c r="C8453" s="380" t="s">
        <v>90</v>
      </c>
      <c r="D8453" s="380">
        <v>292.7</v>
      </c>
      <c r="E8453" s="380" t="s">
        <v>1081</v>
      </c>
    </row>
    <row r="8454" spans="1:5" ht="30" x14ac:dyDescent="0.2">
      <c r="A8454" s="388">
        <v>101829</v>
      </c>
      <c r="B8454" s="387" t="s">
        <v>4876</v>
      </c>
      <c r="C8454" s="380" t="s">
        <v>90</v>
      </c>
      <c r="D8454" s="380">
        <v>345.72</v>
      </c>
      <c r="E8454" s="380" t="s">
        <v>1081</v>
      </c>
    </row>
    <row r="8455" spans="1:5" ht="30" x14ac:dyDescent="0.2">
      <c r="A8455" s="388">
        <v>101830</v>
      </c>
      <c r="B8455" s="387" t="s">
        <v>4877</v>
      </c>
      <c r="C8455" s="380" t="s">
        <v>90</v>
      </c>
      <c r="D8455" s="380">
        <v>370.39</v>
      </c>
      <c r="E8455" s="380" t="s">
        <v>1081</v>
      </c>
    </row>
    <row r="8456" spans="1:5" ht="30" x14ac:dyDescent="0.2">
      <c r="A8456" s="388">
        <v>101831</v>
      </c>
      <c r="B8456" s="387" t="s">
        <v>4878</v>
      </c>
      <c r="C8456" s="380" t="s">
        <v>90</v>
      </c>
      <c r="D8456" s="380">
        <v>394.69</v>
      </c>
      <c r="E8456" s="380" t="s">
        <v>1081</v>
      </c>
    </row>
    <row r="8457" spans="1:5" ht="30" x14ac:dyDescent="0.2">
      <c r="A8457" s="388">
        <v>101828</v>
      </c>
      <c r="B8457" s="387" t="s">
        <v>4875</v>
      </c>
      <c r="C8457" s="380" t="s">
        <v>90</v>
      </c>
      <c r="D8457" s="380">
        <v>265.56</v>
      </c>
      <c r="E8457" s="380" t="s">
        <v>1081</v>
      </c>
    </row>
    <row r="8458" spans="1:5" ht="30" x14ac:dyDescent="0.2">
      <c r="A8458" s="388">
        <v>101832</v>
      </c>
      <c r="B8458" s="387" t="s">
        <v>4879</v>
      </c>
      <c r="C8458" s="380" t="s">
        <v>90</v>
      </c>
      <c r="D8458" s="380">
        <v>319.66000000000003</v>
      </c>
      <c r="E8458" s="380" t="s">
        <v>1081</v>
      </c>
    </row>
    <row r="8459" spans="1:5" ht="30" x14ac:dyDescent="0.2">
      <c r="A8459" s="388">
        <v>101833</v>
      </c>
      <c r="B8459" s="387" t="s">
        <v>4880</v>
      </c>
      <c r="C8459" s="380" t="s">
        <v>90</v>
      </c>
      <c r="D8459" s="380">
        <v>344.87</v>
      </c>
      <c r="E8459" s="380" t="s">
        <v>1081</v>
      </c>
    </row>
    <row r="8460" spans="1:5" ht="30" x14ac:dyDescent="0.2">
      <c r="A8460" s="388">
        <v>101834</v>
      </c>
      <c r="B8460" s="387" t="s">
        <v>4881</v>
      </c>
      <c r="C8460" s="380" t="s">
        <v>90</v>
      </c>
      <c r="D8460" s="380">
        <v>369.72</v>
      </c>
      <c r="E8460" s="380" t="s">
        <v>1081</v>
      </c>
    </row>
    <row r="8461" spans="1:5" ht="30" x14ac:dyDescent="0.2">
      <c r="A8461" s="388">
        <v>101825</v>
      </c>
      <c r="B8461" s="387" t="s">
        <v>4872</v>
      </c>
      <c r="C8461" s="380" t="s">
        <v>90</v>
      </c>
      <c r="D8461" s="380">
        <v>217.28</v>
      </c>
      <c r="E8461" s="380" t="s">
        <v>1081</v>
      </c>
    </row>
    <row r="8462" spans="1:5" ht="30" x14ac:dyDescent="0.2">
      <c r="A8462" s="388">
        <v>101826</v>
      </c>
      <c r="B8462" s="387" t="s">
        <v>4873</v>
      </c>
      <c r="C8462" s="380" t="s">
        <v>90</v>
      </c>
      <c r="D8462" s="380">
        <v>244.84</v>
      </c>
      <c r="E8462" s="380" t="s">
        <v>1081</v>
      </c>
    </row>
    <row r="8463" spans="1:5" ht="30" x14ac:dyDescent="0.2">
      <c r="A8463" s="388">
        <v>101823</v>
      </c>
      <c r="B8463" s="387" t="s">
        <v>4870</v>
      </c>
      <c r="C8463" s="380" t="s">
        <v>90</v>
      </c>
      <c r="D8463" s="380">
        <v>160.65</v>
      </c>
      <c r="E8463" s="380" t="s">
        <v>1081</v>
      </c>
    </row>
    <row r="8464" spans="1:5" ht="30" x14ac:dyDescent="0.2">
      <c r="A8464" s="388">
        <v>101824</v>
      </c>
      <c r="B8464" s="387" t="s">
        <v>4871</v>
      </c>
      <c r="C8464" s="380" t="s">
        <v>90</v>
      </c>
      <c r="D8464" s="380">
        <v>189.35</v>
      </c>
      <c r="E8464" s="380" t="s">
        <v>1081</v>
      </c>
    </row>
    <row r="8465" spans="1:5" ht="30" x14ac:dyDescent="0.2">
      <c r="A8465" s="388">
        <v>101822</v>
      </c>
      <c r="B8465" s="387" t="s">
        <v>4869</v>
      </c>
      <c r="C8465" s="380" t="s">
        <v>90</v>
      </c>
      <c r="D8465" s="380">
        <v>129.82</v>
      </c>
      <c r="E8465" s="380" t="s">
        <v>1081</v>
      </c>
    </row>
    <row r="8466" spans="1:5" ht="45" x14ac:dyDescent="0.2">
      <c r="A8466" s="388">
        <v>101819</v>
      </c>
      <c r="B8466" s="387" t="s">
        <v>4867</v>
      </c>
      <c r="C8466" s="380" t="s">
        <v>83</v>
      </c>
      <c r="D8466" s="380">
        <v>81.23</v>
      </c>
      <c r="E8466" s="380" t="s">
        <v>1081</v>
      </c>
    </row>
    <row r="8467" spans="1:5" ht="45" x14ac:dyDescent="0.2">
      <c r="A8467" s="381">
        <v>104370</v>
      </c>
      <c r="B8467" s="387" t="s">
        <v>10213</v>
      </c>
      <c r="C8467" s="380" t="s">
        <v>83</v>
      </c>
      <c r="D8467" s="380"/>
      <c r="E8467" s="380" t="s">
        <v>1081</v>
      </c>
    </row>
    <row r="8468" spans="1:5" ht="45" x14ac:dyDescent="0.2">
      <c r="A8468" s="388">
        <v>101817</v>
      </c>
      <c r="B8468" s="387" t="s">
        <v>4866</v>
      </c>
      <c r="C8468" s="380" t="s">
        <v>83</v>
      </c>
      <c r="D8468" s="380">
        <v>67.62</v>
      </c>
      <c r="E8468" s="380" t="s">
        <v>1081</v>
      </c>
    </row>
    <row r="8469" spans="1:5" ht="45" x14ac:dyDescent="0.2">
      <c r="A8469" s="388">
        <v>101816</v>
      </c>
      <c r="B8469" s="387" t="s">
        <v>4865</v>
      </c>
      <c r="C8469" s="380" t="s">
        <v>83</v>
      </c>
      <c r="D8469" s="380">
        <v>88.49</v>
      </c>
      <c r="E8469" s="380" t="s">
        <v>1081</v>
      </c>
    </row>
    <row r="8470" spans="1:5" ht="45" x14ac:dyDescent="0.2">
      <c r="A8470" s="381">
        <v>104369</v>
      </c>
      <c r="B8470" s="387" t="s">
        <v>10214</v>
      </c>
      <c r="C8470" s="380" t="s">
        <v>83</v>
      </c>
      <c r="D8470" s="380"/>
      <c r="E8470" s="380" t="s">
        <v>1081</v>
      </c>
    </row>
    <row r="8471" spans="1:5" ht="45" x14ac:dyDescent="0.2">
      <c r="A8471" s="388">
        <v>101820</v>
      </c>
      <c r="B8471" s="387" t="s">
        <v>4868</v>
      </c>
      <c r="C8471" s="380" t="s">
        <v>83</v>
      </c>
      <c r="D8471" s="380">
        <v>53.29</v>
      </c>
      <c r="E8471" s="380" t="s">
        <v>1081</v>
      </c>
    </row>
    <row r="8472" spans="1:5" ht="45" x14ac:dyDescent="0.2">
      <c r="A8472" s="388">
        <v>102988</v>
      </c>
      <c r="B8472" s="387" t="s">
        <v>4917</v>
      </c>
      <c r="C8472" s="380" t="s">
        <v>83</v>
      </c>
      <c r="D8472" s="380">
        <v>68.58</v>
      </c>
      <c r="E8472" s="380" t="s">
        <v>1081</v>
      </c>
    </row>
    <row r="8473" spans="1:5" ht="45" x14ac:dyDescent="0.2">
      <c r="A8473" s="388">
        <v>101814</v>
      </c>
      <c r="B8473" s="387" t="s">
        <v>4864</v>
      </c>
      <c r="C8473" s="380" t="s">
        <v>83</v>
      </c>
      <c r="D8473" s="380">
        <v>64.78</v>
      </c>
      <c r="E8473" s="380" t="s">
        <v>1081</v>
      </c>
    </row>
    <row r="8474" spans="1:5" ht="30" x14ac:dyDescent="0.2">
      <c r="A8474" s="388">
        <v>102098</v>
      </c>
      <c r="B8474" s="387" t="s">
        <v>4916</v>
      </c>
      <c r="C8474" s="380" t="s">
        <v>90</v>
      </c>
      <c r="D8474" s="380">
        <v>2304.6799999999998</v>
      </c>
      <c r="E8474" s="380" t="s">
        <v>1081</v>
      </c>
    </row>
    <row r="8475" spans="1:5" ht="30" x14ac:dyDescent="0.2">
      <c r="A8475" s="381">
        <v>104366</v>
      </c>
      <c r="B8475" s="387" t="s">
        <v>10215</v>
      </c>
      <c r="C8475" s="380" t="s">
        <v>90</v>
      </c>
      <c r="D8475" s="380"/>
      <c r="E8475" s="380" t="s">
        <v>1081</v>
      </c>
    </row>
    <row r="8476" spans="1:5" ht="30" x14ac:dyDescent="0.2">
      <c r="A8476" s="381">
        <v>102099</v>
      </c>
      <c r="B8476" s="387" t="s">
        <v>10216</v>
      </c>
      <c r="C8476" s="380" t="s">
        <v>90</v>
      </c>
      <c r="D8476" s="380"/>
      <c r="E8476" s="380" t="s">
        <v>1081</v>
      </c>
    </row>
    <row r="8477" spans="1:5" ht="30" x14ac:dyDescent="0.2">
      <c r="A8477" s="381">
        <v>104367</v>
      </c>
      <c r="B8477" s="387" t="s">
        <v>10217</v>
      </c>
      <c r="C8477" s="380" t="s">
        <v>90</v>
      </c>
      <c r="D8477" s="380"/>
      <c r="E8477" s="380" t="s">
        <v>1081</v>
      </c>
    </row>
    <row r="8478" spans="1:5" ht="30" x14ac:dyDescent="0.2">
      <c r="A8478" s="380">
        <v>92994</v>
      </c>
      <c r="B8478" s="387" t="s">
        <v>3013</v>
      </c>
      <c r="C8478" s="380" t="s">
        <v>4</v>
      </c>
      <c r="D8478" s="380">
        <v>165.95</v>
      </c>
      <c r="E8478" s="380" t="s">
        <v>1081</v>
      </c>
    </row>
    <row r="8479" spans="1:5" ht="30" x14ac:dyDescent="0.2">
      <c r="A8479" s="380">
        <v>92996</v>
      </c>
      <c r="B8479" s="387" t="s">
        <v>3014</v>
      </c>
      <c r="C8479" s="380" t="s">
        <v>4</v>
      </c>
      <c r="D8479" s="380">
        <v>200.81</v>
      </c>
      <c r="E8479" s="380" t="s">
        <v>1081</v>
      </c>
    </row>
    <row r="8480" spans="1:5" ht="30" x14ac:dyDescent="0.2">
      <c r="A8480" s="380">
        <v>92998</v>
      </c>
      <c r="B8480" s="387" t="s">
        <v>3015</v>
      </c>
      <c r="C8480" s="380" t="s">
        <v>4</v>
      </c>
      <c r="D8480" s="380">
        <v>246.2</v>
      </c>
      <c r="E8480" s="380" t="s">
        <v>1081</v>
      </c>
    </row>
    <row r="8481" spans="1:5" ht="30" x14ac:dyDescent="0.2">
      <c r="A8481" s="380">
        <v>93000</v>
      </c>
      <c r="B8481" s="387" t="s">
        <v>3016</v>
      </c>
      <c r="C8481" s="380" t="s">
        <v>4</v>
      </c>
      <c r="D8481" s="380">
        <v>326.14</v>
      </c>
      <c r="E8481" s="380" t="s">
        <v>1081</v>
      </c>
    </row>
    <row r="8482" spans="1:5" ht="30" x14ac:dyDescent="0.2">
      <c r="A8482" s="380">
        <v>92984</v>
      </c>
      <c r="B8482" s="387" t="s">
        <v>3008</v>
      </c>
      <c r="C8482" s="380" t="s">
        <v>4</v>
      </c>
      <c r="D8482" s="380">
        <v>35.24</v>
      </c>
      <c r="E8482" s="380" t="s">
        <v>1081</v>
      </c>
    </row>
    <row r="8483" spans="1:5" ht="30" x14ac:dyDescent="0.2">
      <c r="A8483" s="380">
        <v>93002</v>
      </c>
      <c r="B8483" s="387" t="s">
        <v>3017</v>
      </c>
      <c r="C8483" s="380" t="s">
        <v>4</v>
      </c>
      <c r="D8483" s="380">
        <v>421.94</v>
      </c>
      <c r="E8483" s="380" t="s">
        <v>1081</v>
      </c>
    </row>
    <row r="8484" spans="1:5" ht="30" x14ac:dyDescent="0.2">
      <c r="A8484" s="380">
        <v>92986</v>
      </c>
      <c r="B8484" s="387" t="s">
        <v>3009</v>
      </c>
      <c r="C8484" s="380" t="s">
        <v>4</v>
      </c>
      <c r="D8484" s="380">
        <v>48.88</v>
      </c>
      <c r="E8484" s="380" t="s">
        <v>1081</v>
      </c>
    </row>
    <row r="8485" spans="1:5" ht="30" x14ac:dyDescent="0.2">
      <c r="A8485" s="380">
        <v>92988</v>
      </c>
      <c r="B8485" s="387" t="s">
        <v>3010</v>
      </c>
      <c r="C8485" s="380" t="s">
        <v>4</v>
      </c>
      <c r="D8485" s="380">
        <v>71.13</v>
      </c>
      <c r="E8485" s="380" t="s">
        <v>1081</v>
      </c>
    </row>
    <row r="8486" spans="1:5" ht="30" x14ac:dyDescent="0.2">
      <c r="A8486" s="380">
        <v>92990</v>
      </c>
      <c r="B8486" s="387" t="s">
        <v>3011</v>
      </c>
      <c r="C8486" s="380" t="s">
        <v>4</v>
      </c>
      <c r="D8486" s="380">
        <v>98.61</v>
      </c>
      <c r="E8486" s="380" t="s">
        <v>1081</v>
      </c>
    </row>
    <row r="8487" spans="1:5" ht="30" x14ac:dyDescent="0.2">
      <c r="A8487" s="380">
        <v>92992</v>
      </c>
      <c r="B8487" s="387" t="s">
        <v>3012</v>
      </c>
      <c r="C8487" s="380" t="s">
        <v>4</v>
      </c>
      <c r="D8487" s="380">
        <v>127.59</v>
      </c>
      <c r="E8487" s="380" t="s">
        <v>1081</v>
      </c>
    </row>
    <row r="8488" spans="1:5" ht="30" x14ac:dyDescent="0.2">
      <c r="A8488" s="380">
        <v>103491</v>
      </c>
      <c r="B8488" s="387" t="s">
        <v>3207</v>
      </c>
      <c r="C8488" s="380" t="s">
        <v>90</v>
      </c>
      <c r="D8488" s="380">
        <v>719.04</v>
      </c>
      <c r="E8488" s="380" t="s">
        <v>1081</v>
      </c>
    </row>
    <row r="8489" spans="1:5" ht="30" x14ac:dyDescent="0.2">
      <c r="A8489" s="380">
        <v>93026</v>
      </c>
      <c r="B8489" s="387" t="s">
        <v>3006</v>
      </c>
      <c r="C8489" s="380" t="s">
        <v>66</v>
      </c>
      <c r="D8489" s="380">
        <v>96.05</v>
      </c>
      <c r="E8489" s="380" t="s">
        <v>1081</v>
      </c>
    </row>
    <row r="8490" spans="1:5" ht="30" x14ac:dyDescent="0.2">
      <c r="A8490" s="380">
        <v>93018</v>
      </c>
      <c r="B8490" s="387" t="s">
        <v>3002</v>
      </c>
      <c r="C8490" s="380" t="s">
        <v>66</v>
      </c>
      <c r="D8490" s="380">
        <v>26.25</v>
      </c>
      <c r="E8490" s="380" t="s">
        <v>1081</v>
      </c>
    </row>
    <row r="8491" spans="1:5" ht="30" x14ac:dyDescent="0.2">
      <c r="A8491" s="380">
        <v>93020</v>
      </c>
      <c r="B8491" s="387" t="s">
        <v>3003</v>
      </c>
      <c r="C8491" s="380" t="s">
        <v>66</v>
      </c>
      <c r="D8491" s="380">
        <v>33.590000000000003</v>
      </c>
      <c r="E8491" s="380" t="s">
        <v>1081</v>
      </c>
    </row>
    <row r="8492" spans="1:5" ht="30" x14ac:dyDescent="0.2">
      <c r="A8492" s="380">
        <v>93022</v>
      </c>
      <c r="B8492" s="387" t="s">
        <v>3004</v>
      </c>
      <c r="C8492" s="380" t="s">
        <v>66</v>
      </c>
      <c r="D8492" s="380">
        <v>55.96</v>
      </c>
      <c r="E8492" s="380" t="s">
        <v>1081</v>
      </c>
    </row>
    <row r="8493" spans="1:5" ht="30" x14ac:dyDescent="0.2">
      <c r="A8493" s="380">
        <v>93024</v>
      </c>
      <c r="B8493" s="387" t="s">
        <v>3005</v>
      </c>
      <c r="C8493" s="380" t="s">
        <v>66</v>
      </c>
      <c r="D8493" s="380">
        <v>58.86</v>
      </c>
      <c r="E8493" s="380" t="s">
        <v>1081</v>
      </c>
    </row>
    <row r="8494" spans="1:5" ht="30" x14ac:dyDescent="0.2">
      <c r="A8494" s="380">
        <v>97670</v>
      </c>
      <c r="B8494" s="387" t="s">
        <v>2996</v>
      </c>
      <c r="C8494" s="380" t="s">
        <v>4</v>
      </c>
      <c r="D8494" s="380">
        <v>24.11</v>
      </c>
      <c r="E8494" s="380" t="s">
        <v>1081</v>
      </c>
    </row>
    <row r="8495" spans="1:5" ht="30" x14ac:dyDescent="0.2">
      <c r="A8495" s="381">
        <v>103486</v>
      </c>
      <c r="B8495" s="387" t="s">
        <v>10218</v>
      </c>
      <c r="C8495" s="380" t="s">
        <v>4</v>
      </c>
      <c r="D8495" s="380"/>
      <c r="E8495" s="380" t="s">
        <v>1081</v>
      </c>
    </row>
    <row r="8496" spans="1:5" ht="30" x14ac:dyDescent="0.2">
      <c r="A8496" s="381">
        <v>103487</v>
      </c>
      <c r="B8496" s="387" t="s">
        <v>10219</v>
      </c>
      <c r="C8496" s="380" t="s">
        <v>4</v>
      </c>
      <c r="D8496" s="380"/>
      <c r="E8496" s="380" t="s">
        <v>1081</v>
      </c>
    </row>
    <row r="8497" spans="1:5" ht="30" x14ac:dyDescent="0.2">
      <c r="A8497" s="381">
        <v>103488</v>
      </c>
      <c r="B8497" s="387" t="s">
        <v>10220</v>
      </c>
      <c r="C8497" s="380" t="s">
        <v>4</v>
      </c>
      <c r="D8497" s="380"/>
      <c r="E8497" s="380" t="s">
        <v>1081</v>
      </c>
    </row>
    <row r="8498" spans="1:5" ht="30" x14ac:dyDescent="0.2">
      <c r="A8498" s="381">
        <v>103489</v>
      </c>
      <c r="B8498" s="387" t="s">
        <v>10221</v>
      </c>
      <c r="C8498" s="380" t="s">
        <v>4</v>
      </c>
      <c r="D8498" s="380"/>
      <c r="E8498" s="380" t="s">
        <v>1081</v>
      </c>
    </row>
    <row r="8499" spans="1:5" ht="30" x14ac:dyDescent="0.2">
      <c r="A8499" s="380">
        <v>97667</v>
      </c>
      <c r="B8499" s="387" t="s">
        <v>2993</v>
      </c>
      <c r="C8499" s="380" t="s">
        <v>4</v>
      </c>
      <c r="D8499" s="380">
        <v>8.93</v>
      </c>
      <c r="E8499" s="380" t="s">
        <v>1081</v>
      </c>
    </row>
    <row r="8500" spans="1:5" ht="30" x14ac:dyDescent="0.2">
      <c r="A8500" s="380">
        <v>97668</v>
      </c>
      <c r="B8500" s="387" t="s">
        <v>2994</v>
      </c>
      <c r="C8500" s="380" t="s">
        <v>4</v>
      </c>
      <c r="D8500" s="380">
        <v>12.7</v>
      </c>
      <c r="E8500" s="380" t="s">
        <v>1081</v>
      </c>
    </row>
    <row r="8501" spans="1:5" ht="30" x14ac:dyDescent="0.2">
      <c r="A8501" s="380">
        <v>97669</v>
      </c>
      <c r="B8501" s="387" t="s">
        <v>2995</v>
      </c>
      <c r="C8501" s="380" t="s">
        <v>4</v>
      </c>
      <c r="D8501" s="380">
        <v>18.86</v>
      </c>
      <c r="E8501" s="380" t="s">
        <v>1081</v>
      </c>
    </row>
    <row r="8502" spans="1:5" ht="30" x14ac:dyDescent="0.2">
      <c r="A8502" s="380">
        <v>93012</v>
      </c>
      <c r="B8502" s="387" t="s">
        <v>2992</v>
      </c>
      <c r="C8502" s="380" t="s">
        <v>4</v>
      </c>
      <c r="D8502" s="380">
        <v>85.4</v>
      </c>
      <c r="E8502" s="380" t="s">
        <v>1081</v>
      </c>
    </row>
    <row r="8503" spans="1:5" ht="30" x14ac:dyDescent="0.2">
      <c r="A8503" s="380">
        <v>93008</v>
      </c>
      <c r="B8503" s="387" t="s">
        <v>2988</v>
      </c>
      <c r="C8503" s="380" t="s">
        <v>4</v>
      </c>
      <c r="D8503" s="380">
        <v>21.91</v>
      </c>
      <c r="E8503" s="380" t="s">
        <v>1081</v>
      </c>
    </row>
    <row r="8504" spans="1:5" ht="30" x14ac:dyDescent="0.2">
      <c r="A8504" s="380">
        <v>93009</v>
      </c>
      <c r="B8504" s="387" t="s">
        <v>2989</v>
      </c>
      <c r="C8504" s="380" t="s">
        <v>4</v>
      </c>
      <c r="D8504" s="380">
        <v>32.75</v>
      </c>
      <c r="E8504" s="380" t="s">
        <v>1081</v>
      </c>
    </row>
    <row r="8505" spans="1:5" ht="30" x14ac:dyDescent="0.2">
      <c r="A8505" s="380">
        <v>93010</v>
      </c>
      <c r="B8505" s="387" t="s">
        <v>2990</v>
      </c>
      <c r="C8505" s="380" t="s">
        <v>4</v>
      </c>
      <c r="D8505" s="380">
        <v>45.85</v>
      </c>
      <c r="E8505" s="380" t="s">
        <v>1081</v>
      </c>
    </row>
    <row r="8506" spans="1:5" ht="30" x14ac:dyDescent="0.2">
      <c r="A8506" s="380">
        <v>93011</v>
      </c>
      <c r="B8506" s="387" t="s">
        <v>2991</v>
      </c>
      <c r="C8506" s="380" t="s">
        <v>4</v>
      </c>
      <c r="D8506" s="380">
        <v>56.23</v>
      </c>
      <c r="E8506" s="380" t="s">
        <v>1081</v>
      </c>
    </row>
    <row r="8507" spans="1:5" ht="30" x14ac:dyDescent="0.2">
      <c r="A8507" s="381">
        <v>103492</v>
      </c>
      <c r="B8507" s="387" t="s">
        <v>10222</v>
      </c>
      <c r="C8507" s="380" t="s">
        <v>4</v>
      </c>
      <c r="D8507" s="380"/>
      <c r="E8507" s="380" t="s">
        <v>1081</v>
      </c>
    </row>
    <row r="8508" spans="1:5" ht="30" x14ac:dyDescent="0.2">
      <c r="A8508" s="380">
        <v>93017</v>
      </c>
      <c r="B8508" s="387" t="s">
        <v>3001</v>
      </c>
      <c r="C8508" s="380" t="s">
        <v>66</v>
      </c>
      <c r="D8508" s="380">
        <v>58.16</v>
      </c>
      <c r="E8508" s="380" t="s">
        <v>1081</v>
      </c>
    </row>
    <row r="8509" spans="1:5" ht="30" x14ac:dyDescent="0.2">
      <c r="A8509" s="380">
        <v>93013</v>
      </c>
      <c r="B8509" s="387" t="s">
        <v>2997</v>
      </c>
      <c r="C8509" s="380" t="s">
        <v>66</v>
      </c>
      <c r="D8509" s="380">
        <v>17.190000000000001</v>
      </c>
      <c r="E8509" s="380" t="s">
        <v>1081</v>
      </c>
    </row>
    <row r="8510" spans="1:5" ht="30" x14ac:dyDescent="0.2">
      <c r="A8510" s="380">
        <v>93014</v>
      </c>
      <c r="B8510" s="387" t="s">
        <v>2998</v>
      </c>
      <c r="C8510" s="380" t="s">
        <v>66</v>
      </c>
      <c r="D8510" s="380">
        <v>21.1</v>
      </c>
      <c r="E8510" s="380" t="s">
        <v>1081</v>
      </c>
    </row>
    <row r="8511" spans="1:5" ht="30" x14ac:dyDescent="0.2">
      <c r="A8511" s="380">
        <v>93015</v>
      </c>
      <c r="B8511" s="387" t="s">
        <v>2999</v>
      </c>
      <c r="C8511" s="380" t="s">
        <v>66</v>
      </c>
      <c r="D8511" s="380">
        <v>31.9</v>
      </c>
      <c r="E8511" s="380" t="s">
        <v>1081</v>
      </c>
    </row>
    <row r="8512" spans="1:5" ht="30" x14ac:dyDescent="0.2">
      <c r="A8512" s="380">
        <v>93016</v>
      </c>
      <c r="B8512" s="387" t="s">
        <v>3000</v>
      </c>
      <c r="C8512" s="380" t="s">
        <v>66</v>
      </c>
      <c r="D8512" s="380">
        <v>38.74</v>
      </c>
      <c r="E8512" s="380" t="s">
        <v>1081</v>
      </c>
    </row>
    <row r="8513" spans="1:5" ht="30" x14ac:dyDescent="0.2">
      <c r="A8513" s="388">
        <v>103490</v>
      </c>
      <c r="B8513" s="387" t="s">
        <v>3206</v>
      </c>
      <c r="C8513" s="380" t="s">
        <v>90</v>
      </c>
      <c r="D8513" s="380">
        <v>3408.99</v>
      </c>
      <c r="E8513" s="380" t="s">
        <v>1081</v>
      </c>
    </row>
    <row r="8514" spans="1:5" ht="15" x14ac:dyDescent="0.2">
      <c r="A8514" s="388">
        <v>98306</v>
      </c>
      <c r="B8514" s="387" t="s">
        <v>3258</v>
      </c>
      <c r="C8514" s="380" t="s">
        <v>66</v>
      </c>
      <c r="D8514" s="380">
        <v>67.790000000000006</v>
      </c>
      <c r="E8514" s="380" t="s">
        <v>1081</v>
      </c>
    </row>
    <row r="8515" spans="1:5" ht="15" x14ac:dyDescent="0.2">
      <c r="A8515" s="380">
        <v>100553</v>
      </c>
      <c r="B8515" s="387" t="s">
        <v>3259</v>
      </c>
      <c r="C8515" s="380" t="s">
        <v>4</v>
      </c>
      <c r="D8515" s="380">
        <v>29.51</v>
      </c>
      <c r="E8515" s="380" t="s">
        <v>1081</v>
      </c>
    </row>
    <row r="8516" spans="1:5" ht="15" x14ac:dyDescent="0.2">
      <c r="A8516" s="380">
        <v>100554</v>
      </c>
      <c r="B8516" s="387" t="s">
        <v>3260</v>
      </c>
      <c r="C8516" s="380" t="s">
        <v>4</v>
      </c>
      <c r="D8516" s="380">
        <v>6.27</v>
      </c>
      <c r="E8516" s="380" t="s">
        <v>1081</v>
      </c>
    </row>
    <row r="8517" spans="1:5" ht="15" x14ac:dyDescent="0.2">
      <c r="A8517" s="380">
        <v>98300</v>
      </c>
      <c r="B8517" s="387" t="s">
        <v>3256</v>
      </c>
      <c r="C8517" s="380" t="s">
        <v>4</v>
      </c>
      <c r="D8517" s="380">
        <v>6.58</v>
      </c>
      <c r="E8517" s="380" t="s">
        <v>1081</v>
      </c>
    </row>
    <row r="8518" spans="1:5" ht="30" x14ac:dyDescent="0.2">
      <c r="A8518" s="380">
        <v>98295</v>
      </c>
      <c r="B8518" s="387" t="s">
        <v>1763</v>
      </c>
      <c r="C8518" s="380" t="s">
        <v>4</v>
      </c>
      <c r="D8518" s="380">
        <v>6.96</v>
      </c>
      <c r="E8518" s="380" t="s">
        <v>1081</v>
      </c>
    </row>
    <row r="8519" spans="1:5" ht="30" x14ac:dyDescent="0.2">
      <c r="A8519" s="380">
        <v>98294</v>
      </c>
      <c r="B8519" s="387" t="s">
        <v>1762</v>
      </c>
      <c r="C8519" s="380" t="s">
        <v>4</v>
      </c>
      <c r="D8519" s="380">
        <v>7.76</v>
      </c>
      <c r="E8519" s="380" t="s">
        <v>1081</v>
      </c>
    </row>
    <row r="8520" spans="1:5" ht="30" x14ac:dyDescent="0.2">
      <c r="A8520" s="380">
        <v>98297</v>
      </c>
      <c r="B8520" s="387" t="s">
        <v>1765</v>
      </c>
      <c r="C8520" s="380" t="s">
        <v>4</v>
      </c>
      <c r="D8520" s="380">
        <v>10.050000000000001</v>
      </c>
      <c r="E8520" s="380" t="s">
        <v>1081</v>
      </c>
    </row>
    <row r="8521" spans="1:5" ht="30" x14ac:dyDescent="0.2">
      <c r="A8521" s="380">
        <v>98296</v>
      </c>
      <c r="B8521" s="387" t="s">
        <v>1764</v>
      </c>
      <c r="C8521" s="380" t="s">
        <v>4</v>
      </c>
      <c r="D8521" s="380">
        <v>11.32</v>
      </c>
      <c r="E8521" s="380" t="s">
        <v>1081</v>
      </c>
    </row>
    <row r="8522" spans="1:5" ht="30" x14ac:dyDescent="0.2">
      <c r="A8522" s="380">
        <v>98299</v>
      </c>
      <c r="B8522" s="387" t="s">
        <v>3255</v>
      </c>
      <c r="C8522" s="380" t="s">
        <v>4</v>
      </c>
      <c r="D8522" s="380">
        <v>26.11</v>
      </c>
      <c r="E8522" s="380" t="s">
        <v>1081</v>
      </c>
    </row>
    <row r="8523" spans="1:5" ht="30" x14ac:dyDescent="0.2">
      <c r="A8523" s="380">
        <v>98298</v>
      </c>
      <c r="B8523" s="387" t="s">
        <v>3254</v>
      </c>
      <c r="C8523" s="380" t="s">
        <v>4</v>
      </c>
      <c r="D8523" s="380">
        <v>27.67</v>
      </c>
      <c r="E8523" s="380" t="s">
        <v>1081</v>
      </c>
    </row>
    <row r="8524" spans="1:5" ht="30" x14ac:dyDescent="0.2">
      <c r="A8524" s="380">
        <v>98261</v>
      </c>
      <c r="B8524" s="387" t="s">
        <v>1720</v>
      </c>
      <c r="C8524" s="380" t="s">
        <v>4</v>
      </c>
      <c r="D8524" s="380">
        <v>4.3499999999999996</v>
      </c>
      <c r="E8524" s="380" t="s">
        <v>1081</v>
      </c>
    </row>
    <row r="8525" spans="1:5" ht="30" x14ac:dyDescent="0.2">
      <c r="A8525" s="380">
        <v>98287</v>
      </c>
      <c r="B8525" s="387" t="s">
        <v>1746</v>
      </c>
      <c r="C8525" s="380" t="s">
        <v>4</v>
      </c>
      <c r="D8525" s="380">
        <v>1.71</v>
      </c>
      <c r="E8525" s="380" t="s">
        <v>1081</v>
      </c>
    </row>
    <row r="8526" spans="1:5" ht="30" x14ac:dyDescent="0.2">
      <c r="A8526" s="380">
        <v>98280</v>
      </c>
      <c r="B8526" s="387" t="s">
        <v>1739</v>
      </c>
      <c r="C8526" s="380" t="s">
        <v>4</v>
      </c>
      <c r="D8526" s="380">
        <v>8.75</v>
      </c>
      <c r="E8526" s="380" t="s">
        <v>1081</v>
      </c>
    </row>
    <row r="8527" spans="1:5" ht="30" x14ac:dyDescent="0.2">
      <c r="A8527" s="380">
        <v>98288</v>
      </c>
      <c r="B8527" s="387" t="s">
        <v>1747</v>
      </c>
      <c r="C8527" s="380" t="s">
        <v>4</v>
      </c>
      <c r="D8527" s="380">
        <v>2.68</v>
      </c>
      <c r="E8527" s="380" t="s">
        <v>1081</v>
      </c>
    </row>
    <row r="8528" spans="1:5" ht="30" x14ac:dyDescent="0.2">
      <c r="A8528" s="380">
        <v>98281</v>
      </c>
      <c r="B8528" s="387" t="s">
        <v>1740</v>
      </c>
      <c r="C8528" s="380" t="s">
        <v>4</v>
      </c>
      <c r="D8528" s="380">
        <v>9.7200000000000006</v>
      </c>
      <c r="E8528" s="380" t="s">
        <v>1081</v>
      </c>
    </row>
    <row r="8529" spans="1:5" ht="30" x14ac:dyDescent="0.2">
      <c r="A8529" s="380">
        <v>98262</v>
      </c>
      <c r="B8529" s="387" t="s">
        <v>1721</v>
      </c>
      <c r="C8529" s="380" t="s">
        <v>4</v>
      </c>
      <c r="D8529" s="380">
        <v>5.32</v>
      </c>
      <c r="E8529" s="380" t="s">
        <v>1081</v>
      </c>
    </row>
    <row r="8530" spans="1:5" ht="30" x14ac:dyDescent="0.2">
      <c r="A8530" s="380">
        <v>98289</v>
      </c>
      <c r="B8530" s="387" t="s">
        <v>1748</v>
      </c>
      <c r="C8530" s="380" t="s">
        <v>4</v>
      </c>
      <c r="D8530" s="380">
        <v>2.91</v>
      </c>
      <c r="E8530" s="380" t="s">
        <v>1081</v>
      </c>
    </row>
    <row r="8531" spans="1:5" ht="30" x14ac:dyDescent="0.2">
      <c r="A8531" s="380">
        <v>98282</v>
      </c>
      <c r="B8531" s="387" t="s">
        <v>1741</v>
      </c>
      <c r="C8531" s="380" t="s">
        <v>4</v>
      </c>
      <c r="D8531" s="380">
        <v>9.9499999999999993</v>
      </c>
      <c r="E8531" s="380" t="s">
        <v>1081</v>
      </c>
    </row>
    <row r="8532" spans="1:5" ht="30" x14ac:dyDescent="0.2">
      <c r="A8532" s="380">
        <v>98263</v>
      </c>
      <c r="B8532" s="387" t="s">
        <v>1722</v>
      </c>
      <c r="C8532" s="380" t="s">
        <v>4</v>
      </c>
      <c r="D8532" s="380">
        <v>5.55</v>
      </c>
      <c r="E8532" s="380" t="s">
        <v>1081</v>
      </c>
    </row>
    <row r="8533" spans="1:5" ht="30" x14ac:dyDescent="0.2">
      <c r="A8533" s="380">
        <v>98290</v>
      </c>
      <c r="B8533" s="387" t="s">
        <v>1749</v>
      </c>
      <c r="C8533" s="380" t="s">
        <v>4</v>
      </c>
      <c r="D8533" s="380">
        <v>3.95</v>
      </c>
      <c r="E8533" s="380" t="s">
        <v>1081</v>
      </c>
    </row>
    <row r="8534" spans="1:5" ht="30" x14ac:dyDescent="0.2">
      <c r="A8534" s="380">
        <v>98283</v>
      </c>
      <c r="B8534" s="387" t="s">
        <v>1742</v>
      </c>
      <c r="C8534" s="380" t="s">
        <v>4</v>
      </c>
      <c r="D8534" s="380">
        <v>10.98</v>
      </c>
      <c r="E8534" s="380" t="s">
        <v>1081</v>
      </c>
    </row>
    <row r="8535" spans="1:5" ht="30" x14ac:dyDescent="0.2">
      <c r="A8535" s="380">
        <v>98264</v>
      </c>
      <c r="B8535" s="387" t="s">
        <v>1723</v>
      </c>
      <c r="C8535" s="380" t="s">
        <v>4</v>
      </c>
      <c r="D8535" s="380">
        <v>6.58</v>
      </c>
      <c r="E8535" s="380" t="s">
        <v>1081</v>
      </c>
    </row>
    <row r="8536" spans="1:5" ht="30" x14ac:dyDescent="0.2">
      <c r="A8536" s="380">
        <v>98273</v>
      </c>
      <c r="B8536" s="387" t="s">
        <v>1732</v>
      </c>
      <c r="C8536" s="380" t="s">
        <v>4</v>
      </c>
      <c r="D8536" s="380">
        <v>3.17</v>
      </c>
      <c r="E8536" s="380" t="s">
        <v>1081</v>
      </c>
    </row>
    <row r="8537" spans="1:5" ht="30" x14ac:dyDescent="0.2">
      <c r="A8537" s="380">
        <v>98291</v>
      </c>
      <c r="B8537" s="387" t="s">
        <v>1750</v>
      </c>
      <c r="C8537" s="380" t="s">
        <v>4</v>
      </c>
      <c r="D8537" s="380">
        <v>4.6399999999999997</v>
      </c>
      <c r="E8537" s="380" t="s">
        <v>1081</v>
      </c>
    </row>
    <row r="8538" spans="1:5" ht="30" x14ac:dyDescent="0.2">
      <c r="A8538" s="380">
        <v>98284</v>
      </c>
      <c r="B8538" s="387" t="s">
        <v>1743</v>
      </c>
      <c r="C8538" s="380" t="s">
        <v>4</v>
      </c>
      <c r="D8538" s="380">
        <v>11.67</v>
      </c>
      <c r="E8538" s="380" t="s">
        <v>1081</v>
      </c>
    </row>
    <row r="8539" spans="1:5" ht="30" x14ac:dyDescent="0.2">
      <c r="A8539" s="380">
        <v>98265</v>
      </c>
      <c r="B8539" s="387" t="s">
        <v>1724</v>
      </c>
      <c r="C8539" s="380" t="s">
        <v>4</v>
      </c>
      <c r="D8539" s="380">
        <v>7.27</v>
      </c>
      <c r="E8539" s="380" t="s">
        <v>1081</v>
      </c>
    </row>
    <row r="8540" spans="1:5" ht="30" x14ac:dyDescent="0.2">
      <c r="A8540" s="380">
        <v>98274</v>
      </c>
      <c r="B8540" s="387" t="s">
        <v>1733</v>
      </c>
      <c r="C8540" s="380" t="s">
        <v>4</v>
      </c>
      <c r="D8540" s="380">
        <v>3.86</v>
      </c>
      <c r="E8540" s="380" t="s">
        <v>1081</v>
      </c>
    </row>
    <row r="8541" spans="1:5" ht="30" x14ac:dyDescent="0.2">
      <c r="A8541" s="380">
        <v>98292</v>
      </c>
      <c r="B8541" s="387" t="s">
        <v>1751</v>
      </c>
      <c r="C8541" s="380" t="s">
        <v>4</v>
      </c>
      <c r="D8541" s="380">
        <v>5.6</v>
      </c>
      <c r="E8541" s="380" t="s">
        <v>1081</v>
      </c>
    </row>
    <row r="8542" spans="1:5" ht="30" x14ac:dyDescent="0.2">
      <c r="A8542" s="380">
        <v>98285</v>
      </c>
      <c r="B8542" s="387" t="s">
        <v>1744</v>
      </c>
      <c r="C8542" s="380" t="s">
        <v>4</v>
      </c>
      <c r="D8542" s="380">
        <v>12.63</v>
      </c>
      <c r="E8542" s="380" t="s">
        <v>1081</v>
      </c>
    </row>
    <row r="8543" spans="1:5" ht="30" x14ac:dyDescent="0.2">
      <c r="A8543" s="380">
        <v>98266</v>
      </c>
      <c r="B8543" s="387" t="s">
        <v>1725</v>
      </c>
      <c r="C8543" s="380" t="s">
        <v>4</v>
      </c>
      <c r="D8543" s="380">
        <v>8.23</v>
      </c>
      <c r="E8543" s="380" t="s">
        <v>1081</v>
      </c>
    </row>
    <row r="8544" spans="1:5" ht="30" x14ac:dyDescent="0.2">
      <c r="A8544" s="380">
        <v>98275</v>
      </c>
      <c r="B8544" s="387" t="s">
        <v>1734</v>
      </c>
      <c r="C8544" s="380" t="s">
        <v>4</v>
      </c>
      <c r="D8544" s="380">
        <v>4.82</v>
      </c>
      <c r="E8544" s="380" t="s">
        <v>1081</v>
      </c>
    </row>
    <row r="8545" spans="1:5" ht="30" x14ac:dyDescent="0.2">
      <c r="A8545" s="380">
        <v>98293</v>
      </c>
      <c r="B8545" s="387" t="s">
        <v>1752</v>
      </c>
      <c r="C8545" s="380" t="s">
        <v>4</v>
      </c>
      <c r="D8545" s="380">
        <v>10.27</v>
      </c>
      <c r="E8545" s="380" t="s">
        <v>1081</v>
      </c>
    </row>
    <row r="8546" spans="1:5" ht="30" x14ac:dyDescent="0.2">
      <c r="A8546" s="380">
        <v>98286</v>
      </c>
      <c r="B8546" s="387" t="s">
        <v>1745</v>
      </c>
      <c r="C8546" s="380" t="s">
        <v>4</v>
      </c>
      <c r="D8546" s="380">
        <v>17.3</v>
      </c>
      <c r="E8546" s="380" t="s">
        <v>1081</v>
      </c>
    </row>
    <row r="8547" spans="1:5" ht="30" x14ac:dyDescent="0.2">
      <c r="A8547" s="380">
        <v>98267</v>
      </c>
      <c r="B8547" s="387" t="s">
        <v>1726</v>
      </c>
      <c r="C8547" s="380" t="s">
        <v>4</v>
      </c>
      <c r="D8547" s="380">
        <v>12.9</v>
      </c>
      <c r="E8547" s="380" t="s">
        <v>1081</v>
      </c>
    </row>
    <row r="8548" spans="1:5" ht="15" x14ac:dyDescent="0.2">
      <c r="A8548" s="380">
        <v>98276</v>
      </c>
      <c r="B8548" s="387" t="s">
        <v>1735</v>
      </c>
      <c r="C8548" s="380" t="s">
        <v>4</v>
      </c>
      <c r="D8548" s="380">
        <v>9.49</v>
      </c>
      <c r="E8548" s="380" t="s">
        <v>1081</v>
      </c>
    </row>
    <row r="8549" spans="1:5" ht="30" x14ac:dyDescent="0.2">
      <c r="A8549" s="380">
        <v>98268</v>
      </c>
      <c r="B8549" s="387" t="s">
        <v>1727</v>
      </c>
      <c r="C8549" s="380" t="s">
        <v>4</v>
      </c>
      <c r="D8549" s="380">
        <v>20.54</v>
      </c>
      <c r="E8549" s="380" t="s">
        <v>1081</v>
      </c>
    </row>
    <row r="8550" spans="1:5" ht="15" x14ac:dyDescent="0.2">
      <c r="A8550" s="380">
        <v>98277</v>
      </c>
      <c r="B8550" s="387" t="s">
        <v>1736</v>
      </c>
      <c r="C8550" s="380" t="s">
        <v>4</v>
      </c>
      <c r="D8550" s="380">
        <v>17.12</v>
      </c>
      <c r="E8550" s="380" t="s">
        <v>1081</v>
      </c>
    </row>
    <row r="8551" spans="1:5" ht="30" x14ac:dyDescent="0.2">
      <c r="A8551" s="380">
        <v>98272</v>
      </c>
      <c r="B8551" s="387" t="s">
        <v>1731</v>
      </c>
      <c r="C8551" s="380" t="s">
        <v>4</v>
      </c>
      <c r="D8551" s="380">
        <v>133.69999999999999</v>
      </c>
      <c r="E8551" s="380" t="s">
        <v>1081</v>
      </c>
    </row>
    <row r="8552" spans="1:5" ht="30" x14ac:dyDescent="0.2">
      <c r="A8552" s="380">
        <v>98269</v>
      </c>
      <c r="B8552" s="387" t="s">
        <v>1728</v>
      </c>
      <c r="C8552" s="380" t="s">
        <v>4</v>
      </c>
      <c r="D8552" s="380">
        <v>27.9</v>
      </c>
      <c r="E8552" s="380" t="s">
        <v>1081</v>
      </c>
    </row>
    <row r="8553" spans="1:5" ht="15" x14ac:dyDescent="0.2">
      <c r="A8553" s="380">
        <v>98278</v>
      </c>
      <c r="B8553" s="387" t="s">
        <v>1737</v>
      </c>
      <c r="C8553" s="380" t="s">
        <v>4</v>
      </c>
      <c r="D8553" s="380">
        <v>24.49</v>
      </c>
      <c r="E8553" s="380" t="s">
        <v>1081</v>
      </c>
    </row>
    <row r="8554" spans="1:5" ht="30" x14ac:dyDescent="0.2">
      <c r="A8554" s="380">
        <v>98270</v>
      </c>
      <c r="B8554" s="387" t="s">
        <v>1729</v>
      </c>
      <c r="C8554" s="380" t="s">
        <v>4</v>
      </c>
      <c r="D8554" s="380">
        <v>41.82</v>
      </c>
      <c r="E8554" s="380" t="s">
        <v>1081</v>
      </c>
    </row>
    <row r="8555" spans="1:5" ht="15" x14ac:dyDescent="0.2">
      <c r="A8555" s="380">
        <v>98279</v>
      </c>
      <c r="B8555" s="387" t="s">
        <v>1738</v>
      </c>
      <c r="C8555" s="380" t="s">
        <v>4</v>
      </c>
      <c r="D8555" s="380">
        <v>38.4</v>
      </c>
      <c r="E8555" s="380" t="s">
        <v>1081</v>
      </c>
    </row>
    <row r="8556" spans="1:5" ht="30" x14ac:dyDescent="0.2">
      <c r="A8556" s="380">
        <v>98271</v>
      </c>
      <c r="B8556" s="387" t="s">
        <v>1730</v>
      </c>
      <c r="C8556" s="380" t="s">
        <v>4</v>
      </c>
      <c r="D8556" s="380">
        <v>58.59</v>
      </c>
      <c r="E8556" s="380" t="s">
        <v>1081</v>
      </c>
    </row>
    <row r="8557" spans="1:5" ht="30" x14ac:dyDescent="0.2">
      <c r="A8557" s="380">
        <v>98400</v>
      </c>
      <c r="B8557" s="387" t="s">
        <v>1753</v>
      </c>
      <c r="C8557" s="380" t="s">
        <v>4</v>
      </c>
      <c r="D8557" s="380">
        <v>15.74</v>
      </c>
      <c r="E8557" s="380" t="s">
        <v>1081</v>
      </c>
    </row>
    <row r="8558" spans="1:5" ht="30" x14ac:dyDescent="0.2">
      <c r="A8558" s="380">
        <v>98401</v>
      </c>
      <c r="B8558" s="387" t="s">
        <v>1754</v>
      </c>
      <c r="C8558" s="380" t="s">
        <v>4</v>
      </c>
      <c r="D8558" s="380">
        <v>24.47</v>
      </c>
      <c r="E8558" s="380" t="s">
        <v>1081</v>
      </c>
    </row>
    <row r="8559" spans="1:5" ht="30" x14ac:dyDescent="0.2">
      <c r="A8559" s="380">
        <v>98402</v>
      </c>
      <c r="B8559" s="387" t="s">
        <v>1755</v>
      </c>
      <c r="C8559" s="380" t="s">
        <v>4</v>
      </c>
      <c r="D8559" s="380">
        <v>28.5</v>
      </c>
      <c r="E8559" s="380" t="s">
        <v>1081</v>
      </c>
    </row>
    <row r="8560" spans="1:5" ht="15" x14ac:dyDescent="0.2">
      <c r="A8560" s="380">
        <v>100556</v>
      </c>
      <c r="B8560" s="387" t="s">
        <v>1756</v>
      </c>
      <c r="C8560" s="380" t="s">
        <v>66</v>
      </c>
      <c r="D8560" s="380">
        <v>42.64</v>
      </c>
      <c r="E8560" s="380" t="s">
        <v>1081</v>
      </c>
    </row>
    <row r="8561" spans="1:5" ht="15" x14ac:dyDescent="0.2">
      <c r="A8561" s="380">
        <v>100557</v>
      </c>
      <c r="B8561" s="387" t="s">
        <v>1757</v>
      </c>
      <c r="C8561" s="380" t="s">
        <v>66</v>
      </c>
      <c r="D8561" s="380">
        <v>488.74</v>
      </c>
      <c r="E8561" s="380" t="s">
        <v>1081</v>
      </c>
    </row>
    <row r="8562" spans="1:5" ht="15" x14ac:dyDescent="0.2">
      <c r="A8562" s="388">
        <v>98301</v>
      </c>
      <c r="B8562" s="387" t="s">
        <v>1766</v>
      </c>
      <c r="C8562" s="380" t="s">
        <v>66</v>
      </c>
      <c r="D8562" s="380">
        <v>680.69</v>
      </c>
      <c r="E8562" s="380" t="s">
        <v>1081</v>
      </c>
    </row>
    <row r="8563" spans="1:5" ht="15" x14ac:dyDescent="0.2">
      <c r="A8563" s="388">
        <v>98302</v>
      </c>
      <c r="B8563" s="387" t="s">
        <v>1767</v>
      </c>
      <c r="C8563" s="380" t="s">
        <v>66</v>
      </c>
      <c r="D8563" s="380">
        <v>1232.78</v>
      </c>
      <c r="E8563" s="380" t="s">
        <v>1081</v>
      </c>
    </row>
    <row r="8564" spans="1:5" ht="15" x14ac:dyDescent="0.2">
      <c r="A8564" s="388">
        <v>98593</v>
      </c>
      <c r="B8564" s="387" t="s">
        <v>1771</v>
      </c>
      <c r="C8564" s="380" t="s">
        <v>66</v>
      </c>
      <c r="D8564" s="380">
        <v>2678.67</v>
      </c>
      <c r="E8564" s="380" t="s">
        <v>1081</v>
      </c>
    </row>
    <row r="8565" spans="1:5" ht="15" x14ac:dyDescent="0.2">
      <c r="A8565" s="388">
        <v>98304</v>
      </c>
      <c r="B8565" s="387" t="s">
        <v>1768</v>
      </c>
      <c r="C8565" s="380" t="s">
        <v>66</v>
      </c>
      <c r="D8565" s="380">
        <v>3804.39</v>
      </c>
      <c r="E8565" s="380" t="s">
        <v>1081</v>
      </c>
    </row>
    <row r="8566" spans="1:5" ht="30" x14ac:dyDescent="0.2">
      <c r="A8566" s="380">
        <v>100561</v>
      </c>
      <c r="B8566" s="387" t="s">
        <v>1759</v>
      </c>
      <c r="C8566" s="380" t="s">
        <v>66</v>
      </c>
      <c r="D8566" s="380">
        <v>205.09</v>
      </c>
      <c r="E8566" s="380" t="s">
        <v>1081</v>
      </c>
    </row>
    <row r="8567" spans="1:5" ht="30" x14ac:dyDescent="0.2">
      <c r="A8567" s="380">
        <v>100562</v>
      </c>
      <c r="B8567" s="387" t="s">
        <v>1760</v>
      </c>
      <c r="C8567" s="380" t="s">
        <v>66</v>
      </c>
      <c r="D8567" s="380">
        <v>313.29000000000002</v>
      </c>
      <c r="E8567" s="380" t="s">
        <v>1081</v>
      </c>
    </row>
    <row r="8568" spans="1:5" ht="30" x14ac:dyDescent="0.2">
      <c r="A8568" s="380">
        <v>100560</v>
      </c>
      <c r="B8568" s="387" t="s">
        <v>1758</v>
      </c>
      <c r="C8568" s="380" t="s">
        <v>66</v>
      </c>
      <c r="D8568" s="380">
        <v>116.09</v>
      </c>
      <c r="E8568" s="380" t="s">
        <v>1081</v>
      </c>
    </row>
    <row r="8569" spans="1:5" ht="30" x14ac:dyDescent="0.2">
      <c r="A8569" s="380">
        <v>100563</v>
      </c>
      <c r="B8569" s="387" t="s">
        <v>1761</v>
      </c>
      <c r="C8569" s="380" t="s">
        <v>66</v>
      </c>
      <c r="D8569" s="380">
        <v>448.27</v>
      </c>
      <c r="E8569" s="380" t="s">
        <v>1081</v>
      </c>
    </row>
    <row r="8570" spans="1:5" ht="15" x14ac:dyDescent="0.2">
      <c r="A8570" s="388">
        <v>100555</v>
      </c>
      <c r="B8570" s="387" t="s">
        <v>3261</v>
      </c>
      <c r="C8570" s="380" t="s">
        <v>66</v>
      </c>
      <c r="D8570" s="380">
        <v>1373.95</v>
      </c>
      <c r="E8570" s="380" t="s">
        <v>1081</v>
      </c>
    </row>
    <row r="8571" spans="1:5" ht="15" x14ac:dyDescent="0.2">
      <c r="A8571" s="388">
        <v>98305</v>
      </c>
      <c r="B8571" s="387" t="s">
        <v>3257</v>
      </c>
      <c r="C8571" s="380" t="s">
        <v>66</v>
      </c>
      <c r="D8571" s="380">
        <v>2735.52</v>
      </c>
      <c r="E8571" s="380" t="s">
        <v>1081</v>
      </c>
    </row>
    <row r="8572" spans="1:5" ht="15" x14ac:dyDescent="0.2">
      <c r="A8572" s="380">
        <v>98307</v>
      </c>
      <c r="B8572" s="387" t="s">
        <v>1769</v>
      </c>
      <c r="C8572" s="380" t="s">
        <v>66</v>
      </c>
      <c r="D8572" s="380">
        <v>59.65</v>
      </c>
      <c r="E8572" s="380" t="s">
        <v>1081</v>
      </c>
    </row>
    <row r="8573" spans="1:5" ht="15" x14ac:dyDescent="0.2">
      <c r="A8573" s="380">
        <v>98308</v>
      </c>
      <c r="B8573" s="387" t="s">
        <v>1770</v>
      </c>
      <c r="C8573" s="380" t="s">
        <v>66</v>
      </c>
      <c r="D8573" s="380">
        <v>38.869999999999997</v>
      </c>
      <c r="E8573" s="380" t="s">
        <v>1081</v>
      </c>
    </row>
    <row r="8574" spans="1:5" ht="30" x14ac:dyDescent="0.2">
      <c r="A8574" s="380">
        <v>103401</v>
      </c>
      <c r="B8574" s="387" t="s">
        <v>2219</v>
      </c>
      <c r="C8574" s="380" t="s">
        <v>66</v>
      </c>
      <c r="D8574" s="380">
        <v>23.16</v>
      </c>
      <c r="E8574" s="380" t="s">
        <v>1081</v>
      </c>
    </row>
    <row r="8575" spans="1:5" ht="30" x14ac:dyDescent="0.2">
      <c r="A8575" s="380">
        <v>103402</v>
      </c>
      <c r="B8575" s="387" t="s">
        <v>2220</v>
      </c>
      <c r="C8575" s="380" t="s">
        <v>66</v>
      </c>
      <c r="D8575" s="380">
        <v>33.69</v>
      </c>
      <c r="E8575" s="380" t="s">
        <v>1081</v>
      </c>
    </row>
    <row r="8576" spans="1:5" ht="30" x14ac:dyDescent="0.2">
      <c r="A8576" s="380">
        <v>103403</v>
      </c>
      <c r="B8576" s="387" t="s">
        <v>2221</v>
      </c>
      <c r="C8576" s="380" t="s">
        <v>66</v>
      </c>
      <c r="D8576" s="380">
        <v>37.9</v>
      </c>
      <c r="E8576" s="380" t="s">
        <v>1081</v>
      </c>
    </row>
    <row r="8577" spans="1:5" ht="30" x14ac:dyDescent="0.2">
      <c r="A8577" s="380">
        <v>103397</v>
      </c>
      <c r="B8577" s="387" t="s">
        <v>2215</v>
      </c>
      <c r="C8577" s="380" t="s">
        <v>66</v>
      </c>
      <c r="D8577" s="380">
        <v>4.2</v>
      </c>
      <c r="E8577" s="380" t="s">
        <v>1081</v>
      </c>
    </row>
    <row r="8578" spans="1:5" ht="30" x14ac:dyDescent="0.2">
      <c r="A8578" s="380">
        <v>103404</v>
      </c>
      <c r="B8578" s="387" t="s">
        <v>2222</v>
      </c>
      <c r="C8578" s="380" t="s">
        <v>66</v>
      </c>
      <c r="D8578" s="380">
        <v>42.12</v>
      </c>
      <c r="E8578" s="380" t="s">
        <v>1081</v>
      </c>
    </row>
    <row r="8579" spans="1:5" ht="30" x14ac:dyDescent="0.2">
      <c r="A8579" s="380">
        <v>103405</v>
      </c>
      <c r="B8579" s="387" t="s">
        <v>2223</v>
      </c>
      <c r="C8579" s="380" t="s">
        <v>66</v>
      </c>
      <c r="D8579" s="380">
        <v>47.38</v>
      </c>
      <c r="E8579" s="380" t="s">
        <v>1081</v>
      </c>
    </row>
    <row r="8580" spans="1:5" ht="30" x14ac:dyDescent="0.2">
      <c r="A8580" s="380">
        <v>103406</v>
      </c>
      <c r="B8580" s="387" t="s">
        <v>2224</v>
      </c>
      <c r="C8580" s="380" t="s">
        <v>66</v>
      </c>
      <c r="D8580" s="380">
        <v>52.65</v>
      </c>
      <c r="E8580" s="380" t="s">
        <v>1081</v>
      </c>
    </row>
    <row r="8581" spans="1:5" ht="30" x14ac:dyDescent="0.2">
      <c r="A8581" s="380">
        <v>103407</v>
      </c>
      <c r="B8581" s="387" t="s">
        <v>2225</v>
      </c>
      <c r="C8581" s="380" t="s">
        <v>66</v>
      </c>
      <c r="D8581" s="380">
        <v>58.96</v>
      </c>
      <c r="E8581" s="380" t="s">
        <v>1081</v>
      </c>
    </row>
    <row r="8582" spans="1:5" ht="30" x14ac:dyDescent="0.2">
      <c r="A8582" s="380">
        <v>103408</v>
      </c>
      <c r="B8582" s="387" t="s">
        <v>2226</v>
      </c>
      <c r="C8582" s="380" t="s">
        <v>66</v>
      </c>
      <c r="D8582" s="380">
        <v>66.34</v>
      </c>
      <c r="E8582" s="380" t="s">
        <v>1081</v>
      </c>
    </row>
    <row r="8583" spans="1:5" ht="30" x14ac:dyDescent="0.2">
      <c r="A8583" s="380">
        <v>103398</v>
      </c>
      <c r="B8583" s="387" t="s">
        <v>2216</v>
      </c>
      <c r="C8583" s="380" t="s">
        <v>66</v>
      </c>
      <c r="D8583" s="380">
        <v>6.73</v>
      </c>
      <c r="E8583" s="380" t="s">
        <v>1081</v>
      </c>
    </row>
    <row r="8584" spans="1:5" ht="30" x14ac:dyDescent="0.2">
      <c r="A8584" s="380">
        <v>103409</v>
      </c>
      <c r="B8584" s="387" t="s">
        <v>2227</v>
      </c>
      <c r="C8584" s="380" t="s">
        <v>66</v>
      </c>
      <c r="D8584" s="380">
        <v>74.77</v>
      </c>
      <c r="E8584" s="380" t="s">
        <v>1081</v>
      </c>
    </row>
    <row r="8585" spans="1:5" ht="30" x14ac:dyDescent="0.2">
      <c r="A8585" s="380">
        <v>103410</v>
      </c>
      <c r="B8585" s="387" t="s">
        <v>2228</v>
      </c>
      <c r="C8585" s="380" t="s">
        <v>66</v>
      </c>
      <c r="D8585" s="380">
        <v>84.24</v>
      </c>
      <c r="E8585" s="380" t="s">
        <v>1081</v>
      </c>
    </row>
    <row r="8586" spans="1:5" ht="30" x14ac:dyDescent="0.2">
      <c r="A8586" s="380">
        <v>103399</v>
      </c>
      <c r="B8586" s="387" t="s">
        <v>2217</v>
      </c>
      <c r="C8586" s="380" t="s">
        <v>66</v>
      </c>
      <c r="D8586" s="380">
        <v>13.26</v>
      </c>
      <c r="E8586" s="380" t="s">
        <v>1081</v>
      </c>
    </row>
    <row r="8587" spans="1:5" ht="30" x14ac:dyDescent="0.2">
      <c r="A8587" s="380">
        <v>103400</v>
      </c>
      <c r="B8587" s="387" t="s">
        <v>2218</v>
      </c>
      <c r="C8587" s="380" t="s">
        <v>66</v>
      </c>
      <c r="D8587" s="380">
        <v>18.95</v>
      </c>
      <c r="E8587" s="380" t="s">
        <v>1081</v>
      </c>
    </row>
    <row r="8588" spans="1:5" ht="30" x14ac:dyDescent="0.2">
      <c r="A8588" s="380">
        <v>103415</v>
      </c>
      <c r="B8588" s="387" t="s">
        <v>2233</v>
      </c>
      <c r="C8588" s="380" t="s">
        <v>66</v>
      </c>
      <c r="D8588" s="380">
        <v>46.32</v>
      </c>
      <c r="E8588" s="380" t="s">
        <v>1081</v>
      </c>
    </row>
    <row r="8589" spans="1:5" ht="30" x14ac:dyDescent="0.2">
      <c r="A8589" s="380">
        <v>103416</v>
      </c>
      <c r="B8589" s="387" t="s">
        <v>2234</v>
      </c>
      <c r="C8589" s="380" t="s">
        <v>66</v>
      </c>
      <c r="D8589" s="380">
        <v>67.39</v>
      </c>
      <c r="E8589" s="380" t="s">
        <v>1081</v>
      </c>
    </row>
    <row r="8590" spans="1:5" ht="30" x14ac:dyDescent="0.2">
      <c r="A8590" s="380">
        <v>103417</v>
      </c>
      <c r="B8590" s="387" t="s">
        <v>2235</v>
      </c>
      <c r="C8590" s="380" t="s">
        <v>66</v>
      </c>
      <c r="D8590" s="380">
        <v>75.819999999999993</v>
      </c>
      <c r="E8590" s="380" t="s">
        <v>1081</v>
      </c>
    </row>
    <row r="8591" spans="1:5" ht="30" x14ac:dyDescent="0.2">
      <c r="A8591" s="380">
        <v>103411</v>
      </c>
      <c r="B8591" s="387" t="s">
        <v>2229</v>
      </c>
      <c r="C8591" s="380" t="s">
        <v>66</v>
      </c>
      <c r="D8591" s="380">
        <v>8.42</v>
      </c>
      <c r="E8591" s="380" t="s">
        <v>1081</v>
      </c>
    </row>
    <row r="8592" spans="1:5" ht="30" x14ac:dyDescent="0.2">
      <c r="A8592" s="380">
        <v>103418</v>
      </c>
      <c r="B8592" s="387" t="s">
        <v>2236</v>
      </c>
      <c r="C8592" s="380" t="s">
        <v>66</v>
      </c>
      <c r="D8592" s="380">
        <v>84.24</v>
      </c>
      <c r="E8592" s="380" t="s">
        <v>1081</v>
      </c>
    </row>
    <row r="8593" spans="1:5" ht="30" x14ac:dyDescent="0.2">
      <c r="A8593" s="380">
        <v>103419</v>
      </c>
      <c r="B8593" s="387" t="s">
        <v>2237</v>
      </c>
      <c r="C8593" s="380" t="s">
        <v>66</v>
      </c>
      <c r="D8593" s="380">
        <v>94.77</v>
      </c>
      <c r="E8593" s="380" t="s">
        <v>1081</v>
      </c>
    </row>
    <row r="8594" spans="1:5" ht="30" x14ac:dyDescent="0.2">
      <c r="A8594" s="380">
        <v>103420</v>
      </c>
      <c r="B8594" s="387" t="s">
        <v>2238</v>
      </c>
      <c r="C8594" s="380" t="s">
        <v>66</v>
      </c>
      <c r="D8594" s="380">
        <v>105.3</v>
      </c>
      <c r="E8594" s="380" t="s">
        <v>1081</v>
      </c>
    </row>
    <row r="8595" spans="1:5" ht="30" x14ac:dyDescent="0.2">
      <c r="A8595" s="380">
        <v>103421</v>
      </c>
      <c r="B8595" s="387" t="s">
        <v>2239</v>
      </c>
      <c r="C8595" s="380" t="s">
        <v>66</v>
      </c>
      <c r="D8595" s="380">
        <v>117.94</v>
      </c>
      <c r="E8595" s="380" t="s">
        <v>1081</v>
      </c>
    </row>
    <row r="8596" spans="1:5" ht="30" x14ac:dyDescent="0.2">
      <c r="A8596" s="380">
        <v>103422</v>
      </c>
      <c r="B8596" s="387" t="s">
        <v>2240</v>
      </c>
      <c r="C8596" s="380" t="s">
        <v>66</v>
      </c>
      <c r="D8596" s="380">
        <v>132.68</v>
      </c>
      <c r="E8596" s="380" t="s">
        <v>1081</v>
      </c>
    </row>
    <row r="8597" spans="1:5" ht="30" x14ac:dyDescent="0.2">
      <c r="A8597" s="380">
        <v>103412</v>
      </c>
      <c r="B8597" s="387" t="s">
        <v>2230</v>
      </c>
      <c r="C8597" s="380" t="s">
        <v>66</v>
      </c>
      <c r="D8597" s="380">
        <v>13.47</v>
      </c>
      <c r="E8597" s="380" t="s">
        <v>1081</v>
      </c>
    </row>
    <row r="8598" spans="1:5" ht="30" x14ac:dyDescent="0.2">
      <c r="A8598" s="380">
        <v>103423</v>
      </c>
      <c r="B8598" s="387" t="s">
        <v>2241</v>
      </c>
      <c r="C8598" s="380" t="s">
        <v>66</v>
      </c>
      <c r="D8598" s="380">
        <v>149.53</v>
      </c>
      <c r="E8598" s="380" t="s">
        <v>1081</v>
      </c>
    </row>
    <row r="8599" spans="1:5" ht="30" x14ac:dyDescent="0.2">
      <c r="A8599" s="380">
        <v>103424</v>
      </c>
      <c r="B8599" s="387" t="s">
        <v>2242</v>
      </c>
      <c r="C8599" s="380" t="s">
        <v>66</v>
      </c>
      <c r="D8599" s="380">
        <v>168.48</v>
      </c>
      <c r="E8599" s="380" t="s">
        <v>1081</v>
      </c>
    </row>
    <row r="8600" spans="1:5" ht="30" x14ac:dyDescent="0.2">
      <c r="A8600" s="380">
        <v>103413</v>
      </c>
      <c r="B8600" s="387" t="s">
        <v>2231</v>
      </c>
      <c r="C8600" s="380" t="s">
        <v>66</v>
      </c>
      <c r="D8600" s="380">
        <v>26.52</v>
      </c>
      <c r="E8600" s="380" t="s">
        <v>1081</v>
      </c>
    </row>
    <row r="8601" spans="1:5" ht="30" x14ac:dyDescent="0.2">
      <c r="A8601" s="380">
        <v>103414</v>
      </c>
      <c r="B8601" s="387" t="s">
        <v>2232</v>
      </c>
      <c r="C8601" s="380" t="s">
        <v>66</v>
      </c>
      <c r="D8601" s="380">
        <v>37.9</v>
      </c>
      <c r="E8601" s="380" t="s">
        <v>1081</v>
      </c>
    </row>
    <row r="8602" spans="1:5" ht="30" x14ac:dyDescent="0.2">
      <c r="A8602" s="388">
        <v>103432</v>
      </c>
      <c r="B8602" s="387" t="s">
        <v>2250</v>
      </c>
      <c r="C8602" s="380" t="s">
        <v>66</v>
      </c>
      <c r="D8602" s="380">
        <v>1534.17</v>
      </c>
      <c r="E8602" s="380" t="s">
        <v>1081</v>
      </c>
    </row>
    <row r="8603" spans="1:5" ht="30" x14ac:dyDescent="0.2">
      <c r="A8603" s="388">
        <v>103430</v>
      </c>
      <c r="B8603" s="387" t="s">
        <v>2248</v>
      </c>
      <c r="C8603" s="380" t="s">
        <v>66</v>
      </c>
      <c r="D8603" s="380">
        <v>33.549999999999997</v>
      </c>
      <c r="E8603" s="380" t="s">
        <v>1081</v>
      </c>
    </row>
    <row r="8604" spans="1:5" ht="30" x14ac:dyDescent="0.2">
      <c r="A8604" s="388">
        <v>103431</v>
      </c>
      <c r="B8604" s="387" t="s">
        <v>2249</v>
      </c>
      <c r="C8604" s="380" t="s">
        <v>66</v>
      </c>
      <c r="D8604" s="380">
        <v>59.04</v>
      </c>
      <c r="E8604" s="380" t="s">
        <v>1081</v>
      </c>
    </row>
    <row r="8605" spans="1:5" ht="30" x14ac:dyDescent="0.2">
      <c r="A8605" s="388">
        <v>103433</v>
      </c>
      <c r="B8605" s="387" t="s">
        <v>2251</v>
      </c>
      <c r="C8605" s="380" t="s">
        <v>66</v>
      </c>
      <c r="D8605" s="380">
        <v>32.799999999999997</v>
      </c>
      <c r="E8605" s="380" t="s">
        <v>1081</v>
      </c>
    </row>
    <row r="8606" spans="1:5" ht="30" x14ac:dyDescent="0.2">
      <c r="A8606" s="388">
        <v>103434</v>
      </c>
      <c r="B8606" s="387" t="s">
        <v>2252</v>
      </c>
      <c r="C8606" s="380" t="s">
        <v>66</v>
      </c>
      <c r="D8606" s="380">
        <v>45.52</v>
      </c>
      <c r="E8606" s="380" t="s">
        <v>1081</v>
      </c>
    </row>
    <row r="8607" spans="1:5" ht="30" x14ac:dyDescent="0.2">
      <c r="A8607" s="388">
        <v>103435</v>
      </c>
      <c r="B8607" s="387" t="s">
        <v>2253</v>
      </c>
      <c r="C8607" s="380" t="s">
        <v>66</v>
      </c>
      <c r="D8607" s="380">
        <v>84.82</v>
      </c>
      <c r="E8607" s="380" t="s">
        <v>1081</v>
      </c>
    </row>
    <row r="8608" spans="1:5" ht="30" x14ac:dyDescent="0.2">
      <c r="A8608" s="388">
        <v>103436</v>
      </c>
      <c r="B8608" s="387" t="s">
        <v>2254</v>
      </c>
      <c r="C8608" s="380" t="s">
        <v>66</v>
      </c>
      <c r="D8608" s="380">
        <v>2169.98</v>
      </c>
      <c r="E8608" s="380" t="s">
        <v>1081</v>
      </c>
    </row>
    <row r="8609" spans="1:5" ht="30" x14ac:dyDescent="0.2">
      <c r="A8609" s="381">
        <v>103482</v>
      </c>
      <c r="B8609" s="387" t="s">
        <v>10223</v>
      </c>
      <c r="C8609" s="380" t="s">
        <v>66</v>
      </c>
      <c r="D8609" s="380"/>
      <c r="E8609" s="380" t="s">
        <v>1081</v>
      </c>
    </row>
    <row r="8610" spans="1:5" ht="30" x14ac:dyDescent="0.2">
      <c r="A8610" s="381">
        <v>103465</v>
      </c>
      <c r="B8610" s="387" t="s">
        <v>10224</v>
      </c>
      <c r="C8610" s="380" t="s">
        <v>66</v>
      </c>
      <c r="D8610" s="380"/>
      <c r="E8610" s="380" t="s">
        <v>1081</v>
      </c>
    </row>
    <row r="8611" spans="1:5" ht="30" x14ac:dyDescent="0.2">
      <c r="A8611" s="381">
        <v>103483</v>
      </c>
      <c r="B8611" s="387" t="s">
        <v>10225</v>
      </c>
      <c r="C8611" s="380" t="s">
        <v>66</v>
      </c>
      <c r="D8611" s="380"/>
      <c r="E8611" s="380" t="s">
        <v>1081</v>
      </c>
    </row>
    <row r="8612" spans="1:5" ht="30" x14ac:dyDescent="0.2">
      <c r="A8612" s="381">
        <v>103484</v>
      </c>
      <c r="B8612" s="387" t="s">
        <v>10226</v>
      </c>
      <c r="C8612" s="380" t="s">
        <v>66</v>
      </c>
      <c r="D8612" s="380"/>
      <c r="E8612" s="380" t="s">
        <v>1081</v>
      </c>
    </row>
    <row r="8613" spans="1:5" ht="30" x14ac:dyDescent="0.2">
      <c r="A8613" s="381">
        <v>103466</v>
      </c>
      <c r="B8613" s="387" t="s">
        <v>10227</v>
      </c>
      <c r="C8613" s="380" t="s">
        <v>66</v>
      </c>
      <c r="D8613" s="380"/>
      <c r="E8613" s="380" t="s">
        <v>1081</v>
      </c>
    </row>
    <row r="8614" spans="1:5" ht="30" x14ac:dyDescent="0.2">
      <c r="A8614" s="381">
        <v>103485</v>
      </c>
      <c r="B8614" s="387" t="s">
        <v>10228</v>
      </c>
      <c r="C8614" s="380" t="s">
        <v>66</v>
      </c>
      <c r="D8614" s="380"/>
      <c r="E8614" s="380" t="s">
        <v>1081</v>
      </c>
    </row>
    <row r="8615" spans="1:5" ht="30" x14ac:dyDescent="0.2">
      <c r="A8615" s="381">
        <v>103467</v>
      </c>
      <c r="B8615" s="387" t="s">
        <v>10229</v>
      </c>
      <c r="C8615" s="380" t="s">
        <v>66</v>
      </c>
      <c r="D8615" s="380"/>
      <c r="E8615" s="380" t="s">
        <v>1081</v>
      </c>
    </row>
    <row r="8616" spans="1:5" ht="30" x14ac:dyDescent="0.2">
      <c r="A8616" s="381">
        <v>103461</v>
      </c>
      <c r="B8616" s="387" t="s">
        <v>10230</v>
      </c>
      <c r="C8616" s="380" t="s">
        <v>66</v>
      </c>
      <c r="D8616" s="380"/>
      <c r="E8616" s="380" t="s">
        <v>1081</v>
      </c>
    </row>
    <row r="8617" spans="1:5" ht="30" x14ac:dyDescent="0.2">
      <c r="A8617" s="381">
        <v>103468</v>
      </c>
      <c r="B8617" s="387" t="s">
        <v>10231</v>
      </c>
      <c r="C8617" s="380" t="s">
        <v>66</v>
      </c>
      <c r="D8617" s="380"/>
      <c r="E8617" s="380" t="s">
        <v>1081</v>
      </c>
    </row>
    <row r="8618" spans="1:5" ht="30" x14ac:dyDescent="0.2">
      <c r="A8618" s="381">
        <v>103469</v>
      </c>
      <c r="B8618" s="387" t="s">
        <v>10232</v>
      </c>
      <c r="C8618" s="380" t="s">
        <v>66</v>
      </c>
      <c r="D8618" s="380"/>
      <c r="E8618" s="380" t="s">
        <v>1081</v>
      </c>
    </row>
    <row r="8619" spans="1:5" ht="30" x14ac:dyDescent="0.2">
      <c r="A8619" s="381">
        <v>103470</v>
      </c>
      <c r="B8619" s="387" t="s">
        <v>10233</v>
      </c>
      <c r="C8619" s="380" t="s">
        <v>66</v>
      </c>
      <c r="D8619" s="380"/>
      <c r="E8619" s="380" t="s">
        <v>1081</v>
      </c>
    </row>
    <row r="8620" spans="1:5" ht="30" x14ac:dyDescent="0.2">
      <c r="A8620" s="381">
        <v>103471</v>
      </c>
      <c r="B8620" s="387" t="s">
        <v>10234</v>
      </c>
      <c r="C8620" s="380" t="s">
        <v>66</v>
      </c>
      <c r="D8620" s="380"/>
      <c r="E8620" s="380" t="s">
        <v>1081</v>
      </c>
    </row>
    <row r="8621" spans="1:5" ht="30" x14ac:dyDescent="0.2">
      <c r="A8621" s="381">
        <v>103472</v>
      </c>
      <c r="B8621" s="387" t="s">
        <v>10235</v>
      </c>
      <c r="C8621" s="380" t="s">
        <v>66</v>
      </c>
      <c r="D8621" s="380"/>
      <c r="E8621" s="380" t="s">
        <v>1081</v>
      </c>
    </row>
    <row r="8622" spans="1:5" ht="30" x14ac:dyDescent="0.2">
      <c r="A8622" s="381">
        <v>103462</v>
      </c>
      <c r="B8622" s="387" t="s">
        <v>10236</v>
      </c>
      <c r="C8622" s="380" t="s">
        <v>66</v>
      </c>
      <c r="D8622" s="380"/>
      <c r="E8622" s="380" t="s">
        <v>1081</v>
      </c>
    </row>
    <row r="8623" spans="1:5" ht="30" x14ac:dyDescent="0.2">
      <c r="A8623" s="381">
        <v>103473</v>
      </c>
      <c r="B8623" s="387" t="s">
        <v>10237</v>
      </c>
      <c r="C8623" s="380" t="s">
        <v>66</v>
      </c>
      <c r="D8623" s="380"/>
      <c r="E8623" s="380" t="s">
        <v>1081</v>
      </c>
    </row>
    <row r="8624" spans="1:5" ht="30" x14ac:dyDescent="0.2">
      <c r="A8624" s="381">
        <v>103474</v>
      </c>
      <c r="B8624" s="387" t="s">
        <v>10238</v>
      </c>
      <c r="C8624" s="380" t="s">
        <v>66</v>
      </c>
      <c r="D8624" s="380"/>
      <c r="E8624" s="380" t="s">
        <v>1081</v>
      </c>
    </row>
    <row r="8625" spans="1:5" ht="30" x14ac:dyDescent="0.2">
      <c r="A8625" s="381">
        <v>103475</v>
      </c>
      <c r="B8625" s="387" t="s">
        <v>10239</v>
      </c>
      <c r="C8625" s="380" t="s">
        <v>66</v>
      </c>
      <c r="D8625" s="380"/>
      <c r="E8625" s="380" t="s">
        <v>1081</v>
      </c>
    </row>
    <row r="8626" spans="1:5" ht="30" x14ac:dyDescent="0.2">
      <c r="A8626" s="381">
        <v>103476</v>
      </c>
      <c r="B8626" s="387" t="s">
        <v>10240</v>
      </c>
      <c r="C8626" s="380" t="s">
        <v>66</v>
      </c>
      <c r="D8626" s="380"/>
      <c r="E8626" s="380" t="s">
        <v>1081</v>
      </c>
    </row>
    <row r="8627" spans="1:5" ht="30" x14ac:dyDescent="0.2">
      <c r="A8627" s="381">
        <v>103477</v>
      </c>
      <c r="B8627" s="387" t="s">
        <v>10241</v>
      </c>
      <c r="C8627" s="380" t="s">
        <v>66</v>
      </c>
      <c r="D8627" s="380"/>
      <c r="E8627" s="380" t="s">
        <v>1081</v>
      </c>
    </row>
    <row r="8628" spans="1:5" ht="30" x14ac:dyDescent="0.2">
      <c r="A8628" s="381">
        <v>103463</v>
      </c>
      <c r="B8628" s="387" t="s">
        <v>10242</v>
      </c>
      <c r="C8628" s="380" t="s">
        <v>66</v>
      </c>
      <c r="D8628" s="380"/>
      <c r="E8628" s="380" t="s">
        <v>1081</v>
      </c>
    </row>
    <row r="8629" spans="1:5" ht="30" x14ac:dyDescent="0.2">
      <c r="A8629" s="381">
        <v>103478</v>
      </c>
      <c r="B8629" s="387" t="s">
        <v>10243</v>
      </c>
      <c r="C8629" s="380" t="s">
        <v>66</v>
      </c>
      <c r="D8629" s="380"/>
      <c r="E8629" s="380" t="s">
        <v>1081</v>
      </c>
    </row>
    <row r="8630" spans="1:5" ht="30" x14ac:dyDescent="0.2">
      <c r="A8630" s="381">
        <v>103479</v>
      </c>
      <c r="B8630" s="387" t="s">
        <v>10244</v>
      </c>
      <c r="C8630" s="380" t="s">
        <v>66</v>
      </c>
      <c r="D8630" s="380"/>
      <c r="E8630" s="380" t="s">
        <v>1081</v>
      </c>
    </row>
    <row r="8631" spans="1:5" ht="30" x14ac:dyDescent="0.2">
      <c r="A8631" s="381">
        <v>103480</v>
      </c>
      <c r="B8631" s="387" t="s">
        <v>10245</v>
      </c>
      <c r="C8631" s="380" t="s">
        <v>66</v>
      </c>
      <c r="D8631" s="380"/>
      <c r="E8631" s="380" t="s">
        <v>1081</v>
      </c>
    </row>
    <row r="8632" spans="1:5" ht="30" x14ac:dyDescent="0.2">
      <c r="A8632" s="381">
        <v>103464</v>
      </c>
      <c r="B8632" s="387" t="s">
        <v>10246</v>
      </c>
      <c r="C8632" s="380" t="s">
        <v>66</v>
      </c>
      <c r="D8632" s="380"/>
      <c r="E8632" s="380" t="s">
        <v>1081</v>
      </c>
    </row>
    <row r="8633" spans="1:5" ht="30" x14ac:dyDescent="0.2">
      <c r="A8633" s="381">
        <v>103481</v>
      </c>
      <c r="B8633" s="387" t="s">
        <v>10247</v>
      </c>
      <c r="C8633" s="380" t="s">
        <v>66</v>
      </c>
      <c r="D8633" s="380"/>
      <c r="E8633" s="380" t="s">
        <v>1081</v>
      </c>
    </row>
    <row r="8634" spans="1:5" ht="30" x14ac:dyDescent="0.2">
      <c r="A8634" s="381">
        <v>103459</v>
      </c>
      <c r="B8634" s="387" t="s">
        <v>10248</v>
      </c>
      <c r="C8634" s="380" t="s">
        <v>66</v>
      </c>
      <c r="D8634" s="380"/>
      <c r="E8634" s="380" t="s">
        <v>1081</v>
      </c>
    </row>
    <row r="8635" spans="1:5" ht="30" x14ac:dyDescent="0.2">
      <c r="A8635" s="381">
        <v>103460</v>
      </c>
      <c r="B8635" s="387" t="s">
        <v>10249</v>
      </c>
      <c r="C8635" s="380" t="s">
        <v>66</v>
      </c>
      <c r="D8635" s="380"/>
      <c r="E8635" s="380" t="s">
        <v>1081</v>
      </c>
    </row>
    <row r="8636" spans="1:5" ht="30" x14ac:dyDescent="0.2">
      <c r="A8636" s="381">
        <v>103443</v>
      </c>
      <c r="B8636" s="387" t="s">
        <v>10250</v>
      </c>
      <c r="C8636" s="380" t="s">
        <v>66</v>
      </c>
      <c r="D8636" s="380"/>
      <c r="E8636" s="380" t="s">
        <v>1081</v>
      </c>
    </row>
    <row r="8637" spans="1:5" ht="30" x14ac:dyDescent="0.2">
      <c r="A8637" s="381">
        <v>103444</v>
      </c>
      <c r="B8637" s="387" t="s">
        <v>10251</v>
      </c>
      <c r="C8637" s="380" t="s">
        <v>66</v>
      </c>
      <c r="D8637" s="380"/>
      <c r="E8637" s="380" t="s">
        <v>1081</v>
      </c>
    </row>
    <row r="8638" spans="1:5" ht="30" x14ac:dyDescent="0.2">
      <c r="A8638" s="381">
        <v>103445</v>
      </c>
      <c r="B8638" s="387" t="s">
        <v>10252</v>
      </c>
      <c r="C8638" s="380" t="s">
        <v>66</v>
      </c>
      <c r="D8638" s="380"/>
      <c r="E8638" s="380" t="s">
        <v>1081</v>
      </c>
    </row>
    <row r="8639" spans="1:5" ht="30" x14ac:dyDescent="0.2">
      <c r="A8639" s="381">
        <v>103446</v>
      </c>
      <c r="B8639" s="387" t="s">
        <v>10253</v>
      </c>
      <c r="C8639" s="380" t="s">
        <v>66</v>
      </c>
      <c r="D8639" s="380"/>
      <c r="E8639" s="380" t="s">
        <v>1081</v>
      </c>
    </row>
    <row r="8640" spans="1:5" ht="30" x14ac:dyDescent="0.2">
      <c r="A8640" s="381">
        <v>103447</v>
      </c>
      <c r="B8640" s="387" t="s">
        <v>10254</v>
      </c>
      <c r="C8640" s="380" t="s">
        <v>66</v>
      </c>
      <c r="D8640" s="380"/>
      <c r="E8640" s="380" t="s">
        <v>1081</v>
      </c>
    </row>
    <row r="8641" spans="1:5" ht="30" x14ac:dyDescent="0.2">
      <c r="A8641" s="381">
        <v>103448</v>
      </c>
      <c r="B8641" s="387" t="s">
        <v>10255</v>
      </c>
      <c r="C8641" s="380" t="s">
        <v>66</v>
      </c>
      <c r="D8641" s="380"/>
      <c r="E8641" s="380" t="s">
        <v>1081</v>
      </c>
    </row>
    <row r="8642" spans="1:5" ht="30" x14ac:dyDescent="0.2">
      <c r="A8642" s="381">
        <v>103449</v>
      </c>
      <c r="B8642" s="387" t="s">
        <v>10256</v>
      </c>
      <c r="C8642" s="380" t="s">
        <v>66</v>
      </c>
      <c r="D8642" s="380"/>
      <c r="E8642" s="380" t="s">
        <v>1081</v>
      </c>
    </row>
    <row r="8643" spans="1:5" ht="30" x14ac:dyDescent="0.2">
      <c r="A8643" s="381">
        <v>103450</v>
      </c>
      <c r="B8643" s="387" t="s">
        <v>10257</v>
      </c>
      <c r="C8643" s="380" t="s">
        <v>66</v>
      </c>
      <c r="D8643" s="380"/>
      <c r="E8643" s="380" t="s">
        <v>1081</v>
      </c>
    </row>
    <row r="8644" spans="1:5" ht="30" x14ac:dyDescent="0.2">
      <c r="A8644" s="381">
        <v>103451</v>
      </c>
      <c r="B8644" s="387" t="s">
        <v>10258</v>
      </c>
      <c r="C8644" s="380" t="s">
        <v>66</v>
      </c>
      <c r="D8644" s="380"/>
      <c r="E8644" s="380" t="s">
        <v>1081</v>
      </c>
    </row>
    <row r="8645" spans="1:5" ht="30" x14ac:dyDescent="0.2">
      <c r="A8645" s="381">
        <v>103452</v>
      </c>
      <c r="B8645" s="387" t="s">
        <v>10259</v>
      </c>
      <c r="C8645" s="380" t="s">
        <v>66</v>
      </c>
      <c r="D8645" s="380"/>
      <c r="E8645" s="380" t="s">
        <v>1081</v>
      </c>
    </row>
    <row r="8646" spans="1:5" ht="30" x14ac:dyDescent="0.2">
      <c r="A8646" s="381">
        <v>103453</v>
      </c>
      <c r="B8646" s="387" t="s">
        <v>10260</v>
      </c>
      <c r="C8646" s="380" t="s">
        <v>66</v>
      </c>
      <c r="D8646" s="380"/>
      <c r="E8646" s="380" t="s">
        <v>1081</v>
      </c>
    </row>
    <row r="8647" spans="1:5" ht="30" x14ac:dyDescent="0.2">
      <c r="A8647" s="381">
        <v>103454</v>
      </c>
      <c r="B8647" s="387" t="s">
        <v>10261</v>
      </c>
      <c r="C8647" s="380" t="s">
        <v>66</v>
      </c>
      <c r="D8647" s="380"/>
      <c r="E8647" s="380" t="s">
        <v>1081</v>
      </c>
    </row>
    <row r="8648" spans="1:5" ht="30" x14ac:dyDescent="0.2">
      <c r="A8648" s="381">
        <v>103455</v>
      </c>
      <c r="B8648" s="387" t="s">
        <v>10262</v>
      </c>
      <c r="C8648" s="380" t="s">
        <v>66</v>
      </c>
      <c r="D8648" s="380"/>
      <c r="E8648" s="380" t="s">
        <v>1081</v>
      </c>
    </row>
    <row r="8649" spans="1:5" ht="30" x14ac:dyDescent="0.2">
      <c r="A8649" s="381">
        <v>103456</v>
      </c>
      <c r="B8649" s="387" t="s">
        <v>10263</v>
      </c>
      <c r="C8649" s="380" t="s">
        <v>66</v>
      </c>
      <c r="D8649" s="380"/>
      <c r="E8649" s="380" t="s">
        <v>1081</v>
      </c>
    </row>
    <row r="8650" spans="1:5" ht="30" x14ac:dyDescent="0.2">
      <c r="A8650" s="381">
        <v>103457</v>
      </c>
      <c r="B8650" s="387" t="s">
        <v>10264</v>
      </c>
      <c r="C8650" s="380" t="s">
        <v>66</v>
      </c>
      <c r="D8650" s="380"/>
      <c r="E8650" s="380" t="s">
        <v>1081</v>
      </c>
    </row>
    <row r="8651" spans="1:5" ht="30" x14ac:dyDescent="0.2">
      <c r="A8651" s="381">
        <v>103458</v>
      </c>
      <c r="B8651" s="387" t="s">
        <v>10265</v>
      </c>
      <c r="C8651" s="380" t="s">
        <v>66</v>
      </c>
      <c r="D8651" s="380"/>
      <c r="E8651" s="380" t="s">
        <v>1081</v>
      </c>
    </row>
    <row r="8652" spans="1:5" ht="30" x14ac:dyDescent="0.2">
      <c r="A8652" s="388">
        <v>103425</v>
      </c>
      <c r="B8652" s="387" t="s">
        <v>2243</v>
      </c>
      <c r="C8652" s="380" t="s">
        <v>66</v>
      </c>
      <c r="D8652" s="380">
        <v>15.78</v>
      </c>
      <c r="E8652" s="380" t="s">
        <v>1081</v>
      </c>
    </row>
    <row r="8653" spans="1:5" ht="30" x14ac:dyDescent="0.2">
      <c r="A8653" s="388">
        <v>103428</v>
      </c>
      <c r="B8653" s="387" t="s">
        <v>2246</v>
      </c>
      <c r="C8653" s="380" t="s">
        <v>66</v>
      </c>
      <c r="D8653" s="380">
        <v>249.29</v>
      </c>
      <c r="E8653" s="380" t="s">
        <v>1081</v>
      </c>
    </row>
    <row r="8654" spans="1:5" ht="30" x14ac:dyDescent="0.2">
      <c r="A8654" s="388">
        <v>103426</v>
      </c>
      <c r="B8654" s="387" t="s">
        <v>2244</v>
      </c>
      <c r="C8654" s="380" t="s">
        <v>66</v>
      </c>
      <c r="D8654" s="380">
        <v>19.21</v>
      </c>
      <c r="E8654" s="380" t="s">
        <v>1081</v>
      </c>
    </row>
    <row r="8655" spans="1:5" ht="30" x14ac:dyDescent="0.2">
      <c r="A8655" s="388">
        <v>103429</v>
      </c>
      <c r="B8655" s="387" t="s">
        <v>2247</v>
      </c>
      <c r="C8655" s="380" t="s">
        <v>66</v>
      </c>
      <c r="D8655" s="380">
        <v>2704.06</v>
      </c>
      <c r="E8655" s="380" t="s">
        <v>1081</v>
      </c>
    </row>
    <row r="8656" spans="1:5" ht="30" x14ac:dyDescent="0.2">
      <c r="A8656" s="388">
        <v>103427</v>
      </c>
      <c r="B8656" s="387" t="s">
        <v>2245</v>
      </c>
      <c r="C8656" s="380" t="s">
        <v>66</v>
      </c>
      <c r="D8656" s="380">
        <v>38.46</v>
      </c>
      <c r="E8656" s="380" t="s">
        <v>1081</v>
      </c>
    </row>
    <row r="8657" spans="1:5" ht="30" x14ac:dyDescent="0.2">
      <c r="A8657" s="388">
        <v>103393</v>
      </c>
      <c r="B8657" s="387" t="s">
        <v>2214</v>
      </c>
      <c r="C8657" s="380" t="s">
        <v>4</v>
      </c>
      <c r="D8657" s="380">
        <v>5075.13</v>
      </c>
      <c r="E8657" s="380" t="s">
        <v>1081</v>
      </c>
    </row>
    <row r="8658" spans="1:5" ht="30" x14ac:dyDescent="0.2">
      <c r="A8658" s="388">
        <v>103376</v>
      </c>
      <c r="B8658" s="387" t="s">
        <v>2205</v>
      </c>
      <c r="C8658" s="380" t="s">
        <v>4</v>
      </c>
      <c r="D8658" s="380">
        <v>124.42</v>
      </c>
      <c r="E8658" s="380" t="s">
        <v>1081</v>
      </c>
    </row>
    <row r="8659" spans="1:5" ht="30" x14ac:dyDescent="0.2">
      <c r="A8659" s="381">
        <v>104804</v>
      </c>
      <c r="B8659" s="387" t="s">
        <v>10266</v>
      </c>
      <c r="C8659" s="380" t="s">
        <v>4</v>
      </c>
      <c r="D8659" s="380"/>
      <c r="E8659" s="380" t="s">
        <v>1081</v>
      </c>
    </row>
    <row r="8660" spans="1:5" ht="30" x14ac:dyDescent="0.2">
      <c r="A8660" s="381">
        <v>104805</v>
      </c>
      <c r="B8660" s="387" t="s">
        <v>10267</v>
      </c>
      <c r="C8660" s="380" t="s">
        <v>4</v>
      </c>
      <c r="D8660" s="380"/>
      <c r="E8660" s="380" t="s">
        <v>1081</v>
      </c>
    </row>
    <row r="8661" spans="1:5" ht="30" x14ac:dyDescent="0.2">
      <c r="A8661" s="388">
        <v>103377</v>
      </c>
      <c r="B8661" s="387" t="s">
        <v>2206</v>
      </c>
      <c r="C8661" s="380" t="s">
        <v>4</v>
      </c>
      <c r="D8661" s="380">
        <v>266.13</v>
      </c>
      <c r="E8661" s="380" t="s">
        <v>1081</v>
      </c>
    </row>
    <row r="8662" spans="1:5" ht="30" x14ac:dyDescent="0.2">
      <c r="A8662" s="381">
        <v>104806</v>
      </c>
      <c r="B8662" s="387" t="s">
        <v>10268</v>
      </c>
      <c r="C8662" s="380" t="s">
        <v>4</v>
      </c>
      <c r="D8662" s="380"/>
      <c r="E8662" s="380" t="s">
        <v>1081</v>
      </c>
    </row>
    <row r="8663" spans="1:5" ht="30" x14ac:dyDescent="0.2">
      <c r="A8663" s="381">
        <v>103378</v>
      </c>
      <c r="B8663" s="387" t="s">
        <v>10269</v>
      </c>
      <c r="C8663" s="380" t="s">
        <v>4</v>
      </c>
      <c r="D8663" s="380"/>
      <c r="E8663" s="380" t="s">
        <v>1081</v>
      </c>
    </row>
    <row r="8664" spans="1:5" ht="30" x14ac:dyDescent="0.2">
      <c r="A8664" s="388">
        <v>103372</v>
      </c>
      <c r="B8664" s="387" t="s">
        <v>2203</v>
      </c>
      <c r="C8664" s="380" t="s">
        <v>4</v>
      </c>
      <c r="D8664" s="380">
        <v>5.35</v>
      </c>
      <c r="E8664" s="380" t="s">
        <v>1081</v>
      </c>
    </row>
    <row r="8665" spans="1:5" ht="30" x14ac:dyDescent="0.2">
      <c r="A8665" s="388">
        <v>103379</v>
      </c>
      <c r="B8665" s="387" t="s">
        <v>2207</v>
      </c>
      <c r="C8665" s="380" t="s">
        <v>4</v>
      </c>
      <c r="D8665" s="380">
        <v>414.26</v>
      </c>
      <c r="E8665" s="380" t="s">
        <v>1081</v>
      </c>
    </row>
    <row r="8666" spans="1:5" ht="30" x14ac:dyDescent="0.2">
      <c r="A8666" s="381">
        <v>103380</v>
      </c>
      <c r="B8666" s="387" t="s">
        <v>10270</v>
      </c>
      <c r="C8666" s="380" t="s">
        <v>4</v>
      </c>
      <c r="D8666" s="380"/>
      <c r="E8666" s="380" t="s">
        <v>1081</v>
      </c>
    </row>
    <row r="8667" spans="1:5" ht="30" x14ac:dyDescent="0.2">
      <c r="A8667" s="381">
        <v>103381</v>
      </c>
      <c r="B8667" s="387" t="s">
        <v>10271</v>
      </c>
      <c r="C8667" s="380" t="s">
        <v>4</v>
      </c>
      <c r="D8667" s="380"/>
      <c r="E8667" s="380" t="s">
        <v>1081</v>
      </c>
    </row>
    <row r="8668" spans="1:5" ht="30" x14ac:dyDescent="0.2">
      <c r="A8668" s="381">
        <v>103382</v>
      </c>
      <c r="B8668" s="387" t="s">
        <v>10272</v>
      </c>
      <c r="C8668" s="380" t="s">
        <v>4</v>
      </c>
      <c r="D8668" s="380"/>
      <c r="E8668" s="380" t="s">
        <v>1081</v>
      </c>
    </row>
    <row r="8669" spans="1:5" ht="30" x14ac:dyDescent="0.2">
      <c r="A8669" s="388">
        <v>103383</v>
      </c>
      <c r="B8669" s="387" t="s">
        <v>2208</v>
      </c>
      <c r="C8669" s="380" t="s">
        <v>4</v>
      </c>
      <c r="D8669" s="380">
        <v>1015.44</v>
      </c>
      <c r="E8669" s="380" t="s">
        <v>1081</v>
      </c>
    </row>
    <row r="8670" spans="1:5" ht="30" x14ac:dyDescent="0.2">
      <c r="A8670" s="388">
        <v>103373</v>
      </c>
      <c r="B8670" s="387" t="s">
        <v>2204</v>
      </c>
      <c r="C8670" s="380" t="s">
        <v>4</v>
      </c>
      <c r="D8670" s="380">
        <v>10.47</v>
      </c>
      <c r="E8670" s="380" t="s">
        <v>1081</v>
      </c>
    </row>
    <row r="8671" spans="1:5" ht="30" x14ac:dyDescent="0.2">
      <c r="A8671" s="381">
        <v>103384</v>
      </c>
      <c r="B8671" s="387" t="s">
        <v>10273</v>
      </c>
      <c r="C8671" s="380" t="s">
        <v>4</v>
      </c>
      <c r="D8671" s="380"/>
      <c r="E8671" s="380" t="s">
        <v>1081</v>
      </c>
    </row>
    <row r="8672" spans="1:5" ht="30" x14ac:dyDescent="0.2">
      <c r="A8672" s="388">
        <v>103385</v>
      </c>
      <c r="B8672" s="387" t="s">
        <v>2209</v>
      </c>
      <c r="C8672" s="380" t="s">
        <v>4</v>
      </c>
      <c r="D8672" s="380">
        <v>1637.45</v>
      </c>
      <c r="E8672" s="380" t="s">
        <v>1081</v>
      </c>
    </row>
    <row r="8673" spans="1:5" ht="30" x14ac:dyDescent="0.2">
      <c r="A8673" s="381">
        <v>103386</v>
      </c>
      <c r="B8673" s="387" t="s">
        <v>10274</v>
      </c>
      <c r="C8673" s="380" t="s">
        <v>4</v>
      </c>
      <c r="D8673" s="380"/>
      <c r="E8673" s="380" t="s">
        <v>1081</v>
      </c>
    </row>
    <row r="8674" spans="1:5" ht="30" x14ac:dyDescent="0.2">
      <c r="A8674" s="388">
        <v>103387</v>
      </c>
      <c r="B8674" s="387" t="s">
        <v>2210</v>
      </c>
      <c r="C8674" s="380" t="s">
        <v>4</v>
      </c>
      <c r="D8674" s="380">
        <v>2872.39</v>
      </c>
      <c r="E8674" s="380" t="s">
        <v>1081</v>
      </c>
    </row>
    <row r="8675" spans="1:5" ht="30" x14ac:dyDescent="0.2">
      <c r="A8675" s="381">
        <v>103388</v>
      </c>
      <c r="B8675" s="387" t="s">
        <v>10275</v>
      </c>
      <c r="C8675" s="380" t="s">
        <v>4</v>
      </c>
      <c r="D8675" s="380"/>
      <c r="E8675" s="380" t="s">
        <v>1081</v>
      </c>
    </row>
    <row r="8676" spans="1:5" ht="30" x14ac:dyDescent="0.2">
      <c r="A8676" s="381">
        <v>103374</v>
      </c>
      <c r="B8676" s="387" t="s">
        <v>10276</v>
      </c>
      <c r="C8676" s="380" t="s">
        <v>4</v>
      </c>
      <c r="D8676" s="380"/>
      <c r="E8676" s="380" t="s">
        <v>1081</v>
      </c>
    </row>
    <row r="8677" spans="1:5" ht="30" x14ac:dyDescent="0.2">
      <c r="A8677" s="388">
        <v>103389</v>
      </c>
      <c r="B8677" s="387" t="s">
        <v>2211</v>
      </c>
      <c r="C8677" s="380" t="s">
        <v>4</v>
      </c>
      <c r="D8677" s="380">
        <v>4271.67</v>
      </c>
      <c r="E8677" s="380" t="s">
        <v>1081</v>
      </c>
    </row>
    <row r="8678" spans="1:5" ht="30" x14ac:dyDescent="0.2">
      <c r="A8678" s="381">
        <v>103390</v>
      </c>
      <c r="B8678" s="387" t="s">
        <v>10277</v>
      </c>
      <c r="C8678" s="380" t="s">
        <v>4</v>
      </c>
      <c r="D8678" s="380"/>
      <c r="E8678" s="380" t="s">
        <v>1081</v>
      </c>
    </row>
    <row r="8679" spans="1:5" ht="30" x14ac:dyDescent="0.2">
      <c r="A8679" s="388">
        <v>103391</v>
      </c>
      <c r="B8679" s="387" t="s">
        <v>2212</v>
      </c>
      <c r="C8679" s="380" t="s">
        <v>4</v>
      </c>
      <c r="D8679" s="380">
        <v>2816.25</v>
      </c>
      <c r="E8679" s="380" t="s">
        <v>1081</v>
      </c>
    </row>
    <row r="8680" spans="1:5" ht="30" x14ac:dyDescent="0.2">
      <c r="A8680" s="381">
        <v>103375</v>
      </c>
      <c r="B8680" s="387" t="s">
        <v>10278</v>
      </c>
      <c r="C8680" s="380" t="s">
        <v>4</v>
      </c>
      <c r="D8680" s="380"/>
      <c r="E8680" s="380" t="s">
        <v>1081</v>
      </c>
    </row>
    <row r="8681" spans="1:5" ht="30" x14ac:dyDescent="0.2">
      <c r="A8681" s="388">
        <v>103392</v>
      </c>
      <c r="B8681" s="387" t="s">
        <v>2213</v>
      </c>
      <c r="C8681" s="380" t="s">
        <v>4</v>
      </c>
      <c r="D8681" s="380">
        <v>4601.21</v>
      </c>
      <c r="E8681" s="380" t="s">
        <v>1081</v>
      </c>
    </row>
    <row r="8682" spans="1:5" ht="30" x14ac:dyDescent="0.2">
      <c r="A8682" s="388">
        <v>103440</v>
      </c>
      <c r="B8682" s="387" t="s">
        <v>2258</v>
      </c>
      <c r="C8682" s="380" t="s">
        <v>66</v>
      </c>
      <c r="D8682" s="380">
        <v>400.32</v>
      </c>
      <c r="E8682" s="380" t="s">
        <v>1081</v>
      </c>
    </row>
    <row r="8683" spans="1:5" ht="30" x14ac:dyDescent="0.2">
      <c r="A8683" s="388">
        <v>103441</v>
      </c>
      <c r="B8683" s="387" t="s">
        <v>2259</v>
      </c>
      <c r="C8683" s="380" t="s">
        <v>66</v>
      </c>
      <c r="D8683" s="380">
        <v>405.26</v>
      </c>
      <c r="E8683" s="380" t="s">
        <v>1081</v>
      </c>
    </row>
    <row r="8684" spans="1:5" ht="30" x14ac:dyDescent="0.2">
      <c r="A8684" s="388">
        <v>103442</v>
      </c>
      <c r="B8684" s="387" t="s">
        <v>2260</v>
      </c>
      <c r="C8684" s="380" t="s">
        <v>66</v>
      </c>
      <c r="D8684" s="380">
        <v>524.57000000000005</v>
      </c>
      <c r="E8684" s="380" t="s">
        <v>1081</v>
      </c>
    </row>
    <row r="8685" spans="1:5" ht="30" x14ac:dyDescent="0.2">
      <c r="A8685" s="388">
        <v>103437</v>
      </c>
      <c r="B8685" s="387" t="s">
        <v>2255</v>
      </c>
      <c r="C8685" s="380" t="s">
        <v>66</v>
      </c>
      <c r="D8685" s="380">
        <v>175.81</v>
      </c>
      <c r="E8685" s="380" t="s">
        <v>1081</v>
      </c>
    </row>
    <row r="8686" spans="1:5" ht="30" x14ac:dyDescent="0.2">
      <c r="A8686" s="388">
        <v>103438</v>
      </c>
      <c r="B8686" s="387" t="s">
        <v>2256</v>
      </c>
      <c r="C8686" s="380" t="s">
        <v>66</v>
      </c>
      <c r="D8686" s="380">
        <v>175.81</v>
      </c>
      <c r="E8686" s="380" t="s">
        <v>1081</v>
      </c>
    </row>
    <row r="8687" spans="1:5" ht="30" x14ac:dyDescent="0.2">
      <c r="A8687" s="388">
        <v>103439</v>
      </c>
      <c r="B8687" s="387" t="s">
        <v>2257</v>
      </c>
      <c r="C8687" s="380" t="s">
        <v>66</v>
      </c>
      <c r="D8687" s="380">
        <v>206.34</v>
      </c>
      <c r="E8687" s="380" t="s">
        <v>1081</v>
      </c>
    </row>
    <row r="8688" spans="1:5" ht="30" x14ac:dyDescent="0.2">
      <c r="A8688" s="380">
        <v>88789</v>
      </c>
      <c r="B8688" s="387" t="s">
        <v>5970</v>
      </c>
      <c r="C8688" s="380" t="s">
        <v>83</v>
      </c>
      <c r="D8688" s="380">
        <v>381.85</v>
      </c>
      <c r="E8688" s="380" t="s">
        <v>1081</v>
      </c>
    </row>
    <row r="8689" spans="1:5" ht="30" x14ac:dyDescent="0.2">
      <c r="A8689" s="380">
        <v>88788</v>
      </c>
      <c r="B8689" s="387" t="s">
        <v>5969</v>
      </c>
      <c r="C8689" s="380" t="s">
        <v>83</v>
      </c>
      <c r="D8689" s="380">
        <v>318.37</v>
      </c>
      <c r="E8689" s="380" t="s">
        <v>1081</v>
      </c>
    </row>
    <row r="8690" spans="1:5" ht="30" x14ac:dyDescent="0.2">
      <c r="A8690" s="380">
        <v>87245</v>
      </c>
      <c r="B8690" s="387" t="s">
        <v>5968</v>
      </c>
      <c r="C8690" s="380" t="s">
        <v>83</v>
      </c>
      <c r="D8690" s="380">
        <v>294.58999999999997</v>
      </c>
      <c r="E8690" s="380" t="s">
        <v>1081</v>
      </c>
    </row>
    <row r="8691" spans="1:5" ht="30" x14ac:dyDescent="0.2">
      <c r="A8691" s="380">
        <v>87244</v>
      </c>
      <c r="B8691" s="387" t="s">
        <v>5967</v>
      </c>
      <c r="C8691" s="380" t="s">
        <v>83</v>
      </c>
      <c r="D8691" s="380">
        <v>246.02</v>
      </c>
      <c r="E8691" s="380" t="s">
        <v>1081</v>
      </c>
    </row>
    <row r="8692" spans="1:5" ht="45" x14ac:dyDescent="0.2">
      <c r="A8692" s="380">
        <v>104589</v>
      </c>
      <c r="B8692" s="387" t="s">
        <v>10279</v>
      </c>
      <c r="C8692" s="380" t="s">
        <v>83</v>
      </c>
      <c r="D8692" s="380">
        <v>245.26</v>
      </c>
      <c r="E8692" s="380" t="s">
        <v>1081</v>
      </c>
    </row>
    <row r="8693" spans="1:5" ht="30" x14ac:dyDescent="0.2">
      <c r="A8693" s="380">
        <v>104588</v>
      </c>
      <c r="B8693" s="387" t="s">
        <v>10280</v>
      </c>
      <c r="C8693" s="380" t="s">
        <v>83</v>
      </c>
      <c r="D8693" s="380">
        <v>205.33</v>
      </c>
      <c r="E8693" s="380" t="s">
        <v>1081</v>
      </c>
    </row>
    <row r="8694" spans="1:5" ht="45" x14ac:dyDescent="0.2">
      <c r="A8694" s="380">
        <v>104591</v>
      </c>
      <c r="B8694" s="387" t="s">
        <v>10281</v>
      </c>
      <c r="C8694" s="380" t="s">
        <v>83</v>
      </c>
      <c r="D8694" s="380">
        <v>270.20999999999998</v>
      </c>
      <c r="E8694" s="380" t="s">
        <v>1081</v>
      </c>
    </row>
    <row r="8695" spans="1:5" ht="30" x14ac:dyDescent="0.2">
      <c r="A8695" s="380">
        <v>104590</v>
      </c>
      <c r="B8695" s="387" t="s">
        <v>10282</v>
      </c>
      <c r="C8695" s="380" t="s">
        <v>83</v>
      </c>
      <c r="D8695" s="380">
        <v>227.68</v>
      </c>
      <c r="E8695" s="380" t="s">
        <v>1081</v>
      </c>
    </row>
    <row r="8696" spans="1:5" ht="30" x14ac:dyDescent="0.2">
      <c r="A8696" s="380">
        <v>87267</v>
      </c>
      <c r="B8696" s="387" t="s">
        <v>10283</v>
      </c>
      <c r="C8696" s="380" t="s">
        <v>83</v>
      </c>
      <c r="D8696" s="380">
        <v>60.63</v>
      </c>
      <c r="E8696" s="380" t="s">
        <v>1081</v>
      </c>
    </row>
    <row r="8697" spans="1:5" ht="30" x14ac:dyDescent="0.2">
      <c r="A8697" s="380">
        <v>104614</v>
      </c>
      <c r="B8697" s="387" t="s">
        <v>10284</v>
      </c>
      <c r="C8697" s="380" t="s">
        <v>83</v>
      </c>
      <c r="D8697" s="380">
        <v>66.040000000000006</v>
      </c>
      <c r="E8697" s="380" t="s">
        <v>1081</v>
      </c>
    </row>
    <row r="8698" spans="1:5" ht="30" x14ac:dyDescent="0.2">
      <c r="A8698" s="380">
        <v>104613</v>
      </c>
      <c r="B8698" s="387" t="s">
        <v>10285</v>
      </c>
      <c r="C8698" s="380" t="s">
        <v>83</v>
      </c>
      <c r="D8698" s="380">
        <v>58.69</v>
      </c>
      <c r="E8698" s="380" t="s">
        <v>1081</v>
      </c>
    </row>
    <row r="8699" spans="1:5" ht="30" x14ac:dyDescent="0.2">
      <c r="A8699" s="380">
        <v>87265</v>
      </c>
      <c r="B8699" s="387" t="s">
        <v>10286</v>
      </c>
      <c r="C8699" s="380" t="s">
        <v>83</v>
      </c>
      <c r="D8699" s="380">
        <v>54.98</v>
      </c>
      <c r="E8699" s="380" t="s">
        <v>1081</v>
      </c>
    </row>
    <row r="8700" spans="1:5" ht="30" x14ac:dyDescent="0.2">
      <c r="A8700" s="380">
        <v>87271</v>
      </c>
      <c r="B8700" s="387" t="s">
        <v>10287</v>
      </c>
      <c r="C8700" s="380" t="s">
        <v>83</v>
      </c>
      <c r="D8700" s="380">
        <v>64.94</v>
      </c>
      <c r="E8700" s="380" t="s">
        <v>1081</v>
      </c>
    </row>
    <row r="8701" spans="1:5" ht="30" x14ac:dyDescent="0.2">
      <c r="A8701" s="380">
        <v>87269</v>
      </c>
      <c r="B8701" s="387" t="s">
        <v>10288</v>
      </c>
      <c r="C8701" s="380" t="s">
        <v>83</v>
      </c>
      <c r="D8701" s="380">
        <v>59.22</v>
      </c>
      <c r="E8701" s="380" t="s">
        <v>1081</v>
      </c>
    </row>
    <row r="8702" spans="1:5" ht="30" x14ac:dyDescent="0.2">
      <c r="A8702" s="380">
        <v>87275</v>
      </c>
      <c r="B8702" s="387" t="s">
        <v>10289</v>
      </c>
      <c r="C8702" s="380" t="s">
        <v>83</v>
      </c>
      <c r="D8702" s="380">
        <v>69.87</v>
      </c>
      <c r="E8702" s="380" t="s">
        <v>1081</v>
      </c>
    </row>
    <row r="8703" spans="1:5" ht="30" x14ac:dyDescent="0.2">
      <c r="A8703" s="380">
        <v>87273</v>
      </c>
      <c r="B8703" s="387" t="s">
        <v>10290</v>
      </c>
      <c r="C8703" s="380" t="s">
        <v>83</v>
      </c>
      <c r="D8703" s="380">
        <v>62.3</v>
      </c>
      <c r="E8703" s="380" t="s">
        <v>1081</v>
      </c>
    </row>
    <row r="8704" spans="1:5" ht="30" x14ac:dyDescent="0.2">
      <c r="A8704" s="380">
        <v>104612</v>
      </c>
      <c r="B8704" s="387" t="s">
        <v>10291</v>
      </c>
      <c r="C8704" s="380" t="s">
        <v>83</v>
      </c>
      <c r="D8704" s="380">
        <v>86.06</v>
      </c>
      <c r="E8704" s="380" t="s">
        <v>1081</v>
      </c>
    </row>
    <row r="8705" spans="1:5" ht="30" x14ac:dyDescent="0.2">
      <c r="A8705" s="380">
        <v>104611</v>
      </c>
      <c r="B8705" s="387" t="s">
        <v>10292</v>
      </c>
      <c r="C8705" s="380" t="s">
        <v>83</v>
      </c>
      <c r="D8705" s="380">
        <v>85.17</v>
      </c>
      <c r="E8705" s="380" t="s">
        <v>1081</v>
      </c>
    </row>
    <row r="8706" spans="1:5" ht="30" x14ac:dyDescent="0.2">
      <c r="A8706" s="380">
        <v>104618</v>
      </c>
      <c r="B8706" s="387" t="s">
        <v>5974</v>
      </c>
      <c r="C8706" s="380" t="s">
        <v>83</v>
      </c>
      <c r="D8706" s="380">
        <v>330.17</v>
      </c>
      <c r="E8706" s="380" t="s">
        <v>1081</v>
      </c>
    </row>
    <row r="8707" spans="1:5" ht="30" x14ac:dyDescent="0.2">
      <c r="A8707" s="380">
        <v>104616</v>
      </c>
      <c r="B8707" s="387" t="s">
        <v>5972</v>
      </c>
      <c r="C8707" s="380" t="s">
        <v>83</v>
      </c>
      <c r="D8707" s="380">
        <v>318.66000000000003</v>
      </c>
      <c r="E8707" s="380" t="s">
        <v>1081</v>
      </c>
    </row>
    <row r="8708" spans="1:5" ht="30" x14ac:dyDescent="0.2">
      <c r="A8708" s="380">
        <v>104617</v>
      </c>
      <c r="B8708" s="387" t="s">
        <v>5973</v>
      </c>
      <c r="C8708" s="380" t="s">
        <v>83</v>
      </c>
      <c r="D8708" s="380">
        <v>255.22</v>
      </c>
      <c r="E8708" s="380" t="s">
        <v>1081</v>
      </c>
    </row>
    <row r="8709" spans="1:5" ht="30" x14ac:dyDescent="0.2">
      <c r="A8709" s="380">
        <v>104615</v>
      </c>
      <c r="B8709" s="387" t="s">
        <v>5971</v>
      </c>
      <c r="C8709" s="380" t="s">
        <v>83</v>
      </c>
      <c r="D8709" s="380">
        <v>243.71</v>
      </c>
      <c r="E8709" s="380" t="s">
        <v>1081</v>
      </c>
    </row>
    <row r="8710" spans="1:5" ht="30" x14ac:dyDescent="0.2">
      <c r="A8710" s="380">
        <v>87247</v>
      </c>
      <c r="B8710" s="387" t="s">
        <v>10293</v>
      </c>
      <c r="C8710" s="380" t="s">
        <v>83</v>
      </c>
      <c r="D8710" s="380">
        <v>54.96</v>
      </c>
      <c r="E8710" s="380" t="s">
        <v>1081</v>
      </c>
    </row>
    <row r="8711" spans="1:5" ht="30" x14ac:dyDescent="0.2">
      <c r="A8711" s="380">
        <v>87248</v>
      </c>
      <c r="B8711" s="387" t="s">
        <v>10294</v>
      </c>
      <c r="C8711" s="380" t="s">
        <v>83</v>
      </c>
      <c r="D8711" s="380">
        <v>46.81</v>
      </c>
      <c r="E8711" s="380" t="s">
        <v>1081</v>
      </c>
    </row>
    <row r="8712" spans="1:5" ht="30" x14ac:dyDescent="0.2">
      <c r="A8712" s="380">
        <v>87246</v>
      </c>
      <c r="B8712" s="387" t="s">
        <v>10295</v>
      </c>
      <c r="C8712" s="380" t="s">
        <v>83</v>
      </c>
      <c r="D8712" s="380">
        <v>62.58</v>
      </c>
      <c r="E8712" s="380" t="s">
        <v>1081</v>
      </c>
    </row>
    <row r="8713" spans="1:5" ht="30" x14ac:dyDescent="0.2">
      <c r="A8713" s="380">
        <v>104601</v>
      </c>
      <c r="B8713" s="387" t="s">
        <v>10296</v>
      </c>
      <c r="C8713" s="380" t="s">
        <v>83</v>
      </c>
      <c r="D8713" s="380">
        <v>60.16</v>
      </c>
      <c r="E8713" s="380" t="s">
        <v>1081</v>
      </c>
    </row>
    <row r="8714" spans="1:5" ht="30" x14ac:dyDescent="0.2">
      <c r="A8714" s="380">
        <v>104603</v>
      </c>
      <c r="B8714" s="387" t="s">
        <v>10297</v>
      </c>
      <c r="C8714" s="380" t="s">
        <v>83</v>
      </c>
      <c r="D8714" s="380">
        <v>49.39</v>
      </c>
      <c r="E8714" s="380" t="s">
        <v>1081</v>
      </c>
    </row>
    <row r="8715" spans="1:5" ht="30" x14ac:dyDescent="0.2">
      <c r="A8715" s="380">
        <v>104599</v>
      </c>
      <c r="B8715" s="387" t="s">
        <v>10298</v>
      </c>
      <c r="C8715" s="380" t="s">
        <v>83</v>
      </c>
      <c r="D8715" s="380">
        <v>76.36</v>
      </c>
      <c r="E8715" s="380" t="s">
        <v>1081</v>
      </c>
    </row>
    <row r="8716" spans="1:5" ht="30" x14ac:dyDescent="0.2">
      <c r="A8716" s="380">
        <v>87250</v>
      </c>
      <c r="B8716" s="387" t="s">
        <v>10299</v>
      </c>
      <c r="C8716" s="380" t="s">
        <v>83</v>
      </c>
      <c r="D8716" s="380">
        <v>56.38</v>
      </c>
      <c r="E8716" s="380" t="s">
        <v>1081</v>
      </c>
    </row>
    <row r="8717" spans="1:5" ht="30" x14ac:dyDescent="0.2">
      <c r="A8717" s="380">
        <v>87251</v>
      </c>
      <c r="B8717" s="387" t="s">
        <v>10300</v>
      </c>
      <c r="C8717" s="380" t="s">
        <v>83</v>
      </c>
      <c r="D8717" s="380">
        <v>47.1</v>
      </c>
      <c r="E8717" s="380" t="s">
        <v>1081</v>
      </c>
    </row>
    <row r="8718" spans="1:5" ht="30" x14ac:dyDescent="0.2">
      <c r="A8718" s="380">
        <v>87249</v>
      </c>
      <c r="B8718" s="387" t="s">
        <v>10301</v>
      </c>
      <c r="C8718" s="380" t="s">
        <v>83</v>
      </c>
      <c r="D8718" s="380">
        <v>67.62</v>
      </c>
      <c r="E8718" s="380" t="s">
        <v>1081</v>
      </c>
    </row>
    <row r="8719" spans="1:5" ht="30" x14ac:dyDescent="0.2">
      <c r="A8719" s="380">
        <v>104606</v>
      </c>
      <c r="B8719" s="387" t="s">
        <v>10302</v>
      </c>
      <c r="C8719" s="380" t="s">
        <v>83</v>
      </c>
      <c r="D8719" s="380">
        <v>64.650000000000006</v>
      </c>
      <c r="E8719" s="380" t="s">
        <v>1081</v>
      </c>
    </row>
    <row r="8720" spans="1:5" ht="30" x14ac:dyDescent="0.2">
      <c r="A8720" s="380">
        <v>104607</v>
      </c>
      <c r="B8720" s="387" t="s">
        <v>10303</v>
      </c>
      <c r="C8720" s="380" t="s">
        <v>83</v>
      </c>
      <c r="D8720" s="380">
        <v>50.79</v>
      </c>
      <c r="E8720" s="380" t="s">
        <v>1081</v>
      </c>
    </row>
    <row r="8721" spans="1:5" ht="30" x14ac:dyDescent="0.2">
      <c r="A8721" s="380">
        <v>104605</v>
      </c>
      <c r="B8721" s="387" t="s">
        <v>10304</v>
      </c>
      <c r="C8721" s="380" t="s">
        <v>83</v>
      </c>
      <c r="D8721" s="380">
        <v>96.78</v>
      </c>
      <c r="E8721" s="380" t="s">
        <v>1081</v>
      </c>
    </row>
    <row r="8722" spans="1:5" ht="30" x14ac:dyDescent="0.2">
      <c r="A8722" s="380">
        <v>87256</v>
      </c>
      <c r="B8722" s="387" t="s">
        <v>10305</v>
      </c>
      <c r="C8722" s="380" t="s">
        <v>83</v>
      </c>
      <c r="D8722" s="380">
        <v>66</v>
      </c>
      <c r="E8722" s="380" t="s">
        <v>1081</v>
      </c>
    </row>
    <row r="8723" spans="1:5" ht="30" x14ac:dyDescent="0.2">
      <c r="A8723" s="380">
        <v>87257</v>
      </c>
      <c r="B8723" s="387" t="s">
        <v>10306</v>
      </c>
      <c r="C8723" s="380" t="s">
        <v>83</v>
      </c>
      <c r="D8723" s="380">
        <v>55.65</v>
      </c>
      <c r="E8723" s="380" t="s">
        <v>1081</v>
      </c>
    </row>
    <row r="8724" spans="1:5" ht="30" x14ac:dyDescent="0.2">
      <c r="A8724" s="380">
        <v>87255</v>
      </c>
      <c r="B8724" s="387" t="s">
        <v>10307</v>
      </c>
      <c r="C8724" s="380" t="s">
        <v>83</v>
      </c>
      <c r="D8724" s="380">
        <v>78.260000000000005</v>
      </c>
      <c r="E8724" s="380" t="s">
        <v>1081</v>
      </c>
    </row>
    <row r="8725" spans="1:5" ht="30" x14ac:dyDescent="0.2">
      <c r="A8725" s="380">
        <v>104594</v>
      </c>
      <c r="B8725" s="387" t="s">
        <v>10308</v>
      </c>
      <c r="C8725" s="380" t="s">
        <v>83</v>
      </c>
      <c r="D8725" s="380">
        <v>68.2</v>
      </c>
      <c r="E8725" s="380" t="s">
        <v>1081</v>
      </c>
    </row>
    <row r="8726" spans="1:5" ht="30" x14ac:dyDescent="0.2">
      <c r="A8726" s="380">
        <v>104595</v>
      </c>
      <c r="B8726" s="387" t="s">
        <v>10309</v>
      </c>
      <c r="C8726" s="380" t="s">
        <v>83</v>
      </c>
      <c r="D8726" s="380">
        <v>56.13</v>
      </c>
      <c r="E8726" s="380" t="s">
        <v>1081</v>
      </c>
    </row>
    <row r="8727" spans="1:5" ht="30" x14ac:dyDescent="0.2">
      <c r="A8727" s="380">
        <v>104593</v>
      </c>
      <c r="B8727" s="387" t="s">
        <v>10310</v>
      </c>
      <c r="C8727" s="380" t="s">
        <v>83</v>
      </c>
      <c r="D8727" s="380">
        <v>81.86</v>
      </c>
      <c r="E8727" s="380" t="s">
        <v>1081</v>
      </c>
    </row>
    <row r="8728" spans="1:5" ht="30" x14ac:dyDescent="0.2">
      <c r="A8728" s="380">
        <v>87262</v>
      </c>
      <c r="B8728" s="387" t="s">
        <v>5936</v>
      </c>
      <c r="C8728" s="380" t="s">
        <v>83</v>
      </c>
      <c r="D8728" s="380">
        <v>111.33</v>
      </c>
      <c r="E8728" s="380" t="s">
        <v>1081</v>
      </c>
    </row>
    <row r="8729" spans="1:5" ht="30" x14ac:dyDescent="0.2">
      <c r="A8729" s="380">
        <v>87263</v>
      </c>
      <c r="B8729" s="387" t="s">
        <v>5937</v>
      </c>
      <c r="C8729" s="380" t="s">
        <v>83</v>
      </c>
      <c r="D8729" s="380">
        <v>100.58</v>
      </c>
      <c r="E8729" s="380" t="s">
        <v>1081</v>
      </c>
    </row>
    <row r="8730" spans="1:5" ht="30" x14ac:dyDescent="0.2">
      <c r="A8730" s="380">
        <v>87261</v>
      </c>
      <c r="B8730" s="387" t="s">
        <v>5935</v>
      </c>
      <c r="C8730" s="380" t="s">
        <v>83</v>
      </c>
      <c r="D8730" s="380">
        <v>124.61</v>
      </c>
      <c r="E8730" s="380" t="s">
        <v>1081</v>
      </c>
    </row>
    <row r="8731" spans="1:5" ht="30" x14ac:dyDescent="0.2">
      <c r="A8731" s="380">
        <v>104597</v>
      </c>
      <c r="B8731" s="387" t="s">
        <v>5939</v>
      </c>
      <c r="C8731" s="380" t="s">
        <v>83</v>
      </c>
      <c r="D8731" s="380">
        <v>113.84</v>
      </c>
      <c r="E8731" s="380" t="s">
        <v>1081</v>
      </c>
    </row>
    <row r="8732" spans="1:5" ht="30" x14ac:dyDescent="0.2">
      <c r="A8732" s="380">
        <v>104598</v>
      </c>
      <c r="B8732" s="387" t="s">
        <v>5940</v>
      </c>
      <c r="C8732" s="380" t="s">
        <v>83</v>
      </c>
      <c r="D8732" s="380">
        <v>101.15</v>
      </c>
      <c r="E8732" s="380" t="s">
        <v>1081</v>
      </c>
    </row>
    <row r="8733" spans="1:5" ht="30" x14ac:dyDescent="0.2">
      <c r="A8733" s="380">
        <v>104596</v>
      </c>
      <c r="B8733" s="387" t="s">
        <v>5938</v>
      </c>
      <c r="C8733" s="380" t="s">
        <v>83</v>
      </c>
      <c r="D8733" s="380">
        <v>128.69</v>
      </c>
      <c r="E8733" s="380" t="s">
        <v>1081</v>
      </c>
    </row>
    <row r="8734" spans="1:5" ht="15" x14ac:dyDescent="0.2">
      <c r="A8734" s="380">
        <v>88648</v>
      </c>
      <c r="B8734" s="387" t="s">
        <v>10311</v>
      </c>
      <c r="C8734" s="380" t="s">
        <v>4</v>
      </c>
      <c r="D8734" s="380">
        <v>7.08</v>
      </c>
      <c r="E8734" s="380" t="s">
        <v>1081</v>
      </c>
    </row>
    <row r="8735" spans="1:5" ht="15" x14ac:dyDescent="0.2">
      <c r="A8735" s="380">
        <v>88649</v>
      </c>
      <c r="B8735" s="387" t="s">
        <v>10312</v>
      </c>
      <c r="C8735" s="380" t="s">
        <v>4</v>
      </c>
      <c r="D8735" s="380">
        <v>7.97</v>
      </c>
      <c r="E8735" s="380" t="s">
        <v>1081</v>
      </c>
    </row>
    <row r="8736" spans="1:5" ht="15" x14ac:dyDescent="0.2">
      <c r="A8736" s="380">
        <v>88650</v>
      </c>
      <c r="B8736" s="387" t="s">
        <v>10313</v>
      </c>
      <c r="C8736" s="380" t="s">
        <v>4</v>
      </c>
      <c r="D8736" s="380">
        <v>10.67</v>
      </c>
      <c r="E8736" s="380" t="s">
        <v>1081</v>
      </c>
    </row>
    <row r="8737" spans="1:5" ht="15" x14ac:dyDescent="0.2">
      <c r="A8737" s="380">
        <v>104619</v>
      </c>
      <c r="B8737" s="387" t="s">
        <v>10314</v>
      </c>
      <c r="C8737" s="380" t="s">
        <v>4</v>
      </c>
      <c r="D8737" s="380">
        <v>12.57</v>
      </c>
      <c r="E8737" s="380" t="s">
        <v>1081</v>
      </c>
    </row>
    <row r="8738" spans="1:5" ht="15" x14ac:dyDescent="0.2">
      <c r="A8738" s="381">
        <v>103741</v>
      </c>
      <c r="B8738" s="387" t="s">
        <v>10315</v>
      </c>
      <c r="C8738" s="380" t="s">
        <v>66</v>
      </c>
      <c r="D8738" s="380"/>
      <c r="E8738" s="380" t="s">
        <v>1081</v>
      </c>
    </row>
    <row r="8739" spans="1:5" ht="15" x14ac:dyDescent="0.2">
      <c r="A8739" s="381">
        <v>103755</v>
      </c>
      <c r="B8739" s="387" t="s">
        <v>10316</v>
      </c>
      <c r="C8739" s="380" t="s">
        <v>4</v>
      </c>
      <c r="D8739" s="380"/>
      <c r="E8739" s="380" t="s">
        <v>1081</v>
      </c>
    </row>
    <row r="8740" spans="1:5" ht="15" x14ac:dyDescent="0.2">
      <c r="A8740" s="381">
        <v>103753</v>
      </c>
      <c r="B8740" s="387" t="s">
        <v>10317</v>
      </c>
      <c r="C8740" s="380" t="s">
        <v>4</v>
      </c>
      <c r="D8740" s="380"/>
      <c r="E8740" s="380" t="s">
        <v>1081</v>
      </c>
    </row>
    <row r="8741" spans="1:5" ht="30" x14ac:dyDescent="0.2">
      <c r="A8741" s="381">
        <v>103754</v>
      </c>
      <c r="B8741" s="387" t="s">
        <v>10318</v>
      </c>
      <c r="C8741" s="380" t="s">
        <v>4</v>
      </c>
      <c r="D8741" s="380"/>
      <c r="E8741" s="380" t="s">
        <v>1081</v>
      </c>
    </row>
    <row r="8742" spans="1:5" ht="15" x14ac:dyDescent="0.2">
      <c r="A8742" s="381">
        <v>103752</v>
      </c>
      <c r="B8742" s="387" t="s">
        <v>10319</v>
      </c>
      <c r="C8742" s="380" t="s">
        <v>4</v>
      </c>
      <c r="D8742" s="380"/>
      <c r="E8742" s="380" t="s">
        <v>1081</v>
      </c>
    </row>
    <row r="8743" spans="1:5" ht="15" x14ac:dyDescent="0.2">
      <c r="A8743" s="381">
        <v>103759</v>
      </c>
      <c r="B8743" s="387" t="s">
        <v>10320</v>
      </c>
      <c r="C8743" s="380" t="s">
        <v>4</v>
      </c>
      <c r="D8743" s="380"/>
      <c r="E8743" s="380" t="s">
        <v>1081</v>
      </c>
    </row>
    <row r="8744" spans="1:5" ht="15" x14ac:dyDescent="0.2">
      <c r="A8744" s="381">
        <v>103757</v>
      </c>
      <c r="B8744" s="387" t="s">
        <v>10321</v>
      </c>
      <c r="C8744" s="380" t="s">
        <v>4</v>
      </c>
      <c r="D8744" s="380"/>
      <c r="E8744" s="380" t="s">
        <v>1081</v>
      </c>
    </row>
    <row r="8745" spans="1:5" ht="15" x14ac:dyDescent="0.2">
      <c r="A8745" s="381">
        <v>103758</v>
      </c>
      <c r="B8745" s="387" t="s">
        <v>10322</v>
      </c>
      <c r="C8745" s="380" t="s">
        <v>4</v>
      </c>
      <c r="D8745" s="380"/>
      <c r="E8745" s="380" t="s">
        <v>1081</v>
      </c>
    </row>
    <row r="8746" spans="1:5" ht="15" x14ac:dyDescent="0.2">
      <c r="A8746" s="381">
        <v>103756</v>
      </c>
      <c r="B8746" s="387" t="s">
        <v>10323</v>
      </c>
      <c r="C8746" s="380" t="s">
        <v>4</v>
      </c>
      <c r="D8746" s="380"/>
      <c r="E8746" s="380" t="s">
        <v>1081</v>
      </c>
    </row>
    <row r="8747" spans="1:5" ht="15" x14ac:dyDescent="0.2">
      <c r="A8747" s="381">
        <v>103734</v>
      </c>
      <c r="B8747" s="387" t="s">
        <v>10324</v>
      </c>
      <c r="C8747" s="380" t="s">
        <v>66</v>
      </c>
      <c r="D8747" s="380"/>
      <c r="E8747" s="380" t="s">
        <v>1081</v>
      </c>
    </row>
    <row r="8748" spans="1:5" ht="15" x14ac:dyDescent="0.2">
      <c r="A8748" s="381">
        <v>103740</v>
      </c>
      <c r="B8748" s="387" t="s">
        <v>10325</v>
      </c>
      <c r="C8748" s="380" t="s">
        <v>66</v>
      </c>
      <c r="D8748" s="380"/>
      <c r="E8748" s="380" t="s">
        <v>1081</v>
      </c>
    </row>
    <row r="8749" spans="1:5" ht="15" x14ac:dyDescent="0.2">
      <c r="A8749" s="381">
        <v>103747</v>
      </c>
      <c r="B8749" s="387" t="s">
        <v>10326</v>
      </c>
      <c r="C8749" s="380" t="s">
        <v>4</v>
      </c>
      <c r="D8749" s="380"/>
      <c r="E8749" s="380" t="s">
        <v>1081</v>
      </c>
    </row>
    <row r="8750" spans="1:5" ht="15" x14ac:dyDescent="0.2">
      <c r="A8750" s="381">
        <v>103746</v>
      </c>
      <c r="B8750" s="387" t="s">
        <v>10327</v>
      </c>
      <c r="C8750" s="380" t="s">
        <v>4</v>
      </c>
      <c r="D8750" s="380"/>
      <c r="E8750" s="380" t="s">
        <v>1081</v>
      </c>
    </row>
    <row r="8751" spans="1:5" ht="15" x14ac:dyDescent="0.2">
      <c r="A8751" s="381">
        <v>103749</v>
      </c>
      <c r="B8751" s="387" t="s">
        <v>10328</v>
      </c>
      <c r="C8751" s="380" t="s">
        <v>4</v>
      </c>
      <c r="D8751" s="380"/>
      <c r="E8751" s="380" t="s">
        <v>1081</v>
      </c>
    </row>
    <row r="8752" spans="1:5" ht="30" x14ac:dyDescent="0.2">
      <c r="A8752" s="381">
        <v>103744</v>
      </c>
      <c r="B8752" s="387" t="s">
        <v>10329</v>
      </c>
      <c r="C8752" s="380" t="s">
        <v>4</v>
      </c>
      <c r="D8752" s="380"/>
      <c r="E8752" s="380" t="s">
        <v>1081</v>
      </c>
    </row>
    <row r="8753" spans="1:5" ht="15" x14ac:dyDescent="0.2">
      <c r="A8753" s="381">
        <v>103748</v>
      </c>
      <c r="B8753" s="387" t="s">
        <v>10330</v>
      </c>
      <c r="C8753" s="380" t="s">
        <v>4</v>
      </c>
      <c r="D8753" s="380"/>
      <c r="E8753" s="380" t="s">
        <v>1081</v>
      </c>
    </row>
    <row r="8754" spans="1:5" ht="30" x14ac:dyDescent="0.2">
      <c r="A8754" s="381">
        <v>103745</v>
      </c>
      <c r="B8754" s="387" t="s">
        <v>10331</v>
      </c>
      <c r="C8754" s="380" t="s">
        <v>4</v>
      </c>
      <c r="D8754" s="380"/>
      <c r="E8754" s="380" t="s">
        <v>1081</v>
      </c>
    </row>
    <row r="8755" spans="1:5" ht="15" x14ac:dyDescent="0.2">
      <c r="A8755" s="381">
        <v>103751</v>
      </c>
      <c r="B8755" s="387" t="s">
        <v>10332</v>
      </c>
      <c r="C8755" s="380" t="s">
        <v>4</v>
      </c>
      <c r="D8755" s="380"/>
      <c r="E8755" s="380" t="s">
        <v>1081</v>
      </c>
    </row>
    <row r="8756" spans="1:5" ht="15" x14ac:dyDescent="0.2">
      <c r="A8756" s="381">
        <v>103750</v>
      </c>
      <c r="B8756" s="387" t="s">
        <v>10333</v>
      </c>
      <c r="C8756" s="380" t="s">
        <v>4</v>
      </c>
      <c r="D8756" s="380"/>
      <c r="E8756" s="380" t="s">
        <v>1081</v>
      </c>
    </row>
    <row r="8757" spans="1:5" ht="15" x14ac:dyDescent="0.2">
      <c r="A8757" s="381">
        <v>103735</v>
      </c>
      <c r="B8757" s="387" t="s">
        <v>10334</v>
      </c>
      <c r="C8757" s="380" t="s">
        <v>66</v>
      </c>
      <c r="D8757" s="380"/>
      <c r="E8757" s="380" t="s">
        <v>1081</v>
      </c>
    </row>
    <row r="8758" spans="1:5" ht="15" x14ac:dyDescent="0.2">
      <c r="A8758" s="381">
        <v>103738</v>
      </c>
      <c r="B8758" s="387" t="s">
        <v>10335</v>
      </c>
      <c r="C8758" s="380" t="s">
        <v>66</v>
      </c>
      <c r="D8758" s="380"/>
      <c r="E8758" s="380" t="s">
        <v>1081</v>
      </c>
    </row>
    <row r="8759" spans="1:5" ht="15" x14ac:dyDescent="0.2">
      <c r="A8759" s="381">
        <v>103736</v>
      </c>
      <c r="B8759" s="387" t="s">
        <v>10336</v>
      </c>
      <c r="C8759" s="380" t="s">
        <v>66</v>
      </c>
      <c r="D8759" s="380"/>
      <c r="E8759" s="380" t="s">
        <v>1081</v>
      </c>
    </row>
    <row r="8760" spans="1:5" ht="15" x14ac:dyDescent="0.2">
      <c r="A8760" s="381">
        <v>103739</v>
      </c>
      <c r="B8760" s="387" t="s">
        <v>10337</v>
      </c>
      <c r="C8760" s="380" t="s">
        <v>66</v>
      </c>
      <c r="D8760" s="380"/>
      <c r="E8760" s="380" t="s">
        <v>1081</v>
      </c>
    </row>
    <row r="8761" spans="1:5" ht="15" x14ac:dyDescent="0.2">
      <c r="A8761" s="381">
        <v>103737</v>
      </c>
      <c r="B8761" s="387" t="s">
        <v>10338</v>
      </c>
      <c r="C8761" s="380" t="s">
        <v>66</v>
      </c>
      <c r="D8761" s="380"/>
      <c r="E8761" s="380" t="s">
        <v>1081</v>
      </c>
    </row>
    <row r="8762" spans="1:5" ht="30" x14ac:dyDescent="0.2">
      <c r="A8762" s="381">
        <v>103742</v>
      </c>
      <c r="B8762" s="387" t="s">
        <v>10339</v>
      </c>
      <c r="C8762" s="380" t="s">
        <v>66</v>
      </c>
      <c r="D8762" s="380"/>
      <c r="E8762" s="380" t="s">
        <v>1081</v>
      </c>
    </row>
    <row r="8763" spans="1:5" ht="30" x14ac:dyDescent="0.2">
      <c r="A8763" s="388">
        <v>103689</v>
      </c>
      <c r="B8763" s="387" t="s">
        <v>6451</v>
      </c>
      <c r="C8763" s="380" t="s">
        <v>83</v>
      </c>
      <c r="D8763" s="380">
        <v>463.29</v>
      </c>
      <c r="E8763" s="380" t="s">
        <v>1081</v>
      </c>
    </row>
    <row r="8764" spans="1:5" ht="30" x14ac:dyDescent="0.2">
      <c r="A8764" s="381">
        <v>103702</v>
      </c>
      <c r="B8764" s="387" t="s">
        <v>10340</v>
      </c>
      <c r="C8764" s="380" t="s">
        <v>83</v>
      </c>
      <c r="D8764" s="380"/>
      <c r="E8764" s="380" t="s">
        <v>1081</v>
      </c>
    </row>
    <row r="8765" spans="1:5" ht="30" x14ac:dyDescent="0.2">
      <c r="A8765" s="381">
        <v>103700</v>
      </c>
      <c r="B8765" s="387" t="s">
        <v>10341</v>
      </c>
      <c r="C8765" s="380" t="s">
        <v>83</v>
      </c>
      <c r="D8765" s="380"/>
      <c r="E8765" s="380" t="s">
        <v>1081</v>
      </c>
    </row>
    <row r="8766" spans="1:5" ht="30" x14ac:dyDescent="0.2">
      <c r="A8766" s="381">
        <v>103698</v>
      </c>
      <c r="B8766" s="387" t="s">
        <v>10342</v>
      </c>
      <c r="C8766" s="380" t="s">
        <v>83</v>
      </c>
      <c r="D8766" s="380"/>
      <c r="E8766" s="380" t="s">
        <v>1081</v>
      </c>
    </row>
    <row r="8767" spans="1:5" ht="30" x14ac:dyDescent="0.2">
      <c r="A8767" s="381">
        <v>103703</v>
      </c>
      <c r="B8767" s="387" t="s">
        <v>10343</v>
      </c>
      <c r="C8767" s="380" t="s">
        <v>83</v>
      </c>
      <c r="D8767" s="380"/>
      <c r="E8767" s="380" t="s">
        <v>1081</v>
      </c>
    </row>
    <row r="8768" spans="1:5" ht="30" x14ac:dyDescent="0.2">
      <c r="A8768" s="381">
        <v>103701</v>
      </c>
      <c r="B8768" s="387" t="s">
        <v>10344</v>
      </c>
      <c r="C8768" s="380" t="s">
        <v>83</v>
      </c>
      <c r="D8768" s="380"/>
      <c r="E8768" s="380" t="s">
        <v>1081</v>
      </c>
    </row>
    <row r="8769" spans="1:5" ht="30" x14ac:dyDescent="0.2">
      <c r="A8769" s="381">
        <v>103699</v>
      </c>
      <c r="B8769" s="387" t="s">
        <v>10345</v>
      </c>
      <c r="C8769" s="380" t="s">
        <v>83</v>
      </c>
      <c r="D8769" s="380"/>
      <c r="E8769" s="380" t="s">
        <v>1081</v>
      </c>
    </row>
    <row r="8770" spans="1:5" ht="15" x14ac:dyDescent="0.2">
      <c r="A8770" s="381">
        <v>103704</v>
      </c>
      <c r="B8770" s="387" t="s">
        <v>10346</v>
      </c>
      <c r="C8770" s="380" t="s">
        <v>83</v>
      </c>
      <c r="D8770" s="380"/>
      <c r="E8770" s="380" t="s">
        <v>1081</v>
      </c>
    </row>
    <row r="8771" spans="1:5" ht="15" x14ac:dyDescent="0.2">
      <c r="A8771" s="381">
        <v>103706</v>
      </c>
      <c r="B8771" s="387" t="s">
        <v>10347</v>
      </c>
      <c r="C8771" s="380" t="s">
        <v>66</v>
      </c>
      <c r="D8771" s="380"/>
      <c r="E8771" s="380" t="s">
        <v>1081</v>
      </c>
    </row>
    <row r="8772" spans="1:5" ht="15" x14ac:dyDescent="0.2">
      <c r="A8772" s="381">
        <v>103707</v>
      </c>
      <c r="B8772" s="387" t="s">
        <v>10348</v>
      </c>
      <c r="C8772" s="380" t="s">
        <v>66</v>
      </c>
      <c r="D8772" s="380"/>
      <c r="E8772" s="380" t="s">
        <v>1081</v>
      </c>
    </row>
    <row r="8773" spans="1:5" ht="15" x14ac:dyDescent="0.2">
      <c r="A8773" s="381">
        <v>103708</v>
      </c>
      <c r="B8773" s="387" t="s">
        <v>10349</v>
      </c>
      <c r="C8773" s="380" t="s">
        <v>66</v>
      </c>
      <c r="D8773" s="380"/>
      <c r="E8773" s="380" t="s">
        <v>1081</v>
      </c>
    </row>
    <row r="8774" spans="1:5" ht="15" x14ac:dyDescent="0.2">
      <c r="A8774" s="381">
        <v>103709</v>
      </c>
      <c r="B8774" s="387" t="s">
        <v>10350</v>
      </c>
      <c r="C8774" s="380" t="s">
        <v>66</v>
      </c>
      <c r="D8774" s="380"/>
      <c r="E8774" s="380" t="s">
        <v>1081</v>
      </c>
    </row>
    <row r="8775" spans="1:5" ht="15" x14ac:dyDescent="0.2">
      <c r="A8775" s="381">
        <v>103710</v>
      </c>
      <c r="B8775" s="387" t="s">
        <v>10351</v>
      </c>
      <c r="C8775" s="380" t="s">
        <v>66</v>
      </c>
      <c r="D8775" s="380"/>
      <c r="E8775" s="380" t="s">
        <v>1081</v>
      </c>
    </row>
    <row r="8776" spans="1:5" ht="15" x14ac:dyDescent="0.2">
      <c r="A8776" s="381">
        <v>103711</v>
      </c>
      <c r="B8776" s="387" t="s">
        <v>10352</v>
      </c>
      <c r="C8776" s="380" t="s">
        <v>66</v>
      </c>
      <c r="D8776" s="380"/>
      <c r="E8776" s="380" t="s">
        <v>1081</v>
      </c>
    </row>
    <row r="8777" spans="1:5" ht="15" x14ac:dyDescent="0.2">
      <c r="A8777" s="381">
        <v>103712</v>
      </c>
      <c r="B8777" s="387" t="s">
        <v>10353</v>
      </c>
      <c r="C8777" s="380" t="s">
        <v>66</v>
      </c>
      <c r="D8777" s="380"/>
      <c r="E8777" s="380" t="s">
        <v>1081</v>
      </c>
    </row>
    <row r="8778" spans="1:5" ht="15" x14ac:dyDescent="0.2">
      <c r="A8778" s="381">
        <v>103713</v>
      </c>
      <c r="B8778" s="387" t="s">
        <v>10354</v>
      </c>
      <c r="C8778" s="380" t="s">
        <v>66</v>
      </c>
      <c r="D8778" s="380"/>
      <c r="E8778" s="380" t="s">
        <v>1081</v>
      </c>
    </row>
    <row r="8779" spans="1:5" ht="15" x14ac:dyDescent="0.2">
      <c r="A8779" s="381">
        <v>103714</v>
      </c>
      <c r="B8779" s="387" t="s">
        <v>10355</v>
      </c>
      <c r="C8779" s="380" t="s">
        <v>66</v>
      </c>
      <c r="D8779" s="380"/>
      <c r="E8779" s="380" t="s">
        <v>1081</v>
      </c>
    </row>
    <row r="8780" spans="1:5" ht="15" x14ac:dyDescent="0.2">
      <c r="A8780" s="381">
        <v>103715</v>
      </c>
      <c r="B8780" s="387" t="s">
        <v>10356</v>
      </c>
      <c r="C8780" s="380" t="s">
        <v>66</v>
      </c>
      <c r="D8780" s="380"/>
      <c r="E8780" s="380" t="s">
        <v>1081</v>
      </c>
    </row>
    <row r="8781" spans="1:5" ht="15" x14ac:dyDescent="0.2">
      <c r="A8781" s="381">
        <v>103716</v>
      </c>
      <c r="B8781" s="387" t="s">
        <v>10357</v>
      </c>
      <c r="C8781" s="380" t="s">
        <v>66</v>
      </c>
      <c r="D8781" s="380"/>
      <c r="E8781" s="380" t="s">
        <v>1081</v>
      </c>
    </row>
    <row r="8782" spans="1:5" ht="15" x14ac:dyDescent="0.2">
      <c r="A8782" s="381">
        <v>103717</v>
      </c>
      <c r="B8782" s="387" t="s">
        <v>10358</v>
      </c>
      <c r="C8782" s="380" t="s">
        <v>66</v>
      </c>
      <c r="D8782" s="380"/>
      <c r="E8782" s="380" t="s">
        <v>1081</v>
      </c>
    </row>
    <row r="8783" spans="1:5" ht="15" x14ac:dyDescent="0.2">
      <c r="A8783" s="381">
        <v>103718</v>
      </c>
      <c r="B8783" s="387" t="s">
        <v>10359</v>
      </c>
      <c r="C8783" s="380" t="s">
        <v>66</v>
      </c>
      <c r="D8783" s="380"/>
      <c r="E8783" s="380" t="s">
        <v>1081</v>
      </c>
    </row>
    <row r="8784" spans="1:5" ht="15" x14ac:dyDescent="0.2">
      <c r="A8784" s="381">
        <v>103719</v>
      </c>
      <c r="B8784" s="387" t="s">
        <v>10360</v>
      </c>
      <c r="C8784" s="380" t="s">
        <v>66</v>
      </c>
      <c r="D8784" s="380"/>
      <c r="E8784" s="380" t="s">
        <v>1081</v>
      </c>
    </row>
    <row r="8785" spans="1:5" ht="15" x14ac:dyDescent="0.2">
      <c r="A8785" s="381">
        <v>103720</v>
      </c>
      <c r="B8785" s="387" t="s">
        <v>10361</v>
      </c>
      <c r="C8785" s="380" t="s">
        <v>66</v>
      </c>
      <c r="D8785" s="380"/>
      <c r="E8785" s="380" t="s">
        <v>1081</v>
      </c>
    </row>
    <row r="8786" spans="1:5" ht="15" x14ac:dyDescent="0.2">
      <c r="A8786" s="381">
        <v>103721</v>
      </c>
      <c r="B8786" s="387" t="s">
        <v>10362</v>
      </c>
      <c r="C8786" s="380" t="s">
        <v>66</v>
      </c>
      <c r="D8786" s="380"/>
      <c r="E8786" s="380" t="s">
        <v>1081</v>
      </c>
    </row>
    <row r="8787" spans="1:5" ht="15" x14ac:dyDescent="0.2">
      <c r="A8787" s="381">
        <v>103705</v>
      </c>
      <c r="B8787" s="387" t="s">
        <v>10363</v>
      </c>
      <c r="C8787" s="380" t="s">
        <v>66</v>
      </c>
      <c r="D8787" s="380"/>
      <c r="E8787" s="380" t="s">
        <v>1081</v>
      </c>
    </row>
    <row r="8788" spans="1:5" ht="15" x14ac:dyDescent="0.2">
      <c r="A8788" s="381">
        <v>103722</v>
      </c>
      <c r="B8788" s="387" t="s">
        <v>10364</v>
      </c>
      <c r="C8788" s="380" t="s">
        <v>66</v>
      </c>
      <c r="D8788" s="380"/>
      <c r="E8788" s="380" t="s">
        <v>1081</v>
      </c>
    </row>
    <row r="8789" spans="1:5" ht="15" x14ac:dyDescent="0.2">
      <c r="A8789" s="381">
        <v>103723</v>
      </c>
      <c r="B8789" s="387" t="s">
        <v>10365</v>
      </c>
      <c r="C8789" s="380" t="s">
        <v>66</v>
      </c>
      <c r="D8789" s="380"/>
      <c r="E8789" s="380" t="s">
        <v>1081</v>
      </c>
    </row>
    <row r="8790" spans="1:5" ht="15" x14ac:dyDescent="0.2">
      <c r="A8790" s="381">
        <v>103724</v>
      </c>
      <c r="B8790" s="387" t="s">
        <v>10366</v>
      </c>
      <c r="C8790" s="380" t="s">
        <v>66</v>
      </c>
      <c r="D8790" s="380"/>
      <c r="E8790" s="380" t="s">
        <v>1081</v>
      </c>
    </row>
    <row r="8791" spans="1:5" ht="15" x14ac:dyDescent="0.2">
      <c r="A8791" s="381">
        <v>103725</v>
      </c>
      <c r="B8791" s="387" t="s">
        <v>10367</v>
      </c>
      <c r="C8791" s="380" t="s">
        <v>66</v>
      </c>
      <c r="D8791" s="380"/>
      <c r="E8791" s="380" t="s">
        <v>1081</v>
      </c>
    </row>
    <row r="8792" spans="1:5" ht="15" x14ac:dyDescent="0.2">
      <c r="A8792" s="381">
        <v>103726</v>
      </c>
      <c r="B8792" s="387" t="s">
        <v>10368</v>
      </c>
      <c r="C8792" s="380" t="s">
        <v>66</v>
      </c>
      <c r="D8792" s="380"/>
      <c r="E8792" s="380" t="s">
        <v>1081</v>
      </c>
    </row>
    <row r="8793" spans="1:5" ht="15" x14ac:dyDescent="0.2">
      <c r="A8793" s="381">
        <v>103727</v>
      </c>
      <c r="B8793" s="387" t="s">
        <v>10369</v>
      </c>
      <c r="C8793" s="380" t="s">
        <v>66</v>
      </c>
      <c r="D8793" s="380"/>
      <c r="E8793" s="380" t="s">
        <v>1081</v>
      </c>
    </row>
    <row r="8794" spans="1:5" ht="15" x14ac:dyDescent="0.2">
      <c r="A8794" s="381">
        <v>103728</v>
      </c>
      <c r="B8794" s="387" t="s">
        <v>10370</v>
      </c>
      <c r="C8794" s="380" t="s">
        <v>66</v>
      </c>
      <c r="D8794" s="380"/>
      <c r="E8794" s="380" t="s">
        <v>1081</v>
      </c>
    </row>
    <row r="8795" spans="1:5" ht="15" x14ac:dyDescent="0.2">
      <c r="A8795" s="381">
        <v>103729</v>
      </c>
      <c r="B8795" s="387" t="s">
        <v>10371</v>
      </c>
      <c r="C8795" s="380" t="s">
        <v>66</v>
      </c>
      <c r="D8795" s="380"/>
      <c r="E8795" s="380" t="s">
        <v>1081</v>
      </c>
    </row>
    <row r="8796" spans="1:5" ht="15" x14ac:dyDescent="0.2">
      <c r="A8796" s="381">
        <v>103730</v>
      </c>
      <c r="B8796" s="387" t="s">
        <v>10372</v>
      </c>
      <c r="C8796" s="380" t="s">
        <v>66</v>
      </c>
      <c r="D8796" s="380"/>
      <c r="E8796" s="380" t="s">
        <v>1081</v>
      </c>
    </row>
    <row r="8797" spans="1:5" ht="15" x14ac:dyDescent="0.2">
      <c r="A8797" s="381">
        <v>103731</v>
      </c>
      <c r="B8797" s="387" t="s">
        <v>10373</v>
      </c>
      <c r="C8797" s="380" t="s">
        <v>66</v>
      </c>
      <c r="D8797" s="380"/>
      <c r="E8797" s="380" t="s">
        <v>1081</v>
      </c>
    </row>
    <row r="8798" spans="1:5" ht="15" x14ac:dyDescent="0.2">
      <c r="A8798" s="381">
        <v>103732</v>
      </c>
      <c r="B8798" s="387" t="s">
        <v>10374</v>
      </c>
      <c r="C8798" s="380" t="s">
        <v>66</v>
      </c>
      <c r="D8798" s="380"/>
      <c r="E8798" s="380" t="s">
        <v>1081</v>
      </c>
    </row>
    <row r="8799" spans="1:5" ht="15" x14ac:dyDescent="0.2">
      <c r="A8799" s="381">
        <v>103733</v>
      </c>
      <c r="B8799" s="387" t="s">
        <v>10375</v>
      </c>
      <c r="C8799" s="380" t="s">
        <v>66</v>
      </c>
      <c r="D8799" s="380"/>
      <c r="E8799" s="380" t="s">
        <v>1081</v>
      </c>
    </row>
    <row r="8800" spans="1:5" ht="30" x14ac:dyDescent="0.2">
      <c r="A8800" s="380">
        <v>103694</v>
      </c>
      <c r="B8800" s="387" t="s">
        <v>4965</v>
      </c>
      <c r="C8800" s="380" t="s">
        <v>66</v>
      </c>
      <c r="D8800" s="380">
        <v>116.43</v>
      </c>
      <c r="E8800" s="380" t="s">
        <v>1081</v>
      </c>
    </row>
    <row r="8801" spans="1:5" ht="30" x14ac:dyDescent="0.2">
      <c r="A8801" s="380">
        <v>103696</v>
      </c>
      <c r="B8801" s="387" t="s">
        <v>4967</v>
      </c>
      <c r="C8801" s="380" t="s">
        <v>66</v>
      </c>
      <c r="D8801" s="380">
        <v>147.22</v>
      </c>
      <c r="E8801" s="380" t="s">
        <v>1081</v>
      </c>
    </row>
    <row r="8802" spans="1:5" ht="30" x14ac:dyDescent="0.2">
      <c r="A8802" s="380">
        <v>103697</v>
      </c>
      <c r="B8802" s="387" t="s">
        <v>4968</v>
      </c>
      <c r="C8802" s="380" t="s">
        <v>66</v>
      </c>
      <c r="D8802" s="380">
        <v>135.88</v>
      </c>
      <c r="E8802" s="380" t="s">
        <v>1081</v>
      </c>
    </row>
    <row r="8803" spans="1:5" ht="30" x14ac:dyDescent="0.2">
      <c r="A8803" s="380">
        <v>103695</v>
      </c>
      <c r="B8803" s="387" t="s">
        <v>4966</v>
      </c>
      <c r="C8803" s="380" t="s">
        <v>66</v>
      </c>
      <c r="D8803" s="380">
        <v>105.09</v>
      </c>
      <c r="E8803" s="380" t="s">
        <v>1081</v>
      </c>
    </row>
    <row r="8804" spans="1:5" ht="30" x14ac:dyDescent="0.2">
      <c r="A8804" s="381">
        <v>103690</v>
      </c>
      <c r="B8804" s="387" t="s">
        <v>10376</v>
      </c>
      <c r="C8804" s="380" t="s">
        <v>66</v>
      </c>
      <c r="D8804" s="380"/>
      <c r="E8804" s="380" t="s">
        <v>1081</v>
      </c>
    </row>
    <row r="8805" spans="1:5" ht="30" x14ac:dyDescent="0.2">
      <c r="A8805" s="381">
        <v>103693</v>
      </c>
      <c r="B8805" s="387" t="s">
        <v>10377</v>
      </c>
      <c r="C8805" s="380" t="s">
        <v>66</v>
      </c>
      <c r="D8805" s="380"/>
      <c r="E8805" s="380" t="s">
        <v>1081</v>
      </c>
    </row>
    <row r="8806" spans="1:5" ht="30" x14ac:dyDescent="0.2">
      <c r="A8806" s="381">
        <v>103692</v>
      </c>
      <c r="B8806" s="387" t="s">
        <v>10378</v>
      </c>
      <c r="C8806" s="380" t="s">
        <v>66</v>
      </c>
      <c r="D8806" s="380"/>
      <c r="E8806" s="380" t="s">
        <v>1081</v>
      </c>
    </row>
    <row r="8807" spans="1:5" ht="30" x14ac:dyDescent="0.2">
      <c r="A8807" s="381">
        <v>103691</v>
      </c>
      <c r="B8807" s="387" t="s">
        <v>10379</v>
      </c>
      <c r="C8807" s="380" t="s">
        <v>66</v>
      </c>
      <c r="D8807" s="380"/>
      <c r="E8807" s="380" t="s">
        <v>1081</v>
      </c>
    </row>
    <row r="8808" spans="1:5" ht="15" x14ac:dyDescent="0.2">
      <c r="A8808" s="388">
        <v>96987</v>
      </c>
      <c r="B8808" s="387" t="s">
        <v>6223</v>
      </c>
      <c r="C8808" s="380" t="s">
        <v>66</v>
      </c>
      <c r="D8808" s="380">
        <v>119.99</v>
      </c>
      <c r="E8808" s="380" t="s">
        <v>1081</v>
      </c>
    </row>
    <row r="8809" spans="1:5" ht="15" x14ac:dyDescent="0.2">
      <c r="A8809" s="380">
        <v>96989</v>
      </c>
      <c r="B8809" s="387" t="s">
        <v>6225</v>
      </c>
      <c r="C8809" s="380" t="s">
        <v>66</v>
      </c>
      <c r="D8809" s="380">
        <v>113.31</v>
      </c>
      <c r="E8809" s="380" t="s">
        <v>1081</v>
      </c>
    </row>
    <row r="8810" spans="1:5" ht="30" x14ac:dyDescent="0.2">
      <c r="A8810" s="380">
        <v>104749</v>
      </c>
      <c r="B8810" s="387" t="s">
        <v>6228</v>
      </c>
      <c r="C8810" s="380" t="s">
        <v>66</v>
      </c>
      <c r="D8810" s="380">
        <v>19.760000000000002</v>
      </c>
      <c r="E8810" s="380" t="s">
        <v>1081</v>
      </c>
    </row>
    <row r="8811" spans="1:5" ht="30" x14ac:dyDescent="0.2">
      <c r="A8811" s="380">
        <v>104750</v>
      </c>
      <c r="B8811" s="387" t="s">
        <v>6229</v>
      </c>
      <c r="C8811" s="380" t="s">
        <v>66</v>
      </c>
      <c r="D8811" s="380">
        <v>16.260000000000002</v>
      </c>
      <c r="E8811" s="380" t="s">
        <v>1081</v>
      </c>
    </row>
    <row r="8812" spans="1:5" ht="30" x14ac:dyDescent="0.2">
      <c r="A8812" s="380">
        <v>104751</v>
      </c>
      <c r="B8812" s="387" t="s">
        <v>6230</v>
      </c>
      <c r="C8812" s="380" t="s">
        <v>66</v>
      </c>
      <c r="D8812" s="380">
        <v>22.27</v>
      </c>
      <c r="E8812" s="380" t="s">
        <v>1081</v>
      </c>
    </row>
    <row r="8813" spans="1:5" ht="15" x14ac:dyDescent="0.2">
      <c r="A8813" s="380">
        <v>104752</v>
      </c>
      <c r="B8813" s="387" t="s">
        <v>6231</v>
      </c>
      <c r="C8813" s="380" t="s">
        <v>66</v>
      </c>
      <c r="D8813" s="380">
        <v>21.08</v>
      </c>
      <c r="E8813" s="380" t="s">
        <v>1081</v>
      </c>
    </row>
    <row r="8814" spans="1:5" ht="15" x14ac:dyDescent="0.2">
      <c r="A8814" s="380">
        <v>104753</v>
      </c>
      <c r="B8814" s="387" t="s">
        <v>6232</v>
      </c>
      <c r="C8814" s="380" t="s">
        <v>66</v>
      </c>
      <c r="D8814" s="380">
        <v>25.33</v>
      </c>
      <c r="E8814" s="380" t="s">
        <v>1081</v>
      </c>
    </row>
    <row r="8815" spans="1:5" ht="15" x14ac:dyDescent="0.2">
      <c r="A8815" s="380">
        <v>104754</v>
      </c>
      <c r="B8815" s="387" t="s">
        <v>6233</v>
      </c>
      <c r="C8815" s="380" t="s">
        <v>66</v>
      </c>
      <c r="D8815" s="380">
        <v>32.61</v>
      </c>
      <c r="E8815" s="380" t="s">
        <v>1081</v>
      </c>
    </row>
    <row r="8816" spans="1:5" ht="15" x14ac:dyDescent="0.2">
      <c r="A8816" s="380">
        <v>104755</v>
      </c>
      <c r="B8816" s="387" t="s">
        <v>6234</v>
      </c>
      <c r="C8816" s="380" t="s">
        <v>66</v>
      </c>
      <c r="D8816" s="380">
        <v>43.9</v>
      </c>
      <c r="E8816" s="380" t="s">
        <v>1081</v>
      </c>
    </row>
    <row r="8817" spans="1:5" ht="30" x14ac:dyDescent="0.2">
      <c r="A8817" s="381">
        <v>96982</v>
      </c>
      <c r="B8817" s="387" t="s">
        <v>10380</v>
      </c>
      <c r="C8817" s="380" t="s">
        <v>66</v>
      </c>
      <c r="D8817" s="380"/>
      <c r="E8817" s="380" t="s">
        <v>1081</v>
      </c>
    </row>
    <row r="8818" spans="1:5" ht="30" x14ac:dyDescent="0.2">
      <c r="A8818" s="381">
        <v>96993</v>
      </c>
      <c r="B8818" s="387" t="s">
        <v>10381</v>
      </c>
      <c r="C8818" s="380" t="s">
        <v>66</v>
      </c>
      <c r="D8818" s="380"/>
      <c r="E8818" s="380" t="s">
        <v>1081</v>
      </c>
    </row>
    <row r="8819" spans="1:5" ht="30" x14ac:dyDescent="0.2">
      <c r="A8819" s="381">
        <v>96990</v>
      </c>
      <c r="B8819" s="387" t="s">
        <v>10382</v>
      </c>
      <c r="C8819" s="380" t="s">
        <v>66</v>
      </c>
      <c r="D8819" s="380"/>
      <c r="E8819" s="380" t="s">
        <v>1081</v>
      </c>
    </row>
    <row r="8820" spans="1:5" ht="30" x14ac:dyDescent="0.2">
      <c r="A8820" s="381">
        <v>96991</v>
      </c>
      <c r="B8820" s="387" t="s">
        <v>10383</v>
      </c>
      <c r="C8820" s="380" t="s">
        <v>66</v>
      </c>
      <c r="D8820" s="380"/>
      <c r="E8820" s="380" t="s">
        <v>1081</v>
      </c>
    </row>
    <row r="8821" spans="1:5" ht="30" x14ac:dyDescent="0.2">
      <c r="A8821" s="381">
        <v>96992</v>
      </c>
      <c r="B8821" s="387" t="s">
        <v>10384</v>
      </c>
      <c r="C8821" s="380" t="s">
        <v>66</v>
      </c>
      <c r="D8821" s="380"/>
      <c r="E8821" s="380" t="s">
        <v>1081</v>
      </c>
    </row>
    <row r="8822" spans="1:5" ht="45" x14ac:dyDescent="0.2">
      <c r="A8822" s="381">
        <v>96994</v>
      </c>
      <c r="B8822" s="387" t="s">
        <v>10385</v>
      </c>
      <c r="C8822" s="380" t="s">
        <v>66</v>
      </c>
      <c r="D8822" s="380"/>
      <c r="E8822" s="380" t="s">
        <v>1081</v>
      </c>
    </row>
    <row r="8823" spans="1:5" ht="30" x14ac:dyDescent="0.2">
      <c r="A8823" s="388">
        <v>96973</v>
      </c>
      <c r="B8823" s="387" t="s">
        <v>6213</v>
      </c>
      <c r="C8823" s="380" t="s">
        <v>4</v>
      </c>
      <c r="D8823" s="380">
        <v>82.34</v>
      </c>
      <c r="E8823" s="380" t="s">
        <v>1081</v>
      </c>
    </row>
    <row r="8824" spans="1:5" ht="30" x14ac:dyDescent="0.2">
      <c r="A8824" s="381">
        <v>104743</v>
      </c>
      <c r="B8824" s="387" t="s">
        <v>10386</v>
      </c>
      <c r="C8824" s="380" t="s">
        <v>4</v>
      </c>
      <c r="D8824" s="380"/>
      <c r="E8824" s="380" t="s">
        <v>1081</v>
      </c>
    </row>
    <row r="8825" spans="1:5" ht="15" x14ac:dyDescent="0.2">
      <c r="A8825" s="380">
        <v>96977</v>
      </c>
      <c r="B8825" s="387" t="s">
        <v>6217</v>
      </c>
      <c r="C8825" s="380" t="s">
        <v>4</v>
      </c>
      <c r="D8825" s="380">
        <v>74.069999999999993</v>
      </c>
      <c r="E8825" s="380" t="s">
        <v>1081</v>
      </c>
    </row>
    <row r="8826" spans="1:5" ht="30" x14ac:dyDescent="0.2">
      <c r="A8826" s="388">
        <v>96974</v>
      </c>
      <c r="B8826" s="387" t="s">
        <v>6214</v>
      </c>
      <c r="C8826" s="380" t="s">
        <v>4</v>
      </c>
      <c r="D8826" s="380">
        <v>107.86</v>
      </c>
      <c r="E8826" s="380" t="s">
        <v>1081</v>
      </c>
    </row>
    <row r="8827" spans="1:5" ht="30" x14ac:dyDescent="0.2">
      <c r="A8827" s="381">
        <v>104744</v>
      </c>
      <c r="B8827" s="387" t="s">
        <v>10387</v>
      </c>
      <c r="C8827" s="380" t="s">
        <v>4</v>
      </c>
      <c r="D8827" s="380"/>
      <c r="E8827" s="380" t="s">
        <v>1081</v>
      </c>
    </row>
    <row r="8828" spans="1:5" ht="15" x14ac:dyDescent="0.2">
      <c r="A8828" s="380">
        <v>96978</v>
      </c>
      <c r="B8828" s="387" t="s">
        <v>6218</v>
      </c>
      <c r="C8828" s="380" t="s">
        <v>4</v>
      </c>
      <c r="D8828" s="380">
        <v>97.65</v>
      </c>
      <c r="E8828" s="380" t="s">
        <v>1081</v>
      </c>
    </row>
    <row r="8829" spans="1:5" ht="30" x14ac:dyDescent="0.2">
      <c r="A8829" s="388">
        <v>96975</v>
      </c>
      <c r="B8829" s="387" t="s">
        <v>6215</v>
      </c>
      <c r="C8829" s="380" t="s">
        <v>4</v>
      </c>
      <c r="D8829" s="380">
        <v>134.81</v>
      </c>
      <c r="E8829" s="380" t="s">
        <v>1081</v>
      </c>
    </row>
    <row r="8830" spans="1:5" ht="30" x14ac:dyDescent="0.2">
      <c r="A8830" s="381">
        <v>104745</v>
      </c>
      <c r="B8830" s="387" t="s">
        <v>10388</v>
      </c>
      <c r="C8830" s="380" t="s">
        <v>4</v>
      </c>
      <c r="D8830" s="380"/>
      <c r="E8830" s="380" t="s">
        <v>1081</v>
      </c>
    </row>
    <row r="8831" spans="1:5" ht="15" x14ac:dyDescent="0.2">
      <c r="A8831" s="380">
        <v>96979</v>
      </c>
      <c r="B8831" s="387" t="s">
        <v>6219</v>
      </c>
      <c r="C8831" s="380" t="s">
        <v>4</v>
      </c>
      <c r="D8831" s="380">
        <v>139.82</v>
      </c>
      <c r="E8831" s="380" t="s">
        <v>1081</v>
      </c>
    </row>
    <row r="8832" spans="1:5" ht="30" x14ac:dyDescent="0.2">
      <c r="A8832" s="388">
        <v>96976</v>
      </c>
      <c r="B8832" s="387" t="s">
        <v>6216</v>
      </c>
      <c r="C8832" s="380" t="s">
        <v>4</v>
      </c>
      <c r="D8832" s="380">
        <v>180.05</v>
      </c>
      <c r="E8832" s="380" t="s">
        <v>1081</v>
      </c>
    </row>
    <row r="8833" spans="1:5" ht="30" x14ac:dyDescent="0.2">
      <c r="A8833" s="380">
        <v>96984</v>
      </c>
      <c r="B8833" s="387" t="s">
        <v>6220</v>
      </c>
      <c r="C8833" s="380" t="s">
        <v>66</v>
      </c>
      <c r="D8833" s="380">
        <v>65.58</v>
      </c>
      <c r="E8833" s="380" t="s">
        <v>1081</v>
      </c>
    </row>
    <row r="8834" spans="1:5" ht="15" x14ac:dyDescent="0.2">
      <c r="A8834" s="381">
        <v>96980</v>
      </c>
      <c r="B8834" s="387" t="s">
        <v>10389</v>
      </c>
      <c r="C8834" s="380" t="s">
        <v>4</v>
      </c>
      <c r="D8834" s="380"/>
      <c r="E8834" s="380" t="s">
        <v>1081</v>
      </c>
    </row>
    <row r="8835" spans="1:5" ht="15" x14ac:dyDescent="0.2">
      <c r="A8835" s="380">
        <v>96986</v>
      </c>
      <c r="B8835" s="387" t="s">
        <v>6222</v>
      </c>
      <c r="C8835" s="380" t="s">
        <v>66</v>
      </c>
      <c r="D8835" s="380">
        <v>111.12</v>
      </c>
      <c r="E8835" s="380" t="s">
        <v>1081</v>
      </c>
    </row>
    <row r="8836" spans="1:5" ht="15" x14ac:dyDescent="0.2">
      <c r="A8836" s="380">
        <v>96985</v>
      </c>
      <c r="B8836" s="387" t="s">
        <v>6221</v>
      </c>
      <c r="C8836" s="380" t="s">
        <v>66</v>
      </c>
      <c r="D8836" s="380">
        <v>74.3</v>
      </c>
      <c r="E8836" s="380" t="s">
        <v>1081</v>
      </c>
    </row>
    <row r="8837" spans="1:5" ht="15" x14ac:dyDescent="0.2">
      <c r="A8837" s="380">
        <v>96988</v>
      </c>
      <c r="B8837" s="387" t="s">
        <v>6224</v>
      </c>
      <c r="C8837" s="380" t="s">
        <v>66</v>
      </c>
      <c r="D8837" s="380">
        <v>135.44</v>
      </c>
      <c r="E8837" s="380" t="s">
        <v>1081</v>
      </c>
    </row>
    <row r="8838" spans="1:5" ht="15" x14ac:dyDescent="0.2">
      <c r="A8838" s="388">
        <v>104746</v>
      </c>
      <c r="B8838" s="387" t="s">
        <v>6227</v>
      </c>
      <c r="C8838" s="380" t="s">
        <v>66</v>
      </c>
      <c r="D8838" s="380">
        <v>26.01</v>
      </c>
      <c r="E8838" s="380" t="s">
        <v>1081</v>
      </c>
    </row>
    <row r="8839" spans="1:5" ht="30" x14ac:dyDescent="0.2">
      <c r="A8839" s="381">
        <v>104747</v>
      </c>
      <c r="B8839" s="387" t="s">
        <v>10390</v>
      </c>
      <c r="C8839" s="380" t="s">
        <v>66</v>
      </c>
      <c r="D8839" s="380"/>
      <c r="E8839" s="380" t="s">
        <v>1081</v>
      </c>
    </row>
    <row r="8840" spans="1:5" ht="15" x14ac:dyDescent="0.2">
      <c r="A8840" s="381">
        <v>96983</v>
      </c>
      <c r="B8840" s="387" t="s">
        <v>10391</v>
      </c>
      <c r="C8840" s="380" t="s">
        <v>66</v>
      </c>
      <c r="D8840" s="380"/>
      <c r="E8840" s="380" t="s">
        <v>1081</v>
      </c>
    </row>
    <row r="8841" spans="1:5" ht="30" x14ac:dyDescent="0.2">
      <c r="A8841" s="381">
        <v>104748</v>
      </c>
      <c r="B8841" s="387" t="s">
        <v>10392</v>
      </c>
      <c r="C8841" s="380" t="s">
        <v>66</v>
      </c>
      <c r="D8841" s="380"/>
      <c r="E8841" s="380" t="s">
        <v>1081</v>
      </c>
    </row>
    <row r="8842" spans="1:5" ht="30" x14ac:dyDescent="0.2">
      <c r="A8842" s="388">
        <v>98463</v>
      </c>
      <c r="B8842" s="387" t="s">
        <v>6226</v>
      </c>
      <c r="C8842" s="380" t="s">
        <v>66</v>
      </c>
      <c r="D8842" s="380">
        <v>26.36</v>
      </c>
      <c r="E8842" s="380" t="s">
        <v>1081</v>
      </c>
    </row>
    <row r="8843" spans="1:5" ht="30" x14ac:dyDescent="0.2">
      <c r="A8843" s="381">
        <v>104827</v>
      </c>
      <c r="B8843" s="387" t="s">
        <v>10393</v>
      </c>
      <c r="C8843" s="380" t="s">
        <v>66</v>
      </c>
      <c r="D8843" s="380"/>
      <c r="E8843" s="380" t="s">
        <v>1081</v>
      </c>
    </row>
    <row r="8844" spans="1:5" ht="30" x14ac:dyDescent="0.2">
      <c r="A8844" s="381">
        <v>104828</v>
      </c>
      <c r="B8844" s="387" t="s">
        <v>10394</v>
      </c>
      <c r="C8844" s="380" t="s">
        <v>66</v>
      </c>
      <c r="D8844" s="380"/>
      <c r="E8844" s="380" t="s">
        <v>1081</v>
      </c>
    </row>
    <row r="8845" spans="1:5" ht="45" x14ac:dyDescent="0.2">
      <c r="A8845" s="381">
        <v>104824</v>
      </c>
      <c r="B8845" s="387" t="s">
        <v>10395</v>
      </c>
      <c r="C8845" s="380" t="s">
        <v>66</v>
      </c>
      <c r="D8845" s="380"/>
      <c r="E8845" s="380" t="s">
        <v>1081</v>
      </c>
    </row>
    <row r="8846" spans="1:5" ht="45" x14ac:dyDescent="0.2">
      <c r="A8846" s="381">
        <v>104826</v>
      </c>
      <c r="B8846" s="387" t="s">
        <v>10396</v>
      </c>
      <c r="C8846" s="380" t="s">
        <v>66</v>
      </c>
      <c r="D8846" s="380"/>
      <c r="E8846" s="380" t="s">
        <v>1081</v>
      </c>
    </row>
    <row r="8847" spans="1:5" ht="45" x14ac:dyDescent="0.2">
      <c r="A8847" s="381">
        <v>104825</v>
      </c>
      <c r="B8847" s="387" t="s">
        <v>10397</v>
      </c>
      <c r="C8847" s="380" t="s">
        <v>66</v>
      </c>
      <c r="D8847" s="380"/>
      <c r="E8847" s="380" t="s">
        <v>1081</v>
      </c>
    </row>
    <row r="8848" spans="1:5" ht="30" x14ac:dyDescent="0.2">
      <c r="A8848" s="381">
        <v>104993</v>
      </c>
      <c r="B8848" s="387" t="s">
        <v>10398</v>
      </c>
      <c r="C8848" s="380" t="s">
        <v>66</v>
      </c>
      <c r="D8848" s="380"/>
      <c r="E8848" s="380" t="s">
        <v>1081</v>
      </c>
    </row>
    <row r="8849" spans="1:5" ht="30" x14ac:dyDescent="0.2">
      <c r="A8849" s="381">
        <v>104994</v>
      </c>
      <c r="B8849" s="387" t="s">
        <v>10399</v>
      </c>
      <c r="C8849" s="380" t="s">
        <v>66</v>
      </c>
      <c r="D8849" s="380"/>
      <c r="E8849" s="380" t="s">
        <v>1081</v>
      </c>
    </row>
    <row r="8850" spans="1:5" ht="30" x14ac:dyDescent="0.2">
      <c r="A8850" s="381">
        <v>104995</v>
      </c>
      <c r="B8850" s="387" t="s">
        <v>10400</v>
      </c>
      <c r="C8850" s="380" t="s">
        <v>66</v>
      </c>
      <c r="D8850" s="380"/>
      <c r="E8850" s="380" t="s">
        <v>1081</v>
      </c>
    </row>
    <row r="8851" spans="1:5" ht="30" x14ac:dyDescent="0.2">
      <c r="A8851" s="381">
        <v>104996</v>
      </c>
      <c r="B8851" s="387" t="s">
        <v>10401</v>
      </c>
      <c r="C8851" s="380" t="s">
        <v>66</v>
      </c>
      <c r="D8851" s="380"/>
      <c r="E8851" s="380" t="s">
        <v>1081</v>
      </c>
    </row>
    <row r="8852" spans="1:5" ht="30" x14ac:dyDescent="0.2">
      <c r="A8852" s="380">
        <v>95676</v>
      </c>
      <c r="B8852" s="387" t="s">
        <v>7677</v>
      </c>
      <c r="C8852" s="380" t="s">
        <v>66</v>
      </c>
      <c r="D8852" s="380">
        <v>142.26</v>
      </c>
      <c r="E8852" s="380" t="s">
        <v>1081</v>
      </c>
    </row>
    <row r="8853" spans="1:5" ht="30" x14ac:dyDescent="0.2">
      <c r="A8853" s="381">
        <v>95677</v>
      </c>
      <c r="B8853" s="387" t="s">
        <v>10402</v>
      </c>
      <c r="C8853" s="380" t="s">
        <v>66</v>
      </c>
      <c r="D8853" s="380"/>
      <c r="E8853" s="380" t="s">
        <v>1081</v>
      </c>
    </row>
    <row r="8854" spans="1:5" ht="15" x14ac:dyDescent="0.2">
      <c r="A8854" s="388">
        <v>105135</v>
      </c>
      <c r="B8854" s="387" t="s">
        <v>7681</v>
      </c>
      <c r="C8854" s="380" t="s">
        <v>66</v>
      </c>
      <c r="D8854" s="380">
        <v>855.56</v>
      </c>
      <c r="E8854" s="380" t="s">
        <v>1081</v>
      </c>
    </row>
    <row r="8855" spans="1:5" ht="15" x14ac:dyDescent="0.2">
      <c r="A8855" s="388">
        <v>104998</v>
      </c>
      <c r="B8855" s="387" t="s">
        <v>7680</v>
      </c>
      <c r="C8855" s="380" t="s">
        <v>66</v>
      </c>
      <c r="D8855" s="380">
        <v>525.59</v>
      </c>
      <c r="E8855" s="380" t="s">
        <v>1081</v>
      </c>
    </row>
    <row r="8856" spans="1:5" ht="15" x14ac:dyDescent="0.2">
      <c r="A8856" s="388">
        <v>104997</v>
      </c>
      <c r="B8856" s="387" t="s">
        <v>7679</v>
      </c>
      <c r="C8856" s="380" t="s">
        <v>66</v>
      </c>
      <c r="D8856" s="380">
        <v>394.47</v>
      </c>
      <c r="E8856" s="380" t="s">
        <v>1081</v>
      </c>
    </row>
    <row r="8857" spans="1:5" ht="15" x14ac:dyDescent="0.2">
      <c r="A8857" s="388">
        <v>95673</v>
      </c>
      <c r="B8857" s="387" t="s">
        <v>7674</v>
      </c>
      <c r="C8857" s="380" t="s">
        <v>66</v>
      </c>
      <c r="D8857" s="380">
        <v>117.57</v>
      </c>
      <c r="E8857" s="380" t="s">
        <v>1081</v>
      </c>
    </row>
    <row r="8858" spans="1:5" ht="15" x14ac:dyDescent="0.2">
      <c r="A8858" s="388">
        <v>95674</v>
      </c>
      <c r="B8858" s="387" t="s">
        <v>7675</v>
      </c>
      <c r="C8858" s="380" t="s">
        <v>66</v>
      </c>
      <c r="D8858" s="380">
        <v>124.47</v>
      </c>
      <c r="E8858" s="380" t="s">
        <v>1081</v>
      </c>
    </row>
    <row r="8859" spans="1:5" ht="15" x14ac:dyDescent="0.2">
      <c r="A8859" s="388">
        <v>104992</v>
      </c>
      <c r="B8859" s="387" t="s">
        <v>7678</v>
      </c>
      <c r="C8859" s="380" t="s">
        <v>66</v>
      </c>
      <c r="D8859" s="380">
        <v>1192.49</v>
      </c>
      <c r="E8859" s="380" t="s">
        <v>1081</v>
      </c>
    </row>
    <row r="8860" spans="1:5" ht="15" x14ac:dyDescent="0.2">
      <c r="A8860" s="388">
        <v>95675</v>
      </c>
      <c r="B8860" s="387" t="s">
        <v>7676</v>
      </c>
      <c r="C8860" s="380" t="s">
        <v>66</v>
      </c>
      <c r="D8860" s="380">
        <v>153.58000000000001</v>
      </c>
      <c r="E8860" s="380" t="s">
        <v>1081</v>
      </c>
    </row>
    <row r="8861" spans="1:5" ht="30" x14ac:dyDescent="0.2">
      <c r="A8861" s="380">
        <v>95648</v>
      </c>
      <c r="B8861" s="387" t="s">
        <v>7650</v>
      </c>
      <c r="C8861" s="380" t="s">
        <v>66</v>
      </c>
      <c r="D8861" s="380">
        <v>607.75</v>
      </c>
      <c r="E8861" s="380" t="s">
        <v>1081</v>
      </c>
    </row>
    <row r="8862" spans="1:5" ht="30" x14ac:dyDescent="0.2">
      <c r="A8862" s="380">
        <v>95649</v>
      </c>
      <c r="B8862" s="387" t="s">
        <v>7651</v>
      </c>
      <c r="C8862" s="380" t="s">
        <v>66</v>
      </c>
      <c r="D8862" s="380">
        <v>1052.6300000000001</v>
      </c>
      <c r="E8862" s="380" t="s">
        <v>1081</v>
      </c>
    </row>
    <row r="8863" spans="1:5" ht="30" x14ac:dyDescent="0.2">
      <c r="A8863" s="380">
        <v>95650</v>
      </c>
      <c r="B8863" s="387" t="s">
        <v>7652</v>
      </c>
      <c r="C8863" s="380" t="s">
        <v>66</v>
      </c>
      <c r="D8863" s="380">
        <v>1538.76</v>
      </c>
      <c r="E8863" s="380" t="s">
        <v>1081</v>
      </c>
    </row>
    <row r="8864" spans="1:5" ht="30" x14ac:dyDescent="0.2">
      <c r="A8864" s="380">
        <v>95651</v>
      </c>
      <c r="B8864" s="387" t="s">
        <v>7653</v>
      </c>
      <c r="C8864" s="380" t="s">
        <v>66</v>
      </c>
      <c r="D8864" s="380">
        <v>2000.31</v>
      </c>
      <c r="E8864" s="380" t="s">
        <v>1081</v>
      </c>
    </row>
    <row r="8865" spans="1:5" ht="30" x14ac:dyDescent="0.2">
      <c r="A8865" s="380">
        <v>95652</v>
      </c>
      <c r="B8865" s="387" t="s">
        <v>7654</v>
      </c>
      <c r="C8865" s="380" t="s">
        <v>66</v>
      </c>
      <c r="D8865" s="380">
        <v>751.22</v>
      </c>
      <c r="E8865" s="380" t="s">
        <v>1081</v>
      </c>
    </row>
    <row r="8866" spans="1:5" ht="30" x14ac:dyDescent="0.2">
      <c r="A8866" s="380">
        <v>95653</v>
      </c>
      <c r="B8866" s="387" t="s">
        <v>7655</v>
      </c>
      <c r="C8866" s="380" t="s">
        <v>66</v>
      </c>
      <c r="D8866" s="380">
        <v>1337.7</v>
      </c>
      <c r="E8866" s="380" t="s">
        <v>1081</v>
      </c>
    </row>
    <row r="8867" spans="1:5" ht="30" x14ac:dyDescent="0.2">
      <c r="A8867" s="380">
        <v>95654</v>
      </c>
      <c r="B8867" s="387" t="s">
        <v>7656</v>
      </c>
      <c r="C8867" s="380" t="s">
        <v>66</v>
      </c>
      <c r="D8867" s="380">
        <v>1971.04</v>
      </c>
      <c r="E8867" s="380" t="s">
        <v>1081</v>
      </c>
    </row>
    <row r="8868" spans="1:5" ht="30" x14ac:dyDescent="0.2">
      <c r="A8868" s="380">
        <v>95655</v>
      </c>
      <c r="B8868" s="387" t="s">
        <v>7657</v>
      </c>
      <c r="C8868" s="380" t="s">
        <v>66</v>
      </c>
      <c r="D8868" s="380">
        <v>2572.9299999999998</v>
      </c>
      <c r="E8868" s="380" t="s">
        <v>1081</v>
      </c>
    </row>
    <row r="8869" spans="1:5" ht="30" x14ac:dyDescent="0.2">
      <c r="A8869" s="380">
        <v>95657</v>
      </c>
      <c r="B8869" s="387" t="s">
        <v>7658</v>
      </c>
      <c r="C8869" s="380" t="s">
        <v>66</v>
      </c>
      <c r="D8869" s="380">
        <v>341.32</v>
      </c>
      <c r="E8869" s="380" t="s">
        <v>1081</v>
      </c>
    </row>
    <row r="8870" spans="1:5" ht="30" x14ac:dyDescent="0.2">
      <c r="A8870" s="380">
        <v>95658</v>
      </c>
      <c r="B8870" s="387" t="s">
        <v>7659</v>
      </c>
      <c r="C8870" s="380" t="s">
        <v>66</v>
      </c>
      <c r="D8870" s="380">
        <v>621.75</v>
      </c>
      <c r="E8870" s="380" t="s">
        <v>1081</v>
      </c>
    </row>
    <row r="8871" spans="1:5" ht="30" x14ac:dyDescent="0.2">
      <c r="A8871" s="380">
        <v>95659</v>
      </c>
      <c r="B8871" s="387" t="s">
        <v>7660</v>
      </c>
      <c r="C8871" s="380" t="s">
        <v>66</v>
      </c>
      <c r="D8871" s="380">
        <v>925.39</v>
      </c>
      <c r="E8871" s="380" t="s">
        <v>1081</v>
      </c>
    </row>
    <row r="8872" spans="1:5" ht="30" x14ac:dyDescent="0.2">
      <c r="A8872" s="380">
        <v>95660</v>
      </c>
      <c r="B8872" s="387" t="s">
        <v>7661</v>
      </c>
      <c r="C8872" s="380" t="s">
        <v>66</v>
      </c>
      <c r="D8872" s="380">
        <v>1213.1199999999999</v>
      </c>
      <c r="E8872" s="380" t="s">
        <v>1081</v>
      </c>
    </row>
    <row r="8873" spans="1:5" ht="30" x14ac:dyDescent="0.2">
      <c r="A8873" s="380">
        <v>95661</v>
      </c>
      <c r="B8873" s="387" t="s">
        <v>7662</v>
      </c>
      <c r="C8873" s="380" t="s">
        <v>66</v>
      </c>
      <c r="D8873" s="380">
        <v>424.09</v>
      </c>
      <c r="E8873" s="380" t="s">
        <v>1081</v>
      </c>
    </row>
    <row r="8874" spans="1:5" ht="30" x14ac:dyDescent="0.2">
      <c r="A8874" s="380">
        <v>95662</v>
      </c>
      <c r="B8874" s="387" t="s">
        <v>7663</v>
      </c>
      <c r="C8874" s="380" t="s">
        <v>66</v>
      </c>
      <c r="D8874" s="380">
        <v>785.72</v>
      </c>
      <c r="E8874" s="380" t="s">
        <v>1081</v>
      </c>
    </row>
    <row r="8875" spans="1:5" ht="30" x14ac:dyDescent="0.2">
      <c r="A8875" s="380">
        <v>95663</v>
      </c>
      <c r="B8875" s="387" t="s">
        <v>7664</v>
      </c>
      <c r="C8875" s="380" t="s">
        <v>66</v>
      </c>
      <c r="D8875" s="380">
        <v>1175.24</v>
      </c>
      <c r="E8875" s="380" t="s">
        <v>1081</v>
      </c>
    </row>
    <row r="8876" spans="1:5" ht="30" x14ac:dyDescent="0.2">
      <c r="A8876" s="380">
        <v>95664</v>
      </c>
      <c r="B8876" s="387" t="s">
        <v>7665</v>
      </c>
      <c r="C8876" s="380" t="s">
        <v>66</v>
      </c>
      <c r="D8876" s="380">
        <v>1543.12</v>
      </c>
      <c r="E8876" s="380" t="s">
        <v>1081</v>
      </c>
    </row>
    <row r="8877" spans="1:5" ht="30" x14ac:dyDescent="0.2">
      <c r="A8877" s="380">
        <v>95665</v>
      </c>
      <c r="B8877" s="387" t="s">
        <v>7666</v>
      </c>
      <c r="C8877" s="380" t="s">
        <v>66</v>
      </c>
      <c r="D8877" s="380">
        <v>378.12</v>
      </c>
      <c r="E8877" s="380" t="s">
        <v>1081</v>
      </c>
    </row>
    <row r="8878" spans="1:5" ht="30" x14ac:dyDescent="0.2">
      <c r="A8878" s="380">
        <v>95666</v>
      </c>
      <c r="B8878" s="387" t="s">
        <v>7667</v>
      </c>
      <c r="C8878" s="380" t="s">
        <v>66</v>
      </c>
      <c r="D8878" s="380">
        <v>669.31</v>
      </c>
      <c r="E8878" s="380" t="s">
        <v>1081</v>
      </c>
    </row>
    <row r="8879" spans="1:5" ht="30" x14ac:dyDescent="0.2">
      <c r="A8879" s="380">
        <v>95667</v>
      </c>
      <c r="B8879" s="387" t="s">
        <v>7668</v>
      </c>
      <c r="C8879" s="380" t="s">
        <v>66</v>
      </c>
      <c r="D8879" s="380">
        <v>991.14</v>
      </c>
      <c r="E8879" s="380" t="s">
        <v>1081</v>
      </c>
    </row>
    <row r="8880" spans="1:5" ht="30" x14ac:dyDescent="0.2">
      <c r="A8880" s="380">
        <v>95668</v>
      </c>
      <c r="B8880" s="387" t="s">
        <v>7669</v>
      </c>
      <c r="C8880" s="380" t="s">
        <v>66</v>
      </c>
      <c r="D8880" s="380">
        <v>1294.8800000000001</v>
      </c>
      <c r="E8880" s="380" t="s">
        <v>1081</v>
      </c>
    </row>
    <row r="8881" spans="1:5" ht="30" x14ac:dyDescent="0.2">
      <c r="A8881" s="380">
        <v>95669</v>
      </c>
      <c r="B8881" s="387" t="s">
        <v>7670</v>
      </c>
      <c r="C8881" s="380" t="s">
        <v>66</v>
      </c>
      <c r="D8881" s="380">
        <v>456.49</v>
      </c>
      <c r="E8881" s="380" t="s">
        <v>1081</v>
      </c>
    </row>
    <row r="8882" spans="1:5" ht="30" x14ac:dyDescent="0.2">
      <c r="A8882" s="380">
        <v>95670</v>
      </c>
      <c r="B8882" s="387" t="s">
        <v>7671</v>
      </c>
      <c r="C8882" s="380" t="s">
        <v>66</v>
      </c>
      <c r="D8882" s="380">
        <v>824.68</v>
      </c>
      <c r="E8882" s="380" t="s">
        <v>1081</v>
      </c>
    </row>
    <row r="8883" spans="1:5" ht="30" x14ac:dyDescent="0.2">
      <c r="A8883" s="380">
        <v>95671</v>
      </c>
      <c r="B8883" s="387" t="s">
        <v>7672</v>
      </c>
      <c r="C8883" s="380" t="s">
        <v>66</v>
      </c>
      <c r="D8883" s="380">
        <v>1227.52</v>
      </c>
      <c r="E8883" s="380" t="s">
        <v>1081</v>
      </c>
    </row>
    <row r="8884" spans="1:5" ht="30" x14ac:dyDescent="0.2">
      <c r="A8884" s="380">
        <v>95672</v>
      </c>
      <c r="B8884" s="387" t="s">
        <v>7673</v>
      </c>
      <c r="C8884" s="380" t="s">
        <v>66</v>
      </c>
      <c r="D8884" s="380">
        <v>1607.4</v>
      </c>
      <c r="E8884" s="380" t="s">
        <v>1081</v>
      </c>
    </row>
    <row r="8885" spans="1:5" ht="30" x14ac:dyDescent="0.2">
      <c r="A8885" s="380">
        <v>97741</v>
      </c>
      <c r="B8885" s="387" t="s">
        <v>10403</v>
      </c>
      <c r="C8885" s="380" t="s">
        <v>66</v>
      </c>
      <c r="D8885" s="380">
        <v>183.15</v>
      </c>
      <c r="E8885" s="380" t="s">
        <v>1081</v>
      </c>
    </row>
    <row r="8886" spans="1:5" ht="30" x14ac:dyDescent="0.2">
      <c r="A8886" s="380">
        <v>95641</v>
      </c>
      <c r="B8886" s="387" t="s">
        <v>10404</v>
      </c>
      <c r="C8886" s="380" t="s">
        <v>66</v>
      </c>
      <c r="D8886" s="380">
        <v>327.05</v>
      </c>
      <c r="E8886" s="380" t="s">
        <v>1081</v>
      </c>
    </row>
    <row r="8887" spans="1:5" ht="30" x14ac:dyDescent="0.2">
      <c r="A8887" s="380">
        <v>95642</v>
      </c>
      <c r="B8887" s="387" t="s">
        <v>10405</v>
      </c>
      <c r="C8887" s="380" t="s">
        <v>66</v>
      </c>
      <c r="D8887" s="380">
        <v>483.96</v>
      </c>
      <c r="E8887" s="380" t="s">
        <v>1081</v>
      </c>
    </row>
    <row r="8888" spans="1:5" ht="30" x14ac:dyDescent="0.2">
      <c r="A8888" s="380">
        <v>95643</v>
      </c>
      <c r="B8888" s="387" t="s">
        <v>10406</v>
      </c>
      <c r="C8888" s="380" t="s">
        <v>66</v>
      </c>
      <c r="D8888" s="380">
        <v>633.1</v>
      </c>
      <c r="E8888" s="380" t="s">
        <v>1081</v>
      </c>
    </row>
    <row r="8889" spans="1:5" ht="30" x14ac:dyDescent="0.2">
      <c r="A8889" s="380">
        <v>95644</v>
      </c>
      <c r="B8889" s="387" t="s">
        <v>10407</v>
      </c>
      <c r="C8889" s="380" t="s">
        <v>66</v>
      </c>
      <c r="D8889" s="380">
        <v>239.66</v>
      </c>
      <c r="E8889" s="380" t="s">
        <v>1081</v>
      </c>
    </row>
    <row r="8890" spans="1:5" ht="30" x14ac:dyDescent="0.2">
      <c r="A8890" s="380">
        <v>95645</v>
      </c>
      <c r="B8890" s="387" t="s">
        <v>10408</v>
      </c>
      <c r="C8890" s="380" t="s">
        <v>66</v>
      </c>
      <c r="D8890" s="380">
        <v>439.01</v>
      </c>
      <c r="E8890" s="380" t="s">
        <v>1081</v>
      </c>
    </row>
    <row r="8891" spans="1:5" ht="30" x14ac:dyDescent="0.2">
      <c r="A8891" s="380">
        <v>95646</v>
      </c>
      <c r="B8891" s="387" t="s">
        <v>10409</v>
      </c>
      <c r="C8891" s="380" t="s">
        <v>66</v>
      </c>
      <c r="D8891" s="380">
        <v>654.59</v>
      </c>
      <c r="E8891" s="380" t="s">
        <v>1081</v>
      </c>
    </row>
    <row r="8892" spans="1:5" ht="30" x14ac:dyDescent="0.2">
      <c r="A8892" s="380">
        <v>95647</v>
      </c>
      <c r="B8892" s="387" t="s">
        <v>10410</v>
      </c>
      <c r="C8892" s="380" t="s">
        <v>66</v>
      </c>
      <c r="D8892" s="380">
        <v>858.44</v>
      </c>
      <c r="E8892" s="380" t="s">
        <v>1081</v>
      </c>
    </row>
    <row r="8893" spans="1:5" ht="30" x14ac:dyDescent="0.2">
      <c r="A8893" s="388">
        <v>95636</v>
      </c>
      <c r="B8893" s="387" t="s">
        <v>7646</v>
      </c>
      <c r="C8893" s="380" t="s">
        <v>66</v>
      </c>
      <c r="D8893" s="380">
        <v>427.26</v>
      </c>
      <c r="E8893" s="380" t="s">
        <v>1081</v>
      </c>
    </row>
    <row r="8894" spans="1:5" ht="30" x14ac:dyDescent="0.2">
      <c r="A8894" s="388">
        <v>95637</v>
      </c>
      <c r="B8894" s="387" t="s">
        <v>7647</v>
      </c>
      <c r="C8894" s="380" t="s">
        <v>66</v>
      </c>
      <c r="D8894" s="380">
        <v>567.44000000000005</v>
      </c>
      <c r="E8894" s="380" t="s">
        <v>1081</v>
      </c>
    </row>
    <row r="8895" spans="1:5" ht="30" x14ac:dyDescent="0.2">
      <c r="A8895" s="388">
        <v>95638</v>
      </c>
      <c r="B8895" s="387" t="s">
        <v>7648</v>
      </c>
      <c r="C8895" s="380" t="s">
        <v>66</v>
      </c>
      <c r="D8895" s="380">
        <v>701.56</v>
      </c>
      <c r="E8895" s="380" t="s">
        <v>1081</v>
      </c>
    </row>
    <row r="8896" spans="1:5" ht="30" x14ac:dyDescent="0.2">
      <c r="A8896" s="388">
        <v>95639</v>
      </c>
      <c r="B8896" s="387" t="s">
        <v>7649</v>
      </c>
      <c r="C8896" s="380" t="s">
        <v>66</v>
      </c>
      <c r="D8896" s="380">
        <v>964.15</v>
      </c>
      <c r="E8896" s="380" t="s">
        <v>1081</v>
      </c>
    </row>
    <row r="8897" spans="1:5" ht="30" x14ac:dyDescent="0.2">
      <c r="A8897" s="380">
        <v>95634</v>
      </c>
      <c r="B8897" s="387" t="s">
        <v>10411</v>
      </c>
      <c r="C8897" s="380" t="s">
        <v>66</v>
      </c>
      <c r="D8897" s="380">
        <v>220.56</v>
      </c>
      <c r="E8897" s="380" t="s">
        <v>1081</v>
      </c>
    </row>
    <row r="8898" spans="1:5" ht="30" x14ac:dyDescent="0.2">
      <c r="A8898" s="380">
        <v>95635</v>
      </c>
      <c r="B8898" s="387" t="s">
        <v>10412</v>
      </c>
      <c r="C8898" s="380" t="s">
        <v>66</v>
      </c>
      <c r="D8898" s="380">
        <v>232.05</v>
      </c>
      <c r="E8898" s="380" t="s">
        <v>1081</v>
      </c>
    </row>
    <row r="8899" spans="1:5" ht="15" x14ac:dyDescent="0.2">
      <c r="A8899" s="380">
        <v>98751</v>
      </c>
      <c r="B8899" s="387" t="s">
        <v>1211</v>
      </c>
      <c r="C8899" s="380" t="s">
        <v>4</v>
      </c>
      <c r="D8899" s="380">
        <v>162.09</v>
      </c>
      <c r="E8899" s="380" t="s">
        <v>1081</v>
      </c>
    </row>
    <row r="8900" spans="1:5" ht="15" x14ac:dyDescent="0.2">
      <c r="A8900" s="380">
        <v>98746</v>
      </c>
      <c r="B8900" s="387" t="s">
        <v>1208</v>
      </c>
      <c r="C8900" s="380" t="s">
        <v>4</v>
      </c>
      <c r="D8900" s="380">
        <v>77.23</v>
      </c>
      <c r="E8900" s="380" t="s">
        <v>1081</v>
      </c>
    </row>
    <row r="8901" spans="1:5" ht="15" x14ac:dyDescent="0.2">
      <c r="A8901" s="380">
        <v>98753</v>
      </c>
      <c r="B8901" s="387" t="s">
        <v>1213</v>
      </c>
      <c r="C8901" s="380" t="s">
        <v>4</v>
      </c>
      <c r="D8901" s="380">
        <v>297.36</v>
      </c>
      <c r="E8901" s="380" t="s">
        <v>1081</v>
      </c>
    </row>
    <row r="8902" spans="1:5" ht="15" x14ac:dyDescent="0.2">
      <c r="A8902" s="380">
        <v>98750</v>
      </c>
      <c r="B8902" s="387" t="s">
        <v>1210</v>
      </c>
      <c r="C8902" s="380" t="s">
        <v>4</v>
      </c>
      <c r="D8902" s="380">
        <v>112.12</v>
      </c>
      <c r="E8902" s="380" t="s">
        <v>1081</v>
      </c>
    </row>
    <row r="8903" spans="1:5" ht="15" x14ac:dyDescent="0.2">
      <c r="A8903" s="380">
        <v>98749</v>
      </c>
      <c r="B8903" s="387" t="s">
        <v>1209</v>
      </c>
      <c r="C8903" s="380" t="s">
        <v>4</v>
      </c>
      <c r="D8903" s="380">
        <v>92.99</v>
      </c>
      <c r="E8903" s="380" t="s">
        <v>1081</v>
      </c>
    </row>
    <row r="8904" spans="1:5" ht="15" x14ac:dyDescent="0.2">
      <c r="A8904" s="380">
        <v>98752</v>
      </c>
      <c r="B8904" s="387" t="s">
        <v>1212</v>
      </c>
      <c r="C8904" s="380" t="s">
        <v>4</v>
      </c>
      <c r="D8904" s="380">
        <v>222.35</v>
      </c>
      <c r="E8904" s="380" t="s">
        <v>1081</v>
      </c>
    </row>
    <row r="8905" spans="1:5" ht="30" x14ac:dyDescent="0.2">
      <c r="A8905" s="380">
        <v>98529</v>
      </c>
      <c r="B8905" s="387" t="s">
        <v>7871</v>
      </c>
      <c r="C8905" s="380" t="s">
        <v>66</v>
      </c>
      <c r="D8905" s="380">
        <v>83.79</v>
      </c>
      <c r="E8905" s="380" t="s">
        <v>1081</v>
      </c>
    </row>
    <row r="8906" spans="1:5" ht="30" x14ac:dyDescent="0.2">
      <c r="A8906" s="380">
        <v>98530</v>
      </c>
      <c r="B8906" s="387" t="s">
        <v>7872</v>
      </c>
      <c r="C8906" s="380" t="s">
        <v>66</v>
      </c>
      <c r="D8906" s="380">
        <v>164.46</v>
      </c>
      <c r="E8906" s="380" t="s">
        <v>1081</v>
      </c>
    </row>
    <row r="8907" spans="1:5" ht="15" x14ac:dyDescent="0.2">
      <c r="A8907" s="388">
        <v>98531</v>
      </c>
      <c r="B8907" s="387" t="s">
        <v>7873</v>
      </c>
      <c r="C8907" s="380" t="s">
        <v>66</v>
      </c>
      <c r="D8907" s="380">
        <v>403.81</v>
      </c>
      <c r="E8907" s="380" t="s">
        <v>1081</v>
      </c>
    </row>
    <row r="8908" spans="1:5" ht="15" x14ac:dyDescent="0.2">
      <c r="A8908" s="380">
        <v>98524</v>
      </c>
      <c r="B8908" s="387" t="s">
        <v>7862</v>
      </c>
      <c r="C8908" s="380" t="s">
        <v>83</v>
      </c>
      <c r="D8908" s="380">
        <v>5.0599999999999996</v>
      </c>
      <c r="E8908" s="380" t="s">
        <v>1081</v>
      </c>
    </row>
    <row r="8909" spans="1:5" ht="30" x14ac:dyDescent="0.2">
      <c r="A8909" s="388">
        <v>98525</v>
      </c>
      <c r="B8909" s="387" t="s">
        <v>7867</v>
      </c>
      <c r="C8909" s="380" t="s">
        <v>83</v>
      </c>
      <c r="D8909" s="380">
        <v>0.67</v>
      </c>
      <c r="E8909" s="380" t="s">
        <v>1081</v>
      </c>
    </row>
    <row r="8910" spans="1:5" ht="30" x14ac:dyDescent="0.2">
      <c r="A8910" s="388">
        <v>98533</v>
      </c>
      <c r="B8910" s="387" t="s">
        <v>7875</v>
      </c>
      <c r="C8910" s="380" t="s">
        <v>66</v>
      </c>
      <c r="D8910" s="380">
        <v>126.88</v>
      </c>
      <c r="E8910" s="380" t="s">
        <v>1081</v>
      </c>
    </row>
    <row r="8911" spans="1:5" ht="30" x14ac:dyDescent="0.2">
      <c r="A8911" s="388">
        <v>98534</v>
      </c>
      <c r="B8911" s="387" t="s">
        <v>7876</v>
      </c>
      <c r="C8911" s="380" t="s">
        <v>66</v>
      </c>
      <c r="D8911" s="380">
        <v>350.66</v>
      </c>
      <c r="E8911" s="380" t="s">
        <v>1081</v>
      </c>
    </row>
    <row r="8912" spans="1:5" ht="15" x14ac:dyDescent="0.2">
      <c r="A8912" s="388">
        <v>98535</v>
      </c>
      <c r="B8912" s="387" t="s">
        <v>7877</v>
      </c>
      <c r="C8912" s="380" t="s">
        <v>66</v>
      </c>
      <c r="D8912" s="380">
        <v>737.94</v>
      </c>
      <c r="E8912" s="380" t="s">
        <v>1081</v>
      </c>
    </row>
    <row r="8913" spans="1:5" ht="15" x14ac:dyDescent="0.2">
      <c r="A8913" s="388">
        <v>98532</v>
      </c>
      <c r="B8913" s="387" t="s">
        <v>7874</v>
      </c>
      <c r="C8913" s="380" t="s">
        <v>66</v>
      </c>
      <c r="D8913" s="380">
        <v>33.299999999999997</v>
      </c>
      <c r="E8913" s="380" t="s">
        <v>1081</v>
      </c>
    </row>
    <row r="8914" spans="1:5" ht="30" x14ac:dyDescent="0.2">
      <c r="A8914" s="388">
        <v>98526</v>
      </c>
      <c r="B8914" s="387" t="s">
        <v>7868</v>
      </c>
      <c r="C8914" s="380" t="s">
        <v>66</v>
      </c>
      <c r="D8914" s="380">
        <v>136.07</v>
      </c>
      <c r="E8914" s="380" t="s">
        <v>1081</v>
      </c>
    </row>
    <row r="8915" spans="1:5" ht="30" x14ac:dyDescent="0.2">
      <c r="A8915" s="388">
        <v>98527</v>
      </c>
      <c r="B8915" s="387" t="s">
        <v>7869</v>
      </c>
      <c r="C8915" s="380" t="s">
        <v>66</v>
      </c>
      <c r="D8915" s="380">
        <v>225.82</v>
      </c>
      <c r="E8915" s="380" t="s">
        <v>1081</v>
      </c>
    </row>
    <row r="8916" spans="1:5" ht="30" x14ac:dyDescent="0.2">
      <c r="A8916" s="388">
        <v>98528</v>
      </c>
      <c r="B8916" s="387" t="s">
        <v>7870</v>
      </c>
      <c r="C8916" s="380" t="s">
        <v>66</v>
      </c>
      <c r="D8916" s="380">
        <v>297.62</v>
      </c>
      <c r="E8916" s="380" t="s">
        <v>1081</v>
      </c>
    </row>
    <row r="8917" spans="1:5" ht="15" x14ac:dyDescent="0.2">
      <c r="A8917" s="380">
        <v>94232</v>
      </c>
      <c r="B8917" s="387" t="s">
        <v>1136</v>
      </c>
      <c r="C8917" s="380" t="s">
        <v>66</v>
      </c>
      <c r="D8917" s="380">
        <v>3.25</v>
      </c>
      <c r="E8917" s="380" t="s">
        <v>1081</v>
      </c>
    </row>
    <row r="8918" spans="1:5" ht="30" x14ac:dyDescent="0.2">
      <c r="A8918" s="388">
        <v>100434</v>
      </c>
      <c r="B8918" s="387" t="s">
        <v>1563</v>
      </c>
      <c r="C8918" s="380" t="s">
        <v>4</v>
      </c>
      <c r="D8918" s="380">
        <v>155</v>
      </c>
      <c r="E8918" s="380" t="s">
        <v>1081</v>
      </c>
    </row>
    <row r="8919" spans="1:5" ht="30" x14ac:dyDescent="0.2">
      <c r="A8919" s="388">
        <v>94229</v>
      </c>
      <c r="B8919" s="387" t="s">
        <v>1163</v>
      </c>
      <c r="C8919" s="380" t="s">
        <v>4</v>
      </c>
      <c r="D8919" s="380">
        <v>179.57</v>
      </c>
      <c r="E8919" s="380" t="s">
        <v>1081</v>
      </c>
    </row>
    <row r="8920" spans="1:5" ht="30" x14ac:dyDescent="0.2">
      <c r="A8920" s="388">
        <v>94227</v>
      </c>
      <c r="B8920" s="387" t="s">
        <v>1161</v>
      </c>
      <c r="C8920" s="380" t="s">
        <v>4</v>
      </c>
      <c r="D8920" s="380">
        <v>68.08</v>
      </c>
      <c r="E8920" s="380" t="s">
        <v>1081</v>
      </c>
    </row>
    <row r="8921" spans="1:5" ht="30" x14ac:dyDescent="0.2">
      <c r="A8921" s="388">
        <v>94228</v>
      </c>
      <c r="B8921" s="387" t="s">
        <v>1162</v>
      </c>
      <c r="C8921" s="380" t="s">
        <v>4</v>
      </c>
      <c r="D8921" s="380">
        <v>92.88</v>
      </c>
      <c r="E8921" s="380" t="s">
        <v>1081</v>
      </c>
    </row>
    <row r="8922" spans="1:5" ht="30" x14ac:dyDescent="0.2">
      <c r="A8922" s="380">
        <v>94219</v>
      </c>
      <c r="B8922" s="387" t="s">
        <v>1149</v>
      </c>
      <c r="C8922" s="380" t="s">
        <v>4</v>
      </c>
      <c r="D8922" s="380">
        <v>38.409999999999997</v>
      </c>
      <c r="E8922" s="380" t="s">
        <v>1081</v>
      </c>
    </row>
    <row r="8923" spans="1:5" ht="30" x14ac:dyDescent="0.2">
      <c r="A8923" s="380">
        <v>94220</v>
      </c>
      <c r="B8923" s="387" t="s">
        <v>1150</v>
      </c>
      <c r="C8923" s="380" t="s">
        <v>4</v>
      </c>
      <c r="D8923" s="380">
        <v>66.64</v>
      </c>
      <c r="E8923" s="380" t="s">
        <v>1081</v>
      </c>
    </row>
    <row r="8924" spans="1:5" ht="30" x14ac:dyDescent="0.2">
      <c r="A8924" s="381">
        <v>100326</v>
      </c>
      <c r="B8924" s="387" t="s">
        <v>10413</v>
      </c>
      <c r="C8924" s="380" t="s">
        <v>4</v>
      </c>
      <c r="D8924" s="380"/>
      <c r="E8924" s="380" t="s">
        <v>1081</v>
      </c>
    </row>
    <row r="8925" spans="1:5" ht="30" x14ac:dyDescent="0.2">
      <c r="A8925" s="380">
        <v>94221</v>
      </c>
      <c r="B8925" s="387" t="s">
        <v>1151</v>
      </c>
      <c r="C8925" s="380" t="s">
        <v>4</v>
      </c>
      <c r="D8925" s="380">
        <v>30.75</v>
      </c>
      <c r="E8925" s="380" t="s">
        <v>1081</v>
      </c>
    </row>
    <row r="8926" spans="1:5" ht="30" x14ac:dyDescent="0.2">
      <c r="A8926" s="380">
        <v>94222</v>
      </c>
      <c r="B8926" s="387" t="s">
        <v>1152</v>
      </c>
      <c r="C8926" s="380" t="s">
        <v>4</v>
      </c>
      <c r="D8926" s="380">
        <v>58.98</v>
      </c>
      <c r="E8926" s="380" t="s">
        <v>1081</v>
      </c>
    </row>
    <row r="8927" spans="1:5" ht="30" x14ac:dyDescent="0.2">
      <c r="A8927" s="388">
        <v>94451</v>
      </c>
      <c r="B8927" s="387" t="s">
        <v>1154</v>
      </c>
      <c r="C8927" s="380" t="s">
        <v>4</v>
      </c>
      <c r="D8927" s="380">
        <v>80.430000000000007</v>
      </c>
      <c r="E8927" s="380" t="s">
        <v>1081</v>
      </c>
    </row>
    <row r="8928" spans="1:5" ht="30" x14ac:dyDescent="0.2">
      <c r="A8928" s="388">
        <v>94223</v>
      </c>
      <c r="B8928" s="387" t="s">
        <v>1153</v>
      </c>
      <c r="C8928" s="380" t="s">
        <v>4</v>
      </c>
      <c r="D8928" s="380">
        <v>72.62</v>
      </c>
      <c r="E8928" s="380" t="s">
        <v>1081</v>
      </c>
    </row>
    <row r="8929" spans="1:5" ht="30" x14ac:dyDescent="0.2">
      <c r="A8929" s="388">
        <v>100325</v>
      </c>
      <c r="B8929" s="387" t="s">
        <v>1155</v>
      </c>
      <c r="C8929" s="380" t="s">
        <v>4</v>
      </c>
      <c r="D8929" s="380">
        <v>77.989999999999995</v>
      </c>
      <c r="E8929" s="380" t="s">
        <v>1081</v>
      </c>
    </row>
    <row r="8930" spans="1:5" ht="15" x14ac:dyDescent="0.2">
      <c r="A8930" s="380">
        <v>94224</v>
      </c>
      <c r="B8930" s="387" t="s">
        <v>1134</v>
      </c>
      <c r="C8930" s="380" t="s">
        <v>4</v>
      </c>
      <c r="D8930" s="380">
        <v>30.27</v>
      </c>
      <c r="E8930" s="380" t="s">
        <v>1081</v>
      </c>
    </row>
    <row r="8931" spans="1:5" ht="30" x14ac:dyDescent="0.2">
      <c r="A8931" s="381">
        <v>102653</v>
      </c>
      <c r="B8931" s="387" t="s">
        <v>10414</v>
      </c>
      <c r="C8931" s="380" t="s">
        <v>83</v>
      </c>
      <c r="D8931" s="380"/>
      <c r="E8931" s="380" t="s">
        <v>1081</v>
      </c>
    </row>
    <row r="8932" spans="1:5" ht="30" x14ac:dyDescent="0.2">
      <c r="A8932" s="380">
        <v>100330</v>
      </c>
      <c r="B8932" s="387" t="s">
        <v>1159</v>
      </c>
      <c r="C8932" s="380" t="s">
        <v>83</v>
      </c>
      <c r="D8932" s="380">
        <v>21.37</v>
      </c>
      <c r="E8932" s="380" t="s">
        <v>1081</v>
      </c>
    </row>
    <row r="8933" spans="1:5" ht="30" x14ac:dyDescent="0.2">
      <c r="A8933" s="380">
        <v>100331</v>
      </c>
      <c r="B8933" s="387" t="s">
        <v>1160</v>
      </c>
      <c r="C8933" s="380" t="s">
        <v>83</v>
      </c>
      <c r="D8933" s="380">
        <v>28</v>
      </c>
      <c r="E8933" s="380" t="s">
        <v>1081</v>
      </c>
    </row>
    <row r="8934" spans="1:5" ht="30" x14ac:dyDescent="0.2">
      <c r="A8934" s="380">
        <v>100328</v>
      </c>
      <c r="B8934" s="387" t="s">
        <v>1157</v>
      </c>
      <c r="C8934" s="380" t="s">
        <v>83</v>
      </c>
      <c r="D8934" s="380">
        <v>15.75</v>
      </c>
      <c r="E8934" s="380" t="s">
        <v>1081</v>
      </c>
    </row>
    <row r="8935" spans="1:5" ht="30" x14ac:dyDescent="0.2">
      <c r="A8935" s="380">
        <v>100329</v>
      </c>
      <c r="B8935" s="387" t="s">
        <v>1158</v>
      </c>
      <c r="C8935" s="380" t="s">
        <v>83</v>
      </c>
      <c r="D8935" s="380">
        <v>19.64</v>
      </c>
      <c r="E8935" s="380" t="s">
        <v>1081</v>
      </c>
    </row>
    <row r="8936" spans="1:5" ht="30" x14ac:dyDescent="0.2">
      <c r="A8936" s="388">
        <v>94231</v>
      </c>
      <c r="B8936" s="387" t="s">
        <v>1164</v>
      </c>
      <c r="C8936" s="380" t="s">
        <v>4</v>
      </c>
      <c r="D8936" s="380">
        <v>55.41</v>
      </c>
      <c r="E8936" s="380" t="s">
        <v>1081</v>
      </c>
    </row>
    <row r="8937" spans="1:5" ht="30" x14ac:dyDescent="0.2">
      <c r="A8937" s="380">
        <v>100435</v>
      </c>
      <c r="B8937" s="387" t="s">
        <v>1564</v>
      </c>
      <c r="C8937" s="380" t="s">
        <v>4</v>
      </c>
      <c r="D8937" s="380">
        <v>53.53</v>
      </c>
      <c r="E8937" s="380" t="s">
        <v>1081</v>
      </c>
    </row>
    <row r="8938" spans="1:5" ht="30" x14ac:dyDescent="0.2">
      <c r="A8938" s="388">
        <v>100327</v>
      </c>
      <c r="B8938" s="387" t="s">
        <v>1156</v>
      </c>
      <c r="C8938" s="380" t="s">
        <v>4</v>
      </c>
      <c r="D8938" s="380">
        <v>62.85</v>
      </c>
      <c r="E8938" s="380" t="s">
        <v>1081</v>
      </c>
    </row>
    <row r="8939" spans="1:5" ht="30" x14ac:dyDescent="0.2">
      <c r="A8939" s="380">
        <v>94226</v>
      </c>
      <c r="B8939" s="387" t="s">
        <v>1135</v>
      </c>
      <c r="C8939" s="380" t="s">
        <v>83</v>
      </c>
      <c r="D8939" s="380">
        <v>22.25</v>
      </c>
      <c r="E8939" s="380" t="s">
        <v>1081</v>
      </c>
    </row>
    <row r="8940" spans="1:5" ht="30" x14ac:dyDescent="0.2">
      <c r="A8940" s="388">
        <v>94201</v>
      </c>
      <c r="B8940" s="387" t="s">
        <v>1132</v>
      </c>
      <c r="C8940" s="380" t="s">
        <v>83</v>
      </c>
      <c r="D8940" s="380">
        <v>58.64</v>
      </c>
      <c r="E8940" s="380" t="s">
        <v>1081</v>
      </c>
    </row>
    <row r="8941" spans="1:5" ht="30" x14ac:dyDescent="0.2">
      <c r="A8941" s="388">
        <v>94204</v>
      </c>
      <c r="B8941" s="387" t="s">
        <v>1133</v>
      </c>
      <c r="C8941" s="380" t="s">
        <v>83</v>
      </c>
      <c r="D8941" s="380">
        <v>65.239999999999995</v>
      </c>
      <c r="E8941" s="380" t="s">
        <v>1081</v>
      </c>
    </row>
    <row r="8942" spans="1:5" ht="30" x14ac:dyDescent="0.2">
      <c r="A8942" s="388">
        <v>94447</v>
      </c>
      <c r="B8942" s="387" t="s">
        <v>1143</v>
      </c>
      <c r="C8942" s="380" t="s">
        <v>83</v>
      </c>
      <c r="D8942" s="380">
        <v>58.64</v>
      </c>
      <c r="E8942" s="380" t="s">
        <v>1081</v>
      </c>
    </row>
    <row r="8943" spans="1:5" ht="30" x14ac:dyDescent="0.2">
      <c r="A8943" s="388">
        <v>94448</v>
      </c>
      <c r="B8943" s="387" t="s">
        <v>1144</v>
      </c>
      <c r="C8943" s="380" t="s">
        <v>83</v>
      </c>
      <c r="D8943" s="380">
        <v>65.239999999999995</v>
      </c>
      <c r="E8943" s="380" t="s">
        <v>1081</v>
      </c>
    </row>
    <row r="8944" spans="1:5" ht="30" x14ac:dyDescent="0.2">
      <c r="A8944" s="388">
        <v>94445</v>
      </c>
      <c r="B8944" s="387" t="s">
        <v>1141</v>
      </c>
      <c r="C8944" s="380" t="s">
        <v>83</v>
      </c>
      <c r="D8944" s="380">
        <v>58.64</v>
      </c>
      <c r="E8944" s="380" t="s">
        <v>1081</v>
      </c>
    </row>
    <row r="8945" spans="1:5" ht="30" x14ac:dyDescent="0.2">
      <c r="A8945" s="388">
        <v>94446</v>
      </c>
      <c r="B8945" s="387" t="s">
        <v>1142</v>
      </c>
      <c r="C8945" s="380" t="s">
        <v>83</v>
      </c>
      <c r="D8945" s="380">
        <v>65.239999999999995</v>
      </c>
      <c r="E8945" s="380" t="s">
        <v>1081</v>
      </c>
    </row>
    <row r="8946" spans="1:5" ht="30" x14ac:dyDescent="0.2">
      <c r="A8946" s="388">
        <v>94440</v>
      </c>
      <c r="B8946" s="387" t="s">
        <v>1137</v>
      </c>
      <c r="C8946" s="380" t="s">
        <v>83</v>
      </c>
      <c r="D8946" s="380">
        <v>41.1</v>
      </c>
      <c r="E8946" s="380" t="s">
        <v>1081</v>
      </c>
    </row>
    <row r="8947" spans="1:5" ht="30" x14ac:dyDescent="0.2">
      <c r="A8947" s="388">
        <v>94441</v>
      </c>
      <c r="B8947" s="387" t="s">
        <v>1138</v>
      </c>
      <c r="C8947" s="380" t="s">
        <v>83</v>
      </c>
      <c r="D8947" s="380">
        <v>44.98</v>
      </c>
      <c r="E8947" s="380" t="s">
        <v>1081</v>
      </c>
    </row>
    <row r="8948" spans="1:5" ht="30" x14ac:dyDescent="0.2">
      <c r="A8948" s="388">
        <v>94195</v>
      </c>
      <c r="B8948" s="387" t="s">
        <v>1130</v>
      </c>
      <c r="C8948" s="380" t="s">
        <v>83</v>
      </c>
      <c r="D8948" s="380">
        <v>41.1</v>
      </c>
      <c r="E8948" s="380" t="s">
        <v>1081</v>
      </c>
    </row>
    <row r="8949" spans="1:5" ht="30" x14ac:dyDescent="0.2">
      <c r="A8949" s="388">
        <v>94198</v>
      </c>
      <c r="B8949" s="387" t="s">
        <v>1131</v>
      </c>
      <c r="C8949" s="380" t="s">
        <v>83</v>
      </c>
      <c r="D8949" s="380">
        <v>44.98</v>
      </c>
      <c r="E8949" s="380" t="s">
        <v>1081</v>
      </c>
    </row>
    <row r="8950" spans="1:5" ht="30" x14ac:dyDescent="0.2">
      <c r="A8950" s="388">
        <v>94442</v>
      </c>
      <c r="B8950" s="387" t="s">
        <v>1139</v>
      </c>
      <c r="C8950" s="380" t="s">
        <v>83</v>
      </c>
      <c r="D8950" s="380">
        <v>41.1</v>
      </c>
      <c r="E8950" s="380" t="s">
        <v>1081</v>
      </c>
    </row>
    <row r="8951" spans="1:5" ht="30" x14ac:dyDescent="0.2">
      <c r="A8951" s="388">
        <v>94443</v>
      </c>
      <c r="B8951" s="387" t="s">
        <v>1140</v>
      </c>
      <c r="C8951" s="380" t="s">
        <v>83</v>
      </c>
      <c r="D8951" s="380">
        <v>44.98</v>
      </c>
      <c r="E8951" s="380" t="s">
        <v>1081</v>
      </c>
    </row>
    <row r="8952" spans="1:5" ht="15" x14ac:dyDescent="0.2">
      <c r="A8952" s="388">
        <v>94213</v>
      </c>
      <c r="B8952" s="387" t="s">
        <v>1147</v>
      </c>
      <c r="C8952" s="380" t="s">
        <v>83</v>
      </c>
      <c r="D8952" s="380">
        <v>72.959999999999994</v>
      </c>
      <c r="E8952" s="380" t="s">
        <v>1081</v>
      </c>
    </row>
    <row r="8953" spans="1:5" ht="30" x14ac:dyDescent="0.2">
      <c r="A8953" s="380">
        <v>94189</v>
      </c>
      <c r="B8953" s="387" t="s">
        <v>1128</v>
      </c>
      <c r="C8953" s="380" t="s">
        <v>83</v>
      </c>
      <c r="D8953" s="380">
        <v>48.61</v>
      </c>
      <c r="E8953" s="380" t="s">
        <v>1081</v>
      </c>
    </row>
    <row r="8954" spans="1:5" ht="30" x14ac:dyDescent="0.2">
      <c r="A8954" s="380">
        <v>94192</v>
      </c>
      <c r="B8954" s="387" t="s">
        <v>1129</v>
      </c>
      <c r="C8954" s="380" t="s">
        <v>83</v>
      </c>
      <c r="D8954" s="380">
        <v>51.54</v>
      </c>
      <c r="E8954" s="380" t="s">
        <v>1081</v>
      </c>
    </row>
    <row r="8955" spans="1:5" ht="30" x14ac:dyDescent="0.2">
      <c r="A8955" s="388">
        <v>94444</v>
      </c>
      <c r="B8955" s="387" t="s">
        <v>1205</v>
      </c>
      <c r="C8955" s="380" t="s">
        <v>83</v>
      </c>
      <c r="D8955" s="380">
        <v>661.6</v>
      </c>
      <c r="E8955" s="380" t="s">
        <v>1081</v>
      </c>
    </row>
    <row r="8956" spans="1:5" ht="30" x14ac:dyDescent="0.2">
      <c r="A8956" s="388">
        <v>94218</v>
      </c>
      <c r="B8956" s="387" t="s">
        <v>2298</v>
      </c>
      <c r="C8956" s="380" t="s">
        <v>83</v>
      </c>
      <c r="D8956" s="380">
        <v>104.07</v>
      </c>
      <c r="E8956" s="380" t="s">
        <v>1081</v>
      </c>
    </row>
    <row r="8957" spans="1:5" ht="30" x14ac:dyDescent="0.2">
      <c r="A8957" s="388">
        <v>94216</v>
      </c>
      <c r="B8957" s="387" t="s">
        <v>1148</v>
      </c>
      <c r="C8957" s="380" t="s">
        <v>83</v>
      </c>
      <c r="D8957" s="380">
        <v>206.37</v>
      </c>
      <c r="E8957" s="380" t="s">
        <v>1081</v>
      </c>
    </row>
    <row r="8958" spans="1:5" ht="30" x14ac:dyDescent="0.2">
      <c r="A8958" s="388">
        <v>94449</v>
      </c>
      <c r="B8958" s="387" t="s">
        <v>1165</v>
      </c>
      <c r="C8958" s="380" t="s">
        <v>83</v>
      </c>
      <c r="D8958" s="380">
        <v>65.33</v>
      </c>
      <c r="E8958" s="380" t="s">
        <v>1081</v>
      </c>
    </row>
    <row r="8959" spans="1:5" ht="30" x14ac:dyDescent="0.2">
      <c r="A8959" s="388">
        <v>94210</v>
      </c>
      <c r="B8959" s="387" t="s">
        <v>1146</v>
      </c>
      <c r="C8959" s="380" t="s">
        <v>83</v>
      </c>
      <c r="D8959" s="380">
        <v>45.06</v>
      </c>
      <c r="E8959" s="380" t="s">
        <v>1081</v>
      </c>
    </row>
    <row r="8960" spans="1:5" ht="30" x14ac:dyDescent="0.2">
      <c r="A8960" s="388">
        <v>94207</v>
      </c>
      <c r="B8960" s="387" t="s">
        <v>1145</v>
      </c>
      <c r="C8960" s="380" t="s">
        <v>83</v>
      </c>
      <c r="D8960" s="380">
        <v>42.42</v>
      </c>
      <c r="E8960" s="380" t="s">
        <v>1081</v>
      </c>
    </row>
    <row r="8961" spans="1:5" ht="30" x14ac:dyDescent="0.2">
      <c r="A8961" s="380">
        <v>102109</v>
      </c>
      <c r="B8961" s="387" t="s">
        <v>3201</v>
      </c>
      <c r="C8961" s="380" t="s">
        <v>66</v>
      </c>
      <c r="D8961" s="380">
        <v>90.8</v>
      </c>
      <c r="E8961" s="380" t="s">
        <v>1081</v>
      </c>
    </row>
    <row r="8962" spans="1:5" ht="30" x14ac:dyDescent="0.2">
      <c r="A8962" s="380">
        <v>102110</v>
      </c>
      <c r="B8962" s="387" t="s">
        <v>3202</v>
      </c>
      <c r="C8962" s="380" t="s">
        <v>66</v>
      </c>
      <c r="D8962" s="380">
        <v>311.33999999999997</v>
      </c>
      <c r="E8962" s="380" t="s">
        <v>1081</v>
      </c>
    </row>
    <row r="8963" spans="1:5" ht="30" x14ac:dyDescent="0.2">
      <c r="A8963" s="388">
        <v>103656</v>
      </c>
      <c r="B8963" s="387" t="s">
        <v>3205</v>
      </c>
      <c r="C8963" s="380" t="s">
        <v>66</v>
      </c>
      <c r="D8963" s="380">
        <v>124244.45</v>
      </c>
      <c r="E8963" s="380" t="s">
        <v>1081</v>
      </c>
    </row>
    <row r="8964" spans="1:5" ht="30" x14ac:dyDescent="0.2">
      <c r="A8964" s="388">
        <v>102105</v>
      </c>
      <c r="B8964" s="387" t="s">
        <v>3197</v>
      </c>
      <c r="C8964" s="380" t="s">
        <v>66</v>
      </c>
      <c r="D8964" s="380">
        <v>19675.23</v>
      </c>
      <c r="E8964" s="380" t="s">
        <v>1081</v>
      </c>
    </row>
    <row r="8965" spans="1:5" ht="30" x14ac:dyDescent="0.2">
      <c r="A8965" s="388">
        <v>102106</v>
      </c>
      <c r="B8965" s="387" t="s">
        <v>3198</v>
      </c>
      <c r="C8965" s="380" t="s">
        <v>66</v>
      </c>
      <c r="D8965" s="380">
        <v>24671.97</v>
      </c>
      <c r="E8965" s="380" t="s">
        <v>1081</v>
      </c>
    </row>
    <row r="8966" spans="1:5" ht="30" x14ac:dyDescent="0.2">
      <c r="A8966" s="388">
        <v>102107</v>
      </c>
      <c r="B8966" s="387" t="s">
        <v>3199</v>
      </c>
      <c r="C8966" s="380" t="s">
        <v>66</v>
      </c>
      <c r="D8966" s="380">
        <v>34415.83</v>
      </c>
      <c r="E8966" s="380" t="s">
        <v>1081</v>
      </c>
    </row>
    <row r="8967" spans="1:5" ht="30" x14ac:dyDescent="0.2">
      <c r="A8967" s="388">
        <v>102102</v>
      </c>
      <c r="B8967" s="387" t="s">
        <v>3194</v>
      </c>
      <c r="C8967" s="380" t="s">
        <v>66</v>
      </c>
      <c r="D8967" s="380">
        <v>11225.24</v>
      </c>
      <c r="E8967" s="380" t="s">
        <v>1081</v>
      </c>
    </row>
    <row r="8968" spans="1:5" ht="30" x14ac:dyDescent="0.2">
      <c r="A8968" s="388">
        <v>102108</v>
      </c>
      <c r="B8968" s="387" t="s">
        <v>3200</v>
      </c>
      <c r="C8968" s="380" t="s">
        <v>66</v>
      </c>
      <c r="D8968" s="380">
        <v>40072.879999999997</v>
      </c>
      <c r="E8968" s="380" t="s">
        <v>1081</v>
      </c>
    </row>
    <row r="8969" spans="1:5" ht="30" x14ac:dyDescent="0.2">
      <c r="A8969" s="388">
        <v>102103</v>
      </c>
      <c r="B8969" s="387" t="s">
        <v>3195</v>
      </c>
      <c r="C8969" s="380" t="s">
        <v>66</v>
      </c>
      <c r="D8969" s="380">
        <v>12489.46</v>
      </c>
      <c r="E8969" s="380" t="s">
        <v>1081</v>
      </c>
    </row>
    <row r="8970" spans="1:5" ht="30" x14ac:dyDescent="0.2">
      <c r="A8970" s="388">
        <v>103654</v>
      </c>
      <c r="B8970" s="387" t="s">
        <v>3203</v>
      </c>
      <c r="C8970" s="380" t="s">
        <v>66</v>
      </c>
      <c r="D8970" s="380">
        <v>64883.92</v>
      </c>
      <c r="E8970" s="380" t="s">
        <v>1081</v>
      </c>
    </row>
    <row r="8971" spans="1:5" ht="30" x14ac:dyDescent="0.2">
      <c r="A8971" s="388">
        <v>102104</v>
      </c>
      <c r="B8971" s="387" t="s">
        <v>3196</v>
      </c>
      <c r="C8971" s="380" t="s">
        <v>66</v>
      </c>
      <c r="D8971" s="380">
        <v>16013.59</v>
      </c>
      <c r="E8971" s="380" t="s">
        <v>1081</v>
      </c>
    </row>
    <row r="8972" spans="1:5" ht="30" x14ac:dyDescent="0.2">
      <c r="A8972" s="388">
        <v>103655</v>
      </c>
      <c r="B8972" s="387" t="s">
        <v>3204</v>
      </c>
      <c r="C8972" s="380" t="s">
        <v>66</v>
      </c>
      <c r="D8972" s="380">
        <v>88873.59</v>
      </c>
      <c r="E8972" s="380" t="s">
        <v>1081</v>
      </c>
    </row>
    <row r="8973" spans="1:5" ht="45" x14ac:dyDescent="0.2">
      <c r="A8973" s="381">
        <v>105473</v>
      </c>
      <c r="B8973" s="387" t="s">
        <v>10415</v>
      </c>
      <c r="C8973" s="380" t="s">
        <v>769</v>
      </c>
      <c r="D8973" s="380"/>
      <c r="E8973" s="380" t="s">
        <v>1081</v>
      </c>
    </row>
    <row r="8974" spans="1:5" ht="45" x14ac:dyDescent="0.2">
      <c r="A8974" s="381">
        <v>105414</v>
      </c>
      <c r="B8974" s="387" t="s">
        <v>10416</v>
      </c>
      <c r="C8974" s="380" t="s">
        <v>769</v>
      </c>
      <c r="D8974" s="380"/>
      <c r="E8974" s="380" t="s">
        <v>1081</v>
      </c>
    </row>
    <row r="8975" spans="1:5" ht="45" x14ac:dyDescent="0.2">
      <c r="A8975" s="381">
        <v>105424</v>
      </c>
      <c r="B8975" s="387" t="s">
        <v>10417</v>
      </c>
      <c r="C8975" s="380" t="s">
        <v>769</v>
      </c>
      <c r="D8975" s="380"/>
      <c r="E8975" s="380" t="s">
        <v>1081</v>
      </c>
    </row>
    <row r="8976" spans="1:5" ht="45" x14ac:dyDescent="0.2">
      <c r="A8976" s="381">
        <v>105448</v>
      </c>
      <c r="B8976" s="387" t="s">
        <v>10418</v>
      </c>
      <c r="C8976" s="380" t="s">
        <v>769</v>
      </c>
      <c r="D8976" s="380"/>
      <c r="E8976" s="380" t="s">
        <v>1081</v>
      </c>
    </row>
    <row r="8977" spans="1:5" ht="30" x14ac:dyDescent="0.2">
      <c r="A8977" s="381">
        <v>105409</v>
      </c>
      <c r="B8977" s="387" t="s">
        <v>10419</v>
      </c>
      <c r="C8977" s="380" t="s">
        <v>769</v>
      </c>
      <c r="D8977" s="380"/>
      <c r="E8977" s="380" t="s">
        <v>1081</v>
      </c>
    </row>
    <row r="8978" spans="1:5" ht="30" x14ac:dyDescent="0.2">
      <c r="A8978" s="381">
        <v>105415</v>
      </c>
      <c r="B8978" s="387" t="s">
        <v>10420</v>
      </c>
      <c r="C8978" s="380" t="s">
        <v>769</v>
      </c>
      <c r="D8978" s="380"/>
      <c r="E8978" s="380" t="s">
        <v>1081</v>
      </c>
    </row>
    <row r="8979" spans="1:5" ht="30" x14ac:dyDescent="0.2">
      <c r="A8979" s="381">
        <v>105487</v>
      </c>
      <c r="B8979" s="387" t="s">
        <v>10421</v>
      </c>
      <c r="C8979" s="380" t="s">
        <v>769</v>
      </c>
      <c r="D8979" s="380"/>
      <c r="E8979" s="380" t="s">
        <v>1081</v>
      </c>
    </row>
    <row r="8980" spans="1:5" ht="30" x14ac:dyDescent="0.2">
      <c r="A8980" s="381">
        <v>105451</v>
      </c>
      <c r="B8980" s="387" t="s">
        <v>10422</v>
      </c>
      <c r="C8980" s="380" t="s">
        <v>769</v>
      </c>
      <c r="D8980" s="380"/>
      <c r="E8980" s="380" t="s">
        <v>1081</v>
      </c>
    </row>
    <row r="8981" spans="1:5" ht="30" x14ac:dyDescent="0.2">
      <c r="A8981" s="381">
        <v>105454</v>
      </c>
      <c r="B8981" s="387" t="s">
        <v>10423</v>
      </c>
      <c r="C8981" s="380" t="s">
        <v>769</v>
      </c>
      <c r="D8981" s="380"/>
      <c r="E8981" s="380" t="s">
        <v>1081</v>
      </c>
    </row>
    <row r="8982" spans="1:5" ht="30" x14ac:dyDescent="0.2">
      <c r="A8982" s="381">
        <v>105411</v>
      </c>
      <c r="B8982" s="387" t="s">
        <v>10424</v>
      </c>
      <c r="C8982" s="380" t="s">
        <v>769</v>
      </c>
      <c r="D8982" s="380"/>
      <c r="E8982" s="380" t="s">
        <v>1081</v>
      </c>
    </row>
    <row r="8983" spans="1:5" ht="30" x14ac:dyDescent="0.2">
      <c r="A8983" s="381">
        <v>105419</v>
      </c>
      <c r="B8983" s="387" t="s">
        <v>10425</v>
      </c>
      <c r="C8983" s="380" t="s">
        <v>769</v>
      </c>
      <c r="D8983" s="380"/>
      <c r="E8983" s="380" t="s">
        <v>1081</v>
      </c>
    </row>
    <row r="8984" spans="1:5" ht="30" x14ac:dyDescent="0.2">
      <c r="A8984" s="381">
        <v>105443</v>
      </c>
      <c r="B8984" s="387" t="s">
        <v>10426</v>
      </c>
      <c r="C8984" s="380" t="s">
        <v>769</v>
      </c>
      <c r="D8984" s="380"/>
      <c r="E8984" s="380" t="s">
        <v>1081</v>
      </c>
    </row>
    <row r="8985" spans="1:5" ht="30" x14ac:dyDescent="0.2">
      <c r="A8985" s="381">
        <v>105455</v>
      </c>
      <c r="B8985" s="387" t="s">
        <v>10427</v>
      </c>
      <c r="C8985" s="380" t="s">
        <v>769</v>
      </c>
      <c r="D8985" s="380"/>
      <c r="E8985" s="380" t="s">
        <v>1081</v>
      </c>
    </row>
    <row r="8986" spans="1:5" ht="30" x14ac:dyDescent="0.2">
      <c r="A8986" s="381">
        <v>105412</v>
      </c>
      <c r="B8986" s="387" t="s">
        <v>10428</v>
      </c>
      <c r="C8986" s="380" t="s">
        <v>769</v>
      </c>
      <c r="D8986" s="380"/>
      <c r="E8986" s="380" t="s">
        <v>1081</v>
      </c>
    </row>
    <row r="8987" spans="1:5" ht="30" x14ac:dyDescent="0.2">
      <c r="A8987" s="381">
        <v>105420</v>
      </c>
      <c r="B8987" s="387" t="s">
        <v>10429</v>
      </c>
      <c r="C8987" s="380" t="s">
        <v>769</v>
      </c>
      <c r="D8987" s="380"/>
      <c r="E8987" s="380" t="s">
        <v>1081</v>
      </c>
    </row>
    <row r="8988" spans="1:5" ht="30" x14ac:dyDescent="0.2">
      <c r="A8988" s="381">
        <v>105444</v>
      </c>
      <c r="B8988" s="387" t="s">
        <v>10430</v>
      </c>
      <c r="C8988" s="380" t="s">
        <v>769</v>
      </c>
      <c r="D8988" s="380"/>
      <c r="E8988" s="380" t="s">
        <v>1081</v>
      </c>
    </row>
    <row r="8989" spans="1:5" ht="30" x14ac:dyDescent="0.2">
      <c r="A8989" s="381">
        <v>105456</v>
      </c>
      <c r="B8989" s="387" t="s">
        <v>10431</v>
      </c>
      <c r="C8989" s="380" t="s">
        <v>769</v>
      </c>
      <c r="D8989" s="380"/>
      <c r="E8989" s="380" t="s">
        <v>1081</v>
      </c>
    </row>
    <row r="8990" spans="1:5" ht="30" x14ac:dyDescent="0.2">
      <c r="A8990" s="381">
        <v>105478</v>
      </c>
      <c r="B8990" s="387" t="s">
        <v>10432</v>
      </c>
      <c r="C8990" s="380" t="s">
        <v>769</v>
      </c>
      <c r="D8990" s="380"/>
      <c r="E8990" s="380" t="s">
        <v>1081</v>
      </c>
    </row>
    <row r="8991" spans="1:5" ht="30" x14ac:dyDescent="0.2">
      <c r="A8991" s="381">
        <v>105421</v>
      </c>
      <c r="B8991" s="387" t="s">
        <v>10433</v>
      </c>
      <c r="C8991" s="380" t="s">
        <v>769</v>
      </c>
      <c r="D8991" s="380"/>
      <c r="E8991" s="380" t="s">
        <v>1081</v>
      </c>
    </row>
    <row r="8992" spans="1:5" ht="30" x14ac:dyDescent="0.2">
      <c r="A8992" s="381">
        <v>105445</v>
      </c>
      <c r="B8992" s="387" t="s">
        <v>10434</v>
      </c>
      <c r="C8992" s="380" t="s">
        <v>769</v>
      </c>
      <c r="D8992" s="380"/>
      <c r="E8992" s="380" t="s">
        <v>1081</v>
      </c>
    </row>
    <row r="8993" spans="1:5" ht="30" x14ac:dyDescent="0.2">
      <c r="A8993" s="381">
        <v>105453</v>
      </c>
      <c r="B8993" s="387" t="s">
        <v>10435</v>
      </c>
      <c r="C8993" s="380" t="s">
        <v>769</v>
      </c>
      <c r="D8993" s="380"/>
      <c r="E8993" s="380" t="s">
        <v>1081</v>
      </c>
    </row>
    <row r="8994" spans="1:5" ht="30" x14ac:dyDescent="0.2">
      <c r="A8994" s="381">
        <v>105497</v>
      </c>
      <c r="B8994" s="387" t="s">
        <v>10436</v>
      </c>
      <c r="C8994" s="380" t="s">
        <v>769</v>
      </c>
      <c r="D8994" s="380"/>
      <c r="E8994" s="380" t="s">
        <v>1081</v>
      </c>
    </row>
    <row r="8995" spans="1:5" ht="30" x14ac:dyDescent="0.2">
      <c r="A8995" s="381">
        <v>105418</v>
      </c>
      <c r="B8995" s="387" t="s">
        <v>10437</v>
      </c>
      <c r="C8995" s="380" t="s">
        <v>769</v>
      </c>
      <c r="D8995" s="380"/>
      <c r="E8995" s="380" t="s">
        <v>1081</v>
      </c>
    </row>
    <row r="8996" spans="1:5" ht="30" x14ac:dyDescent="0.2">
      <c r="A8996" s="381">
        <v>105442</v>
      </c>
      <c r="B8996" s="387" t="s">
        <v>10438</v>
      </c>
      <c r="C8996" s="380" t="s">
        <v>769</v>
      </c>
      <c r="D8996" s="380"/>
      <c r="E8996" s="380" t="s">
        <v>1081</v>
      </c>
    </row>
    <row r="8997" spans="1:5" ht="30" x14ac:dyDescent="0.2">
      <c r="A8997" s="381">
        <v>105410</v>
      </c>
      <c r="B8997" s="387" t="s">
        <v>10439</v>
      </c>
      <c r="C8997" s="380" t="s">
        <v>769</v>
      </c>
      <c r="D8997" s="380"/>
      <c r="E8997" s="380" t="s">
        <v>1081</v>
      </c>
    </row>
    <row r="8998" spans="1:5" ht="30" x14ac:dyDescent="0.2">
      <c r="A8998" s="381">
        <v>105416</v>
      </c>
      <c r="B8998" s="387" t="s">
        <v>10440</v>
      </c>
      <c r="C8998" s="380" t="s">
        <v>769</v>
      </c>
      <c r="D8998" s="380"/>
      <c r="E8998" s="380" t="s">
        <v>1081</v>
      </c>
    </row>
    <row r="8999" spans="1:5" ht="30" x14ac:dyDescent="0.2">
      <c r="A8999" s="381">
        <v>105488</v>
      </c>
      <c r="B8999" s="387" t="s">
        <v>10441</v>
      </c>
      <c r="C8999" s="380" t="s">
        <v>769</v>
      </c>
      <c r="D8999" s="380"/>
      <c r="E8999" s="380" t="s">
        <v>1081</v>
      </c>
    </row>
    <row r="9000" spans="1:5" ht="30" x14ac:dyDescent="0.2">
      <c r="A9000" s="381">
        <v>105452</v>
      </c>
      <c r="B9000" s="387" t="s">
        <v>10442</v>
      </c>
      <c r="C9000" s="380" t="s">
        <v>769</v>
      </c>
      <c r="D9000" s="380"/>
      <c r="E9000" s="380" t="s">
        <v>1081</v>
      </c>
    </row>
    <row r="9001" spans="1:5" ht="45" x14ac:dyDescent="0.2">
      <c r="A9001" s="381">
        <v>105475</v>
      </c>
      <c r="B9001" s="387" t="s">
        <v>10443</v>
      </c>
      <c r="C9001" s="380" t="s">
        <v>769</v>
      </c>
      <c r="D9001" s="380"/>
      <c r="E9001" s="380" t="s">
        <v>1081</v>
      </c>
    </row>
    <row r="9002" spans="1:5" ht="45" x14ac:dyDescent="0.2">
      <c r="A9002" s="381">
        <v>105498</v>
      </c>
      <c r="B9002" s="387" t="s">
        <v>10444</v>
      </c>
      <c r="C9002" s="380" t="s">
        <v>769</v>
      </c>
      <c r="D9002" s="380"/>
      <c r="E9002" s="380" t="s">
        <v>1081</v>
      </c>
    </row>
    <row r="9003" spans="1:5" ht="45" x14ac:dyDescent="0.2">
      <c r="A9003" s="381">
        <v>105486</v>
      </c>
      <c r="B9003" s="387" t="s">
        <v>10445</v>
      </c>
      <c r="C9003" s="380" t="s">
        <v>769</v>
      </c>
      <c r="D9003" s="380"/>
      <c r="E9003" s="380" t="s">
        <v>1081</v>
      </c>
    </row>
    <row r="9004" spans="1:5" ht="45" x14ac:dyDescent="0.2">
      <c r="A9004" s="381">
        <v>105450</v>
      </c>
      <c r="B9004" s="387" t="s">
        <v>10446</v>
      </c>
      <c r="C9004" s="380" t="s">
        <v>769</v>
      </c>
      <c r="D9004" s="380"/>
      <c r="E9004" s="380" t="s">
        <v>1081</v>
      </c>
    </row>
    <row r="9005" spans="1:5" ht="30" x14ac:dyDescent="0.2">
      <c r="A9005" s="381">
        <v>105438</v>
      </c>
      <c r="B9005" s="387" t="s">
        <v>10447</v>
      </c>
      <c r="C9005" s="380" t="s">
        <v>769</v>
      </c>
      <c r="D9005" s="380"/>
      <c r="E9005" s="380" t="s">
        <v>1081</v>
      </c>
    </row>
    <row r="9006" spans="1:5" ht="30" x14ac:dyDescent="0.2">
      <c r="A9006" s="381">
        <v>105463</v>
      </c>
      <c r="B9006" s="387" t="s">
        <v>10448</v>
      </c>
      <c r="C9006" s="380" t="s">
        <v>769</v>
      </c>
      <c r="D9006" s="380"/>
      <c r="E9006" s="380" t="s">
        <v>1081</v>
      </c>
    </row>
    <row r="9007" spans="1:5" ht="30" x14ac:dyDescent="0.2">
      <c r="A9007" s="381">
        <v>105485</v>
      </c>
      <c r="B9007" s="387" t="s">
        <v>10449</v>
      </c>
      <c r="C9007" s="380" t="s">
        <v>769</v>
      </c>
      <c r="D9007" s="380"/>
      <c r="E9007" s="380" t="s">
        <v>1081</v>
      </c>
    </row>
    <row r="9008" spans="1:5" ht="30" x14ac:dyDescent="0.2">
      <c r="A9008" s="381">
        <v>105428</v>
      </c>
      <c r="B9008" s="387" t="s">
        <v>10450</v>
      </c>
      <c r="C9008" s="380" t="s">
        <v>769</v>
      </c>
      <c r="D9008" s="380"/>
      <c r="E9008" s="380" t="s">
        <v>1081</v>
      </c>
    </row>
    <row r="9009" spans="1:5" ht="15" x14ac:dyDescent="0.2">
      <c r="A9009" s="381">
        <v>105426</v>
      </c>
      <c r="B9009" s="387" t="s">
        <v>10451</v>
      </c>
      <c r="C9009" s="380" t="s">
        <v>769</v>
      </c>
      <c r="D9009" s="380"/>
      <c r="E9009" s="380" t="s">
        <v>1081</v>
      </c>
    </row>
    <row r="9010" spans="1:5" ht="15" x14ac:dyDescent="0.2">
      <c r="A9010" s="381">
        <v>105491</v>
      </c>
      <c r="B9010" s="387" t="s">
        <v>10452</v>
      </c>
      <c r="C9010" s="380" t="s">
        <v>769</v>
      </c>
      <c r="D9010" s="380"/>
      <c r="E9010" s="380" t="s">
        <v>1081</v>
      </c>
    </row>
    <row r="9011" spans="1:5" ht="15" x14ac:dyDescent="0.2">
      <c r="A9011" s="381">
        <v>105495</v>
      </c>
      <c r="B9011" s="387" t="s">
        <v>10453</v>
      </c>
      <c r="C9011" s="380" t="s">
        <v>769</v>
      </c>
      <c r="D9011" s="380"/>
      <c r="E9011" s="380" t="s">
        <v>1081</v>
      </c>
    </row>
    <row r="9012" spans="1:5" ht="15" x14ac:dyDescent="0.2">
      <c r="A9012" s="381">
        <v>105407</v>
      </c>
      <c r="B9012" s="387" t="s">
        <v>10454</v>
      </c>
      <c r="C9012" s="380" t="s">
        <v>769</v>
      </c>
      <c r="D9012" s="380"/>
      <c r="E9012" s="380" t="s">
        <v>1081</v>
      </c>
    </row>
    <row r="9013" spans="1:5" ht="15" x14ac:dyDescent="0.2">
      <c r="A9013" s="381">
        <v>105427</v>
      </c>
      <c r="B9013" s="387" t="s">
        <v>10455</v>
      </c>
      <c r="C9013" s="380" t="s">
        <v>769</v>
      </c>
      <c r="D9013" s="380"/>
      <c r="E9013" s="380" t="s">
        <v>1081</v>
      </c>
    </row>
    <row r="9014" spans="1:5" ht="15" x14ac:dyDescent="0.2">
      <c r="A9014" s="381">
        <v>105492</v>
      </c>
      <c r="B9014" s="387" t="s">
        <v>10456</v>
      </c>
      <c r="C9014" s="380" t="s">
        <v>769</v>
      </c>
      <c r="D9014" s="380"/>
      <c r="E9014" s="380" t="s">
        <v>1081</v>
      </c>
    </row>
    <row r="9015" spans="1:5" ht="15" x14ac:dyDescent="0.2">
      <c r="A9015" s="381">
        <v>105496</v>
      </c>
      <c r="B9015" s="387" t="s">
        <v>10457</v>
      </c>
      <c r="C9015" s="380" t="s">
        <v>769</v>
      </c>
      <c r="D9015" s="380"/>
      <c r="E9015" s="380" t="s">
        <v>1081</v>
      </c>
    </row>
    <row r="9016" spans="1:5" ht="15" x14ac:dyDescent="0.2">
      <c r="A9016" s="381">
        <v>105425</v>
      </c>
      <c r="B9016" s="387" t="s">
        <v>10458</v>
      </c>
      <c r="C9016" s="380" t="s">
        <v>769</v>
      </c>
      <c r="D9016" s="380"/>
      <c r="E9016" s="380" t="s">
        <v>1081</v>
      </c>
    </row>
    <row r="9017" spans="1:5" ht="15" x14ac:dyDescent="0.2">
      <c r="A9017" s="381">
        <v>105477</v>
      </c>
      <c r="B9017" s="387" t="s">
        <v>10459</v>
      </c>
      <c r="C9017" s="380" t="s">
        <v>769</v>
      </c>
      <c r="D9017" s="380"/>
      <c r="E9017" s="380" t="s">
        <v>1081</v>
      </c>
    </row>
    <row r="9018" spans="1:5" ht="15" x14ac:dyDescent="0.2">
      <c r="A9018" s="381">
        <v>105490</v>
      </c>
      <c r="B9018" s="387" t="s">
        <v>10460</v>
      </c>
      <c r="C9018" s="380" t="s">
        <v>769</v>
      </c>
      <c r="D9018" s="380"/>
      <c r="E9018" s="380" t="s">
        <v>1081</v>
      </c>
    </row>
    <row r="9019" spans="1:5" ht="15" x14ac:dyDescent="0.2">
      <c r="A9019" s="381">
        <v>105494</v>
      </c>
      <c r="B9019" s="387" t="s">
        <v>10461</v>
      </c>
      <c r="C9019" s="380" t="s">
        <v>769</v>
      </c>
      <c r="D9019" s="380"/>
      <c r="E9019" s="380" t="s">
        <v>1081</v>
      </c>
    </row>
    <row r="9020" spans="1:5" ht="15" x14ac:dyDescent="0.2">
      <c r="A9020" s="381">
        <v>105417</v>
      </c>
      <c r="B9020" s="387" t="s">
        <v>10462</v>
      </c>
      <c r="C9020" s="380" t="s">
        <v>769</v>
      </c>
      <c r="D9020" s="380"/>
      <c r="E9020" s="380" t="s">
        <v>1081</v>
      </c>
    </row>
    <row r="9021" spans="1:5" ht="30" x14ac:dyDescent="0.2">
      <c r="A9021" s="381">
        <v>105461</v>
      </c>
      <c r="B9021" s="387" t="s">
        <v>10463</v>
      </c>
      <c r="C9021" s="380" t="s">
        <v>769</v>
      </c>
      <c r="D9021" s="380"/>
      <c r="E9021" s="380" t="s">
        <v>1081</v>
      </c>
    </row>
    <row r="9022" spans="1:5" ht="30" x14ac:dyDescent="0.2">
      <c r="A9022" s="381">
        <v>105436</v>
      </c>
      <c r="B9022" s="387" t="s">
        <v>10464</v>
      </c>
      <c r="C9022" s="380" t="s">
        <v>769</v>
      </c>
      <c r="D9022" s="380"/>
      <c r="E9022" s="380" t="s">
        <v>1081</v>
      </c>
    </row>
    <row r="9023" spans="1:5" ht="30" x14ac:dyDescent="0.2">
      <c r="A9023" s="381">
        <v>105483</v>
      </c>
      <c r="B9023" s="387" t="s">
        <v>10465</v>
      </c>
      <c r="C9023" s="380" t="s">
        <v>769</v>
      </c>
      <c r="D9023" s="380"/>
      <c r="E9023" s="380" t="s">
        <v>1081</v>
      </c>
    </row>
    <row r="9024" spans="1:5" ht="30" x14ac:dyDescent="0.2">
      <c r="A9024" s="381">
        <v>105505</v>
      </c>
      <c r="B9024" s="387" t="s">
        <v>10466</v>
      </c>
      <c r="C9024" s="380" t="s">
        <v>769</v>
      </c>
      <c r="D9024" s="380"/>
      <c r="E9024" s="380" t="s">
        <v>1081</v>
      </c>
    </row>
    <row r="9025" spans="1:5" ht="30" x14ac:dyDescent="0.2">
      <c r="A9025" s="381">
        <v>105435</v>
      </c>
      <c r="B9025" s="387" t="s">
        <v>10467</v>
      </c>
      <c r="C9025" s="380" t="s">
        <v>769</v>
      </c>
      <c r="D9025" s="380"/>
      <c r="E9025" s="380" t="s">
        <v>1081</v>
      </c>
    </row>
    <row r="9026" spans="1:5" ht="30" x14ac:dyDescent="0.2">
      <c r="A9026" s="381">
        <v>105460</v>
      </c>
      <c r="B9026" s="387" t="s">
        <v>10468</v>
      </c>
      <c r="C9026" s="380" t="s">
        <v>769</v>
      </c>
      <c r="D9026" s="380"/>
      <c r="E9026" s="380" t="s">
        <v>1081</v>
      </c>
    </row>
    <row r="9027" spans="1:5" ht="30" x14ac:dyDescent="0.2">
      <c r="A9027" s="381">
        <v>105470</v>
      </c>
      <c r="B9027" s="387" t="s">
        <v>10469</v>
      </c>
      <c r="C9027" s="380" t="s">
        <v>769</v>
      </c>
      <c r="D9027" s="380"/>
      <c r="E9027" s="380" t="s">
        <v>1081</v>
      </c>
    </row>
    <row r="9028" spans="1:5" ht="30" x14ac:dyDescent="0.2">
      <c r="A9028" s="381">
        <v>105504</v>
      </c>
      <c r="B9028" s="387" t="s">
        <v>10470</v>
      </c>
      <c r="C9028" s="380" t="s">
        <v>769</v>
      </c>
      <c r="D9028" s="380"/>
      <c r="E9028" s="380" t="s">
        <v>1081</v>
      </c>
    </row>
    <row r="9029" spans="1:5" ht="15" x14ac:dyDescent="0.2">
      <c r="A9029" s="381">
        <v>105476</v>
      </c>
      <c r="B9029" s="387" t="s">
        <v>10471</v>
      </c>
      <c r="C9029" s="380" t="s">
        <v>769</v>
      </c>
      <c r="D9029" s="380"/>
      <c r="E9029" s="380" t="s">
        <v>1081</v>
      </c>
    </row>
    <row r="9030" spans="1:5" ht="15" x14ac:dyDescent="0.2">
      <c r="A9030" s="381">
        <v>105471</v>
      </c>
      <c r="B9030" s="387" t="s">
        <v>10472</v>
      </c>
      <c r="C9030" s="380" t="s">
        <v>769</v>
      </c>
      <c r="D9030" s="380"/>
      <c r="E9030" s="380" t="s">
        <v>1081</v>
      </c>
    </row>
    <row r="9031" spans="1:5" ht="15" x14ac:dyDescent="0.2">
      <c r="A9031" s="381">
        <v>105493</v>
      </c>
      <c r="B9031" s="387" t="s">
        <v>10473</v>
      </c>
      <c r="C9031" s="380" t="s">
        <v>769</v>
      </c>
      <c r="D9031" s="380"/>
      <c r="E9031" s="380" t="s">
        <v>1081</v>
      </c>
    </row>
    <row r="9032" spans="1:5" ht="15" x14ac:dyDescent="0.2">
      <c r="A9032" s="381">
        <v>105482</v>
      </c>
      <c r="B9032" s="387" t="s">
        <v>10474</v>
      </c>
      <c r="C9032" s="380" t="s">
        <v>769</v>
      </c>
      <c r="D9032" s="380"/>
      <c r="E9032" s="380" t="s">
        <v>1081</v>
      </c>
    </row>
    <row r="9033" spans="1:5" ht="30" x14ac:dyDescent="0.2">
      <c r="A9033" s="381">
        <v>105430</v>
      </c>
      <c r="B9033" s="387" t="s">
        <v>10475</v>
      </c>
      <c r="C9033" s="380" t="s">
        <v>769</v>
      </c>
      <c r="D9033" s="380"/>
      <c r="E9033" s="380" t="s">
        <v>1081</v>
      </c>
    </row>
    <row r="9034" spans="1:5" ht="30" x14ac:dyDescent="0.2">
      <c r="A9034" s="381">
        <v>105440</v>
      </c>
      <c r="B9034" s="387" t="s">
        <v>10476</v>
      </c>
      <c r="C9034" s="380" t="s">
        <v>769</v>
      </c>
      <c r="D9034" s="380"/>
      <c r="E9034" s="380" t="s">
        <v>1081</v>
      </c>
    </row>
    <row r="9035" spans="1:5" ht="30" x14ac:dyDescent="0.2">
      <c r="A9035" s="381">
        <v>105465</v>
      </c>
      <c r="B9035" s="387" t="s">
        <v>10477</v>
      </c>
      <c r="C9035" s="380" t="s">
        <v>769</v>
      </c>
      <c r="D9035" s="380"/>
      <c r="E9035" s="380" t="s">
        <v>1081</v>
      </c>
    </row>
    <row r="9036" spans="1:5" ht="30" x14ac:dyDescent="0.2">
      <c r="A9036" s="381">
        <v>105499</v>
      </c>
      <c r="B9036" s="387" t="s">
        <v>10478</v>
      </c>
      <c r="C9036" s="380" t="s">
        <v>769</v>
      </c>
      <c r="D9036" s="380"/>
      <c r="E9036" s="380" t="s">
        <v>1081</v>
      </c>
    </row>
    <row r="9037" spans="1:5" ht="30" x14ac:dyDescent="0.2">
      <c r="A9037" s="381">
        <v>105431</v>
      </c>
      <c r="B9037" s="387" t="s">
        <v>10479</v>
      </c>
      <c r="C9037" s="380" t="s">
        <v>769</v>
      </c>
      <c r="D9037" s="380"/>
      <c r="E9037" s="380" t="s">
        <v>1081</v>
      </c>
    </row>
    <row r="9038" spans="1:5" ht="30" x14ac:dyDescent="0.2">
      <c r="A9038" s="381">
        <v>105441</v>
      </c>
      <c r="B9038" s="387" t="s">
        <v>10480</v>
      </c>
      <c r="C9038" s="380" t="s">
        <v>769</v>
      </c>
      <c r="D9038" s="380"/>
      <c r="E9038" s="380" t="s">
        <v>1081</v>
      </c>
    </row>
    <row r="9039" spans="1:5" ht="30" x14ac:dyDescent="0.2">
      <c r="A9039" s="381">
        <v>105466</v>
      </c>
      <c r="B9039" s="387" t="s">
        <v>10481</v>
      </c>
      <c r="C9039" s="380" t="s">
        <v>769</v>
      </c>
      <c r="D9039" s="380"/>
      <c r="E9039" s="380" t="s">
        <v>1081</v>
      </c>
    </row>
    <row r="9040" spans="1:5" ht="30" x14ac:dyDescent="0.2">
      <c r="A9040" s="381">
        <v>105500</v>
      </c>
      <c r="B9040" s="387" t="s">
        <v>10482</v>
      </c>
      <c r="C9040" s="380" t="s">
        <v>769</v>
      </c>
      <c r="D9040" s="380"/>
      <c r="E9040" s="380" t="s">
        <v>1081</v>
      </c>
    </row>
    <row r="9041" spans="1:5" ht="30" x14ac:dyDescent="0.2">
      <c r="A9041" s="381">
        <v>105429</v>
      </c>
      <c r="B9041" s="387" t="s">
        <v>10483</v>
      </c>
      <c r="C9041" s="380" t="s">
        <v>769</v>
      </c>
      <c r="D9041" s="380"/>
      <c r="E9041" s="380" t="s">
        <v>1081</v>
      </c>
    </row>
    <row r="9042" spans="1:5" ht="30" x14ac:dyDescent="0.2">
      <c r="A9042" s="381">
        <v>105439</v>
      </c>
      <c r="B9042" s="387" t="s">
        <v>10484</v>
      </c>
      <c r="C9042" s="380" t="s">
        <v>769</v>
      </c>
      <c r="D9042" s="380"/>
      <c r="E9042" s="380" t="s">
        <v>1081</v>
      </c>
    </row>
    <row r="9043" spans="1:5" ht="30" x14ac:dyDescent="0.2">
      <c r="A9043" s="381">
        <v>105464</v>
      </c>
      <c r="B9043" s="387" t="s">
        <v>10485</v>
      </c>
      <c r="C9043" s="380" t="s">
        <v>769</v>
      </c>
      <c r="D9043" s="380"/>
      <c r="E9043" s="380" t="s">
        <v>1081</v>
      </c>
    </row>
    <row r="9044" spans="1:5" ht="30" x14ac:dyDescent="0.2">
      <c r="A9044" s="381">
        <v>105489</v>
      </c>
      <c r="B9044" s="387" t="s">
        <v>10486</v>
      </c>
      <c r="C9044" s="380" t="s">
        <v>769</v>
      </c>
      <c r="D9044" s="380"/>
      <c r="E9044" s="380" t="s">
        <v>1081</v>
      </c>
    </row>
    <row r="9045" spans="1:5" ht="30" x14ac:dyDescent="0.2">
      <c r="A9045" s="381">
        <v>105437</v>
      </c>
      <c r="B9045" s="387" t="s">
        <v>10487</v>
      </c>
      <c r="C9045" s="380" t="s">
        <v>769</v>
      </c>
      <c r="D9045" s="380"/>
      <c r="E9045" s="380" t="s">
        <v>1081</v>
      </c>
    </row>
    <row r="9046" spans="1:5" ht="30" x14ac:dyDescent="0.2">
      <c r="A9046" s="381">
        <v>105462</v>
      </c>
      <c r="B9046" s="387" t="s">
        <v>10488</v>
      </c>
      <c r="C9046" s="380" t="s">
        <v>769</v>
      </c>
      <c r="D9046" s="380"/>
      <c r="E9046" s="380" t="s">
        <v>1081</v>
      </c>
    </row>
    <row r="9047" spans="1:5" ht="30" x14ac:dyDescent="0.2">
      <c r="A9047" s="381">
        <v>105484</v>
      </c>
      <c r="B9047" s="387" t="s">
        <v>10489</v>
      </c>
      <c r="C9047" s="380" t="s">
        <v>769</v>
      </c>
      <c r="D9047" s="380"/>
      <c r="E9047" s="380" t="s">
        <v>1081</v>
      </c>
    </row>
    <row r="9048" spans="1:5" ht="30" x14ac:dyDescent="0.2">
      <c r="A9048" s="381">
        <v>105506</v>
      </c>
      <c r="B9048" s="387" t="s">
        <v>10490</v>
      </c>
      <c r="C9048" s="380" t="s">
        <v>769</v>
      </c>
      <c r="D9048" s="380"/>
      <c r="E9048" s="380" t="s">
        <v>1081</v>
      </c>
    </row>
    <row r="9049" spans="1:5" ht="30" x14ac:dyDescent="0.2">
      <c r="A9049" s="381">
        <v>105432</v>
      </c>
      <c r="B9049" s="387" t="s">
        <v>10491</v>
      </c>
      <c r="C9049" s="380" t="s">
        <v>769</v>
      </c>
      <c r="D9049" s="380"/>
      <c r="E9049" s="380" t="s">
        <v>1081</v>
      </c>
    </row>
    <row r="9050" spans="1:5" ht="30" x14ac:dyDescent="0.2">
      <c r="A9050" s="381">
        <v>105457</v>
      </c>
      <c r="B9050" s="387" t="s">
        <v>10492</v>
      </c>
      <c r="C9050" s="380" t="s">
        <v>769</v>
      </c>
      <c r="D9050" s="380"/>
      <c r="E9050" s="380" t="s">
        <v>1081</v>
      </c>
    </row>
    <row r="9051" spans="1:5" ht="30" x14ac:dyDescent="0.2">
      <c r="A9051" s="381">
        <v>105467</v>
      </c>
      <c r="B9051" s="387" t="s">
        <v>10493</v>
      </c>
      <c r="C9051" s="380" t="s">
        <v>769</v>
      </c>
      <c r="D9051" s="380"/>
      <c r="E9051" s="380" t="s">
        <v>1081</v>
      </c>
    </row>
    <row r="9052" spans="1:5" ht="30" x14ac:dyDescent="0.2">
      <c r="A9052" s="381">
        <v>105501</v>
      </c>
      <c r="B9052" s="387" t="s">
        <v>10494</v>
      </c>
      <c r="C9052" s="380" t="s">
        <v>769</v>
      </c>
      <c r="D9052" s="380"/>
      <c r="E9052" s="380" t="s">
        <v>1081</v>
      </c>
    </row>
    <row r="9053" spans="1:5" ht="30" x14ac:dyDescent="0.2">
      <c r="A9053" s="381">
        <v>105433</v>
      </c>
      <c r="B9053" s="387" t="s">
        <v>10495</v>
      </c>
      <c r="C9053" s="380" t="s">
        <v>769</v>
      </c>
      <c r="D9053" s="380"/>
      <c r="E9053" s="380" t="s">
        <v>1081</v>
      </c>
    </row>
    <row r="9054" spans="1:5" ht="30" x14ac:dyDescent="0.2">
      <c r="A9054" s="381">
        <v>105458</v>
      </c>
      <c r="B9054" s="387" t="s">
        <v>10496</v>
      </c>
      <c r="C9054" s="380" t="s">
        <v>769</v>
      </c>
      <c r="D9054" s="380"/>
      <c r="E9054" s="380" t="s">
        <v>1081</v>
      </c>
    </row>
    <row r="9055" spans="1:5" ht="30" x14ac:dyDescent="0.2">
      <c r="A9055" s="381">
        <v>105468</v>
      </c>
      <c r="B9055" s="387" t="s">
        <v>10497</v>
      </c>
      <c r="C9055" s="380" t="s">
        <v>769</v>
      </c>
      <c r="D9055" s="380"/>
      <c r="E9055" s="380" t="s">
        <v>1081</v>
      </c>
    </row>
    <row r="9056" spans="1:5" ht="30" x14ac:dyDescent="0.2">
      <c r="A9056" s="381">
        <v>105502</v>
      </c>
      <c r="B9056" s="387" t="s">
        <v>10498</v>
      </c>
      <c r="C9056" s="380" t="s">
        <v>769</v>
      </c>
      <c r="D9056" s="380"/>
      <c r="E9056" s="380" t="s">
        <v>1081</v>
      </c>
    </row>
    <row r="9057" spans="1:5" ht="30" x14ac:dyDescent="0.2">
      <c r="A9057" s="381">
        <v>105434</v>
      </c>
      <c r="B9057" s="387" t="s">
        <v>10499</v>
      </c>
      <c r="C9057" s="380" t="s">
        <v>769</v>
      </c>
      <c r="D9057" s="380"/>
      <c r="E9057" s="380" t="s">
        <v>1081</v>
      </c>
    </row>
    <row r="9058" spans="1:5" ht="30" x14ac:dyDescent="0.2">
      <c r="A9058" s="381">
        <v>105459</v>
      </c>
      <c r="B9058" s="387" t="s">
        <v>10500</v>
      </c>
      <c r="C9058" s="380" t="s">
        <v>769</v>
      </c>
      <c r="D9058" s="380"/>
      <c r="E9058" s="380" t="s">
        <v>1081</v>
      </c>
    </row>
    <row r="9059" spans="1:5" ht="30" x14ac:dyDescent="0.2">
      <c r="A9059" s="381">
        <v>105469</v>
      </c>
      <c r="B9059" s="387" t="s">
        <v>10501</v>
      </c>
      <c r="C9059" s="380" t="s">
        <v>769</v>
      </c>
      <c r="D9059" s="380"/>
      <c r="E9059" s="380" t="s">
        <v>1081</v>
      </c>
    </row>
    <row r="9060" spans="1:5" ht="30" x14ac:dyDescent="0.2">
      <c r="A9060" s="381">
        <v>105503</v>
      </c>
      <c r="B9060" s="387" t="s">
        <v>10502</v>
      </c>
      <c r="C9060" s="380" t="s">
        <v>769</v>
      </c>
      <c r="D9060" s="380"/>
      <c r="E9060" s="380" t="s">
        <v>1081</v>
      </c>
    </row>
    <row r="9061" spans="1:5" ht="30" x14ac:dyDescent="0.2">
      <c r="A9061" s="381">
        <v>105472</v>
      </c>
      <c r="B9061" s="387" t="s">
        <v>10503</v>
      </c>
      <c r="C9061" s="380" t="s">
        <v>769</v>
      </c>
      <c r="D9061" s="380"/>
      <c r="E9061" s="380" t="s">
        <v>1081</v>
      </c>
    </row>
    <row r="9062" spans="1:5" ht="30" x14ac:dyDescent="0.2">
      <c r="A9062" s="381">
        <v>105413</v>
      </c>
      <c r="B9062" s="387" t="s">
        <v>10504</v>
      </c>
      <c r="C9062" s="380" t="s">
        <v>769</v>
      </c>
      <c r="D9062" s="380"/>
      <c r="E9062" s="380" t="s">
        <v>1081</v>
      </c>
    </row>
    <row r="9063" spans="1:5" ht="30" x14ac:dyDescent="0.2">
      <c r="A9063" s="381">
        <v>105423</v>
      </c>
      <c r="B9063" s="387" t="s">
        <v>10505</v>
      </c>
      <c r="C9063" s="380" t="s">
        <v>769</v>
      </c>
      <c r="D9063" s="380"/>
      <c r="E9063" s="380" t="s">
        <v>1081</v>
      </c>
    </row>
    <row r="9064" spans="1:5" ht="30" x14ac:dyDescent="0.2">
      <c r="A9064" s="381">
        <v>105447</v>
      </c>
      <c r="B9064" s="387" t="s">
        <v>10506</v>
      </c>
      <c r="C9064" s="380" t="s">
        <v>769</v>
      </c>
      <c r="D9064" s="380"/>
      <c r="E9064" s="380" t="s">
        <v>1081</v>
      </c>
    </row>
    <row r="9065" spans="1:5" ht="30" x14ac:dyDescent="0.2">
      <c r="A9065" s="381">
        <v>105408</v>
      </c>
      <c r="B9065" s="387" t="s">
        <v>10507</v>
      </c>
      <c r="C9065" s="380" t="s">
        <v>769</v>
      </c>
      <c r="D9065" s="380"/>
      <c r="E9065" s="380" t="s">
        <v>1081</v>
      </c>
    </row>
    <row r="9066" spans="1:5" ht="30" x14ac:dyDescent="0.2">
      <c r="A9066" s="381">
        <v>105479</v>
      </c>
      <c r="B9066" s="387" t="s">
        <v>10508</v>
      </c>
      <c r="C9066" s="380" t="s">
        <v>769</v>
      </c>
      <c r="D9066" s="380"/>
      <c r="E9066" s="380" t="s">
        <v>1081</v>
      </c>
    </row>
    <row r="9067" spans="1:5" ht="30" x14ac:dyDescent="0.2">
      <c r="A9067" s="381">
        <v>105422</v>
      </c>
      <c r="B9067" s="387" t="s">
        <v>10509</v>
      </c>
      <c r="C9067" s="380" t="s">
        <v>769</v>
      </c>
      <c r="D9067" s="380"/>
      <c r="E9067" s="380" t="s">
        <v>1081</v>
      </c>
    </row>
    <row r="9068" spans="1:5" ht="30" x14ac:dyDescent="0.2">
      <c r="A9068" s="381">
        <v>105446</v>
      </c>
      <c r="B9068" s="387" t="s">
        <v>10510</v>
      </c>
      <c r="C9068" s="380" t="s">
        <v>769</v>
      </c>
      <c r="D9068" s="380"/>
      <c r="E9068" s="380" t="s">
        <v>1081</v>
      </c>
    </row>
    <row r="9069" spans="1:5" ht="15" x14ac:dyDescent="0.2">
      <c r="A9069" s="381">
        <v>105474</v>
      </c>
      <c r="B9069" s="387" t="s">
        <v>10511</v>
      </c>
      <c r="C9069" s="380" t="s">
        <v>769</v>
      </c>
      <c r="D9069" s="380"/>
      <c r="E9069" s="380" t="s">
        <v>1081</v>
      </c>
    </row>
    <row r="9070" spans="1:5" ht="15" x14ac:dyDescent="0.2">
      <c r="A9070" s="381">
        <v>105480</v>
      </c>
      <c r="B9070" s="387" t="s">
        <v>10512</v>
      </c>
      <c r="C9070" s="380" t="s">
        <v>769</v>
      </c>
      <c r="D9070" s="380"/>
      <c r="E9070" s="380" t="s">
        <v>1081</v>
      </c>
    </row>
    <row r="9071" spans="1:5" ht="15" x14ac:dyDescent="0.2">
      <c r="A9071" s="381">
        <v>105481</v>
      </c>
      <c r="B9071" s="387" t="s">
        <v>10513</v>
      </c>
      <c r="C9071" s="380" t="s">
        <v>769</v>
      </c>
      <c r="D9071" s="380"/>
      <c r="E9071" s="380" t="s">
        <v>1081</v>
      </c>
    </row>
    <row r="9072" spans="1:5" ht="15" x14ac:dyDescent="0.2">
      <c r="A9072" s="381">
        <v>105449</v>
      </c>
      <c r="B9072" s="387" t="s">
        <v>10514</v>
      </c>
      <c r="C9072" s="380" t="s">
        <v>769</v>
      </c>
      <c r="D9072" s="380"/>
      <c r="E9072" s="380" t="s">
        <v>1081</v>
      </c>
    </row>
    <row r="9073" spans="1:5" ht="30" x14ac:dyDescent="0.2">
      <c r="A9073" s="381">
        <v>105511</v>
      </c>
      <c r="B9073" s="387" t="s">
        <v>10515</v>
      </c>
      <c r="C9073" s="380" t="s">
        <v>768</v>
      </c>
      <c r="D9073" s="380"/>
      <c r="E9073" s="380" t="s">
        <v>1081</v>
      </c>
    </row>
    <row r="9074" spans="1:5" ht="30" x14ac:dyDescent="0.2">
      <c r="A9074" s="381">
        <v>105507</v>
      </c>
      <c r="B9074" s="387" t="s">
        <v>10516</v>
      </c>
      <c r="C9074" s="380" t="s">
        <v>768</v>
      </c>
      <c r="D9074" s="380"/>
      <c r="E9074" s="380" t="s">
        <v>1081</v>
      </c>
    </row>
    <row r="9075" spans="1:5" ht="30" x14ac:dyDescent="0.2">
      <c r="A9075" s="381">
        <v>105512</v>
      </c>
      <c r="B9075" s="387" t="s">
        <v>10517</v>
      </c>
      <c r="C9075" s="380" t="s">
        <v>768</v>
      </c>
      <c r="D9075" s="380"/>
      <c r="E9075" s="380" t="s">
        <v>1081</v>
      </c>
    </row>
    <row r="9076" spans="1:5" ht="30" x14ac:dyDescent="0.2">
      <c r="A9076" s="381">
        <v>105508</v>
      </c>
      <c r="B9076" s="387" t="s">
        <v>10518</v>
      </c>
      <c r="C9076" s="380" t="s">
        <v>768</v>
      </c>
      <c r="D9076" s="380"/>
      <c r="E9076" s="380" t="s">
        <v>1081</v>
      </c>
    </row>
    <row r="9077" spans="1:5" ht="30" x14ac:dyDescent="0.2">
      <c r="A9077" s="381">
        <v>105513</v>
      </c>
      <c r="B9077" s="387" t="s">
        <v>10519</v>
      </c>
      <c r="C9077" s="380" t="s">
        <v>768</v>
      </c>
      <c r="D9077" s="380"/>
      <c r="E9077" s="380" t="s">
        <v>1081</v>
      </c>
    </row>
    <row r="9078" spans="1:5" ht="30" x14ac:dyDescent="0.2">
      <c r="A9078" s="381">
        <v>105509</v>
      </c>
      <c r="B9078" s="387" t="s">
        <v>10520</v>
      </c>
      <c r="C9078" s="380" t="s">
        <v>768</v>
      </c>
      <c r="D9078" s="380"/>
      <c r="E9078" s="380" t="s">
        <v>1081</v>
      </c>
    </row>
    <row r="9079" spans="1:5" ht="30" x14ac:dyDescent="0.2">
      <c r="A9079" s="381">
        <v>105514</v>
      </c>
      <c r="B9079" s="387" t="s">
        <v>10521</v>
      </c>
      <c r="C9079" s="380" t="s">
        <v>768</v>
      </c>
      <c r="D9079" s="380"/>
      <c r="E9079" s="380" t="s">
        <v>1081</v>
      </c>
    </row>
    <row r="9080" spans="1:5" ht="30" x14ac:dyDescent="0.2">
      <c r="A9080" s="381">
        <v>105510</v>
      </c>
      <c r="B9080" s="387" t="s">
        <v>10522</v>
      </c>
      <c r="C9080" s="380" t="s">
        <v>768</v>
      </c>
      <c r="D9080" s="380"/>
      <c r="E9080" s="380" t="s">
        <v>1081</v>
      </c>
    </row>
    <row r="9081" spans="1:5" ht="15" x14ac:dyDescent="0.2">
      <c r="A9081" s="388">
        <v>100207</v>
      </c>
      <c r="B9081" s="387" t="s">
        <v>1227</v>
      </c>
      <c r="C9081" s="380" t="s">
        <v>104</v>
      </c>
      <c r="D9081" s="380">
        <v>500.03</v>
      </c>
      <c r="E9081" s="380" t="s">
        <v>1081</v>
      </c>
    </row>
    <row r="9082" spans="1:5" ht="30" x14ac:dyDescent="0.2">
      <c r="A9082" s="380">
        <v>100211</v>
      </c>
      <c r="B9082" s="387" t="s">
        <v>1232</v>
      </c>
      <c r="C9082" s="380" t="s">
        <v>1229</v>
      </c>
      <c r="D9082" s="380">
        <v>7.63</v>
      </c>
      <c r="E9082" s="380" t="s">
        <v>1081</v>
      </c>
    </row>
    <row r="9083" spans="1:5" ht="30" x14ac:dyDescent="0.2">
      <c r="A9083" s="380">
        <v>100210</v>
      </c>
      <c r="B9083" s="387" t="s">
        <v>1231</v>
      </c>
      <c r="C9083" s="380" t="s">
        <v>1229</v>
      </c>
      <c r="D9083" s="380">
        <v>19.77</v>
      </c>
      <c r="E9083" s="380" t="s">
        <v>1081</v>
      </c>
    </row>
    <row r="9084" spans="1:5" ht="30" x14ac:dyDescent="0.2">
      <c r="A9084" s="380">
        <v>100221</v>
      </c>
      <c r="B9084" s="387" t="s">
        <v>1243</v>
      </c>
      <c r="C9084" s="380" t="s">
        <v>1242</v>
      </c>
      <c r="D9084" s="380">
        <v>34.950000000000003</v>
      </c>
      <c r="E9084" s="380" t="s">
        <v>1081</v>
      </c>
    </row>
    <row r="9085" spans="1:5" ht="15" x14ac:dyDescent="0.2">
      <c r="A9085" s="380">
        <v>100203</v>
      </c>
      <c r="B9085" s="387" t="s">
        <v>1223</v>
      </c>
      <c r="C9085" s="380" t="s">
        <v>1215</v>
      </c>
      <c r="D9085" s="380">
        <v>1.22</v>
      </c>
      <c r="E9085" s="380" t="s">
        <v>1081</v>
      </c>
    </row>
    <row r="9086" spans="1:5" ht="15" x14ac:dyDescent="0.2">
      <c r="A9086" s="380">
        <v>100202</v>
      </c>
      <c r="B9086" s="387" t="s">
        <v>1222</v>
      </c>
      <c r="C9086" s="380" t="s">
        <v>1215</v>
      </c>
      <c r="D9086" s="380">
        <v>1.03</v>
      </c>
      <c r="E9086" s="380" t="s">
        <v>1081</v>
      </c>
    </row>
    <row r="9087" spans="1:5" ht="15" x14ac:dyDescent="0.2">
      <c r="A9087" s="380">
        <v>100201</v>
      </c>
      <c r="B9087" s="387" t="s">
        <v>1221</v>
      </c>
      <c r="C9087" s="380" t="s">
        <v>1215</v>
      </c>
      <c r="D9087" s="380">
        <v>0.88</v>
      </c>
      <c r="E9087" s="380" t="s">
        <v>1081</v>
      </c>
    </row>
    <row r="9088" spans="1:5" ht="30" x14ac:dyDescent="0.2">
      <c r="A9088" s="380">
        <v>100216</v>
      </c>
      <c r="B9088" s="387" t="s">
        <v>1237</v>
      </c>
      <c r="C9088" s="380" t="s">
        <v>1229</v>
      </c>
      <c r="D9088" s="380">
        <v>1.07</v>
      </c>
      <c r="E9088" s="380" t="s">
        <v>1081</v>
      </c>
    </row>
    <row r="9089" spans="1:5" ht="30" x14ac:dyDescent="0.2">
      <c r="A9089" s="380">
        <v>100215</v>
      </c>
      <c r="B9089" s="387" t="s">
        <v>1236</v>
      </c>
      <c r="C9089" s="380" t="s">
        <v>1229</v>
      </c>
      <c r="D9089" s="380">
        <v>3.98</v>
      </c>
      <c r="E9089" s="380" t="s">
        <v>1081</v>
      </c>
    </row>
    <row r="9090" spans="1:5" ht="30" x14ac:dyDescent="0.2">
      <c r="A9090" s="380">
        <v>100214</v>
      </c>
      <c r="B9090" s="387" t="s">
        <v>1235</v>
      </c>
      <c r="C9090" s="380" t="s">
        <v>1229</v>
      </c>
      <c r="D9090" s="380">
        <v>4.6399999999999997</v>
      </c>
      <c r="E9090" s="380" t="s">
        <v>1081</v>
      </c>
    </row>
    <row r="9091" spans="1:5" ht="30" x14ac:dyDescent="0.2">
      <c r="A9091" s="380">
        <v>100223</v>
      </c>
      <c r="B9091" s="387" t="s">
        <v>1245</v>
      </c>
      <c r="C9091" s="380" t="s">
        <v>1242</v>
      </c>
      <c r="D9091" s="380">
        <v>6.19</v>
      </c>
      <c r="E9091" s="380" t="s">
        <v>1081</v>
      </c>
    </row>
    <row r="9092" spans="1:5" ht="30" x14ac:dyDescent="0.2">
      <c r="A9092" s="380">
        <v>100280</v>
      </c>
      <c r="B9092" s="387" t="s">
        <v>1304</v>
      </c>
      <c r="C9092" s="380" t="s">
        <v>1229</v>
      </c>
      <c r="D9092" s="380">
        <v>20.32</v>
      </c>
      <c r="E9092" s="380" t="s">
        <v>1081</v>
      </c>
    </row>
    <row r="9093" spans="1:5" ht="30" x14ac:dyDescent="0.2">
      <c r="A9093" s="380">
        <v>100270</v>
      </c>
      <c r="B9093" s="387" t="s">
        <v>1294</v>
      </c>
      <c r="C9093" s="380" t="s">
        <v>1229</v>
      </c>
      <c r="D9093" s="380">
        <v>69.33</v>
      </c>
      <c r="E9093" s="380" t="s">
        <v>1081</v>
      </c>
    </row>
    <row r="9094" spans="1:5" ht="30" x14ac:dyDescent="0.2">
      <c r="A9094" s="380">
        <v>100286</v>
      </c>
      <c r="B9094" s="387" t="s">
        <v>1310</v>
      </c>
      <c r="C9094" s="380" t="s">
        <v>1260</v>
      </c>
      <c r="D9094" s="380">
        <v>15.17</v>
      </c>
      <c r="E9094" s="380" t="s">
        <v>1081</v>
      </c>
    </row>
    <row r="9095" spans="1:5" ht="30" x14ac:dyDescent="0.2">
      <c r="A9095" s="380">
        <v>100213</v>
      </c>
      <c r="B9095" s="387" t="s">
        <v>1234</v>
      </c>
      <c r="C9095" s="380" t="s">
        <v>1229</v>
      </c>
      <c r="D9095" s="380">
        <v>3.02</v>
      </c>
      <c r="E9095" s="380" t="s">
        <v>1081</v>
      </c>
    </row>
    <row r="9096" spans="1:5" ht="30" x14ac:dyDescent="0.2">
      <c r="A9096" s="380">
        <v>100212</v>
      </c>
      <c r="B9096" s="387" t="s">
        <v>1233</v>
      </c>
      <c r="C9096" s="380" t="s">
        <v>1229</v>
      </c>
      <c r="D9096" s="380">
        <v>8.42</v>
      </c>
      <c r="E9096" s="380" t="s">
        <v>1081</v>
      </c>
    </row>
    <row r="9097" spans="1:5" ht="30" x14ac:dyDescent="0.2">
      <c r="A9097" s="380">
        <v>100222</v>
      </c>
      <c r="B9097" s="387" t="s">
        <v>1244</v>
      </c>
      <c r="C9097" s="380" t="s">
        <v>1242</v>
      </c>
      <c r="D9097" s="380">
        <v>13.24</v>
      </c>
      <c r="E9097" s="380" t="s">
        <v>1081</v>
      </c>
    </row>
    <row r="9098" spans="1:5" ht="30" x14ac:dyDescent="0.2">
      <c r="A9098" s="380">
        <v>100226</v>
      </c>
      <c r="B9098" s="387" t="s">
        <v>1249</v>
      </c>
      <c r="C9098" s="380" t="s">
        <v>1248</v>
      </c>
      <c r="D9098" s="380">
        <v>0.76</v>
      </c>
      <c r="E9098" s="380" t="s">
        <v>1081</v>
      </c>
    </row>
    <row r="9099" spans="1:5" ht="15" x14ac:dyDescent="0.2">
      <c r="A9099" s="380">
        <v>100200</v>
      </c>
      <c r="B9099" s="387" t="s">
        <v>1220</v>
      </c>
      <c r="C9099" s="380" t="s">
        <v>1215</v>
      </c>
      <c r="D9099" s="380">
        <v>0.44</v>
      </c>
      <c r="E9099" s="380" t="s">
        <v>1081</v>
      </c>
    </row>
    <row r="9100" spans="1:5" ht="15" x14ac:dyDescent="0.2">
      <c r="A9100" s="380">
        <v>100199</v>
      </c>
      <c r="B9100" s="387" t="s">
        <v>1219</v>
      </c>
      <c r="C9100" s="380" t="s">
        <v>1215</v>
      </c>
      <c r="D9100" s="380">
        <v>0.36</v>
      </c>
      <c r="E9100" s="380" t="s">
        <v>1081</v>
      </c>
    </row>
    <row r="9101" spans="1:5" ht="15" x14ac:dyDescent="0.2">
      <c r="A9101" s="380">
        <v>100198</v>
      </c>
      <c r="B9101" s="387" t="s">
        <v>1218</v>
      </c>
      <c r="C9101" s="380" t="s">
        <v>1215</v>
      </c>
      <c r="D9101" s="380">
        <v>0.3</v>
      </c>
      <c r="E9101" s="380" t="s">
        <v>1081</v>
      </c>
    </row>
    <row r="9102" spans="1:5" ht="30" x14ac:dyDescent="0.2">
      <c r="A9102" s="380">
        <v>100283</v>
      </c>
      <c r="B9102" s="387" t="s">
        <v>1307</v>
      </c>
      <c r="C9102" s="380" t="s">
        <v>1242</v>
      </c>
      <c r="D9102" s="380">
        <v>27.99</v>
      </c>
      <c r="E9102" s="380" t="s">
        <v>1081</v>
      </c>
    </row>
    <row r="9103" spans="1:5" ht="15" x14ac:dyDescent="0.2">
      <c r="A9103" s="380">
        <v>100227</v>
      </c>
      <c r="B9103" s="387" t="s">
        <v>1250</v>
      </c>
      <c r="C9103" s="380" t="s">
        <v>1248</v>
      </c>
      <c r="D9103" s="380">
        <v>1.1200000000000001</v>
      </c>
      <c r="E9103" s="380" t="s">
        <v>1081</v>
      </c>
    </row>
    <row r="9104" spans="1:5" ht="15" x14ac:dyDescent="0.2">
      <c r="A9104" s="380">
        <v>100205</v>
      </c>
      <c r="B9104" s="387" t="s">
        <v>1225</v>
      </c>
      <c r="C9104" s="380" t="s">
        <v>104</v>
      </c>
      <c r="D9104" s="380">
        <v>1622.27</v>
      </c>
      <c r="E9104" s="380" t="s">
        <v>1081</v>
      </c>
    </row>
    <row r="9105" spans="1:5" ht="15" x14ac:dyDescent="0.2">
      <c r="A9105" s="380">
        <v>100206</v>
      </c>
      <c r="B9105" s="387" t="s">
        <v>1226</v>
      </c>
      <c r="C9105" s="380" t="s">
        <v>104</v>
      </c>
      <c r="D9105" s="380">
        <v>1172.6300000000001</v>
      </c>
      <c r="E9105" s="380" t="s">
        <v>1081</v>
      </c>
    </row>
    <row r="9106" spans="1:5" ht="30" x14ac:dyDescent="0.2">
      <c r="A9106" s="388">
        <v>100281</v>
      </c>
      <c r="B9106" s="387" t="s">
        <v>1305</v>
      </c>
      <c r="C9106" s="380" t="s">
        <v>1229</v>
      </c>
      <c r="D9106" s="380">
        <v>4.09</v>
      </c>
      <c r="E9106" s="380" t="s">
        <v>1081</v>
      </c>
    </row>
    <row r="9107" spans="1:5" ht="30" x14ac:dyDescent="0.2">
      <c r="A9107" s="388">
        <v>100219</v>
      </c>
      <c r="B9107" s="387" t="s">
        <v>1240</v>
      </c>
      <c r="C9107" s="380" t="s">
        <v>1229</v>
      </c>
      <c r="D9107" s="380">
        <v>0.51</v>
      </c>
      <c r="E9107" s="380" t="s">
        <v>1081</v>
      </c>
    </row>
    <row r="9108" spans="1:5" ht="30" x14ac:dyDescent="0.2">
      <c r="A9108" s="388">
        <v>100218</v>
      </c>
      <c r="B9108" s="387" t="s">
        <v>1239</v>
      </c>
      <c r="C9108" s="380" t="s">
        <v>1229</v>
      </c>
      <c r="D9108" s="380">
        <v>2.2799999999999998</v>
      </c>
      <c r="E9108" s="380" t="s">
        <v>1081</v>
      </c>
    </row>
    <row r="9109" spans="1:5" ht="30" x14ac:dyDescent="0.2">
      <c r="A9109" s="388">
        <v>100217</v>
      </c>
      <c r="B9109" s="387" t="s">
        <v>1238</v>
      </c>
      <c r="C9109" s="380" t="s">
        <v>1229</v>
      </c>
      <c r="D9109" s="380">
        <v>3.35</v>
      </c>
      <c r="E9109" s="380" t="s">
        <v>1081</v>
      </c>
    </row>
    <row r="9110" spans="1:5" ht="30" x14ac:dyDescent="0.2">
      <c r="A9110" s="388">
        <v>100224</v>
      </c>
      <c r="B9110" s="387" t="s">
        <v>1246</v>
      </c>
      <c r="C9110" s="380" t="s">
        <v>1242</v>
      </c>
      <c r="D9110" s="380">
        <v>3.35</v>
      </c>
      <c r="E9110" s="380" t="s">
        <v>1081</v>
      </c>
    </row>
    <row r="9111" spans="1:5" ht="30" x14ac:dyDescent="0.2">
      <c r="A9111" s="388">
        <v>100228</v>
      </c>
      <c r="B9111" s="387" t="s">
        <v>1251</v>
      </c>
      <c r="C9111" s="380" t="s">
        <v>1248</v>
      </c>
      <c r="D9111" s="380">
        <v>0.33</v>
      </c>
      <c r="E9111" s="380" t="s">
        <v>1081</v>
      </c>
    </row>
    <row r="9112" spans="1:5" ht="30" x14ac:dyDescent="0.2">
      <c r="A9112" s="388">
        <v>100204</v>
      </c>
      <c r="B9112" s="387" t="s">
        <v>1224</v>
      </c>
      <c r="C9112" s="380" t="s">
        <v>1215</v>
      </c>
      <c r="D9112" s="380">
        <v>0.12</v>
      </c>
      <c r="E9112" s="380" t="s">
        <v>1081</v>
      </c>
    </row>
    <row r="9113" spans="1:5" ht="30" x14ac:dyDescent="0.2">
      <c r="A9113" s="388">
        <v>100284</v>
      </c>
      <c r="B9113" s="387" t="s">
        <v>1308</v>
      </c>
      <c r="C9113" s="380" t="s">
        <v>1242</v>
      </c>
      <c r="D9113" s="380">
        <v>11.99</v>
      </c>
      <c r="E9113" s="380" t="s">
        <v>1081</v>
      </c>
    </row>
    <row r="9114" spans="1:5" ht="30" x14ac:dyDescent="0.2">
      <c r="A9114" s="388">
        <v>100277</v>
      </c>
      <c r="B9114" s="387" t="s">
        <v>1301</v>
      </c>
      <c r="C9114" s="380" t="s">
        <v>1242</v>
      </c>
      <c r="D9114" s="380">
        <v>2.13</v>
      </c>
      <c r="E9114" s="380" t="s">
        <v>1081</v>
      </c>
    </row>
    <row r="9115" spans="1:5" ht="30" x14ac:dyDescent="0.2">
      <c r="A9115" s="380">
        <v>100278</v>
      </c>
      <c r="B9115" s="387" t="s">
        <v>1302</v>
      </c>
      <c r="C9115" s="380" t="s">
        <v>1229</v>
      </c>
      <c r="D9115" s="380">
        <v>44.25</v>
      </c>
      <c r="E9115" s="380" t="s">
        <v>1081</v>
      </c>
    </row>
    <row r="9116" spans="1:5" ht="30" x14ac:dyDescent="0.2">
      <c r="A9116" s="380">
        <v>100268</v>
      </c>
      <c r="B9116" s="387" t="s">
        <v>1292</v>
      </c>
      <c r="C9116" s="380" t="s">
        <v>1229</v>
      </c>
      <c r="D9116" s="380">
        <v>92.49</v>
      </c>
      <c r="E9116" s="380" t="s">
        <v>1081</v>
      </c>
    </row>
    <row r="9117" spans="1:5" ht="15" x14ac:dyDescent="0.2">
      <c r="A9117" s="380">
        <v>100285</v>
      </c>
      <c r="B9117" s="387" t="s">
        <v>1309</v>
      </c>
      <c r="C9117" s="380" t="s">
        <v>1260</v>
      </c>
      <c r="D9117" s="380">
        <v>46.56</v>
      </c>
      <c r="E9117" s="380" t="s">
        <v>1081</v>
      </c>
    </row>
    <row r="9118" spans="1:5" ht="30" x14ac:dyDescent="0.2">
      <c r="A9118" s="380">
        <v>100209</v>
      </c>
      <c r="B9118" s="387" t="s">
        <v>1230</v>
      </c>
      <c r="C9118" s="380" t="s">
        <v>1229</v>
      </c>
      <c r="D9118" s="380">
        <v>10.73</v>
      </c>
      <c r="E9118" s="380" t="s">
        <v>1081</v>
      </c>
    </row>
    <row r="9119" spans="1:5" ht="30" x14ac:dyDescent="0.2">
      <c r="A9119" s="380">
        <v>100208</v>
      </c>
      <c r="B9119" s="387" t="s">
        <v>1228</v>
      </c>
      <c r="C9119" s="380" t="s">
        <v>1229</v>
      </c>
      <c r="D9119" s="380">
        <v>21.46</v>
      </c>
      <c r="E9119" s="380" t="s">
        <v>1081</v>
      </c>
    </row>
    <row r="9120" spans="1:5" ht="30" x14ac:dyDescent="0.2">
      <c r="A9120" s="380">
        <v>100256</v>
      </c>
      <c r="B9120" s="387" t="s">
        <v>1280</v>
      </c>
      <c r="C9120" s="380" t="s">
        <v>1260</v>
      </c>
      <c r="D9120" s="380">
        <v>9.83</v>
      </c>
      <c r="E9120" s="380" t="s">
        <v>1081</v>
      </c>
    </row>
    <row r="9121" spans="1:5" ht="30" x14ac:dyDescent="0.2">
      <c r="A9121" s="380">
        <v>100220</v>
      </c>
      <c r="B9121" s="387" t="s">
        <v>1241</v>
      </c>
      <c r="C9121" s="380" t="s">
        <v>1242</v>
      </c>
      <c r="D9121" s="380">
        <v>30.83</v>
      </c>
      <c r="E9121" s="380" t="s">
        <v>1081</v>
      </c>
    </row>
    <row r="9122" spans="1:5" ht="30" x14ac:dyDescent="0.2">
      <c r="A9122" s="380">
        <v>100287</v>
      </c>
      <c r="B9122" s="387" t="s">
        <v>7820</v>
      </c>
      <c r="C9122" s="380" t="s">
        <v>1260</v>
      </c>
      <c r="D9122" s="380">
        <v>14.53</v>
      </c>
      <c r="E9122" s="380" t="s">
        <v>1081</v>
      </c>
    </row>
    <row r="9123" spans="1:5" ht="15" x14ac:dyDescent="0.2">
      <c r="A9123" s="380">
        <v>100274</v>
      </c>
      <c r="B9123" s="387" t="s">
        <v>1298</v>
      </c>
      <c r="C9123" s="380" t="s">
        <v>1242</v>
      </c>
      <c r="D9123" s="380">
        <v>30.84</v>
      </c>
      <c r="E9123" s="380" t="s">
        <v>1081</v>
      </c>
    </row>
    <row r="9124" spans="1:5" ht="15" x14ac:dyDescent="0.2">
      <c r="A9124" s="380">
        <v>100264</v>
      </c>
      <c r="B9124" s="387" t="s">
        <v>1288</v>
      </c>
      <c r="C9124" s="380" t="s">
        <v>1242</v>
      </c>
      <c r="D9124" s="380">
        <v>43.52</v>
      </c>
      <c r="E9124" s="380" t="s">
        <v>1081</v>
      </c>
    </row>
    <row r="9125" spans="1:5" ht="15" x14ac:dyDescent="0.2">
      <c r="A9125" s="380">
        <v>100225</v>
      </c>
      <c r="B9125" s="387" t="s">
        <v>1247</v>
      </c>
      <c r="C9125" s="380" t="s">
        <v>1248</v>
      </c>
      <c r="D9125" s="380">
        <v>2.42</v>
      </c>
      <c r="E9125" s="380" t="s">
        <v>1081</v>
      </c>
    </row>
    <row r="9126" spans="1:5" ht="15" x14ac:dyDescent="0.2">
      <c r="A9126" s="380">
        <v>100266</v>
      </c>
      <c r="B9126" s="387" t="s">
        <v>1290</v>
      </c>
      <c r="C9126" s="380" t="s">
        <v>1229</v>
      </c>
      <c r="D9126" s="380">
        <v>92.49</v>
      </c>
      <c r="E9126" s="380" t="s">
        <v>1081</v>
      </c>
    </row>
    <row r="9127" spans="1:5" ht="30" x14ac:dyDescent="0.2">
      <c r="A9127" s="380">
        <v>100257</v>
      </c>
      <c r="B9127" s="387" t="s">
        <v>1281</v>
      </c>
      <c r="C9127" s="380" t="s">
        <v>1260</v>
      </c>
      <c r="D9127" s="380">
        <v>5.9</v>
      </c>
      <c r="E9127" s="380" t="s">
        <v>1081</v>
      </c>
    </row>
    <row r="9128" spans="1:5" ht="15" x14ac:dyDescent="0.2">
      <c r="A9128" s="380">
        <v>100197</v>
      </c>
      <c r="B9128" s="387" t="s">
        <v>1217</v>
      </c>
      <c r="C9128" s="380" t="s">
        <v>1215</v>
      </c>
      <c r="D9128" s="380">
        <v>2.1800000000000002</v>
      </c>
      <c r="E9128" s="380" t="s">
        <v>1081</v>
      </c>
    </row>
    <row r="9129" spans="1:5" ht="15" x14ac:dyDescent="0.2">
      <c r="A9129" s="380">
        <v>100196</v>
      </c>
      <c r="B9129" s="387" t="s">
        <v>1216</v>
      </c>
      <c r="C9129" s="380" t="s">
        <v>1215</v>
      </c>
      <c r="D9129" s="380">
        <v>1.45</v>
      </c>
      <c r="E9129" s="380" t="s">
        <v>1081</v>
      </c>
    </row>
    <row r="9130" spans="1:5" ht="15" x14ac:dyDescent="0.2">
      <c r="A9130" s="380">
        <v>100195</v>
      </c>
      <c r="B9130" s="387" t="s">
        <v>1214</v>
      </c>
      <c r="C9130" s="380" t="s">
        <v>1215</v>
      </c>
      <c r="D9130" s="380">
        <v>0.87</v>
      </c>
      <c r="E9130" s="380" t="s">
        <v>1081</v>
      </c>
    </row>
    <row r="9131" spans="1:5" ht="15" x14ac:dyDescent="0.2">
      <c r="A9131" s="380">
        <v>100273</v>
      </c>
      <c r="B9131" s="387" t="s">
        <v>1297</v>
      </c>
      <c r="C9131" s="380" t="s">
        <v>1215</v>
      </c>
      <c r="D9131" s="380">
        <v>3.61</v>
      </c>
      <c r="E9131" s="380" t="s">
        <v>1081</v>
      </c>
    </row>
    <row r="9132" spans="1:5" ht="15" x14ac:dyDescent="0.2">
      <c r="A9132" s="380">
        <v>100282</v>
      </c>
      <c r="B9132" s="387" t="s">
        <v>1306</v>
      </c>
      <c r="C9132" s="380" t="s">
        <v>1242</v>
      </c>
      <c r="D9132" s="380">
        <v>173.29</v>
      </c>
      <c r="E9132" s="380" t="s">
        <v>1081</v>
      </c>
    </row>
    <row r="9133" spans="1:5" ht="30" x14ac:dyDescent="0.2">
      <c r="A9133" s="380">
        <v>100276</v>
      </c>
      <c r="B9133" s="387" t="s">
        <v>1300</v>
      </c>
      <c r="C9133" s="380" t="s">
        <v>1242</v>
      </c>
      <c r="D9133" s="380">
        <v>36.39</v>
      </c>
      <c r="E9133" s="380" t="s">
        <v>1081</v>
      </c>
    </row>
    <row r="9134" spans="1:5" ht="30" x14ac:dyDescent="0.2">
      <c r="A9134" s="380">
        <v>100275</v>
      </c>
      <c r="B9134" s="387" t="s">
        <v>1299</v>
      </c>
      <c r="C9134" s="380" t="s">
        <v>1242</v>
      </c>
      <c r="D9134" s="380">
        <v>19.940000000000001</v>
      </c>
      <c r="E9134" s="380" t="s">
        <v>1081</v>
      </c>
    </row>
    <row r="9135" spans="1:5" ht="30" x14ac:dyDescent="0.2">
      <c r="A9135" s="380">
        <v>100254</v>
      </c>
      <c r="B9135" s="387" t="s">
        <v>1278</v>
      </c>
      <c r="C9135" s="380" t="s">
        <v>1260</v>
      </c>
      <c r="D9135" s="380">
        <v>43.59</v>
      </c>
      <c r="E9135" s="380" t="s">
        <v>1081</v>
      </c>
    </row>
    <row r="9136" spans="1:5" ht="30" x14ac:dyDescent="0.2">
      <c r="A9136" s="380">
        <v>100250</v>
      </c>
      <c r="B9136" s="387" t="s">
        <v>1274</v>
      </c>
      <c r="C9136" s="380" t="s">
        <v>1260</v>
      </c>
      <c r="D9136" s="380">
        <v>4.91</v>
      </c>
      <c r="E9136" s="380" t="s">
        <v>1081</v>
      </c>
    </row>
    <row r="9137" spans="1:5" ht="30" x14ac:dyDescent="0.2">
      <c r="A9137" s="380">
        <v>100251</v>
      </c>
      <c r="B9137" s="387" t="s">
        <v>1275</v>
      </c>
      <c r="C9137" s="380" t="s">
        <v>1260</v>
      </c>
      <c r="D9137" s="380">
        <v>14.53</v>
      </c>
      <c r="E9137" s="380" t="s">
        <v>1081</v>
      </c>
    </row>
    <row r="9138" spans="1:5" ht="30" x14ac:dyDescent="0.2">
      <c r="A9138" s="380">
        <v>100252</v>
      </c>
      <c r="B9138" s="387" t="s">
        <v>1276</v>
      </c>
      <c r="C9138" s="380" t="s">
        <v>1260</v>
      </c>
      <c r="D9138" s="380">
        <v>21.79</v>
      </c>
      <c r="E9138" s="380" t="s">
        <v>1081</v>
      </c>
    </row>
    <row r="9139" spans="1:5" ht="30" x14ac:dyDescent="0.2">
      <c r="A9139" s="380">
        <v>100253</v>
      </c>
      <c r="B9139" s="387" t="s">
        <v>1277</v>
      </c>
      <c r="C9139" s="380" t="s">
        <v>1260</v>
      </c>
      <c r="D9139" s="380">
        <v>29.06</v>
      </c>
      <c r="E9139" s="380" t="s">
        <v>1081</v>
      </c>
    </row>
    <row r="9140" spans="1:5" ht="30" x14ac:dyDescent="0.2">
      <c r="A9140" s="380">
        <v>100249</v>
      </c>
      <c r="B9140" s="387" t="s">
        <v>1273</v>
      </c>
      <c r="C9140" s="380" t="s">
        <v>1260</v>
      </c>
      <c r="D9140" s="380">
        <v>2.94</v>
      </c>
      <c r="E9140" s="380" t="s">
        <v>1081</v>
      </c>
    </row>
    <row r="9141" spans="1:5" ht="30" x14ac:dyDescent="0.2">
      <c r="A9141" s="380">
        <v>100244</v>
      </c>
      <c r="B9141" s="387" t="s">
        <v>1268</v>
      </c>
      <c r="C9141" s="380" t="s">
        <v>1260</v>
      </c>
      <c r="D9141" s="380">
        <v>4.42</v>
      </c>
      <c r="E9141" s="380" t="s">
        <v>1081</v>
      </c>
    </row>
    <row r="9142" spans="1:5" ht="30" x14ac:dyDescent="0.2">
      <c r="A9142" s="380">
        <v>100245</v>
      </c>
      <c r="B9142" s="387" t="s">
        <v>1269</v>
      </c>
      <c r="C9142" s="380" t="s">
        <v>1260</v>
      </c>
      <c r="D9142" s="380">
        <v>8.85</v>
      </c>
      <c r="E9142" s="380" t="s">
        <v>1081</v>
      </c>
    </row>
    <row r="9143" spans="1:5" ht="30" x14ac:dyDescent="0.2">
      <c r="A9143" s="380">
        <v>100243</v>
      </c>
      <c r="B9143" s="387" t="s">
        <v>1267</v>
      </c>
      <c r="C9143" s="380" t="s">
        <v>1260</v>
      </c>
      <c r="D9143" s="380">
        <v>3.54</v>
      </c>
      <c r="E9143" s="380" t="s">
        <v>1081</v>
      </c>
    </row>
    <row r="9144" spans="1:5" ht="30" x14ac:dyDescent="0.2">
      <c r="A9144" s="380">
        <v>100239</v>
      </c>
      <c r="B9144" s="387" t="s">
        <v>1263</v>
      </c>
      <c r="C9144" s="380" t="s">
        <v>1260</v>
      </c>
      <c r="D9144" s="380">
        <v>7.37</v>
      </c>
      <c r="E9144" s="380" t="s">
        <v>1081</v>
      </c>
    </row>
    <row r="9145" spans="1:5" ht="30" x14ac:dyDescent="0.2">
      <c r="A9145" s="380">
        <v>100238</v>
      </c>
      <c r="B9145" s="387" t="s">
        <v>1262</v>
      </c>
      <c r="C9145" s="380" t="s">
        <v>1260</v>
      </c>
      <c r="D9145" s="380">
        <v>5.9</v>
      </c>
      <c r="E9145" s="380" t="s">
        <v>1081</v>
      </c>
    </row>
    <row r="9146" spans="1:5" ht="30" x14ac:dyDescent="0.2">
      <c r="A9146" s="380">
        <v>100241</v>
      </c>
      <c r="B9146" s="387" t="s">
        <v>1265</v>
      </c>
      <c r="C9146" s="380" t="s">
        <v>1260</v>
      </c>
      <c r="D9146" s="380">
        <v>7.37</v>
      </c>
      <c r="E9146" s="380" t="s">
        <v>1081</v>
      </c>
    </row>
    <row r="9147" spans="1:5" ht="30" x14ac:dyDescent="0.2">
      <c r="A9147" s="380">
        <v>100242</v>
      </c>
      <c r="B9147" s="387" t="s">
        <v>1266</v>
      </c>
      <c r="C9147" s="380" t="s">
        <v>1260</v>
      </c>
      <c r="D9147" s="380">
        <v>21.79</v>
      </c>
      <c r="E9147" s="380" t="s">
        <v>1081</v>
      </c>
    </row>
    <row r="9148" spans="1:5" ht="30" x14ac:dyDescent="0.2">
      <c r="A9148" s="380">
        <v>100240</v>
      </c>
      <c r="B9148" s="387" t="s">
        <v>1264</v>
      </c>
      <c r="C9148" s="380" t="s">
        <v>1260</v>
      </c>
      <c r="D9148" s="380">
        <v>4.42</v>
      </c>
      <c r="E9148" s="380" t="s">
        <v>1081</v>
      </c>
    </row>
    <row r="9149" spans="1:5" ht="30" x14ac:dyDescent="0.2">
      <c r="A9149" s="380">
        <v>100237</v>
      </c>
      <c r="B9149" s="387" t="s">
        <v>1261</v>
      </c>
      <c r="C9149" s="380" t="s">
        <v>1260</v>
      </c>
      <c r="D9149" s="380">
        <v>3.68</v>
      </c>
      <c r="E9149" s="380" t="s">
        <v>1081</v>
      </c>
    </row>
    <row r="9150" spans="1:5" ht="30" x14ac:dyDescent="0.2">
      <c r="A9150" s="380">
        <v>100236</v>
      </c>
      <c r="B9150" s="387" t="s">
        <v>1259</v>
      </c>
      <c r="C9150" s="380" t="s">
        <v>1260</v>
      </c>
      <c r="D9150" s="380">
        <v>3.07</v>
      </c>
      <c r="E9150" s="380" t="s">
        <v>1081</v>
      </c>
    </row>
    <row r="9151" spans="1:5" ht="45" x14ac:dyDescent="0.2">
      <c r="A9151" s="380">
        <v>100248</v>
      </c>
      <c r="B9151" s="387" t="s">
        <v>1272</v>
      </c>
      <c r="C9151" s="380" t="s">
        <v>1260</v>
      </c>
      <c r="D9151" s="380">
        <v>14.53</v>
      </c>
      <c r="E9151" s="380" t="s">
        <v>1081</v>
      </c>
    </row>
    <row r="9152" spans="1:5" ht="45" x14ac:dyDescent="0.2">
      <c r="A9152" s="380">
        <v>100247</v>
      </c>
      <c r="B9152" s="387" t="s">
        <v>1271</v>
      </c>
      <c r="C9152" s="380" t="s">
        <v>1260</v>
      </c>
      <c r="D9152" s="380">
        <v>3.68</v>
      </c>
      <c r="E9152" s="380" t="s">
        <v>1081</v>
      </c>
    </row>
    <row r="9153" spans="1:5" ht="45" x14ac:dyDescent="0.2">
      <c r="A9153" s="380">
        <v>100246</v>
      </c>
      <c r="B9153" s="387" t="s">
        <v>1270</v>
      </c>
      <c r="C9153" s="380" t="s">
        <v>1260</v>
      </c>
      <c r="D9153" s="380">
        <v>2.94</v>
      </c>
      <c r="E9153" s="380" t="s">
        <v>1081</v>
      </c>
    </row>
    <row r="9154" spans="1:5" ht="30" x14ac:dyDescent="0.2">
      <c r="A9154" s="380">
        <v>100255</v>
      </c>
      <c r="B9154" s="387" t="s">
        <v>1279</v>
      </c>
      <c r="C9154" s="380" t="s">
        <v>1260</v>
      </c>
      <c r="D9154" s="380">
        <v>14.75</v>
      </c>
      <c r="E9154" s="380" t="s">
        <v>1081</v>
      </c>
    </row>
    <row r="9155" spans="1:5" ht="30" x14ac:dyDescent="0.2">
      <c r="A9155" s="380">
        <v>100263</v>
      </c>
      <c r="B9155" s="387" t="s">
        <v>1287</v>
      </c>
      <c r="C9155" s="380" t="s">
        <v>1215</v>
      </c>
      <c r="D9155" s="380">
        <v>2.39</v>
      </c>
      <c r="E9155" s="380" t="s">
        <v>1081</v>
      </c>
    </row>
    <row r="9156" spans="1:5" ht="30" x14ac:dyDescent="0.2">
      <c r="A9156" s="380">
        <v>100260</v>
      </c>
      <c r="B9156" s="387" t="s">
        <v>1284</v>
      </c>
      <c r="C9156" s="380" t="s">
        <v>1215</v>
      </c>
      <c r="D9156" s="380">
        <v>9.57</v>
      </c>
      <c r="E9156" s="380" t="s">
        <v>1081</v>
      </c>
    </row>
    <row r="9157" spans="1:5" ht="30" x14ac:dyDescent="0.2">
      <c r="A9157" s="380">
        <v>100261</v>
      </c>
      <c r="B9157" s="387" t="s">
        <v>1285</v>
      </c>
      <c r="C9157" s="380" t="s">
        <v>1215</v>
      </c>
      <c r="D9157" s="380">
        <v>6.02</v>
      </c>
      <c r="E9157" s="380" t="s">
        <v>1081</v>
      </c>
    </row>
    <row r="9158" spans="1:5" ht="30" x14ac:dyDescent="0.2">
      <c r="A9158" s="380">
        <v>100262</v>
      </c>
      <c r="B9158" s="387" t="s">
        <v>1286</v>
      </c>
      <c r="C9158" s="380" t="s">
        <v>1215</v>
      </c>
      <c r="D9158" s="380">
        <v>3.73</v>
      </c>
      <c r="E9158" s="380" t="s">
        <v>1081</v>
      </c>
    </row>
    <row r="9159" spans="1:5" ht="15" x14ac:dyDescent="0.2">
      <c r="A9159" s="380">
        <v>100271</v>
      </c>
      <c r="B9159" s="387" t="s">
        <v>1295</v>
      </c>
      <c r="C9159" s="380" t="s">
        <v>1242</v>
      </c>
      <c r="D9159" s="380">
        <v>69.37</v>
      </c>
      <c r="E9159" s="380" t="s">
        <v>1081</v>
      </c>
    </row>
    <row r="9160" spans="1:5" ht="30" x14ac:dyDescent="0.2">
      <c r="A9160" s="380">
        <v>100258</v>
      </c>
      <c r="B9160" s="387" t="s">
        <v>1282</v>
      </c>
      <c r="C9160" s="380" t="s">
        <v>1260</v>
      </c>
      <c r="D9160" s="380">
        <v>14.75</v>
      </c>
      <c r="E9160" s="380" t="s">
        <v>1081</v>
      </c>
    </row>
    <row r="9161" spans="1:5" ht="30" x14ac:dyDescent="0.2">
      <c r="A9161" s="380">
        <v>100259</v>
      </c>
      <c r="B9161" s="387" t="s">
        <v>1283</v>
      </c>
      <c r="C9161" s="380" t="s">
        <v>1260</v>
      </c>
      <c r="D9161" s="380">
        <v>29.06</v>
      </c>
      <c r="E9161" s="380" t="s">
        <v>1081</v>
      </c>
    </row>
    <row r="9162" spans="1:5" ht="30" x14ac:dyDescent="0.2">
      <c r="A9162" s="380">
        <v>100279</v>
      </c>
      <c r="B9162" s="387" t="s">
        <v>1303</v>
      </c>
      <c r="C9162" s="380" t="s">
        <v>66</v>
      </c>
      <c r="D9162" s="380">
        <v>0.85</v>
      </c>
      <c r="E9162" s="380" t="s">
        <v>1081</v>
      </c>
    </row>
    <row r="9163" spans="1:5" ht="30" x14ac:dyDescent="0.2">
      <c r="A9163" s="380">
        <v>100233</v>
      </c>
      <c r="B9163" s="387" t="s">
        <v>1256</v>
      </c>
      <c r="C9163" s="380" t="s">
        <v>66</v>
      </c>
      <c r="D9163" s="380">
        <v>0.2</v>
      </c>
      <c r="E9163" s="380" t="s">
        <v>1081</v>
      </c>
    </row>
    <row r="9164" spans="1:5" ht="30" x14ac:dyDescent="0.2">
      <c r="A9164" s="380">
        <v>100232</v>
      </c>
      <c r="B9164" s="387" t="s">
        <v>1255</v>
      </c>
      <c r="C9164" s="380" t="s">
        <v>66</v>
      </c>
      <c r="D9164" s="380">
        <v>0.4</v>
      </c>
      <c r="E9164" s="380" t="s">
        <v>1081</v>
      </c>
    </row>
    <row r="9165" spans="1:5" ht="30" x14ac:dyDescent="0.2">
      <c r="A9165" s="380">
        <v>100234</v>
      </c>
      <c r="B9165" s="387" t="s">
        <v>1257</v>
      </c>
      <c r="C9165" s="380" t="s">
        <v>83</v>
      </c>
      <c r="D9165" s="380">
        <v>0.61</v>
      </c>
      <c r="E9165" s="380" t="s">
        <v>1081</v>
      </c>
    </row>
    <row r="9166" spans="1:5" ht="15" x14ac:dyDescent="0.2">
      <c r="A9166" s="380">
        <v>100265</v>
      </c>
      <c r="B9166" s="387" t="s">
        <v>1289</v>
      </c>
      <c r="C9166" s="380" t="s">
        <v>83</v>
      </c>
      <c r="D9166" s="380">
        <v>0.91</v>
      </c>
      <c r="E9166" s="380" t="s">
        <v>1081</v>
      </c>
    </row>
    <row r="9167" spans="1:5" ht="15" x14ac:dyDescent="0.2">
      <c r="A9167" s="380">
        <v>100235</v>
      </c>
      <c r="B9167" s="387" t="s">
        <v>1258</v>
      </c>
      <c r="C9167" s="380" t="s">
        <v>3</v>
      </c>
      <c r="D9167" s="380">
        <v>0.04</v>
      </c>
      <c r="E9167" s="380" t="s">
        <v>1081</v>
      </c>
    </row>
    <row r="9168" spans="1:5" ht="15" x14ac:dyDescent="0.2">
      <c r="A9168" s="380">
        <v>100267</v>
      </c>
      <c r="B9168" s="387" t="s">
        <v>1291</v>
      </c>
      <c r="C9168" s="380" t="s">
        <v>66</v>
      </c>
      <c r="D9168" s="380">
        <v>1.83</v>
      </c>
      <c r="E9168" s="380" t="s">
        <v>1081</v>
      </c>
    </row>
    <row r="9169" spans="1:5" ht="15" x14ac:dyDescent="0.2">
      <c r="A9169" s="380">
        <v>100231</v>
      </c>
      <c r="B9169" s="387" t="s">
        <v>1254</v>
      </c>
      <c r="C9169" s="380" t="s">
        <v>65</v>
      </c>
      <c r="D9169" s="380">
        <v>0.04</v>
      </c>
      <c r="E9169" s="380" t="s">
        <v>1081</v>
      </c>
    </row>
    <row r="9170" spans="1:5" ht="15" x14ac:dyDescent="0.2">
      <c r="A9170" s="380">
        <v>100230</v>
      </c>
      <c r="B9170" s="387" t="s">
        <v>1253</v>
      </c>
      <c r="C9170" s="380" t="s">
        <v>65</v>
      </c>
      <c r="D9170" s="380">
        <v>0.02</v>
      </c>
      <c r="E9170" s="380" t="s">
        <v>1081</v>
      </c>
    </row>
    <row r="9171" spans="1:5" ht="15" x14ac:dyDescent="0.2">
      <c r="A9171" s="380">
        <v>100229</v>
      </c>
      <c r="B9171" s="387" t="s">
        <v>1252</v>
      </c>
      <c r="C9171" s="380" t="s">
        <v>65</v>
      </c>
      <c r="D9171" s="380">
        <v>0.01</v>
      </c>
      <c r="E9171" s="380" t="s">
        <v>1081</v>
      </c>
    </row>
    <row r="9172" spans="1:5" ht="15" x14ac:dyDescent="0.2">
      <c r="A9172" s="380">
        <v>100272</v>
      </c>
      <c r="B9172" s="387" t="s">
        <v>1296</v>
      </c>
      <c r="C9172" s="380" t="s">
        <v>83</v>
      </c>
      <c r="D9172" s="380">
        <v>1.37</v>
      </c>
      <c r="E9172" s="380" t="s">
        <v>1081</v>
      </c>
    </row>
    <row r="9173" spans="1:5" ht="30" x14ac:dyDescent="0.2">
      <c r="A9173" s="380">
        <v>100269</v>
      </c>
      <c r="B9173" s="387" t="s">
        <v>1293</v>
      </c>
      <c r="C9173" s="380" t="s">
        <v>66</v>
      </c>
      <c r="D9173" s="380">
        <v>1.83</v>
      </c>
      <c r="E9173" s="380" t="s">
        <v>1081</v>
      </c>
    </row>
    <row r="9174" spans="1:5" ht="15" x14ac:dyDescent="0.2">
      <c r="A9174" s="388">
        <v>100986</v>
      </c>
      <c r="B9174" s="387" t="s">
        <v>5388</v>
      </c>
      <c r="C9174" s="380" t="s">
        <v>90</v>
      </c>
      <c r="D9174" s="380">
        <v>9.58</v>
      </c>
      <c r="E9174" s="380" t="s">
        <v>1081</v>
      </c>
    </row>
    <row r="9175" spans="1:5" ht="15" x14ac:dyDescent="0.2">
      <c r="A9175" s="388">
        <v>101002</v>
      </c>
      <c r="B9175" s="387" t="s">
        <v>5404</v>
      </c>
      <c r="C9175" s="380" t="s">
        <v>769</v>
      </c>
      <c r="D9175" s="380">
        <v>6.38</v>
      </c>
      <c r="E9175" s="380" t="s">
        <v>1081</v>
      </c>
    </row>
    <row r="9176" spans="1:5" ht="15" x14ac:dyDescent="0.2">
      <c r="A9176" s="388">
        <v>100987</v>
      </c>
      <c r="B9176" s="387" t="s">
        <v>5389</v>
      </c>
      <c r="C9176" s="380" t="s">
        <v>90</v>
      </c>
      <c r="D9176" s="380">
        <v>11.05</v>
      </c>
      <c r="E9176" s="380" t="s">
        <v>1081</v>
      </c>
    </row>
    <row r="9177" spans="1:5" ht="15" x14ac:dyDescent="0.2">
      <c r="A9177" s="388">
        <v>101003</v>
      </c>
      <c r="B9177" s="387" t="s">
        <v>5405</v>
      </c>
      <c r="C9177" s="380" t="s">
        <v>769</v>
      </c>
      <c r="D9177" s="380">
        <v>7.35</v>
      </c>
      <c r="E9177" s="380" t="s">
        <v>1081</v>
      </c>
    </row>
    <row r="9178" spans="1:5" ht="15" x14ac:dyDescent="0.2">
      <c r="A9178" s="388">
        <v>100988</v>
      </c>
      <c r="B9178" s="387" t="s">
        <v>5390</v>
      </c>
      <c r="C9178" s="380" t="s">
        <v>90</v>
      </c>
      <c r="D9178" s="380">
        <v>11.72</v>
      </c>
      <c r="E9178" s="380" t="s">
        <v>1081</v>
      </c>
    </row>
    <row r="9179" spans="1:5" ht="15" x14ac:dyDescent="0.2">
      <c r="A9179" s="388">
        <v>101004</v>
      </c>
      <c r="B9179" s="387" t="s">
        <v>5406</v>
      </c>
      <c r="C9179" s="380" t="s">
        <v>769</v>
      </c>
      <c r="D9179" s="380">
        <v>7.8</v>
      </c>
      <c r="E9179" s="380" t="s">
        <v>1081</v>
      </c>
    </row>
    <row r="9180" spans="1:5" ht="15" x14ac:dyDescent="0.2">
      <c r="A9180" s="388">
        <v>100985</v>
      </c>
      <c r="B9180" s="387" t="s">
        <v>5387</v>
      </c>
      <c r="C9180" s="380" t="s">
        <v>90</v>
      </c>
      <c r="D9180" s="380">
        <v>7.93</v>
      </c>
      <c r="E9180" s="380" t="s">
        <v>1081</v>
      </c>
    </row>
    <row r="9181" spans="1:5" ht="15" x14ac:dyDescent="0.2">
      <c r="A9181" s="388">
        <v>101001</v>
      </c>
      <c r="B9181" s="387" t="s">
        <v>5403</v>
      </c>
      <c r="C9181" s="380" t="s">
        <v>769</v>
      </c>
      <c r="D9181" s="380">
        <v>5.29</v>
      </c>
      <c r="E9181" s="380" t="s">
        <v>1081</v>
      </c>
    </row>
    <row r="9182" spans="1:5" ht="15" x14ac:dyDescent="0.2">
      <c r="A9182" s="388">
        <v>101008</v>
      </c>
      <c r="B9182" s="387" t="s">
        <v>5410</v>
      </c>
      <c r="C9182" s="380" t="s">
        <v>90</v>
      </c>
      <c r="D9182" s="380">
        <v>5.83</v>
      </c>
      <c r="E9182" s="380" t="s">
        <v>1081</v>
      </c>
    </row>
    <row r="9183" spans="1:5" ht="15" x14ac:dyDescent="0.2">
      <c r="A9183" s="388">
        <v>101007</v>
      </c>
      <c r="B9183" s="387" t="s">
        <v>5409</v>
      </c>
      <c r="C9183" s="380" t="s">
        <v>90</v>
      </c>
      <c r="D9183" s="380">
        <v>5.76</v>
      </c>
      <c r="E9183" s="380" t="s">
        <v>1081</v>
      </c>
    </row>
    <row r="9184" spans="1:5" ht="30" x14ac:dyDescent="0.2">
      <c r="A9184" s="388">
        <v>100982</v>
      </c>
      <c r="B9184" s="387" t="s">
        <v>5384</v>
      </c>
      <c r="C9184" s="380" t="s">
        <v>90</v>
      </c>
      <c r="D9184" s="380">
        <v>9.43</v>
      </c>
      <c r="E9184" s="380" t="s">
        <v>1081</v>
      </c>
    </row>
    <row r="9185" spans="1:5" ht="30" x14ac:dyDescent="0.2">
      <c r="A9185" s="388">
        <v>100998</v>
      </c>
      <c r="B9185" s="387" t="s">
        <v>5400</v>
      </c>
      <c r="C9185" s="380" t="s">
        <v>769</v>
      </c>
      <c r="D9185" s="380">
        <v>6.29</v>
      </c>
      <c r="E9185" s="380" t="s">
        <v>1081</v>
      </c>
    </row>
    <row r="9186" spans="1:5" ht="30" x14ac:dyDescent="0.2">
      <c r="A9186" s="388">
        <v>100983</v>
      </c>
      <c r="B9186" s="387" t="s">
        <v>5385</v>
      </c>
      <c r="C9186" s="380" t="s">
        <v>90</v>
      </c>
      <c r="D9186" s="380">
        <v>9.49</v>
      </c>
      <c r="E9186" s="380" t="s">
        <v>1081</v>
      </c>
    </row>
    <row r="9187" spans="1:5" ht="30" x14ac:dyDescent="0.2">
      <c r="A9187" s="388">
        <v>100999</v>
      </c>
      <c r="B9187" s="387" t="s">
        <v>5401</v>
      </c>
      <c r="C9187" s="380" t="s">
        <v>769</v>
      </c>
      <c r="D9187" s="380">
        <v>6.36</v>
      </c>
      <c r="E9187" s="380" t="s">
        <v>1081</v>
      </c>
    </row>
    <row r="9188" spans="1:5" ht="30" x14ac:dyDescent="0.2">
      <c r="A9188" s="388">
        <v>100984</v>
      </c>
      <c r="B9188" s="387" t="s">
        <v>5386</v>
      </c>
      <c r="C9188" s="380" t="s">
        <v>90</v>
      </c>
      <c r="D9188" s="380">
        <v>9.3000000000000007</v>
      </c>
      <c r="E9188" s="380" t="s">
        <v>1081</v>
      </c>
    </row>
    <row r="9189" spans="1:5" ht="30" x14ac:dyDescent="0.2">
      <c r="A9189" s="388">
        <v>101000</v>
      </c>
      <c r="B9189" s="387" t="s">
        <v>5402</v>
      </c>
      <c r="C9189" s="380" t="s">
        <v>769</v>
      </c>
      <c r="D9189" s="380">
        <v>6.2</v>
      </c>
      <c r="E9189" s="380" t="s">
        <v>1081</v>
      </c>
    </row>
    <row r="9190" spans="1:5" ht="30" x14ac:dyDescent="0.2">
      <c r="A9190" s="388">
        <v>100981</v>
      </c>
      <c r="B9190" s="387" t="s">
        <v>5383</v>
      </c>
      <c r="C9190" s="380" t="s">
        <v>90</v>
      </c>
      <c r="D9190" s="380">
        <v>9.8000000000000007</v>
      </c>
      <c r="E9190" s="380" t="s">
        <v>1081</v>
      </c>
    </row>
    <row r="9191" spans="1:5" ht="30" x14ac:dyDescent="0.2">
      <c r="A9191" s="388">
        <v>100997</v>
      </c>
      <c r="B9191" s="387" t="s">
        <v>5399</v>
      </c>
      <c r="C9191" s="380" t="s">
        <v>769</v>
      </c>
      <c r="D9191" s="380">
        <v>6.54</v>
      </c>
      <c r="E9191" s="380" t="s">
        <v>1081</v>
      </c>
    </row>
    <row r="9192" spans="1:5" ht="30" x14ac:dyDescent="0.2">
      <c r="A9192" s="388">
        <v>101010</v>
      </c>
      <c r="B9192" s="387" t="s">
        <v>5412</v>
      </c>
      <c r="C9192" s="380" t="s">
        <v>769</v>
      </c>
      <c r="D9192" s="380">
        <v>28.64</v>
      </c>
      <c r="E9192" s="380" t="s">
        <v>1081</v>
      </c>
    </row>
    <row r="9193" spans="1:5" ht="30" x14ac:dyDescent="0.2">
      <c r="A9193" s="388">
        <v>101009</v>
      </c>
      <c r="B9193" s="387" t="s">
        <v>5411</v>
      </c>
      <c r="C9193" s="380" t="s">
        <v>769</v>
      </c>
      <c r="D9193" s="380">
        <v>45.49</v>
      </c>
      <c r="E9193" s="380" t="s">
        <v>1081</v>
      </c>
    </row>
    <row r="9194" spans="1:5" ht="45" x14ac:dyDescent="0.2">
      <c r="A9194" s="388">
        <v>100978</v>
      </c>
      <c r="B9194" s="387" t="s">
        <v>5380</v>
      </c>
      <c r="C9194" s="380" t="s">
        <v>90</v>
      </c>
      <c r="D9194" s="380">
        <v>7.31</v>
      </c>
      <c r="E9194" s="380" t="s">
        <v>1081</v>
      </c>
    </row>
    <row r="9195" spans="1:5" ht="45" x14ac:dyDescent="0.2">
      <c r="A9195" s="388">
        <v>100994</v>
      </c>
      <c r="B9195" s="387" t="s">
        <v>5396</v>
      </c>
      <c r="C9195" s="380" t="s">
        <v>769</v>
      </c>
      <c r="D9195" s="380">
        <v>4.8499999999999996</v>
      </c>
      <c r="E9195" s="380" t="s">
        <v>1081</v>
      </c>
    </row>
    <row r="9196" spans="1:5" ht="45" x14ac:dyDescent="0.2">
      <c r="A9196" s="388">
        <v>100974</v>
      </c>
      <c r="B9196" s="387" t="s">
        <v>5365</v>
      </c>
      <c r="C9196" s="380" t="s">
        <v>90</v>
      </c>
      <c r="D9196" s="380">
        <v>8.83</v>
      </c>
      <c r="E9196" s="380" t="s">
        <v>1081</v>
      </c>
    </row>
    <row r="9197" spans="1:5" ht="45" x14ac:dyDescent="0.2">
      <c r="A9197" s="388">
        <v>100990</v>
      </c>
      <c r="B9197" s="387" t="s">
        <v>5392</v>
      </c>
      <c r="C9197" s="380" t="s">
        <v>769</v>
      </c>
      <c r="D9197" s="380">
        <v>5.89</v>
      </c>
      <c r="E9197" s="380" t="s">
        <v>1081</v>
      </c>
    </row>
    <row r="9198" spans="1:5" ht="45" x14ac:dyDescent="0.2">
      <c r="A9198" s="388">
        <v>100979</v>
      </c>
      <c r="B9198" s="387" t="s">
        <v>5381</v>
      </c>
      <c r="C9198" s="380" t="s">
        <v>90</v>
      </c>
      <c r="D9198" s="380">
        <v>7.04</v>
      </c>
      <c r="E9198" s="380" t="s">
        <v>1081</v>
      </c>
    </row>
    <row r="9199" spans="1:5" ht="45" x14ac:dyDescent="0.2">
      <c r="A9199" s="388">
        <v>100995</v>
      </c>
      <c r="B9199" s="387" t="s">
        <v>5397</v>
      </c>
      <c r="C9199" s="380" t="s">
        <v>769</v>
      </c>
      <c r="D9199" s="380">
        <v>4.71</v>
      </c>
      <c r="E9199" s="380" t="s">
        <v>1081</v>
      </c>
    </row>
    <row r="9200" spans="1:5" ht="45" x14ac:dyDescent="0.2">
      <c r="A9200" s="388">
        <v>100975</v>
      </c>
      <c r="B9200" s="387" t="s">
        <v>5366</v>
      </c>
      <c r="C9200" s="380" t="s">
        <v>90</v>
      </c>
      <c r="D9200" s="380">
        <v>8.93</v>
      </c>
      <c r="E9200" s="380" t="s">
        <v>1081</v>
      </c>
    </row>
    <row r="9201" spans="1:5" ht="45" x14ac:dyDescent="0.2">
      <c r="A9201" s="388">
        <v>100991</v>
      </c>
      <c r="B9201" s="387" t="s">
        <v>5393</v>
      </c>
      <c r="C9201" s="380" t="s">
        <v>769</v>
      </c>
      <c r="D9201" s="380">
        <v>5.98</v>
      </c>
      <c r="E9201" s="380" t="s">
        <v>1081</v>
      </c>
    </row>
    <row r="9202" spans="1:5" ht="45" x14ac:dyDescent="0.2">
      <c r="A9202" s="388">
        <v>100980</v>
      </c>
      <c r="B9202" s="387" t="s">
        <v>5382</v>
      </c>
      <c r="C9202" s="380" t="s">
        <v>90</v>
      </c>
      <c r="D9202" s="380">
        <v>6.66</v>
      </c>
      <c r="E9202" s="380" t="s">
        <v>1081</v>
      </c>
    </row>
    <row r="9203" spans="1:5" ht="45" x14ac:dyDescent="0.2">
      <c r="A9203" s="388">
        <v>100996</v>
      </c>
      <c r="B9203" s="387" t="s">
        <v>5398</v>
      </c>
      <c r="C9203" s="380" t="s">
        <v>769</v>
      </c>
      <c r="D9203" s="380">
        <v>4.4400000000000004</v>
      </c>
      <c r="E9203" s="380" t="s">
        <v>1081</v>
      </c>
    </row>
    <row r="9204" spans="1:5" ht="45" x14ac:dyDescent="0.2">
      <c r="A9204" s="388">
        <v>100976</v>
      </c>
      <c r="B9204" s="387" t="s">
        <v>5378</v>
      </c>
      <c r="C9204" s="380" t="s">
        <v>90</v>
      </c>
      <c r="D9204" s="380">
        <v>8.76</v>
      </c>
      <c r="E9204" s="380" t="s">
        <v>1081</v>
      </c>
    </row>
    <row r="9205" spans="1:5" ht="45" x14ac:dyDescent="0.2">
      <c r="A9205" s="388">
        <v>100992</v>
      </c>
      <c r="B9205" s="387" t="s">
        <v>5394</v>
      </c>
      <c r="C9205" s="380" t="s">
        <v>769</v>
      </c>
      <c r="D9205" s="380">
        <v>5.83</v>
      </c>
      <c r="E9205" s="380" t="s">
        <v>1081</v>
      </c>
    </row>
    <row r="9206" spans="1:5" ht="45" x14ac:dyDescent="0.2">
      <c r="A9206" s="388">
        <v>100977</v>
      </c>
      <c r="B9206" s="387" t="s">
        <v>5379</v>
      </c>
      <c r="C9206" s="380" t="s">
        <v>90</v>
      </c>
      <c r="D9206" s="380">
        <v>8.07</v>
      </c>
      <c r="E9206" s="380" t="s">
        <v>1081</v>
      </c>
    </row>
    <row r="9207" spans="1:5" ht="45" x14ac:dyDescent="0.2">
      <c r="A9207" s="388">
        <v>100993</v>
      </c>
      <c r="B9207" s="387" t="s">
        <v>5395</v>
      </c>
      <c r="C9207" s="380" t="s">
        <v>769</v>
      </c>
      <c r="D9207" s="380">
        <v>5.38</v>
      </c>
      <c r="E9207" s="380" t="s">
        <v>1081</v>
      </c>
    </row>
    <row r="9208" spans="1:5" ht="45" x14ac:dyDescent="0.2">
      <c r="A9208" s="388">
        <v>100973</v>
      </c>
      <c r="B9208" s="387" t="s">
        <v>5364</v>
      </c>
      <c r="C9208" s="380" t="s">
        <v>90</v>
      </c>
      <c r="D9208" s="380">
        <v>9.1199999999999992</v>
      </c>
      <c r="E9208" s="380" t="s">
        <v>1081</v>
      </c>
    </row>
    <row r="9209" spans="1:5" ht="45" x14ac:dyDescent="0.2">
      <c r="A9209" s="388">
        <v>100989</v>
      </c>
      <c r="B9209" s="387" t="s">
        <v>5391</v>
      </c>
      <c r="C9209" s="380" t="s">
        <v>769</v>
      </c>
      <c r="D9209" s="380">
        <v>6.08</v>
      </c>
      <c r="E9209" s="380" t="s">
        <v>1081</v>
      </c>
    </row>
    <row r="9210" spans="1:5" ht="30" x14ac:dyDescent="0.2">
      <c r="A9210" s="388">
        <v>101467</v>
      </c>
      <c r="B9210" s="387" t="s">
        <v>5423</v>
      </c>
      <c r="C9210" s="380" t="s">
        <v>769</v>
      </c>
      <c r="D9210" s="380">
        <v>19.27</v>
      </c>
      <c r="E9210" s="380" t="s">
        <v>1081</v>
      </c>
    </row>
    <row r="9211" spans="1:5" ht="30" x14ac:dyDescent="0.2">
      <c r="A9211" s="388">
        <v>101468</v>
      </c>
      <c r="B9211" s="387" t="s">
        <v>5424</v>
      </c>
      <c r="C9211" s="380" t="s">
        <v>769</v>
      </c>
      <c r="D9211" s="380">
        <v>17.63</v>
      </c>
      <c r="E9211" s="380" t="s">
        <v>1081</v>
      </c>
    </row>
    <row r="9212" spans="1:5" ht="30" x14ac:dyDescent="0.2">
      <c r="A9212" s="388">
        <v>101014</v>
      </c>
      <c r="B9212" s="387" t="s">
        <v>5414</v>
      </c>
      <c r="C9212" s="380" t="s">
        <v>769</v>
      </c>
      <c r="D9212" s="380">
        <v>44.04</v>
      </c>
      <c r="E9212" s="380" t="s">
        <v>1081</v>
      </c>
    </row>
    <row r="9213" spans="1:5" ht="30" x14ac:dyDescent="0.2">
      <c r="A9213" s="388">
        <v>101015</v>
      </c>
      <c r="B9213" s="387" t="s">
        <v>5415</v>
      </c>
      <c r="C9213" s="380" t="s">
        <v>769</v>
      </c>
      <c r="D9213" s="380">
        <v>36.18</v>
      </c>
      <c r="E9213" s="380" t="s">
        <v>1081</v>
      </c>
    </row>
    <row r="9214" spans="1:5" ht="30" x14ac:dyDescent="0.2">
      <c r="A9214" s="388">
        <v>101463</v>
      </c>
      <c r="B9214" s="387" t="s">
        <v>5419</v>
      </c>
      <c r="C9214" s="380" t="s">
        <v>769</v>
      </c>
      <c r="D9214" s="380">
        <v>48.22</v>
      </c>
      <c r="E9214" s="380" t="s">
        <v>1081</v>
      </c>
    </row>
    <row r="9215" spans="1:5" ht="30" x14ac:dyDescent="0.2">
      <c r="A9215" s="388">
        <v>101464</v>
      </c>
      <c r="B9215" s="387" t="s">
        <v>5420</v>
      </c>
      <c r="C9215" s="380" t="s">
        <v>769</v>
      </c>
      <c r="D9215" s="380">
        <v>37.03</v>
      </c>
      <c r="E9215" s="380" t="s">
        <v>1081</v>
      </c>
    </row>
    <row r="9216" spans="1:5" ht="30" x14ac:dyDescent="0.2">
      <c r="A9216" s="388">
        <v>101465</v>
      </c>
      <c r="B9216" s="387" t="s">
        <v>5421</v>
      </c>
      <c r="C9216" s="380" t="s">
        <v>769</v>
      </c>
      <c r="D9216" s="380">
        <v>28.31</v>
      </c>
      <c r="E9216" s="380" t="s">
        <v>1081</v>
      </c>
    </row>
    <row r="9217" spans="1:5" ht="30" x14ac:dyDescent="0.2">
      <c r="A9217" s="388">
        <v>101466</v>
      </c>
      <c r="B9217" s="387" t="s">
        <v>5422</v>
      </c>
      <c r="C9217" s="380" t="s">
        <v>769</v>
      </c>
      <c r="D9217" s="380">
        <v>23.03</v>
      </c>
      <c r="E9217" s="380" t="s">
        <v>1081</v>
      </c>
    </row>
    <row r="9218" spans="1:5" ht="30" x14ac:dyDescent="0.2">
      <c r="A9218" s="388">
        <v>101013</v>
      </c>
      <c r="B9218" s="387" t="s">
        <v>5413</v>
      </c>
      <c r="C9218" s="380" t="s">
        <v>769</v>
      </c>
      <c r="D9218" s="380">
        <v>48.07</v>
      </c>
      <c r="E9218" s="380" t="s">
        <v>1081</v>
      </c>
    </row>
    <row r="9219" spans="1:5" ht="30" x14ac:dyDescent="0.2">
      <c r="A9219" s="388">
        <v>101477</v>
      </c>
      <c r="B9219" s="387" t="s">
        <v>5433</v>
      </c>
      <c r="C9219" s="380" t="s">
        <v>769</v>
      </c>
      <c r="D9219" s="380">
        <v>13.96</v>
      </c>
      <c r="E9219" s="380" t="s">
        <v>1081</v>
      </c>
    </row>
    <row r="9220" spans="1:5" ht="30" x14ac:dyDescent="0.2">
      <c r="A9220" s="388">
        <v>101478</v>
      </c>
      <c r="B9220" s="387" t="s">
        <v>5434</v>
      </c>
      <c r="C9220" s="380" t="s">
        <v>769</v>
      </c>
      <c r="D9220" s="380">
        <v>11.88</v>
      </c>
      <c r="E9220" s="380" t="s">
        <v>1081</v>
      </c>
    </row>
    <row r="9221" spans="1:5" ht="30" x14ac:dyDescent="0.2">
      <c r="A9221" s="388">
        <v>101017</v>
      </c>
      <c r="B9221" s="387" t="s">
        <v>5417</v>
      </c>
      <c r="C9221" s="380" t="s">
        <v>769</v>
      </c>
      <c r="D9221" s="380">
        <v>31.76</v>
      </c>
      <c r="E9221" s="380" t="s">
        <v>1081</v>
      </c>
    </row>
    <row r="9222" spans="1:5" ht="30" x14ac:dyDescent="0.2">
      <c r="A9222" s="388">
        <v>101018</v>
      </c>
      <c r="B9222" s="387" t="s">
        <v>5418</v>
      </c>
      <c r="C9222" s="380" t="s">
        <v>769</v>
      </c>
      <c r="D9222" s="380">
        <v>26.08</v>
      </c>
      <c r="E9222" s="380" t="s">
        <v>1081</v>
      </c>
    </row>
    <row r="9223" spans="1:5" ht="30" x14ac:dyDescent="0.2">
      <c r="A9223" s="388">
        <v>101469</v>
      </c>
      <c r="B9223" s="387" t="s">
        <v>5425</v>
      </c>
      <c r="C9223" s="380" t="s">
        <v>769</v>
      </c>
      <c r="D9223" s="380">
        <v>39.450000000000003</v>
      </c>
      <c r="E9223" s="380" t="s">
        <v>1081</v>
      </c>
    </row>
    <row r="9224" spans="1:5" ht="30" x14ac:dyDescent="0.2">
      <c r="A9224" s="388">
        <v>101470</v>
      </c>
      <c r="B9224" s="387" t="s">
        <v>5426</v>
      </c>
      <c r="C9224" s="380" t="s">
        <v>769</v>
      </c>
      <c r="D9224" s="380">
        <v>31.32</v>
      </c>
      <c r="E9224" s="380" t="s">
        <v>1081</v>
      </c>
    </row>
    <row r="9225" spans="1:5" ht="30" x14ac:dyDescent="0.2">
      <c r="A9225" s="388">
        <v>101471</v>
      </c>
      <c r="B9225" s="387" t="s">
        <v>5427</v>
      </c>
      <c r="C9225" s="380" t="s">
        <v>769</v>
      </c>
      <c r="D9225" s="380">
        <v>26.87</v>
      </c>
      <c r="E9225" s="380" t="s">
        <v>1081</v>
      </c>
    </row>
    <row r="9226" spans="1:5" ht="30" x14ac:dyDescent="0.2">
      <c r="A9226" s="388">
        <v>101472</v>
      </c>
      <c r="B9226" s="387" t="s">
        <v>5428</v>
      </c>
      <c r="C9226" s="380" t="s">
        <v>769</v>
      </c>
      <c r="D9226" s="380">
        <v>20.91</v>
      </c>
      <c r="E9226" s="380" t="s">
        <v>1081</v>
      </c>
    </row>
    <row r="9227" spans="1:5" ht="30" x14ac:dyDescent="0.2">
      <c r="A9227" s="388">
        <v>101473</v>
      </c>
      <c r="B9227" s="387" t="s">
        <v>5429</v>
      </c>
      <c r="C9227" s="380" t="s">
        <v>769</v>
      </c>
      <c r="D9227" s="380">
        <v>30.11</v>
      </c>
      <c r="E9227" s="380" t="s">
        <v>1081</v>
      </c>
    </row>
    <row r="9228" spans="1:5" ht="30" x14ac:dyDescent="0.2">
      <c r="A9228" s="388">
        <v>101474</v>
      </c>
      <c r="B9228" s="387" t="s">
        <v>5430</v>
      </c>
      <c r="C9228" s="380" t="s">
        <v>769</v>
      </c>
      <c r="D9228" s="380">
        <v>21.55</v>
      </c>
      <c r="E9228" s="380" t="s">
        <v>1081</v>
      </c>
    </row>
    <row r="9229" spans="1:5" ht="30" x14ac:dyDescent="0.2">
      <c r="A9229" s="388">
        <v>101475</v>
      </c>
      <c r="B9229" s="387" t="s">
        <v>5431</v>
      </c>
      <c r="C9229" s="380" t="s">
        <v>769</v>
      </c>
      <c r="D9229" s="380">
        <v>19.11</v>
      </c>
      <c r="E9229" s="380" t="s">
        <v>1081</v>
      </c>
    </row>
    <row r="9230" spans="1:5" ht="30" x14ac:dyDescent="0.2">
      <c r="A9230" s="388">
        <v>101476</v>
      </c>
      <c r="B9230" s="387" t="s">
        <v>5432</v>
      </c>
      <c r="C9230" s="380" t="s">
        <v>769</v>
      </c>
      <c r="D9230" s="380">
        <v>17.04</v>
      </c>
      <c r="E9230" s="380" t="s">
        <v>1081</v>
      </c>
    </row>
    <row r="9231" spans="1:5" ht="30" x14ac:dyDescent="0.2">
      <c r="A9231" s="388">
        <v>101016</v>
      </c>
      <c r="B9231" s="387" t="s">
        <v>5416</v>
      </c>
      <c r="C9231" s="380" t="s">
        <v>769</v>
      </c>
      <c r="D9231" s="380">
        <v>41.88</v>
      </c>
      <c r="E9231" s="380" t="s">
        <v>1081</v>
      </c>
    </row>
    <row r="9232" spans="1:5" ht="30" x14ac:dyDescent="0.2">
      <c r="A9232" s="388">
        <v>101487</v>
      </c>
      <c r="B9232" s="387" t="s">
        <v>5442</v>
      </c>
      <c r="C9232" s="380" t="s">
        <v>769</v>
      </c>
      <c r="D9232" s="380">
        <v>103.73</v>
      </c>
      <c r="E9232" s="380" t="s">
        <v>1081</v>
      </c>
    </row>
    <row r="9233" spans="1:5" ht="30" x14ac:dyDescent="0.2">
      <c r="A9233" s="388">
        <v>101488</v>
      </c>
      <c r="B9233" s="387" t="s">
        <v>5443</v>
      </c>
      <c r="C9233" s="380" t="s">
        <v>769</v>
      </c>
      <c r="D9233" s="380">
        <v>89.76</v>
      </c>
      <c r="E9233" s="380" t="s">
        <v>1081</v>
      </c>
    </row>
    <row r="9234" spans="1:5" ht="30" x14ac:dyDescent="0.2">
      <c r="A9234" s="388">
        <v>101480</v>
      </c>
      <c r="B9234" s="387" t="s">
        <v>5435</v>
      </c>
      <c r="C9234" s="380" t="s">
        <v>769</v>
      </c>
      <c r="D9234" s="380">
        <v>70.56</v>
      </c>
      <c r="E9234" s="380" t="s">
        <v>1081</v>
      </c>
    </row>
    <row r="9235" spans="1:5" ht="30" x14ac:dyDescent="0.2">
      <c r="A9235" s="388">
        <v>101481</v>
      </c>
      <c r="B9235" s="387" t="s">
        <v>5436</v>
      </c>
      <c r="C9235" s="380" t="s">
        <v>769</v>
      </c>
      <c r="D9235" s="380">
        <v>50.96</v>
      </c>
      <c r="E9235" s="380" t="s">
        <v>1081</v>
      </c>
    </row>
    <row r="9236" spans="1:5" ht="30" x14ac:dyDescent="0.2">
      <c r="A9236" s="388">
        <v>101482</v>
      </c>
      <c r="B9236" s="387" t="s">
        <v>5437</v>
      </c>
      <c r="C9236" s="380" t="s">
        <v>769</v>
      </c>
      <c r="D9236" s="380">
        <v>38.1</v>
      </c>
      <c r="E9236" s="380" t="s">
        <v>1081</v>
      </c>
    </row>
    <row r="9237" spans="1:5" ht="30" x14ac:dyDescent="0.2">
      <c r="A9237" s="388">
        <v>101483</v>
      </c>
      <c r="B9237" s="387" t="s">
        <v>5438</v>
      </c>
      <c r="C9237" s="380" t="s">
        <v>769</v>
      </c>
      <c r="D9237" s="380">
        <v>39.54</v>
      </c>
      <c r="E9237" s="380" t="s">
        <v>1081</v>
      </c>
    </row>
    <row r="9238" spans="1:5" ht="30" x14ac:dyDescent="0.2">
      <c r="A9238" s="388">
        <v>101484</v>
      </c>
      <c r="B9238" s="387" t="s">
        <v>5439</v>
      </c>
      <c r="C9238" s="380" t="s">
        <v>769</v>
      </c>
      <c r="D9238" s="380">
        <v>204.9</v>
      </c>
      <c r="E9238" s="380" t="s">
        <v>1081</v>
      </c>
    </row>
    <row r="9239" spans="1:5" ht="30" x14ac:dyDescent="0.2">
      <c r="A9239" s="388">
        <v>101485</v>
      </c>
      <c r="B9239" s="387" t="s">
        <v>5440</v>
      </c>
      <c r="C9239" s="380" t="s">
        <v>769</v>
      </c>
      <c r="D9239" s="380">
        <v>157.28</v>
      </c>
      <c r="E9239" s="380" t="s">
        <v>1081</v>
      </c>
    </row>
    <row r="9240" spans="1:5" ht="30" x14ac:dyDescent="0.2">
      <c r="A9240" s="388">
        <v>101486</v>
      </c>
      <c r="B9240" s="387" t="s">
        <v>5441</v>
      </c>
      <c r="C9240" s="380" t="s">
        <v>769</v>
      </c>
      <c r="D9240" s="380">
        <v>141.66999999999999</v>
      </c>
      <c r="E9240" s="380" t="s">
        <v>1081</v>
      </c>
    </row>
    <row r="9241" spans="1:5" ht="15" x14ac:dyDescent="0.2">
      <c r="A9241" s="388">
        <v>101006</v>
      </c>
      <c r="B9241" s="387" t="s">
        <v>5408</v>
      </c>
      <c r="C9241" s="380" t="s">
        <v>90</v>
      </c>
      <c r="D9241" s="380">
        <v>22.05</v>
      </c>
      <c r="E9241" s="380" t="s">
        <v>1081</v>
      </c>
    </row>
    <row r="9242" spans="1:5" ht="15" x14ac:dyDescent="0.2">
      <c r="A9242" s="388">
        <v>101005</v>
      </c>
      <c r="B9242" s="387" t="s">
        <v>5407</v>
      </c>
      <c r="C9242" s="380" t="s">
        <v>90</v>
      </c>
      <c r="D9242" s="380">
        <v>19.86</v>
      </c>
      <c r="E9242" s="380" t="s">
        <v>1081</v>
      </c>
    </row>
    <row r="9243" spans="1:5" ht="30" x14ac:dyDescent="0.2">
      <c r="A9243" s="388">
        <v>102568</v>
      </c>
      <c r="B9243" s="387" t="s">
        <v>5377</v>
      </c>
      <c r="C9243" s="380" t="s">
        <v>769</v>
      </c>
      <c r="D9243" s="380">
        <v>305.08</v>
      </c>
      <c r="E9243" s="380" t="s">
        <v>1081</v>
      </c>
    </row>
    <row r="9244" spans="1:5" ht="30" x14ac:dyDescent="0.2">
      <c r="A9244" s="388">
        <v>101479</v>
      </c>
      <c r="B9244" s="387" t="s">
        <v>5376</v>
      </c>
      <c r="C9244" s="380" t="s">
        <v>769</v>
      </c>
      <c r="D9244" s="380">
        <v>179.08</v>
      </c>
      <c r="E9244" s="380" t="s">
        <v>1081</v>
      </c>
    </row>
    <row r="9245" spans="1:5" ht="30" x14ac:dyDescent="0.2">
      <c r="A9245" s="388">
        <v>101019</v>
      </c>
      <c r="B9245" s="387" t="s">
        <v>5375</v>
      </c>
      <c r="C9245" s="380" t="s">
        <v>769</v>
      </c>
      <c r="D9245" s="380">
        <v>614.66999999999996</v>
      </c>
      <c r="E9245" s="380" t="s">
        <v>1081</v>
      </c>
    </row>
    <row r="9246" spans="1:5" ht="30" x14ac:dyDescent="0.2">
      <c r="A9246" s="388">
        <v>100938</v>
      </c>
      <c r="B9246" s="387" t="s">
        <v>5337</v>
      </c>
      <c r="C9246" s="380" t="s">
        <v>104</v>
      </c>
      <c r="D9246" s="380">
        <v>7.91</v>
      </c>
      <c r="E9246" s="380" t="s">
        <v>1081</v>
      </c>
    </row>
    <row r="9247" spans="1:5" ht="15" x14ac:dyDescent="0.2">
      <c r="A9247" s="388">
        <v>100942</v>
      </c>
      <c r="B9247" s="387" t="s">
        <v>5341</v>
      </c>
      <c r="C9247" s="380" t="s">
        <v>768</v>
      </c>
      <c r="D9247" s="380">
        <v>5.28</v>
      </c>
      <c r="E9247" s="380" t="s">
        <v>1081</v>
      </c>
    </row>
    <row r="9248" spans="1:5" ht="30" x14ac:dyDescent="0.2">
      <c r="A9248" s="388">
        <v>93588</v>
      </c>
      <c r="B9248" s="387" t="s">
        <v>5308</v>
      </c>
      <c r="C9248" s="380" t="s">
        <v>104</v>
      </c>
      <c r="D9248" s="380">
        <v>3.32</v>
      </c>
      <c r="E9248" s="380" t="s">
        <v>1081</v>
      </c>
    </row>
    <row r="9249" spans="1:5" ht="30" x14ac:dyDescent="0.2">
      <c r="A9249" s="388">
        <v>93594</v>
      </c>
      <c r="B9249" s="387" t="s">
        <v>5314</v>
      </c>
      <c r="C9249" s="380" t="s">
        <v>768</v>
      </c>
      <c r="D9249" s="380">
        <v>2.2000000000000002</v>
      </c>
      <c r="E9249" s="380" t="s">
        <v>1081</v>
      </c>
    </row>
    <row r="9250" spans="1:5" ht="30" x14ac:dyDescent="0.2">
      <c r="A9250" s="388">
        <v>93589</v>
      </c>
      <c r="B9250" s="387" t="s">
        <v>5309</v>
      </c>
      <c r="C9250" s="380" t="s">
        <v>104</v>
      </c>
      <c r="D9250" s="380">
        <v>2.84</v>
      </c>
      <c r="E9250" s="380" t="s">
        <v>1081</v>
      </c>
    </row>
    <row r="9251" spans="1:5" ht="30" x14ac:dyDescent="0.2">
      <c r="A9251" s="388">
        <v>93595</v>
      </c>
      <c r="B9251" s="387" t="s">
        <v>5315</v>
      </c>
      <c r="C9251" s="380" t="s">
        <v>768</v>
      </c>
      <c r="D9251" s="380">
        <v>1.92</v>
      </c>
      <c r="E9251" s="380" t="s">
        <v>1081</v>
      </c>
    </row>
    <row r="9252" spans="1:5" ht="30" x14ac:dyDescent="0.2">
      <c r="A9252" s="388">
        <v>93590</v>
      </c>
      <c r="B9252" s="387" t="s">
        <v>5310</v>
      </c>
      <c r="C9252" s="380" t="s">
        <v>104</v>
      </c>
      <c r="D9252" s="380">
        <v>1.03</v>
      </c>
      <c r="E9252" s="380" t="s">
        <v>1081</v>
      </c>
    </row>
    <row r="9253" spans="1:5" ht="30" x14ac:dyDescent="0.2">
      <c r="A9253" s="388">
        <v>93596</v>
      </c>
      <c r="B9253" s="387" t="s">
        <v>5316</v>
      </c>
      <c r="C9253" s="380" t="s">
        <v>768</v>
      </c>
      <c r="D9253" s="380">
        <v>0.69</v>
      </c>
      <c r="E9253" s="380" t="s">
        <v>1081</v>
      </c>
    </row>
    <row r="9254" spans="1:5" ht="30" x14ac:dyDescent="0.2">
      <c r="A9254" s="388">
        <v>95875</v>
      </c>
      <c r="B9254" s="387" t="s">
        <v>5326</v>
      </c>
      <c r="C9254" s="380" t="s">
        <v>104</v>
      </c>
      <c r="D9254" s="380">
        <v>2.62</v>
      </c>
      <c r="E9254" s="380" t="s">
        <v>1081</v>
      </c>
    </row>
    <row r="9255" spans="1:5" ht="30" x14ac:dyDescent="0.2">
      <c r="A9255" s="388">
        <v>95878</v>
      </c>
      <c r="B9255" s="387" t="s">
        <v>5329</v>
      </c>
      <c r="C9255" s="380" t="s">
        <v>768</v>
      </c>
      <c r="D9255" s="380">
        <v>1.77</v>
      </c>
      <c r="E9255" s="380" t="s">
        <v>1081</v>
      </c>
    </row>
    <row r="9256" spans="1:5" ht="30" x14ac:dyDescent="0.2">
      <c r="A9256" s="388">
        <v>100943</v>
      </c>
      <c r="B9256" s="387" t="s">
        <v>5342</v>
      </c>
      <c r="C9256" s="380" t="s">
        <v>768</v>
      </c>
      <c r="D9256" s="380">
        <v>4.63</v>
      </c>
      <c r="E9256" s="380" t="s">
        <v>1081</v>
      </c>
    </row>
    <row r="9257" spans="1:5" ht="30" x14ac:dyDescent="0.2">
      <c r="A9257" s="388">
        <v>100939</v>
      </c>
      <c r="B9257" s="387" t="s">
        <v>5338</v>
      </c>
      <c r="C9257" s="380" t="s">
        <v>104</v>
      </c>
      <c r="D9257" s="380">
        <v>6.96</v>
      </c>
      <c r="E9257" s="380" t="s">
        <v>1081</v>
      </c>
    </row>
    <row r="9258" spans="1:5" ht="30" x14ac:dyDescent="0.2">
      <c r="A9258" s="388">
        <v>93591</v>
      </c>
      <c r="B9258" s="387" t="s">
        <v>5311</v>
      </c>
      <c r="C9258" s="380" t="s">
        <v>104</v>
      </c>
      <c r="D9258" s="380">
        <v>2.91</v>
      </c>
      <c r="E9258" s="380" t="s">
        <v>1081</v>
      </c>
    </row>
    <row r="9259" spans="1:5" ht="30" x14ac:dyDescent="0.2">
      <c r="A9259" s="388">
        <v>93597</v>
      </c>
      <c r="B9259" s="387" t="s">
        <v>5317</v>
      </c>
      <c r="C9259" s="380" t="s">
        <v>768</v>
      </c>
      <c r="D9259" s="380">
        <v>1.94</v>
      </c>
      <c r="E9259" s="380" t="s">
        <v>1081</v>
      </c>
    </row>
    <row r="9260" spans="1:5" ht="30" x14ac:dyDescent="0.2">
      <c r="A9260" s="388">
        <v>93592</v>
      </c>
      <c r="B9260" s="387" t="s">
        <v>5312</v>
      </c>
      <c r="C9260" s="380" t="s">
        <v>104</v>
      </c>
      <c r="D9260" s="380">
        <v>2.52</v>
      </c>
      <c r="E9260" s="380" t="s">
        <v>1081</v>
      </c>
    </row>
    <row r="9261" spans="1:5" ht="30" x14ac:dyDescent="0.2">
      <c r="A9261" s="388">
        <v>93598</v>
      </c>
      <c r="B9261" s="387" t="s">
        <v>5318</v>
      </c>
      <c r="C9261" s="380" t="s">
        <v>768</v>
      </c>
      <c r="D9261" s="380">
        <v>1.67</v>
      </c>
      <c r="E9261" s="380" t="s">
        <v>1081</v>
      </c>
    </row>
    <row r="9262" spans="1:5" ht="30" x14ac:dyDescent="0.2">
      <c r="A9262" s="388">
        <v>93593</v>
      </c>
      <c r="B9262" s="387" t="s">
        <v>5313</v>
      </c>
      <c r="C9262" s="380" t="s">
        <v>104</v>
      </c>
      <c r="D9262" s="380">
        <v>0.93</v>
      </c>
      <c r="E9262" s="380" t="s">
        <v>1081</v>
      </c>
    </row>
    <row r="9263" spans="1:5" ht="30" x14ac:dyDescent="0.2">
      <c r="A9263" s="388">
        <v>93599</v>
      </c>
      <c r="B9263" s="387" t="s">
        <v>5319</v>
      </c>
      <c r="C9263" s="380" t="s">
        <v>768</v>
      </c>
      <c r="D9263" s="380">
        <v>0.62</v>
      </c>
      <c r="E9263" s="380" t="s">
        <v>1081</v>
      </c>
    </row>
    <row r="9264" spans="1:5" ht="30" x14ac:dyDescent="0.2">
      <c r="A9264" s="388">
        <v>95876</v>
      </c>
      <c r="B9264" s="387" t="s">
        <v>5327</v>
      </c>
      <c r="C9264" s="380" t="s">
        <v>104</v>
      </c>
      <c r="D9264" s="380">
        <v>2.2799999999999998</v>
      </c>
      <c r="E9264" s="380" t="s">
        <v>1081</v>
      </c>
    </row>
    <row r="9265" spans="1:5" ht="30" x14ac:dyDescent="0.2">
      <c r="A9265" s="388">
        <v>95879</v>
      </c>
      <c r="B9265" s="387" t="s">
        <v>5330</v>
      </c>
      <c r="C9265" s="380" t="s">
        <v>768</v>
      </c>
      <c r="D9265" s="380">
        <v>1.55</v>
      </c>
      <c r="E9265" s="380" t="s">
        <v>1081</v>
      </c>
    </row>
    <row r="9266" spans="1:5" ht="30" x14ac:dyDescent="0.2">
      <c r="A9266" s="388">
        <v>100940</v>
      </c>
      <c r="B9266" s="387" t="s">
        <v>5339</v>
      </c>
      <c r="C9266" s="380" t="s">
        <v>104</v>
      </c>
      <c r="D9266" s="380">
        <v>5.95</v>
      </c>
      <c r="E9266" s="380" t="s">
        <v>1081</v>
      </c>
    </row>
    <row r="9267" spans="1:5" ht="30" x14ac:dyDescent="0.2">
      <c r="A9267" s="388">
        <v>100944</v>
      </c>
      <c r="B9267" s="387" t="s">
        <v>5343</v>
      </c>
      <c r="C9267" s="380" t="s">
        <v>768</v>
      </c>
      <c r="D9267" s="380">
        <v>3.97</v>
      </c>
      <c r="E9267" s="380" t="s">
        <v>1081</v>
      </c>
    </row>
    <row r="9268" spans="1:5" ht="30" x14ac:dyDescent="0.2">
      <c r="A9268" s="388">
        <v>95425</v>
      </c>
      <c r="B9268" s="387" t="s">
        <v>5320</v>
      </c>
      <c r="C9268" s="380" t="s">
        <v>104</v>
      </c>
      <c r="D9268" s="380">
        <v>2.48</v>
      </c>
      <c r="E9268" s="380" t="s">
        <v>1081</v>
      </c>
    </row>
    <row r="9269" spans="1:5" ht="30" x14ac:dyDescent="0.2">
      <c r="A9269" s="388">
        <v>95428</v>
      </c>
      <c r="B9269" s="387" t="s">
        <v>5323</v>
      </c>
      <c r="C9269" s="380" t="s">
        <v>768</v>
      </c>
      <c r="D9269" s="380">
        <v>1.67</v>
      </c>
      <c r="E9269" s="380" t="s">
        <v>1081</v>
      </c>
    </row>
    <row r="9270" spans="1:5" ht="30" x14ac:dyDescent="0.2">
      <c r="A9270" s="388">
        <v>95426</v>
      </c>
      <c r="B9270" s="387" t="s">
        <v>5321</v>
      </c>
      <c r="C9270" s="380" t="s">
        <v>104</v>
      </c>
      <c r="D9270" s="380">
        <v>2.14</v>
      </c>
      <c r="E9270" s="380" t="s">
        <v>1081</v>
      </c>
    </row>
    <row r="9271" spans="1:5" ht="30" x14ac:dyDescent="0.2">
      <c r="A9271" s="388">
        <v>95429</v>
      </c>
      <c r="B9271" s="387" t="s">
        <v>5324</v>
      </c>
      <c r="C9271" s="380" t="s">
        <v>768</v>
      </c>
      <c r="D9271" s="380">
        <v>1.44</v>
      </c>
      <c r="E9271" s="380" t="s">
        <v>1081</v>
      </c>
    </row>
    <row r="9272" spans="1:5" ht="30" x14ac:dyDescent="0.2">
      <c r="A9272" s="388">
        <v>95427</v>
      </c>
      <c r="B9272" s="387" t="s">
        <v>5322</v>
      </c>
      <c r="C9272" s="380" t="s">
        <v>104</v>
      </c>
      <c r="D9272" s="380">
        <v>0.8</v>
      </c>
      <c r="E9272" s="380" t="s">
        <v>1081</v>
      </c>
    </row>
    <row r="9273" spans="1:5" ht="30" x14ac:dyDescent="0.2">
      <c r="A9273" s="388">
        <v>95430</v>
      </c>
      <c r="B9273" s="387" t="s">
        <v>5325</v>
      </c>
      <c r="C9273" s="380" t="s">
        <v>768</v>
      </c>
      <c r="D9273" s="380">
        <v>0.5</v>
      </c>
      <c r="E9273" s="380" t="s">
        <v>1081</v>
      </c>
    </row>
    <row r="9274" spans="1:5" ht="30" x14ac:dyDescent="0.2">
      <c r="A9274" s="388">
        <v>95877</v>
      </c>
      <c r="B9274" s="387" t="s">
        <v>5328</v>
      </c>
      <c r="C9274" s="380" t="s">
        <v>104</v>
      </c>
      <c r="D9274" s="380">
        <v>1.96</v>
      </c>
      <c r="E9274" s="380" t="s">
        <v>1081</v>
      </c>
    </row>
    <row r="9275" spans="1:5" ht="30" x14ac:dyDescent="0.2">
      <c r="A9275" s="388">
        <v>95880</v>
      </c>
      <c r="B9275" s="387" t="s">
        <v>5331</v>
      </c>
      <c r="C9275" s="380" t="s">
        <v>768</v>
      </c>
      <c r="D9275" s="380">
        <v>1.32</v>
      </c>
      <c r="E9275" s="380" t="s">
        <v>1081</v>
      </c>
    </row>
    <row r="9276" spans="1:5" ht="30" x14ac:dyDescent="0.2">
      <c r="A9276" s="388">
        <v>100937</v>
      </c>
      <c r="B9276" s="387" t="s">
        <v>5336</v>
      </c>
      <c r="C9276" s="380" t="s">
        <v>104</v>
      </c>
      <c r="D9276" s="380">
        <v>9.42</v>
      </c>
      <c r="E9276" s="380" t="s">
        <v>1081</v>
      </c>
    </row>
    <row r="9277" spans="1:5" ht="30" x14ac:dyDescent="0.2">
      <c r="A9277" s="388">
        <v>100941</v>
      </c>
      <c r="B9277" s="387" t="s">
        <v>5340</v>
      </c>
      <c r="C9277" s="380" t="s">
        <v>768</v>
      </c>
      <c r="D9277" s="380">
        <v>6.27</v>
      </c>
      <c r="E9277" s="380" t="s">
        <v>1081</v>
      </c>
    </row>
    <row r="9278" spans="1:5" ht="30" x14ac:dyDescent="0.2">
      <c r="A9278" s="388">
        <v>97912</v>
      </c>
      <c r="B9278" s="387" t="s">
        <v>5332</v>
      </c>
      <c r="C9278" s="380" t="s">
        <v>104</v>
      </c>
      <c r="D9278" s="380">
        <v>3.95</v>
      </c>
      <c r="E9278" s="380" t="s">
        <v>1081</v>
      </c>
    </row>
    <row r="9279" spans="1:5" ht="30" x14ac:dyDescent="0.2">
      <c r="A9279" s="388">
        <v>97916</v>
      </c>
      <c r="B9279" s="387" t="s">
        <v>4795</v>
      </c>
      <c r="C9279" s="380" t="s">
        <v>768</v>
      </c>
      <c r="D9279" s="380">
        <v>2.64</v>
      </c>
      <c r="E9279" s="380" t="s">
        <v>1081</v>
      </c>
    </row>
    <row r="9280" spans="1:5" ht="30" x14ac:dyDescent="0.2">
      <c r="A9280" s="388">
        <v>97913</v>
      </c>
      <c r="B9280" s="387" t="s">
        <v>5333</v>
      </c>
      <c r="C9280" s="380" t="s">
        <v>104</v>
      </c>
      <c r="D9280" s="380">
        <v>3.43</v>
      </c>
      <c r="E9280" s="380" t="s">
        <v>1081</v>
      </c>
    </row>
    <row r="9281" spans="1:5" ht="30" x14ac:dyDescent="0.2">
      <c r="A9281" s="388">
        <v>97917</v>
      </c>
      <c r="B9281" s="387" t="s">
        <v>4796</v>
      </c>
      <c r="C9281" s="380" t="s">
        <v>768</v>
      </c>
      <c r="D9281" s="380">
        <v>2.27</v>
      </c>
      <c r="E9281" s="380" t="s">
        <v>1081</v>
      </c>
    </row>
    <row r="9282" spans="1:5" ht="30" x14ac:dyDescent="0.2">
      <c r="A9282" s="388">
        <v>97915</v>
      </c>
      <c r="B9282" s="387" t="s">
        <v>5335</v>
      </c>
      <c r="C9282" s="380" t="s">
        <v>104</v>
      </c>
      <c r="D9282" s="380">
        <v>1.26</v>
      </c>
      <c r="E9282" s="380" t="s">
        <v>1081</v>
      </c>
    </row>
    <row r="9283" spans="1:5" ht="30" x14ac:dyDescent="0.2">
      <c r="A9283" s="388">
        <v>97919</v>
      </c>
      <c r="B9283" s="387" t="s">
        <v>4798</v>
      </c>
      <c r="C9283" s="380" t="s">
        <v>768</v>
      </c>
      <c r="D9283" s="380">
        <v>0.83</v>
      </c>
      <c r="E9283" s="380" t="s">
        <v>1081</v>
      </c>
    </row>
    <row r="9284" spans="1:5" ht="30" x14ac:dyDescent="0.2">
      <c r="A9284" s="388">
        <v>97914</v>
      </c>
      <c r="B9284" s="387" t="s">
        <v>5334</v>
      </c>
      <c r="C9284" s="380" t="s">
        <v>104</v>
      </c>
      <c r="D9284" s="380">
        <v>3.14</v>
      </c>
      <c r="E9284" s="380" t="s">
        <v>1081</v>
      </c>
    </row>
    <row r="9285" spans="1:5" ht="30" x14ac:dyDescent="0.2">
      <c r="A9285" s="388">
        <v>97918</v>
      </c>
      <c r="B9285" s="387" t="s">
        <v>4797</v>
      </c>
      <c r="C9285" s="380" t="s">
        <v>768</v>
      </c>
      <c r="D9285" s="380">
        <v>2.09</v>
      </c>
      <c r="E9285" s="380" t="s">
        <v>1081</v>
      </c>
    </row>
    <row r="9286" spans="1:5" ht="30" x14ac:dyDescent="0.2">
      <c r="A9286" s="388">
        <v>100949</v>
      </c>
      <c r="B9286" s="387" t="s">
        <v>5348</v>
      </c>
      <c r="C9286" s="380" t="s">
        <v>768</v>
      </c>
      <c r="D9286" s="380">
        <v>7.12</v>
      </c>
      <c r="E9286" s="380" t="s">
        <v>1081</v>
      </c>
    </row>
    <row r="9287" spans="1:5" ht="30" x14ac:dyDescent="0.2">
      <c r="A9287" s="388">
        <v>100945</v>
      </c>
      <c r="B9287" s="387" t="s">
        <v>5344</v>
      </c>
      <c r="C9287" s="380" t="s">
        <v>768</v>
      </c>
      <c r="D9287" s="380">
        <v>2.99</v>
      </c>
      <c r="E9287" s="380" t="s">
        <v>1081</v>
      </c>
    </row>
    <row r="9288" spans="1:5" ht="30" x14ac:dyDescent="0.2">
      <c r="A9288" s="388">
        <v>100946</v>
      </c>
      <c r="B9288" s="387" t="s">
        <v>5345</v>
      </c>
      <c r="C9288" s="380" t="s">
        <v>768</v>
      </c>
      <c r="D9288" s="380">
        <v>2.58</v>
      </c>
      <c r="E9288" s="380" t="s">
        <v>1081</v>
      </c>
    </row>
    <row r="9289" spans="1:5" ht="30" x14ac:dyDescent="0.2">
      <c r="A9289" s="388">
        <v>100948</v>
      </c>
      <c r="B9289" s="387" t="s">
        <v>5347</v>
      </c>
      <c r="C9289" s="380" t="s">
        <v>768</v>
      </c>
      <c r="D9289" s="380">
        <v>0.94</v>
      </c>
      <c r="E9289" s="380" t="s">
        <v>1081</v>
      </c>
    </row>
    <row r="9290" spans="1:5" ht="30" x14ac:dyDescent="0.2">
      <c r="A9290" s="388">
        <v>100947</v>
      </c>
      <c r="B9290" s="387" t="s">
        <v>5346</v>
      </c>
      <c r="C9290" s="380" t="s">
        <v>768</v>
      </c>
      <c r="D9290" s="380">
        <v>2.38</v>
      </c>
      <c r="E9290" s="380" t="s">
        <v>1081</v>
      </c>
    </row>
    <row r="9291" spans="1:5" ht="30" x14ac:dyDescent="0.2">
      <c r="A9291" s="388">
        <v>100954</v>
      </c>
      <c r="B9291" s="387" t="s">
        <v>5353</v>
      </c>
      <c r="C9291" s="380" t="s">
        <v>768</v>
      </c>
      <c r="D9291" s="380">
        <v>8.98</v>
      </c>
      <c r="E9291" s="380" t="s">
        <v>1081</v>
      </c>
    </row>
    <row r="9292" spans="1:5" ht="30" x14ac:dyDescent="0.2">
      <c r="A9292" s="388">
        <v>100950</v>
      </c>
      <c r="B9292" s="387" t="s">
        <v>5349</v>
      </c>
      <c r="C9292" s="380" t="s">
        <v>768</v>
      </c>
      <c r="D9292" s="380">
        <v>3.77</v>
      </c>
      <c r="E9292" s="380" t="s">
        <v>1081</v>
      </c>
    </row>
    <row r="9293" spans="1:5" ht="30" x14ac:dyDescent="0.2">
      <c r="A9293" s="388">
        <v>100951</v>
      </c>
      <c r="B9293" s="387" t="s">
        <v>5350</v>
      </c>
      <c r="C9293" s="380" t="s">
        <v>768</v>
      </c>
      <c r="D9293" s="380">
        <v>3.25</v>
      </c>
      <c r="E9293" s="380" t="s">
        <v>1081</v>
      </c>
    </row>
    <row r="9294" spans="1:5" ht="45" x14ac:dyDescent="0.2">
      <c r="A9294" s="388">
        <v>100953</v>
      </c>
      <c r="B9294" s="387" t="s">
        <v>5352</v>
      </c>
      <c r="C9294" s="380" t="s">
        <v>768</v>
      </c>
      <c r="D9294" s="380">
        <v>1.19</v>
      </c>
      <c r="E9294" s="380" t="s">
        <v>1081</v>
      </c>
    </row>
    <row r="9295" spans="1:5" ht="30" x14ac:dyDescent="0.2">
      <c r="A9295" s="388">
        <v>100952</v>
      </c>
      <c r="B9295" s="387" t="s">
        <v>5351</v>
      </c>
      <c r="C9295" s="380" t="s">
        <v>768</v>
      </c>
      <c r="D9295" s="380">
        <v>3</v>
      </c>
      <c r="E9295" s="380" t="s">
        <v>1081</v>
      </c>
    </row>
    <row r="9296" spans="1:5" ht="30" x14ac:dyDescent="0.2">
      <c r="A9296" s="388">
        <v>100964</v>
      </c>
      <c r="B9296" s="387" t="s">
        <v>5363</v>
      </c>
      <c r="C9296" s="380" t="s">
        <v>104</v>
      </c>
      <c r="D9296" s="380">
        <v>9.2899999999999991</v>
      </c>
      <c r="E9296" s="380" t="s">
        <v>1081</v>
      </c>
    </row>
    <row r="9297" spans="1:5" ht="30" x14ac:dyDescent="0.2">
      <c r="A9297" s="388">
        <v>100960</v>
      </c>
      <c r="B9297" s="387" t="s">
        <v>5359</v>
      </c>
      <c r="C9297" s="380" t="s">
        <v>104</v>
      </c>
      <c r="D9297" s="380">
        <v>3.87</v>
      </c>
      <c r="E9297" s="380" t="s">
        <v>1081</v>
      </c>
    </row>
    <row r="9298" spans="1:5" ht="30" x14ac:dyDescent="0.2">
      <c r="A9298" s="388">
        <v>100961</v>
      </c>
      <c r="B9298" s="387" t="s">
        <v>5360</v>
      </c>
      <c r="C9298" s="380" t="s">
        <v>104</v>
      </c>
      <c r="D9298" s="380">
        <v>3.35</v>
      </c>
      <c r="E9298" s="380" t="s">
        <v>1081</v>
      </c>
    </row>
    <row r="9299" spans="1:5" ht="30" x14ac:dyDescent="0.2">
      <c r="A9299" s="388">
        <v>100963</v>
      </c>
      <c r="B9299" s="387" t="s">
        <v>5362</v>
      </c>
      <c r="C9299" s="380" t="s">
        <v>104</v>
      </c>
      <c r="D9299" s="380">
        <v>1.21</v>
      </c>
      <c r="E9299" s="380" t="s">
        <v>1081</v>
      </c>
    </row>
    <row r="9300" spans="1:5" ht="30" x14ac:dyDescent="0.2">
      <c r="A9300" s="388">
        <v>100962</v>
      </c>
      <c r="B9300" s="387" t="s">
        <v>5361</v>
      </c>
      <c r="C9300" s="380" t="s">
        <v>104</v>
      </c>
      <c r="D9300" s="380">
        <v>3.06</v>
      </c>
      <c r="E9300" s="380" t="s">
        <v>1081</v>
      </c>
    </row>
    <row r="9301" spans="1:5" ht="30" x14ac:dyDescent="0.2">
      <c r="A9301" s="388">
        <v>100959</v>
      </c>
      <c r="B9301" s="387" t="s">
        <v>5358</v>
      </c>
      <c r="C9301" s="380" t="s">
        <v>104</v>
      </c>
      <c r="D9301" s="380">
        <v>12.45</v>
      </c>
      <c r="E9301" s="380" t="s">
        <v>1081</v>
      </c>
    </row>
    <row r="9302" spans="1:5" ht="30" x14ac:dyDescent="0.2">
      <c r="A9302" s="388">
        <v>100955</v>
      </c>
      <c r="B9302" s="387" t="s">
        <v>5354</v>
      </c>
      <c r="C9302" s="380" t="s">
        <v>104</v>
      </c>
      <c r="D9302" s="380">
        <v>5.22</v>
      </c>
      <c r="E9302" s="380" t="s">
        <v>1081</v>
      </c>
    </row>
    <row r="9303" spans="1:5" ht="30" x14ac:dyDescent="0.2">
      <c r="A9303" s="388">
        <v>100956</v>
      </c>
      <c r="B9303" s="387" t="s">
        <v>5355</v>
      </c>
      <c r="C9303" s="380" t="s">
        <v>104</v>
      </c>
      <c r="D9303" s="380">
        <v>4.53</v>
      </c>
      <c r="E9303" s="380" t="s">
        <v>1081</v>
      </c>
    </row>
    <row r="9304" spans="1:5" ht="30" x14ac:dyDescent="0.2">
      <c r="A9304" s="388">
        <v>100958</v>
      </c>
      <c r="B9304" s="387" t="s">
        <v>5357</v>
      </c>
      <c r="C9304" s="380" t="s">
        <v>104</v>
      </c>
      <c r="D9304" s="380">
        <v>1.67</v>
      </c>
      <c r="E9304" s="380" t="s">
        <v>1081</v>
      </c>
    </row>
    <row r="9305" spans="1:5" ht="30" x14ac:dyDescent="0.2">
      <c r="A9305" s="388">
        <v>100957</v>
      </c>
      <c r="B9305" s="387" t="s">
        <v>5356</v>
      </c>
      <c r="C9305" s="380" t="s">
        <v>104</v>
      </c>
      <c r="D9305" s="380">
        <v>4.1399999999999997</v>
      </c>
      <c r="E9305" s="380" t="s">
        <v>1081</v>
      </c>
    </row>
    <row r="9306" spans="1:5" ht="30" x14ac:dyDescent="0.2">
      <c r="A9306" s="388">
        <v>100970</v>
      </c>
      <c r="B9306" s="387" t="s">
        <v>5370</v>
      </c>
      <c r="C9306" s="380" t="s">
        <v>768</v>
      </c>
      <c r="D9306" s="380">
        <v>2.11</v>
      </c>
      <c r="E9306" s="380" t="s">
        <v>1081</v>
      </c>
    </row>
    <row r="9307" spans="1:5" ht="30" x14ac:dyDescent="0.2">
      <c r="A9307" s="388">
        <v>100969</v>
      </c>
      <c r="B9307" s="387" t="s">
        <v>5369</v>
      </c>
      <c r="C9307" s="380" t="s">
        <v>768</v>
      </c>
      <c r="D9307" s="380">
        <v>2.48</v>
      </c>
      <c r="E9307" s="380" t="s">
        <v>1081</v>
      </c>
    </row>
    <row r="9308" spans="1:5" ht="30" x14ac:dyDescent="0.2">
      <c r="A9308" s="388">
        <v>102333</v>
      </c>
      <c r="B9308" s="387" t="s">
        <v>5374</v>
      </c>
      <c r="C9308" s="380" t="s">
        <v>768</v>
      </c>
      <c r="D9308" s="380">
        <v>0.79</v>
      </c>
      <c r="E9308" s="380" t="s">
        <v>1081</v>
      </c>
    </row>
    <row r="9309" spans="1:5" ht="30" x14ac:dyDescent="0.2">
      <c r="A9309" s="388">
        <v>102332</v>
      </c>
      <c r="B9309" s="387" t="s">
        <v>5373</v>
      </c>
      <c r="C9309" s="380" t="s">
        <v>768</v>
      </c>
      <c r="D9309" s="380">
        <v>1.96</v>
      </c>
      <c r="E9309" s="380" t="s">
        <v>1081</v>
      </c>
    </row>
    <row r="9310" spans="1:5" ht="30" x14ac:dyDescent="0.2">
      <c r="A9310" s="388">
        <v>100965</v>
      </c>
      <c r="B9310" s="387" t="s">
        <v>5367</v>
      </c>
      <c r="C9310" s="380" t="s">
        <v>768</v>
      </c>
      <c r="D9310" s="380">
        <v>1.89</v>
      </c>
      <c r="E9310" s="380" t="s">
        <v>1081</v>
      </c>
    </row>
    <row r="9311" spans="1:5" ht="30" x14ac:dyDescent="0.2">
      <c r="A9311" s="388">
        <v>100966</v>
      </c>
      <c r="B9311" s="387" t="s">
        <v>5368</v>
      </c>
      <c r="C9311" s="380" t="s">
        <v>768</v>
      </c>
      <c r="D9311" s="380">
        <v>1.62</v>
      </c>
      <c r="E9311" s="380" t="s">
        <v>1081</v>
      </c>
    </row>
    <row r="9312" spans="1:5" ht="30" x14ac:dyDescent="0.2">
      <c r="A9312" s="388">
        <v>102331</v>
      </c>
      <c r="B9312" s="387" t="s">
        <v>5372</v>
      </c>
      <c r="C9312" s="380" t="s">
        <v>768</v>
      </c>
      <c r="D9312" s="380">
        <v>0.59</v>
      </c>
      <c r="E9312" s="380" t="s">
        <v>1081</v>
      </c>
    </row>
    <row r="9313" spans="1:5" ht="30" x14ac:dyDescent="0.2">
      <c r="A9313" s="388">
        <v>102330</v>
      </c>
      <c r="B9313" s="387" t="s">
        <v>5371</v>
      </c>
      <c r="C9313" s="380" t="s">
        <v>768</v>
      </c>
      <c r="D9313" s="380">
        <v>1.51</v>
      </c>
      <c r="E9313" s="380" t="s">
        <v>1081</v>
      </c>
    </row>
    <row r="9314" spans="1:5" ht="15" x14ac:dyDescent="0.2">
      <c r="A9314" s="381">
        <v>97804</v>
      </c>
      <c r="B9314" s="387" t="s">
        <v>10523</v>
      </c>
      <c r="C9314" s="380" t="s">
        <v>83</v>
      </c>
      <c r="D9314" s="380"/>
      <c r="E9314" s="380" t="s">
        <v>1081</v>
      </c>
    </row>
    <row r="9315" spans="1:5" ht="30" x14ac:dyDescent="0.2">
      <c r="A9315" s="381">
        <v>104378</v>
      </c>
      <c r="B9315" s="387" t="s">
        <v>10524</v>
      </c>
      <c r="C9315" s="380" t="s">
        <v>83</v>
      </c>
      <c r="D9315" s="380"/>
      <c r="E9315" s="380" t="s">
        <v>1081</v>
      </c>
    </row>
    <row r="9316" spans="1:5" ht="30" x14ac:dyDescent="0.2">
      <c r="A9316" s="381">
        <v>104379</v>
      </c>
      <c r="B9316" s="387" t="s">
        <v>10525</v>
      </c>
      <c r="C9316" s="380" t="s">
        <v>83</v>
      </c>
      <c r="D9316" s="380"/>
      <c r="E9316" s="380" t="s">
        <v>1081</v>
      </c>
    </row>
    <row r="9317" spans="1:5" ht="15" x14ac:dyDescent="0.2">
      <c r="A9317" s="381">
        <v>104389</v>
      </c>
      <c r="B9317" s="387" t="s">
        <v>10526</v>
      </c>
      <c r="C9317" s="380" t="s">
        <v>83</v>
      </c>
      <c r="D9317" s="380"/>
      <c r="E9317" s="380" t="s">
        <v>1081</v>
      </c>
    </row>
    <row r="9318" spans="1:5" ht="15" x14ac:dyDescent="0.2">
      <c r="A9318" s="381">
        <v>97801</v>
      </c>
      <c r="B9318" s="387" t="s">
        <v>10527</v>
      </c>
      <c r="C9318" s="380" t="s">
        <v>83</v>
      </c>
      <c r="D9318" s="380"/>
      <c r="E9318" s="380" t="s">
        <v>1081</v>
      </c>
    </row>
    <row r="9319" spans="1:5" ht="30" x14ac:dyDescent="0.2">
      <c r="A9319" s="381">
        <v>104377</v>
      </c>
      <c r="B9319" s="387" t="s">
        <v>10528</v>
      </c>
      <c r="C9319" s="380" t="s">
        <v>83</v>
      </c>
      <c r="D9319" s="380"/>
      <c r="E9319" s="380" t="s">
        <v>1081</v>
      </c>
    </row>
    <row r="9320" spans="1:5" ht="15" x14ac:dyDescent="0.2">
      <c r="A9320" s="381">
        <v>104376</v>
      </c>
      <c r="B9320" s="387" t="s">
        <v>10529</v>
      </c>
      <c r="C9320" s="380" t="s">
        <v>83</v>
      </c>
      <c r="D9320" s="380"/>
      <c r="E9320" s="380" t="s">
        <v>1081</v>
      </c>
    </row>
    <row r="9321" spans="1:5" ht="15" x14ac:dyDescent="0.2">
      <c r="A9321" s="381">
        <v>97808</v>
      </c>
      <c r="B9321" s="387" t="s">
        <v>10530</v>
      </c>
      <c r="C9321" s="380" t="s">
        <v>83</v>
      </c>
      <c r="D9321" s="380"/>
      <c r="E9321" s="380" t="s">
        <v>1081</v>
      </c>
    </row>
    <row r="9322" spans="1:5" ht="30" x14ac:dyDescent="0.2">
      <c r="A9322" s="381">
        <v>104381</v>
      </c>
      <c r="B9322" s="387" t="s">
        <v>10531</v>
      </c>
      <c r="C9322" s="380" t="s">
        <v>83</v>
      </c>
      <c r="D9322" s="380"/>
      <c r="E9322" s="380" t="s">
        <v>1081</v>
      </c>
    </row>
    <row r="9323" spans="1:5" ht="30" x14ac:dyDescent="0.2">
      <c r="A9323" s="381">
        <v>104382</v>
      </c>
      <c r="B9323" s="387" t="s">
        <v>10532</v>
      </c>
      <c r="C9323" s="380" t="s">
        <v>83</v>
      </c>
      <c r="D9323" s="380"/>
      <c r="E9323" s="380" t="s">
        <v>1081</v>
      </c>
    </row>
    <row r="9324" spans="1:5" ht="15" x14ac:dyDescent="0.2">
      <c r="A9324" s="381">
        <v>104380</v>
      </c>
      <c r="B9324" s="387" t="s">
        <v>10533</v>
      </c>
      <c r="C9324" s="380" t="s">
        <v>83</v>
      </c>
      <c r="D9324" s="380"/>
      <c r="E9324" s="380" t="s">
        <v>1081</v>
      </c>
    </row>
    <row r="9325" spans="1:5" ht="30" x14ac:dyDescent="0.2">
      <c r="A9325" s="388">
        <v>103138</v>
      </c>
      <c r="B9325" s="387" t="s">
        <v>2188</v>
      </c>
      <c r="C9325" s="380" t="s">
        <v>66</v>
      </c>
      <c r="D9325" s="380">
        <v>40.35</v>
      </c>
      <c r="E9325" s="380" t="s">
        <v>1081</v>
      </c>
    </row>
    <row r="9326" spans="1:5" ht="30" x14ac:dyDescent="0.2">
      <c r="A9326" s="388">
        <v>103151</v>
      </c>
      <c r="B9326" s="387" t="s">
        <v>2201</v>
      </c>
      <c r="C9326" s="380" t="s">
        <v>66</v>
      </c>
      <c r="D9326" s="380">
        <v>385.9</v>
      </c>
      <c r="E9326" s="380" t="s">
        <v>1081</v>
      </c>
    </row>
    <row r="9327" spans="1:5" ht="30" x14ac:dyDescent="0.2">
      <c r="A9327" s="388">
        <v>103152</v>
      </c>
      <c r="B9327" s="387" t="s">
        <v>2202</v>
      </c>
      <c r="C9327" s="380" t="s">
        <v>66</v>
      </c>
      <c r="D9327" s="380">
        <v>460.06</v>
      </c>
      <c r="E9327" s="380" t="s">
        <v>1081</v>
      </c>
    </row>
    <row r="9328" spans="1:5" ht="30" x14ac:dyDescent="0.2">
      <c r="A9328" s="388">
        <v>103139</v>
      </c>
      <c r="B9328" s="387" t="s">
        <v>2189</v>
      </c>
      <c r="C9328" s="380" t="s">
        <v>66</v>
      </c>
      <c r="D9328" s="380">
        <v>52.97</v>
      </c>
      <c r="E9328" s="380" t="s">
        <v>1081</v>
      </c>
    </row>
    <row r="9329" spans="1:5" ht="30" x14ac:dyDescent="0.2">
      <c r="A9329" s="388">
        <v>103140</v>
      </c>
      <c r="B9329" s="387" t="s">
        <v>2190</v>
      </c>
      <c r="C9329" s="380" t="s">
        <v>66</v>
      </c>
      <c r="D9329" s="380">
        <v>65.58</v>
      </c>
      <c r="E9329" s="380" t="s">
        <v>1081</v>
      </c>
    </row>
    <row r="9330" spans="1:5" ht="30" x14ac:dyDescent="0.2">
      <c r="A9330" s="388">
        <v>103141</v>
      </c>
      <c r="B9330" s="387" t="s">
        <v>2191</v>
      </c>
      <c r="C9330" s="380" t="s">
        <v>66</v>
      </c>
      <c r="D9330" s="380">
        <v>101.9</v>
      </c>
      <c r="E9330" s="380" t="s">
        <v>1081</v>
      </c>
    </row>
    <row r="9331" spans="1:5" ht="30" x14ac:dyDescent="0.2">
      <c r="A9331" s="388">
        <v>103142</v>
      </c>
      <c r="B9331" s="387" t="s">
        <v>2192</v>
      </c>
      <c r="C9331" s="380" t="s">
        <v>66</v>
      </c>
      <c r="D9331" s="380">
        <v>114.5</v>
      </c>
      <c r="E9331" s="380" t="s">
        <v>1081</v>
      </c>
    </row>
    <row r="9332" spans="1:5" ht="30" x14ac:dyDescent="0.2">
      <c r="A9332" s="388">
        <v>103143</v>
      </c>
      <c r="B9332" s="387" t="s">
        <v>2193</v>
      </c>
      <c r="C9332" s="380" t="s">
        <v>66</v>
      </c>
      <c r="D9332" s="380">
        <v>150.83000000000001</v>
      </c>
      <c r="E9332" s="380" t="s">
        <v>1081</v>
      </c>
    </row>
    <row r="9333" spans="1:5" ht="30" x14ac:dyDescent="0.2">
      <c r="A9333" s="388">
        <v>103144</v>
      </c>
      <c r="B9333" s="387" t="s">
        <v>2194</v>
      </c>
      <c r="C9333" s="380" t="s">
        <v>66</v>
      </c>
      <c r="D9333" s="380">
        <v>163.43</v>
      </c>
      <c r="E9333" s="380" t="s">
        <v>1081</v>
      </c>
    </row>
    <row r="9334" spans="1:5" ht="30" x14ac:dyDescent="0.2">
      <c r="A9334" s="388">
        <v>103145</v>
      </c>
      <c r="B9334" s="387" t="s">
        <v>2195</v>
      </c>
      <c r="C9334" s="380" t="s">
        <v>66</v>
      </c>
      <c r="D9334" s="380">
        <v>199.76</v>
      </c>
      <c r="E9334" s="380" t="s">
        <v>1081</v>
      </c>
    </row>
    <row r="9335" spans="1:5" ht="30" x14ac:dyDescent="0.2">
      <c r="A9335" s="388">
        <v>103146</v>
      </c>
      <c r="B9335" s="387" t="s">
        <v>2196</v>
      </c>
      <c r="C9335" s="380" t="s">
        <v>66</v>
      </c>
      <c r="D9335" s="380">
        <v>212.35</v>
      </c>
      <c r="E9335" s="380" t="s">
        <v>1081</v>
      </c>
    </row>
    <row r="9336" spans="1:5" ht="30" x14ac:dyDescent="0.2">
      <c r="A9336" s="388">
        <v>103147</v>
      </c>
      <c r="B9336" s="387" t="s">
        <v>2197</v>
      </c>
      <c r="C9336" s="380" t="s">
        <v>66</v>
      </c>
      <c r="D9336" s="380">
        <v>237.58</v>
      </c>
      <c r="E9336" s="380" t="s">
        <v>1081</v>
      </c>
    </row>
    <row r="9337" spans="1:5" ht="30" x14ac:dyDescent="0.2">
      <c r="A9337" s="388">
        <v>103148</v>
      </c>
      <c r="B9337" s="387" t="s">
        <v>2198</v>
      </c>
      <c r="C9337" s="380" t="s">
        <v>66</v>
      </c>
      <c r="D9337" s="380">
        <v>286.51</v>
      </c>
      <c r="E9337" s="380" t="s">
        <v>1081</v>
      </c>
    </row>
    <row r="9338" spans="1:5" ht="30" x14ac:dyDescent="0.2">
      <c r="A9338" s="388">
        <v>103137</v>
      </c>
      <c r="B9338" s="387" t="s">
        <v>2187</v>
      </c>
      <c r="C9338" s="380" t="s">
        <v>66</v>
      </c>
      <c r="D9338" s="380">
        <v>35.31</v>
      </c>
      <c r="E9338" s="380" t="s">
        <v>1081</v>
      </c>
    </row>
    <row r="9339" spans="1:5" ht="30" x14ac:dyDescent="0.2">
      <c r="A9339" s="388">
        <v>103149</v>
      </c>
      <c r="B9339" s="387" t="s">
        <v>2199</v>
      </c>
      <c r="C9339" s="380" t="s">
        <v>66</v>
      </c>
      <c r="D9339" s="380">
        <v>311.74</v>
      </c>
      <c r="E9339" s="380" t="s">
        <v>1081</v>
      </c>
    </row>
    <row r="9340" spans="1:5" ht="30" x14ac:dyDescent="0.2">
      <c r="A9340" s="388">
        <v>103150</v>
      </c>
      <c r="B9340" s="387" t="s">
        <v>2200</v>
      </c>
      <c r="C9340" s="380" t="s">
        <v>66</v>
      </c>
      <c r="D9340" s="380">
        <v>360.61</v>
      </c>
      <c r="E9340" s="380" t="s">
        <v>1081</v>
      </c>
    </row>
    <row r="9341" spans="1:5" ht="30" x14ac:dyDescent="0.2">
      <c r="A9341" s="388">
        <v>103106</v>
      </c>
      <c r="B9341" s="387" t="s">
        <v>2156</v>
      </c>
      <c r="C9341" s="380" t="s">
        <v>66</v>
      </c>
      <c r="D9341" s="380">
        <v>61.72</v>
      </c>
      <c r="E9341" s="380" t="s">
        <v>1081</v>
      </c>
    </row>
    <row r="9342" spans="1:5" ht="30" x14ac:dyDescent="0.2">
      <c r="A9342" s="388">
        <v>103119</v>
      </c>
      <c r="B9342" s="387" t="s">
        <v>2169</v>
      </c>
      <c r="C9342" s="380" t="s">
        <v>66</v>
      </c>
      <c r="D9342" s="380">
        <v>752.82</v>
      </c>
      <c r="E9342" s="380" t="s">
        <v>1081</v>
      </c>
    </row>
    <row r="9343" spans="1:5" ht="30" x14ac:dyDescent="0.2">
      <c r="A9343" s="388">
        <v>103120</v>
      </c>
      <c r="B9343" s="387" t="s">
        <v>2170</v>
      </c>
      <c r="C9343" s="380" t="s">
        <v>66</v>
      </c>
      <c r="D9343" s="380">
        <v>901.14</v>
      </c>
      <c r="E9343" s="380" t="s">
        <v>1081</v>
      </c>
    </row>
    <row r="9344" spans="1:5" ht="30" x14ac:dyDescent="0.2">
      <c r="A9344" s="388">
        <v>103107</v>
      </c>
      <c r="B9344" s="387" t="s">
        <v>2157</v>
      </c>
      <c r="C9344" s="380" t="s">
        <v>66</v>
      </c>
      <c r="D9344" s="380">
        <v>86.95</v>
      </c>
      <c r="E9344" s="380" t="s">
        <v>1081</v>
      </c>
    </row>
    <row r="9345" spans="1:5" ht="30" x14ac:dyDescent="0.2">
      <c r="A9345" s="388">
        <v>103108</v>
      </c>
      <c r="B9345" s="387" t="s">
        <v>2158</v>
      </c>
      <c r="C9345" s="380" t="s">
        <v>66</v>
      </c>
      <c r="D9345" s="380">
        <v>112.18</v>
      </c>
      <c r="E9345" s="380" t="s">
        <v>1081</v>
      </c>
    </row>
    <row r="9346" spans="1:5" ht="30" x14ac:dyDescent="0.2">
      <c r="A9346" s="388">
        <v>103109</v>
      </c>
      <c r="B9346" s="387" t="s">
        <v>2159</v>
      </c>
      <c r="C9346" s="380" t="s">
        <v>66</v>
      </c>
      <c r="D9346" s="380">
        <v>184.8</v>
      </c>
      <c r="E9346" s="380" t="s">
        <v>1081</v>
      </c>
    </row>
    <row r="9347" spans="1:5" ht="30" x14ac:dyDescent="0.2">
      <c r="A9347" s="388">
        <v>103110</v>
      </c>
      <c r="B9347" s="387" t="s">
        <v>2160</v>
      </c>
      <c r="C9347" s="380" t="s">
        <v>66</v>
      </c>
      <c r="D9347" s="380">
        <v>210.02</v>
      </c>
      <c r="E9347" s="380" t="s">
        <v>1081</v>
      </c>
    </row>
    <row r="9348" spans="1:5" ht="30" x14ac:dyDescent="0.2">
      <c r="A9348" s="388">
        <v>103111</v>
      </c>
      <c r="B9348" s="387" t="s">
        <v>2161</v>
      </c>
      <c r="C9348" s="380" t="s">
        <v>66</v>
      </c>
      <c r="D9348" s="380">
        <v>282.66000000000003</v>
      </c>
      <c r="E9348" s="380" t="s">
        <v>1081</v>
      </c>
    </row>
    <row r="9349" spans="1:5" ht="30" x14ac:dyDescent="0.2">
      <c r="A9349" s="388">
        <v>103112</v>
      </c>
      <c r="B9349" s="387" t="s">
        <v>2162</v>
      </c>
      <c r="C9349" s="380" t="s">
        <v>66</v>
      </c>
      <c r="D9349" s="380">
        <v>307.88</v>
      </c>
      <c r="E9349" s="380" t="s">
        <v>1081</v>
      </c>
    </row>
    <row r="9350" spans="1:5" ht="30" x14ac:dyDescent="0.2">
      <c r="A9350" s="388">
        <v>103113</v>
      </c>
      <c r="B9350" s="387" t="s">
        <v>2163</v>
      </c>
      <c r="C9350" s="380" t="s">
        <v>66</v>
      </c>
      <c r="D9350" s="380">
        <v>380.51</v>
      </c>
      <c r="E9350" s="380" t="s">
        <v>1081</v>
      </c>
    </row>
    <row r="9351" spans="1:5" ht="30" x14ac:dyDescent="0.2">
      <c r="A9351" s="388">
        <v>103114</v>
      </c>
      <c r="B9351" s="387" t="s">
        <v>2164</v>
      </c>
      <c r="C9351" s="380" t="s">
        <v>66</v>
      </c>
      <c r="D9351" s="380">
        <v>405.74</v>
      </c>
      <c r="E9351" s="380" t="s">
        <v>1081</v>
      </c>
    </row>
    <row r="9352" spans="1:5" ht="30" x14ac:dyDescent="0.2">
      <c r="A9352" s="388">
        <v>103115</v>
      </c>
      <c r="B9352" s="387" t="s">
        <v>2165</v>
      </c>
      <c r="C9352" s="380" t="s">
        <v>66</v>
      </c>
      <c r="D9352" s="380">
        <v>456.2</v>
      </c>
      <c r="E9352" s="380" t="s">
        <v>1081</v>
      </c>
    </row>
    <row r="9353" spans="1:5" ht="30" x14ac:dyDescent="0.2">
      <c r="A9353" s="388">
        <v>103116</v>
      </c>
      <c r="B9353" s="387" t="s">
        <v>2166</v>
      </c>
      <c r="C9353" s="380" t="s">
        <v>66</v>
      </c>
      <c r="D9353" s="380">
        <v>554.04999999999995</v>
      </c>
      <c r="E9353" s="380" t="s">
        <v>1081</v>
      </c>
    </row>
    <row r="9354" spans="1:5" ht="30" x14ac:dyDescent="0.2">
      <c r="A9354" s="388">
        <v>103105</v>
      </c>
      <c r="B9354" s="387" t="s">
        <v>2155</v>
      </c>
      <c r="C9354" s="380" t="s">
        <v>66</v>
      </c>
      <c r="D9354" s="380">
        <v>51.62</v>
      </c>
      <c r="E9354" s="380" t="s">
        <v>1081</v>
      </c>
    </row>
    <row r="9355" spans="1:5" ht="30" x14ac:dyDescent="0.2">
      <c r="A9355" s="388">
        <v>103117</v>
      </c>
      <c r="B9355" s="387" t="s">
        <v>2167</v>
      </c>
      <c r="C9355" s="380" t="s">
        <v>66</v>
      </c>
      <c r="D9355" s="380">
        <v>604.51</v>
      </c>
      <c r="E9355" s="380" t="s">
        <v>1081</v>
      </c>
    </row>
    <row r="9356" spans="1:5" ht="30" x14ac:dyDescent="0.2">
      <c r="A9356" s="388">
        <v>103118</v>
      </c>
      <c r="B9356" s="387" t="s">
        <v>2168</v>
      </c>
      <c r="C9356" s="380" t="s">
        <v>66</v>
      </c>
      <c r="D9356" s="380">
        <v>702.36</v>
      </c>
      <c r="E9356" s="380" t="s">
        <v>1081</v>
      </c>
    </row>
    <row r="9357" spans="1:5" ht="30" x14ac:dyDescent="0.2">
      <c r="A9357" s="388">
        <v>103122</v>
      </c>
      <c r="B9357" s="387" t="s">
        <v>2172</v>
      </c>
      <c r="C9357" s="380" t="s">
        <v>66</v>
      </c>
      <c r="D9357" s="380">
        <v>83.09</v>
      </c>
      <c r="E9357" s="380" t="s">
        <v>1081</v>
      </c>
    </row>
    <row r="9358" spans="1:5" ht="30" x14ac:dyDescent="0.2">
      <c r="A9358" s="388">
        <v>103135</v>
      </c>
      <c r="B9358" s="387" t="s">
        <v>2185</v>
      </c>
      <c r="C9358" s="380" t="s">
        <v>66</v>
      </c>
      <c r="D9358" s="380">
        <v>1119.74</v>
      </c>
      <c r="E9358" s="380" t="s">
        <v>1081</v>
      </c>
    </row>
    <row r="9359" spans="1:5" ht="30" x14ac:dyDescent="0.2">
      <c r="A9359" s="388">
        <v>103136</v>
      </c>
      <c r="B9359" s="387" t="s">
        <v>2186</v>
      </c>
      <c r="C9359" s="380" t="s">
        <v>66</v>
      </c>
      <c r="D9359" s="380">
        <v>1342.21</v>
      </c>
      <c r="E9359" s="380" t="s">
        <v>1081</v>
      </c>
    </row>
    <row r="9360" spans="1:5" ht="30" x14ac:dyDescent="0.2">
      <c r="A9360" s="388">
        <v>103123</v>
      </c>
      <c r="B9360" s="387" t="s">
        <v>2173</v>
      </c>
      <c r="C9360" s="380" t="s">
        <v>66</v>
      </c>
      <c r="D9360" s="380">
        <v>120.95</v>
      </c>
      <c r="E9360" s="380" t="s">
        <v>1081</v>
      </c>
    </row>
    <row r="9361" spans="1:5" ht="30" x14ac:dyDescent="0.2">
      <c r="A9361" s="388">
        <v>103124</v>
      </c>
      <c r="B9361" s="387" t="s">
        <v>2174</v>
      </c>
      <c r="C9361" s="380" t="s">
        <v>66</v>
      </c>
      <c r="D9361" s="380">
        <v>158.77000000000001</v>
      </c>
      <c r="E9361" s="380" t="s">
        <v>1081</v>
      </c>
    </row>
    <row r="9362" spans="1:5" ht="30" x14ac:dyDescent="0.2">
      <c r="A9362" s="388">
        <v>103125</v>
      </c>
      <c r="B9362" s="387" t="s">
        <v>2175</v>
      </c>
      <c r="C9362" s="380" t="s">
        <v>66</v>
      </c>
      <c r="D9362" s="380">
        <v>267.73</v>
      </c>
      <c r="E9362" s="380" t="s">
        <v>1081</v>
      </c>
    </row>
    <row r="9363" spans="1:5" ht="30" x14ac:dyDescent="0.2">
      <c r="A9363" s="388">
        <v>103126</v>
      </c>
      <c r="B9363" s="387" t="s">
        <v>2176</v>
      </c>
      <c r="C9363" s="380" t="s">
        <v>66</v>
      </c>
      <c r="D9363" s="380">
        <v>305.57</v>
      </c>
      <c r="E9363" s="380" t="s">
        <v>1081</v>
      </c>
    </row>
    <row r="9364" spans="1:5" ht="30" x14ac:dyDescent="0.2">
      <c r="A9364" s="388">
        <v>103127</v>
      </c>
      <c r="B9364" s="387" t="s">
        <v>2177</v>
      </c>
      <c r="C9364" s="380" t="s">
        <v>66</v>
      </c>
      <c r="D9364" s="380">
        <v>414.52</v>
      </c>
      <c r="E9364" s="380" t="s">
        <v>1081</v>
      </c>
    </row>
    <row r="9365" spans="1:5" ht="30" x14ac:dyDescent="0.2">
      <c r="A9365" s="388">
        <v>103128</v>
      </c>
      <c r="B9365" s="387" t="s">
        <v>2178</v>
      </c>
      <c r="C9365" s="380" t="s">
        <v>66</v>
      </c>
      <c r="D9365" s="380">
        <v>452.34</v>
      </c>
      <c r="E9365" s="380" t="s">
        <v>1081</v>
      </c>
    </row>
    <row r="9366" spans="1:5" ht="30" x14ac:dyDescent="0.2">
      <c r="A9366" s="388">
        <v>103129</v>
      </c>
      <c r="B9366" s="387" t="s">
        <v>2179</v>
      </c>
      <c r="C9366" s="380" t="s">
        <v>66</v>
      </c>
      <c r="D9366" s="380">
        <v>561.29999999999995</v>
      </c>
      <c r="E9366" s="380" t="s">
        <v>1081</v>
      </c>
    </row>
    <row r="9367" spans="1:5" ht="30" x14ac:dyDescent="0.2">
      <c r="A9367" s="388">
        <v>103130</v>
      </c>
      <c r="B9367" s="387" t="s">
        <v>2180</v>
      </c>
      <c r="C9367" s="380" t="s">
        <v>66</v>
      </c>
      <c r="D9367" s="380">
        <v>599.14</v>
      </c>
      <c r="E9367" s="380" t="s">
        <v>1081</v>
      </c>
    </row>
    <row r="9368" spans="1:5" ht="30" x14ac:dyDescent="0.2">
      <c r="A9368" s="388">
        <v>103131</v>
      </c>
      <c r="B9368" s="387" t="s">
        <v>2181</v>
      </c>
      <c r="C9368" s="380" t="s">
        <v>66</v>
      </c>
      <c r="D9368" s="380">
        <v>674.82</v>
      </c>
      <c r="E9368" s="380" t="s">
        <v>1081</v>
      </c>
    </row>
    <row r="9369" spans="1:5" ht="30" x14ac:dyDescent="0.2">
      <c r="A9369" s="388">
        <v>103132</v>
      </c>
      <c r="B9369" s="387" t="s">
        <v>2182</v>
      </c>
      <c r="C9369" s="380" t="s">
        <v>66</v>
      </c>
      <c r="D9369" s="380">
        <v>821.59</v>
      </c>
      <c r="E9369" s="380" t="s">
        <v>1081</v>
      </c>
    </row>
    <row r="9370" spans="1:5" ht="30" x14ac:dyDescent="0.2">
      <c r="A9370" s="388">
        <v>103121</v>
      </c>
      <c r="B9370" s="387" t="s">
        <v>2171</v>
      </c>
      <c r="C9370" s="380" t="s">
        <v>66</v>
      </c>
      <c r="D9370" s="380">
        <v>67.959999999999994</v>
      </c>
      <c r="E9370" s="380" t="s">
        <v>1081</v>
      </c>
    </row>
    <row r="9371" spans="1:5" ht="30" x14ac:dyDescent="0.2">
      <c r="A9371" s="388">
        <v>103133</v>
      </c>
      <c r="B9371" s="387" t="s">
        <v>2183</v>
      </c>
      <c r="C9371" s="380" t="s">
        <v>66</v>
      </c>
      <c r="D9371" s="380">
        <v>897.27</v>
      </c>
      <c r="E9371" s="380" t="s">
        <v>1081</v>
      </c>
    </row>
    <row r="9372" spans="1:5" ht="30" x14ac:dyDescent="0.2">
      <c r="A9372" s="388">
        <v>103134</v>
      </c>
      <c r="B9372" s="387" t="s">
        <v>2184</v>
      </c>
      <c r="C9372" s="380" t="s">
        <v>66</v>
      </c>
      <c r="D9372" s="380">
        <v>1044.07</v>
      </c>
      <c r="E9372" s="380" t="s">
        <v>1081</v>
      </c>
    </row>
    <row r="9373" spans="1:5" ht="30" x14ac:dyDescent="0.2">
      <c r="A9373" s="388">
        <v>103090</v>
      </c>
      <c r="B9373" s="387" t="s">
        <v>2140</v>
      </c>
      <c r="C9373" s="380" t="s">
        <v>4</v>
      </c>
      <c r="D9373" s="380">
        <v>14.82</v>
      </c>
      <c r="E9373" s="380" t="s">
        <v>1081</v>
      </c>
    </row>
    <row r="9374" spans="1:5" ht="30" x14ac:dyDescent="0.2">
      <c r="A9374" s="388">
        <v>103103</v>
      </c>
      <c r="B9374" s="387" t="s">
        <v>2153</v>
      </c>
      <c r="C9374" s="380" t="s">
        <v>4</v>
      </c>
      <c r="D9374" s="380">
        <v>145.94999999999999</v>
      </c>
      <c r="E9374" s="380" t="s">
        <v>1081</v>
      </c>
    </row>
    <row r="9375" spans="1:5" ht="30" x14ac:dyDescent="0.2">
      <c r="A9375" s="388">
        <v>103104</v>
      </c>
      <c r="B9375" s="387" t="s">
        <v>2154</v>
      </c>
      <c r="C9375" s="380" t="s">
        <v>4</v>
      </c>
      <c r="D9375" s="380">
        <v>174.56</v>
      </c>
      <c r="E9375" s="380" t="s">
        <v>1081</v>
      </c>
    </row>
    <row r="9376" spans="1:5" ht="30" x14ac:dyDescent="0.2">
      <c r="A9376" s="388">
        <v>103091</v>
      </c>
      <c r="B9376" s="387" t="s">
        <v>2141</v>
      </c>
      <c r="C9376" s="380" t="s">
        <v>4</v>
      </c>
      <c r="D9376" s="380">
        <v>20.85</v>
      </c>
      <c r="E9376" s="380" t="s">
        <v>1081</v>
      </c>
    </row>
    <row r="9377" spans="1:5" ht="30" x14ac:dyDescent="0.2">
      <c r="A9377" s="388">
        <v>103092</v>
      </c>
      <c r="B9377" s="387" t="s">
        <v>2142</v>
      </c>
      <c r="C9377" s="380" t="s">
        <v>4</v>
      </c>
      <c r="D9377" s="380">
        <v>26.88</v>
      </c>
      <c r="E9377" s="380" t="s">
        <v>1081</v>
      </c>
    </row>
    <row r="9378" spans="1:5" ht="30" x14ac:dyDescent="0.2">
      <c r="A9378" s="388">
        <v>103093</v>
      </c>
      <c r="B9378" s="387" t="s">
        <v>2143</v>
      </c>
      <c r="C9378" s="380" t="s">
        <v>4</v>
      </c>
      <c r="D9378" s="380">
        <v>41.1</v>
      </c>
      <c r="E9378" s="380" t="s">
        <v>1081</v>
      </c>
    </row>
    <row r="9379" spans="1:5" ht="30" x14ac:dyDescent="0.2">
      <c r="A9379" s="388">
        <v>103094</v>
      </c>
      <c r="B9379" s="387" t="s">
        <v>2144</v>
      </c>
      <c r="C9379" s="380" t="s">
        <v>4</v>
      </c>
      <c r="D9379" s="380">
        <v>47.18</v>
      </c>
      <c r="E9379" s="380" t="s">
        <v>1081</v>
      </c>
    </row>
    <row r="9380" spans="1:5" ht="30" x14ac:dyDescent="0.2">
      <c r="A9380" s="388">
        <v>103095</v>
      </c>
      <c r="B9380" s="387" t="s">
        <v>2145</v>
      </c>
      <c r="C9380" s="380" t="s">
        <v>4</v>
      </c>
      <c r="D9380" s="380">
        <v>61.38</v>
      </c>
      <c r="E9380" s="380" t="s">
        <v>1081</v>
      </c>
    </row>
    <row r="9381" spans="1:5" ht="30" x14ac:dyDescent="0.2">
      <c r="A9381" s="388">
        <v>103096</v>
      </c>
      <c r="B9381" s="387" t="s">
        <v>2146</v>
      </c>
      <c r="C9381" s="380" t="s">
        <v>4</v>
      </c>
      <c r="D9381" s="380">
        <v>67.45</v>
      </c>
      <c r="E9381" s="380" t="s">
        <v>1081</v>
      </c>
    </row>
    <row r="9382" spans="1:5" ht="30" x14ac:dyDescent="0.2">
      <c r="A9382" s="388">
        <v>103097</v>
      </c>
      <c r="B9382" s="387" t="s">
        <v>2147</v>
      </c>
      <c r="C9382" s="380" t="s">
        <v>4</v>
      </c>
      <c r="D9382" s="380">
        <v>81.66</v>
      </c>
      <c r="E9382" s="380" t="s">
        <v>1081</v>
      </c>
    </row>
    <row r="9383" spans="1:5" ht="30" x14ac:dyDescent="0.2">
      <c r="A9383" s="388">
        <v>103098</v>
      </c>
      <c r="B9383" s="387" t="s">
        <v>2148</v>
      </c>
      <c r="C9383" s="380" t="s">
        <v>4</v>
      </c>
      <c r="D9383" s="380">
        <v>87.72</v>
      </c>
      <c r="E9383" s="380" t="s">
        <v>1081</v>
      </c>
    </row>
    <row r="9384" spans="1:5" ht="30" x14ac:dyDescent="0.2">
      <c r="A9384" s="388">
        <v>103099</v>
      </c>
      <c r="B9384" s="387" t="s">
        <v>2149</v>
      </c>
      <c r="C9384" s="380" t="s">
        <v>4</v>
      </c>
      <c r="D9384" s="380">
        <v>99.8</v>
      </c>
      <c r="E9384" s="380" t="s">
        <v>1081</v>
      </c>
    </row>
    <row r="9385" spans="1:5" ht="30" x14ac:dyDescent="0.2">
      <c r="A9385" s="388">
        <v>103100</v>
      </c>
      <c r="B9385" s="387" t="s">
        <v>2150</v>
      </c>
      <c r="C9385" s="380" t="s">
        <v>4</v>
      </c>
      <c r="D9385" s="380">
        <v>106.53</v>
      </c>
      <c r="E9385" s="380" t="s">
        <v>1081</v>
      </c>
    </row>
    <row r="9386" spans="1:5" ht="30" x14ac:dyDescent="0.2">
      <c r="A9386" s="388">
        <v>103089</v>
      </c>
      <c r="B9386" s="387" t="s">
        <v>2139</v>
      </c>
      <c r="C9386" s="380" t="s">
        <v>4</v>
      </c>
      <c r="D9386" s="380">
        <v>12.38</v>
      </c>
      <c r="E9386" s="380" t="s">
        <v>1081</v>
      </c>
    </row>
    <row r="9387" spans="1:5" ht="30" x14ac:dyDescent="0.2">
      <c r="A9387" s="388">
        <v>103101</v>
      </c>
      <c r="B9387" s="387" t="s">
        <v>2151</v>
      </c>
      <c r="C9387" s="380" t="s">
        <v>4</v>
      </c>
      <c r="D9387" s="380">
        <v>117.34</v>
      </c>
      <c r="E9387" s="380" t="s">
        <v>1081</v>
      </c>
    </row>
    <row r="9388" spans="1:5" ht="30" x14ac:dyDescent="0.2">
      <c r="A9388" s="388">
        <v>103102</v>
      </c>
      <c r="B9388" s="387" t="s">
        <v>2152</v>
      </c>
      <c r="C9388" s="380" t="s">
        <v>4</v>
      </c>
      <c r="D9388" s="380">
        <v>135.13</v>
      </c>
      <c r="E9388" s="380" t="s">
        <v>1081</v>
      </c>
    </row>
    <row r="9389" spans="1:5" ht="30" x14ac:dyDescent="0.2">
      <c r="A9389" s="388">
        <v>101112</v>
      </c>
      <c r="B9389" s="387" t="s">
        <v>2617</v>
      </c>
      <c r="C9389" s="380" t="s">
        <v>90</v>
      </c>
      <c r="D9389" s="380">
        <v>1046.53</v>
      </c>
      <c r="E9389" s="380" t="s">
        <v>1081</v>
      </c>
    </row>
    <row r="9390" spans="1:5" ht="30" x14ac:dyDescent="0.2">
      <c r="A9390" s="388">
        <v>101113</v>
      </c>
      <c r="B9390" s="387" t="s">
        <v>6182</v>
      </c>
      <c r="C9390" s="380" t="s">
        <v>90</v>
      </c>
      <c r="D9390" s="380">
        <v>918.25</v>
      </c>
      <c r="E9390" s="380" t="s">
        <v>1081</v>
      </c>
    </row>
    <row r="9391" spans="1:5" ht="30" x14ac:dyDescent="0.2">
      <c r="A9391" s="388">
        <v>101098</v>
      </c>
      <c r="B9391" s="387" t="s">
        <v>10534</v>
      </c>
      <c r="C9391" s="380" t="s">
        <v>90</v>
      </c>
      <c r="D9391" s="380">
        <v>1248.1199999999999</v>
      </c>
      <c r="E9391" s="380" t="s">
        <v>1081</v>
      </c>
    </row>
    <row r="9392" spans="1:5" ht="45" x14ac:dyDescent="0.2">
      <c r="A9392" s="388">
        <v>101106</v>
      </c>
      <c r="B9392" s="387" t="s">
        <v>10535</v>
      </c>
      <c r="C9392" s="380" t="s">
        <v>90</v>
      </c>
      <c r="D9392" s="380">
        <v>1123.31</v>
      </c>
      <c r="E9392" s="380" t="s">
        <v>1081</v>
      </c>
    </row>
    <row r="9393" spans="1:5" ht="45" x14ac:dyDescent="0.2">
      <c r="A9393" s="388">
        <v>101102</v>
      </c>
      <c r="B9393" s="387" t="s">
        <v>10536</v>
      </c>
      <c r="C9393" s="380" t="s">
        <v>90</v>
      </c>
      <c r="D9393" s="380">
        <v>1003.63</v>
      </c>
      <c r="E9393" s="380" t="s">
        <v>1081</v>
      </c>
    </row>
    <row r="9394" spans="1:5" ht="45" x14ac:dyDescent="0.2">
      <c r="A9394" s="388">
        <v>101110</v>
      </c>
      <c r="B9394" s="387" t="s">
        <v>10537</v>
      </c>
      <c r="C9394" s="380" t="s">
        <v>90</v>
      </c>
      <c r="D9394" s="380">
        <v>874.1</v>
      </c>
      <c r="E9394" s="380" t="s">
        <v>1081</v>
      </c>
    </row>
    <row r="9395" spans="1:5" ht="30" x14ac:dyDescent="0.2">
      <c r="A9395" s="388">
        <v>101099</v>
      </c>
      <c r="B9395" s="387" t="s">
        <v>10538</v>
      </c>
      <c r="C9395" s="380" t="s">
        <v>90</v>
      </c>
      <c r="D9395" s="380">
        <v>1148.46</v>
      </c>
      <c r="E9395" s="380" t="s">
        <v>1081</v>
      </c>
    </row>
    <row r="9396" spans="1:5" ht="45" x14ac:dyDescent="0.2">
      <c r="A9396" s="388">
        <v>101107</v>
      </c>
      <c r="B9396" s="387" t="s">
        <v>10539</v>
      </c>
      <c r="C9396" s="380" t="s">
        <v>90</v>
      </c>
      <c r="D9396" s="380">
        <v>1028.3699999999999</v>
      </c>
      <c r="E9396" s="380" t="s">
        <v>1081</v>
      </c>
    </row>
    <row r="9397" spans="1:5" ht="45" x14ac:dyDescent="0.2">
      <c r="A9397" s="388">
        <v>101103</v>
      </c>
      <c r="B9397" s="387" t="s">
        <v>10540</v>
      </c>
      <c r="C9397" s="380" t="s">
        <v>90</v>
      </c>
      <c r="D9397" s="380">
        <v>947.84</v>
      </c>
      <c r="E9397" s="380" t="s">
        <v>1081</v>
      </c>
    </row>
    <row r="9398" spans="1:5" ht="45" x14ac:dyDescent="0.2">
      <c r="A9398" s="388">
        <v>101111</v>
      </c>
      <c r="B9398" s="387" t="s">
        <v>10541</v>
      </c>
      <c r="C9398" s="380" t="s">
        <v>90</v>
      </c>
      <c r="D9398" s="380">
        <v>823.69</v>
      </c>
      <c r="E9398" s="380" t="s">
        <v>1081</v>
      </c>
    </row>
    <row r="9399" spans="1:5" ht="30" x14ac:dyDescent="0.2">
      <c r="A9399" s="388">
        <v>101096</v>
      </c>
      <c r="B9399" s="387" t="s">
        <v>10542</v>
      </c>
      <c r="C9399" s="380" t="s">
        <v>90</v>
      </c>
      <c r="D9399" s="380">
        <v>1416.54</v>
      </c>
      <c r="E9399" s="380" t="s">
        <v>1081</v>
      </c>
    </row>
    <row r="9400" spans="1:5" ht="45" x14ac:dyDescent="0.2">
      <c r="A9400" s="388">
        <v>101104</v>
      </c>
      <c r="B9400" s="387" t="s">
        <v>10543</v>
      </c>
      <c r="C9400" s="380" t="s">
        <v>90</v>
      </c>
      <c r="D9400" s="380">
        <v>1285.3</v>
      </c>
      <c r="E9400" s="380" t="s">
        <v>1081</v>
      </c>
    </row>
    <row r="9401" spans="1:5" ht="30" x14ac:dyDescent="0.2">
      <c r="A9401" s="388">
        <v>101100</v>
      </c>
      <c r="B9401" s="387" t="s">
        <v>10544</v>
      </c>
      <c r="C9401" s="380" t="s">
        <v>90</v>
      </c>
      <c r="D9401" s="380">
        <v>1055.3699999999999</v>
      </c>
      <c r="E9401" s="380" t="s">
        <v>1081</v>
      </c>
    </row>
    <row r="9402" spans="1:5" ht="45" x14ac:dyDescent="0.2">
      <c r="A9402" s="388">
        <v>101108</v>
      </c>
      <c r="B9402" s="387" t="s">
        <v>10545</v>
      </c>
      <c r="C9402" s="380" t="s">
        <v>90</v>
      </c>
      <c r="D9402" s="380">
        <v>918.48</v>
      </c>
      <c r="E9402" s="380" t="s">
        <v>1081</v>
      </c>
    </row>
    <row r="9403" spans="1:5" ht="30" x14ac:dyDescent="0.2">
      <c r="A9403" s="388">
        <v>101097</v>
      </c>
      <c r="B9403" s="387" t="s">
        <v>10546</v>
      </c>
      <c r="C9403" s="380" t="s">
        <v>90</v>
      </c>
      <c r="D9403" s="380">
        <v>1342.95</v>
      </c>
      <c r="E9403" s="380" t="s">
        <v>1081</v>
      </c>
    </row>
    <row r="9404" spans="1:5" ht="45" x14ac:dyDescent="0.2">
      <c r="A9404" s="388">
        <v>101105</v>
      </c>
      <c r="B9404" s="387" t="s">
        <v>10547</v>
      </c>
      <c r="C9404" s="380" t="s">
        <v>90</v>
      </c>
      <c r="D9404" s="380">
        <v>1214.06</v>
      </c>
      <c r="E9404" s="380" t="s">
        <v>1081</v>
      </c>
    </row>
    <row r="9405" spans="1:5" ht="45" x14ac:dyDescent="0.2">
      <c r="A9405" s="388">
        <v>101101</v>
      </c>
      <c r="B9405" s="387" t="s">
        <v>10548</v>
      </c>
      <c r="C9405" s="380" t="s">
        <v>90</v>
      </c>
      <c r="D9405" s="380">
        <v>1030.82</v>
      </c>
      <c r="E9405" s="380" t="s">
        <v>1081</v>
      </c>
    </row>
    <row r="9406" spans="1:5" ht="45" x14ac:dyDescent="0.2">
      <c r="A9406" s="388">
        <v>101109</v>
      </c>
      <c r="B9406" s="387" t="s">
        <v>10549</v>
      </c>
      <c r="C9406" s="380" t="s">
        <v>90</v>
      </c>
      <c r="D9406" s="380">
        <v>896.57</v>
      </c>
      <c r="E9406" s="380" t="s">
        <v>1081</v>
      </c>
    </row>
    <row r="9407" spans="1:5" ht="15" x14ac:dyDescent="0.2">
      <c r="A9407" s="388">
        <v>96393</v>
      </c>
      <c r="B9407" s="387" t="s">
        <v>4969</v>
      </c>
      <c r="C9407" s="380" t="s">
        <v>90</v>
      </c>
      <c r="D9407" s="380">
        <v>306.95</v>
      </c>
      <c r="E9407" s="380" t="s">
        <v>1081</v>
      </c>
    </row>
    <row r="9408" spans="1:5" ht="15" x14ac:dyDescent="0.2">
      <c r="A9408" s="388">
        <v>96394</v>
      </c>
      <c r="B9408" s="387" t="s">
        <v>4970</v>
      </c>
      <c r="C9408" s="380" t="s">
        <v>90</v>
      </c>
      <c r="D9408" s="380">
        <v>356.9</v>
      </c>
      <c r="E9408" s="380" t="s">
        <v>1081</v>
      </c>
    </row>
    <row r="9409" spans="1:5" ht="30" x14ac:dyDescent="0.2">
      <c r="A9409" s="381">
        <v>104363</v>
      </c>
      <c r="B9409" s="387" t="s">
        <v>10550</v>
      </c>
      <c r="C9409" s="380" t="s">
        <v>769</v>
      </c>
      <c r="D9409" s="380"/>
      <c r="E9409" s="380" t="s">
        <v>1081</v>
      </c>
    </row>
    <row r="9410" spans="1:5" ht="30" x14ac:dyDescent="0.2">
      <c r="A9410" s="381">
        <v>104360</v>
      </c>
      <c r="B9410" s="387" t="s">
        <v>10551</v>
      </c>
      <c r="C9410" s="380" t="s">
        <v>769</v>
      </c>
      <c r="D9410" s="380"/>
      <c r="E9410" s="380" t="s">
        <v>1081</v>
      </c>
    </row>
    <row r="9411" spans="1:5" ht="30" x14ac:dyDescent="0.2">
      <c r="A9411" s="381">
        <v>104358</v>
      </c>
      <c r="B9411" s="387" t="s">
        <v>10552</v>
      </c>
      <c r="C9411" s="380" t="s">
        <v>769</v>
      </c>
      <c r="D9411" s="380"/>
      <c r="E9411" s="380" t="s">
        <v>1081</v>
      </c>
    </row>
    <row r="9412" spans="1:5" ht="30" x14ac:dyDescent="0.2">
      <c r="A9412" s="381">
        <v>104362</v>
      </c>
      <c r="B9412" s="387" t="s">
        <v>10553</v>
      </c>
      <c r="C9412" s="380" t="s">
        <v>769</v>
      </c>
      <c r="D9412" s="380"/>
      <c r="E9412" s="380" t="s">
        <v>1081</v>
      </c>
    </row>
    <row r="9413" spans="1:5" ht="30" x14ac:dyDescent="0.2">
      <c r="A9413" s="381">
        <v>104361</v>
      </c>
      <c r="B9413" s="387" t="s">
        <v>10554</v>
      </c>
      <c r="C9413" s="380" t="s">
        <v>769</v>
      </c>
      <c r="D9413" s="380"/>
      <c r="E9413" s="380" t="s">
        <v>1081</v>
      </c>
    </row>
    <row r="9414" spans="1:5" ht="30" x14ac:dyDescent="0.2">
      <c r="A9414" s="381">
        <v>104359</v>
      </c>
      <c r="B9414" s="387" t="s">
        <v>10555</v>
      </c>
      <c r="C9414" s="380" t="s">
        <v>769</v>
      </c>
      <c r="D9414" s="380"/>
      <c r="E9414" s="380" t="s">
        <v>1081</v>
      </c>
    </row>
    <row r="9415" spans="1:5" ht="15" x14ac:dyDescent="0.2">
      <c r="A9415" s="388">
        <v>96395</v>
      </c>
      <c r="B9415" s="387" t="s">
        <v>4971</v>
      </c>
      <c r="C9415" s="380" t="s">
        <v>90</v>
      </c>
      <c r="D9415" s="380">
        <v>431.18</v>
      </c>
      <c r="E9415" s="380" t="s">
        <v>1081</v>
      </c>
    </row>
    <row r="9416" spans="1:5" ht="15" x14ac:dyDescent="0.2">
      <c r="A9416" s="381">
        <v>104373</v>
      </c>
      <c r="B9416" s="387" t="s">
        <v>10556</v>
      </c>
      <c r="C9416" s="380" t="s">
        <v>769</v>
      </c>
      <c r="D9416" s="380"/>
      <c r="E9416" s="380" t="s">
        <v>1081</v>
      </c>
    </row>
    <row r="9417" spans="1:5" ht="15" x14ac:dyDescent="0.2">
      <c r="A9417" s="381">
        <v>104374</v>
      </c>
      <c r="B9417" s="387" t="s">
        <v>10557</v>
      </c>
      <c r="C9417" s="380" t="s">
        <v>769</v>
      </c>
      <c r="D9417" s="380"/>
      <c r="E9417" s="380" t="s">
        <v>1081</v>
      </c>
    </row>
    <row r="9418" spans="1:5" ht="30" x14ac:dyDescent="0.2">
      <c r="A9418" s="380">
        <v>105034</v>
      </c>
      <c r="B9418" s="387" t="s">
        <v>7227</v>
      </c>
      <c r="C9418" s="380" t="s">
        <v>4</v>
      </c>
      <c r="D9418" s="380">
        <v>45.22</v>
      </c>
      <c r="E9418" s="380" t="s">
        <v>1081</v>
      </c>
    </row>
    <row r="9419" spans="1:5" ht="30" x14ac:dyDescent="0.2">
      <c r="A9419" s="380">
        <v>105033</v>
      </c>
      <c r="B9419" s="387" t="s">
        <v>7226</v>
      </c>
      <c r="C9419" s="380" t="s">
        <v>4</v>
      </c>
      <c r="D9419" s="380">
        <v>63.62</v>
      </c>
      <c r="E9419" s="380" t="s">
        <v>1081</v>
      </c>
    </row>
    <row r="9420" spans="1:5" ht="30" x14ac:dyDescent="0.2">
      <c r="A9420" s="380">
        <v>93205</v>
      </c>
      <c r="B9420" s="387" t="s">
        <v>7213</v>
      </c>
      <c r="C9420" s="380" t="s">
        <v>4</v>
      </c>
      <c r="D9420" s="380">
        <v>76.900000000000006</v>
      </c>
      <c r="E9420" s="380" t="s">
        <v>1081</v>
      </c>
    </row>
    <row r="9421" spans="1:5" ht="30" x14ac:dyDescent="0.2">
      <c r="A9421" s="380">
        <v>105032</v>
      </c>
      <c r="B9421" s="387" t="s">
        <v>7225</v>
      </c>
      <c r="C9421" s="380" t="s">
        <v>4</v>
      </c>
      <c r="D9421" s="380">
        <v>35.97</v>
      </c>
      <c r="E9421" s="380" t="s">
        <v>1081</v>
      </c>
    </row>
    <row r="9422" spans="1:5" ht="30" x14ac:dyDescent="0.2">
      <c r="A9422" s="380">
        <v>105031</v>
      </c>
      <c r="B9422" s="387" t="s">
        <v>7224</v>
      </c>
      <c r="C9422" s="380" t="s">
        <v>4</v>
      </c>
      <c r="D9422" s="380">
        <v>53.11</v>
      </c>
      <c r="E9422" s="380" t="s">
        <v>1081</v>
      </c>
    </row>
    <row r="9423" spans="1:5" ht="30" x14ac:dyDescent="0.2">
      <c r="A9423" s="380">
        <v>93199</v>
      </c>
      <c r="B9423" s="387" t="s">
        <v>7209</v>
      </c>
      <c r="C9423" s="380" t="s">
        <v>4</v>
      </c>
      <c r="D9423" s="380">
        <v>55.84</v>
      </c>
      <c r="E9423" s="380" t="s">
        <v>1081</v>
      </c>
    </row>
    <row r="9424" spans="1:5" ht="15" x14ac:dyDescent="0.2">
      <c r="A9424" s="388">
        <v>105030</v>
      </c>
      <c r="B9424" s="387" t="s">
        <v>7223</v>
      </c>
      <c r="C9424" s="380" t="s">
        <v>4</v>
      </c>
      <c r="D9424" s="380">
        <v>43.68</v>
      </c>
      <c r="E9424" s="380" t="s">
        <v>1081</v>
      </c>
    </row>
    <row r="9425" spans="1:5" ht="15" x14ac:dyDescent="0.2">
      <c r="A9425" s="388">
        <v>105029</v>
      </c>
      <c r="B9425" s="387" t="s">
        <v>7222</v>
      </c>
      <c r="C9425" s="380" t="s">
        <v>4</v>
      </c>
      <c r="D9425" s="380">
        <v>52.65</v>
      </c>
      <c r="E9425" s="380" t="s">
        <v>1081</v>
      </c>
    </row>
    <row r="9426" spans="1:5" ht="15" x14ac:dyDescent="0.2">
      <c r="A9426" s="388">
        <v>93197</v>
      </c>
      <c r="B9426" s="387" t="s">
        <v>7208</v>
      </c>
      <c r="C9426" s="380" t="s">
        <v>4</v>
      </c>
      <c r="D9426" s="380">
        <v>61.66</v>
      </c>
      <c r="E9426" s="380" t="s">
        <v>1081</v>
      </c>
    </row>
    <row r="9427" spans="1:5" ht="15" x14ac:dyDescent="0.2">
      <c r="A9427" s="388">
        <v>105040</v>
      </c>
      <c r="B9427" s="387" t="s">
        <v>7233</v>
      </c>
      <c r="C9427" s="380" t="s">
        <v>4</v>
      </c>
      <c r="D9427" s="380">
        <v>34.869999999999997</v>
      </c>
      <c r="E9427" s="380" t="s">
        <v>1081</v>
      </c>
    </row>
    <row r="9428" spans="1:5" ht="15" x14ac:dyDescent="0.2">
      <c r="A9428" s="388">
        <v>105039</v>
      </c>
      <c r="B9428" s="387" t="s">
        <v>7232</v>
      </c>
      <c r="C9428" s="380" t="s">
        <v>4</v>
      </c>
      <c r="D9428" s="380">
        <v>51.48</v>
      </c>
      <c r="E9428" s="380" t="s">
        <v>1081</v>
      </c>
    </row>
    <row r="9429" spans="1:5" ht="15" x14ac:dyDescent="0.2">
      <c r="A9429" s="388">
        <v>105038</v>
      </c>
      <c r="B9429" s="387" t="s">
        <v>7231</v>
      </c>
      <c r="C9429" s="380" t="s">
        <v>4</v>
      </c>
      <c r="D9429" s="380">
        <v>71.48</v>
      </c>
      <c r="E9429" s="380" t="s">
        <v>1081</v>
      </c>
    </row>
    <row r="9430" spans="1:5" ht="15" x14ac:dyDescent="0.2">
      <c r="A9430" s="388">
        <v>105028</v>
      </c>
      <c r="B9430" s="387" t="s">
        <v>7221</v>
      </c>
      <c r="C9430" s="380" t="s">
        <v>4</v>
      </c>
      <c r="D9430" s="380">
        <v>22.57</v>
      </c>
      <c r="E9430" s="380" t="s">
        <v>1081</v>
      </c>
    </row>
    <row r="9431" spans="1:5" ht="15" x14ac:dyDescent="0.2">
      <c r="A9431" s="388">
        <v>105027</v>
      </c>
      <c r="B9431" s="387" t="s">
        <v>7220</v>
      </c>
      <c r="C9431" s="380" t="s">
        <v>4</v>
      </c>
      <c r="D9431" s="380">
        <v>26.08</v>
      </c>
      <c r="E9431" s="380" t="s">
        <v>1081</v>
      </c>
    </row>
    <row r="9432" spans="1:5" ht="15" x14ac:dyDescent="0.2">
      <c r="A9432" s="388">
        <v>93194</v>
      </c>
      <c r="B9432" s="387" t="s">
        <v>7207</v>
      </c>
      <c r="C9432" s="380" t="s">
        <v>4</v>
      </c>
      <c r="D9432" s="380">
        <v>30.13</v>
      </c>
      <c r="E9432" s="380" t="s">
        <v>1081</v>
      </c>
    </row>
    <row r="9433" spans="1:5" ht="30" x14ac:dyDescent="0.2">
      <c r="A9433" s="380">
        <v>93200</v>
      </c>
      <c r="B9433" s="387" t="s">
        <v>7210</v>
      </c>
      <c r="C9433" s="380" t="s">
        <v>4</v>
      </c>
      <c r="D9433" s="380">
        <v>13.24</v>
      </c>
      <c r="E9433" s="380" t="s">
        <v>1081</v>
      </c>
    </row>
    <row r="9434" spans="1:5" ht="30" x14ac:dyDescent="0.2">
      <c r="A9434" s="380">
        <v>93203</v>
      </c>
      <c r="B9434" s="387" t="s">
        <v>7212</v>
      </c>
      <c r="C9434" s="380" t="s">
        <v>4</v>
      </c>
      <c r="D9434" s="380">
        <v>14.12</v>
      </c>
      <c r="E9434" s="380" t="s">
        <v>1081</v>
      </c>
    </row>
    <row r="9435" spans="1:5" ht="15" x14ac:dyDescent="0.2">
      <c r="A9435" s="380">
        <v>93202</v>
      </c>
      <c r="B9435" s="387" t="s">
        <v>7211</v>
      </c>
      <c r="C9435" s="380" t="s">
        <v>4</v>
      </c>
      <c r="D9435" s="380">
        <v>30.83</v>
      </c>
      <c r="E9435" s="380" t="s">
        <v>1081</v>
      </c>
    </row>
    <row r="9436" spans="1:5" ht="15" x14ac:dyDescent="0.2">
      <c r="A9436" s="380">
        <v>105026</v>
      </c>
      <c r="B9436" s="387" t="s">
        <v>7219</v>
      </c>
      <c r="C9436" s="380" t="s">
        <v>4</v>
      </c>
      <c r="D9436" s="380">
        <v>45.02</v>
      </c>
      <c r="E9436" s="380" t="s">
        <v>1081</v>
      </c>
    </row>
    <row r="9437" spans="1:5" ht="15" x14ac:dyDescent="0.2">
      <c r="A9437" s="380">
        <v>105025</v>
      </c>
      <c r="B9437" s="387" t="s">
        <v>7218</v>
      </c>
      <c r="C9437" s="380" t="s">
        <v>4</v>
      </c>
      <c r="D9437" s="380">
        <v>64.290000000000006</v>
      </c>
      <c r="E9437" s="380" t="s">
        <v>1081</v>
      </c>
    </row>
    <row r="9438" spans="1:5" ht="15" x14ac:dyDescent="0.2">
      <c r="A9438" s="380">
        <v>93191</v>
      </c>
      <c r="B9438" s="387" t="s">
        <v>7206</v>
      </c>
      <c r="C9438" s="380" t="s">
        <v>4</v>
      </c>
      <c r="D9438" s="380">
        <v>78.02</v>
      </c>
      <c r="E9438" s="380" t="s">
        <v>1081</v>
      </c>
    </row>
    <row r="9439" spans="1:5" ht="15" x14ac:dyDescent="0.2">
      <c r="A9439" s="388">
        <v>105024</v>
      </c>
      <c r="B9439" s="387" t="s">
        <v>7217</v>
      </c>
      <c r="C9439" s="380" t="s">
        <v>4</v>
      </c>
      <c r="D9439" s="380">
        <v>55.92</v>
      </c>
      <c r="E9439" s="380" t="s">
        <v>1081</v>
      </c>
    </row>
    <row r="9440" spans="1:5" ht="15" x14ac:dyDescent="0.2">
      <c r="A9440" s="388">
        <v>105023</v>
      </c>
      <c r="B9440" s="387" t="s">
        <v>7216</v>
      </c>
      <c r="C9440" s="380" t="s">
        <v>4</v>
      </c>
      <c r="D9440" s="380">
        <v>68.77</v>
      </c>
      <c r="E9440" s="380" t="s">
        <v>1081</v>
      </c>
    </row>
    <row r="9441" spans="1:5" ht="15" x14ac:dyDescent="0.2">
      <c r="A9441" s="388">
        <v>93187</v>
      </c>
      <c r="B9441" s="387" t="s">
        <v>7205</v>
      </c>
      <c r="C9441" s="380" t="s">
        <v>4</v>
      </c>
      <c r="D9441" s="380">
        <v>81.599999999999994</v>
      </c>
      <c r="E9441" s="380" t="s">
        <v>1081</v>
      </c>
    </row>
    <row r="9442" spans="1:5" ht="15" x14ac:dyDescent="0.2">
      <c r="A9442" s="388">
        <v>105037</v>
      </c>
      <c r="B9442" s="387" t="s">
        <v>7230</v>
      </c>
      <c r="C9442" s="380" t="s">
        <v>4</v>
      </c>
      <c r="D9442" s="380">
        <v>35.04</v>
      </c>
      <c r="E9442" s="380" t="s">
        <v>1081</v>
      </c>
    </row>
    <row r="9443" spans="1:5" ht="15" x14ac:dyDescent="0.2">
      <c r="A9443" s="388">
        <v>105036</v>
      </c>
      <c r="B9443" s="387" t="s">
        <v>7229</v>
      </c>
      <c r="C9443" s="380" t="s">
        <v>4</v>
      </c>
      <c r="D9443" s="380">
        <v>51.71</v>
      </c>
      <c r="E9443" s="380" t="s">
        <v>1081</v>
      </c>
    </row>
    <row r="9444" spans="1:5" ht="15" x14ac:dyDescent="0.2">
      <c r="A9444" s="388">
        <v>105035</v>
      </c>
      <c r="B9444" s="387" t="s">
        <v>7228</v>
      </c>
      <c r="C9444" s="380" t="s">
        <v>4</v>
      </c>
      <c r="D9444" s="380">
        <v>71.69</v>
      </c>
      <c r="E9444" s="380" t="s">
        <v>1081</v>
      </c>
    </row>
    <row r="9445" spans="1:5" ht="15" x14ac:dyDescent="0.2">
      <c r="A9445" s="388">
        <v>105022</v>
      </c>
      <c r="B9445" s="387" t="s">
        <v>7215</v>
      </c>
      <c r="C9445" s="380" t="s">
        <v>4</v>
      </c>
      <c r="D9445" s="380">
        <v>22.92</v>
      </c>
      <c r="E9445" s="380" t="s">
        <v>1081</v>
      </c>
    </row>
    <row r="9446" spans="1:5" ht="15" x14ac:dyDescent="0.2">
      <c r="A9446" s="388">
        <v>105021</v>
      </c>
      <c r="B9446" s="387" t="s">
        <v>7214</v>
      </c>
      <c r="C9446" s="380" t="s">
        <v>4</v>
      </c>
      <c r="D9446" s="380">
        <v>26.45</v>
      </c>
      <c r="E9446" s="380" t="s">
        <v>1081</v>
      </c>
    </row>
    <row r="9447" spans="1:5" ht="15" x14ac:dyDescent="0.2">
      <c r="A9447" s="388">
        <v>93184</v>
      </c>
      <c r="B9447" s="387" t="s">
        <v>7204</v>
      </c>
      <c r="C9447" s="380" t="s">
        <v>4</v>
      </c>
      <c r="D9447" s="380">
        <v>30.87</v>
      </c>
      <c r="E9447" s="380" t="s">
        <v>1081</v>
      </c>
    </row>
    <row r="9448" spans="1:5" ht="30" x14ac:dyDescent="0.2">
      <c r="A9448" s="381">
        <v>102149</v>
      </c>
      <c r="B9448" s="387" t="s">
        <v>10558</v>
      </c>
      <c r="C9448" s="380" t="s">
        <v>83</v>
      </c>
      <c r="D9448" s="380"/>
      <c r="E9448" s="380" t="s">
        <v>1081</v>
      </c>
    </row>
    <row r="9449" spans="1:5" ht="30" x14ac:dyDescent="0.2">
      <c r="A9449" s="381">
        <v>102150</v>
      </c>
      <c r="B9449" s="387" t="s">
        <v>10559</v>
      </c>
      <c r="C9449" s="380" t="s">
        <v>83</v>
      </c>
      <c r="D9449" s="380"/>
      <c r="E9449" s="380" t="s">
        <v>1081</v>
      </c>
    </row>
    <row r="9450" spans="1:5" ht="30" x14ac:dyDescent="0.2">
      <c r="A9450" s="381">
        <v>102145</v>
      </c>
      <c r="B9450" s="387" t="s">
        <v>10560</v>
      </c>
      <c r="C9450" s="380" t="s">
        <v>83</v>
      </c>
      <c r="D9450" s="380"/>
      <c r="E9450" s="380" t="s">
        <v>1081</v>
      </c>
    </row>
    <row r="9451" spans="1:5" ht="30" x14ac:dyDescent="0.2">
      <c r="A9451" s="381">
        <v>102146</v>
      </c>
      <c r="B9451" s="387" t="s">
        <v>10561</v>
      </c>
      <c r="C9451" s="380" t="s">
        <v>83</v>
      </c>
      <c r="D9451" s="380"/>
      <c r="E9451" s="380" t="s">
        <v>1081</v>
      </c>
    </row>
    <row r="9452" spans="1:5" ht="15" x14ac:dyDescent="0.2">
      <c r="A9452" s="381">
        <v>102147</v>
      </c>
      <c r="B9452" s="387" t="s">
        <v>10562</v>
      </c>
      <c r="C9452" s="380" t="s">
        <v>83</v>
      </c>
      <c r="D9452" s="380"/>
      <c r="E9452" s="380" t="s">
        <v>1081</v>
      </c>
    </row>
    <row r="9453" spans="1:5" ht="30" x14ac:dyDescent="0.2">
      <c r="A9453" s="381">
        <v>102148</v>
      </c>
      <c r="B9453" s="387" t="s">
        <v>10563</v>
      </c>
      <c r="C9453" s="380" t="s">
        <v>83</v>
      </c>
      <c r="D9453" s="380"/>
      <c r="E9453" s="380" t="s">
        <v>1081</v>
      </c>
    </row>
    <row r="9454" spans="1:5" ht="30" x14ac:dyDescent="0.2">
      <c r="A9454" s="381">
        <v>102143</v>
      </c>
      <c r="B9454" s="387" t="s">
        <v>10564</v>
      </c>
      <c r="C9454" s="380" t="s">
        <v>83</v>
      </c>
      <c r="D9454" s="380"/>
      <c r="E9454" s="380" t="s">
        <v>1081</v>
      </c>
    </row>
    <row r="9455" spans="1:5" ht="30" x14ac:dyDescent="0.2">
      <c r="A9455" s="381">
        <v>102144</v>
      </c>
      <c r="B9455" s="387" t="s">
        <v>10565</v>
      </c>
      <c r="C9455" s="380" t="s">
        <v>83</v>
      </c>
      <c r="D9455" s="380"/>
      <c r="E9455" s="380" t="s">
        <v>1081</v>
      </c>
    </row>
    <row r="9456" spans="1:5" ht="30" x14ac:dyDescent="0.2">
      <c r="A9456" s="388">
        <v>102171</v>
      </c>
      <c r="B9456" s="387" t="s">
        <v>2602</v>
      </c>
      <c r="C9456" s="380" t="s">
        <v>83</v>
      </c>
      <c r="D9456" s="380">
        <v>468.3</v>
      </c>
      <c r="E9456" s="380" t="s">
        <v>1081</v>
      </c>
    </row>
    <row r="9457" spans="1:5" ht="30" x14ac:dyDescent="0.2">
      <c r="A9457" s="388">
        <v>102172</v>
      </c>
      <c r="B9457" s="387" t="s">
        <v>2603</v>
      </c>
      <c r="C9457" s="380" t="s">
        <v>83</v>
      </c>
      <c r="D9457" s="380">
        <v>451.33</v>
      </c>
      <c r="E9457" s="380" t="s">
        <v>1081</v>
      </c>
    </row>
    <row r="9458" spans="1:5" ht="30" x14ac:dyDescent="0.2">
      <c r="A9458" s="388">
        <v>102170</v>
      </c>
      <c r="B9458" s="387" t="s">
        <v>2601</v>
      </c>
      <c r="C9458" s="380" t="s">
        <v>83</v>
      </c>
      <c r="D9458" s="380">
        <v>267.91000000000003</v>
      </c>
      <c r="E9458" s="380" t="s">
        <v>1081</v>
      </c>
    </row>
    <row r="9459" spans="1:5" ht="15" x14ac:dyDescent="0.2">
      <c r="A9459" s="380">
        <v>102160</v>
      </c>
      <c r="B9459" s="387" t="s">
        <v>2591</v>
      </c>
      <c r="C9459" s="380" t="s">
        <v>83</v>
      </c>
      <c r="D9459" s="380">
        <v>163.24</v>
      </c>
      <c r="E9459" s="380" t="s">
        <v>1081</v>
      </c>
    </row>
    <row r="9460" spans="1:5" ht="15" x14ac:dyDescent="0.2">
      <c r="A9460" s="388">
        <v>102177</v>
      </c>
      <c r="B9460" s="387" t="s">
        <v>2605</v>
      </c>
      <c r="C9460" s="380" t="s">
        <v>83</v>
      </c>
      <c r="D9460" s="380">
        <v>1653.21</v>
      </c>
      <c r="E9460" s="380" t="s">
        <v>1081</v>
      </c>
    </row>
    <row r="9461" spans="1:5" ht="15" x14ac:dyDescent="0.2">
      <c r="A9461" s="381">
        <v>102174</v>
      </c>
      <c r="B9461" s="387" t="s">
        <v>10566</v>
      </c>
      <c r="C9461" s="380" t="s">
        <v>83</v>
      </c>
      <c r="D9461" s="380"/>
      <c r="E9461" s="380" t="s">
        <v>1081</v>
      </c>
    </row>
    <row r="9462" spans="1:5" ht="15" x14ac:dyDescent="0.2">
      <c r="A9462" s="388">
        <v>102178</v>
      </c>
      <c r="B9462" s="387" t="s">
        <v>2606</v>
      </c>
      <c r="C9462" s="380" t="s">
        <v>83</v>
      </c>
      <c r="D9462" s="380">
        <v>1889.48</v>
      </c>
      <c r="E9462" s="380" t="s">
        <v>1081</v>
      </c>
    </row>
    <row r="9463" spans="1:5" ht="15" x14ac:dyDescent="0.2">
      <c r="A9463" s="381">
        <v>102175</v>
      </c>
      <c r="B9463" s="387" t="s">
        <v>10567</v>
      </c>
      <c r="C9463" s="380" t="s">
        <v>83</v>
      </c>
      <c r="D9463" s="380"/>
      <c r="E9463" s="380" t="s">
        <v>1081</v>
      </c>
    </row>
    <row r="9464" spans="1:5" ht="15" x14ac:dyDescent="0.2">
      <c r="A9464" s="388">
        <v>102176</v>
      </c>
      <c r="B9464" s="387" t="s">
        <v>2604</v>
      </c>
      <c r="C9464" s="380" t="s">
        <v>83</v>
      </c>
      <c r="D9464" s="380">
        <v>842.38</v>
      </c>
      <c r="E9464" s="380" t="s">
        <v>1081</v>
      </c>
    </row>
    <row r="9465" spans="1:5" ht="15" x14ac:dyDescent="0.2">
      <c r="A9465" s="381">
        <v>102173</v>
      </c>
      <c r="B9465" s="387" t="s">
        <v>10568</v>
      </c>
      <c r="C9465" s="380" t="s">
        <v>83</v>
      </c>
      <c r="D9465" s="380"/>
      <c r="E9465" s="380" t="s">
        <v>1081</v>
      </c>
    </row>
    <row r="9466" spans="1:5" ht="30" x14ac:dyDescent="0.2">
      <c r="A9466" s="388">
        <v>102163</v>
      </c>
      <c r="B9466" s="387" t="s">
        <v>2594</v>
      </c>
      <c r="C9466" s="380" t="s">
        <v>83</v>
      </c>
      <c r="D9466" s="380">
        <v>336.66</v>
      </c>
      <c r="E9466" s="380" t="s">
        <v>1081</v>
      </c>
    </row>
    <row r="9467" spans="1:5" ht="15" x14ac:dyDescent="0.2">
      <c r="A9467" s="380">
        <v>102153</v>
      </c>
      <c r="B9467" s="387" t="s">
        <v>2584</v>
      </c>
      <c r="C9467" s="380" t="s">
        <v>83</v>
      </c>
      <c r="D9467" s="380">
        <v>231.99</v>
      </c>
      <c r="E9467" s="380" t="s">
        <v>1081</v>
      </c>
    </row>
    <row r="9468" spans="1:5" ht="30" x14ac:dyDescent="0.2">
      <c r="A9468" s="388">
        <v>102165</v>
      </c>
      <c r="B9468" s="387" t="s">
        <v>2596</v>
      </c>
      <c r="C9468" s="380" t="s">
        <v>83</v>
      </c>
      <c r="D9468" s="380">
        <v>322.45</v>
      </c>
      <c r="E9468" s="380" t="s">
        <v>1081</v>
      </c>
    </row>
    <row r="9469" spans="1:5" ht="15" x14ac:dyDescent="0.2">
      <c r="A9469" s="380">
        <v>102155</v>
      </c>
      <c r="B9469" s="387" t="s">
        <v>2586</v>
      </c>
      <c r="C9469" s="380" t="s">
        <v>83</v>
      </c>
      <c r="D9469" s="380">
        <v>237.02</v>
      </c>
      <c r="E9469" s="380" t="s">
        <v>1081</v>
      </c>
    </row>
    <row r="9470" spans="1:5" ht="30" x14ac:dyDescent="0.2">
      <c r="A9470" s="388">
        <v>102167</v>
      </c>
      <c r="B9470" s="387" t="s">
        <v>2598</v>
      </c>
      <c r="C9470" s="380" t="s">
        <v>83</v>
      </c>
      <c r="D9470" s="380">
        <v>371.13</v>
      </c>
      <c r="E9470" s="380" t="s">
        <v>1081</v>
      </c>
    </row>
    <row r="9471" spans="1:5" ht="15" x14ac:dyDescent="0.2">
      <c r="A9471" s="380">
        <v>102157</v>
      </c>
      <c r="B9471" s="387" t="s">
        <v>2588</v>
      </c>
      <c r="C9471" s="380" t="s">
        <v>83</v>
      </c>
      <c r="D9471" s="380">
        <v>304.99</v>
      </c>
      <c r="E9471" s="380" t="s">
        <v>1081</v>
      </c>
    </row>
    <row r="9472" spans="1:5" ht="30" x14ac:dyDescent="0.2">
      <c r="A9472" s="388">
        <v>102169</v>
      </c>
      <c r="B9472" s="387" t="s">
        <v>2600</v>
      </c>
      <c r="C9472" s="380" t="s">
        <v>83</v>
      </c>
      <c r="D9472" s="380">
        <v>405.93</v>
      </c>
      <c r="E9472" s="380" t="s">
        <v>1081</v>
      </c>
    </row>
    <row r="9473" spans="1:5" ht="30" x14ac:dyDescent="0.2">
      <c r="A9473" s="380">
        <v>102159</v>
      </c>
      <c r="B9473" s="387" t="s">
        <v>2590</v>
      </c>
      <c r="C9473" s="380" t="s">
        <v>83</v>
      </c>
      <c r="D9473" s="380">
        <v>363.25</v>
      </c>
      <c r="E9473" s="380" t="s">
        <v>1081</v>
      </c>
    </row>
    <row r="9474" spans="1:5" ht="30" x14ac:dyDescent="0.2">
      <c r="A9474" s="388">
        <v>102161</v>
      </c>
      <c r="B9474" s="387" t="s">
        <v>2592</v>
      </c>
      <c r="C9474" s="380" t="s">
        <v>83</v>
      </c>
      <c r="D9474" s="380">
        <v>273.64</v>
      </c>
      <c r="E9474" s="380" t="s">
        <v>1081</v>
      </c>
    </row>
    <row r="9475" spans="1:5" ht="30" x14ac:dyDescent="0.2">
      <c r="A9475" s="380">
        <v>102151</v>
      </c>
      <c r="B9475" s="387" t="s">
        <v>2582</v>
      </c>
      <c r="C9475" s="380" t="s">
        <v>83</v>
      </c>
      <c r="D9475" s="380">
        <v>168.97</v>
      </c>
      <c r="E9475" s="380" t="s">
        <v>1081</v>
      </c>
    </row>
    <row r="9476" spans="1:5" ht="30" x14ac:dyDescent="0.2">
      <c r="A9476" s="388">
        <v>102162</v>
      </c>
      <c r="B9476" s="387" t="s">
        <v>2593</v>
      </c>
      <c r="C9476" s="380" t="s">
        <v>83</v>
      </c>
      <c r="D9476" s="380">
        <v>290.83</v>
      </c>
      <c r="E9476" s="380" t="s">
        <v>1081</v>
      </c>
    </row>
    <row r="9477" spans="1:5" ht="30" x14ac:dyDescent="0.2">
      <c r="A9477" s="388">
        <v>102164</v>
      </c>
      <c r="B9477" s="387" t="s">
        <v>2595</v>
      </c>
      <c r="C9477" s="380" t="s">
        <v>83</v>
      </c>
      <c r="D9477" s="380">
        <v>284.95999999999998</v>
      </c>
      <c r="E9477" s="380" t="s">
        <v>1081</v>
      </c>
    </row>
    <row r="9478" spans="1:5" ht="30" x14ac:dyDescent="0.2">
      <c r="A9478" s="380">
        <v>102154</v>
      </c>
      <c r="B9478" s="387" t="s">
        <v>2585</v>
      </c>
      <c r="C9478" s="380" t="s">
        <v>83</v>
      </c>
      <c r="D9478" s="380">
        <v>199.53</v>
      </c>
      <c r="E9478" s="380" t="s">
        <v>1081</v>
      </c>
    </row>
    <row r="9479" spans="1:5" ht="30" x14ac:dyDescent="0.2">
      <c r="A9479" s="388">
        <v>102166</v>
      </c>
      <c r="B9479" s="387" t="s">
        <v>2597</v>
      </c>
      <c r="C9479" s="380" t="s">
        <v>83</v>
      </c>
      <c r="D9479" s="380">
        <v>290.92</v>
      </c>
      <c r="E9479" s="380" t="s">
        <v>1081</v>
      </c>
    </row>
    <row r="9480" spans="1:5" ht="30" x14ac:dyDescent="0.2">
      <c r="A9480" s="380">
        <v>102156</v>
      </c>
      <c r="B9480" s="387" t="s">
        <v>2587</v>
      </c>
      <c r="C9480" s="380" t="s">
        <v>83</v>
      </c>
      <c r="D9480" s="380">
        <v>224.78</v>
      </c>
      <c r="E9480" s="380" t="s">
        <v>1081</v>
      </c>
    </row>
    <row r="9481" spans="1:5" ht="30" x14ac:dyDescent="0.2">
      <c r="A9481" s="388">
        <v>102168</v>
      </c>
      <c r="B9481" s="387" t="s">
        <v>2599</v>
      </c>
      <c r="C9481" s="380" t="s">
        <v>83</v>
      </c>
      <c r="D9481" s="380">
        <v>355.46</v>
      </c>
      <c r="E9481" s="380" t="s">
        <v>1081</v>
      </c>
    </row>
    <row r="9482" spans="1:5" ht="30" x14ac:dyDescent="0.2">
      <c r="A9482" s="380">
        <v>102158</v>
      </c>
      <c r="B9482" s="387" t="s">
        <v>2589</v>
      </c>
      <c r="C9482" s="380" t="s">
        <v>83</v>
      </c>
      <c r="D9482" s="380">
        <v>306.44</v>
      </c>
      <c r="E9482" s="380" t="s">
        <v>1081</v>
      </c>
    </row>
    <row r="9483" spans="1:5" ht="15" x14ac:dyDescent="0.2">
      <c r="A9483" s="380">
        <v>102152</v>
      </c>
      <c r="B9483" s="387" t="s">
        <v>2583</v>
      </c>
      <c r="C9483" s="380" t="s">
        <v>83</v>
      </c>
      <c r="D9483" s="380">
        <v>186.16</v>
      </c>
      <c r="E9483" s="380" t="s">
        <v>1081</v>
      </c>
    </row>
    <row r="9484" spans="1:5" ht="15" x14ac:dyDescent="0.2">
      <c r="A9484" s="388">
        <v>102181</v>
      </c>
      <c r="B9484" s="387" t="s">
        <v>2609</v>
      </c>
      <c r="C9484" s="380" t="s">
        <v>83</v>
      </c>
      <c r="D9484" s="380">
        <v>427.96</v>
      </c>
      <c r="E9484" s="380" t="s">
        <v>1081</v>
      </c>
    </row>
    <row r="9485" spans="1:5" ht="15" x14ac:dyDescent="0.2">
      <c r="A9485" s="388">
        <v>102179</v>
      </c>
      <c r="B9485" s="387" t="s">
        <v>2607</v>
      </c>
      <c r="C9485" s="380" t="s">
        <v>83</v>
      </c>
      <c r="D9485" s="380">
        <v>325.14999999999998</v>
      </c>
      <c r="E9485" s="380" t="s">
        <v>1081</v>
      </c>
    </row>
    <row r="9486" spans="1:5" ht="15" x14ac:dyDescent="0.2">
      <c r="A9486" s="388">
        <v>102180</v>
      </c>
      <c r="B9486" s="387" t="s">
        <v>2608</v>
      </c>
      <c r="C9486" s="380" t="s">
        <v>83</v>
      </c>
      <c r="D9486" s="380">
        <v>368.36</v>
      </c>
      <c r="E9486" s="380" t="s">
        <v>1081</v>
      </c>
    </row>
    <row r="9487" spans="1:5" ht="45" x14ac:dyDescent="0.2">
      <c r="A9487" s="380">
        <v>102189</v>
      </c>
      <c r="B9487" s="387" t="s">
        <v>2581</v>
      </c>
      <c r="C9487" s="380" t="s">
        <v>66</v>
      </c>
      <c r="D9487" s="380">
        <v>264.39</v>
      </c>
      <c r="E9487" s="380" t="s">
        <v>1081</v>
      </c>
    </row>
    <row r="9488" spans="1:5" ht="15" x14ac:dyDescent="0.2">
      <c r="A9488" s="380">
        <v>102188</v>
      </c>
      <c r="B9488" s="387" t="s">
        <v>2580</v>
      </c>
      <c r="C9488" s="380" t="s">
        <v>66</v>
      </c>
      <c r="D9488" s="380">
        <v>953.01</v>
      </c>
      <c r="E9488" s="380" t="s">
        <v>1081</v>
      </c>
    </row>
    <row r="9489" spans="1:5" ht="30" x14ac:dyDescent="0.2">
      <c r="A9489" s="380">
        <v>102185</v>
      </c>
      <c r="B9489" s="387" t="s">
        <v>2613</v>
      </c>
      <c r="C9489" s="380" t="s">
        <v>66</v>
      </c>
      <c r="D9489" s="380">
        <v>3638.33</v>
      </c>
      <c r="E9489" s="380" t="s">
        <v>1081</v>
      </c>
    </row>
    <row r="9490" spans="1:5" ht="30" x14ac:dyDescent="0.2">
      <c r="A9490" s="380">
        <v>102184</v>
      </c>
      <c r="B9490" s="387" t="s">
        <v>2612</v>
      </c>
      <c r="C9490" s="380" t="s">
        <v>66</v>
      </c>
      <c r="D9490" s="380">
        <v>1812.56</v>
      </c>
      <c r="E9490" s="380" t="s">
        <v>1081</v>
      </c>
    </row>
    <row r="9491" spans="1:5" ht="30" x14ac:dyDescent="0.2">
      <c r="A9491" s="381">
        <v>102187</v>
      </c>
      <c r="B9491" s="387" t="s">
        <v>10569</v>
      </c>
      <c r="C9491" s="380" t="s">
        <v>66</v>
      </c>
      <c r="D9491" s="380"/>
      <c r="E9491" s="380" t="s">
        <v>1081</v>
      </c>
    </row>
    <row r="9492" spans="1:5" ht="15" x14ac:dyDescent="0.2">
      <c r="A9492" s="381">
        <v>102186</v>
      </c>
      <c r="B9492" s="387" t="s">
        <v>10570</v>
      </c>
      <c r="C9492" s="380" t="s">
        <v>66</v>
      </c>
      <c r="D9492" s="380"/>
      <c r="E9492" s="380" t="s">
        <v>1081</v>
      </c>
    </row>
    <row r="9493" spans="1:5" ht="30" x14ac:dyDescent="0.2">
      <c r="A9493" s="380">
        <v>102183</v>
      </c>
      <c r="B9493" s="387" t="s">
        <v>2611</v>
      </c>
      <c r="C9493" s="380" t="s">
        <v>66</v>
      </c>
      <c r="D9493" s="380">
        <v>1783.16</v>
      </c>
      <c r="E9493" s="380" t="s">
        <v>1081</v>
      </c>
    </row>
    <row r="9494" spans="1:5" ht="15" x14ac:dyDescent="0.2">
      <c r="A9494" s="380">
        <v>102182</v>
      </c>
      <c r="B9494" s="387" t="s">
        <v>2610</v>
      </c>
      <c r="C9494" s="380" t="s">
        <v>66</v>
      </c>
      <c r="D9494" s="380">
        <v>884.8</v>
      </c>
      <c r="E9494" s="380" t="s">
        <v>1081</v>
      </c>
    </row>
    <row r="9495" spans="1:5" ht="15" x14ac:dyDescent="0.2">
      <c r="A9495" s="380">
        <v>102191</v>
      </c>
      <c r="B9495" s="387" t="s">
        <v>2615</v>
      </c>
      <c r="C9495" s="380" t="s">
        <v>83</v>
      </c>
      <c r="D9495" s="380">
        <v>25.34</v>
      </c>
      <c r="E9495" s="380" t="s">
        <v>1081</v>
      </c>
    </row>
    <row r="9496" spans="1:5" ht="15" x14ac:dyDescent="0.2">
      <c r="A9496" s="380">
        <v>102190</v>
      </c>
      <c r="B9496" s="387" t="s">
        <v>2614</v>
      </c>
      <c r="C9496" s="380" t="s">
        <v>83</v>
      </c>
      <c r="D9496" s="380">
        <v>20.86</v>
      </c>
      <c r="E9496" s="380" t="s">
        <v>1081</v>
      </c>
    </row>
    <row r="9497" spans="1:5" ht="15" x14ac:dyDescent="0.2">
      <c r="A9497" s="380">
        <v>102192</v>
      </c>
      <c r="B9497" s="387" t="s">
        <v>2616</v>
      </c>
      <c r="C9497" s="380" t="s">
        <v>83</v>
      </c>
      <c r="D9497" s="380">
        <v>18.09</v>
      </c>
      <c r="E9497" s="380" t="s">
        <v>1081</v>
      </c>
    </row>
    <row r="9498" spans="1:5" ht="30" x14ac:dyDescent="0.2">
      <c r="A9498" s="380">
        <v>89354</v>
      </c>
      <c r="B9498" s="387" t="s">
        <v>4611</v>
      </c>
      <c r="C9498" s="380" t="s">
        <v>66</v>
      </c>
      <c r="D9498" s="380">
        <v>539.1</v>
      </c>
      <c r="E9498" s="380" t="s">
        <v>1081</v>
      </c>
    </row>
    <row r="9499" spans="1:5" ht="15" x14ac:dyDescent="0.2">
      <c r="A9499" s="380">
        <v>103041</v>
      </c>
      <c r="B9499" s="387" t="s">
        <v>4679</v>
      </c>
      <c r="C9499" s="380" t="s">
        <v>66</v>
      </c>
      <c r="D9499" s="380">
        <v>21.07</v>
      </c>
      <c r="E9499" s="380" t="s">
        <v>1081</v>
      </c>
    </row>
    <row r="9500" spans="1:5" ht="15" x14ac:dyDescent="0.2">
      <c r="A9500" s="380">
        <v>103042</v>
      </c>
      <c r="B9500" s="387" t="s">
        <v>4680</v>
      </c>
      <c r="C9500" s="380" t="s">
        <v>66</v>
      </c>
      <c r="D9500" s="380">
        <v>26.17</v>
      </c>
      <c r="E9500" s="380" t="s">
        <v>1081</v>
      </c>
    </row>
    <row r="9501" spans="1:5" ht="30" x14ac:dyDescent="0.2">
      <c r="A9501" s="380">
        <v>103043</v>
      </c>
      <c r="B9501" s="387" t="s">
        <v>4681</v>
      </c>
      <c r="C9501" s="380" t="s">
        <v>66</v>
      </c>
      <c r="D9501" s="380">
        <v>24.26</v>
      </c>
      <c r="E9501" s="380" t="s">
        <v>1081</v>
      </c>
    </row>
    <row r="9502" spans="1:5" ht="30" x14ac:dyDescent="0.2">
      <c r="A9502" s="380">
        <v>103044</v>
      </c>
      <c r="B9502" s="387" t="s">
        <v>4682</v>
      </c>
      <c r="C9502" s="380" t="s">
        <v>66</v>
      </c>
      <c r="D9502" s="380">
        <v>32.81</v>
      </c>
      <c r="E9502" s="380" t="s">
        <v>1081</v>
      </c>
    </row>
    <row r="9503" spans="1:5" ht="15" x14ac:dyDescent="0.2">
      <c r="A9503" s="380">
        <v>103039</v>
      </c>
      <c r="B9503" s="387" t="s">
        <v>4677</v>
      </c>
      <c r="C9503" s="380" t="s">
        <v>66</v>
      </c>
      <c r="D9503" s="380">
        <v>72.63</v>
      </c>
      <c r="E9503" s="380" t="s">
        <v>1081</v>
      </c>
    </row>
    <row r="9504" spans="1:5" ht="15" x14ac:dyDescent="0.2">
      <c r="A9504" s="380">
        <v>103038</v>
      </c>
      <c r="B9504" s="387" t="s">
        <v>4676</v>
      </c>
      <c r="C9504" s="380" t="s">
        <v>66</v>
      </c>
      <c r="D9504" s="380">
        <v>66.48</v>
      </c>
      <c r="E9504" s="380" t="s">
        <v>1081</v>
      </c>
    </row>
    <row r="9505" spans="1:5" ht="15" x14ac:dyDescent="0.2">
      <c r="A9505" s="380">
        <v>103037</v>
      </c>
      <c r="B9505" s="387" t="s">
        <v>4675</v>
      </c>
      <c r="C9505" s="380" t="s">
        <v>66</v>
      </c>
      <c r="D9505" s="380">
        <v>49.63</v>
      </c>
      <c r="E9505" s="380" t="s">
        <v>1081</v>
      </c>
    </row>
    <row r="9506" spans="1:5" ht="15" x14ac:dyDescent="0.2">
      <c r="A9506" s="380">
        <v>103036</v>
      </c>
      <c r="B9506" s="387" t="s">
        <v>4674</v>
      </c>
      <c r="C9506" s="380" t="s">
        <v>66</v>
      </c>
      <c r="D9506" s="380">
        <v>25.19</v>
      </c>
      <c r="E9506" s="380" t="s">
        <v>1081</v>
      </c>
    </row>
    <row r="9507" spans="1:5" ht="15" x14ac:dyDescent="0.2">
      <c r="A9507" s="380">
        <v>103040</v>
      </c>
      <c r="B9507" s="387" t="s">
        <v>4678</v>
      </c>
      <c r="C9507" s="380" t="s">
        <v>66</v>
      </c>
      <c r="D9507" s="380">
        <v>107.63</v>
      </c>
      <c r="E9507" s="380" t="s">
        <v>1081</v>
      </c>
    </row>
    <row r="9508" spans="1:5" ht="15" x14ac:dyDescent="0.2">
      <c r="A9508" s="380">
        <v>90371</v>
      </c>
      <c r="B9508" s="387" t="s">
        <v>4616</v>
      </c>
      <c r="C9508" s="380" t="s">
        <v>66</v>
      </c>
      <c r="D9508" s="380">
        <v>31.5</v>
      </c>
      <c r="E9508" s="380" t="s">
        <v>1081</v>
      </c>
    </row>
    <row r="9509" spans="1:5" ht="30" x14ac:dyDescent="0.2">
      <c r="A9509" s="380">
        <v>103047</v>
      </c>
      <c r="B9509" s="387" t="s">
        <v>4685</v>
      </c>
      <c r="C9509" s="380" t="s">
        <v>66</v>
      </c>
      <c r="D9509" s="380">
        <v>25.93</v>
      </c>
      <c r="E9509" s="380" t="s">
        <v>1081</v>
      </c>
    </row>
    <row r="9510" spans="1:5" ht="30" x14ac:dyDescent="0.2">
      <c r="A9510" s="380">
        <v>94489</v>
      </c>
      <c r="B9510" s="387" t="s">
        <v>4617</v>
      </c>
      <c r="C9510" s="380" t="s">
        <v>66</v>
      </c>
      <c r="D9510" s="380">
        <v>31.79</v>
      </c>
      <c r="E9510" s="380" t="s">
        <v>1081</v>
      </c>
    </row>
    <row r="9511" spans="1:5" ht="30" x14ac:dyDescent="0.2">
      <c r="A9511" s="380">
        <v>94490</v>
      </c>
      <c r="B9511" s="387" t="s">
        <v>4618</v>
      </c>
      <c r="C9511" s="380" t="s">
        <v>66</v>
      </c>
      <c r="D9511" s="380">
        <v>46.89</v>
      </c>
      <c r="E9511" s="380" t="s">
        <v>1081</v>
      </c>
    </row>
    <row r="9512" spans="1:5" ht="30" x14ac:dyDescent="0.2">
      <c r="A9512" s="380">
        <v>94491</v>
      </c>
      <c r="B9512" s="387" t="s">
        <v>4619</v>
      </c>
      <c r="C9512" s="380" t="s">
        <v>66</v>
      </c>
      <c r="D9512" s="380">
        <v>63.99</v>
      </c>
      <c r="E9512" s="380" t="s">
        <v>1081</v>
      </c>
    </row>
    <row r="9513" spans="1:5" ht="30" x14ac:dyDescent="0.2">
      <c r="A9513" s="380">
        <v>94492</v>
      </c>
      <c r="B9513" s="387" t="s">
        <v>4620</v>
      </c>
      <c r="C9513" s="380" t="s">
        <v>66</v>
      </c>
      <c r="D9513" s="380">
        <v>65.78</v>
      </c>
      <c r="E9513" s="380" t="s">
        <v>1081</v>
      </c>
    </row>
    <row r="9514" spans="1:5" ht="30" x14ac:dyDescent="0.2">
      <c r="A9514" s="380">
        <v>94493</v>
      </c>
      <c r="B9514" s="387" t="s">
        <v>4621</v>
      </c>
      <c r="C9514" s="380" t="s">
        <v>66</v>
      </c>
      <c r="D9514" s="380">
        <v>120.43</v>
      </c>
      <c r="E9514" s="380" t="s">
        <v>1081</v>
      </c>
    </row>
    <row r="9515" spans="1:5" ht="15" x14ac:dyDescent="0.2">
      <c r="A9515" s="380">
        <v>94497</v>
      </c>
      <c r="B9515" s="387" t="s">
        <v>4624</v>
      </c>
      <c r="C9515" s="380" t="s">
        <v>66</v>
      </c>
      <c r="D9515" s="380">
        <v>119.07</v>
      </c>
      <c r="E9515" s="380" t="s">
        <v>1081</v>
      </c>
    </row>
    <row r="9516" spans="1:5" ht="30" x14ac:dyDescent="0.2">
      <c r="A9516" s="380">
        <v>94794</v>
      </c>
      <c r="B9516" s="387" t="s">
        <v>4631</v>
      </c>
      <c r="C9516" s="380" t="s">
        <v>66</v>
      </c>
      <c r="D9516" s="380">
        <v>187.7</v>
      </c>
      <c r="E9516" s="380" t="s">
        <v>1081</v>
      </c>
    </row>
    <row r="9517" spans="1:5" ht="15" x14ac:dyDescent="0.2">
      <c r="A9517" s="380">
        <v>94496</v>
      </c>
      <c r="B9517" s="387" t="s">
        <v>4623</v>
      </c>
      <c r="C9517" s="380" t="s">
        <v>66</v>
      </c>
      <c r="D9517" s="380">
        <v>93.98</v>
      </c>
      <c r="E9517" s="380" t="s">
        <v>1081</v>
      </c>
    </row>
    <row r="9518" spans="1:5" ht="30" x14ac:dyDescent="0.2">
      <c r="A9518" s="380">
        <v>94793</v>
      </c>
      <c r="B9518" s="387" t="s">
        <v>4630</v>
      </c>
      <c r="C9518" s="380" t="s">
        <v>66</v>
      </c>
      <c r="D9518" s="380">
        <v>176.98</v>
      </c>
      <c r="E9518" s="380" t="s">
        <v>1081</v>
      </c>
    </row>
    <row r="9519" spans="1:5" ht="15" x14ac:dyDescent="0.2">
      <c r="A9519" s="380">
        <v>94495</v>
      </c>
      <c r="B9519" s="387" t="s">
        <v>4622</v>
      </c>
      <c r="C9519" s="380" t="s">
        <v>66</v>
      </c>
      <c r="D9519" s="380">
        <v>68.97</v>
      </c>
      <c r="E9519" s="380" t="s">
        <v>1081</v>
      </c>
    </row>
    <row r="9520" spans="1:5" ht="30" x14ac:dyDescent="0.2">
      <c r="A9520" s="380">
        <v>94792</v>
      </c>
      <c r="B9520" s="387" t="s">
        <v>4629</v>
      </c>
      <c r="C9520" s="380" t="s">
        <v>66</v>
      </c>
      <c r="D9520" s="380">
        <v>129.16999999999999</v>
      </c>
      <c r="E9520" s="380" t="s">
        <v>1081</v>
      </c>
    </row>
    <row r="9521" spans="1:5" ht="15" x14ac:dyDescent="0.2">
      <c r="A9521" s="380">
        <v>89352</v>
      </c>
      <c r="B9521" s="387" t="s">
        <v>4609</v>
      </c>
      <c r="C9521" s="380" t="s">
        <v>66</v>
      </c>
      <c r="D9521" s="380">
        <v>40.49</v>
      </c>
      <c r="E9521" s="380" t="s">
        <v>1081</v>
      </c>
    </row>
    <row r="9522" spans="1:5" ht="30" x14ac:dyDescent="0.2">
      <c r="A9522" s="380">
        <v>89986</v>
      </c>
      <c r="B9522" s="387" t="s">
        <v>4614</v>
      </c>
      <c r="C9522" s="380" t="s">
        <v>66</v>
      </c>
      <c r="D9522" s="380">
        <v>93.26</v>
      </c>
      <c r="E9522" s="380" t="s">
        <v>1081</v>
      </c>
    </row>
    <row r="9523" spans="1:5" ht="15" x14ac:dyDescent="0.2">
      <c r="A9523" s="380">
        <v>94499</v>
      </c>
      <c r="B9523" s="387" t="s">
        <v>4626</v>
      </c>
      <c r="C9523" s="380" t="s">
        <v>66</v>
      </c>
      <c r="D9523" s="380">
        <v>326.89999999999998</v>
      </c>
      <c r="E9523" s="380" t="s">
        <v>1081</v>
      </c>
    </row>
    <row r="9524" spans="1:5" ht="15" x14ac:dyDescent="0.2">
      <c r="A9524" s="380">
        <v>94498</v>
      </c>
      <c r="B9524" s="387" t="s">
        <v>4625</v>
      </c>
      <c r="C9524" s="380" t="s">
        <v>66</v>
      </c>
      <c r="D9524" s="380">
        <v>164.35</v>
      </c>
      <c r="E9524" s="380" t="s">
        <v>1081</v>
      </c>
    </row>
    <row r="9525" spans="1:5" ht="15" x14ac:dyDescent="0.2">
      <c r="A9525" s="380">
        <v>94500</v>
      </c>
      <c r="B9525" s="387" t="s">
        <v>4627</v>
      </c>
      <c r="C9525" s="380" t="s">
        <v>66</v>
      </c>
      <c r="D9525" s="380">
        <v>396.8</v>
      </c>
      <c r="E9525" s="380" t="s">
        <v>1081</v>
      </c>
    </row>
    <row r="9526" spans="1:5" ht="15" x14ac:dyDescent="0.2">
      <c r="A9526" s="380">
        <v>89353</v>
      </c>
      <c r="B9526" s="387" t="s">
        <v>4610</v>
      </c>
      <c r="C9526" s="380" t="s">
        <v>66</v>
      </c>
      <c r="D9526" s="380">
        <v>44.61</v>
      </c>
      <c r="E9526" s="380" t="s">
        <v>1081</v>
      </c>
    </row>
    <row r="9527" spans="1:5" ht="30" x14ac:dyDescent="0.2">
      <c r="A9527" s="380">
        <v>89987</v>
      </c>
      <c r="B9527" s="387" t="s">
        <v>4615</v>
      </c>
      <c r="C9527" s="380" t="s">
        <v>66</v>
      </c>
      <c r="D9527" s="380">
        <v>106.03</v>
      </c>
      <c r="E9527" s="380" t="s">
        <v>1081</v>
      </c>
    </row>
    <row r="9528" spans="1:5" ht="15" x14ac:dyDescent="0.2">
      <c r="A9528" s="380">
        <v>94501</v>
      </c>
      <c r="B9528" s="387" t="s">
        <v>4628</v>
      </c>
      <c r="C9528" s="380" t="s">
        <v>66</v>
      </c>
      <c r="D9528" s="380">
        <v>801.05</v>
      </c>
      <c r="E9528" s="380" t="s">
        <v>1081</v>
      </c>
    </row>
    <row r="9529" spans="1:5" ht="15" x14ac:dyDescent="0.2">
      <c r="A9529" s="380">
        <v>89351</v>
      </c>
      <c r="B9529" s="387" t="s">
        <v>4608</v>
      </c>
      <c r="C9529" s="380" t="s">
        <v>66</v>
      </c>
      <c r="D9529" s="380">
        <v>37</v>
      </c>
      <c r="E9529" s="380" t="s">
        <v>1081</v>
      </c>
    </row>
    <row r="9530" spans="1:5" ht="15" x14ac:dyDescent="0.2">
      <c r="A9530" s="380">
        <v>89349</v>
      </c>
      <c r="B9530" s="387" t="s">
        <v>4607</v>
      </c>
      <c r="C9530" s="380" t="s">
        <v>66</v>
      </c>
      <c r="D9530" s="380">
        <v>29.87</v>
      </c>
      <c r="E9530" s="380" t="s">
        <v>1081</v>
      </c>
    </row>
    <row r="9531" spans="1:5" ht="30" x14ac:dyDescent="0.2">
      <c r="A9531" s="380">
        <v>89984</v>
      </c>
      <c r="B9531" s="387" t="s">
        <v>4612</v>
      </c>
      <c r="C9531" s="380" t="s">
        <v>66</v>
      </c>
      <c r="D9531" s="380">
        <v>95.69</v>
      </c>
      <c r="E9531" s="380" t="s">
        <v>1081</v>
      </c>
    </row>
    <row r="9532" spans="1:5" ht="30" x14ac:dyDescent="0.2">
      <c r="A9532" s="380">
        <v>89985</v>
      </c>
      <c r="B9532" s="387" t="s">
        <v>4613</v>
      </c>
      <c r="C9532" s="380" t="s">
        <v>66</v>
      </c>
      <c r="D9532" s="380">
        <v>100.7</v>
      </c>
      <c r="E9532" s="380" t="s">
        <v>1081</v>
      </c>
    </row>
    <row r="9533" spans="1:5" ht="15" x14ac:dyDescent="0.2">
      <c r="A9533" s="380">
        <v>103045</v>
      </c>
      <c r="B9533" s="387" t="s">
        <v>4683</v>
      </c>
      <c r="C9533" s="380" t="s">
        <v>66</v>
      </c>
      <c r="D9533" s="380">
        <v>10.59</v>
      </c>
      <c r="E9533" s="380" t="s">
        <v>1081</v>
      </c>
    </row>
    <row r="9534" spans="1:5" ht="15" x14ac:dyDescent="0.2">
      <c r="A9534" s="380">
        <v>103046</v>
      </c>
      <c r="B9534" s="387" t="s">
        <v>4684</v>
      </c>
      <c r="C9534" s="380" t="s">
        <v>66</v>
      </c>
      <c r="D9534" s="380">
        <v>24.83</v>
      </c>
      <c r="E9534" s="380" t="s">
        <v>1081</v>
      </c>
    </row>
    <row r="9535" spans="1:5" ht="30" x14ac:dyDescent="0.2">
      <c r="A9535" s="380">
        <v>103048</v>
      </c>
      <c r="B9535" s="387" t="s">
        <v>4686</v>
      </c>
      <c r="C9535" s="380" t="s">
        <v>66</v>
      </c>
      <c r="D9535" s="380">
        <v>19.59</v>
      </c>
      <c r="E9535" s="380" t="s">
        <v>1081</v>
      </c>
    </row>
    <row r="9536" spans="1:5" ht="30" x14ac:dyDescent="0.2">
      <c r="A9536" s="380">
        <v>103049</v>
      </c>
      <c r="B9536" s="387" t="s">
        <v>4687</v>
      </c>
      <c r="C9536" s="380" t="s">
        <v>66</v>
      </c>
      <c r="D9536" s="380">
        <v>21.24</v>
      </c>
      <c r="E9536" s="380" t="s">
        <v>1081</v>
      </c>
    </row>
    <row r="9537" spans="1:5" ht="15" x14ac:dyDescent="0.2">
      <c r="A9537" s="380">
        <v>103029</v>
      </c>
      <c r="B9537" s="387" t="s">
        <v>4673</v>
      </c>
      <c r="C9537" s="380" t="s">
        <v>66</v>
      </c>
      <c r="D9537" s="380">
        <v>50.96</v>
      </c>
      <c r="E9537" s="380" t="s">
        <v>1081</v>
      </c>
    </row>
    <row r="9538" spans="1:5" ht="30" x14ac:dyDescent="0.2">
      <c r="A9538" s="380">
        <v>103019</v>
      </c>
      <c r="B9538" s="387" t="s">
        <v>4672</v>
      </c>
      <c r="C9538" s="380" t="s">
        <v>66</v>
      </c>
      <c r="D9538" s="380">
        <v>215.25</v>
      </c>
      <c r="E9538" s="380" t="s">
        <v>1081</v>
      </c>
    </row>
    <row r="9539" spans="1:5" ht="15" x14ac:dyDescent="0.2">
      <c r="A9539" s="380">
        <v>103050</v>
      </c>
      <c r="B9539" s="387" t="s">
        <v>4688</v>
      </c>
      <c r="C9539" s="380" t="s">
        <v>66</v>
      </c>
      <c r="D9539" s="380">
        <v>27.19</v>
      </c>
      <c r="E9539" s="380" t="s">
        <v>1081</v>
      </c>
    </row>
    <row r="9540" spans="1:5" ht="15" x14ac:dyDescent="0.2">
      <c r="A9540" s="380">
        <v>103051</v>
      </c>
      <c r="B9540" s="387" t="s">
        <v>4689</v>
      </c>
      <c r="C9540" s="380" t="s">
        <v>66</v>
      </c>
      <c r="D9540" s="380">
        <v>32.89</v>
      </c>
      <c r="E9540" s="380" t="s">
        <v>1081</v>
      </c>
    </row>
    <row r="9541" spans="1:5" ht="15" x14ac:dyDescent="0.2">
      <c r="A9541" s="380">
        <v>103052</v>
      </c>
      <c r="B9541" s="387" t="s">
        <v>4690</v>
      </c>
      <c r="C9541" s="380" t="s">
        <v>66</v>
      </c>
      <c r="D9541" s="380">
        <v>44.1</v>
      </c>
      <c r="E9541" s="380" t="s">
        <v>1081</v>
      </c>
    </row>
    <row r="9542" spans="1:5" ht="15" x14ac:dyDescent="0.2">
      <c r="A9542" s="380">
        <v>94799</v>
      </c>
      <c r="B9542" s="387" t="s">
        <v>4636</v>
      </c>
      <c r="C9542" s="380" t="s">
        <v>66</v>
      </c>
      <c r="D9542" s="380">
        <v>292.47000000000003</v>
      </c>
      <c r="E9542" s="380" t="s">
        <v>1081</v>
      </c>
    </row>
    <row r="9543" spans="1:5" ht="15" x14ac:dyDescent="0.2">
      <c r="A9543" s="380">
        <v>94798</v>
      </c>
      <c r="B9543" s="387" t="s">
        <v>4635</v>
      </c>
      <c r="C9543" s="380" t="s">
        <v>66</v>
      </c>
      <c r="D9543" s="380">
        <v>238.65</v>
      </c>
      <c r="E9543" s="380" t="s">
        <v>1081</v>
      </c>
    </row>
    <row r="9544" spans="1:5" ht="15" x14ac:dyDescent="0.2">
      <c r="A9544" s="380">
        <v>94797</v>
      </c>
      <c r="B9544" s="387" t="s">
        <v>4634</v>
      </c>
      <c r="C9544" s="380" t="s">
        <v>66</v>
      </c>
      <c r="D9544" s="380">
        <v>142.96</v>
      </c>
      <c r="E9544" s="380" t="s">
        <v>1081</v>
      </c>
    </row>
    <row r="9545" spans="1:5" ht="15" x14ac:dyDescent="0.2">
      <c r="A9545" s="380">
        <v>94795</v>
      </c>
      <c r="B9545" s="387" t="s">
        <v>4632</v>
      </c>
      <c r="C9545" s="380" t="s">
        <v>66</v>
      </c>
      <c r="D9545" s="380">
        <v>59.89</v>
      </c>
      <c r="E9545" s="380" t="s">
        <v>1081</v>
      </c>
    </row>
    <row r="9546" spans="1:5" ht="15" x14ac:dyDescent="0.2">
      <c r="A9546" s="380">
        <v>94800</v>
      </c>
      <c r="B9546" s="387" t="s">
        <v>4637</v>
      </c>
      <c r="C9546" s="380" t="s">
        <v>66</v>
      </c>
      <c r="D9546" s="380">
        <v>375.45</v>
      </c>
      <c r="E9546" s="380" t="s">
        <v>1081</v>
      </c>
    </row>
    <row r="9547" spans="1:5" ht="15" x14ac:dyDescent="0.2">
      <c r="A9547" s="380">
        <v>94796</v>
      </c>
      <c r="B9547" s="387" t="s">
        <v>4633</v>
      </c>
      <c r="C9547" s="380" t="s">
        <v>66</v>
      </c>
      <c r="D9547" s="380">
        <v>67.75</v>
      </c>
      <c r="E9547" s="380" t="s">
        <v>1081</v>
      </c>
    </row>
    <row r="9548" spans="1:5" ht="30" x14ac:dyDescent="0.2">
      <c r="A9548" s="380">
        <v>99635</v>
      </c>
      <c r="B9548" s="387" t="s">
        <v>4660</v>
      </c>
      <c r="C9548" s="380" t="s">
        <v>66</v>
      </c>
      <c r="D9548" s="380">
        <v>410.8</v>
      </c>
      <c r="E9548" s="380" t="s">
        <v>1081</v>
      </c>
    </row>
    <row r="9549" spans="1:5" ht="30" x14ac:dyDescent="0.2">
      <c r="A9549" s="380">
        <v>103018</v>
      </c>
      <c r="B9549" s="387" t="s">
        <v>4671</v>
      </c>
      <c r="C9549" s="380" t="s">
        <v>66</v>
      </c>
      <c r="D9549" s="380">
        <v>335.71</v>
      </c>
      <c r="E9549" s="380" t="s">
        <v>1081</v>
      </c>
    </row>
    <row r="9550" spans="1:5" ht="15" x14ac:dyDescent="0.2">
      <c r="A9550" s="380">
        <v>95252</v>
      </c>
      <c r="B9550" s="387" t="s">
        <v>4642</v>
      </c>
      <c r="C9550" s="380" t="s">
        <v>66</v>
      </c>
      <c r="D9550" s="380">
        <v>167.58</v>
      </c>
      <c r="E9550" s="380" t="s">
        <v>1081</v>
      </c>
    </row>
    <row r="9551" spans="1:5" ht="15" x14ac:dyDescent="0.2">
      <c r="A9551" s="380">
        <v>95251</v>
      </c>
      <c r="B9551" s="387" t="s">
        <v>4641</v>
      </c>
      <c r="C9551" s="380" t="s">
        <v>66</v>
      </c>
      <c r="D9551" s="380">
        <v>138.18</v>
      </c>
      <c r="E9551" s="380" t="s">
        <v>1081</v>
      </c>
    </row>
    <row r="9552" spans="1:5" ht="15" x14ac:dyDescent="0.2">
      <c r="A9552" s="380">
        <v>95250</v>
      </c>
      <c r="B9552" s="387" t="s">
        <v>4640</v>
      </c>
      <c r="C9552" s="380" t="s">
        <v>66</v>
      </c>
      <c r="D9552" s="380">
        <v>93.43</v>
      </c>
      <c r="E9552" s="380" t="s">
        <v>1081</v>
      </c>
    </row>
    <row r="9553" spans="1:5" ht="15" x14ac:dyDescent="0.2">
      <c r="A9553" s="380">
        <v>95248</v>
      </c>
      <c r="B9553" s="387" t="s">
        <v>4638</v>
      </c>
      <c r="C9553" s="380" t="s">
        <v>66</v>
      </c>
      <c r="D9553" s="380">
        <v>58.68</v>
      </c>
      <c r="E9553" s="380" t="s">
        <v>1081</v>
      </c>
    </row>
    <row r="9554" spans="1:5" ht="15" x14ac:dyDescent="0.2">
      <c r="A9554" s="380">
        <v>95253</v>
      </c>
      <c r="B9554" s="387" t="s">
        <v>4643</v>
      </c>
      <c r="C9554" s="380" t="s">
        <v>66</v>
      </c>
      <c r="D9554" s="380">
        <v>254.72</v>
      </c>
      <c r="E9554" s="380" t="s">
        <v>1081</v>
      </c>
    </row>
    <row r="9555" spans="1:5" ht="15" x14ac:dyDescent="0.2">
      <c r="A9555" s="380">
        <v>95249</v>
      </c>
      <c r="B9555" s="387" t="s">
        <v>4639</v>
      </c>
      <c r="C9555" s="380" t="s">
        <v>66</v>
      </c>
      <c r="D9555" s="380">
        <v>69.23</v>
      </c>
      <c r="E9555" s="380" t="s">
        <v>1081</v>
      </c>
    </row>
    <row r="9556" spans="1:5" ht="30" x14ac:dyDescent="0.2">
      <c r="A9556" s="388">
        <v>99622</v>
      </c>
      <c r="B9556" s="387" t="s">
        <v>4647</v>
      </c>
      <c r="C9556" s="380" t="s">
        <v>66</v>
      </c>
      <c r="D9556" s="380">
        <v>310.82</v>
      </c>
      <c r="E9556" s="380" t="s">
        <v>1081</v>
      </c>
    </row>
    <row r="9557" spans="1:5" ht="30" x14ac:dyDescent="0.2">
      <c r="A9557" s="388">
        <v>99621</v>
      </c>
      <c r="B9557" s="387" t="s">
        <v>4646</v>
      </c>
      <c r="C9557" s="380" t="s">
        <v>66</v>
      </c>
      <c r="D9557" s="380">
        <v>276.27999999999997</v>
      </c>
      <c r="E9557" s="380" t="s">
        <v>1081</v>
      </c>
    </row>
    <row r="9558" spans="1:5" ht="15" x14ac:dyDescent="0.2">
      <c r="A9558" s="388">
        <v>99620</v>
      </c>
      <c r="B9558" s="387" t="s">
        <v>4645</v>
      </c>
      <c r="C9558" s="380" t="s">
        <v>66</v>
      </c>
      <c r="D9558" s="380">
        <v>185.31</v>
      </c>
      <c r="E9558" s="380" t="s">
        <v>1081</v>
      </c>
    </row>
    <row r="9559" spans="1:5" ht="30" x14ac:dyDescent="0.2">
      <c r="A9559" s="388">
        <v>103008</v>
      </c>
      <c r="B9559" s="387" t="s">
        <v>4661</v>
      </c>
      <c r="C9559" s="380" t="s">
        <v>66</v>
      </c>
      <c r="D9559" s="380">
        <v>111.52</v>
      </c>
      <c r="E9559" s="380" t="s">
        <v>1081</v>
      </c>
    </row>
    <row r="9560" spans="1:5" ht="30" x14ac:dyDescent="0.2">
      <c r="A9560" s="388">
        <v>99624</v>
      </c>
      <c r="B9560" s="387" t="s">
        <v>4649</v>
      </c>
      <c r="C9560" s="380" t="s">
        <v>66</v>
      </c>
      <c r="D9560" s="380">
        <v>618.62</v>
      </c>
      <c r="E9560" s="380" t="s">
        <v>1081</v>
      </c>
    </row>
    <row r="9561" spans="1:5" ht="15" x14ac:dyDescent="0.2">
      <c r="A9561" s="388">
        <v>99623</v>
      </c>
      <c r="B9561" s="387" t="s">
        <v>4648</v>
      </c>
      <c r="C9561" s="380" t="s">
        <v>66</v>
      </c>
      <c r="D9561" s="380">
        <v>433.84</v>
      </c>
      <c r="E9561" s="380" t="s">
        <v>1081</v>
      </c>
    </row>
    <row r="9562" spans="1:5" ht="15" x14ac:dyDescent="0.2">
      <c r="A9562" s="388">
        <v>99625</v>
      </c>
      <c r="B9562" s="387" t="s">
        <v>4650</v>
      </c>
      <c r="C9562" s="380" t="s">
        <v>66</v>
      </c>
      <c r="D9562" s="380">
        <v>851.17</v>
      </c>
      <c r="E9562" s="380" t="s">
        <v>1081</v>
      </c>
    </row>
    <row r="9563" spans="1:5" ht="30" x14ac:dyDescent="0.2">
      <c r="A9563" s="388">
        <v>99619</v>
      </c>
      <c r="B9563" s="387" t="s">
        <v>4644</v>
      </c>
      <c r="C9563" s="380" t="s">
        <v>66</v>
      </c>
      <c r="D9563" s="380">
        <v>136.41</v>
      </c>
      <c r="E9563" s="380" t="s">
        <v>1081</v>
      </c>
    </row>
    <row r="9564" spans="1:5" ht="15" x14ac:dyDescent="0.2">
      <c r="A9564" s="388">
        <v>99626</v>
      </c>
      <c r="B9564" s="387" t="s">
        <v>4651</v>
      </c>
      <c r="C9564" s="380" t="s">
        <v>66</v>
      </c>
      <c r="D9564" s="380">
        <v>1311.27</v>
      </c>
      <c r="E9564" s="380" t="s">
        <v>1081</v>
      </c>
    </row>
    <row r="9565" spans="1:5" ht="15" x14ac:dyDescent="0.2">
      <c r="A9565" s="388">
        <v>99631</v>
      </c>
      <c r="B9565" s="387" t="s">
        <v>4656</v>
      </c>
      <c r="C9565" s="380" t="s">
        <v>66</v>
      </c>
      <c r="D9565" s="380">
        <v>172.32</v>
      </c>
      <c r="E9565" s="380" t="s">
        <v>1081</v>
      </c>
    </row>
    <row r="9566" spans="1:5" ht="15" x14ac:dyDescent="0.2">
      <c r="A9566" s="388">
        <v>99630</v>
      </c>
      <c r="B9566" s="387" t="s">
        <v>4655</v>
      </c>
      <c r="C9566" s="380" t="s">
        <v>66</v>
      </c>
      <c r="D9566" s="380">
        <v>148.13</v>
      </c>
      <c r="E9566" s="380" t="s">
        <v>1081</v>
      </c>
    </row>
    <row r="9567" spans="1:5" ht="15" x14ac:dyDescent="0.2">
      <c r="A9567" s="388">
        <v>99629</v>
      </c>
      <c r="B9567" s="387" t="s">
        <v>4654</v>
      </c>
      <c r="C9567" s="380" t="s">
        <v>66</v>
      </c>
      <c r="D9567" s="380">
        <v>99.51</v>
      </c>
      <c r="E9567" s="380" t="s">
        <v>1081</v>
      </c>
    </row>
    <row r="9568" spans="1:5" ht="15" x14ac:dyDescent="0.2">
      <c r="A9568" s="388">
        <v>99627</v>
      </c>
      <c r="B9568" s="387" t="s">
        <v>4652</v>
      </c>
      <c r="C9568" s="380" t="s">
        <v>66</v>
      </c>
      <c r="D9568" s="380">
        <v>82.28</v>
      </c>
      <c r="E9568" s="380" t="s">
        <v>1081</v>
      </c>
    </row>
    <row r="9569" spans="1:5" ht="15" x14ac:dyDescent="0.2">
      <c r="A9569" s="388">
        <v>103009</v>
      </c>
      <c r="B9569" s="387" t="s">
        <v>4662</v>
      </c>
      <c r="C9569" s="380" t="s">
        <v>66</v>
      </c>
      <c r="D9569" s="380">
        <v>393.38</v>
      </c>
      <c r="E9569" s="380" t="s">
        <v>1081</v>
      </c>
    </row>
    <row r="9570" spans="1:5" ht="15" x14ac:dyDescent="0.2">
      <c r="A9570" s="388">
        <v>99632</v>
      </c>
      <c r="B9570" s="387" t="s">
        <v>4657</v>
      </c>
      <c r="C9570" s="380" t="s">
        <v>66</v>
      </c>
      <c r="D9570" s="380">
        <v>248.64</v>
      </c>
      <c r="E9570" s="380" t="s">
        <v>1081</v>
      </c>
    </row>
    <row r="9571" spans="1:5" ht="15" x14ac:dyDescent="0.2">
      <c r="A9571" s="388">
        <v>99633</v>
      </c>
      <c r="B9571" s="387" t="s">
        <v>4658</v>
      </c>
      <c r="C9571" s="380" t="s">
        <v>66</v>
      </c>
      <c r="D9571" s="380">
        <v>534.30999999999995</v>
      </c>
      <c r="E9571" s="380" t="s">
        <v>1081</v>
      </c>
    </row>
    <row r="9572" spans="1:5" ht="15" x14ac:dyDescent="0.2">
      <c r="A9572" s="388">
        <v>99628</v>
      </c>
      <c r="B9572" s="387" t="s">
        <v>4653</v>
      </c>
      <c r="C9572" s="380" t="s">
        <v>66</v>
      </c>
      <c r="D9572" s="380">
        <v>89.66</v>
      </c>
      <c r="E9572" s="380" t="s">
        <v>1081</v>
      </c>
    </row>
    <row r="9573" spans="1:5" ht="15" x14ac:dyDescent="0.2">
      <c r="A9573" s="388">
        <v>99634</v>
      </c>
      <c r="B9573" s="387" t="s">
        <v>4659</v>
      </c>
      <c r="C9573" s="380" t="s">
        <v>66</v>
      </c>
      <c r="D9573" s="380">
        <v>912.59</v>
      </c>
      <c r="E9573" s="380" t="s">
        <v>1081</v>
      </c>
    </row>
    <row r="9574" spans="1:5" ht="30" x14ac:dyDescent="0.2">
      <c r="A9574" s="388">
        <v>103013</v>
      </c>
      <c r="B9574" s="387" t="s">
        <v>4666</v>
      </c>
      <c r="C9574" s="380" t="s">
        <v>66</v>
      </c>
      <c r="D9574" s="380">
        <v>159.94999999999999</v>
      </c>
      <c r="E9574" s="380" t="s">
        <v>1081</v>
      </c>
    </row>
    <row r="9575" spans="1:5" ht="30" x14ac:dyDescent="0.2">
      <c r="A9575" s="388">
        <v>103012</v>
      </c>
      <c r="B9575" s="387" t="s">
        <v>4665</v>
      </c>
      <c r="C9575" s="380" t="s">
        <v>66</v>
      </c>
      <c r="D9575" s="380">
        <v>148.66999999999999</v>
      </c>
      <c r="E9575" s="380" t="s">
        <v>1081</v>
      </c>
    </row>
    <row r="9576" spans="1:5" ht="30" x14ac:dyDescent="0.2">
      <c r="A9576" s="388">
        <v>103011</v>
      </c>
      <c r="B9576" s="387" t="s">
        <v>4664</v>
      </c>
      <c r="C9576" s="380" t="s">
        <v>66</v>
      </c>
      <c r="D9576" s="380">
        <v>94.25</v>
      </c>
      <c r="E9576" s="380" t="s">
        <v>1081</v>
      </c>
    </row>
    <row r="9577" spans="1:5" ht="30" x14ac:dyDescent="0.2">
      <c r="A9577" s="388">
        <v>103015</v>
      </c>
      <c r="B9577" s="387" t="s">
        <v>4668</v>
      </c>
      <c r="C9577" s="380" t="s">
        <v>66</v>
      </c>
      <c r="D9577" s="380">
        <v>425.81</v>
      </c>
      <c r="E9577" s="380" t="s">
        <v>1081</v>
      </c>
    </row>
    <row r="9578" spans="1:5" ht="30" x14ac:dyDescent="0.2">
      <c r="A9578" s="388">
        <v>103014</v>
      </c>
      <c r="B9578" s="387" t="s">
        <v>4667</v>
      </c>
      <c r="C9578" s="380" t="s">
        <v>66</v>
      </c>
      <c r="D9578" s="380">
        <v>240.67</v>
      </c>
      <c r="E9578" s="380" t="s">
        <v>1081</v>
      </c>
    </row>
    <row r="9579" spans="1:5" ht="30" x14ac:dyDescent="0.2">
      <c r="A9579" s="388">
        <v>103016</v>
      </c>
      <c r="B9579" s="387" t="s">
        <v>4669</v>
      </c>
      <c r="C9579" s="380" t="s">
        <v>66</v>
      </c>
      <c r="D9579" s="380">
        <v>582.24</v>
      </c>
      <c r="E9579" s="380" t="s">
        <v>1081</v>
      </c>
    </row>
    <row r="9580" spans="1:5" ht="30" x14ac:dyDescent="0.2">
      <c r="A9580" s="388">
        <v>103010</v>
      </c>
      <c r="B9580" s="387" t="s">
        <v>4663</v>
      </c>
      <c r="C9580" s="380" t="s">
        <v>66</v>
      </c>
      <c r="D9580" s="380">
        <v>84.56</v>
      </c>
      <c r="E9580" s="380" t="s">
        <v>1081</v>
      </c>
    </row>
    <row r="9581" spans="1:5" ht="30" x14ac:dyDescent="0.2">
      <c r="A9581" s="388">
        <v>103017</v>
      </c>
      <c r="B9581" s="387" t="s">
        <v>4670</v>
      </c>
      <c r="C9581" s="380" t="s">
        <v>66</v>
      </c>
      <c r="D9581" s="380">
        <v>1016.95</v>
      </c>
      <c r="E9581" s="380" t="s">
        <v>1081</v>
      </c>
    </row>
    <row r="9582" spans="1:5" ht="15" x14ac:dyDescent="0.2">
      <c r="A9582" s="381">
        <v>103033</v>
      </c>
      <c r="B9582" s="387" t="s">
        <v>10571</v>
      </c>
      <c r="C9582" s="380" t="s">
        <v>66</v>
      </c>
      <c r="D9582" s="380"/>
      <c r="E9582" s="380" t="s">
        <v>1081</v>
      </c>
    </row>
    <row r="9583" spans="1:5" ht="15" x14ac:dyDescent="0.2">
      <c r="A9583" s="381">
        <v>103032</v>
      </c>
      <c r="B9583" s="387" t="s">
        <v>10572</v>
      </c>
      <c r="C9583" s="380" t="s">
        <v>66</v>
      </c>
      <c r="D9583" s="380"/>
      <c r="E9583" s="380" t="s">
        <v>1081</v>
      </c>
    </row>
    <row r="9584" spans="1:5" ht="15" x14ac:dyDescent="0.2">
      <c r="A9584" s="381">
        <v>103030</v>
      </c>
      <c r="B9584" s="387" t="s">
        <v>10573</v>
      </c>
      <c r="C9584" s="380" t="s">
        <v>66</v>
      </c>
      <c r="D9584" s="380"/>
      <c r="E9584" s="380" t="s">
        <v>1081</v>
      </c>
    </row>
    <row r="9585" spans="1:5" ht="15" x14ac:dyDescent="0.2">
      <c r="A9585" s="381">
        <v>103031</v>
      </c>
      <c r="B9585" s="387" t="s">
        <v>10574</v>
      </c>
      <c r="C9585" s="380" t="s">
        <v>66</v>
      </c>
      <c r="D9585" s="380"/>
      <c r="E9585" s="380" t="s">
        <v>1081</v>
      </c>
    </row>
    <row r="9586" spans="1:5" ht="15" x14ac:dyDescent="0.2">
      <c r="A9586" s="381">
        <v>103035</v>
      </c>
      <c r="B9586" s="387" t="s">
        <v>10575</v>
      </c>
      <c r="C9586" s="380" t="s">
        <v>66</v>
      </c>
      <c r="D9586" s="380"/>
      <c r="E9586" s="380" t="s">
        <v>1081</v>
      </c>
    </row>
    <row r="9587" spans="1:5" ht="15" x14ac:dyDescent="0.2">
      <c r="A9587" s="381">
        <v>103034</v>
      </c>
      <c r="B9587" s="387" t="s">
        <v>10576</v>
      </c>
      <c r="C9587" s="380" t="s">
        <v>66</v>
      </c>
      <c r="D9587" s="380"/>
      <c r="E9587" s="380" t="s">
        <v>1081</v>
      </c>
    </row>
    <row r="9588" spans="1:5" ht="30" x14ac:dyDescent="0.2">
      <c r="A9588" s="381">
        <v>103024</v>
      </c>
      <c r="B9588" s="387" t="s">
        <v>10577</v>
      </c>
      <c r="C9588" s="380" t="s">
        <v>66</v>
      </c>
      <c r="D9588" s="380"/>
      <c r="E9588" s="380" t="s">
        <v>1081</v>
      </c>
    </row>
    <row r="9589" spans="1:5" ht="30" x14ac:dyDescent="0.2">
      <c r="A9589" s="381">
        <v>103023</v>
      </c>
      <c r="B9589" s="387" t="s">
        <v>10578</v>
      </c>
      <c r="C9589" s="380" t="s">
        <v>66</v>
      </c>
      <c r="D9589" s="380"/>
      <c r="E9589" s="380" t="s">
        <v>1081</v>
      </c>
    </row>
    <row r="9590" spans="1:5" ht="15" x14ac:dyDescent="0.2">
      <c r="A9590" s="381">
        <v>103022</v>
      </c>
      <c r="B9590" s="387" t="s">
        <v>10579</v>
      </c>
      <c r="C9590" s="380" t="s">
        <v>66</v>
      </c>
      <c r="D9590" s="380"/>
      <c r="E9590" s="380" t="s">
        <v>1081</v>
      </c>
    </row>
    <row r="9591" spans="1:5" ht="15" x14ac:dyDescent="0.2">
      <c r="A9591" s="381">
        <v>103020</v>
      </c>
      <c r="B9591" s="387" t="s">
        <v>10580</v>
      </c>
      <c r="C9591" s="380" t="s">
        <v>66</v>
      </c>
      <c r="D9591" s="380"/>
      <c r="E9591" s="380" t="s">
        <v>1081</v>
      </c>
    </row>
    <row r="9592" spans="1:5" ht="30" x14ac:dyDescent="0.2">
      <c r="A9592" s="381">
        <v>103026</v>
      </c>
      <c r="B9592" s="387" t="s">
        <v>10581</v>
      </c>
      <c r="C9592" s="380" t="s">
        <v>66</v>
      </c>
      <c r="D9592" s="380"/>
      <c r="E9592" s="380" t="s">
        <v>1081</v>
      </c>
    </row>
    <row r="9593" spans="1:5" ht="15" x14ac:dyDescent="0.2">
      <c r="A9593" s="381">
        <v>103025</v>
      </c>
      <c r="B9593" s="387" t="s">
        <v>10582</v>
      </c>
      <c r="C9593" s="380" t="s">
        <v>66</v>
      </c>
      <c r="D9593" s="380"/>
      <c r="E9593" s="380" t="s">
        <v>1081</v>
      </c>
    </row>
    <row r="9594" spans="1:5" ht="15" x14ac:dyDescent="0.2">
      <c r="A9594" s="381">
        <v>103021</v>
      </c>
      <c r="B9594" s="387" t="s">
        <v>10583</v>
      </c>
      <c r="C9594" s="380" t="s">
        <v>66</v>
      </c>
      <c r="D9594" s="380"/>
      <c r="E9594" s="380" t="s">
        <v>1081</v>
      </c>
    </row>
    <row r="9595" spans="1:5" ht="30" x14ac:dyDescent="0.2">
      <c r="A9595" s="381">
        <v>103027</v>
      </c>
      <c r="B9595" s="387" t="s">
        <v>10584</v>
      </c>
      <c r="C9595" s="380" t="s">
        <v>66</v>
      </c>
      <c r="D9595" s="380"/>
      <c r="E9595" s="380" t="s">
        <v>1081</v>
      </c>
    </row>
    <row r="9596" spans="1:5" ht="30" x14ac:dyDescent="0.2">
      <c r="A9596" s="381">
        <v>103028</v>
      </c>
      <c r="B9596" s="387" t="s">
        <v>10585</v>
      </c>
      <c r="C9596" s="380" t="s">
        <v>66</v>
      </c>
      <c r="D9596" s="380"/>
      <c r="E9596" s="380" t="s">
        <v>1081</v>
      </c>
    </row>
    <row r="9597" spans="1:5" ht="30" x14ac:dyDescent="0.2">
      <c r="A9597" s="381">
        <v>103563</v>
      </c>
      <c r="B9597" s="387" t="s">
        <v>10586</v>
      </c>
      <c r="C9597" s="380" t="s">
        <v>66</v>
      </c>
      <c r="D9597" s="380"/>
      <c r="E9597" s="380" t="s">
        <v>1081</v>
      </c>
    </row>
    <row r="9598" spans="1:5" ht="30" x14ac:dyDescent="0.2">
      <c r="A9598" s="381">
        <v>103564</v>
      </c>
      <c r="B9598" s="387" t="s">
        <v>10587</v>
      </c>
      <c r="C9598" s="380" t="s">
        <v>66</v>
      </c>
      <c r="D9598" s="380"/>
      <c r="E9598" s="380" t="s">
        <v>1081</v>
      </c>
    </row>
    <row r="9599" spans="1:5" ht="30" x14ac:dyDescent="0.2">
      <c r="A9599" s="381">
        <v>103565</v>
      </c>
      <c r="B9599" s="387" t="s">
        <v>10588</v>
      </c>
      <c r="C9599" s="380" t="s">
        <v>66</v>
      </c>
      <c r="D9599" s="380"/>
      <c r="E9599" s="380" t="s">
        <v>1081</v>
      </c>
    </row>
    <row r="9600" spans="1:5" ht="30" x14ac:dyDescent="0.2">
      <c r="A9600" s="381">
        <v>103566</v>
      </c>
      <c r="B9600" s="387" t="s">
        <v>10589</v>
      </c>
      <c r="C9600" s="380" t="s">
        <v>66</v>
      </c>
      <c r="D9600" s="380"/>
      <c r="E9600" s="380" t="s">
        <v>1081</v>
      </c>
    </row>
    <row r="9601" spans="1:5" ht="30" x14ac:dyDescent="0.2">
      <c r="A9601" s="381">
        <v>103567</v>
      </c>
      <c r="B9601" s="387" t="s">
        <v>10590</v>
      </c>
      <c r="C9601" s="380" t="s">
        <v>66</v>
      </c>
      <c r="D9601" s="380"/>
      <c r="E9601" s="380" t="s">
        <v>1081</v>
      </c>
    </row>
    <row r="9602" spans="1:5" ht="30" x14ac:dyDescent="0.2">
      <c r="A9602" s="381">
        <v>103568</v>
      </c>
      <c r="B9602" s="387" t="s">
        <v>10591</v>
      </c>
      <c r="C9602" s="380" t="s">
        <v>66</v>
      </c>
      <c r="D9602" s="380"/>
      <c r="E9602" s="380" t="s">
        <v>1081</v>
      </c>
    </row>
    <row r="9603" spans="1:5" ht="30" x14ac:dyDescent="0.2">
      <c r="A9603" s="381">
        <v>103569</v>
      </c>
      <c r="B9603" s="387" t="s">
        <v>10592</v>
      </c>
      <c r="C9603" s="380" t="s">
        <v>66</v>
      </c>
      <c r="D9603" s="380"/>
      <c r="E9603" s="380" t="s">
        <v>1081</v>
      </c>
    </row>
    <row r="9604" spans="1:5" ht="30" x14ac:dyDescent="0.2">
      <c r="A9604" s="381">
        <v>103570</v>
      </c>
      <c r="B9604" s="387" t="s">
        <v>10593</v>
      </c>
      <c r="C9604" s="380" t="s">
        <v>66</v>
      </c>
      <c r="D9604" s="380"/>
      <c r="E9604" s="380" t="s">
        <v>1081</v>
      </c>
    </row>
    <row r="9605" spans="1:5" ht="30" x14ac:dyDescent="0.2">
      <c r="A9605" s="381">
        <v>103571</v>
      </c>
      <c r="B9605" s="387" t="s">
        <v>10594</v>
      </c>
      <c r="C9605" s="380" t="s">
        <v>66</v>
      </c>
      <c r="D9605" s="380"/>
      <c r="E9605" s="380" t="s">
        <v>1081</v>
      </c>
    </row>
    <row r="9606" spans="1:5" ht="30" x14ac:dyDescent="0.2">
      <c r="A9606" s="381">
        <v>103562</v>
      </c>
      <c r="B9606" s="387" t="s">
        <v>10595</v>
      </c>
      <c r="C9606" s="380" t="s">
        <v>66</v>
      </c>
      <c r="D9606" s="380"/>
      <c r="E9606" s="380" t="s">
        <v>1081</v>
      </c>
    </row>
    <row r="9607" spans="1:5" ht="30" x14ac:dyDescent="0.2">
      <c r="A9607" s="381">
        <v>103573</v>
      </c>
      <c r="B9607" s="387" t="s">
        <v>10596</v>
      </c>
      <c r="C9607" s="380" t="s">
        <v>66</v>
      </c>
      <c r="D9607" s="380"/>
      <c r="E9607" s="380" t="s">
        <v>1081</v>
      </c>
    </row>
    <row r="9608" spans="1:5" ht="30" x14ac:dyDescent="0.2">
      <c r="A9608" s="381">
        <v>103585</v>
      </c>
      <c r="B9608" s="387" t="s">
        <v>10597</v>
      </c>
      <c r="C9608" s="380" t="s">
        <v>66</v>
      </c>
      <c r="D9608" s="380"/>
      <c r="E9608" s="380" t="s">
        <v>1081</v>
      </c>
    </row>
    <row r="9609" spans="1:5" ht="30" x14ac:dyDescent="0.2">
      <c r="A9609" s="381">
        <v>103586</v>
      </c>
      <c r="B9609" s="387" t="s">
        <v>10598</v>
      </c>
      <c r="C9609" s="380" t="s">
        <v>66</v>
      </c>
      <c r="D9609" s="380"/>
      <c r="E9609" s="380" t="s">
        <v>1081</v>
      </c>
    </row>
    <row r="9610" spans="1:5" ht="30" x14ac:dyDescent="0.2">
      <c r="A9610" s="381">
        <v>103574</v>
      </c>
      <c r="B9610" s="387" t="s">
        <v>10599</v>
      </c>
      <c r="C9610" s="380" t="s">
        <v>66</v>
      </c>
      <c r="D9610" s="380"/>
      <c r="E9610" s="380" t="s">
        <v>1081</v>
      </c>
    </row>
    <row r="9611" spans="1:5" ht="30" x14ac:dyDescent="0.2">
      <c r="A9611" s="381">
        <v>103575</v>
      </c>
      <c r="B9611" s="387" t="s">
        <v>10600</v>
      </c>
      <c r="C9611" s="380" t="s">
        <v>66</v>
      </c>
      <c r="D9611" s="380"/>
      <c r="E9611" s="380" t="s">
        <v>1081</v>
      </c>
    </row>
    <row r="9612" spans="1:5" ht="30" x14ac:dyDescent="0.2">
      <c r="A9612" s="381">
        <v>103576</v>
      </c>
      <c r="B9612" s="387" t="s">
        <v>10601</v>
      </c>
      <c r="C9612" s="380" t="s">
        <v>66</v>
      </c>
      <c r="D9612" s="380"/>
      <c r="E9612" s="380" t="s">
        <v>1081</v>
      </c>
    </row>
    <row r="9613" spans="1:5" ht="30" x14ac:dyDescent="0.2">
      <c r="A9613" s="381">
        <v>103577</v>
      </c>
      <c r="B9613" s="387" t="s">
        <v>10602</v>
      </c>
      <c r="C9613" s="380" t="s">
        <v>66</v>
      </c>
      <c r="D9613" s="380"/>
      <c r="E9613" s="380" t="s">
        <v>1081</v>
      </c>
    </row>
    <row r="9614" spans="1:5" ht="30" x14ac:dyDescent="0.2">
      <c r="A9614" s="381">
        <v>103578</v>
      </c>
      <c r="B9614" s="387" t="s">
        <v>10603</v>
      </c>
      <c r="C9614" s="380" t="s">
        <v>66</v>
      </c>
      <c r="D9614" s="380"/>
      <c r="E9614" s="380" t="s">
        <v>1081</v>
      </c>
    </row>
    <row r="9615" spans="1:5" ht="30" x14ac:dyDescent="0.2">
      <c r="A9615" s="381">
        <v>103579</v>
      </c>
      <c r="B9615" s="387" t="s">
        <v>10604</v>
      </c>
      <c r="C9615" s="380" t="s">
        <v>66</v>
      </c>
      <c r="D9615" s="380"/>
      <c r="E9615" s="380" t="s">
        <v>1081</v>
      </c>
    </row>
    <row r="9616" spans="1:5" ht="30" x14ac:dyDescent="0.2">
      <c r="A9616" s="381">
        <v>103580</v>
      </c>
      <c r="B9616" s="387" t="s">
        <v>10605</v>
      </c>
      <c r="C9616" s="380" t="s">
        <v>66</v>
      </c>
      <c r="D9616" s="380"/>
      <c r="E9616" s="380" t="s">
        <v>1081</v>
      </c>
    </row>
    <row r="9617" spans="1:5" ht="30" x14ac:dyDescent="0.2">
      <c r="A9617" s="381">
        <v>103581</v>
      </c>
      <c r="B9617" s="387" t="s">
        <v>10606</v>
      </c>
      <c r="C9617" s="380" t="s">
        <v>66</v>
      </c>
      <c r="D9617" s="380"/>
      <c r="E9617" s="380" t="s">
        <v>1081</v>
      </c>
    </row>
    <row r="9618" spans="1:5" ht="30" x14ac:dyDescent="0.2">
      <c r="A9618" s="381">
        <v>103582</v>
      </c>
      <c r="B9618" s="387" t="s">
        <v>10607</v>
      </c>
      <c r="C9618" s="380" t="s">
        <v>66</v>
      </c>
      <c r="D9618" s="380"/>
      <c r="E9618" s="380" t="s">
        <v>1081</v>
      </c>
    </row>
    <row r="9619" spans="1:5" ht="30" x14ac:dyDescent="0.2">
      <c r="A9619" s="381">
        <v>103572</v>
      </c>
      <c r="B9619" s="387" t="s">
        <v>10608</v>
      </c>
      <c r="C9619" s="380" t="s">
        <v>66</v>
      </c>
      <c r="D9619" s="380"/>
      <c r="E9619" s="380" t="s">
        <v>1081</v>
      </c>
    </row>
    <row r="9620" spans="1:5" ht="30" x14ac:dyDescent="0.2">
      <c r="A9620" s="381">
        <v>103583</v>
      </c>
      <c r="B9620" s="387" t="s">
        <v>10609</v>
      </c>
      <c r="C9620" s="380" t="s">
        <v>66</v>
      </c>
      <c r="D9620" s="380"/>
      <c r="E9620" s="380" t="s">
        <v>1081</v>
      </c>
    </row>
    <row r="9621" spans="1:5" ht="30" x14ac:dyDescent="0.2">
      <c r="A9621" s="381">
        <v>103584</v>
      </c>
      <c r="B9621" s="387" t="s">
        <v>10610</v>
      </c>
      <c r="C9621" s="380" t="s">
        <v>66</v>
      </c>
      <c r="D9621" s="380"/>
      <c r="E9621" s="380" t="s">
        <v>1081</v>
      </c>
    </row>
    <row r="9622" spans="1:5" ht="30" x14ac:dyDescent="0.2">
      <c r="A9622" s="381">
        <v>103557</v>
      </c>
      <c r="B9622" s="387" t="s">
        <v>10611</v>
      </c>
      <c r="C9622" s="380" t="s">
        <v>66</v>
      </c>
      <c r="D9622" s="380"/>
      <c r="E9622" s="380" t="s">
        <v>1081</v>
      </c>
    </row>
    <row r="9623" spans="1:5" ht="30" x14ac:dyDescent="0.2">
      <c r="A9623" s="381">
        <v>103558</v>
      </c>
      <c r="B9623" s="387" t="s">
        <v>10612</v>
      </c>
      <c r="C9623" s="380" t="s">
        <v>66</v>
      </c>
      <c r="D9623" s="380"/>
      <c r="E9623" s="380" t="s">
        <v>1081</v>
      </c>
    </row>
    <row r="9624" spans="1:5" ht="30" x14ac:dyDescent="0.2">
      <c r="A9624" s="381">
        <v>103559</v>
      </c>
      <c r="B9624" s="387" t="s">
        <v>10613</v>
      </c>
      <c r="C9624" s="380" t="s">
        <v>66</v>
      </c>
      <c r="D9624" s="380"/>
      <c r="E9624" s="380" t="s">
        <v>1081</v>
      </c>
    </row>
    <row r="9625" spans="1:5" ht="30" x14ac:dyDescent="0.2">
      <c r="A9625" s="381">
        <v>103560</v>
      </c>
      <c r="B9625" s="387" t="s">
        <v>10614</v>
      </c>
      <c r="C9625" s="380" t="s">
        <v>66</v>
      </c>
      <c r="D9625" s="380"/>
      <c r="E9625" s="380" t="s">
        <v>1081</v>
      </c>
    </row>
    <row r="9626" spans="1:5" ht="30" x14ac:dyDescent="0.2">
      <c r="A9626" s="381">
        <v>103561</v>
      </c>
      <c r="B9626" s="387" t="s">
        <v>10615</v>
      </c>
      <c r="C9626" s="380" t="s">
        <v>66</v>
      </c>
      <c r="D9626" s="380"/>
      <c r="E9626" s="380" t="s">
        <v>1081</v>
      </c>
    </row>
    <row r="9627" spans="1:5" ht="30" x14ac:dyDescent="0.2">
      <c r="A9627" s="381">
        <v>103529</v>
      </c>
      <c r="B9627" s="387" t="s">
        <v>10616</v>
      </c>
      <c r="C9627" s="380" t="s">
        <v>66</v>
      </c>
      <c r="D9627" s="380"/>
      <c r="E9627" s="380" t="s">
        <v>1081</v>
      </c>
    </row>
    <row r="9628" spans="1:5" ht="30" x14ac:dyDescent="0.2">
      <c r="A9628" s="381">
        <v>103530</v>
      </c>
      <c r="B9628" s="387" t="s">
        <v>10617</v>
      </c>
      <c r="C9628" s="380" t="s">
        <v>66</v>
      </c>
      <c r="D9628" s="380"/>
      <c r="E9628" s="380" t="s">
        <v>1081</v>
      </c>
    </row>
    <row r="9629" spans="1:5" ht="30" x14ac:dyDescent="0.2">
      <c r="A9629" s="381">
        <v>103531</v>
      </c>
      <c r="B9629" s="387" t="s">
        <v>10618</v>
      </c>
      <c r="C9629" s="380" t="s">
        <v>66</v>
      </c>
      <c r="D9629" s="380"/>
      <c r="E9629" s="380" t="s">
        <v>1081</v>
      </c>
    </row>
    <row r="9630" spans="1:5" ht="30" x14ac:dyDescent="0.2">
      <c r="A9630" s="381">
        <v>103532</v>
      </c>
      <c r="B9630" s="387" t="s">
        <v>10619</v>
      </c>
      <c r="C9630" s="380" t="s">
        <v>66</v>
      </c>
      <c r="D9630" s="380"/>
      <c r="E9630" s="380" t="s">
        <v>1081</v>
      </c>
    </row>
    <row r="9631" spans="1:5" ht="30" x14ac:dyDescent="0.2">
      <c r="A9631" s="381">
        <v>103533</v>
      </c>
      <c r="B9631" s="387" t="s">
        <v>10620</v>
      </c>
      <c r="C9631" s="380" t="s">
        <v>66</v>
      </c>
      <c r="D9631" s="380"/>
      <c r="E9631" s="380" t="s">
        <v>1081</v>
      </c>
    </row>
    <row r="9632" spans="1:5" ht="30" x14ac:dyDescent="0.2">
      <c r="A9632" s="381">
        <v>103534</v>
      </c>
      <c r="B9632" s="387" t="s">
        <v>10621</v>
      </c>
      <c r="C9632" s="380" t="s">
        <v>66</v>
      </c>
      <c r="D9632" s="380"/>
      <c r="E9632" s="380" t="s">
        <v>1081</v>
      </c>
    </row>
    <row r="9633" spans="1:5" ht="30" x14ac:dyDescent="0.2">
      <c r="A9633" s="381">
        <v>103535</v>
      </c>
      <c r="B9633" s="387" t="s">
        <v>10622</v>
      </c>
      <c r="C9633" s="380" t="s">
        <v>66</v>
      </c>
      <c r="D9633" s="380"/>
      <c r="E9633" s="380" t="s">
        <v>1081</v>
      </c>
    </row>
    <row r="9634" spans="1:5" ht="30" x14ac:dyDescent="0.2">
      <c r="A9634" s="381">
        <v>103527</v>
      </c>
      <c r="B9634" s="387" t="s">
        <v>10623</v>
      </c>
      <c r="C9634" s="380" t="s">
        <v>66</v>
      </c>
      <c r="D9634" s="380"/>
      <c r="E9634" s="380" t="s">
        <v>1081</v>
      </c>
    </row>
    <row r="9635" spans="1:5" ht="30" x14ac:dyDescent="0.2">
      <c r="A9635" s="381">
        <v>103536</v>
      </c>
      <c r="B9635" s="387" t="s">
        <v>10624</v>
      </c>
      <c r="C9635" s="380" t="s">
        <v>66</v>
      </c>
      <c r="D9635" s="380"/>
      <c r="E9635" s="380" t="s">
        <v>1081</v>
      </c>
    </row>
    <row r="9636" spans="1:5" ht="30" x14ac:dyDescent="0.2">
      <c r="A9636" s="381">
        <v>103528</v>
      </c>
      <c r="B9636" s="387" t="s">
        <v>10625</v>
      </c>
      <c r="C9636" s="380" t="s">
        <v>66</v>
      </c>
      <c r="D9636" s="380"/>
      <c r="E9636" s="380" t="s">
        <v>1081</v>
      </c>
    </row>
    <row r="9637" spans="1:5" ht="30" x14ac:dyDescent="0.2">
      <c r="A9637" s="381">
        <v>103541</v>
      </c>
      <c r="B9637" s="387" t="s">
        <v>10626</v>
      </c>
      <c r="C9637" s="380" t="s">
        <v>66</v>
      </c>
      <c r="D9637" s="380"/>
      <c r="E9637" s="380" t="s">
        <v>1081</v>
      </c>
    </row>
    <row r="9638" spans="1:5" ht="30" x14ac:dyDescent="0.2">
      <c r="A9638" s="381">
        <v>103539</v>
      </c>
      <c r="B9638" s="387" t="s">
        <v>10627</v>
      </c>
      <c r="C9638" s="380" t="s">
        <v>66</v>
      </c>
      <c r="D9638" s="380"/>
      <c r="E9638" s="380" t="s">
        <v>1081</v>
      </c>
    </row>
    <row r="9639" spans="1:5" ht="30" x14ac:dyDescent="0.2">
      <c r="A9639" s="381">
        <v>103540</v>
      </c>
      <c r="B9639" s="387" t="s">
        <v>10628</v>
      </c>
      <c r="C9639" s="380" t="s">
        <v>66</v>
      </c>
      <c r="D9639" s="380"/>
      <c r="E9639" s="380" t="s">
        <v>1081</v>
      </c>
    </row>
    <row r="9640" spans="1:5" ht="30" x14ac:dyDescent="0.2">
      <c r="A9640" s="381">
        <v>103542</v>
      </c>
      <c r="B9640" s="387" t="s">
        <v>10629</v>
      </c>
      <c r="C9640" s="380" t="s">
        <v>66</v>
      </c>
      <c r="D9640" s="380"/>
      <c r="E9640" s="380" t="s">
        <v>1081</v>
      </c>
    </row>
    <row r="9641" spans="1:5" ht="30" x14ac:dyDescent="0.2">
      <c r="A9641" s="381">
        <v>103543</v>
      </c>
      <c r="B9641" s="387" t="s">
        <v>10630</v>
      </c>
      <c r="C9641" s="380" t="s">
        <v>66</v>
      </c>
      <c r="D9641" s="380"/>
      <c r="E9641" s="380" t="s">
        <v>1081</v>
      </c>
    </row>
    <row r="9642" spans="1:5" ht="30" x14ac:dyDescent="0.2">
      <c r="A9642" s="381">
        <v>103544</v>
      </c>
      <c r="B9642" s="387" t="s">
        <v>10631</v>
      </c>
      <c r="C9642" s="380" t="s">
        <v>66</v>
      </c>
      <c r="D9642" s="380"/>
      <c r="E9642" s="380" t="s">
        <v>1081</v>
      </c>
    </row>
    <row r="9643" spans="1:5" ht="30" x14ac:dyDescent="0.2">
      <c r="A9643" s="381">
        <v>103545</v>
      </c>
      <c r="B9643" s="387" t="s">
        <v>10632</v>
      </c>
      <c r="C9643" s="380" t="s">
        <v>66</v>
      </c>
      <c r="D9643" s="380"/>
      <c r="E9643" s="380" t="s">
        <v>1081</v>
      </c>
    </row>
    <row r="9644" spans="1:5" ht="30" x14ac:dyDescent="0.2">
      <c r="A9644" s="381">
        <v>103537</v>
      </c>
      <c r="B9644" s="387" t="s">
        <v>10633</v>
      </c>
      <c r="C9644" s="380" t="s">
        <v>66</v>
      </c>
      <c r="D9644" s="380"/>
      <c r="E9644" s="380" t="s">
        <v>1081</v>
      </c>
    </row>
    <row r="9645" spans="1:5" ht="30" x14ac:dyDescent="0.2">
      <c r="A9645" s="381">
        <v>103546</v>
      </c>
      <c r="B9645" s="387" t="s">
        <v>10634</v>
      </c>
      <c r="C9645" s="380" t="s">
        <v>66</v>
      </c>
      <c r="D9645" s="380"/>
      <c r="E9645" s="380" t="s">
        <v>1081</v>
      </c>
    </row>
    <row r="9646" spans="1:5" ht="30" x14ac:dyDescent="0.2">
      <c r="A9646" s="381">
        <v>103538</v>
      </c>
      <c r="B9646" s="387" t="s">
        <v>10635</v>
      </c>
      <c r="C9646" s="380" t="s">
        <v>66</v>
      </c>
      <c r="D9646" s="380"/>
      <c r="E9646" s="380" t="s">
        <v>1081</v>
      </c>
    </row>
    <row r="9647" spans="1:5" ht="30" x14ac:dyDescent="0.2">
      <c r="A9647" s="381">
        <v>103549</v>
      </c>
      <c r="B9647" s="387" t="s">
        <v>10636</v>
      </c>
      <c r="C9647" s="380" t="s">
        <v>66</v>
      </c>
      <c r="D9647" s="380"/>
      <c r="E9647" s="380" t="s">
        <v>1081</v>
      </c>
    </row>
    <row r="9648" spans="1:5" ht="30" x14ac:dyDescent="0.2">
      <c r="A9648" s="381">
        <v>103550</v>
      </c>
      <c r="B9648" s="387" t="s">
        <v>10637</v>
      </c>
      <c r="C9648" s="380" t="s">
        <v>66</v>
      </c>
      <c r="D9648" s="380"/>
      <c r="E9648" s="380" t="s">
        <v>1081</v>
      </c>
    </row>
    <row r="9649" spans="1:5" ht="30" x14ac:dyDescent="0.2">
      <c r="A9649" s="381">
        <v>103551</v>
      </c>
      <c r="B9649" s="387" t="s">
        <v>10638</v>
      </c>
      <c r="C9649" s="380" t="s">
        <v>66</v>
      </c>
      <c r="D9649" s="380"/>
      <c r="E9649" s="380" t="s">
        <v>1081</v>
      </c>
    </row>
    <row r="9650" spans="1:5" ht="30" x14ac:dyDescent="0.2">
      <c r="A9650" s="381">
        <v>103552</v>
      </c>
      <c r="B9650" s="387" t="s">
        <v>10639</v>
      </c>
      <c r="C9650" s="380" t="s">
        <v>66</v>
      </c>
      <c r="D9650" s="380"/>
      <c r="E9650" s="380" t="s">
        <v>1081</v>
      </c>
    </row>
    <row r="9651" spans="1:5" ht="30" x14ac:dyDescent="0.2">
      <c r="A9651" s="381">
        <v>103553</v>
      </c>
      <c r="B9651" s="387" t="s">
        <v>10640</v>
      </c>
      <c r="C9651" s="380" t="s">
        <v>66</v>
      </c>
      <c r="D9651" s="380"/>
      <c r="E9651" s="380" t="s">
        <v>1081</v>
      </c>
    </row>
    <row r="9652" spans="1:5" ht="30" x14ac:dyDescent="0.2">
      <c r="A9652" s="381">
        <v>103554</v>
      </c>
      <c r="B9652" s="387" t="s">
        <v>10641</v>
      </c>
      <c r="C9652" s="380" t="s">
        <v>66</v>
      </c>
      <c r="D9652" s="380"/>
      <c r="E9652" s="380" t="s">
        <v>1081</v>
      </c>
    </row>
    <row r="9653" spans="1:5" ht="30" x14ac:dyDescent="0.2">
      <c r="A9653" s="381">
        <v>103555</v>
      </c>
      <c r="B9653" s="387" t="s">
        <v>10642</v>
      </c>
      <c r="C9653" s="380" t="s">
        <v>66</v>
      </c>
      <c r="D9653" s="380"/>
      <c r="E9653" s="380" t="s">
        <v>1081</v>
      </c>
    </row>
    <row r="9654" spans="1:5" ht="30" x14ac:dyDescent="0.2">
      <c r="A9654" s="381">
        <v>103547</v>
      </c>
      <c r="B9654" s="387" t="s">
        <v>10643</v>
      </c>
      <c r="C9654" s="380" t="s">
        <v>66</v>
      </c>
      <c r="D9654" s="380"/>
      <c r="E9654" s="380" t="s">
        <v>1081</v>
      </c>
    </row>
    <row r="9655" spans="1:5" ht="30" x14ac:dyDescent="0.2">
      <c r="A9655" s="381">
        <v>103556</v>
      </c>
      <c r="B9655" s="387" t="s">
        <v>10644</v>
      </c>
      <c r="C9655" s="380" t="s">
        <v>66</v>
      </c>
      <c r="D9655" s="380"/>
      <c r="E9655" s="380" t="s">
        <v>1081</v>
      </c>
    </row>
    <row r="9656" spans="1:5" ht="30" x14ac:dyDescent="0.2">
      <c r="A9656" s="381">
        <v>103548</v>
      </c>
      <c r="B9656" s="387" t="s">
        <v>10645</v>
      </c>
      <c r="C9656" s="380" t="s">
        <v>66</v>
      </c>
      <c r="D9656" s="380"/>
      <c r="E9656" s="380" t="s">
        <v>1081</v>
      </c>
    </row>
    <row r="9657" spans="1:5" ht="13.5" x14ac:dyDescent="0.25">
      <c r="A9657" s="294"/>
      <c r="B9657" s="296"/>
      <c r="C9657" s="294"/>
      <c r="D9657" s="294"/>
      <c r="E9657" s="297"/>
    </row>
    <row r="9658" spans="1:5" ht="13.5" x14ac:dyDescent="0.25">
      <c r="A9658" s="294"/>
      <c r="B9658" s="296"/>
      <c r="C9658" s="294"/>
      <c r="D9658" s="294"/>
      <c r="E9658" s="297"/>
    </row>
    <row r="9659" spans="1:5" ht="13.5" x14ac:dyDescent="0.25">
      <c r="A9659" s="294"/>
      <c r="B9659" s="296"/>
      <c r="C9659" s="294"/>
      <c r="D9659" s="294"/>
      <c r="E9659" s="297"/>
    </row>
    <row r="9660" spans="1:5" ht="13.5" x14ac:dyDescent="0.25">
      <c r="A9660" s="294"/>
      <c r="B9660" s="296"/>
      <c r="C9660" s="294"/>
      <c r="D9660" s="294"/>
      <c r="E9660" s="297"/>
    </row>
    <row r="9661" spans="1:5" ht="13.5" x14ac:dyDescent="0.25">
      <c r="A9661" s="294"/>
      <c r="B9661" s="296"/>
      <c r="C9661" s="294"/>
      <c r="D9661" s="294"/>
      <c r="E9661" s="297"/>
    </row>
    <row r="9662" spans="1:5" ht="13.5" x14ac:dyDescent="0.25">
      <c r="A9662" s="294"/>
      <c r="B9662" s="296"/>
      <c r="C9662" s="294"/>
      <c r="D9662" s="294"/>
      <c r="E9662" s="297"/>
    </row>
    <row r="9663" spans="1:5" ht="13.5" x14ac:dyDescent="0.25">
      <c r="A9663" s="294"/>
      <c r="B9663" s="296"/>
      <c r="C9663" s="294"/>
      <c r="D9663" s="294"/>
      <c r="E9663" s="297"/>
    </row>
    <row r="9664" spans="1:5" ht="13.5" x14ac:dyDescent="0.25">
      <c r="A9664" s="294"/>
      <c r="B9664" s="296"/>
      <c r="C9664" s="294"/>
      <c r="D9664" s="294"/>
      <c r="E9664" s="297"/>
    </row>
    <row r="9665" spans="1:5" ht="13.5" x14ac:dyDescent="0.25">
      <c r="A9665" s="294"/>
      <c r="B9665" s="296"/>
      <c r="C9665" s="294"/>
      <c r="D9665" s="294"/>
      <c r="E9665" s="297"/>
    </row>
    <row r="9666" spans="1:5" ht="13.5" x14ac:dyDescent="0.25">
      <c r="A9666" s="294"/>
      <c r="B9666" s="296"/>
      <c r="C9666" s="294"/>
      <c r="D9666" s="294"/>
      <c r="E9666" s="297"/>
    </row>
    <row r="9667" spans="1:5" ht="13.5" x14ac:dyDescent="0.25">
      <c r="A9667" s="294"/>
      <c r="B9667" s="296"/>
      <c r="C9667" s="294"/>
      <c r="D9667" s="294"/>
      <c r="E9667" s="297"/>
    </row>
    <row r="9668" spans="1:5" ht="13.5" x14ac:dyDescent="0.25">
      <c r="A9668" s="294"/>
      <c r="B9668" s="296"/>
      <c r="C9668" s="294"/>
      <c r="D9668" s="294"/>
      <c r="E9668" s="297"/>
    </row>
    <row r="9669" spans="1:5" ht="13.5" x14ac:dyDescent="0.25">
      <c r="A9669" s="294"/>
      <c r="B9669" s="296"/>
      <c r="C9669" s="294"/>
      <c r="D9669" s="294"/>
      <c r="E9669" s="297"/>
    </row>
    <row r="9670" spans="1:5" ht="13.5" x14ac:dyDescent="0.25">
      <c r="A9670" s="294"/>
      <c r="B9670" s="296"/>
      <c r="C9670" s="294"/>
      <c r="D9670" s="294"/>
      <c r="E9670" s="297"/>
    </row>
    <row r="9671" spans="1:5" ht="13.5" x14ac:dyDescent="0.25">
      <c r="A9671" s="294"/>
      <c r="B9671" s="296"/>
      <c r="C9671" s="294"/>
      <c r="D9671" s="294"/>
      <c r="E9671" s="297"/>
    </row>
    <row r="9672" spans="1:5" ht="13.5" x14ac:dyDescent="0.25">
      <c r="A9672" s="294"/>
      <c r="B9672" s="296"/>
      <c r="C9672" s="294"/>
      <c r="D9672" s="294"/>
      <c r="E9672" s="297"/>
    </row>
    <row r="9673" spans="1:5" ht="13.5" x14ac:dyDescent="0.25">
      <c r="A9673" s="294"/>
      <c r="B9673" s="296"/>
      <c r="C9673" s="294"/>
      <c r="D9673" s="294"/>
      <c r="E9673" s="297"/>
    </row>
    <row r="9674" spans="1:5" ht="13.5" x14ac:dyDescent="0.25">
      <c r="A9674" s="294"/>
      <c r="B9674" s="296"/>
      <c r="C9674" s="294"/>
      <c r="D9674" s="294"/>
      <c r="E9674" s="297"/>
    </row>
    <row r="9675" spans="1:5" ht="13.5" x14ac:dyDescent="0.25">
      <c r="A9675" s="294"/>
      <c r="B9675" s="296"/>
      <c r="C9675" s="294"/>
      <c r="D9675" s="294"/>
      <c r="E9675" s="297"/>
    </row>
    <row r="9676" spans="1:5" ht="13.5" x14ac:dyDescent="0.25">
      <c r="A9676" s="294"/>
      <c r="B9676" s="296"/>
      <c r="C9676" s="294"/>
      <c r="D9676" s="294"/>
      <c r="E9676" s="297"/>
    </row>
    <row r="9677" spans="1:5" ht="13.5" x14ac:dyDescent="0.25">
      <c r="A9677" s="294"/>
      <c r="B9677" s="296"/>
      <c r="C9677" s="294"/>
      <c r="D9677" s="294"/>
      <c r="E9677" s="297"/>
    </row>
    <row r="9678" spans="1:5" ht="13.5" x14ac:dyDescent="0.25">
      <c r="A9678" s="294"/>
      <c r="B9678" s="296"/>
      <c r="C9678" s="294"/>
      <c r="D9678" s="294"/>
      <c r="E9678" s="297"/>
    </row>
    <row r="9679" spans="1:5" ht="13.5" x14ac:dyDescent="0.25">
      <c r="A9679" s="294"/>
      <c r="B9679" s="296"/>
      <c r="C9679" s="294"/>
      <c r="D9679" s="294"/>
      <c r="E9679" s="297"/>
    </row>
    <row r="9680" spans="1:5" ht="13.5" x14ac:dyDescent="0.25">
      <c r="A9680" s="294"/>
      <c r="B9680" s="296"/>
      <c r="C9680" s="294"/>
      <c r="D9680" s="294"/>
      <c r="E9680" s="297"/>
    </row>
    <row r="9681" spans="1:5" ht="13.5" x14ac:dyDescent="0.25">
      <c r="A9681" s="294"/>
      <c r="B9681" s="296"/>
      <c r="C9681" s="294"/>
      <c r="D9681" s="294"/>
      <c r="E9681" s="297"/>
    </row>
    <row r="9682" spans="1:5" ht="13.5" x14ac:dyDescent="0.25">
      <c r="A9682" s="294"/>
      <c r="B9682" s="296"/>
      <c r="C9682" s="294"/>
      <c r="D9682" s="294"/>
      <c r="E9682" s="297"/>
    </row>
    <row r="9683" spans="1:5" ht="13.5" x14ac:dyDescent="0.25">
      <c r="A9683" s="294"/>
      <c r="B9683" s="296"/>
      <c r="C9683" s="294"/>
      <c r="D9683" s="294"/>
      <c r="E9683" s="297"/>
    </row>
    <row r="9684" spans="1:5" ht="13.5" x14ac:dyDescent="0.25">
      <c r="A9684" s="294"/>
      <c r="B9684" s="296"/>
      <c r="C9684" s="294"/>
      <c r="D9684" s="294"/>
      <c r="E9684" s="297"/>
    </row>
    <row r="9685" spans="1:5" ht="13.5" x14ac:dyDescent="0.25">
      <c r="A9685" s="294"/>
      <c r="B9685" s="296"/>
      <c r="C9685" s="294"/>
      <c r="D9685" s="294"/>
      <c r="E9685" s="297"/>
    </row>
    <row r="9686" spans="1:5" ht="13.5" x14ac:dyDescent="0.25">
      <c r="A9686" s="294"/>
      <c r="B9686" s="296"/>
      <c r="C9686" s="294"/>
      <c r="D9686" s="294"/>
      <c r="E9686" s="297"/>
    </row>
    <row r="9687" spans="1:5" ht="13.5" x14ac:dyDescent="0.25">
      <c r="A9687" s="294"/>
      <c r="B9687" s="296"/>
      <c r="C9687" s="294"/>
      <c r="D9687" s="294"/>
      <c r="E9687" s="297"/>
    </row>
    <row r="9688" spans="1:5" ht="13.5" x14ac:dyDescent="0.25">
      <c r="A9688" s="294"/>
      <c r="B9688" s="296"/>
      <c r="C9688" s="294"/>
      <c r="D9688" s="294"/>
      <c r="E9688" s="297"/>
    </row>
    <row r="9689" spans="1:5" ht="13.5" x14ac:dyDescent="0.25">
      <c r="A9689" s="294"/>
      <c r="B9689" s="296"/>
      <c r="C9689" s="294"/>
      <c r="D9689" s="294"/>
      <c r="E9689" s="297"/>
    </row>
    <row r="9690" spans="1:5" ht="13.5" x14ac:dyDescent="0.25">
      <c r="A9690" s="294"/>
      <c r="B9690" s="296"/>
      <c r="C9690" s="294"/>
      <c r="D9690" s="294"/>
      <c r="E9690" s="297"/>
    </row>
    <row r="9691" spans="1:5" ht="13.5" x14ac:dyDescent="0.25">
      <c r="A9691" s="294"/>
      <c r="B9691" s="296"/>
      <c r="C9691" s="294"/>
      <c r="D9691" s="294"/>
      <c r="E9691" s="297"/>
    </row>
    <row r="9692" spans="1:5" ht="13.5" x14ac:dyDescent="0.25">
      <c r="A9692" s="294"/>
      <c r="B9692" s="296"/>
      <c r="C9692" s="294"/>
      <c r="D9692" s="294"/>
      <c r="E9692" s="297"/>
    </row>
    <row r="9693" spans="1:5" ht="13.5" x14ac:dyDescent="0.25">
      <c r="A9693" s="294"/>
      <c r="B9693" s="296"/>
      <c r="C9693" s="294"/>
      <c r="D9693" s="294"/>
      <c r="E9693" s="297"/>
    </row>
    <row r="9694" spans="1:5" ht="13.5" x14ac:dyDescent="0.25">
      <c r="A9694" s="294"/>
      <c r="B9694" s="296"/>
      <c r="C9694" s="294"/>
      <c r="D9694" s="294"/>
      <c r="E9694" s="297"/>
    </row>
    <row r="9695" spans="1:5" ht="13.5" x14ac:dyDescent="0.25">
      <c r="A9695" s="294"/>
      <c r="B9695" s="296"/>
      <c r="C9695" s="294"/>
      <c r="D9695" s="294"/>
      <c r="E9695" s="297"/>
    </row>
    <row r="9696" spans="1:5" ht="13.5" x14ac:dyDescent="0.25">
      <c r="A9696" s="294"/>
      <c r="B9696" s="296"/>
      <c r="C9696" s="294"/>
      <c r="D9696" s="294"/>
      <c r="E9696" s="297"/>
    </row>
    <row r="9697" spans="1:5" ht="13.5" x14ac:dyDescent="0.25">
      <c r="A9697" s="294"/>
      <c r="B9697" s="296"/>
      <c r="C9697" s="294"/>
      <c r="D9697" s="294"/>
      <c r="E9697" s="297"/>
    </row>
    <row r="9698" spans="1:5" ht="13.5" x14ac:dyDescent="0.25">
      <c r="A9698" s="294"/>
      <c r="B9698" s="296"/>
      <c r="C9698" s="294"/>
      <c r="D9698" s="294"/>
      <c r="E9698" s="297"/>
    </row>
    <row r="9699" spans="1:5" ht="13.5" x14ac:dyDescent="0.25">
      <c r="A9699" s="294"/>
      <c r="B9699" s="296"/>
      <c r="C9699" s="294"/>
      <c r="D9699" s="294"/>
      <c r="E9699" s="297"/>
    </row>
    <row r="9700" spans="1:5" ht="13.5" x14ac:dyDescent="0.25">
      <c r="A9700" s="294"/>
      <c r="B9700" s="296"/>
      <c r="C9700" s="294"/>
      <c r="D9700" s="294"/>
      <c r="E9700" s="297"/>
    </row>
    <row r="9701" spans="1:5" ht="13.5" x14ac:dyDescent="0.25">
      <c r="A9701" s="294"/>
      <c r="B9701" s="296"/>
      <c r="C9701" s="294"/>
      <c r="D9701" s="294"/>
      <c r="E9701" s="297"/>
    </row>
    <row r="9702" spans="1:5" ht="13.5" x14ac:dyDescent="0.25">
      <c r="A9702" s="294"/>
      <c r="B9702" s="296"/>
      <c r="C9702" s="294"/>
      <c r="D9702" s="294"/>
      <c r="E9702" s="297"/>
    </row>
    <row r="9703" spans="1:5" ht="13.5" x14ac:dyDescent="0.25">
      <c r="A9703" s="294"/>
      <c r="B9703" s="296"/>
      <c r="C9703" s="294"/>
      <c r="D9703" s="294"/>
      <c r="E9703" s="297"/>
    </row>
    <row r="9704" spans="1:5" ht="13.5" x14ac:dyDescent="0.25">
      <c r="A9704" s="294"/>
      <c r="B9704" s="296"/>
      <c r="C9704" s="294"/>
      <c r="D9704" s="294"/>
      <c r="E9704" s="297"/>
    </row>
    <row r="9705" spans="1:5" ht="13.5" x14ac:dyDescent="0.25">
      <c r="A9705" s="294"/>
      <c r="B9705" s="296"/>
      <c r="C9705" s="294"/>
      <c r="D9705" s="294"/>
      <c r="E9705" s="297"/>
    </row>
    <row r="9706" spans="1:5" ht="13.5" x14ac:dyDescent="0.25">
      <c r="A9706" s="294"/>
      <c r="B9706" s="296"/>
      <c r="C9706" s="294"/>
      <c r="D9706" s="294"/>
      <c r="E9706" s="297"/>
    </row>
    <row r="9707" spans="1:5" ht="13.5" x14ac:dyDescent="0.25">
      <c r="A9707" s="294"/>
      <c r="B9707" s="296"/>
      <c r="C9707" s="294"/>
      <c r="D9707" s="294"/>
      <c r="E9707" s="297"/>
    </row>
    <row r="9708" spans="1:5" ht="13.5" x14ac:dyDescent="0.25">
      <c r="A9708" s="294"/>
      <c r="B9708" s="296"/>
      <c r="C9708" s="294"/>
      <c r="D9708" s="294"/>
      <c r="E9708" s="297"/>
    </row>
    <row r="9709" spans="1:5" ht="13.5" x14ac:dyDescent="0.25">
      <c r="A9709" s="294"/>
      <c r="B9709" s="296"/>
      <c r="C9709" s="294"/>
      <c r="D9709" s="294"/>
      <c r="E9709" s="297"/>
    </row>
    <row r="9710" spans="1:5" ht="13.5" x14ac:dyDescent="0.25">
      <c r="A9710" s="294"/>
      <c r="B9710" s="296"/>
      <c r="C9710" s="294"/>
      <c r="D9710" s="294"/>
      <c r="E9710" s="297"/>
    </row>
    <row r="9711" spans="1:5" ht="13.5" x14ac:dyDescent="0.25">
      <c r="A9711" s="294"/>
      <c r="B9711" s="296"/>
      <c r="C9711" s="294"/>
      <c r="D9711" s="294"/>
      <c r="E9711" s="297"/>
    </row>
    <row r="9712" spans="1:5" ht="13.5" x14ac:dyDescent="0.25">
      <c r="A9712" s="294"/>
      <c r="B9712" s="296"/>
      <c r="C9712" s="294"/>
      <c r="D9712" s="294"/>
      <c r="E9712" s="297"/>
    </row>
    <row r="9713" spans="1:5" ht="13.5" x14ac:dyDescent="0.25">
      <c r="A9713" s="294"/>
      <c r="B9713" s="296"/>
      <c r="C9713" s="294"/>
      <c r="D9713" s="294"/>
      <c r="E9713" s="297"/>
    </row>
    <row r="9714" spans="1:5" ht="13.5" x14ac:dyDescent="0.25">
      <c r="A9714" s="294"/>
      <c r="B9714" s="296"/>
      <c r="C9714" s="294"/>
      <c r="D9714" s="294"/>
      <c r="E9714" s="297"/>
    </row>
    <row r="9715" spans="1:5" ht="13.5" x14ac:dyDescent="0.25">
      <c r="A9715" s="294"/>
      <c r="B9715" s="296"/>
      <c r="C9715" s="294"/>
      <c r="D9715" s="294"/>
      <c r="E9715" s="297"/>
    </row>
    <row r="9716" spans="1:5" ht="13.5" x14ac:dyDescent="0.25">
      <c r="A9716" s="294"/>
      <c r="B9716" s="296"/>
      <c r="C9716" s="294"/>
      <c r="D9716" s="294"/>
      <c r="E9716" s="297"/>
    </row>
    <row r="9717" spans="1:5" ht="13.5" x14ac:dyDescent="0.25">
      <c r="A9717" s="294"/>
      <c r="B9717" s="296"/>
      <c r="C9717" s="294"/>
      <c r="D9717" s="294"/>
      <c r="E9717" s="297"/>
    </row>
    <row r="9718" spans="1:5" ht="13.5" x14ac:dyDescent="0.25">
      <c r="A9718" s="294"/>
      <c r="B9718" s="296"/>
      <c r="C9718" s="294"/>
      <c r="D9718" s="294"/>
      <c r="E9718" s="297"/>
    </row>
    <row r="9719" spans="1:5" ht="13.5" x14ac:dyDescent="0.25">
      <c r="A9719" s="294"/>
      <c r="B9719" s="296"/>
      <c r="C9719" s="294"/>
      <c r="D9719" s="294"/>
      <c r="E9719" s="297"/>
    </row>
    <row r="9720" spans="1:5" ht="13.5" x14ac:dyDescent="0.25">
      <c r="A9720" s="294"/>
      <c r="B9720" s="296"/>
      <c r="C9720" s="294"/>
      <c r="D9720" s="294"/>
      <c r="E9720" s="297"/>
    </row>
    <row r="9721" spans="1:5" ht="13.5" x14ac:dyDescent="0.25">
      <c r="A9721" s="294"/>
      <c r="B9721" s="296"/>
      <c r="C9721" s="294"/>
      <c r="D9721" s="294"/>
      <c r="E9721" s="297"/>
    </row>
    <row r="9722" spans="1:5" ht="13.5" x14ac:dyDescent="0.25">
      <c r="A9722" s="294"/>
      <c r="B9722" s="296"/>
      <c r="C9722" s="294"/>
      <c r="D9722" s="294"/>
      <c r="E9722" s="297"/>
    </row>
    <row r="9723" spans="1:5" ht="13.5" x14ac:dyDescent="0.25">
      <c r="A9723" s="294"/>
      <c r="B9723" s="296"/>
      <c r="C9723" s="294"/>
      <c r="D9723" s="294"/>
      <c r="E9723" s="297"/>
    </row>
    <row r="9724" spans="1:5" ht="13.5" x14ac:dyDescent="0.25">
      <c r="A9724" s="294"/>
      <c r="B9724" s="296"/>
      <c r="C9724" s="294"/>
      <c r="D9724" s="294"/>
      <c r="E9724" s="297"/>
    </row>
    <row r="9725" spans="1:5" ht="13.5" x14ac:dyDescent="0.25">
      <c r="A9725" s="294"/>
      <c r="B9725" s="296"/>
      <c r="C9725" s="294"/>
      <c r="D9725" s="294"/>
      <c r="E9725" s="297"/>
    </row>
    <row r="9726" spans="1:5" ht="13.5" x14ac:dyDescent="0.25">
      <c r="A9726" s="294"/>
      <c r="B9726" s="296"/>
      <c r="C9726" s="294"/>
      <c r="D9726" s="294"/>
      <c r="E9726" s="297"/>
    </row>
    <row r="9727" spans="1:5" ht="13.5" x14ac:dyDescent="0.25">
      <c r="A9727" s="294"/>
      <c r="B9727" s="296"/>
      <c r="C9727" s="294"/>
      <c r="D9727" s="294"/>
      <c r="E9727" s="297"/>
    </row>
    <row r="9728" spans="1:5" ht="13.5" x14ac:dyDescent="0.25">
      <c r="A9728" s="294"/>
      <c r="B9728" s="296"/>
      <c r="C9728" s="294"/>
      <c r="D9728" s="294"/>
      <c r="E9728" s="297"/>
    </row>
    <row r="9729" spans="1:5" ht="13.5" x14ac:dyDescent="0.25">
      <c r="A9729" s="294"/>
      <c r="B9729" s="296"/>
      <c r="C9729" s="294"/>
      <c r="D9729" s="294"/>
      <c r="E9729" s="297"/>
    </row>
    <row r="9730" spans="1:5" ht="13.5" x14ac:dyDescent="0.25">
      <c r="A9730" s="294"/>
      <c r="B9730" s="296"/>
      <c r="C9730" s="294"/>
      <c r="D9730" s="294"/>
      <c r="E9730" s="297"/>
    </row>
    <row r="9731" spans="1:5" ht="13.5" x14ac:dyDescent="0.25">
      <c r="A9731" s="294"/>
      <c r="B9731" s="296"/>
      <c r="C9731" s="294"/>
      <c r="D9731" s="294"/>
      <c r="E9731" s="297"/>
    </row>
    <row r="9732" spans="1:5" ht="13.5" x14ac:dyDescent="0.25">
      <c r="A9732" s="294"/>
      <c r="B9732" s="296"/>
      <c r="C9732" s="294"/>
      <c r="D9732" s="294"/>
      <c r="E9732" s="297"/>
    </row>
    <row r="9733" spans="1:5" ht="13.5" x14ac:dyDescent="0.25">
      <c r="A9733" s="294"/>
      <c r="B9733" s="296"/>
      <c r="C9733" s="294"/>
      <c r="D9733" s="294"/>
      <c r="E9733" s="297"/>
    </row>
    <row r="9734" spans="1:5" ht="13.5" x14ac:dyDescent="0.25">
      <c r="A9734" s="294"/>
      <c r="B9734" s="296"/>
      <c r="C9734" s="294"/>
      <c r="D9734" s="294"/>
      <c r="E9734" s="297"/>
    </row>
    <row r="9735" spans="1:5" ht="13.5" x14ac:dyDescent="0.25">
      <c r="A9735" s="294"/>
      <c r="B9735" s="296"/>
      <c r="C9735" s="294"/>
      <c r="D9735" s="294"/>
      <c r="E9735" s="297"/>
    </row>
    <row r="9736" spans="1:5" ht="13.5" x14ac:dyDescent="0.25">
      <c r="A9736" s="294"/>
      <c r="B9736" s="296"/>
      <c r="C9736" s="294"/>
      <c r="D9736" s="294"/>
      <c r="E9736" s="297"/>
    </row>
    <row r="9737" spans="1:5" ht="13.5" x14ac:dyDescent="0.25">
      <c r="A9737" s="294"/>
      <c r="B9737" s="296"/>
      <c r="C9737" s="294"/>
      <c r="D9737" s="294"/>
      <c r="E9737" s="297"/>
    </row>
    <row r="9738" spans="1:5" ht="13.5" x14ac:dyDescent="0.25">
      <c r="A9738" s="294"/>
      <c r="B9738" s="296"/>
      <c r="C9738" s="294"/>
      <c r="D9738" s="294"/>
      <c r="E9738" s="297"/>
    </row>
    <row r="9739" spans="1:5" ht="13.5" x14ac:dyDescent="0.25">
      <c r="A9739" s="294"/>
      <c r="B9739" s="296"/>
      <c r="C9739" s="294"/>
      <c r="D9739" s="294"/>
      <c r="E9739" s="297"/>
    </row>
    <row r="9740" spans="1:5" ht="13.5" x14ac:dyDescent="0.25">
      <c r="A9740" s="294"/>
      <c r="B9740" s="296"/>
      <c r="C9740" s="294"/>
      <c r="D9740" s="294"/>
      <c r="E9740" s="297"/>
    </row>
    <row r="9741" spans="1:5" ht="13.5" x14ac:dyDescent="0.25">
      <c r="A9741" s="294"/>
      <c r="B9741" s="296"/>
      <c r="C9741" s="294"/>
      <c r="D9741" s="294"/>
      <c r="E9741" s="297"/>
    </row>
    <row r="9742" spans="1:5" ht="13.5" x14ac:dyDescent="0.25">
      <c r="A9742" s="294"/>
      <c r="B9742" s="296"/>
      <c r="C9742" s="294"/>
      <c r="D9742" s="294"/>
      <c r="E9742" s="297"/>
    </row>
    <row r="9743" spans="1:5" ht="13.5" x14ac:dyDescent="0.25">
      <c r="A9743" s="294"/>
      <c r="B9743" s="296"/>
      <c r="C9743" s="294"/>
      <c r="D9743" s="294"/>
      <c r="E9743" s="297"/>
    </row>
    <row r="9744" spans="1:5" ht="13.5" x14ac:dyDescent="0.25">
      <c r="A9744" s="294"/>
      <c r="B9744" s="296"/>
      <c r="C9744" s="294"/>
      <c r="D9744" s="294"/>
      <c r="E9744" s="297"/>
    </row>
    <row r="9745" spans="1:5" ht="13.5" x14ac:dyDescent="0.25">
      <c r="A9745" s="294"/>
      <c r="B9745" s="296"/>
      <c r="C9745" s="294"/>
      <c r="D9745" s="294"/>
      <c r="E9745" s="297"/>
    </row>
    <row r="9746" spans="1:5" ht="13.5" x14ac:dyDescent="0.25">
      <c r="A9746" s="294"/>
      <c r="B9746" s="296"/>
      <c r="C9746" s="294"/>
      <c r="D9746" s="294"/>
      <c r="E9746" s="297"/>
    </row>
    <row r="9747" spans="1:5" ht="13.5" x14ac:dyDescent="0.25">
      <c r="A9747" s="294"/>
      <c r="B9747" s="296"/>
      <c r="C9747" s="294"/>
      <c r="D9747" s="294"/>
      <c r="E9747" s="297"/>
    </row>
    <row r="9748" spans="1:5" ht="13.5" x14ac:dyDescent="0.25">
      <c r="A9748" s="294"/>
      <c r="B9748" s="296"/>
      <c r="C9748" s="294"/>
      <c r="D9748" s="294"/>
      <c r="E9748" s="297"/>
    </row>
    <row r="9749" spans="1:5" ht="13.5" x14ac:dyDescent="0.25">
      <c r="A9749" s="294"/>
      <c r="B9749" s="296"/>
      <c r="C9749" s="294"/>
      <c r="D9749" s="294"/>
      <c r="E9749" s="297"/>
    </row>
    <row r="9750" spans="1:5" ht="13.5" x14ac:dyDescent="0.25">
      <c r="A9750" s="294"/>
      <c r="B9750" s="296"/>
      <c r="C9750" s="294"/>
      <c r="D9750" s="294"/>
      <c r="E9750" s="297"/>
    </row>
    <row r="9751" spans="1:5" ht="13.5" x14ac:dyDescent="0.25">
      <c r="A9751" s="294"/>
      <c r="B9751" s="296"/>
      <c r="C9751" s="294"/>
      <c r="D9751" s="294"/>
      <c r="E9751" s="297"/>
    </row>
    <row r="9752" spans="1:5" ht="13.5" x14ac:dyDescent="0.25">
      <c r="A9752" s="294"/>
      <c r="B9752" s="296"/>
      <c r="C9752" s="294"/>
      <c r="D9752" s="294"/>
      <c r="E9752" s="297"/>
    </row>
    <row r="9753" spans="1:5" ht="13.5" x14ac:dyDescent="0.25">
      <c r="A9753" s="294"/>
      <c r="B9753" s="296"/>
      <c r="C9753" s="294"/>
      <c r="D9753" s="295"/>
      <c r="E9753" s="297"/>
    </row>
    <row r="9754" spans="1:5" ht="13.5" x14ac:dyDescent="0.25">
      <c r="A9754" s="294"/>
      <c r="B9754" s="296"/>
      <c r="C9754" s="294"/>
      <c r="D9754" s="295"/>
      <c r="E9754" s="297"/>
    </row>
    <row r="9755" spans="1:5" ht="13.5" x14ac:dyDescent="0.25">
      <c r="A9755" s="294"/>
      <c r="B9755" s="296"/>
      <c r="C9755" s="294"/>
      <c r="D9755" s="295"/>
      <c r="E9755" s="297"/>
    </row>
    <row r="9756" spans="1:5" ht="13.5" x14ac:dyDescent="0.25">
      <c r="A9756" s="294"/>
      <c r="B9756" s="296"/>
      <c r="C9756" s="294"/>
      <c r="D9756" s="295"/>
      <c r="E9756" s="297"/>
    </row>
    <row r="9757" spans="1:5" ht="13.5" x14ac:dyDescent="0.25">
      <c r="A9757" s="294"/>
      <c r="B9757" s="296"/>
      <c r="C9757" s="294"/>
      <c r="D9757" s="295"/>
      <c r="E9757" s="297"/>
    </row>
    <row r="9758" spans="1:5" ht="13.5" x14ac:dyDescent="0.25">
      <c r="A9758" s="294"/>
      <c r="B9758" s="296"/>
      <c r="C9758" s="294"/>
      <c r="D9758" s="295"/>
      <c r="E9758" s="297"/>
    </row>
    <row r="9759" spans="1:5" ht="13.5" x14ac:dyDescent="0.25">
      <c r="A9759" s="294"/>
      <c r="B9759" s="296"/>
      <c r="C9759" s="294"/>
      <c r="D9759" s="295"/>
      <c r="E9759" s="297"/>
    </row>
    <row r="9760" spans="1:5" ht="13.5" x14ac:dyDescent="0.25">
      <c r="A9760" s="294"/>
      <c r="B9760" s="296"/>
      <c r="C9760" s="294"/>
      <c r="D9760" s="295"/>
      <c r="E9760" s="297"/>
    </row>
    <row r="9761" spans="1:5" ht="13.5" x14ac:dyDescent="0.25">
      <c r="A9761" s="294"/>
      <c r="B9761" s="296"/>
      <c r="C9761" s="294"/>
      <c r="D9761" s="295"/>
      <c r="E9761" s="297"/>
    </row>
    <row r="9762" spans="1:5" ht="13.5" x14ac:dyDescent="0.25">
      <c r="A9762" s="294"/>
      <c r="B9762" s="296"/>
      <c r="C9762" s="294"/>
      <c r="D9762" s="295"/>
      <c r="E9762" s="297"/>
    </row>
    <row r="9763" spans="1:5" ht="13.5" x14ac:dyDescent="0.25">
      <c r="A9763" s="294"/>
      <c r="B9763" s="296"/>
      <c r="C9763" s="294"/>
      <c r="D9763" s="295"/>
      <c r="E9763" s="297"/>
    </row>
    <row r="9764" spans="1:5" ht="13.5" x14ac:dyDescent="0.25">
      <c r="A9764" s="294"/>
      <c r="B9764" s="296"/>
      <c r="C9764" s="294"/>
      <c r="D9764" s="295"/>
      <c r="E9764" s="297"/>
    </row>
    <row r="9765" spans="1:5" ht="13.5" x14ac:dyDescent="0.25">
      <c r="A9765" s="294"/>
      <c r="B9765" s="296"/>
      <c r="C9765" s="294"/>
      <c r="D9765" s="295"/>
      <c r="E9765" s="297"/>
    </row>
    <row r="9766" spans="1:5" ht="13.5" x14ac:dyDescent="0.25">
      <c r="A9766" s="294"/>
      <c r="B9766" s="296"/>
      <c r="C9766" s="294"/>
      <c r="D9766" s="295"/>
      <c r="E9766" s="297"/>
    </row>
    <row r="9767" spans="1:5" ht="13.5" x14ac:dyDescent="0.25">
      <c r="A9767" s="294"/>
      <c r="B9767" s="296"/>
      <c r="C9767" s="294"/>
      <c r="D9767" s="295"/>
      <c r="E9767" s="297"/>
    </row>
    <row r="9768" spans="1:5" ht="13.5" x14ac:dyDescent="0.25">
      <c r="A9768" s="294"/>
      <c r="B9768" s="296"/>
      <c r="C9768" s="294"/>
      <c r="D9768" s="295"/>
      <c r="E9768" s="297"/>
    </row>
    <row r="9769" spans="1:5" ht="13.5" x14ac:dyDescent="0.25">
      <c r="A9769" s="294"/>
      <c r="B9769" s="296"/>
      <c r="C9769" s="294"/>
      <c r="D9769" s="295"/>
      <c r="E9769" s="297"/>
    </row>
    <row r="9770" spans="1:5" ht="13.5" x14ac:dyDescent="0.25">
      <c r="A9770" s="294"/>
      <c r="B9770" s="296"/>
      <c r="C9770" s="294"/>
      <c r="D9770" s="295"/>
      <c r="E9770" s="297"/>
    </row>
    <row r="9771" spans="1:5" ht="13.5" x14ac:dyDescent="0.25">
      <c r="A9771" s="294"/>
      <c r="B9771" s="296"/>
      <c r="C9771" s="294"/>
      <c r="D9771" s="295"/>
      <c r="E9771" s="297"/>
    </row>
    <row r="9772" spans="1:5" ht="13.5" x14ac:dyDescent="0.25">
      <c r="A9772" s="294"/>
      <c r="B9772" s="296"/>
      <c r="C9772" s="294"/>
      <c r="D9772" s="295"/>
      <c r="E9772" s="297"/>
    </row>
    <row r="9773" spans="1:5" ht="13.5" x14ac:dyDescent="0.25">
      <c r="A9773" s="294"/>
      <c r="B9773" s="296"/>
      <c r="C9773" s="294"/>
      <c r="D9773" s="295"/>
      <c r="E9773" s="297"/>
    </row>
    <row r="9774" spans="1:5" ht="13.5" x14ac:dyDescent="0.25">
      <c r="A9774" s="294"/>
      <c r="B9774" s="296"/>
      <c r="C9774" s="294"/>
      <c r="D9774" s="295"/>
      <c r="E9774" s="297"/>
    </row>
    <row r="9775" spans="1:5" ht="13.5" x14ac:dyDescent="0.25">
      <c r="A9775" s="294"/>
      <c r="B9775" s="296"/>
      <c r="C9775" s="294"/>
      <c r="D9775" s="295"/>
      <c r="E9775" s="297"/>
    </row>
    <row r="9776" spans="1:5" ht="13.5" x14ac:dyDescent="0.25">
      <c r="A9776" s="294"/>
      <c r="B9776" s="296"/>
      <c r="C9776" s="294"/>
      <c r="D9776" s="295"/>
      <c r="E9776" s="297"/>
    </row>
    <row r="9777" spans="1:5" ht="13.5" x14ac:dyDescent="0.25">
      <c r="A9777" s="294"/>
      <c r="B9777" s="296"/>
      <c r="C9777" s="294"/>
      <c r="D9777" s="295"/>
      <c r="E9777" s="297"/>
    </row>
    <row r="9778" spans="1:5" ht="13.5" x14ac:dyDescent="0.25">
      <c r="A9778" s="294"/>
      <c r="B9778" s="296"/>
      <c r="C9778" s="294"/>
      <c r="D9778" s="295"/>
      <c r="E9778" s="297"/>
    </row>
    <row r="9779" spans="1:5" ht="13.5" x14ac:dyDescent="0.25">
      <c r="A9779" s="294"/>
      <c r="B9779" s="296"/>
      <c r="C9779" s="294"/>
      <c r="D9779" s="295"/>
      <c r="E9779" s="297"/>
    </row>
    <row r="9780" spans="1:5" ht="13.5" x14ac:dyDescent="0.25">
      <c r="A9780" s="294"/>
      <c r="B9780" s="296"/>
      <c r="C9780" s="294"/>
      <c r="D9780" s="295"/>
      <c r="E9780" s="297"/>
    </row>
    <row r="9781" spans="1:5" ht="13.5" x14ac:dyDescent="0.25">
      <c r="A9781" s="294"/>
      <c r="B9781" s="296"/>
      <c r="C9781" s="294"/>
      <c r="D9781" s="295"/>
      <c r="E9781" s="297"/>
    </row>
    <row r="9782" spans="1:5" ht="13.5" x14ac:dyDescent="0.25">
      <c r="A9782" s="294"/>
      <c r="B9782" s="296"/>
      <c r="C9782" s="294"/>
      <c r="D9782" s="295"/>
      <c r="E9782" s="297"/>
    </row>
    <row r="9783" spans="1:5" ht="13.5" x14ac:dyDescent="0.25">
      <c r="A9783" s="294"/>
      <c r="B9783" s="296"/>
      <c r="C9783" s="294"/>
      <c r="D9783" s="295"/>
      <c r="E9783" s="297"/>
    </row>
    <row r="9784" spans="1:5" ht="13.5" x14ac:dyDescent="0.25">
      <c r="A9784" s="294"/>
      <c r="B9784" s="296"/>
      <c r="C9784" s="294"/>
      <c r="D9784" s="295"/>
      <c r="E9784" s="297"/>
    </row>
    <row r="9785" spans="1:5" ht="13.5" x14ac:dyDescent="0.25">
      <c r="A9785" s="294"/>
      <c r="B9785" s="296"/>
      <c r="C9785" s="294"/>
      <c r="D9785" s="295"/>
      <c r="E9785" s="297"/>
    </row>
    <row r="9786" spans="1:5" ht="13.5" x14ac:dyDescent="0.25">
      <c r="A9786" s="294"/>
      <c r="B9786" s="296"/>
      <c r="C9786" s="294"/>
      <c r="D9786" s="295"/>
      <c r="E9786" s="297"/>
    </row>
    <row r="9787" spans="1:5" ht="13.5" x14ac:dyDescent="0.25">
      <c r="A9787" s="294"/>
      <c r="B9787" s="296"/>
      <c r="C9787" s="294"/>
      <c r="D9787" s="295"/>
      <c r="E9787" s="297"/>
    </row>
    <row r="9788" spans="1:5" ht="13.5" x14ac:dyDescent="0.25">
      <c r="A9788" s="294"/>
      <c r="B9788" s="296"/>
      <c r="C9788" s="294"/>
      <c r="D9788" s="295"/>
      <c r="E9788" s="297"/>
    </row>
    <row r="9789" spans="1:5" ht="13.5" x14ac:dyDescent="0.25">
      <c r="A9789" s="294"/>
      <c r="B9789" s="296"/>
      <c r="C9789" s="294"/>
      <c r="D9789" s="295"/>
      <c r="E9789" s="297"/>
    </row>
    <row r="9790" spans="1:5" ht="13.5" x14ac:dyDescent="0.25">
      <c r="A9790" s="294"/>
      <c r="B9790" s="296"/>
      <c r="C9790" s="294"/>
      <c r="D9790" s="295"/>
      <c r="E9790" s="297"/>
    </row>
    <row r="9791" spans="1:5" ht="13.5" x14ac:dyDescent="0.25">
      <c r="A9791" s="294"/>
      <c r="B9791" s="296"/>
      <c r="C9791" s="294"/>
      <c r="D9791" s="295"/>
      <c r="E9791" s="297"/>
    </row>
    <row r="9792" spans="1:5" ht="13.5" x14ac:dyDescent="0.25">
      <c r="A9792" s="294"/>
      <c r="B9792" s="296"/>
      <c r="C9792" s="294"/>
      <c r="D9792" s="295"/>
      <c r="E9792" s="297"/>
    </row>
    <row r="9793" spans="1:5" ht="13.5" x14ac:dyDescent="0.25">
      <c r="A9793" s="294"/>
      <c r="B9793" s="296"/>
      <c r="C9793" s="294"/>
      <c r="D9793" s="295"/>
      <c r="E9793" s="297"/>
    </row>
    <row r="9794" spans="1:5" ht="13.5" x14ac:dyDescent="0.25">
      <c r="A9794" s="294"/>
      <c r="B9794" s="296"/>
      <c r="C9794" s="294"/>
      <c r="D9794" s="295"/>
      <c r="E9794" s="297"/>
    </row>
    <row r="9795" spans="1:5" ht="13.5" x14ac:dyDescent="0.25">
      <c r="A9795" s="294"/>
      <c r="B9795" s="296"/>
      <c r="C9795" s="294"/>
      <c r="D9795" s="295"/>
      <c r="E9795" s="297"/>
    </row>
    <row r="9796" spans="1:5" ht="13.5" x14ac:dyDescent="0.25">
      <c r="A9796" s="294"/>
      <c r="B9796" s="296"/>
      <c r="C9796" s="294"/>
      <c r="D9796" s="295"/>
      <c r="E9796" s="297"/>
    </row>
    <row r="9797" spans="1:5" ht="13.5" x14ac:dyDescent="0.25">
      <c r="A9797" s="294"/>
      <c r="B9797" s="296"/>
      <c r="C9797" s="294"/>
      <c r="D9797" s="295"/>
      <c r="E9797" s="297"/>
    </row>
    <row r="9798" spans="1:5" ht="13.5" x14ac:dyDescent="0.25">
      <c r="A9798" s="294"/>
      <c r="B9798" s="296"/>
      <c r="C9798" s="294"/>
      <c r="D9798" s="295"/>
      <c r="E9798" s="297"/>
    </row>
    <row r="9799" spans="1:5" ht="13.5" x14ac:dyDescent="0.25">
      <c r="A9799" s="294"/>
      <c r="B9799" s="296"/>
      <c r="C9799" s="294"/>
      <c r="D9799" s="295"/>
      <c r="E9799" s="297"/>
    </row>
    <row r="9800" spans="1:5" ht="13.5" x14ac:dyDescent="0.25">
      <c r="A9800" s="294"/>
      <c r="B9800" s="296"/>
      <c r="C9800" s="294"/>
      <c r="D9800" s="295"/>
      <c r="E9800" s="297"/>
    </row>
    <row r="9801" spans="1:5" ht="13.5" x14ac:dyDescent="0.25">
      <c r="A9801" s="294"/>
      <c r="B9801" s="296"/>
      <c r="C9801" s="294"/>
      <c r="D9801" s="295"/>
      <c r="E9801" s="297"/>
    </row>
    <row r="9802" spans="1:5" ht="13.5" x14ac:dyDescent="0.25">
      <c r="A9802" s="294"/>
      <c r="B9802" s="296"/>
      <c r="C9802" s="294"/>
      <c r="D9802" s="295"/>
      <c r="E9802" s="297"/>
    </row>
    <row r="9803" spans="1:5" ht="13.5" x14ac:dyDescent="0.25">
      <c r="A9803" s="294"/>
      <c r="B9803" s="296"/>
      <c r="C9803" s="294"/>
      <c r="D9803" s="295"/>
      <c r="E9803" s="297"/>
    </row>
    <row r="9804" spans="1:5" ht="13.5" x14ac:dyDescent="0.25">
      <c r="A9804" s="294"/>
      <c r="B9804" s="296"/>
      <c r="C9804" s="294"/>
      <c r="D9804" s="295"/>
      <c r="E9804" s="297"/>
    </row>
    <row r="9805" spans="1:5" ht="13.5" x14ac:dyDescent="0.25">
      <c r="A9805" s="294"/>
      <c r="B9805" s="296"/>
      <c r="C9805" s="294"/>
      <c r="D9805" s="295"/>
      <c r="E9805" s="297"/>
    </row>
    <row r="9806" spans="1:5" ht="13.5" x14ac:dyDescent="0.25">
      <c r="A9806" s="294"/>
      <c r="B9806" s="296"/>
      <c r="C9806" s="294"/>
      <c r="D9806" s="295"/>
      <c r="E9806" s="297"/>
    </row>
    <row r="9807" spans="1:5" ht="13.5" x14ac:dyDescent="0.25">
      <c r="A9807" s="294"/>
      <c r="B9807" s="296"/>
      <c r="C9807" s="294"/>
      <c r="D9807" s="295"/>
      <c r="E9807" s="297"/>
    </row>
    <row r="9808" spans="1:5" ht="13.5" x14ac:dyDescent="0.25">
      <c r="A9808" s="294"/>
      <c r="B9808" s="296"/>
      <c r="C9808" s="294"/>
      <c r="D9808" s="295"/>
      <c r="E9808" s="297"/>
    </row>
    <row r="9809" spans="1:5" ht="13.5" x14ac:dyDescent="0.25">
      <c r="A9809" s="294"/>
      <c r="B9809" s="296"/>
      <c r="C9809" s="294"/>
      <c r="D9809" s="295"/>
      <c r="E9809" s="297"/>
    </row>
    <row r="9810" spans="1:5" ht="13.5" x14ac:dyDescent="0.25">
      <c r="A9810" s="294"/>
      <c r="B9810" s="296"/>
      <c r="C9810" s="294"/>
      <c r="D9810" s="295"/>
      <c r="E9810" s="297"/>
    </row>
    <row r="9811" spans="1:5" ht="13.5" x14ac:dyDescent="0.25">
      <c r="A9811" s="294"/>
      <c r="B9811" s="296"/>
      <c r="C9811" s="294"/>
      <c r="D9811" s="295"/>
      <c r="E9811" s="297"/>
    </row>
    <row r="9812" spans="1:5" ht="13.5" x14ac:dyDescent="0.25">
      <c r="A9812" s="294"/>
      <c r="B9812" s="296"/>
      <c r="C9812" s="294"/>
      <c r="D9812" s="295"/>
      <c r="E9812" s="297"/>
    </row>
    <row r="9813" spans="1:5" ht="13.5" x14ac:dyDescent="0.25">
      <c r="A9813" s="294"/>
      <c r="B9813" s="296"/>
      <c r="C9813" s="294"/>
      <c r="D9813" s="295"/>
      <c r="E9813" s="297"/>
    </row>
    <row r="9814" spans="1:5" ht="13.5" x14ac:dyDescent="0.25">
      <c r="A9814" s="294"/>
      <c r="B9814" s="296"/>
      <c r="C9814" s="294"/>
      <c r="D9814" s="295"/>
      <c r="E9814" s="297"/>
    </row>
    <row r="9815" spans="1:5" ht="13.5" x14ac:dyDescent="0.25">
      <c r="A9815" s="294"/>
      <c r="B9815" s="296"/>
      <c r="C9815" s="294"/>
      <c r="D9815" s="295"/>
      <c r="E9815" s="297"/>
    </row>
    <row r="9816" spans="1:5" ht="13.5" x14ac:dyDescent="0.25">
      <c r="A9816" s="294"/>
      <c r="B9816" s="296"/>
      <c r="C9816" s="294"/>
      <c r="D9816" s="295"/>
      <c r="E9816" s="297"/>
    </row>
    <row r="9817" spans="1:5" ht="13.5" x14ac:dyDescent="0.25">
      <c r="A9817" s="294"/>
      <c r="B9817" s="296"/>
      <c r="C9817" s="294"/>
      <c r="D9817" s="295"/>
      <c r="E9817" s="297"/>
    </row>
    <row r="9818" spans="1:5" ht="13.5" x14ac:dyDescent="0.25">
      <c r="A9818" s="294"/>
      <c r="B9818" s="296"/>
      <c r="C9818" s="294"/>
      <c r="D9818" s="295"/>
      <c r="E9818" s="297"/>
    </row>
    <row r="9819" spans="1:5" ht="13.5" x14ac:dyDescent="0.25">
      <c r="A9819" s="294"/>
      <c r="B9819" s="296"/>
      <c r="C9819" s="294"/>
      <c r="D9819" s="295"/>
      <c r="E9819" s="297"/>
    </row>
    <row r="9820" spans="1:5" ht="13.5" x14ac:dyDescent="0.25">
      <c r="A9820" s="294"/>
      <c r="B9820" s="296"/>
      <c r="C9820" s="294"/>
      <c r="D9820" s="295"/>
      <c r="E9820" s="297"/>
    </row>
    <row r="9821" spans="1:5" ht="13.5" x14ac:dyDescent="0.25">
      <c r="A9821" s="294"/>
      <c r="B9821" s="296"/>
      <c r="C9821" s="294"/>
      <c r="D9821" s="295"/>
      <c r="E9821" s="297"/>
    </row>
    <row r="9822" spans="1:5" ht="13.5" x14ac:dyDescent="0.25">
      <c r="A9822" s="294"/>
      <c r="B9822" s="296"/>
      <c r="C9822" s="294"/>
      <c r="D9822" s="295"/>
      <c r="E9822" s="297"/>
    </row>
    <row r="9823" spans="1:5" ht="13.5" x14ac:dyDescent="0.25">
      <c r="A9823" s="294"/>
      <c r="B9823" s="296"/>
      <c r="C9823" s="294"/>
      <c r="D9823" s="295"/>
      <c r="E9823" s="297"/>
    </row>
    <row r="9824" spans="1:5" ht="13.5" x14ac:dyDescent="0.25">
      <c r="A9824" s="294"/>
      <c r="B9824" s="296"/>
      <c r="C9824" s="294"/>
      <c r="D9824" s="295"/>
      <c r="E9824" s="297"/>
    </row>
    <row r="9825" spans="1:5" ht="13.5" x14ac:dyDescent="0.25">
      <c r="A9825" s="294"/>
      <c r="B9825" s="296"/>
      <c r="C9825" s="294"/>
      <c r="D9825" s="295"/>
      <c r="E9825" s="297"/>
    </row>
    <row r="9826" spans="1:5" ht="13.5" x14ac:dyDescent="0.25">
      <c r="A9826" s="294"/>
      <c r="B9826" s="296"/>
      <c r="C9826" s="294"/>
      <c r="D9826" s="295"/>
      <c r="E9826" s="297"/>
    </row>
    <row r="9827" spans="1:5" ht="13.5" x14ac:dyDescent="0.25">
      <c r="A9827" s="294"/>
      <c r="B9827" s="296"/>
      <c r="C9827" s="294"/>
      <c r="D9827" s="295"/>
      <c r="E9827" s="297"/>
    </row>
    <row r="9828" spans="1:5" ht="13.5" x14ac:dyDescent="0.25">
      <c r="A9828" s="294"/>
      <c r="B9828" s="296"/>
      <c r="C9828" s="294"/>
      <c r="D9828" s="295"/>
      <c r="E9828" s="297"/>
    </row>
    <row r="9839" spans="1:5" x14ac:dyDescent="0.2">
      <c r="A9839" s="305" t="s">
        <v>7880</v>
      </c>
    </row>
  </sheetData>
  <autoFilter ref="A8:E9709" xr:uid="{00000000-0009-0000-0000-000006000000}"/>
  <pageMargins left="0.78740157499999996" right="0.78740157499999996" top="0.984251969" bottom="0.984251969" header="0.5" footer="0.5"/>
  <pageSetup scale="61"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4928"/>
  <sheetViews>
    <sheetView zoomScaleNormal="100" zoomScaleSheetLayoutView="100" workbookViewId="0">
      <selection sqref="A1:A1048576"/>
    </sheetView>
  </sheetViews>
  <sheetFormatPr defaultRowHeight="12.75" x14ac:dyDescent="0.2"/>
  <cols>
    <col min="1" max="1" width="10.5703125" style="38" customWidth="1"/>
    <col min="2" max="2" width="78.140625" style="38" customWidth="1"/>
    <col min="3" max="3" width="9.140625" style="38" bestFit="1" customWidth="1"/>
    <col min="4" max="4" width="19.7109375" style="38" bestFit="1" customWidth="1"/>
    <col min="5" max="5" width="9.42578125" style="38" bestFit="1" customWidth="1"/>
    <col min="6" max="256" width="9.140625" style="38"/>
    <col min="257" max="257" width="10.5703125" style="38" customWidth="1"/>
    <col min="258" max="258" width="78.140625" style="38" customWidth="1"/>
    <col min="259" max="259" width="9.140625" style="38" bestFit="1" customWidth="1"/>
    <col min="260" max="260" width="22.28515625" style="38" customWidth="1"/>
    <col min="261" max="512" width="9.140625" style="38"/>
    <col min="513" max="513" width="10.5703125" style="38" customWidth="1"/>
    <col min="514" max="514" width="78.140625" style="38" customWidth="1"/>
    <col min="515" max="515" width="9.140625" style="38" bestFit="1" customWidth="1"/>
    <col min="516" max="516" width="22.28515625" style="38" customWidth="1"/>
    <col min="517" max="768" width="9.140625" style="38"/>
    <col min="769" max="769" width="10.5703125" style="38" customWidth="1"/>
    <col min="770" max="770" width="78.140625" style="38" customWidth="1"/>
    <col min="771" max="771" width="9.140625" style="38" bestFit="1" customWidth="1"/>
    <col min="772" max="772" width="22.28515625" style="38" customWidth="1"/>
    <col min="773" max="1024" width="9.140625" style="38"/>
    <col min="1025" max="1025" width="10.5703125" style="38" customWidth="1"/>
    <col min="1026" max="1026" width="78.140625" style="38" customWidth="1"/>
    <col min="1027" max="1027" width="9.140625" style="38" bestFit="1" customWidth="1"/>
    <col min="1028" max="1028" width="22.28515625" style="38" customWidth="1"/>
    <col min="1029" max="1280" width="9.140625" style="38"/>
    <col min="1281" max="1281" width="10.5703125" style="38" customWidth="1"/>
    <col min="1282" max="1282" width="78.140625" style="38" customWidth="1"/>
    <col min="1283" max="1283" width="9.140625" style="38" bestFit="1" customWidth="1"/>
    <col min="1284" max="1284" width="22.28515625" style="38" customWidth="1"/>
    <col min="1285" max="1536" width="9.140625" style="38"/>
    <col min="1537" max="1537" width="10.5703125" style="38" customWidth="1"/>
    <col min="1538" max="1538" width="78.140625" style="38" customWidth="1"/>
    <col min="1539" max="1539" width="9.140625" style="38" bestFit="1" customWidth="1"/>
    <col min="1540" max="1540" width="22.28515625" style="38" customWidth="1"/>
    <col min="1541" max="1792" width="9.140625" style="38"/>
    <col min="1793" max="1793" width="10.5703125" style="38" customWidth="1"/>
    <col min="1794" max="1794" width="78.140625" style="38" customWidth="1"/>
    <col min="1795" max="1795" width="9.140625" style="38" bestFit="1" customWidth="1"/>
    <col min="1796" max="1796" width="22.28515625" style="38" customWidth="1"/>
    <col min="1797" max="2048" width="9.140625" style="38"/>
    <col min="2049" max="2049" width="10.5703125" style="38" customWidth="1"/>
    <col min="2050" max="2050" width="78.140625" style="38" customWidth="1"/>
    <col min="2051" max="2051" width="9.140625" style="38" bestFit="1" customWidth="1"/>
    <col min="2052" max="2052" width="22.28515625" style="38" customWidth="1"/>
    <col min="2053" max="2304" width="9.140625" style="38"/>
    <col min="2305" max="2305" width="10.5703125" style="38" customWidth="1"/>
    <col min="2306" max="2306" width="78.140625" style="38" customWidth="1"/>
    <col min="2307" max="2307" width="9.140625" style="38" bestFit="1" customWidth="1"/>
    <col min="2308" max="2308" width="22.28515625" style="38" customWidth="1"/>
    <col min="2309" max="2560" width="9.140625" style="38"/>
    <col min="2561" max="2561" width="10.5703125" style="38" customWidth="1"/>
    <col min="2562" max="2562" width="78.140625" style="38" customWidth="1"/>
    <col min="2563" max="2563" width="9.140625" style="38" bestFit="1" customWidth="1"/>
    <col min="2564" max="2564" width="22.28515625" style="38" customWidth="1"/>
    <col min="2565" max="2816" width="9.140625" style="38"/>
    <col min="2817" max="2817" width="10.5703125" style="38" customWidth="1"/>
    <col min="2818" max="2818" width="78.140625" style="38" customWidth="1"/>
    <col min="2819" max="2819" width="9.140625" style="38" bestFit="1" customWidth="1"/>
    <col min="2820" max="2820" width="22.28515625" style="38" customWidth="1"/>
    <col min="2821" max="3072" width="9.140625" style="38"/>
    <col min="3073" max="3073" width="10.5703125" style="38" customWidth="1"/>
    <col min="3074" max="3074" width="78.140625" style="38" customWidth="1"/>
    <col min="3075" max="3075" width="9.140625" style="38" bestFit="1" customWidth="1"/>
    <col min="3076" max="3076" width="22.28515625" style="38" customWidth="1"/>
    <col min="3077" max="3328" width="9.140625" style="38"/>
    <col min="3329" max="3329" width="10.5703125" style="38" customWidth="1"/>
    <col min="3330" max="3330" width="78.140625" style="38" customWidth="1"/>
    <col min="3331" max="3331" width="9.140625" style="38" bestFit="1" customWidth="1"/>
    <col min="3332" max="3332" width="22.28515625" style="38" customWidth="1"/>
    <col min="3333" max="3584" width="9.140625" style="38"/>
    <col min="3585" max="3585" width="10.5703125" style="38" customWidth="1"/>
    <col min="3586" max="3586" width="78.140625" style="38" customWidth="1"/>
    <col min="3587" max="3587" width="9.140625" style="38" bestFit="1" customWidth="1"/>
    <col min="3588" max="3588" width="22.28515625" style="38" customWidth="1"/>
    <col min="3589" max="3840" width="9.140625" style="38"/>
    <col min="3841" max="3841" width="10.5703125" style="38" customWidth="1"/>
    <col min="3842" max="3842" width="78.140625" style="38" customWidth="1"/>
    <col min="3843" max="3843" width="9.140625" style="38" bestFit="1" customWidth="1"/>
    <col min="3844" max="3844" width="22.28515625" style="38" customWidth="1"/>
    <col min="3845" max="4096" width="9.140625" style="38"/>
    <col min="4097" max="4097" width="10.5703125" style="38" customWidth="1"/>
    <col min="4098" max="4098" width="78.140625" style="38" customWidth="1"/>
    <col min="4099" max="4099" width="9.140625" style="38" bestFit="1" customWidth="1"/>
    <col min="4100" max="4100" width="22.28515625" style="38" customWidth="1"/>
    <col min="4101" max="4352" width="9.140625" style="38"/>
    <col min="4353" max="4353" width="10.5703125" style="38" customWidth="1"/>
    <col min="4354" max="4354" width="78.140625" style="38" customWidth="1"/>
    <col min="4355" max="4355" width="9.140625" style="38" bestFit="1" customWidth="1"/>
    <col min="4356" max="4356" width="22.28515625" style="38" customWidth="1"/>
    <col min="4357" max="4608" width="9.140625" style="38"/>
    <col min="4609" max="4609" width="10.5703125" style="38" customWidth="1"/>
    <col min="4610" max="4610" width="78.140625" style="38" customWidth="1"/>
    <col min="4611" max="4611" width="9.140625" style="38" bestFit="1" customWidth="1"/>
    <col min="4612" max="4612" width="22.28515625" style="38" customWidth="1"/>
    <col min="4613" max="4864" width="9.140625" style="38"/>
    <col min="4865" max="4865" width="10.5703125" style="38" customWidth="1"/>
    <col min="4866" max="4866" width="78.140625" style="38" customWidth="1"/>
    <col min="4867" max="4867" width="9.140625" style="38" bestFit="1" customWidth="1"/>
    <col min="4868" max="4868" width="22.28515625" style="38" customWidth="1"/>
    <col min="4869" max="5120" width="9.140625" style="38"/>
    <col min="5121" max="5121" width="10.5703125" style="38" customWidth="1"/>
    <col min="5122" max="5122" width="78.140625" style="38" customWidth="1"/>
    <col min="5123" max="5123" width="9.140625" style="38" bestFit="1" customWidth="1"/>
    <col min="5124" max="5124" width="22.28515625" style="38" customWidth="1"/>
    <col min="5125" max="5376" width="9.140625" style="38"/>
    <col min="5377" max="5377" width="10.5703125" style="38" customWidth="1"/>
    <col min="5378" max="5378" width="78.140625" style="38" customWidth="1"/>
    <col min="5379" max="5379" width="9.140625" style="38" bestFit="1" customWidth="1"/>
    <col min="5380" max="5380" width="22.28515625" style="38" customWidth="1"/>
    <col min="5381" max="5632" width="9.140625" style="38"/>
    <col min="5633" max="5633" width="10.5703125" style="38" customWidth="1"/>
    <col min="5634" max="5634" width="78.140625" style="38" customWidth="1"/>
    <col min="5635" max="5635" width="9.140625" style="38" bestFit="1" customWidth="1"/>
    <col min="5636" max="5636" width="22.28515625" style="38" customWidth="1"/>
    <col min="5637" max="5888" width="9.140625" style="38"/>
    <col min="5889" max="5889" width="10.5703125" style="38" customWidth="1"/>
    <col min="5890" max="5890" width="78.140625" style="38" customWidth="1"/>
    <col min="5891" max="5891" width="9.140625" style="38" bestFit="1" customWidth="1"/>
    <col min="5892" max="5892" width="22.28515625" style="38" customWidth="1"/>
    <col min="5893" max="6144" width="9.140625" style="38"/>
    <col min="6145" max="6145" width="10.5703125" style="38" customWidth="1"/>
    <col min="6146" max="6146" width="78.140625" style="38" customWidth="1"/>
    <col min="6147" max="6147" width="9.140625" style="38" bestFit="1" customWidth="1"/>
    <col min="6148" max="6148" width="22.28515625" style="38" customWidth="1"/>
    <col min="6149" max="6400" width="9.140625" style="38"/>
    <col min="6401" max="6401" width="10.5703125" style="38" customWidth="1"/>
    <col min="6402" max="6402" width="78.140625" style="38" customWidth="1"/>
    <col min="6403" max="6403" width="9.140625" style="38" bestFit="1" customWidth="1"/>
    <col min="6404" max="6404" width="22.28515625" style="38" customWidth="1"/>
    <col min="6405" max="6656" width="9.140625" style="38"/>
    <col min="6657" max="6657" width="10.5703125" style="38" customWidth="1"/>
    <col min="6658" max="6658" width="78.140625" style="38" customWidth="1"/>
    <col min="6659" max="6659" width="9.140625" style="38" bestFit="1" customWidth="1"/>
    <col min="6660" max="6660" width="22.28515625" style="38" customWidth="1"/>
    <col min="6661" max="6912" width="9.140625" style="38"/>
    <col min="6913" max="6913" width="10.5703125" style="38" customWidth="1"/>
    <col min="6914" max="6914" width="78.140625" style="38" customWidth="1"/>
    <col min="6915" max="6915" width="9.140625" style="38" bestFit="1" customWidth="1"/>
    <col min="6916" max="6916" width="22.28515625" style="38" customWidth="1"/>
    <col min="6917" max="7168" width="9.140625" style="38"/>
    <col min="7169" max="7169" width="10.5703125" style="38" customWidth="1"/>
    <col min="7170" max="7170" width="78.140625" style="38" customWidth="1"/>
    <col min="7171" max="7171" width="9.140625" style="38" bestFit="1" customWidth="1"/>
    <col min="7172" max="7172" width="22.28515625" style="38" customWidth="1"/>
    <col min="7173" max="7424" width="9.140625" style="38"/>
    <col min="7425" max="7425" width="10.5703125" style="38" customWidth="1"/>
    <col min="7426" max="7426" width="78.140625" style="38" customWidth="1"/>
    <col min="7427" max="7427" width="9.140625" style="38" bestFit="1" customWidth="1"/>
    <col min="7428" max="7428" width="22.28515625" style="38" customWidth="1"/>
    <col min="7429" max="7680" width="9.140625" style="38"/>
    <col min="7681" max="7681" width="10.5703125" style="38" customWidth="1"/>
    <col min="7682" max="7682" width="78.140625" style="38" customWidth="1"/>
    <col min="7683" max="7683" width="9.140625" style="38" bestFit="1" customWidth="1"/>
    <col min="7684" max="7684" width="22.28515625" style="38" customWidth="1"/>
    <col min="7685" max="7936" width="9.140625" style="38"/>
    <col min="7937" max="7937" width="10.5703125" style="38" customWidth="1"/>
    <col min="7938" max="7938" width="78.140625" style="38" customWidth="1"/>
    <col min="7939" max="7939" width="9.140625" style="38" bestFit="1" customWidth="1"/>
    <col min="7940" max="7940" width="22.28515625" style="38" customWidth="1"/>
    <col min="7941" max="8192" width="9.140625" style="38"/>
    <col min="8193" max="8193" width="10.5703125" style="38" customWidth="1"/>
    <col min="8194" max="8194" width="78.140625" style="38" customWidth="1"/>
    <col min="8195" max="8195" width="9.140625" style="38" bestFit="1" customWidth="1"/>
    <col min="8196" max="8196" width="22.28515625" style="38" customWidth="1"/>
    <col min="8197" max="8448" width="9.140625" style="38"/>
    <col min="8449" max="8449" width="10.5703125" style="38" customWidth="1"/>
    <col min="8450" max="8450" width="78.140625" style="38" customWidth="1"/>
    <col min="8451" max="8451" width="9.140625" style="38" bestFit="1" customWidth="1"/>
    <col min="8452" max="8452" width="22.28515625" style="38" customWidth="1"/>
    <col min="8453" max="8704" width="9.140625" style="38"/>
    <col min="8705" max="8705" width="10.5703125" style="38" customWidth="1"/>
    <col min="8706" max="8706" width="78.140625" style="38" customWidth="1"/>
    <col min="8707" max="8707" width="9.140625" style="38" bestFit="1" customWidth="1"/>
    <col min="8708" max="8708" width="22.28515625" style="38" customWidth="1"/>
    <col min="8709" max="8960" width="9.140625" style="38"/>
    <col min="8961" max="8961" width="10.5703125" style="38" customWidth="1"/>
    <col min="8962" max="8962" width="78.140625" style="38" customWidth="1"/>
    <col min="8963" max="8963" width="9.140625" style="38" bestFit="1" customWidth="1"/>
    <col min="8964" max="8964" width="22.28515625" style="38" customWidth="1"/>
    <col min="8965" max="9216" width="9.140625" style="38"/>
    <col min="9217" max="9217" width="10.5703125" style="38" customWidth="1"/>
    <col min="9218" max="9218" width="78.140625" style="38" customWidth="1"/>
    <col min="9219" max="9219" width="9.140625" style="38" bestFit="1" customWidth="1"/>
    <col min="9220" max="9220" width="22.28515625" style="38" customWidth="1"/>
    <col min="9221" max="9472" width="9.140625" style="38"/>
    <col min="9473" max="9473" width="10.5703125" style="38" customWidth="1"/>
    <col min="9474" max="9474" width="78.140625" style="38" customWidth="1"/>
    <col min="9475" max="9475" width="9.140625" style="38" bestFit="1" customWidth="1"/>
    <col min="9476" max="9476" width="22.28515625" style="38" customWidth="1"/>
    <col min="9477" max="9728" width="9.140625" style="38"/>
    <col min="9729" max="9729" width="10.5703125" style="38" customWidth="1"/>
    <col min="9730" max="9730" width="78.140625" style="38" customWidth="1"/>
    <col min="9731" max="9731" width="9.140625" style="38" bestFit="1" customWidth="1"/>
    <col min="9732" max="9732" width="22.28515625" style="38" customWidth="1"/>
    <col min="9733" max="9984" width="9.140625" style="38"/>
    <col min="9985" max="9985" width="10.5703125" style="38" customWidth="1"/>
    <col min="9986" max="9986" width="78.140625" style="38" customWidth="1"/>
    <col min="9987" max="9987" width="9.140625" style="38" bestFit="1" customWidth="1"/>
    <col min="9988" max="9988" width="22.28515625" style="38" customWidth="1"/>
    <col min="9989" max="10240" width="9.140625" style="38"/>
    <col min="10241" max="10241" width="10.5703125" style="38" customWidth="1"/>
    <col min="10242" max="10242" width="78.140625" style="38" customWidth="1"/>
    <col min="10243" max="10243" width="9.140625" style="38" bestFit="1" customWidth="1"/>
    <col min="10244" max="10244" width="22.28515625" style="38" customWidth="1"/>
    <col min="10245" max="10496" width="9.140625" style="38"/>
    <col min="10497" max="10497" width="10.5703125" style="38" customWidth="1"/>
    <col min="10498" max="10498" width="78.140625" style="38" customWidth="1"/>
    <col min="10499" max="10499" width="9.140625" style="38" bestFit="1" customWidth="1"/>
    <col min="10500" max="10500" width="22.28515625" style="38" customWidth="1"/>
    <col min="10501" max="10752" width="9.140625" style="38"/>
    <col min="10753" max="10753" width="10.5703125" style="38" customWidth="1"/>
    <col min="10754" max="10754" width="78.140625" style="38" customWidth="1"/>
    <col min="10755" max="10755" width="9.140625" style="38" bestFit="1" customWidth="1"/>
    <col min="10756" max="10756" width="22.28515625" style="38" customWidth="1"/>
    <col min="10757" max="11008" width="9.140625" style="38"/>
    <col min="11009" max="11009" width="10.5703125" style="38" customWidth="1"/>
    <col min="11010" max="11010" width="78.140625" style="38" customWidth="1"/>
    <col min="11011" max="11011" width="9.140625" style="38" bestFit="1" customWidth="1"/>
    <col min="11012" max="11012" width="22.28515625" style="38" customWidth="1"/>
    <col min="11013" max="11264" width="9.140625" style="38"/>
    <col min="11265" max="11265" width="10.5703125" style="38" customWidth="1"/>
    <col min="11266" max="11266" width="78.140625" style="38" customWidth="1"/>
    <col min="11267" max="11267" width="9.140625" style="38" bestFit="1" customWidth="1"/>
    <col min="11268" max="11268" width="22.28515625" style="38" customWidth="1"/>
    <col min="11269" max="11520" width="9.140625" style="38"/>
    <col min="11521" max="11521" width="10.5703125" style="38" customWidth="1"/>
    <col min="11522" max="11522" width="78.140625" style="38" customWidth="1"/>
    <col min="11523" max="11523" width="9.140625" style="38" bestFit="1" customWidth="1"/>
    <col min="11524" max="11524" width="22.28515625" style="38" customWidth="1"/>
    <col min="11525" max="11776" width="9.140625" style="38"/>
    <col min="11777" max="11777" width="10.5703125" style="38" customWidth="1"/>
    <col min="11778" max="11778" width="78.140625" style="38" customWidth="1"/>
    <col min="11779" max="11779" width="9.140625" style="38" bestFit="1" customWidth="1"/>
    <col min="11780" max="11780" width="22.28515625" style="38" customWidth="1"/>
    <col min="11781" max="12032" width="9.140625" style="38"/>
    <col min="12033" max="12033" width="10.5703125" style="38" customWidth="1"/>
    <col min="12034" max="12034" width="78.140625" style="38" customWidth="1"/>
    <col min="12035" max="12035" width="9.140625" style="38" bestFit="1" customWidth="1"/>
    <col min="12036" max="12036" width="22.28515625" style="38" customWidth="1"/>
    <col min="12037" max="12288" width="9.140625" style="38"/>
    <col min="12289" max="12289" width="10.5703125" style="38" customWidth="1"/>
    <col min="12290" max="12290" width="78.140625" style="38" customWidth="1"/>
    <col min="12291" max="12291" width="9.140625" style="38" bestFit="1" customWidth="1"/>
    <col min="12292" max="12292" width="22.28515625" style="38" customWidth="1"/>
    <col min="12293" max="12544" width="9.140625" style="38"/>
    <col min="12545" max="12545" width="10.5703125" style="38" customWidth="1"/>
    <col min="12546" max="12546" width="78.140625" style="38" customWidth="1"/>
    <col min="12547" max="12547" width="9.140625" style="38" bestFit="1" customWidth="1"/>
    <col min="12548" max="12548" width="22.28515625" style="38" customWidth="1"/>
    <col min="12549" max="12800" width="9.140625" style="38"/>
    <col min="12801" max="12801" width="10.5703125" style="38" customWidth="1"/>
    <col min="12802" max="12802" width="78.140625" style="38" customWidth="1"/>
    <col min="12803" max="12803" width="9.140625" style="38" bestFit="1" customWidth="1"/>
    <col min="12804" max="12804" width="22.28515625" style="38" customWidth="1"/>
    <col min="12805" max="13056" width="9.140625" style="38"/>
    <col min="13057" max="13057" width="10.5703125" style="38" customWidth="1"/>
    <col min="13058" max="13058" width="78.140625" style="38" customWidth="1"/>
    <col min="13059" max="13059" width="9.140625" style="38" bestFit="1" customWidth="1"/>
    <col min="13060" max="13060" width="22.28515625" style="38" customWidth="1"/>
    <col min="13061" max="13312" width="9.140625" style="38"/>
    <col min="13313" max="13313" width="10.5703125" style="38" customWidth="1"/>
    <col min="13314" max="13314" width="78.140625" style="38" customWidth="1"/>
    <col min="13315" max="13315" width="9.140625" style="38" bestFit="1" customWidth="1"/>
    <col min="13316" max="13316" width="22.28515625" style="38" customWidth="1"/>
    <col min="13317" max="13568" width="9.140625" style="38"/>
    <col min="13569" max="13569" width="10.5703125" style="38" customWidth="1"/>
    <col min="13570" max="13570" width="78.140625" style="38" customWidth="1"/>
    <col min="13571" max="13571" width="9.140625" style="38" bestFit="1" customWidth="1"/>
    <col min="13572" max="13572" width="22.28515625" style="38" customWidth="1"/>
    <col min="13573" max="13824" width="9.140625" style="38"/>
    <col min="13825" max="13825" width="10.5703125" style="38" customWidth="1"/>
    <col min="13826" max="13826" width="78.140625" style="38" customWidth="1"/>
    <col min="13827" max="13827" width="9.140625" style="38" bestFit="1" customWidth="1"/>
    <col min="13828" max="13828" width="22.28515625" style="38" customWidth="1"/>
    <col min="13829" max="14080" width="9.140625" style="38"/>
    <col min="14081" max="14081" width="10.5703125" style="38" customWidth="1"/>
    <col min="14082" max="14082" width="78.140625" style="38" customWidth="1"/>
    <col min="14083" max="14083" width="9.140625" style="38" bestFit="1" customWidth="1"/>
    <col min="14084" max="14084" width="22.28515625" style="38" customWidth="1"/>
    <col min="14085" max="14336" width="9.140625" style="38"/>
    <col min="14337" max="14337" width="10.5703125" style="38" customWidth="1"/>
    <col min="14338" max="14338" width="78.140625" style="38" customWidth="1"/>
    <col min="14339" max="14339" width="9.140625" style="38" bestFit="1" customWidth="1"/>
    <col min="14340" max="14340" width="22.28515625" style="38" customWidth="1"/>
    <col min="14341" max="14592" width="9.140625" style="38"/>
    <col min="14593" max="14593" width="10.5703125" style="38" customWidth="1"/>
    <col min="14594" max="14594" width="78.140625" style="38" customWidth="1"/>
    <col min="14595" max="14595" width="9.140625" style="38" bestFit="1" customWidth="1"/>
    <col min="14596" max="14596" width="22.28515625" style="38" customWidth="1"/>
    <col min="14597" max="14848" width="9.140625" style="38"/>
    <col min="14849" max="14849" width="10.5703125" style="38" customWidth="1"/>
    <col min="14850" max="14850" width="78.140625" style="38" customWidth="1"/>
    <col min="14851" max="14851" width="9.140625" style="38" bestFit="1" customWidth="1"/>
    <col min="14852" max="14852" width="22.28515625" style="38" customWidth="1"/>
    <col min="14853" max="15104" width="9.140625" style="38"/>
    <col min="15105" max="15105" width="10.5703125" style="38" customWidth="1"/>
    <col min="15106" max="15106" width="78.140625" style="38" customWidth="1"/>
    <col min="15107" max="15107" width="9.140625" style="38" bestFit="1" customWidth="1"/>
    <col min="15108" max="15108" width="22.28515625" style="38" customWidth="1"/>
    <col min="15109" max="15360" width="9.140625" style="38"/>
    <col min="15361" max="15361" width="10.5703125" style="38" customWidth="1"/>
    <col min="15362" max="15362" width="78.140625" style="38" customWidth="1"/>
    <col min="15363" max="15363" width="9.140625" style="38" bestFit="1" customWidth="1"/>
    <col min="15364" max="15364" width="22.28515625" style="38" customWidth="1"/>
    <col min="15365" max="15616" width="9.140625" style="38"/>
    <col min="15617" max="15617" width="10.5703125" style="38" customWidth="1"/>
    <col min="15618" max="15618" width="78.140625" style="38" customWidth="1"/>
    <col min="15619" max="15619" width="9.140625" style="38" bestFit="1" customWidth="1"/>
    <col min="15620" max="15620" width="22.28515625" style="38" customWidth="1"/>
    <col min="15621" max="15872" width="9.140625" style="38"/>
    <col min="15873" max="15873" width="10.5703125" style="38" customWidth="1"/>
    <col min="15874" max="15874" width="78.140625" style="38" customWidth="1"/>
    <col min="15875" max="15875" width="9.140625" style="38" bestFit="1" customWidth="1"/>
    <col min="15876" max="15876" width="22.28515625" style="38" customWidth="1"/>
    <col min="15877" max="16128" width="9.140625" style="38"/>
    <col min="16129" max="16129" width="10.5703125" style="38" customWidth="1"/>
    <col min="16130" max="16130" width="78.140625" style="38" customWidth="1"/>
    <col min="16131" max="16131" width="9.140625" style="38" bestFit="1" customWidth="1"/>
    <col min="16132" max="16132" width="22.28515625" style="38" customWidth="1"/>
    <col min="16133" max="16384" width="9.140625" style="38"/>
  </cols>
  <sheetData>
    <row r="1" spans="1:7" ht="15" x14ac:dyDescent="0.25">
      <c r="A1" s="389" t="s">
        <v>8078</v>
      </c>
      <c r="B1" s="390"/>
      <c r="C1" s="390"/>
      <c r="D1" s="390"/>
      <c r="E1" s="390"/>
      <c r="F1" s="390"/>
    </row>
    <row r="2" spans="1:7" ht="15" x14ac:dyDescent="0.25">
      <c r="A2" s="391" t="s">
        <v>10646</v>
      </c>
      <c r="B2" s="390"/>
      <c r="C2" s="390"/>
      <c r="D2" s="372" t="s">
        <v>8087</v>
      </c>
      <c r="E2" s="379"/>
      <c r="F2" s="373" t="s">
        <v>8080</v>
      </c>
    </row>
    <row r="3" spans="1:7" ht="15" x14ac:dyDescent="0.25">
      <c r="A3" s="391" t="s">
        <v>8081</v>
      </c>
      <c r="B3" s="378" t="s">
        <v>8082</v>
      </c>
      <c r="C3" s="390"/>
      <c r="D3" s="390"/>
      <c r="E3" s="392" t="s">
        <v>8083</v>
      </c>
      <c r="F3" s="393">
        <v>1.1011</v>
      </c>
    </row>
    <row r="4" spans="1:7" ht="15" x14ac:dyDescent="0.25">
      <c r="A4" s="391" t="s">
        <v>8084</v>
      </c>
      <c r="B4" s="378" t="s">
        <v>8085</v>
      </c>
      <c r="C4" s="390"/>
      <c r="D4" s="390"/>
      <c r="E4" s="394" t="s">
        <v>8086</v>
      </c>
      <c r="F4" s="393">
        <v>0.70189999999999997</v>
      </c>
    </row>
    <row r="5" spans="1:7" x14ac:dyDescent="0.2">
      <c r="A5" s="299"/>
      <c r="B5" s="299"/>
      <c r="C5" s="299"/>
      <c r="D5" s="299"/>
      <c r="E5" s="299"/>
      <c r="F5" s="299"/>
    </row>
    <row r="6" spans="1:7" ht="15" x14ac:dyDescent="0.25">
      <c r="A6" t="s">
        <v>85</v>
      </c>
      <c r="B6" s="214"/>
      <c r="C6"/>
      <c r="D6"/>
      <c r="E6"/>
    </row>
    <row r="7" spans="1:7" x14ac:dyDescent="0.2">
      <c r="A7" s="302" t="s">
        <v>948</v>
      </c>
      <c r="B7" s="302" t="s">
        <v>949</v>
      </c>
      <c r="C7" s="302" t="s">
        <v>7878</v>
      </c>
      <c r="D7" s="302" t="s">
        <v>7879</v>
      </c>
      <c r="E7" s="303" t="s">
        <v>2077</v>
      </c>
      <c r="F7" s="302"/>
      <c r="G7" s="298"/>
    </row>
    <row r="8" spans="1:7" ht="30" x14ac:dyDescent="0.25">
      <c r="A8" s="388">
        <v>11270</v>
      </c>
      <c r="B8" s="214" t="s">
        <v>10647</v>
      </c>
      <c r="C8" s="380" t="s">
        <v>66</v>
      </c>
      <c r="D8" s="395">
        <v>2.88</v>
      </c>
      <c r="E8" s="380" t="s">
        <v>88</v>
      </c>
      <c r="F8" s="301"/>
    </row>
    <row r="9" spans="1:7" ht="30" x14ac:dyDescent="0.25">
      <c r="A9" s="380">
        <v>412</v>
      </c>
      <c r="B9" s="214" t="s">
        <v>10648</v>
      </c>
      <c r="C9" s="380" t="s">
        <v>66</v>
      </c>
      <c r="D9" s="380">
        <v>1.02</v>
      </c>
      <c r="E9" s="380" t="s">
        <v>88</v>
      </c>
      <c r="F9" s="301"/>
    </row>
    <row r="10" spans="1:7" ht="30" x14ac:dyDescent="0.25">
      <c r="A10" s="380">
        <v>414</v>
      </c>
      <c r="B10" s="214" t="s">
        <v>10649</v>
      </c>
      <c r="C10" s="380" t="s">
        <v>66</v>
      </c>
      <c r="D10" s="380">
        <v>0.06</v>
      </c>
      <c r="E10" s="380" t="s">
        <v>88</v>
      </c>
      <c r="F10" s="301"/>
    </row>
    <row r="11" spans="1:7" ht="30" x14ac:dyDescent="0.25">
      <c r="A11" s="380">
        <v>410</v>
      </c>
      <c r="B11" s="214" t="s">
        <v>10650</v>
      </c>
      <c r="C11" s="380" t="s">
        <v>66</v>
      </c>
      <c r="D11" s="380">
        <v>0.15</v>
      </c>
      <c r="E11" s="380" t="s">
        <v>88</v>
      </c>
      <c r="F11" s="301"/>
    </row>
    <row r="12" spans="1:7" ht="30" x14ac:dyDescent="0.25">
      <c r="A12" s="380">
        <v>411</v>
      </c>
      <c r="B12" s="214" t="s">
        <v>10651</v>
      </c>
      <c r="C12" s="380" t="s">
        <v>66</v>
      </c>
      <c r="D12" s="380">
        <v>0.2</v>
      </c>
      <c r="E12" s="380" t="s">
        <v>88</v>
      </c>
      <c r="F12" s="301"/>
    </row>
    <row r="13" spans="1:7" ht="30" x14ac:dyDescent="0.25">
      <c r="A13" s="380">
        <v>408</v>
      </c>
      <c r="B13" s="214" t="s">
        <v>10652</v>
      </c>
      <c r="C13" s="380" t="s">
        <v>66</v>
      </c>
      <c r="D13" s="380">
        <v>0.99</v>
      </c>
      <c r="E13" s="380" t="s">
        <v>88</v>
      </c>
      <c r="F13" s="301"/>
    </row>
    <row r="14" spans="1:7" ht="30" x14ac:dyDescent="0.25">
      <c r="A14" s="380">
        <v>39131</v>
      </c>
      <c r="B14" s="214" t="s">
        <v>10653</v>
      </c>
      <c r="C14" s="380" t="s">
        <v>66</v>
      </c>
      <c r="D14" s="380">
        <v>3.64</v>
      </c>
      <c r="E14" s="380" t="s">
        <v>88</v>
      </c>
      <c r="F14" s="301"/>
    </row>
    <row r="15" spans="1:7" ht="30" x14ac:dyDescent="0.25">
      <c r="A15" s="380">
        <v>394</v>
      </c>
      <c r="B15" s="214" t="s">
        <v>10654</v>
      </c>
      <c r="C15" s="380" t="s">
        <v>66</v>
      </c>
      <c r="D15" s="380">
        <v>3.68</v>
      </c>
      <c r="E15" s="380" t="s">
        <v>88</v>
      </c>
      <c r="F15" s="301"/>
    </row>
    <row r="16" spans="1:7" ht="30" x14ac:dyDescent="0.25">
      <c r="A16" s="380">
        <v>39130</v>
      </c>
      <c r="B16" s="214" t="s">
        <v>10655</v>
      </c>
      <c r="C16" s="380" t="s">
        <v>66</v>
      </c>
      <c r="D16" s="380">
        <v>3.32</v>
      </c>
      <c r="E16" s="380" t="s">
        <v>88</v>
      </c>
      <c r="F16" s="301"/>
    </row>
    <row r="17" spans="1:6" ht="30" x14ac:dyDescent="0.25">
      <c r="A17" s="380">
        <v>395</v>
      </c>
      <c r="B17" s="214" t="s">
        <v>10656</v>
      </c>
      <c r="C17" s="380" t="s">
        <v>66</v>
      </c>
      <c r="D17" s="380">
        <v>3.55</v>
      </c>
      <c r="E17" s="380" t="s">
        <v>88</v>
      </c>
      <c r="F17" s="301"/>
    </row>
    <row r="18" spans="1:6" ht="30" x14ac:dyDescent="0.25">
      <c r="A18" s="380">
        <v>39129</v>
      </c>
      <c r="B18" s="214" t="s">
        <v>10657</v>
      </c>
      <c r="C18" s="380" t="s">
        <v>66</v>
      </c>
      <c r="D18" s="380">
        <v>2.04</v>
      </c>
      <c r="E18" s="380" t="s">
        <v>88</v>
      </c>
      <c r="F18" s="301"/>
    </row>
    <row r="19" spans="1:6" ht="30" x14ac:dyDescent="0.25">
      <c r="A19" s="380">
        <v>393</v>
      </c>
      <c r="B19" s="214" t="s">
        <v>10658</v>
      </c>
      <c r="C19" s="380" t="s">
        <v>66</v>
      </c>
      <c r="D19" s="380">
        <v>2.14</v>
      </c>
      <c r="E19" s="380" t="s">
        <v>88</v>
      </c>
      <c r="F19" s="301"/>
    </row>
    <row r="20" spans="1:6" ht="30" x14ac:dyDescent="0.25">
      <c r="A20" s="380">
        <v>39127</v>
      </c>
      <c r="B20" s="214" t="s">
        <v>10659</v>
      </c>
      <c r="C20" s="380" t="s">
        <v>66</v>
      </c>
      <c r="D20" s="380">
        <v>1.75</v>
      </c>
      <c r="E20" s="380" t="s">
        <v>88</v>
      </c>
      <c r="F20" s="301"/>
    </row>
    <row r="21" spans="1:6" ht="30" x14ac:dyDescent="0.25">
      <c r="A21" s="380">
        <v>392</v>
      </c>
      <c r="B21" s="214" t="s">
        <v>10660</v>
      </c>
      <c r="C21" s="380" t="s">
        <v>66</v>
      </c>
      <c r="D21" s="380">
        <v>1.79</v>
      </c>
      <c r="E21" s="380" t="s">
        <v>88</v>
      </c>
      <c r="F21" s="301"/>
    </row>
    <row r="22" spans="1:6" ht="30" x14ac:dyDescent="0.25">
      <c r="A22" s="380">
        <v>39133</v>
      </c>
      <c r="B22" s="214" t="s">
        <v>10661</v>
      </c>
      <c r="C22" s="380" t="s">
        <v>66</v>
      </c>
      <c r="D22" s="380">
        <v>4.78</v>
      </c>
      <c r="E22" s="380" t="s">
        <v>88</v>
      </c>
      <c r="F22" s="301"/>
    </row>
    <row r="23" spans="1:6" ht="30" x14ac:dyDescent="0.25">
      <c r="A23" s="380">
        <v>397</v>
      </c>
      <c r="B23" s="214" t="s">
        <v>10662</v>
      </c>
      <c r="C23" s="380" t="s">
        <v>66</v>
      </c>
      <c r="D23" s="380">
        <v>5.28</v>
      </c>
      <c r="E23" s="380" t="s">
        <v>88</v>
      </c>
      <c r="F23" s="301"/>
    </row>
    <row r="24" spans="1:6" ht="30" x14ac:dyDescent="0.25">
      <c r="A24" s="380">
        <v>39132</v>
      </c>
      <c r="B24" s="214" t="s">
        <v>10663</v>
      </c>
      <c r="C24" s="380" t="s">
        <v>66</v>
      </c>
      <c r="D24" s="380">
        <v>3.82</v>
      </c>
      <c r="E24" s="380" t="s">
        <v>88</v>
      </c>
      <c r="F24" s="301"/>
    </row>
    <row r="25" spans="1:6" ht="30" x14ac:dyDescent="0.25">
      <c r="A25" s="380">
        <v>396</v>
      </c>
      <c r="B25" s="214" t="s">
        <v>10664</v>
      </c>
      <c r="C25" s="380" t="s">
        <v>66</v>
      </c>
      <c r="D25" s="380">
        <v>4.09</v>
      </c>
      <c r="E25" s="380" t="s">
        <v>88</v>
      </c>
      <c r="F25" s="301"/>
    </row>
    <row r="26" spans="1:6" ht="30" x14ac:dyDescent="0.25">
      <c r="A26" s="380">
        <v>39135</v>
      </c>
      <c r="B26" s="214" t="s">
        <v>10665</v>
      </c>
      <c r="C26" s="380" t="s">
        <v>66</v>
      </c>
      <c r="D26" s="380">
        <v>7.64</v>
      </c>
      <c r="E26" s="380" t="s">
        <v>88</v>
      </c>
      <c r="F26" s="301"/>
    </row>
    <row r="27" spans="1:6" ht="30" x14ac:dyDescent="0.25">
      <c r="A27" s="380">
        <v>39134</v>
      </c>
      <c r="B27" s="214" t="s">
        <v>10666</v>
      </c>
      <c r="C27" s="380" t="s">
        <v>66</v>
      </c>
      <c r="D27" s="380">
        <v>6.37</v>
      </c>
      <c r="E27" s="380" t="s">
        <v>88</v>
      </c>
      <c r="F27" s="301"/>
    </row>
    <row r="28" spans="1:6" ht="30" x14ac:dyDescent="0.25">
      <c r="A28" s="380">
        <v>398</v>
      </c>
      <c r="B28" s="214" t="s">
        <v>10667</v>
      </c>
      <c r="C28" s="380" t="s">
        <v>66</v>
      </c>
      <c r="D28" s="380">
        <v>5.87</v>
      </c>
      <c r="E28" s="380" t="s">
        <v>88</v>
      </c>
      <c r="F28" s="301"/>
    </row>
    <row r="29" spans="1:6" ht="30" x14ac:dyDescent="0.25">
      <c r="A29" s="380">
        <v>39128</v>
      </c>
      <c r="B29" s="214" t="s">
        <v>10668</v>
      </c>
      <c r="C29" s="380" t="s">
        <v>66</v>
      </c>
      <c r="D29" s="380">
        <v>1.91</v>
      </c>
      <c r="E29" s="380" t="s">
        <v>88</v>
      </c>
      <c r="F29" s="301"/>
    </row>
    <row r="30" spans="1:6" ht="30" x14ac:dyDescent="0.25">
      <c r="A30" s="380">
        <v>400</v>
      </c>
      <c r="B30" s="214" t="s">
        <v>10669</v>
      </c>
      <c r="C30" s="380" t="s">
        <v>66</v>
      </c>
      <c r="D30" s="380">
        <v>1.86</v>
      </c>
      <c r="E30" s="380" t="s">
        <v>88</v>
      </c>
      <c r="F30" s="301"/>
    </row>
    <row r="31" spans="1:6" ht="30" x14ac:dyDescent="0.25">
      <c r="A31" s="380">
        <v>39125</v>
      </c>
      <c r="B31" s="214" t="s">
        <v>10670</v>
      </c>
      <c r="C31" s="380" t="s">
        <v>66</v>
      </c>
      <c r="D31" s="380">
        <v>1.91</v>
      </c>
      <c r="E31" s="380" t="s">
        <v>88</v>
      </c>
      <c r="F31" s="301"/>
    </row>
    <row r="32" spans="1:6" ht="30" x14ac:dyDescent="0.25">
      <c r="A32" s="380">
        <v>39126</v>
      </c>
      <c r="B32" s="214" t="s">
        <v>10671</v>
      </c>
      <c r="C32" s="380" t="s">
        <v>66</v>
      </c>
      <c r="D32" s="380">
        <v>8.6</v>
      </c>
      <c r="E32" s="380" t="s">
        <v>88</v>
      </c>
      <c r="F32" s="301"/>
    </row>
    <row r="33" spans="1:6" ht="30" x14ac:dyDescent="0.25">
      <c r="A33" s="380">
        <v>399</v>
      </c>
      <c r="B33" s="214" t="s">
        <v>10672</v>
      </c>
      <c r="C33" s="380" t="s">
        <v>66</v>
      </c>
      <c r="D33" s="380">
        <v>7.58</v>
      </c>
      <c r="E33" s="380" t="s">
        <v>88</v>
      </c>
      <c r="F33" s="301"/>
    </row>
    <row r="34" spans="1:6" ht="30" x14ac:dyDescent="0.25">
      <c r="A34" s="380">
        <v>39158</v>
      </c>
      <c r="B34" s="214" t="s">
        <v>10673</v>
      </c>
      <c r="C34" s="380" t="s">
        <v>66</v>
      </c>
      <c r="D34" s="380">
        <v>20.350000000000001</v>
      </c>
      <c r="E34" s="380" t="s">
        <v>88</v>
      </c>
      <c r="F34" s="301"/>
    </row>
    <row r="35" spans="1:6" ht="30" x14ac:dyDescent="0.25">
      <c r="A35" s="380">
        <v>39141</v>
      </c>
      <c r="B35" s="214" t="s">
        <v>10674</v>
      </c>
      <c r="C35" s="380" t="s">
        <v>66</v>
      </c>
      <c r="D35" s="380">
        <v>1.47</v>
      </c>
      <c r="E35" s="380" t="s">
        <v>88</v>
      </c>
      <c r="F35" s="301"/>
    </row>
    <row r="36" spans="1:6" ht="30" x14ac:dyDescent="0.25">
      <c r="A36" s="380">
        <v>39140</v>
      </c>
      <c r="B36" s="214" t="s">
        <v>10675</v>
      </c>
      <c r="C36" s="380" t="s">
        <v>66</v>
      </c>
      <c r="D36" s="380">
        <v>1.34</v>
      </c>
      <c r="E36" s="380" t="s">
        <v>88</v>
      </c>
      <c r="F36" s="301"/>
    </row>
    <row r="37" spans="1:6" ht="30" x14ac:dyDescent="0.25">
      <c r="A37" s="380">
        <v>39139</v>
      </c>
      <c r="B37" s="214" t="s">
        <v>10676</v>
      </c>
      <c r="C37" s="380" t="s">
        <v>66</v>
      </c>
      <c r="D37" s="380">
        <v>1.1100000000000001</v>
      </c>
      <c r="E37" s="380" t="s">
        <v>88</v>
      </c>
      <c r="F37" s="301"/>
    </row>
    <row r="38" spans="1:6" ht="30" x14ac:dyDescent="0.25">
      <c r="A38" s="380">
        <v>39137</v>
      </c>
      <c r="B38" s="214" t="s">
        <v>10677</v>
      </c>
      <c r="C38" s="380" t="s">
        <v>66</v>
      </c>
      <c r="D38" s="380">
        <v>0.77</v>
      </c>
      <c r="E38" s="380" t="s">
        <v>88</v>
      </c>
      <c r="F38" s="301"/>
    </row>
    <row r="39" spans="1:6" ht="30" x14ac:dyDescent="0.25">
      <c r="A39" s="380">
        <v>39143</v>
      </c>
      <c r="B39" s="214" t="s">
        <v>10678</v>
      </c>
      <c r="C39" s="380" t="s">
        <v>66</v>
      </c>
      <c r="D39" s="380">
        <v>3.05</v>
      </c>
      <c r="E39" s="380" t="s">
        <v>88</v>
      </c>
      <c r="F39" s="301"/>
    </row>
    <row r="40" spans="1:6" ht="30" x14ac:dyDescent="0.25">
      <c r="A40" s="380">
        <v>39142</v>
      </c>
      <c r="B40" s="214" t="s">
        <v>10679</v>
      </c>
      <c r="C40" s="380" t="s">
        <v>66</v>
      </c>
      <c r="D40" s="380">
        <v>2.1800000000000002</v>
      </c>
      <c r="E40" s="380" t="s">
        <v>88</v>
      </c>
      <c r="F40" s="301"/>
    </row>
    <row r="41" spans="1:6" ht="30" x14ac:dyDescent="0.25">
      <c r="A41" s="380">
        <v>39144</v>
      </c>
      <c r="B41" s="214" t="s">
        <v>10680</v>
      </c>
      <c r="C41" s="380" t="s">
        <v>66</v>
      </c>
      <c r="D41" s="380">
        <v>3.55</v>
      </c>
      <c r="E41" s="380" t="s">
        <v>88</v>
      </c>
      <c r="F41" s="301"/>
    </row>
    <row r="42" spans="1:6" ht="30" x14ac:dyDescent="0.25">
      <c r="A42" s="380">
        <v>39138</v>
      </c>
      <c r="B42" s="214" t="s">
        <v>10681</v>
      </c>
      <c r="C42" s="380" t="s">
        <v>66</v>
      </c>
      <c r="D42" s="380">
        <v>0.81</v>
      </c>
      <c r="E42" s="380" t="s">
        <v>88</v>
      </c>
      <c r="F42" s="301"/>
    </row>
    <row r="43" spans="1:6" ht="30" x14ac:dyDescent="0.25">
      <c r="A43" s="380">
        <v>39136</v>
      </c>
      <c r="B43" s="214" t="s">
        <v>10682</v>
      </c>
      <c r="C43" s="380" t="s">
        <v>66</v>
      </c>
      <c r="D43" s="380">
        <v>0.54</v>
      </c>
      <c r="E43" s="380" t="s">
        <v>88</v>
      </c>
      <c r="F43" s="301"/>
    </row>
    <row r="44" spans="1:6" ht="30" x14ac:dyDescent="0.25">
      <c r="A44" s="380">
        <v>39145</v>
      </c>
      <c r="B44" s="214" t="s">
        <v>10683</v>
      </c>
      <c r="C44" s="380" t="s">
        <v>66</v>
      </c>
      <c r="D44" s="380">
        <v>5.85</v>
      </c>
      <c r="E44" s="380" t="s">
        <v>88</v>
      </c>
      <c r="F44" s="301"/>
    </row>
    <row r="45" spans="1:6" ht="30" x14ac:dyDescent="0.25">
      <c r="A45" s="380">
        <v>12615</v>
      </c>
      <c r="B45" s="214" t="s">
        <v>10684</v>
      </c>
      <c r="C45" s="380" t="s">
        <v>66</v>
      </c>
      <c r="D45" s="380">
        <v>11.9</v>
      </c>
      <c r="E45" s="380" t="s">
        <v>88</v>
      </c>
      <c r="F45" s="301"/>
    </row>
    <row r="46" spans="1:6" ht="30" x14ac:dyDescent="0.25">
      <c r="A46" s="388">
        <v>11927</v>
      </c>
      <c r="B46" s="214" t="s">
        <v>10685</v>
      </c>
      <c r="C46" s="380" t="s">
        <v>66</v>
      </c>
      <c r="D46" s="395">
        <v>8.59</v>
      </c>
      <c r="E46" s="380" t="s">
        <v>88</v>
      </c>
      <c r="F46" s="301"/>
    </row>
    <row r="47" spans="1:6" ht="30" x14ac:dyDescent="0.25">
      <c r="A47" s="388">
        <v>11928</v>
      </c>
      <c r="B47" s="214" t="s">
        <v>10686</v>
      </c>
      <c r="C47" s="380" t="s">
        <v>66</v>
      </c>
      <c r="D47" s="395">
        <v>9.85</v>
      </c>
      <c r="E47" s="380" t="s">
        <v>88</v>
      </c>
      <c r="F47" s="301"/>
    </row>
    <row r="48" spans="1:6" ht="30" x14ac:dyDescent="0.25">
      <c r="A48" s="388">
        <v>11929</v>
      </c>
      <c r="B48" s="214" t="s">
        <v>10687</v>
      </c>
      <c r="C48" s="380" t="s">
        <v>66</v>
      </c>
      <c r="D48" s="395">
        <v>15.23</v>
      </c>
      <c r="E48" s="380" t="s">
        <v>88</v>
      </c>
      <c r="F48" s="301"/>
    </row>
    <row r="49" spans="1:6" ht="30" x14ac:dyDescent="0.25">
      <c r="A49" s="380">
        <v>36801</v>
      </c>
      <c r="B49" s="214" t="s">
        <v>10688</v>
      </c>
      <c r="C49" s="380" t="s">
        <v>66</v>
      </c>
      <c r="D49" s="380">
        <v>34.25</v>
      </c>
      <c r="E49" s="380" t="s">
        <v>88</v>
      </c>
      <c r="F49" s="301"/>
    </row>
    <row r="50" spans="1:6" ht="30" x14ac:dyDescent="0.25">
      <c r="A50" s="380">
        <v>36246</v>
      </c>
      <c r="B50" s="214" t="s">
        <v>10689</v>
      </c>
      <c r="C50" s="380" t="s">
        <v>4</v>
      </c>
      <c r="D50" s="380">
        <v>3.52</v>
      </c>
      <c r="E50" s="380" t="s">
        <v>88</v>
      </c>
      <c r="F50" s="301"/>
    </row>
    <row r="51" spans="1:6" ht="15" x14ac:dyDescent="0.25">
      <c r="A51" s="388">
        <v>37600</v>
      </c>
      <c r="B51" s="214" t="s">
        <v>10690</v>
      </c>
      <c r="C51" s="380" t="s">
        <v>66</v>
      </c>
      <c r="D51" s="395">
        <v>104.86</v>
      </c>
      <c r="E51" s="380" t="s">
        <v>88</v>
      </c>
      <c r="F51" s="301"/>
    </row>
    <row r="52" spans="1:6" ht="30" x14ac:dyDescent="0.25">
      <c r="A52" s="388">
        <v>37599</v>
      </c>
      <c r="B52" s="214" t="s">
        <v>10691</v>
      </c>
      <c r="C52" s="380" t="s">
        <v>66</v>
      </c>
      <c r="D52" s="395">
        <v>97.6</v>
      </c>
      <c r="E52" s="380" t="s">
        <v>88</v>
      </c>
      <c r="F52" s="301"/>
    </row>
    <row r="53" spans="1:6" ht="30" x14ac:dyDescent="0.25">
      <c r="A53" s="388">
        <v>1</v>
      </c>
      <c r="B53" s="214" t="s">
        <v>10692</v>
      </c>
      <c r="C53" s="380" t="s">
        <v>65</v>
      </c>
      <c r="D53" s="395">
        <v>104.5</v>
      </c>
      <c r="E53" s="380" t="s">
        <v>88</v>
      </c>
      <c r="F53" s="301"/>
    </row>
    <row r="54" spans="1:6" ht="15" x14ac:dyDescent="0.25">
      <c r="A54" s="380">
        <v>3</v>
      </c>
      <c r="B54" s="214" t="s">
        <v>10693</v>
      </c>
      <c r="C54" s="380" t="s">
        <v>3</v>
      </c>
      <c r="D54" s="380">
        <v>15.17</v>
      </c>
      <c r="E54" s="380" t="s">
        <v>88</v>
      </c>
      <c r="F54" s="301"/>
    </row>
    <row r="55" spans="1:6" ht="30" x14ac:dyDescent="0.25">
      <c r="A55" s="380">
        <v>43054</v>
      </c>
      <c r="B55" s="214" t="s">
        <v>10694</v>
      </c>
      <c r="C55" s="380" t="s">
        <v>65</v>
      </c>
      <c r="D55" s="380">
        <v>8.8699999999999992</v>
      </c>
      <c r="E55" s="380" t="s">
        <v>88</v>
      </c>
      <c r="F55" s="301"/>
    </row>
    <row r="56" spans="1:6" ht="15" x14ac:dyDescent="0.25">
      <c r="A56" s="380">
        <v>42402</v>
      </c>
      <c r="B56" s="214" t="s">
        <v>10695</v>
      </c>
      <c r="C56" s="380" t="s">
        <v>65</v>
      </c>
      <c r="D56" s="380">
        <v>8.4700000000000006</v>
      </c>
      <c r="E56" s="380" t="s">
        <v>88</v>
      </c>
      <c r="F56" s="301"/>
    </row>
    <row r="57" spans="1:6" ht="15" x14ac:dyDescent="0.25">
      <c r="A57" s="380">
        <v>42403</v>
      </c>
      <c r="B57" s="214" t="s">
        <v>10696</v>
      </c>
      <c r="C57" s="380" t="s">
        <v>65</v>
      </c>
      <c r="D57" s="380">
        <v>10.87</v>
      </c>
      <c r="E57" s="380" t="s">
        <v>88</v>
      </c>
      <c r="F57" s="301"/>
    </row>
    <row r="58" spans="1:6" ht="15" x14ac:dyDescent="0.25">
      <c r="A58" s="380">
        <v>42404</v>
      </c>
      <c r="B58" s="214" t="s">
        <v>10697</v>
      </c>
      <c r="C58" s="380" t="s">
        <v>65</v>
      </c>
      <c r="D58" s="380">
        <v>10.81</v>
      </c>
      <c r="E58" s="380" t="s">
        <v>88</v>
      </c>
      <c r="F58" s="301"/>
    </row>
    <row r="59" spans="1:6" ht="15" x14ac:dyDescent="0.25">
      <c r="A59" s="380">
        <v>42405</v>
      </c>
      <c r="B59" s="214" t="s">
        <v>10698</v>
      </c>
      <c r="C59" s="380" t="s">
        <v>65</v>
      </c>
      <c r="D59" s="380">
        <v>11.52</v>
      </c>
      <c r="E59" s="380" t="s">
        <v>88</v>
      </c>
      <c r="F59" s="301"/>
    </row>
    <row r="60" spans="1:6" ht="15" x14ac:dyDescent="0.25">
      <c r="A60" s="380">
        <v>34341</v>
      </c>
      <c r="B60" s="214" t="s">
        <v>10699</v>
      </c>
      <c r="C60" s="380" t="s">
        <v>65</v>
      </c>
      <c r="D60" s="380">
        <v>9.99</v>
      </c>
      <c r="E60" s="380" t="s">
        <v>88</v>
      </c>
      <c r="F60" s="301"/>
    </row>
    <row r="61" spans="1:6" ht="15" x14ac:dyDescent="0.25">
      <c r="A61" s="380">
        <v>43053</v>
      </c>
      <c r="B61" s="214" t="s">
        <v>10700</v>
      </c>
      <c r="C61" s="380" t="s">
        <v>65</v>
      </c>
      <c r="D61" s="380">
        <v>7.92</v>
      </c>
      <c r="E61" s="380" t="s">
        <v>88</v>
      </c>
      <c r="F61" s="301"/>
    </row>
    <row r="62" spans="1:6" ht="15" x14ac:dyDescent="0.25">
      <c r="A62" s="380">
        <v>43058</v>
      </c>
      <c r="B62" s="214" t="s">
        <v>10701</v>
      </c>
      <c r="C62" s="380" t="s">
        <v>65</v>
      </c>
      <c r="D62" s="380">
        <v>8.2100000000000009</v>
      </c>
      <c r="E62" s="380" t="s">
        <v>88</v>
      </c>
      <c r="F62" s="301"/>
    </row>
    <row r="63" spans="1:6" ht="15" x14ac:dyDescent="0.25">
      <c r="A63" s="380">
        <v>34</v>
      </c>
      <c r="B63" s="214" t="s">
        <v>10702</v>
      </c>
      <c r="C63" s="380" t="s">
        <v>65</v>
      </c>
      <c r="D63" s="380">
        <v>8.25</v>
      </c>
      <c r="E63" s="380" t="s">
        <v>88</v>
      </c>
      <c r="F63" s="301"/>
    </row>
    <row r="64" spans="1:6" ht="15" x14ac:dyDescent="0.25">
      <c r="A64" s="380">
        <v>43055</v>
      </c>
      <c r="B64" s="214" t="s">
        <v>10703</v>
      </c>
      <c r="C64" s="380" t="s">
        <v>65</v>
      </c>
      <c r="D64" s="380">
        <v>7.15</v>
      </c>
      <c r="E64" s="380" t="s">
        <v>88</v>
      </c>
      <c r="F64" s="301"/>
    </row>
    <row r="65" spans="1:6" ht="15" x14ac:dyDescent="0.25">
      <c r="A65" s="380">
        <v>43056</v>
      </c>
      <c r="B65" s="214" t="s">
        <v>10704</v>
      </c>
      <c r="C65" s="380" t="s">
        <v>65</v>
      </c>
      <c r="D65" s="380">
        <v>8.24</v>
      </c>
      <c r="E65" s="380" t="s">
        <v>88</v>
      </c>
      <c r="F65" s="301"/>
    </row>
    <row r="66" spans="1:6" ht="15" x14ac:dyDescent="0.25">
      <c r="A66" s="380">
        <v>43057</v>
      </c>
      <c r="B66" s="214" t="s">
        <v>10705</v>
      </c>
      <c r="C66" s="380" t="s">
        <v>65</v>
      </c>
      <c r="D66" s="380">
        <v>9.06</v>
      </c>
      <c r="E66" s="380" t="s">
        <v>88</v>
      </c>
      <c r="F66" s="301"/>
    </row>
    <row r="67" spans="1:6" ht="15" x14ac:dyDescent="0.25">
      <c r="A67" s="380">
        <v>34449</v>
      </c>
      <c r="B67" s="214" t="s">
        <v>10706</v>
      </c>
      <c r="C67" s="380" t="s">
        <v>65</v>
      </c>
      <c r="D67" s="380">
        <v>9.68</v>
      </c>
      <c r="E67" s="380" t="s">
        <v>88</v>
      </c>
      <c r="F67" s="301"/>
    </row>
    <row r="68" spans="1:6" ht="15" x14ac:dyDescent="0.25">
      <c r="A68" s="380">
        <v>32</v>
      </c>
      <c r="B68" s="214" t="s">
        <v>10707</v>
      </c>
      <c r="C68" s="380" t="s">
        <v>65</v>
      </c>
      <c r="D68" s="380">
        <v>8.7100000000000009</v>
      </c>
      <c r="E68" s="380" t="s">
        <v>88</v>
      </c>
      <c r="F68" s="301"/>
    </row>
    <row r="69" spans="1:6" ht="15" x14ac:dyDescent="0.25">
      <c r="A69" s="380">
        <v>33</v>
      </c>
      <c r="B69" s="214" t="s">
        <v>10708</v>
      </c>
      <c r="C69" s="380" t="s">
        <v>65</v>
      </c>
      <c r="D69" s="380">
        <v>8.76</v>
      </c>
      <c r="E69" s="380" t="s">
        <v>88</v>
      </c>
      <c r="F69" s="301"/>
    </row>
    <row r="70" spans="1:6" ht="15" x14ac:dyDescent="0.25">
      <c r="A70" s="380">
        <v>43061</v>
      </c>
      <c r="B70" s="214" t="s">
        <v>10709</v>
      </c>
      <c r="C70" s="380" t="s">
        <v>65</v>
      </c>
      <c r="D70" s="380">
        <v>8.18</v>
      </c>
      <c r="E70" s="380" t="s">
        <v>88</v>
      </c>
      <c r="F70" s="301"/>
    </row>
    <row r="71" spans="1:6" ht="15" x14ac:dyDescent="0.25">
      <c r="A71" s="380">
        <v>43059</v>
      </c>
      <c r="B71" s="214" t="s">
        <v>10710</v>
      </c>
      <c r="C71" s="380" t="s">
        <v>65</v>
      </c>
      <c r="D71" s="380">
        <v>7.81</v>
      </c>
      <c r="E71" s="380" t="s">
        <v>88</v>
      </c>
      <c r="F71" s="301"/>
    </row>
    <row r="72" spans="1:6" ht="15" x14ac:dyDescent="0.25">
      <c r="A72" s="380">
        <v>43062</v>
      </c>
      <c r="B72" s="214" t="s">
        <v>10711</v>
      </c>
      <c r="C72" s="380" t="s">
        <v>65</v>
      </c>
      <c r="D72" s="380">
        <v>8.66</v>
      </c>
      <c r="E72" s="380" t="s">
        <v>88</v>
      </c>
      <c r="F72" s="301"/>
    </row>
    <row r="73" spans="1:6" ht="15" x14ac:dyDescent="0.25">
      <c r="A73" s="380">
        <v>43060</v>
      </c>
      <c r="B73" s="214" t="s">
        <v>10712</v>
      </c>
      <c r="C73" s="380" t="s">
        <v>65</v>
      </c>
      <c r="D73" s="380">
        <v>6.8</v>
      </c>
      <c r="E73" s="380" t="s">
        <v>88</v>
      </c>
      <c r="F73" s="301"/>
    </row>
    <row r="74" spans="1:6" ht="30" x14ac:dyDescent="0.25">
      <c r="A74" s="388">
        <v>40410</v>
      </c>
      <c r="B74" s="214" t="s">
        <v>10713</v>
      </c>
      <c r="C74" s="380" t="s">
        <v>66</v>
      </c>
      <c r="D74" s="395">
        <v>20.49</v>
      </c>
      <c r="E74" s="380" t="s">
        <v>88</v>
      </c>
      <c r="F74" s="301"/>
    </row>
    <row r="75" spans="1:6" ht="30" x14ac:dyDescent="0.25">
      <c r="A75" s="388">
        <v>40411</v>
      </c>
      <c r="B75" s="214" t="s">
        <v>10714</v>
      </c>
      <c r="C75" s="380" t="s">
        <v>66</v>
      </c>
      <c r="D75" s="395">
        <v>22.23</v>
      </c>
      <c r="E75" s="380" t="s">
        <v>88</v>
      </c>
      <c r="F75" s="301"/>
    </row>
    <row r="76" spans="1:6" ht="30" x14ac:dyDescent="0.25">
      <c r="A76" s="388">
        <v>40412</v>
      </c>
      <c r="B76" s="214" t="s">
        <v>10715</v>
      </c>
      <c r="C76" s="380" t="s">
        <v>66</v>
      </c>
      <c r="D76" s="395">
        <v>24.95</v>
      </c>
      <c r="E76" s="380" t="s">
        <v>88</v>
      </c>
      <c r="F76" s="301"/>
    </row>
    <row r="77" spans="1:6" ht="30" x14ac:dyDescent="0.25">
      <c r="A77" s="380">
        <v>44254</v>
      </c>
      <c r="B77" s="214" t="s">
        <v>10716</v>
      </c>
      <c r="C77" s="380" t="s">
        <v>66</v>
      </c>
      <c r="D77" s="380">
        <v>29</v>
      </c>
      <c r="E77" s="380" t="s">
        <v>88</v>
      </c>
      <c r="F77" s="301"/>
    </row>
    <row r="78" spans="1:6" ht="30" x14ac:dyDescent="0.25">
      <c r="A78" s="380">
        <v>44255</v>
      </c>
      <c r="B78" s="214" t="s">
        <v>10717</v>
      </c>
      <c r="C78" s="380" t="s">
        <v>66</v>
      </c>
      <c r="D78" s="380">
        <v>32.14</v>
      </c>
      <c r="E78" s="380" t="s">
        <v>88</v>
      </c>
      <c r="F78" s="301"/>
    </row>
    <row r="79" spans="1:6" ht="30" x14ac:dyDescent="0.25">
      <c r="A79" s="380">
        <v>44256</v>
      </c>
      <c r="B79" s="214" t="s">
        <v>10718</v>
      </c>
      <c r="C79" s="380" t="s">
        <v>66</v>
      </c>
      <c r="D79" s="380">
        <v>36.299999999999997</v>
      </c>
      <c r="E79" s="380" t="s">
        <v>88</v>
      </c>
      <c r="F79" s="301"/>
    </row>
    <row r="80" spans="1:6" ht="30" x14ac:dyDescent="0.25">
      <c r="A80" s="380">
        <v>44257</v>
      </c>
      <c r="B80" s="214" t="s">
        <v>10719</v>
      </c>
      <c r="C80" s="380" t="s">
        <v>66</v>
      </c>
      <c r="D80" s="380">
        <v>57.43</v>
      </c>
      <c r="E80" s="380" t="s">
        <v>88</v>
      </c>
      <c r="F80" s="301"/>
    </row>
    <row r="81" spans="1:6" ht="30" x14ac:dyDescent="0.25">
      <c r="A81" s="380">
        <v>44258</v>
      </c>
      <c r="B81" s="214" t="s">
        <v>10720</v>
      </c>
      <c r="C81" s="380" t="s">
        <v>66</v>
      </c>
      <c r="D81" s="380">
        <v>65.64</v>
      </c>
      <c r="E81" s="380" t="s">
        <v>88</v>
      </c>
      <c r="F81" s="301"/>
    </row>
    <row r="82" spans="1:6" ht="30" x14ac:dyDescent="0.25">
      <c r="A82" s="380">
        <v>44259</v>
      </c>
      <c r="B82" s="214" t="s">
        <v>10721</v>
      </c>
      <c r="C82" s="380" t="s">
        <v>66</v>
      </c>
      <c r="D82" s="380">
        <v>90.1</v>
      </c>
      <c r="E82" s="380" t="s">
        <v>88</v>
      </c>
      <c r="F82" s="301"/>
    </row>
    <row r="83" spans="1:6" ht="15" x14ac:dyDescent="0.25">
      <c r="A83" s="380">
        <v>37997</v>
      </c>
      <c r="B83" s="214" t="s">
        <v>10722</v>
      </c>
      <c r="C83" s="380" t="s">
        <v>66</v>
      </c>
      <c r="D83" s="380">
        <v>17.28</v>
      </c>
      <c r="E83" s="380" t="s">
        <v>88</v>
      </c>
      <c r="F83" s="301"/>
    </row>
    <row r="84" spans="1:6" ht="15" x14ac:dyDescent="0.25">
      <c r="A84" s="380">
        <v>37998</v>
      </c>
      <c r="B84" s="214" t="s">
        <v>10723</v>
      </c>
      <c r="C84" s="380" t="s">
        <v>66</v>
      </c>
      <c r="D84" s="380">
        <v>23.13</v>
      </c>
      <c r="E84" s="380" t="s">
        <v>88</v>
      </c>
      <c r="F84" s="301"/>
    </row>
    <row r="85" spans="1:6" ht="30" x14ac:dyDescent="0.25">
      <c r="A85" s="388">
        <v>55</v>
      </c>
      <c r="B85" s="214" t="s">
        <v>10724</v>
      </c>
      <c r="C85" s="380" t="s">
        <v>66</v>
      </c>
      <c r="D85" s="395">
        <v>4.47</v>
      </c>
      <c r="E85" s="380" t="s">
        <v>88</v>
      </c>
      <c r="F85" s="301"/>
    </row>
    <row r="86" spans="1:6" ht="30" x14ac:dyDescent="0.25">
      <c r="A86" s="388">
        <v>61</v>
      </c>
      <c r="B86" s="214" t="s">
        <v>10725</v>
      </c>
      <c r="C86" s="380" t="s">
        <v>66</v>
      </c>
      <c r="D86" s="395">
        <v>4.2300000000000004</v>
      </c>
      <c r="E86" s="380" t="s">
        <v>88</v>
      </c>
      <c r="F86" s="301"/>
    </row>
    <row r="87" spans="1:6" ht="30" x14ac:dyDescent="0.25">
      <c r="A87" s="388">
        <v>62</v>
      </c>
      <c r="B87" s="214" t="s">
        <v>10726</v>
      </c>
      <c r="C87" s="380" t="s">
        <v>66</v>
      </c>
      <c r="D87" s="395">
        <v>8.76</v>
      </c>
      <c r="E87" s="380" t="s">
        <v>88</v>
      </c>
      <c r="F87" s="301"/>
    </row>
    <row r="88" spans="1:6" ht="30" x14ac:dyDescent="0.25">
      <c r="A88" s="380">
        <v>10899</v>
      </c>
      <c r="B88" s="214" t="s">
        <v>10727</v>
      </c>
      <c r="C88" s="380" t="s">
        <v>66</v>
      </c>
      <c r="D88" s="380">
        <v>83.23</v>
      </c>
      <c r="E88" s="380" t="s">
        <v>88</v>
      </c>
      <c r="F88" s="301"/>
    </row>
    <row r="89" spans="1:6" ht="30" x14ac:dyDescent="0.25">
      <c r="A89" s="380">
        <v>10900</v>
      </c>
      <c r="B89" s="214" t="s">
        <v>10728</v>
      </c>
      <c r="C89" s="380" t="s">
        <v>66</v>
      </c>
      <c r="D89" s="380">
        <v>65.14</v>
      </c>
      <c r="E89" s="380" t="s">
        <v>88</v>
      </c>
      <c r="F89" s="301"/>
    </row>
    <row r="90" spans="1:6" ht="15" x14ac:dyDescent="0.25">
      <c r="A90" s="388">
        <v>47</v>
      </c>
      <c r="B90" s="214" t="s">
        <v>10729</v>
      </c>
      <c r="C90" s="380" t="s">
        <v>66</v>
      </c>
      <c r="D90" s="395">
        <v>85.83</v>
      </c>
      <c r="E90" s="380" t="s">
        <v>88</v>
      </c>
      <c r="F90" s="301"/>
    </row>
    <row r="91" spans="1:6" ht="15" x14ac:dyDescent="0.25">
      <c r="A91" s="388">
        <v>48</v>
      </c>
      <c r="B91" s="214" t="s">
        <v>10730</v>
      </c>
      <c r="C91" s="380" t="s">
        <v>66</v>
      </c>
      <c r="D91" s="395">
        <v>22.39</v>
      </c>
      <c r="E91" s="380" t="s">
        <v>88</v>
      </c>
      <c r="F91" s="301"/>
    </row>
    <row r="92" spans="1:6" ht="15" x14ac:dyDescent="0.25">
      <c r="A92" s="388">
        <v>46</v>
      </c>
      <c r="B92" s="214" t="s">
        <v>10731</v>
      </c>
      <c r="C92" s="380" t="s">
        <v>66</v>
      </c>
      <c r="D92" s="395">
        <v>50.2</v>
      </c>
      <c r="E92" s="380" t="s">
        <v>88</v>
      </c>
      <c r="F92" s="301"/>
    </row>
    <row r="93" spans="1:6" ht="15" x14ac:dyDescent="0.25">
      <c r="A93" s="388">
        <v>52</v>
      </c>
      <c r="B93" s="214" t="s">
        <v>10732</v>
      </c>
      <c r="C93" s="380" t="s">
        <v>66</v>
      </c>
      <c r="D93" s="395">
        <v>17.010000000000002</v>
      </c>
      <c r="E93" s="380" t="s">
        <v>88</v>
      </c>
      <c r="F93" s="301"/>
    </row>
    <row r="94" spans="1:6" ht="15" x14ac:dyDescent="0.25">
      <c r="A94" s="388">
        <v>43</v>
      </c>
      <c r="B94" s="214" t="s">
        <v>10733</v>
      </c>
      <c r="C94" s="380" t="s">
        <v>66</v>
      </c>
      <c r="D94" s="395">
        <v>57.4</v>
      </c>
      <c r="E94" s="380" t="s">
        <v>88</v>
      </c>
      <c r="F94" s="301"/>
    </row>
    <row r="95" spans="1:6" ht="30" x14ac:dyDescent="0.25">
      <c r="A95" s="380">
        <v>103</v>
      </c>
      <c r="B95" s="214" t="s">
        <v>10734</v>
      </c>
      <c r="C95" s="380" t="s">
        <v>66</v>
      </c>
      <c r="D95" s="380">
        <v>46.45</v>
      </c>
      <c r="E95" s="380" t="s">
        <v>88</v>
      </c>
      <c r="F95" s="301"/>
    </row>
    <row r="96" spans="1:6" ht="30" x14ac:dyDescent="0.25">
      <c r="A96" s="380">
        <v>107</v>
      </c>
      <c r="B96" s="214" t="s">
        <v>10735</v>
      </c>
      <c r="C96" s="380" t="s">
        <v>66</v>
      </c>
      <c r="D96" s="380">
        <v>0.87</v>
      </c>
      <c r="E96" s="380" t="s">
        <v>88</v>
      </c>
      <c r="F96" s="301"/>
    </row>
    <row r="97" spans="1:6" ht="30" x14ac:dyDescent="0.25">
      <c r="A97" s="380">
        <v>65</v>
      </c>
      <c r="B97" s="214" t="s">
        <v>10736</v>
      </c>
      <c r="C97" s="380" t="s">
        <v>66</v>
      </c>
      <c r="D97" s="380">
        <v>0.96</v>
      </c>
      <c r="E97" s="380" t="s">
        <v>88</v>
      </c>
      <c r="F97" s="301"/>
    </row>
    <row r="98" spans="1:6" ht="30" x14ac:dyDescent="0.25">
      <c r="A98" s="380">
        <v>108</v>
      </c>
      <c r="B98" s="214" t="s">
        <v>10737</v>
      </c>
      <c r="C98" s="380" t="s">
        <v>66</v>
      </c>
      <c r="D98" s="380">
        <v>1.92</v>
      </c>
      <c r="E98" s="380" t="s">
        <v>88</v>
      </c>
      <c r="F98" s="301"/>
    </row>
    <row r="99" spans="1:6" ht="30" x14ac:dyDescent="0.25">
      <c r="A99" s="380">
        <v>110</v>
      </c>
      <c r="B99" s="214" t="s">
        <v>10738</v>
      </c>
      <c r="C99" s="380" t="s">
        <v>66</v>
      </c>
      <c r="D99" s="380">
        <v>6.68</v>
      </c>
      <c r="E99" s="380" t="s">
        <v>88</v>
      </c>
      <c r="F99" s="301"/>
    </row>
    <row r="100" spans="1:6" ht="30" x14ac:dyDescent="0.25">
      <c r="A100" s="380">
        <v>109</v>
      </c>
      <c r="B100" s="214" t="s">
        <v>10739</v>
      </c>
      <c r="C100" s="380" t="s">
        <v>66</v>
      </c>
      <c r="D100" s="380">
        <v>3.98</v>
      </c>
      <c r="E100" s="380" t="s">
        <v>88</v>
      </c>
      <c r="F100" s="301"/>
    </row>
    <row r="101" spans="1:6" ht="30" x14ac:dyDescent="0.25">
      <c r="A101" s="380">
        <v>111</v>
      </c>
      <c r="B101" s="214" t="s">
        <v>10740</v>
      </c>
      <c r="C101" s="380" t="s">
        <v>66</v>
      </c>
      <c r="D101" s="380">
        <v>9.0399999999999991</v>
      </c>
      <c r="E101" s="380" t="s">
        <v>88</v>
      </c>
      <c r="F101" s="301"/>
    </row>
    <row r="102" spans="1:6" ht="30" x14ac:dyDescent="0.25">
      <c r="A102" s="380">
        <v>112</v>
      </c>
      <c r="B102" s="214" t="s">
        <v>10741</v>
      </c>
      <c r="C102" s="380" t="s">
        <v>66</v>
      </c>
      <c r="D102" s="380">
        <v>4.79</v>
      </c>
      <c r="E102" s="380" t="s">
        <v>88</v>
      </c>
      <c r="F102" s="301"/>
    </row>
    <row r="103" spans="1:6" ht="30" x14ac:dyDescent="0.25">
      <c r="A103" s="380">
        <v>113</v>
      </c>
      <c r="B103" s="214" t="s">
        <v>10742</v>
      </c>
      <c r="C103" s="380" t="s">
        <v>66</v>
      </c>
      <c r="D103" s="380">
        <v>12</v>
      </c>
      <c r="E103" s="380" t="s">
        <v>88</v>
      </c>
      <c r="F103" s="301"/>
    </row>
    <row r="104" spans="1:6" ht="30" x14ac:dyDescent="0.25">
      <c r="A104" s="380">
        <v>104</v>
      </c>
      <c r="B104" s="214" t="s">
        <v>10743</v>
      </c>
      <c r="C104" s="380" t="s">
        <v>66</v>
      </c>
      <c r="D104" s="380">
        <v>20.88</v>
      </c>
      <c r="E104" s="380" t="s">
        <v>88</v>
      </c>
      <c r="F104" s="301"/>
    </row>
    <row r="105" spans="1:6" ht="30" x14ac:dyDescent="0.25">
      <c r="A105" s="380">
        <v>102</v>
      </c>
      <c r="B105" s="214" t="s">
        <v>10744</v>
      </c>
      <c r="C105" s="380" t="s">
        <v>66</v>
      </c>
      <c r="D105" s="380">
        <v>28.78</v>
      </c>
      <c r="E105" s="380" t="s">
        <v>88</v>
      </c>
      <c r="F105" s="301"/>
    </row>
    <row r="106" spans="1:6" ht="30" x14ac:dyDescent="0.25">
      <c r="A106" s="380">
        <v>95</v>
      </c>
      <c r="B106" s="214" t="s">
        <v>10745</v>
      </c>
      <c r="C106" s="380" t="s">
        <v>66</v>
      </c>
      <c r="D106" s="380">
        <v>12.16</v>
      </c>
      <c r="E106" s="380" t="s">
        <v>88</v>
      </c>
      <c r="F106" s="301"/>
    </row>
    <row r="107" spans="1:6" ht="30" x14ac:dyDescent="0.25">
      <c r="A107" s="380">
        <v>96</v>
      </c>
      <c r="B107" s="214" t="s">
        <v>10746</v>
      </c>
      <c r="C107" s="380" t="s">
        <v>66</v>
      </c>
      <c r="D107" s="380">
        <v>13.23</v>
      </c>
      <c r="E107" s="380" t="s">
        <v>88</v>
      </c>
      <c r="F107" s="301"/>
    </row>
    <row r="108" spans="1:6" ht="30" x14ac:dyDescent="0.25">
      <c r="A108" s="380">
        <v>97</v>
      </c>
      <c r="B108" s="214" t="s">
        <v>10747</v>
      </c>
      <c r="C108" s="380" t="s">
        <v>66</v>
      </c>
      <c r="D108" s="380">
        <v>19.899999999999999</v>
      </c>
      <c r="E108" s="380" t="s">
        <v>88</v>
      </c>
      <c r="F108" s="301"/>
    </row>
    <row r="109" spans="1:6" ht="30" x14ac:dyDescent="0.25">
      <c r="A109" s="380">
        <v>98</v>
      </c>
      <c r="B109" s="214" t="s">
        <v>10748</v>
      </c>
      <c r="C109" s="380" t="s">
        <v>66</v>
      </c>
      <c r="D109" s="380">
        <v>29.8</v>
      </c>
      <c r="E109" s="380" t="s">
        <v>88</v>
      </c>
      <c r="F109" s="301"/>
    </row>
    <row r="110" spans="1:6" ht="30" x14ac:dyDescent="0.25">
      <c r="A110" s="380">
        <v>99</v>
      </c>
      <c r="B110" s="214" t="s">
        <v>10749</v>
      </c>
      <c r="C110" s="380" t="s">
        <v>66</v>
      </c>
      <c r="D110" s="380">
        <v>28.16</v>
      </c>
      <c r="E110" s="380" t="s">
        <v>88</v>
      </c>
      <c r="F110" s="301"/>
    </row>
    <row r="111" spans="1:6" ht="30" x14ac:dyDescent="0.25">
      <c r="A111" s="388">
        <v>60</v>
      </c>
      <c r="B111" s="214" t="s">
        <v>10750</v>
      </c>
      <c r="C111" s="380" t="s">
        <v>66</v>
      </c>
      <c r="D111" s="395">
        <v>5.8</v>
      </c>
      <c r="E111" s="380" t="s">
        <v>88</v>
      </c>
      <c r="F111" s="301"/>
    </row>
    <row r="112" spans="1:6" ht="30" x14ac:dyDescent="0.25">
      <c r="A112" s="380">
        <v>72</v>
      </c>
      <c r="B112" s="214" t="s">
        <v>10751</v>
      </c>
      <c r="C112" s="380" t="s">
        <v>66</v>
      </c>
      <c r="D112" s="380">
        <v>54.01</v>
      </c>
      <c r="E112" s="380" t="s">
        <v>88</v>
      </c>
      <c r="F112" s="301"/>
    </row>
    <row r="113" spans="1:6" ht="30" x14ac:dyDescent="0.25">
      <c r="A113" s="380">
        <v>71</v>
      </c>
      <c r="B113" s="214" t="s">
        <v>10752</v>
      </c>
      <c r="C113" s="380" t="s">
        <v>66</v>
      </c>
      <c r="D113" s="380">
        <v>33.36</v>
      </c>
      <c r="E113" s="380" t="s">
        <v>88</v>
      </c>
      <c r="F113" s="301"/>
    </row>
    <row r="114" spans="1:6" ht="30" x14ac:dyDescent="0.25">
      <c r="A114" s="380">
        <v>67</v>
      </c>
      <c r="B114" s="214" t="s">
        <v>10753</v>
      </c>
      <c r="C114" s="380" t="s">
        <v>66</v>
      </c>
      <c r="D114" s="380">
        <v>17.46</v>
      </c>
      <c r="E114" s="380" t="s">
        <v>88</v>
      </c>
      <c r="F114" s="301"/>
    </row>
    <row r="115" spans="1:6" ht="30" x14ac:dyDescent="0.25">
      <c r="A115" s="380">
        <v>73</v>
      </c>
      <c r="B115" s="214" t="s">
        <v>10754</v>
      </c>
      <c r="C115" s="380" t="s">
        <v>66</v>
      </c>
      <c r="D115" s="380">
        <v>16.71</v>
      </c>
      <c r="E115" s="380" t="s">
        <v>88</v>
      </c>
      <c r="F115" s="301"/>
    </row>
    <row r="116" spans="1:6" ht="30" x14ac:dyDescent="0.25">
      <c r="A116" s="380">
        <v>100</v>
      </c>
      <c r="B116" s="214" t="s">
        <v>10755</v>
      </c>
      <c r="C116" s="380" t="s">
        <v>66</v>
      </c>
      <c r="D116" s="380">
        <v>49.2</v>
      </c>
      <c r="E116" s="380" t="s">
        <v>88</v>
      </c>
      <c r="F116" s="301"/>
    </row>
    <row r="117" spans="1:6" ht="30" x14ac:dyDescent="0.25">
      <c r="A117" s="380">
        <v>75</v>
      </c>
      <c r="B117" s="214" t="s">
        <v>10756</v>
      </c>
      <c r="C117" s="380" t="s">
        <v>66</v>
      </c>
      <c r="D117" s="380">
        <v>286.87</v>
      </c>
      <c r="E117" s="380" t="s">
        <v>88</v>
      </c>
      <c r="F117" s="301"/>
    </row>
    <row r="118" spans="1:6" ht="30" x14ac:dyDescent="0.25">
      <c r="A118" s="380">
        <v>83</v>
      </c>
      <c r="B118" s="214" t="s">
        <v>10757</v>
      </c>
      <c r="C118" s="380" t="s">
        <v>66</v>
      </c>
      <c r="D118" s="380">
        <v>229.34</v>
      </c>
      <c r="E118" s="380" t="s">
        <v>88</v>
      </c>
      <c r="F118" s="301"/>
    </row>
    <row r="119" spans="1:6" ht="15" x14ac:dyDescent="0.25">
      <c r="A119" s="380">
        <v>74</v>
      </c>
      <c r="B119" s="214" t="s">
        <v>10758</v>
      </c>
      <c r="C119" s="380" t="s">
        <v>66</v>
      </c>
      <c r="D119" s="380">
        <v>327.9</v>
      </c>
      <c r="E119" s="380" t="s">
        <v>88</v>
      </c>
      <c r="F119" s="301"/>
    </row>
    <row r="120" spans="1:6" ht="30" x14ac:dyDescent="0.25">
      <c r="A120" s="380">
        <v>106</v>
      </c>
      <c r="B120" s="214" t="s">
        <v>10759</v>
      </c>
      <c r="C120" s="380" t="s">
        <v>66</v>
      </c>
      <c r="D120" s="380">
        <v>414.64</v>
      </c>
      <c r="E120" s="380" t="s">
        <v>88</v>
      </c>
      <c r="F120" s="301"/>
    </row>
    <row r="121" spans="1:6" ht="30" x14ac:dyDescent="0.25">
      <c r="A121" s="380">
        <v>88</v>
      </c>
      <c r="B121" s="214" t="s">
        <v>10760</v>
      </c>
      <c r="C121" s="380" t="s">
        <v>66</v>
      </c>
      <c r="D121" s="380">
        <v>11.65</v>
      </c>
      <c r="E121" s="380" t="s">
        <v>88</v>
      </c>
      <c r="F121" s="301"/>
    </row>
    <row r="122" spans="1:6" ht="30" x14ac:dyDescent="0.25">
      <c r="A122" s="380">
        <v>82</v>
      </c>
      <c r="B122" s="214" t="s">
        <v>10761</v>
      </c>
      <c r="C122" s="380" t="s">
        <v>66</v>
      </c>
      <c r="D122" s="380">
        <v>218.2</v>
      </c>
      <c r="E122" s="380" t="s">
        <v>88</v>
      </c>
      <c r="F122" s="301"/>
    </row>
    <row r="123" spans="1:6" ht="30" x14ac:dyDescent="0.25">
      <c r="A123" s="380">
        <v>105</v>
      </c>
      <c r="B123" s="214" t="s">
        <v>10762</v>
      </c>
      <c r="C123" s="380" t="s">
        <v>66</v>
      </c>
      <c r="D123" s="380">
        <v>309.19</v>
      </c>
      <c r="E123" s="380" t="s">
        <v>88</v>
      </c>
      <c r="F123" s="301"/>
    </row>
    <row r="124" spans="1:6" ht="30" x14ac:dyDescent="0.25">
      <c r="A124" s="380">
        <v>39719</v>
      </c>
      <c r="B124" s="214" t="s">
        <v>10763</v>
      </c>
      <c r="C124" s="380" t="s">
        <v>3</v>
      </c>
      <c r="D124" s="380">
        <v>192.15</v>
      </c>
      <c r="E124" s="380" t="s">
        <v>88</v>
      </c>
      <c r="F124" s="301"/>
    </row>
    <row r="125" spans="1:6" ht="15" x14ac:dyDescent="0.25">
      <c r="A125" s="380">
        <v>3410</v>
      </c>
      <c r="B125" s="214" t="s">
        <v>10764</v>
      </c>
      <c r="C125" s="380" t="s">
        <v>65</v>
      </c>
      <c r="D125" s="380">
        <v>43.22</v>
      </c>
      <c r="E125" s="380" t="s">
        <v>88</v>
      </c>
      <c r="F125" s="301"/>
    </row>
    <row r="126" spans="1:6" ht="15" x14ac:dyDescent="0.25">
      <c r="A126" s="380">
        <v>4791</v>
      </c>
      <c r="B126" s="214" t="s">
        <v>10765</v>
      </c>
      <c r="C126" s="380" t="s">
        <v>65</v>
      </c>
      <c r="D126" s="380">
        <v>53.64</v>
      </c>
      <c r="E126" s="380" t="s">
        <v>88</v>
      </c>
      <c r="F126" s="301"/>
    </row>
    <row r="127" spans="1:6" ht="30" x14ac:dyDescent="0.25">
      <c r="A127" s="380">
        <v>157</v>
      </c>
      <c r="B127" s="214" t="s">
        <v>10766</v>
      </c>
      <c r="C127" s="380" t="s">
        <v>65</v>
      </c>
      <c r="D127" s="380">
        <v>166.52</v>
      </c>
      <c r="E127" s="380" t="s">
        <v>88</v>
      </c>
      <c r="F127" s="301"/>
    </row>
    <row r="128" spans="1:6" ht="15" x14ac:dyDescent="0.25">
      <c r="A128" s="380">
        <v>156</v>
      </c>
      <c r="B128" s="214" t="s">
        <v>10767</v>
      </c>
      <c r="C128" s="380" t="s">
        <v>65</v>
      </c>
      <c r="D128" s="380">
        <v>59.29</v>
      </c>
      <c r="E128" s="380" t="s">
        <v>88</v>
      </c>
      <c r="F128" s="301"/>
    </row>
    <row r="129" spans="1:6" ht="30" x14ac:dyDescent="0.25">
      <c r="A129" s="380">
        <v>131</v>
      </c>
      <c r="B129" s="214" t="s">
        <v>10768</v>
      </c>
      <c r="C129" s="380" t="s">
        <v>65</v>
      </c>
      <c r="D129" s="380">
        <v>50.7</v>
      </c>
      <c r="E129" s="380" t="s">
        <v>88</v>
      </c>
      <c r="F129" s="301"/>
    </row>
    <row r="130" spans="1:6" ht="15" x14ac:dyDescent="0.25">
      <c r="A130" s="380">
        <v>21114</v>
      </c>
      <c r="B130" s="214" t="s">
        <v>10769</v>
      </c>
      <c r="C130" s="380" t="s">
        <v>66</v>
      </c>
      <c r="D130" s="380">
        <v>37.869999999999997</v>
      </c>
      <c r="E130" s="380" t="s">
        <v>88</v>
      </c>
      <c r="F130" s="301"/>
    </row>
    <row r="131" spans="1:6" ht="15" x14ac:dyDescent="0.25">
      <c r="A131" s="380">
        <v>119</v>
      </c>
      <c r="B131" s="214" t="s">
        <v>10770</v>
      </c>
      <c r="C131" s="380" t="s">
        <v>66</v>
      </c>
      <c r="D131" s="380">
        <v>9.6</v>
      </c>
      <c r="E131" s="380" t="s">
        <v>88</v>
      </c>
      <c r="F131" s="301"/>
    </row>
    <row r="132" spans="1:6" ht="15" x14ac:dyDescent="0.25">
      <c r="A132" s="380">
        <v>122</v>
      </c>
      <c r="B132" s="214" t="s">
        <v>10771</v>
      </c>
      <c r="C132" s="380" t="s">
        <v>66</v>
      </c>
      <c r="D132" s="380">
        <v>73.86</v>
      </c>
      <c r="E132" s="380" t="s">
        <v>88</v>
      </c>
      <c r="F132" s="301"/>
    </row>
    <row r="133" spans="1:6" ht="15" x14ac:dyDescent="0.25">
      <c r="A133" s="380">
        <v>20080</v>
      </c>
      <c r="B133" s="214" t="s">
        <v>10772</v>
      </c>
      <c r="C133" s="380" t="s">
        <v>66</v>
      </c>
      <c r="D133" s="380">
        <v>24.11</v>
      </c>
      <c r="E133" s="380" t="s">
        <v>88</v>
      </c>
      <c r="F133" s="301"/>
    </row>
    <row r="134" spans="1:6" ht="30" x14ac:dyDescent="0.25">
      <c r="A134" s="380">
        <v>124</v>
      </c>
      <c r="B134" s="214" t="s">
        <v>10773</v>
      </c>
      <c r="C134" s="380" t="s">
        <v>3</v>
      </c>
      <c r="D134" s="380">
        <v>19.55</v>
      </c>
      <c r="E134" s="380" t="s">
        <v>88</v>
      </c>
      <c r="F134" s="301"/>
    </row>
    <row r="135" spans="1:6" ht="15" x14ac:dyDescent="0.25">
      <c r="A135" s="380">
        <v>7334</v>
      </c>
      <c r="B135" s="214" t="s">
        <v>10774</v>
      </c>
      <c r="C135" s="380" t="s">
        <v>3</v>
      </c>
      <c r="D135" s="380">
        <v>14.97</v>
      </c>
      <c r="E135" s="380" t="s">
        <v>88</v>
      </c>
      <c r="F135" s="301"/>
    </row>
    <row r="136" spans="1:6" ht="15" x14ac:dyDescent="0.25">
      <c r="A136" s="380">
        <v>45146</v>
      </c>
      <c r="B136" s="214" t="s">
        <v>10775</v>
      </c>
      <c r="C136" s="380" t="s">
        <v>65</v>
      </c>
      <c r="D136" s="380">
        <v>37.49</v>
      </c>
      <c r="E136" s="380" t="s">
        <v>88</v>
      </c>
      <c r="F136" s="301"/>
    </row>
    <row r="137" spans="1:6" ht="30" x14ac:dyDescent="0.25">
      <c r="A137" s="380">
        <v>123</v>
      </c>
      <c r="B137" s="214" t="s">
        <v>10776</v>
      </c>
      <c r="C137" s="380" t="s">
        <v>3</v>
      </c>
      <c r="D137" s="380">
        <v>8</v>
      </c>
      <c r="E137" s="380" t="s">
        <v>88</v>
      </c>
      <c r="F137" s="301"/>
    </row>
    <row r="138" spans="1:6" ht="30" x14ac:dyDescent="0.25">
      <c r="A138" s="380">
        <v>127</v>
      </c>
      <c r="B138" s="214" t="s">
        <v>10777</v>
      </c>
      <c r="C138" s="380" t="s">
        <v>3</v>
      </c>
      <c r="D138" s="380">
        <v>19.100000000000001</v>
      </c>
      <c r="E138" s="380" t="s">
        <v>88</v>
      </c>
      <c r="F138" s="301"/>
    </row>
    <row r="139" spans="1:6" ht="30" x14ac:dyDescent="0.25">
      <c r="A139" s="380">
        <v>133</v>
      </c>
      <c r="B139" s="214" t="s">
        <v>10778</v>
      </c>
      <c r="C139" s="380" t="s">
        <v>3</v>
      </c>
      <c r="D139" s="380">
        <v>7.93</v>
      </c>
      <c r="E139" s="380" t="s">
        <v>88</v>
      </c>
      <c r="F139" s="301"/>
    </row>
    <row r="140" spans="1:6" ht="30" x14ac:dyDescent="0.25">
      <c r="A140" s="380">
        <v>43617</v>
      </c>
      <c r="B140" s="214" t="s">
        <v>10779</v>
      </c>
      <c r="C140" s="380" t="s">
        <v>3</v>
      </c>
      <c r="D140" s="380">
        <v>8.86</v>
      </c>
      <c r="E140" s="380" t="s">
        <v>88</v>
      </c>
      <c r="F140" s="301"/>
    </row>
    <row r="141" spans="1:6" ht="30" x14ac:dyDescent="0.25">
      <c r="A141" s="380">
        <v>132</v>
      </c>
      <c r="B141" s="214" t="s">
        <v>10780</v>
      </c>
      <c r="C141" s="380" t="s">
        <v>3</v>
      </c>
      <c r="D141" s="380">
        <v>8.2200000000000006</v>
      </c>
      <c r="E141" s="380" t="s">
        <v>88</v>
      </c>
      <c r="F141" s="301"/>
    </row>
    <row r="142" spans="1:6" ht="30" x14ac:dyDescent="0.25">
      <c r="A142" s="380">
        <v>43618</v>
      </c>
      <c r="B142" s="214" t="s">
        <v>10781</v>
      </c>
      <c r="C142" s="380" t="s">
        <v>65</v>
      </c>
      <c r="D142" s="380">
        <v>20.7</v>
      </c>
      <c r="E142" s="380" t="s">
        <v>88</v>
      </c>
      <c r="F142" s="301"/>
    </row>
    <row r="143" spans="1:6" ht="45" x14ac:dyDescent="0.25">
      <c r="A143" s="380">
        <v>37476</v>
      </c>
      <c r="B143" s="214" t="s">
        <v>10782</v>
      </c>
      <c r="C143" s="380" t="s">
        <v>66</v>
      </c>
      <c r="D143" s="396">
        <v>4151.34</v>
      </c>
      <c r="E143" s="380" t="s">
        <v>88</v>
      </c>
      <c r="F143" s="301"/>
    </row>
    <row r="144" spans="1:6" ht="45" x14ac:dyDescent="0.25">
      <c r="A144" s="380">
        <v>37478</v>
      </c>
      <c r="B144" s="214" t="s">
        <v>10783</v>
      </c>
      <c r="C144" s="380" t="s">
        <v>66</v>
      </c>
      <c r="D144" s="396">
        <v>5199.66</v>
      </c>
      <c r="E144" s="380" t="s">
        <v>88</v>
      </c>
      <c r="F144" s="301"/>
    </row>
    <row r="145" spans="1:6" ht="45" x14ac:dyDescent="0.25">
      <c r="A145" s="380">
        <v>37477</v>
      </c>
      <c r="B145" s="214" t="s">
        <v>10784</v>
      </c>
      <c r="C145" s="380" t="s">
        <v>66</v>
      </c>
      <c r="D145" s="396">
        <v>7044.7</v>
      </c>
      <c r="E145" s="380" t="s">
        <v>88</v>
      </c>
      <c r="F145" s="301"/>
    </row>
    <row r="146" spans="1:6" ht="45" x14ac:dyDescent="0.25">
      <c r="A146" s="380">
        <v>37479</v>
      </c>
      <c r="B146" s="214" t="s">
        <v>10785</v>
      </c>
      <c r="C146" s="380" t="s">
        <v>66</v>
      </c>
      <c r="D146" s="396">
        <v>8355.1</v>
      </c>
      <c r="E146" s="380" t="s">
        <v>88</v>
      </c>
      <c r="F146" s="301"/>
    </row>
    <row r="147" spans="1:6" ht="15" x14ac:dyDescent="0.25">
      <c r="A147" s="388">
        <v>4319</v>
      </c>
      <c r="B147" s="214" t="s">
        <v>10786</v>
      </c>
      <c r="C147" s="380" t="s">
        <v>66</v>
      </c>
      <c r="D147" s="395">
        <v>1.9</v>
      </c>
      <c r="E147" s="380" t="s">
        <v>88</v>
      </c>
      <c r="F147" s="301"/>
    </row>
    <row r="148" spans="1:6" ht="30" x14ac:dyDescent="0.25">
      <c r="A148" s="380">
        <v>42409</v>
      </c>
      <c r="B148" s="214" t="s">
        <v>10787</v>
      </c>
      <c r="C148" s="380" t="s">
        <v>65</v>
      </c>
      <c r="D148" s="380">
        <v>13.03</v>
      </c>
      <c r="E148" s="380" t="s">
        <v>88</v>
      </c>
      <c r="F148" s="301"/>
    </row>
    <row r="149" spans="1:6" ht="15" x14ac:dyDescent="0.25">
      <c r="A149" s="388">
        <v>40553</v>
      </c>
      <c r="B149" s="214" t="s">
        <v>10788</v>
      </c>
      <c r="C149" s="380" t="s">
        <v>90</v>
      </c>
      <c r="D149" s="395">
        <v>63.75</v>
      </c>
      <c r="E149" s="380" t="s">
        <v>88</v>
      </c>
      <c r="F149" s="301"/>
    </row>
    <row r="150" spans="1:6" ht="15" x14ac:dyDescent="0.25">
      <c r="A150" s="380">
        <v>6114</v>
      </c>
      <c r="B150" s="214" t="s">
        <v>10789</v>
      </c>
      <c r="C150" s="380" t="s">
        <v>87</v>
      </c>
      <c r="D150" s="380">
        <v>15.35</v>
      </c>
      <c r="E150" s="380" t="s">
        <v>105</v>
      </c>
      <c r="F150" s="301"/>
    </row>
    <row r="151" spans="1:6" ht="15" x14ac:dyDescent="0.25">
      <c r="A151" s="380">
        <v>40912</v>
      </c>
      <c r="B151" s="214" t="s">
        <v>10790</v>
      </c>
      <c r="C151" s="380" t="s">
        <v>115</v>
      </c>
      <c r="D151" s="396">
        <v>2737.19</v>
      </c>
      <c r="E151" s="380" t="s">
        <v>105</v>
      </c>
      <c r="F151" s="301"/>
    </row>
    <row r="152" spans="1:6" ht="15" x14ac:dyDescent="0.25">
      <c r="A152" s="380">
        <v>247</v>
      </c>
      <c r="B152" s="214" t="s">
        <v>10791</v>
      </c>
      <c r="C152" s="380" t="s">
        <v>87</v>
      </c>
      <c r="D152" s="380">
        <v>15.35</v>
      </c>
      <c r="E152" s="380" t="s">
        <v>105</v>
      </c>
      <c r="F152" s="301"/>
    </row>
    <row r="153" spans="1:6" ht="15" x14ac:dyDescent="0.25">
      <c r="A153" s="380">
        <v>40919</v>
      </c>
      <c r="B153" s="214" t="s">
        <v>10792</v>
      </c>
      <c r="C153" s="380" t="s">
        <v>115</v>
      </c>
      <c r="D153" s="396">
        <v>2737.19</v>
      </c>
      <c r="E153" s="380" t="s">
        <v>105</v>
      </c>
      <c r="F153" s="301"/>
    </row>
    <row r="154" spans="1:6" ht="15" x14ac:dyDescent="0.25">
      <c r="A154" s="380">
        <v>44499</v>
      </c>
      <c r="B154" s="214" t="s">
        <v>10793</v>
      </c>
      <c r="C154" s="380" t="s">
        <v>87</v>
      </c>
      <c r="D154" s="380">
        <v>15.35</v>
      </c>
      <c r="E154" s="380" t="s">
        <v>105</v>
      </c>
      <c r="F154" s="301"/>
    </row>
    <row r="155" spans="1:6" ht="15" x14ac:dyDescent="0.25">
      <c r="A155" s="380">
        <v>40984</v>
      </c>
      <c r="B155" s="214" t="s">
        <v>10794</v>
      </c>
      <c r="C155" s="380" t="s">
        <v>115</v>
      </c>
      <c r="D155" s="396">
        <v>2737.19</v>
      </c>
      <c r="E155" s="380" t="s">
        <v>105</v>
      </c>
      <c r="F155" s="301"/>
    </row>
    <row r="156" spans="1:6" ht="15" x14ac:dyDescent="0.25">
      <c r="A156" s="380">
        <v>248</v>
      </c>
      <c r="B156" s="214" t="s">
        <v>10795</v>
      </c>
      <c r="C156" s="380" t="s">
        <v>87</v>
      </c>
      <c r="D156" s="380">
        <v>15.27</v>
      </c>
      <c r="E156" s="380" t="s">
        <v>105</v>
      </c>
      <c r="F156" s="301"/>
    </row>
    <row r="157" spans="1:6" ht="15" x14ac:dyDescent="0.25">
      <c r="A157" s="380">
        <v>41086</v>
      </c>
      <c r="B157" s="214" t="s">
        <v>10796</v>
      </c>
      <c r="C157" s="380" t="s">
        <v>115</v>
      </c>
      <c r="D157" s="396">
        <v>2725.15</v>
      </c>
      <c r="E157" s="380" t="s">
        <v>105</v>
      </c>
      <c r="F157" s="301"/>
    </row>
    <row r="158" spans="1:6" ht="15" x14ac:dyDescent="0.25">
      <c r="A158" s="380">
        <v>34466</v>
      </c>
      <c r="B158" s="214" t="s">
        <v>10797</v>
      </c>
      <c r="C158" s="380" t="s">
        <v>87</v>
      </c>
      <c r="D158" s="380">
        <v>15.35</v>
      </c>
      <c r="E158" s="380" t="s">
        <v>105</v>
      </c>
      <c r="F158" s="301"/>
    </row>
    <row r="159" spans="1:6" ht="15" x14ac:dyDescent="0.25">
      <c r="A159" s="380">
        <v>41083</v>
      </c>
      <c r="B159" s="214" t="s">
        <v>10798</v>
      </c>
      <c r="C159" s="380" t="s">
        <v>115</v>
      </c>
      <c r="D159" s="396">
        <v>2737.19</v>
      </c>
      <c r="E159" s="380" t="s">
        <v>105</v>
      </c>
      <c r="F159" s="301"/>
    </row>
    <row r="160" spans="1:6" ht="15" x14ac:dyDescent="0.25">
      <c r="A160" s="380">
        <v>252</v>
      </c>
      <c r="B160" s="214" t="s">
        <v>10799</v>
      </c>
      <c r="C160" s="380" t="s">
        <v>87</v>
      </c>
      <c r="D160" s="380">
        <v>15.35</v>
      </c>
      <c r="E160" s="380" t="s">
        <v>105</v>
      </c>
      <c r="F160" s="301"/>
    </row>
    <row r="161" spans="1:6" ht="15" x14ac:dyDescent="0.25">
      <c r="A161" s="380">
        <v>40909</v>
      </c>
      <c r="B161" s="214" t="s">
        <v>10800</v>
      </c>
      <c r="C161" s="380" t="s">
        <v>115</v>
      </c>
      <c r="D161" s="396">
        <v>2737.19</v>
      </c>
      <c r="E161" s="380" t="s">
        <v>105</v>
      </c>
      <c r="F161" s="301"/>
    </row>
    <row r="162" spans="1:6" ht="15" x14ac:dyDescent="0.25">
      <c r="A162" s="380">
        <v>242</v>
      </c>
      <c r="B162" s="214" t="s">
        <v>10801</v>
      </c>
      <c r="C162" s="380" t="s">
        <v>87</v>
      </c>
      <c r="D162" s="380">
        <v>15.27</v>
      </c>
      <c r="E162" s="380" t="s">
        <v>105</v>
      </c>
      <c r="F162" s="301"/>
    </row>
    <row r="163" spans="1:6" ht="15" x14ac:dyDescent="0.25">
      <c r="A163" s="380">
        <v>41085</v>
      </c>
      <c r="B163" s="214" t="s">
        <v>10802</v>
      </c>
      <c r="C163" s="380" t="s">
        <v>115</v>
      </c>
      <c r="D163" s="396">
        <v>2725.15</v>
      </c>
      <c r="E163" s="380" t="s">
        <v>105</v>
      </c>
      <c r="F163" s="301"/>
    </row>
    <row r="164" spans="1:6" ht="30" x14ac:dyDescent="0.25">
      <c r="A164" s="380">
        <v>427</v>
      </c>
      <c r="B164" s="214" t="s">
        <v>10803</v>
      </c>
      <c r="C164" s="380" t="s">
        <v>66</v>
      </c>
      <c r="D164" s="380">
        <v>13.26</v>
      </c>
      <c r="E164" s="380" t="s">
        <v>88</v>
      </c>
      <c r="F164" s="301"/>
    </row>
    <row r="165" spans="1:6" ht="30" x14ac:dyDescent="0.25">
      <c r="A165" s="380">
        <v>417</v>
      </c>
      <c r="B165" s="214" t="s">
        <v>10804</v>
      </c>
      <c r="C165" s="380" t="s">
        <v>66</v>
      </c>
      <c r="D165" s="380">
        <v>6.25</v>
      </c>
      <c r="E165" s="380" t="s">
        <v>88</v>
      </c>
      <c r="F165" s="301"/>
    </row>
    <row r="166" spans="1:6" ht="30" x14ac:dyDescent="0.25">
      <c r="A166" s="380">
        <v>11273</v>
      </c>
      <c r="B166" s="214" t="s">
        <v>10805</v>
      </c>
      <c r="C166" s="380" t="s">
        <v>66</v>
      </c>
      <c r="D166" s="380">
        <v>19.399999999999999</v>
      </c>
      <c r="E166" s="380" t="s">
        <v>88</v>
      </c>
      <c r="F166" s="301"/>
    </row>
    <row r="167" spans="1:6" ht="30" x14ac:dyDescent="0.25">
      <c r="A167" s="380">
        <v>11272</v>
      </c>
      <c r="B167" s="214" t="s">
        <v>10806</v>
      </c>
      <c r="C167" s="380" t="s">
        <v>66</v>
      </c>
      <c r="D167" s="380">
        <v>11.71</v>
      </c>
      <c r="E167" s="380" t="s">
        <v>88</v>
      </c>
      <c r="F167" s="301"/>
    </row>
    <row r="168" spans="1:6" ht="30" x14ac:dyDescent="0.25">
      <c r="A168" s="380">
        <v>11275</v>
      </c>
      <c r="B168" s="214" t="s">
        <v>10807</v>
      </c>
      <c r="C168" s="380" t="s">
        <v>66</v>
      </c>
      <c r="D168" s="380">
        <v>4.7</v>
      </c>
      <c r="E168" s="380" t="s">
        <v>88</v>
      </c>
      <c r="F168" s="301"/>
    </row>
    <row r="169" spans="1:6" ht="30" x14ac:dyDescent="0.25">
      <c r="A169" s="380">
        <v>11274</v>
      </c>
      <c r="B169" s="214" t="s">
        <v>10808</v>
      </c>
      <c r="C169" s="380" t="s">
        <v>66</v>
      </c>
      <c r="D169" s="380">
        <v>3.58</v>
      </c>
      <c r="E169" s="380" t="s">
        <v>88</v>
      </c>
      <c r="F169" s="301"/>
    </row>
    <row r="170" spans="1:6" ht="15" x14ac:dyDescent="0.25">
      <c r="A170" s="380">
        <v>38470</v>
      </c>
      <c r="B170" s="214" t="s">
        <v>10809</v>
      </c>
      <c r="C170" s="380" t="s">
        <v>66</v>
      </c>
      <c r="D170" s="380">
        <v>45.36</v>
      </c>
      <c r="E170" s="380" t="s">
        <v>88</v>
      </c>
      <c r="F170" s="301"/>
    </row>
    <row r="171" spans="1:6" ht="15" x14ac:dyDescent="0.25">
      <c r="A171" s="380">
        <v>38547</v>
      </c>
      <c r="B171" s="214" t="s">
        <v>10810</v>
      </c>
      <c r="C171" s="380" t="s">
        <v>66</v>
      </c>
      <c r="D171" s="380">
        <v>123.78</v>
      </c>
      <c r="E171" s="380" t="s">
        <v>88</v>
      </c>
      <c r="F171" s="301"/>
    </row>
    <row r="172" spans="1:6" ht="15" x14ac:dyDescent="0.25">
      <c r="A172" s="380">
        <v>38467</v>
      </c>
      <c r="B172" s="214" t="s">
        <v>10811</v>
      </c>
      <c r="C172" s="380" t="s">
        <v>66</v>
      </c>
      <c r="D172" s="380">
        <v>74.89</v>
      </c>
      <c r="E172" s="380" t="s">
        <v>88</v>
      </c>
      <c r="F172" s="301"/>
    </row>
    <row r="173" spans="1:6" ht="15" x14ac:dyDescent="0.25">
      <c r="A173" s="380">
        <v>38468</v>
      </c>
      <c r="B173" s="214" t="s">
        <v>10812</v>
      </c>
      <c r="C173" s="380" t="s">
        <v>66</v>
      </c>
      <c r="D173" s="380">
        <v>82.41</v>
      </c>
      <c r="E173" s="380" t="s">
        <v>88</v>
      </c>
      <c r="F173" s="301"/>
    </row>
    <row r="174" spans="1:6" ht="15" x14ac:dyDescent="0.25">
      <c r="A174" s="380">
        <v>38469</v>
      </c>
      <c r="B174" s="214" t="s">
        <v>10813</v>
      </c>
      <c r="C174" s="380" t="s">
        <v>66</v>
      </c>
      <c r="D174" s="380">
        <v>133.09</v>
      </c>
      <c r="E174" s="380" t="s">
        <v>88</v>
      </c>
      <c r="F174" s="301"/>
    </row>
    <row r="175" spans="1:6" ht="15" x14ac:dyDescent="0.25">
      <c r="A175" s="380">
        <v>38471</v>
      </c>
      <c r="B175" s="214" t="s">
        <v>10814</v>
      </c>
      <c r="C175" s="380" t="s">
        <v>66</v>
      </c>
      <c r="D175" s="380">
        <v>107.02</v>
      </c>
      <c r="E175" s="380" t="s">
        <v>88</v>
      </c>
      <c r="F175" s="301"/>
    </row>
    <row r="176" spans="1:6" ht="15" x14ac:dyDescent="0.25">
      <c r="A176" s="380">
        <v>37370</v>
      </c>
      <c r="B176" s="214" t="s">
        <v>10815</v>
      </c>
      <c r="C176" s="380" t="s">
        <v>87</v>
      </c>
      <c r="D176" s="380">
        <v>3.95</v>
      </c>
      <c r="E176" s="380" t="s">
        <v>2078</v>
      </c>
      <c r="F176" s="301"/>
    </row>
    <row r="177" spans="1:6" ht="15" x14ac:dyDescent="0.25">
      <c r="A177" s="380">
        <v>40862</v>
      </c>
      <c r="B177" s="214" t="s">
        <v>10816</v>
      </c>
      <c r="C177" s="380" t="s">
        <v>115</v>
      </c>
      <c r="D177" s="380">
        <v>744.3</v>
      </c>
      <c r="E177" s="380" t="s">
        <v>2078</v>
      </c>
      <c r="F177" s="301"/>
    </row>
    <row r="178" spans="1:6" ht="30" x14ac:dyDescent="0.25">
      <c r="A178" s="388">
        <v>10658</v>
      </c>
      <c r="B178" s="214" t="s">
        <v>10817</v>
      </c>
      <c r="C178" s="380" t="s">
        <v>66</v>
      </c>
      <c r="D178" s="395">
        <v>9400</v>
      </c>
      <c r="E178" s="380" t="s">
        <v>88</v>
      </c>
      <c r="F178" s="301"/>
    </row>
    <row r="179" spans="1:6" ht="15" x14ac:dyDescent="0.25">
      <c r="A179" s="380">
        <v>253</v>
      </c>
      <c r="B179" s="214" t="s">
        <v>10818</v>
      </c>
      <c r="C179" s="380" t="s">
        <v>87</v>
      </c>
      <c r="D179" s="380">
        <v>34.71</v>
      </c>
      <c r="E179" s="380" t="s">
        <v>105</v>
      </c>
      <c r="F179" s="301"/>
    </row>
    <row r="180" spans="1:6" ht="15" x14ac:dyDescent="0.25">
      <c r="A180" s="380">
        <v>40809</v>
      </c>
      <c r="B180" s="214" t="s">
        <v>10819</v>
      </c>
      <c r="C180" s="380" t="s">
        <v>115</v>
      </c>
      <c r="D180" s="396">
        <v>6185.38</v>
      </c>
      <c r="E180" s="380" t="s">
        <v>105</v>
      </c>
      <c r="F180" s="301"/>
    </row>
    <row r="181" spans="1:6" ht="45" x14ac:dyDescent="0.25">
      <c r="A181" s="388">
        <v>42428</v>
      </c>
      <c r="B181" s="214" t="s">
        <v>10820</v>
      </c>
      <c r="C181" s="380" t="s">
        <v>66</v>
      </c>
      <c r="D181" s="395">
        <v>2271</v>
      </c>
      <c r="E181" s="380" t="s">
        <v>88</v>
      </c>
      <c r="F181" s="301"/>
    </row>
    <row r="182" spans="1:6" ht="15" x14ac:dyDescent="0.25">
      <c r="A182" s="380">
        <v>301</v>
      </c>
      <c r="B182" s="214" t="s">
        <v>10821</v>
      </c>
      <c r="C182" s="380" t="s">
        <v>66</v>
      </c>
      <c r="D182" s="380">
        <v>3.01</v>
      </c>
      <c r="E182" s="380" t="s">
        <v>88</v>
      </c>
      <c r="F182" s="301"/>
    </row>
    <row r="183" spans="1:6" ht="15" x14ac:dyDescent="0.25">
      <c r="A183" s="380">
        <v>296</v>
      </c>
      <c r="B183" s="214" t="s">
        <v>10822</v>
      </c>
      <c r="C183" s="380" t="s">
        <v>66</v>
      </c>
      <c r="D183" s="380">
        <v>1.7</v>
      </c>
      <c r="E183" s="380" t="s">
        <v>88</v>
      </c>
      <c r="F183" s="301"/>
    </row>
    <row r="184" spans="1:6" ht="15" x14ac:dyDescent="0.25">
      <c r="A184" s="380">
        <v>297</v>
      </c>
      <c r="B184" s="214" t="s">
        <v>10823</v>
      </c>
      <c r="C184" s="380" t="s">
        <v>66</v>
      </c>
      <c r="D184" s="380">
        <v>2.5</v>
      </c>
      <c r="E184" s="380" t="s">
        <v>88</v>
      </c>
      <c r="F184" s="301"/>
    </row>
    <row r="185" spans="1:6" ht="15" x14ac:dyDescent="0.25">
      <c r="A185" s="380">
        <v>299</v>
      </c>
      <c r="B185" s="214" t="s">
        <v>10824</v>
      </c>
      <c r="C185" s="380" t="s">
        <v>66</v>
      </c>
      <c r="D185" s="380">
        <v>3.53</v>
      </c>
      <c r="E185" s="380" t="s">
        <v>88</v>
      </c>
      <c r="F185" s="301"/>
    </row>
    <row r="186" spans="1:6" ht="15" x14ac:dyDescent="0.25">
      <c r="A186" s="380">
        <v>300</v>
      </c>
      <c r="B186" s="214" t="s">
        <v>10825</v>
      </c>
      <c r="C186" s="380" t="s">
        <v>66</v>
      </c>
      <c r="D186" s="380">
        <v>12.22</v>
      </c>
      <c r="E186" s="380" t="s">
        <v>88</v>
      </c>
      <c r="F186" s="301"/>
    </row>
    <row r="187" spans="1:6" ht="15" x14ac:dyDescent="0.25">
      <c r="A187" s="380">
        <v>20085</v>
      </c>
      <c r="B187" s="214" t="s">
        <v>10826</v>
      </c>
      <c r="C187" s="380" t="s">
        <v>66</v>
      </c>
      <c r="D187" s="380">
        <v>2.23</v>
      </c>
      <c r="E187" s="380" t="s">
        <v>88</v>
      </c>
      <c r="F187" s="301"/>
    </row>
    <row r="188" spans="1:6" ht="15" x14ac:dyDescent="0.25">
      <c r="A188" s="380">
        <v>298</v>
      </c>
      <c r="B188" s="214" t="s">
        <v>10827</v>
      </c>
      <c r="C188" s="380" t="s">
        <v>66</v>
      </c>
      <c r="D188" s="380">
        <v>2.71</v>
      </c>
      <c r="E188" s="380" t="s">
        <v>88</v>
      </c>
      <c r="F188" s="301"/>
    </row>
    <row r="189" spans="1:6" ht="15" x14ac:dyDescent="0.25">
      <c r="A189" s="380">
        <v>311</v>
      </c>
      <c r="B189" s="214" t="s">
        <v>10828</v>
      </c>
      <c r="C189" s="380" t="s">
        <v>66</v>
      </c>
      <c r="D189" s="380">
        <v>10.07</v>
      </c>
      <c r="E189" s="380" t="s">
        <v>88</v>
      </c>
      <c r="F189" s="301"/>
    </row>
    <row r="190" spans="1:6" ht="15" x14ac:dyDescent="0.25">
      <c r="A190" s="380">
        <v>318</v>
      </c>
      <c r="B190" s="214" t="s">
        <v>10829</v>
      </c>
      <c r="C190" s="380" t="s">
        <v>66</v>
      </c>
      <c r="D190" s="380">
        <v>20.29</v>
      </c>
      <c r="E190" s="380" t="s">
        <v>88</v>
      </c>
      <c r="F190" s="301"/>
    </row>
    <row r="191" spans="1:6" ht="15" x14ac:dyDescent="0.25">
      <c r="A191" s="380">
        <v>319</v>
      </c>
      <c r="B191" s="214" t="s">
        <v>10830</v>
      </c>
      <c r="C191" s="380" t="s">
        <v>66</v>
      </c>
      <c r="D191" s="380">
        <v>31.82</v>
      </c>
      <c r="E191" s="380" t="s">
        <v>88</v>
      </c>
      <c r="F191" s="301"/>
    </row>
    <row r="192" spans="1:6" ht="15" x14ac:dyDescent="0.25">
      <c r="A192" s="380">
        <v>303</v>
      </c>
      <c r="B192" s="214" t="s">
        <v>10831</v>
      </c>
      <c r="C192" s="380" t="s">
        <v>66</v>
      </c>
      <c r="D192" s="380">
        <v>3.33</v>
      </c>
      <c r="E192" s="380" t="s">
        <v>88</v>
      </c>
      <c r="F192" s="301"/>
    </row>
    <row r="193" spans="1:6" ht="15" x14ac:dyDescent="0.25">
      <c r="A193" s="380">
        <v>305</v>
      </c>
      <c r="B193" s="214" t="s">
        <v>10832</v>
      </c>
      <c r="C193" s="380" t="s">
        <v>66</v>
      </c>
      <c r="D193" s="380">
        <v>10.49</v>
      </c>
      <c r="E193" s="380" t="s">
        <v>88</v>
      </c>
      <c r="F193" s="301"/>
    </row>
    <row r="194" spans="1:6" ht="15" x14ac:dyDescent="0.25">
      <c r="A194" s="380">
        <v>306</v>
      </c>
      <c r="B194" s="214" t="s">
        <v>10833</v>
      </c>
      <c r="C194" s="380" t="s">
        <v>66</v>
      </c>
      <c r="D194" s="380">
        <v>15.91</v>
      </c>
      <c r="E194" s="380" t="s">
        <v>88</v>
      </c>
      <c r="F194" s="301"/>
    </row>
    <row r="195" spans="1:6" ht="15" x14ac:dyDescent="0.25">
      <c r="A195" s="380">
        <v>307</v>
      </c>
      <c r="B195" s="214" t="s">
        <v>10834</v>
      </c>
      <c r="C195" s="380" t="s">
        <v>66</v>
      </c>
      <c r="D195" s="380">
        <v>40.19</v>
      </c>
      <c r="E195" s="380" t="s">
        <v>88</v>
      </c>
      <c r="F195" s="301"/>
    </row>
    <row r="196" spans="1:6" ht="15" x14ac:dyDescent="0.25">
      <c r="A196" s="380">
        <v>309</v>
      </c>
      <c r="B196" s="214" t="s">
        <v>10835</v>
      </c>
      <c r="C196" s="380" t="s">
        <v>66</v>
      </c>
      <c r="D196" s="380">
        <v>65.84</v>
      </c>
      <c r="E196" s="380" t="s">
        <v>88</v>
      </c>
      <c r="F196" s="301"/>
    </row>
    <row r="197" spans="1:6" ht="15" x14ac:dyDescent="0.25">
      <c r="A197" s="380">
        <v>310</v>
      </c>
      <c r="B197" s="214" t="s">
        <v>10836</v>
      </c>
      <c r="C197" s="380" t="s">
        <v>66</v>
      </c>
      <c r="D197" s="380">
        <v>91.25</v>
      </c>
      <c r="E197" s="380" t="s">
        <v>88</v>
      </c>
      <c r="F197" s="301"/>
    </row>
    <row r="198" spans="1:6" ht="15" x14ac:dyDescent="0.25">
      <c r="A198" s="380">
        <v>308</v>
      </c>
      <c r="B198" s="214" t="s">
        <v>10837</v>
      </c>
      <c r="C198" s="380" t="s">
        <v>66</v>
      </c>
      <c r="D198" s="380">
        <v>89.7</v>
      </c>
      <c r="E198" s="380" t="s">
        <v>88</v>
      </c>
      <c r="F198" s="301"/>
    </row>
    <row r="199" spans="1:6" ht="15" x14ac:dyDescent="0.25">
      <c r="A199" s="380">
        <v>328</v>
      </c>
      <c r="B199" s="214" t="s">
        <v>10838</v>
      </c>
      <c r="C199" s="380" t="s">
        <v>66</v>
      </c>
      <c r="D199" s="380">
        <v>7.98</v>
      </c>
      <c r="E199" s="380" t="s">
        <v>88</v>
      </c>
      <c r="F199" s="301"/>
    </row>
    <row r="200" spans="1:6" ht="15" x14ac:dyDescent="0.25">
      <c r="A200" s="380">
        <v>325</v>
      </c>
      <c r="B200" s="214" t="s">
        <v>10839</v>
      </c>
      <c r="C200" s="380" t="s">
        <v>66</v>
      </c>
      <c r="D200" s="380">
        <v>2.35</v>
      </c>
      <c r="E200" s="380" t="s">
        <v>88</v>
      </c>
      <c r="F200" s="301"/>
    </row>
    <row r="201" spans="1:6" ht="15" x14ac:dyDescent="0.25">
      <c r="A201" s="380">
        <v>20326</v>
      </c>
      <c r="B201" s="214" t="s">
        <v>10840</v>
      </c>
      <c r="C201" s="380" t="s">
        <v>66</v>
      </c>
      <c r="D201" s="380">
        <v>4.3</v>
      </c>
      <c r="E201" s="380" t="s">
        <v>88</v>
      </c>
      <c r="F201" s="301"/>
    </row>
    <row r="202" spans="1:6" ht="15" x14ac:dyDescent="0.25">
      <c r="A202" s="380">
        <v>329</v>
      </c>
      <c r="B202" s="214" t="s">
        <v>10841</v>
      </c>
      <c r="C202" s="380" t="s">
        <v>66</v>
      </c>
      <c r="D202" s="380">
        <v>6.67</v>
      </c>
      <c r="E202" s="380" t="s">
        <v>88</v>
      </c>
      <c r="F202" s="301"/>
    </row>
    <row r="203" spans="1:6" ht="30" x14ac:dyDescent="0.25">
      <c r="A203" s="380">
        <v>39642</v>
      </c>
      <c r="B203" s="214" t="s">
        <v>10842</v>
      </c>
      <c r="C203" s="380" t="s">
        <v>66</v>
      </c>
      <c r="D203" s="380">
        <v>2.95</v>
      </c>
      <c r="E203" s="380" t="s">
        <v>88</v>
      </c>
      <c r="F203" s="301"/>
    </row>
    <row r="204" spans="1:6" ht="30" x14ac:dyDescent="0.25">
      <c r="A204" s="380">
        <v>39641</v>
      </c>
      <c r="B204" s="214" t="s">
        <v>10843</v>
      </c>
      <c r="C204" s="380" t="s">
        <v>66</v>
      </c>
      <c r="D204" s="380">
        <v>2.59</v>
      </c>
      <c r="E204" s="380" t="s">
        <v>88</v>
      </c>
      <c r="F204" s="301"/>
    </row>
    <row r="205" spans="1:6" ht="30" x14ac:dyDescent="0.25">
      <c r="A205" s="380">
        <v>39643</v>
      </c>
      <c r="B205" s="214" t="s">
        <v>10844</v>
      </c>
      <c r="C205" s="380" t="s">
        <v>66</v>
      </c>
      <c r="D205" s="380">
        <v>3.47</v>
      </c>
      <c r="E205" s="380" t="s">
        <v>88</v>
      </c>
      <c r="F205" s="301"/>
    </row>
    <row r="206" spans="1:6" ht="30" x14ac:dyDescent="0.25">
      <c r="A206" s="380">
        <v>39644</v>
      </c>
      <c r="B206" s="214" t="s">
        <v>10845</v>
      </c>
      <c r="C206" s="380" t="s">
        <v>66</v>
      </c>
      <c r="D206" s="380">
        <v>5.38</v>
      </c>
      <c r="E206" s="380" t="s">
        <v>88</v>
      </c>
      <c r="F206" s="301"/>
    </row>
    <row r="207" spans="1:6" ht="30" x14ac:dyDescent="0.25">
      <c r="A207" s="380">
        <v>39645</v>
      </c>
      <c r="B207" s="214" t="s">
        <v>10846</v>
      </c>
      <c r="C207" s="380" t="s">
        <v>66</v>
      </c>
      <c r="D207" s="380">
        <v>5.89</v>
      </c>
      <c r="E207" s="380" t="s">
        <v>88</v>
      </c>
      <c r="F207" s="301"/>
    </row>
    <row r="208" spans="1:6" ht="15" x14ac:dyDescent="0.25">
      <c r="A208" s="380">
        <v>41610</v>
      </c>
      <c r="B208" s="214" t="s">
        <v>10847</v>
      </c>
      <c r="C208" s="380" t="s">
        <v>66</v>
      </c>
      <c r="D208" s="380">
        <v>770.17</v>
      </c>
      <c r="E208" s="380" t="s">
        <v>88</v>
      </c>
      <c r="F208" s="301"/>
    </row>
    <row r="209" spans="1:6" ht="15" x14ac:dyDescent="0.25">
      <c r="A209" s="380">
        <v>41611</v>
      </c>
      <c r="B209" s="214" t="s">
        <v>10848</v>
      </c>
      <c r="C209" s="380" t="s">
        <v>66</v>
      </c>
      <c r="D209" s="396">
        <v>1213.95</v>
      </c>
      <c r="E209" s="380" t="s">
        <v>88</v>
      </c>
      <c r="F209" s="301"/>
    </row>
    <row r="210" spans="1:6" ht="15" x14ac:dyDescent="0.25">
      <c r="A210" s="380">
        <v>41612</v>
      </c>
      <c r="B210" s="214" t="s">
        <v>10849</v>
      </c>
      <c r="C210" s="380" t="s">
        <v>66</v>
      </c>
      <c r="D210" s="396">
        <v>1704.56</v>
      </c>
      <c r="E210" s="380" t="s">
        <v>88</v>
      </c>
      <c r="F210" s="301"/>
    </row>
    <row r="211" spans="1:6" ht="30" x14ac:dyDescent="0.25">
      <c r="A211" s="380">
        <v>41637</v>
      </c>
      <c r="B211" s="214" t="s">
        <v>10850</v>
      </c>
      <c r="C211" s="380" t="s">
        <v>66</v>
      </c>
      <c r="D211" s="380">
        <v>159.34</v>
      </c>
      <c r="E211" s="380" t="s">
        <v>88</v>
      </c>
      <c r="F211" s="301"/>
    </row>
    <row r="212" spans="1:6" ht="30" x14ac:dyDescent="0.25">
      <c r="A212" s="380">
        <v>41638</v>
      </c>
      <c r="B212" s="214" t="s">
        <v>10851</v>
      </c>
      <c r="C212" s="380" t="s">
        <v>66</v>
      </c>
      <c r="D212" s="380">
        <v>207.56</v>
      </c>
      <c r="E212" s="380" t="s">
        <v>88</v>
      </c>
      <c r="F212" s="301"/>
    </row>
    <row r="213" spans="1:6" ht="30" x14ac:dyDescent="0.25">
      <c r="A213" s="380">
        <v>41639</v>
      </c>
      <c r="B213" s="214" t="s">
        <v>10852</v>
      </c>
      <c r="C213" s="380" t="s">
        <v>66</v>
      </c>
      <c r="D213" s="380">
        <v>502.14</v>
      </c>
      <c r="E213" s="380" t="s">
        <v>88</v>
      </c>
      <c r="F213" s="301"/>
    </row>
    <row r="214" spans="1:6" ht="15" x14ac:dyDescent="0.25">
      <c r="A214" s="380">
        <v>11789</v>
      </c>
      <c r="B214" s="214" t="s">
        <v>10853</v>
      </c>
      <c r="C214" s="380" t="s">
        <v>66</v>
      </c>
      <c r="D214" s="380">
        <v>1.77</v>
      </c>
      <c r="E214" s="380" t="s">
        <v>88</v>
      </c>
      <c r="F214" s="301"/>
    </row>
    <row r="215" spans="1:6" ht="30" x14ac:dyDescent="0.25">
      <c r="A215" s="380">
        <v>20975</v>
      </c>
      <c r="B215" s="214" t="s">
        <v>10854</v>
      </c>
      <c r="C215" s="380" t="s">
        <v>66</v>
      </c>
      <c r="D215" s="380">
        <v>13.05</v>
      </c>
      <c r="E215" s="380" t="s">
        <v>88</v>
      </c>
      <c r="F215" s="301"/>
    </row>
    <row r="216" spans="1:6" ht="30" x14ac:dyDescent="0.25">
      <c r="A216" s="380">
        <v>20976</v>
      </c>
      <c r="B216" s="214" t="s">
        <v>10855</v>
      </c>
      <c r="C216" s="380" t="s">
        <v>66</v>
      </c>
      <c r="D216" s="380">
        <v>19.72</v>
      </c>
      <c r="E216" s="380" t="s">
        <v>88</v>
      </c>
      <c r="F216" s="301"/>
    </row>
    <row r="217" spans="1:6" ht="15" x14ac:dyDescent="0.25">
      <c r="A217" s="380">
        <v>6138</v>
      </c>
      <c r="B217" s="214" t="s">
        <v>10856</v>
      </c>
      <c r="C217" s="380" t="s">
        <v>66</v>
      </c>
      <c r="D217" s="380">
        <v>15.7</v>
      </c>
      <c r="E217" s="380" t="s">
        <v>88</v>
      </c>
      <c r="F217" s="301"/>
    </row>
    <row r="218" spans="1:6" ht="30" x14ac:dyDescent="0.25">
      <c r="A218" s="380">
        <v>40340</v>
      </c>
      <c r="B218" s="214" t="s">
        <v>10857</v>
      </c>
      <c r="C218" s="380" t="s">
        <v>66</v>
      </c>
      <c r="D218" s="380">
        <v>22.14</v>
      </c>
      <c r="E218" s="380" t="s">
        <v>88</v>
      </c>
      <c r="F218" s="301"/>
    </row>
    <row r="219" spans="1:6" ht="30" x14ac:dyDescent="0.25">
      <c r="A219" s="380">
        <v>40341</v>
      </c>
      <c r="B219" s="214" t="s">
        <v>10858</v>
      </c>
      <c r="C219" s="380" t="s">
        <v>66</v>
      </c>
      <c r="D219" s="380">
        <v>26.42</v>
      </c>
      <c r="E219" s="380" t="s">
        <v>88</v>
      </c>
      <c r="F219" s="301"/>
    </row>
    <row r="220" spans="1:6" ht="30" x14ac:dyDescent="0.25">
      <c r="A220" s="380">
        <v>40342</v>
      </c>
      <c r="B220" s="214" t="s">
        <v>10859</v>
      </c>
      <c r="C220" s="380" t="s">
        <v>66</v>
      </c>
      <c r="D220" s="380">
        <v>31.51</v>
      </c>
      <c r="E220" s="380" t="s">
        <v>88</v>
      </c>
      <c r="F220" s="301"/>
    </row>
    <row r="221" spans="1:6" ht="30" x14ac:dyDescent="0.25">
      <c r="A221" s="380">
        <v>40343</v>
      </c>
      <c r="B221" s="214" t="s">
        <v>10860</v>
      </c>
      <c r="C221" s="380" t="s">
        <v>66</v>
      </c>
      <c r="D221" s="380">
        <v>37.380000000000003</v>
      </c>
      <c r="E221" s="380" t="s">
        <v>88</v>
      </c>
      <c r="F221" s="301"/>
    </row>
    <row r="222" spans="1:6" ht="30" x14ac:dyDescent="0.25">
      <c r="A222" s="380">
        <v>40344</v>
      </c>
      <c r="B222" s="214" t="s">
        <v>10861</v>
      </c>
      <c r="C222" s="380" t="s">
        <v>66</v>
      </c>
      <c r="D222" s="380">
        <v>50.96</v>
      </c>
      <c r="E222" s="380" t="s">
        <v>88</v>
      </c>
      <c r="F222" s="301"/>
    </row>
    <row r="223" spans="1:6" ht="30" x14ac:dyDescent="0.25">
      <c r="A223" s="380">
        <v>40345</v>
      </c>
      <c r="B223" s="214" t="s">
        <v>10862</v>
      </c>
      <c r="C223" s="380" t="s">
        <v>66</v>
      </c>
      <c r="D223" s="380">
        <v>62.79</v>
      </c>
      <c r="E223" s="380" t="s">
        <v>88</v>
      </c>
      <c r="F223" s="301"/>
    </row>
    <row r="224" spans="1:6" ht="30" x14ac:dyDescent="0.25">
      <c r="A224" s="380">
        <v>40346</v>
      </c>
      <c r="B224" s="214" t="s">
        <v>10863</v>
      </c>
      <c r="C224" s="380" t="s">
        <v>66</v>
      </c>
      <c r="D224" s="380">
        <v>72.84</v>
      </c>
      <c r="E224" s="380" t="s">
        <v>88</v>
      </c>
      <c r="F224" s="301"/>
    </row>
    <row r="225" spans="1:6" ht="30" x14ac:dyDescent="0.25">
      <c r="A225" s="380">
        <v>40347</v>
      </c>
      <c r="B225" s="214" t="s">
        <v>10864</v>
      </c>
      <c r="C225" s="380" t="s">
        <v>66</v>
      </c>
      <c r="D225" s="380">
        <v>91.52</v>
      </c>
      <c r="E225" s="380" t="s">
        <v>88</v>
      </c>
      <c r="F225" s="301"/>
    </row>
    <row r="226" spans="1:6" ht="30" x14ac:dyDescent="0.25">
      <c r="A226" s="380">
        <v>43424</v>
      </c>
      <c r="B226" s="214" t="s">
        <v>10865</v>
      </c>
      <c r="C226" s="380" t="s">
        <v>66</v>
      </c>
      <c r="D226" s="380">
        <v>645.28</v>
      </c>
      <c r="E226" s="380" t="s">
        <v>88</v>
      </c>
      <c r="F226" s="301"/>
    </row>
    <row r="227" spans="1:6" ht="30" x14ac:dyDescent="0.25">
      <c r="A227" s="380">
        <v>43426</v>
      </c>
      <c r="B227" s="214" t="s">
        <v>10866</v>
      </c>
      <c r="C227" s="380" t="s">
        <v>66</v>
      </c>
      <c r="D227" s="396">
        <v>2225.58</v>
      </c>
      <c r="E227" s="380" t="s">
        <v>88</v>
      </c>
      <c r="F227" s="301"/>
    </row>
    <row r="228" spans="1:6" ht="30" x14ac:dyDescent="0.25">
      <c r="A228" s="380">
        <v>12565</v>
      </c>
      <c r="B228" s="214" t="s">
        <v>10867</v>
      </c>
      <c r="C228" s="380" t="s">
        <v>66</v>
      </c>
      <c r="D228" s="380">
        <v>780.48</v>
      </c>
      <c r="E228" s="380" t="s">
        <v>88</v>
      </c>
      <c r="F228" s="301"/>
    </row>
    <row r="229" spans="1:6" ht="30" x14ac:dyDescent="0.25">
      <c r="A229" s="380">
        <v>12567</v>
      </c>
      <c r="B229" s="214" t="s">
        <v>10868</v>
      </c>
      <c r="C229" s="380" t="s">
        <v>66</v>
      </c>
      <c r="D229" s="396">
        <v>1048.31</v>
      </c>
      <c r="E229" s="380" t="s">
        <v>88</v>
      </c>
      <c r="F229" s="301"/>
    </row>
    <row r="230" spans="1:6" ht="30" x14ac:dyDescent="0.25">
      <c r="A230" s="380">
        <v>12568</v>
      </c>
      <c r="B230" s="214" t="s">
        <v>10869</v>
      </c>
      <c r="C230" s="380" t="s">
        <v>66</v>
      </c>
      <c r="D230" s="396">
        <v>1467.64</v>
      </c>
      <c r="E230" s="380" t="s">
        <v>88</v>
      </c>
      <c r="F230" s="301"/>
    </row>
    <row r="231" spans="1:6" ht="30" x14ac:dyDescent="0.25">
      <c r="A231" s="380">
        <v>43441</v>
      </c>
      <c r="B231" s="214" t="s">
        <v>10870</v>
      </c>
      <c r="C231" s="380" t="s">
        <v>66</v>
      </c>
      <c r="D231" s="380">
        <v>188.69</v>
      </c>
      <c r="E231" s="380" t="s">
        <v>88</v>
      </c>
      <c r="F231" s="301"/>
    </row>
    <row r="232" spans="1:6" ht="30" x14ac:dyDescent="0.25">
      <c r="A232" s="380">
        <v>43423</v>
      </c>
      <c r="B232" s="214" t="s">
        <v>10871</v>
      </c>
      <c r="C232" s="380" t="s">
        <v>66</v>
      </c>
      <c r="D232" s="380">
        <v>88.05</v>
      </c>
      <c r="E232" s="380" t="s">
        <v>88</v>
      </c>
      <c r="F232" s="301"/>
    </row>
    <row r="233" spans="1:6" ht="30" x14ac:dyDescent="0.25">
      <c r="A233" s="380">
        <v>12532</v>
      </c>
      <c r="B233" s="214" t="s">
        <v>10872</v>
      </c>
      <c r="C233" s="380" t="s">
        <v>66</v>
      </c>
      <c r="D233" s="380">
        <v>135.80000000000001</v>
      </c>
      <c r="E233" s="380" t="s">
        <v>88</v>
      </c>
      <c r="F233" s="301"/>
    </row>
    <row r="234" spans="1:6" ht="45" x14ac:dyDescent="0.25">
      <c r="A234" s="380">
        <v>43444</v>
      </c>
      <c r="B234" s="214" t="s">
        <v>10873</v>
      </c>
      <c r="C234" s="380" t="s">
        <v>66</v>
      </c>
      <c r="D234" s="380">
        <v>456.01</v>
      </c>
      <c r="E234" s="380" t="s">
        <v>88</v>
      </c>
      <c r="F234" s="301"/>
    </row>
    <row r="235" spans="1:6" ht="45" x14ac:dyDescent="0.25">
      <c r="A235" s="380">
        <v>12551</v>
      </c>
      <c r="B235" s="214" t="s">
        <v>10874</v>
      </c>
      <c r="C235" s="380" t="s">
        <v>66</v>
      </c>
      <c r="D235" s="380">
        <v>325.35000000000002</v>
      </c>
      <c r="E235" s="380" t="s">
        <v>88</v>
      </c>
      <c r="F235" s="301"/>
    </row>
    <row r="236" spans="1:6" ht="45" x14ac:dyDescent="0.25">
      <c r="A236" s="380">
        <v>43442</v>
      </c>
      <c r="B236" s="214" t="s">
        <v>10875</v>
      </c>
      <c r="C236" s="380" t="s">
        <v>66</v>
      </c>
      <c r="D236" s="380">
        <v>251.59</v>
      </c>
      <c r="E236" s="380" t="s">
        <v>88</v>
      </c>
      <c r="F236" s="301"/>
    </row>
    <row r="237" spans="1:6" ht="45" x14ac:dyDescent="0.25">
      <c r="A237" s="380">
        <v>43443</v>
      </c>
      <c r="B237" s="214" t="s">
        <v>10876</v>
      </c>
      <c r="C237" s="380" t="s">
        <v>66</v>
      </c>
      <c r="D237" s="380">
        <v>330.22</v>
      </c>
      <c r="E237" s="380" t="s">
        <v>88</v>
      </c>
      <c r="F237" s="301"/>
    </row>
    <row r="238" spans="1:6" ht="45" x14ac:dyDescent="0.25">
      <c r="A238" s="380">
        <v>12544</v>
      </c>
      <c r="B238" s="214" t="s">
        <v>10877</v>
      </c>
      <c r="C238" s="380" t="s">
        <v>66</v>
      </c>
      <c r="D238" s="380">
        <v>178.21</v>
      </c>
      <c r="E238" s="380" t="s">
        <v>88</v>
      </c>
      <c r="F238" s="301"/>
    </row>
    <row r="239" spans="1:6" ht="45" x14ac:dyDescent="0.25">
      <c r="A239" s="380">
        <v>12547</v>
      </c>
      <c r="B239" s="214" t="s">
        <v>10878</v>
      </c>
      <c r="C239" s="380" t="s">
        <v>66</v>
      </c>
      <c r="D239" s="380">
        <v>239.68</v>
      </c>
      <c r="E239" s="380" t="s">
        <v>88</v>
      </c>
      <c r="F239" s="301"/>
    </row>
    <row r="240" spans="1:6" ht="45" x14ac:dyDescent="0.25">
      <c r="A240" s="380">
        <v>43445</v>
      </c>
      <c r="B240" s="214" t="s">
        <v>10879</v>
      </c>
      <c r="C240" s="380" t="s">
        <v>66</v>
      </c>
      <c r="D240" s="380">
        <v>628.99</v>
      </c>
      <c r="E240" s="380" t="s">
        <v>88</v>
      </c>
      <c r="F240" s="301"/>
    </row>
    <row r="241" spans="1:6" ht="45" x14ac:dyDescent="0.25">
      <c r="A241" s="380">
        <v>12563</v>
      </c>
      <c r="B241" s="214" t="s">
        <v>10880</v>
      </c>
      <c r="C241" s="380" t="s">
        <v>66</v>
      </c>
      <c r="D241" s="380">
        <v>450.02</v>
      </c>
      <c r="E241" s="380" t="s">
        <v>88</v>
      </c>
      <c r="F241" s="301"/>
    </row>
    <row r="242" spans="1:6" ht="30" x14ac:dyDescent="0.25">
      <c r="A242" s="380">
        <v>43425</v>
      </c>
      <c r="B242" s="214" t="s">
        <v>10881</v>
      </c>
      <c r="C242" s="380" t="s">
        <v>66</v>
      </c>
      <c r="D242" s="380">
        <v>283.04000000000002</v>
      </c>
      <c r="E242" s="380" t="s">
        <v>88</v>
      </c>
      <c r="F242" s="301"/>
    </row>
    <row r="243" spans="1:6" ht="30" x14ac:dyDescent="0.25">
      <c r="A243" s="380">
        <v>43446</v>
      </c>
      <c r="B243" s="214" t="s">
        <v>10882</v>
      </c>
      <c r="C243" s="380" t="s">
        <v>66</v>
      </c>
      <c r="D243" s="380">
        <v>597.54</v>
      </c>
      <c r="E243" s="380" t="s">
        <v>88</v>
      </c>
      <c r="F243" s="301"/>
    </row>
    <row r="244" spans="1:6" ht="30" x14ac:dyDescent="0.25">
      <c r="A244" s="380">
        <v>43447</v>
      </c>
      <c r="B244" s="214" t="s">
        <v>10883</v>
      </c>
      <c r="C244" s="380" t="s">
        <v>66</v>
      </c>
      <c r="D244" s="380">
        <v>733.82</v>
      </c>
      <c r="E244" s="380" t="s">
        <v>88</v>
      </c>
      <c r="F244" s="301"/>
    </row>
    <row r="245" spans="1:6" ht="30" x14ac:dyDescent="0.25">
      <c r="A245" s="380">
        <v>43448</v>
      </c>
      <c r="B245" s="214" t="s">
        <v>10884</v>
      </c>
      <c r="C245" s="380" t="s">
        <v>66</v>
      </c>
      <c r="D245" s="380">
        <v>1027.3499999999999</v>
      </c>
      <c r="E245" s="380" t="s">
        <v>88</v>
      </c>
      <c r="F245" s="301"/>
    </row>
    <row r="246" spans="1:6" ht="30" x14ac:dyDescent="0.25">
      <c r="A246" s="380">
        <v>13761</v>
      </c>
      <c r="B246" s="214" t="s">
        <v>10885</v>
      </c>
      <c r="C246" s="380" t="s">
        <v>66</v>
      </c>
      <c r="D246" s="396">
        <v>2233.88</v>
      </c>
      <c r="E246" s="380" t="s">
        <v>88</v>
      </c>
      <c r="F246" s="301"/>
    </row>
    <row r="247" spans="1:6" ht="30" x14ac:dyDescent="0.25">
      <c r="A247" s="380">
        <v>4814</v>
      </c>
      <c r="B247" s="214" t="s">
        <v>10886</v>
      </c>
      <c r="C247" s="380" t="s">
        <v>66</v>
      </c>
      <c r="D247" s="380">
        <v>51.95</v>
      </c>
      <c r="E247" s="380" t="s">
        <v>88</v>
      </c>
      <c r="F247" s="301"/>
    </row>
    <row r="248" spans="1:6" ht="15" x14ac:dyDescent="0.25">
      <c r="A248" s="388">
        <v>44473</v>
      </c>
      <c r="B248" s="214" t="s">
        <v>10887</v>
      </c>
      <c r="C248" s="380" t="s">
        <v>66</v>
      </c>
      <c r="D248" s="395">
        <v>2331.2800000000002</v>
      </c>
      <c r="E248" s="380" t="s">
        <v>88</v>
      </c>
      <c r="F248" s="301"/>
    </row>
    <row r="249" spans="1:6" ht="15" x14ac:dyDescent="0.25">
      <c r="A249" s="380">
        <v>6122</v>
      </c>
      <c r="B249" s="214" t="s">
        <v>10888</v>
      </c>
      <c r="C249" s="380" t="s">
        <v>87</v>
      </c>
      <c r="D249" s="380">
        <v>33.020000000000003</v>
      </c>
      <c r="E249" s="380" t="s">
        <v>105</v>
      </c>
      <c r="F249" s="301"/>
    </row>
    <row r="250" spans="1:6" ht="15" x14ac:dyDescent="0.25">
      <c r="A250" s="380">
        <v>40810</v>
      </c>
      <c r="B250" s="214" t="s">
        <v>10889</v>
      </c>
      <c r="C250" s="380" t="s">
        <v>115</v>
      </c>
      <c r="D250" s="396">
        <v>5888.53</v>
      </c>
      <c r="E250" s="380" t="s">
        <v>105</v>
      </c>
      <c r="F250" s="301"/>
    </row>
    <row r="251" spans="1:6" ht="30" x14ac:dyDescent="0.25">
      <c r="A251" s="388">
        <v>21100</v>
      </c>
      <c r="B251" s="214" t="s">
        <v>10890</v>
      </c>
      <c r="C251" s="380" t="s">
        <v>66</v>
      </c>
      <c r="D251" s="395">
        <v>3563.75</v>
      </c>
      <c r="E251" s="380" t="s">
        <v>88</v>
      </c>
      <c r="F251" s="301"/>
    </row>
    <row r="252" spans="1:6" ht="45" x14ac:dyDescent="0.25">
      <c r="A252" s="388">
        <v>11811</v>
      </c>
      <c r="B252" s="214" t="s">
        <v>10891</v>
      </c>
      <c r="C252" s="380" t="s">
        <v>66</v>
      </c>
      <c r="D252" s="395">
        <v>5144.3500000000004</v>
      </c>
      <c r="E252" s="380" t="s">
        <v>88</v>
      </c>
      <c r="F252" s="301"/>
    </row>
    <row r="253" spans="1:6" ht="30" x14ac:dyDescent="0.25">
      <c r="A253" s="388">
        <v>11816</v>
      </c>
      <c r="B253" s="214" t="s">
        <v>10892</v>
      </c>
      <c r="C253" s="380" t="s">
        <v>66</v>
      </c>
      <c r="D253" s="395">
        <v>3800</v>
      </c>
      <c r="E253" s="380" t="s">
        <v>88</v>
      </c>
      <c r="F253" s="301"/>
    </row>
    <row r="254" spans="1:6" ht="30" x14ac:dyDescent="0.25">
      <c r="A254" s="388">
        <v>11814</v>
      </c>
      <c r="B254" s="214" t="s">
        <v>10893</v>
      </c>
      <c r="C254" s="380" t="s">
        <v>66</v>
      </c>
      <c r="D254" s="395">
        <v>8271.64</v>
      </c>
      <c r="E254" s="380" t="s">
        <v>88</v>
      </c>
      <c r="F254" s="301"/>
    </row>
    <row r="255" spans="1:6" ht="45" x14ac:dyDescent="0.25">
      <c r="A255" s="388">
        <v>14186</v>
      </c>
      <c r="B255" s="214" t="s">
        <v>10894</v>
      </c>
      <c r="C255" s="380" t="s">
        <v>66</v>
      </c>
      <c r="D255" s="395">
        <v>10386.17</v>
      </c>
      <c r="E255" s="380" t="s">
        <v>88</v>
      </c>
      <c r="F255" s="301"/>
    </row>
    <row r="256" spans="1:6" ht="30" x14ac:dyDescent="0.25">
      <c r="A256" s="388">
        <v>14185</v>
      </c>
      <c r="B256" s="214" t="s">
        <v>10895</v>
      </c>
      <c r="C256" s="380" t="s">
        <v>66</v>
      </c>
      <c r="D256" s="395">
        <v>13454.13</v>
      </c>
      <c r="E256" s="380" t="s">
        <v>88</v>
      </c>
      <c r="F256" s="301"/>
    </row>
    <row r="257" spans="1:6" ht="15" x14ac:dyDescent="0.25">
      <c r="A257" s="388">
        <v>44498</v>
      </c>
      <c r="B257" s="214" t="s">
        <v>10896</v>
      </c>
      <c r="C257" s="380" t="s">
        <v>66</v>
      </c>
      <c r="D257" s="395">
        <v>318204.48</v>
      </c>
      <c r="E257" s="380" t="s">
        <v>88</v>
      </c>
      <c r="F257" s="301"/>
    </row>
    <row r="258" spans="1:6" ht="30" x14ac:dyDescent="0.25">
      <c r="A258" s="388">
        <v>34469</v>
      </c>
      <c r="B258" s="214" t="s">
        <v>10897</v>
      </c>
      <c r="C258" s="380" t="s">
        <v>66</v>
      </c>
      <c r="D258" s="395">
        <v>11310.87</v>
      </c>
      <c r="E258" s="380" t="s">
        <v>88</v>
      </c>
      <c r="F258" s="301"/>
    </row>
    <row r="259" spans="1:6" ht="30" x14ac:dyDescent="0.25">
      <c r="A259" s="388">
        <v>34476</v>
      </c>
      <c r="B259" s="214" t="s">
        <v>10898</v>
      </c>
      <c r="C259" s="380" t="s">
        <v>66</v>
      </c>
      <c r="D259" s="395">
        <v>5899.09</v>
      </c>
      <c r="E259" s="380" t="s">
        <v>88</v>
      </c>
      <c r="F259" s="301"/>
    </row>
    <row r="260" spans="1:6" ht="30" x14ac:dyDescent="0.25">
      <c r="A260" s="388">
        <v>34477</v>
      </c>
      <c r="B260" s="214" t="s">
        <v>10899</v>
      </c>
      <c r="C260" s="380" t="s">
        <v>66</v>
      </c>
      <c r="D260" s="395">
        <v>7829.24</v>
      </c>
      <c r="E260" s="380" t="s">
        <v>88</v>
      </c>
      <c r="F260" s="301"/>
    </row>
    <row r="261" spans="1:6" ht="30" x14ac:dyDescent="0.25">
      <c r="A261" s="388">
        <v>34482</v>
      </c>
      <c r="B261" s="214" t="s">
        <v>10900</v>
      </c>
      <c r="C261" s="380" t="s">
        <v>66</v>
      </c>
      <c r="D261" s="395">
        <v>7312.08</v>
      </c>
      <c r="E261" s="380" t="s">
        <v>88</v>
      </c>
      <c r="F261" s="301"/>
    </row>
    <row r="262" spans="1:6" ht="60" x14ac:dyDescent="0.25">
      <c r="A262" s="388">
        <v>34472</v>
      </c>
      <c r="B262" s="214" t="s">
        <v>10901</v>
      </c>
      <c r="C262" s="380" t="s">
        <v>66</v>
      </c>
      <c r="D262" s="395">
        <v>3480</v>
      </c>
      <c r="E262" s="380" t="s">
        <v>88</v>
      </c>
      <c r="F262" s="301"/>
    </row>
    <row r="263" spans="1:6" ht="30" x14ac:dyDescent="0.25">
      <c r="A263" s="380">
        <v>42425</v>
      </c>
      <c r="B263" s="214" t="s">
        <v>10902</v>
      </c>
      <c r="C263" s="380" t="s">
        <v>66</v>
      </c>
      <c r="D263" s="396">
        <v>2813.68</v>
      </c>
      <c r="E263" s="380" t="s">
        <v>1550</v>
      </c>
      <c r="F263" s="301"/>
    </row>
    <row r="264" spans="1:6" ht="30" x14ac:dyDescent="0.25">
      <c r="A264" s="380">
        <v>42422</v>
      </c>
      <c r="B264" s="214" t="s">
        <v>10903</v>
      </c>
      <c r="C264" s="380" t="s">
        <v>66</v>
      </c>
      <c r="D264" s="396">
        <v>4177</v>
      </c>
      <c r="E264" s="380" t="s">
        <v>1550</v>
      </c>
      <c r="F264" s="301"/>
    </row>
    <row r="265" spans="1:6" ht="30" x14ac:dyDescent="0.25">
      <c r="A265" s="380">
        <v>43184</v>
      </c>
      <c r="B265" s="214" t="s">
        <v>10904</v>
      </c>
      <c r="C265" s="380" t="s">
        <v>66</v>
      </c>
      <c r="D265" s="396">
        <v>5773.01</v>
      </c>
      <c r="E265" s="380" t="s">
        <v>1550</v>
      </c>
      <c r="F265" s="301"/>
    </row>
    <row r="266" spans="1:6" ht="30" x14ac:dyDescent="0.25">
      <c r="A266" s="380">
        <v>42424</v>
      </c>
      <c r="B266" s="214" t="s">
        <v>10905</v>
      </c>
      <c r="C266" s="380" t="s">
        <v>66</v>
      </c>
      <c r="D266" s="396">
        <v>2512.86</v>
      </c>
      <c r="E266" s="380" t="s">
        <v>1550</v>
      </c>
      <c r="F266" s="301"/>
    </row>
    <row r="267" spans="1:6" ht="30" x14ac:dyDescent="0.25">
      <c r="A267" s="380">
        <v>42416</v>
      </c>
      <c r="B267" s="214" t="s">
        <v>10906</v>
      </c>
      <c r="C267" s="380" t="s">
        <v>66</v>
      </c>
      <c r="D267" s="396">
        <v>10832.65</v>
      </c>
      <c r="E267" s="380" t="s">
        <v>1550</v>
      </c>
      <c r="F267" s="301"/>
    </row>
    <row r="268" spans="1:6" ht="30" x14ac:dyDescent="0.25">
      <c r="A268" s="380">
        <v>42417</v>
      </c>
      <c r="B268" s="214" t="s">
        <v>10907</v>
      </c>
      <c r="C268" s="380" t="s">
        <v>66</v>
      </c>
      <c r="D268" s="396">
        <v>12144.29</v>
      </c>
      <c r="E268" s="380" t="s">
        <v>1550</v>
      </c>
      <c r="F268" s="301"/>
    </row>
    <row r="269" spans="1:6" ht="30" x14ac:dyDescent="0.25">
      <c r="A269" s="380">
        <v>42419</v>
      </c>
      <c r="B269" s="214" t="s">
        <v>10908</v>
      </c>
      <c r="C269" s="380" t="s">
        <v>66</v>
      </c>
      <c r="D269" s="396">
        <v>13720.47</v>
      </c>
      <c r="E269" s="380" t="s">
        <v>1550</v>
      </c>
      <c r="F269" s="301"/>
    </row>
    <row r="270" spans="1:6" ht="30" x14ac:dyDescent="0.25">
      <c r="A270" s="380">
        <v>42420</v>
      </c>
      <c r="B270" s="214" t="s">
        <v>10909</v>
      </c>
      <c r="C270" s="380" t="s">
        <v>66</v>
      </c>
      <c r="D270" s="396">
        <v>18857.759999999998</v>
      </c>
      <c r="E270" s="380" t="s">
        <v>1550</v>
      </c>
      <c r="F270" s="301"/>
    </row>
    <row r="271" spans="1:6" ht="45" x14ac:dyDescent="0.25">
      <c r="A271" s="380">
        <v>42421</v>
      </c>
      <c r="B271" s="214" t="s">
        <v>10910</v>
      </c>
      <c r="C271" s="380" t="s">
        <v>66</v>
      </c>
      <c r="D271" s="396">
        <v>22879.31</v>
      </c>
      <c r="E271" s="380" t="s">
        <v>1550</v>
      </c>
      <c r="F271" s="301"/>
    </row>
    <row r="272" spans="1:6" ht="45" x14ac:dyDescent="0.25">
      <c r="A272" s="380">
        <v>39556</v>
      </c>
      <c r="B272" s="214" t="s">
        <v>10911</v>
      </c>
      <c r="C272" s="380" t="s">
        <v>66</v>
      </c>
      <c r="D272" s="396">
        <v>7945.47</v>
      </c>
      <c r="E272" s="380" t="s">
        <v>1550</v>
      </c>
      <c r="F272" s="301"/>
    </row>
    <row r="273" spans="1:6" ht="45" x14ac:dyDescent="0.25">
      <c r="A273" s="380">
        <v>39557</v>
      </c>
      <c r="B273" s="214" t="s">
        <v>10912</v>
      </c>
      <c r="C273" s="380" t="s">
        <v>66</v>
      </c>
      <c r="D273" s="396">
        <v>8555.5400000000009</v>
      </c>
      <c r="E273" s="380" t="s">
        <v>1550</v>
      </c>
      <c r="F273" s="301"/>
    </row>
    <row r="274" spans="1:6" ht="45" x14ac:dyDescent="0.25">
      <c r="A274" s="380">
        <v>39559</v>
      </c>
      <c r="B274" s="214" t="s">
        <v>10913</v>
      </c>
      <c r="C274" s="380" t="s">
        <v>66</v>
      </c>
      <c r="D274" s="396">
        <v>12643.44</v>
      </c>
      <c r="E274" s="380" t="s">
        <v>1550</v>
      </c>
      <c r="F274" s="301"/>
    </row>
    <row r="275" spans="1:6" ht="45" x14ac:dyDescent="0.25">
      <c r="A275" s="380">
        <v>39560</v>
      </c>
      <c r="B275" s="214" t="s">
        <v>10914</v>
      </c>
      <c r="C275" s="380" t="s">
        <v>66</v>
      </c>
      <c r="D275" s="396">
        <v>14627.23</v>
      </c>
      <c r="E275" s="380" t="s">
        <v>1550</v>
      </c>
      <c r="F275" s="301"/>
    </row>
    <row r="276" spans="1:6" ht="45" x14ac:dyDescent="0.25">
      <c r="A276" s="380">
        <v>39561</v>
      </c>
      <c r="B276" s="214" t="s">
        <v>10915</v>
      </c>
      <c r="C276" s="380" t="s">
        <v>66</v>
      </c>
      <c r="D276" s="396">
        <v>15301.95</v>
      </c>
      <c r="E276" s="380" t="s">
        <v>1550</v>
      </c>
      <c r="F276" s="301"/>
    </row>
    <row r="277" spans="1:6" ht="30" x14ac:dyDescent="0.25">
      <c r="A277" s="380">
        <v>43195</v>
      </c>
      <c r="B277" s="214" t="s">
        <v>10916</v>
      </c>
      <c r="C277" s="380" t="s">
        <v>66</v>
      </c>
      <c r="D277" s="396">
        <v>6640.09</v>
      </c>
      <c r="E277" s="380" t="s">
        <v>1550</v>
      </c>
      <c r="F277" s="301"/>
    </row>
    <row r="278" spans="1:6" ht="30" x14ac:dyDescent="0.25">
      <c r="A278" s="380">
        <v>43196</v>
      </c>
      <c r="B278" s="214" t="s">
        <v>10917</v>
      </c>
      <c r="C278" s="380" t="s">
        <v>66</v>
      </c>
      <c r="D278" s="396">
        <v>8229.43</v>
      </c>
      <c r="E278" s="380" t="s">
        <v>1550</v>
      </c>
      <c r="F278" s="301"/>
    </row>
    <row r="279" spans="1:6" ht="30" x14ac:dyDescent="0.25">
      <c r="A279" s="380">
        <v>43198</v>
      </c>
      <c r="B279" s="214" t="s">
        <v>10918</v>
      </c>
      <c r="C279" s="380" t="s">
        <v>66</v>
      </c>
      <c r="D279" s="396">
        <v>12228.74</v>
      </c>
      <c r="E279" s="380" t="s">
        <v>1550</v>
      </c>
      <c r="F279" s="301"/>
    </row>
    <row r="280" spans="1:6" ht="30" x14ac:dyDescent="0.25">
      <c r="A280" s="380">
        <v>43199</v>
      </c>
      <c r="B280" s="214" t="s">
        <v>10919</v>
      </c>
      <c r="C280" s="380" t="s">
        <v>66</v>
      </c>
      <c r="D280" s="396">
        <v>12676.85</v>
      </c>
      <c r="E280" s="380" t="s">
        <v>1550</v>
      </c>
      <c r="F280" s="301"/>
    </row>
    <row r="281" spans="1:6" ht="30" x14ac:dyDescent="0.25">
      <c r="A281" s="380">
        <v>43200</v>
      </c>
      <c r="B281" s="214" t="s">
        <v>10920</v>
      </c>
      <c r="C281" s="380" t="s">
        <v>66</v>
      </c>
      <c r="D281" s="396">
        <v>14547.6</v>
      </c>
      <c r="E281" s="380" t="s">
        <v>1550</v>
      </c>
      <c r="F281" s="301"/>
    </row>
    <row r="282" spans="1:6" ht="30" x14ac:dyDescent="0.25">
      <c r="A282" s="380">
        <v>43190</v>
      </c>
      <c r="B282" s="214" t="s">
        <v>10921</v>
      </c>
      <c r="C282" s="380" t="s">
        <v>66</v>
      </c>
      <c r="D282" s="396">
        <v>2258.16</v>
      </c>
      <c r="E282" s="380" t="s">
        <v>1550</v>
      </c>
      <c r="F282" s="301"/>
    </row>
    <row r="283" spans="1:6" ht="45" x14ac:dyDescent="0.25">
      <c r="A283" s="380">
        <v>39555</v>
      </c>
      <c r="B283" s="214" t="s">
        <v>10922</v>
      </c>
      <c r="C283" s="380" t="s">
        <v>66</v>
      </c>
      <c r="D283" s="396">
        <v>2442.75</v>
      </c>
      <c r="E283" s="380" t="s">
        <v>1550</v>
      </c>
      <c r="F283" s="301"/>
    </row>
    <row r="284" spans="1:6" ht="30" x14ac:dyDescent="0.25">
      <c r="A284" s="380">
        <v>43191</v>
      </c>
      <c r="B284" s="214" t="s">
        <v>10923</v>
      </c>
      <c r="C284" s="380" t="s">
        <v>66</v>
      </c>
      <c r="D284" s="396">
        <v>3249.19</v>
      </c>
      <c r="E284" s="380" t="s">
        <v>1550</v>
      </c>
      <c r="F284" s="301"/>
    </row>
    <row r="285" spans="1:6" ht="45" x14ac:dyDescent="0.25">
      <c r="A285" s="380">
        <v>39548</v>
      </c>
      <c r="B285" s="214" t="s">
        <v>10924</v>
      </c>
      <c r="C285" s="380" t="s">
        <v>66</v>
      </c>
      <c r="D285" s="396">
        <v>3623.35</v>
      </c>
      <c r="E285" s="380" t="s">
        <v>1550</v>
      </c>
      <c r="F285" s="301"/>
    </row>
    <row r="286" spans="1:6" ht="30" x14ac:dyDescent="0.25">
      <c r="A286" s="380">
        <v>43192</v>
      </c>
      <c r="B286" s="214" t="s">
        <v>10925</v>
      </c>
      <c r="C286" s="380" t="s">
        <v>66</v>
      </c>
      <c r="D286" s="396">
        <v>4256.1499999999996</v>
      </c>
      <c r="E286" s="380" t="s">
        <v>1550</v>
      </c>
      <c r="F286" s="301"/>
    </row>
    <row r="287" spans="1:6" ht="45" x14ac:dyDescent="0.25">
      <c r="A287" s="380">
        <v>39554</v>
      </c>
      <c r="B287" s="214" t="s">
        <v>10926</v>
      </c>
      <c r="C287" s="380" t="s">
        <v>66</v>
      </c>
      <c r="D287" s="396">
        <v>4791.34</v>
      </c>
      <c r="E287" s="380" t="s">
        <v>1550</v>
      </c>
      <c r="F287" s="301"/>
    </row>
    <row r="288" spans="1:6" ht="30" x14ac:dyDescent="0.25">
      <c r="A288" s="380">
        <v>43194</v>
      </c>
      <c r="B288" s="214" t="s">
        <v>10927</v>
      </c>
      <c r="C288" s="380" t="s">
        <v>66</v>
      </c>
      <c r="D288" s="396">
        <v>1934.5</v>
      </c>
      <c r="E288" s="380" t="s">
        <v>1550</v>
      </c>
      <c r="F288" s="301"/>
    </row>
    <row r="289" spans="1:6" ht="45" x14ac:dyDescent="0.25">
      <c r="A289" s="380">
        <v>39551</v>
      </c>
      <c r="B289" s="214" t="s">
        <v>10928</v>
      </c>
      <c r="C289" s="380" t="s">
        <v>66</v>
      </c>
      <c r="D289" s="396">
        <v>2130.09</v>
      </c>
      <c r="E289" s="380" t="s">
        <v>1550</v>
      </c>
      <c r="F289" s="301"/>
    </row>
    <row r="290" spans="1:6" ht="30" x14ac:dyDescent="0.25">
      <c r="A290" s="380">
        <v>43185</v>
      </c>
      <c r="B290" s="214" t="s">
        <v>10929</v>
      </c>
      <c r="C290" s="380" t="s">
        <v>66</v>
      </c>
      <c r="D290" s="396">
        <v>6053.34</v>
      </c>
      <c r="E290" s="380" t="s">
        <v>1550</v>
      </c>
      <c r="F290" s="301"/>
    </row>
    <row r="291" spans="1:6" ht="30" x14ac:dyDescent="0.25">
      <c r="A291" s="380">
        <v>43186</v>
      </c>
      <c r="B291" s="214" t="s">
        <v>10930</v>
      </c>
      <c r="C291" s="380" t="s">
        <v>66</v>
      </c>
      <c r="D291" s="396">
        <v>6385.05</v>
      </c>
      <c r="E291" s="380" t="s">
        <v>1550</v>
      </c>
      <c r="F291" s="301"/>
    </row>
    <row r="292" spans="1:6" ht="30" x14ac:dyDescent="0.25">
      <c r="A292" s="380">
        <v>43187</v>
      </c>
      <c r="B292" s="214" t="s">
        <v>10931</v>
      </c>
      <c r="C292" s="380" t="s">
        <v>66</v>
      </c>
      <c r="D292" s="396">
        <v>8473.02</v>
      </c>
      <c r="E292" s="380" t="s">
        <v>1550</v>
      </c>
      <c r="F292" s="301"/>
    </row>
    <row r="293" spans="1:6" ht="30" x14ac:dyDescent="0.25">
      <c r="A293" s="380">
        <v>43188</v>
      </c>
      <c r="B293" s="214" t="s">
        <v>10932</v>
      </c>
      <c r="C293" s="380" t="s">
        <v>66</v>
      </c>
      <c r="D293" s="396">
        <v>10266.19</v>
      </c>
      <c r="E293" s="380" t="s">
        <v>1550</v>
      </c>
      <c r="F293" s="301"/>
    </row>
    <row r="294" spans="1:6" ht="30" x14ac:dyDescent="0.25">
      <c r="A294" s="380">
        <v>43189</v>
      </c>
      <c r="B294" s="214" t="s">
        <v>10933</v>
      </c>
      <c r="C294" s="380" t="s">
        <v>66</v>
      </c>
      <c r="D294" s="396">
        <v>11547.75</v>
      </c>
      <c r="E294" s="380" t="s">
        <v>1550</v>
      </c>
      <c r="F294" s="301"/>
    </row>
    <row r="295" spans="1:6" ht="15" x14ac:dyDescent="0.25">
      <c r="A295" s="380">
        <v>39580</v>
      </c>
      <c r="B295" s="214" t="s">
        <v>10934</v>
      </c>
      <c r="C295" s="380" t="s">
        <v>66</v>
      </c>
      <c r="D295" s="396">
        <v>91001.04</v>
      </c>
      <c r="E295" s="380" t="s">
        <v>1550</v>
      </c>
      <c r="F295" s="301"/>
    </row>
    <row r="296" spans="1:6" ht="15" x14ac:dyDescent="0.25">
      <c r="A296" s="380">
        <v>39577</v>
      </c>
      <c r="B296" s="214" t="s">
        <v>10935</v>
      </c>
      <c r="C296" s="380" t="s">
        <v>66</v>
      </c>
      <c r="D296" s="396">
        <v>28483.13</v>
      </c>
      <c r="E296" s="380" t="s">
        <v>1550</v>
      </c>
      <c r="F296" s="301"/>
    </row>
    <row r="297" spans="1:6" ht="15" x14ac:dyDescent="0.25">
      <c r="A297" s="380">
        <v>39578</v>
      </c>
      <c r="B297" s="214" t="s">
        <v>10936</v>
      </c>
      <c r="C297" s="380" t="s">
        <v>66</v>
      </c>
      <c r="D297" s="396">
        <v>36758.04</v>
      </c>
      <c r="E297" s="380" t="s">
        <v>1550</v>
      </c>
      <c r="F297" s="301"/>
    </row>
    <row r="298" spans="1:6" ht="15" x14ac:dyDescent="0.25">
      <c r="A298" s="380">
        <v>39579</v>
      </c>
      <c r="B298" s="214" t="s">
        <v>10937</v>
      </c>
      <c r="C298" s="380" t="s">
        <v>66</v>
      </c>
      <c r="D298" s="396">
        <v>53480.08</v>
      </c>
      <c r="E298" s="380" t="s">
        <v>1550</v>
      </c>
      <c r="F298" s="301"/>
    </row>
    <row r="299" spans="1:6" ht="30" x14ac:dyDescent="0.25">
      <c r="A299" s="380">
        <v>39826</v>
      </c>
      <c r="B299" s="214" t="s">
        <v>10938</v>
      </c>
      <c r="C299" s="380" t="s">
        <v>66</v>
      </c>
      <c r="D299" s="396">
        <v>6568.33</v>
      </c>
      <c r="E299" s="380" t="s">
        <v>1550</v>
      </c>
      <c r="F299" s="301"/>
    </row>
    <row r="300" spans="1:6" ht="15" x14ac:dyDescent="0.25">
      <c r="A300" s="388">
        <v>10700</v>
      </c>
      <c r="B300" s="214" t="s">
        <v>10939</v>
      </c>
      <c r="C300" s="380" t="s">
        <v>66</v>
      </c>
      <c r="D300" s="395">
        <v>23518.32</v>
      </c>
      <c r="E300" s="380" t="s">
        <v>88</v>
      </c>
      <c r="F300" s="301"/>
    </row>
    <row r="301" spans="1:6" ht="15" x14ac:dyDescent="0.25">
      <c r="A301" s="380">
        <v>346</v>
      </c>
      <c r="B301" s="214" t="s">
        <v>10940</v>
      </c>
      <c r="C301" s="380" t="s">
        <v>65</v>
      </c>
      <c r="D301" s="380">
        <v>22.5</v>
      </c>
      <c r="E301" s="380" t="s">
        <v>88</v>
      </c>
      <c r="F301" s="301"/>
    </row>
    <row r="302" spans="1:6" ht="15" x14ac:dyDescent="0.25">
      <c r="A302" s="380">
        <v>3312</v>
      </c>
      <c r="B302" s="214" t="s">
        <v>10941</v>
      </c>
      <c r="C302" s="380" t="s">
        <v>65</v>
      </c>
      <c r="D302" s="380">
        <v>19.93</v>
      </c>
      <c r="E302" s="380" t="s">
        <v>88</v>
      </c>
      <c r="F302" s="301"/>
    </row>
    <row r="303" spans="1:6" ht="15" x14ac:dyDescent="0.25">
      <c r="A303" s="380">
        <v>339</v>
      </c>
      <c r="B303" s="214" t="s">
        <v>10942</v>
      </c>
      <c r="C303" s="380" t="s">
        <v>4</v>
      </c>
      <c r="D303" s="380">
        <v>1.1599999999999999</v>
      </c>
      <c r="E303" s="380" t="s">
        <v>88</v>
      </c>
      <c r="F303" s="301"/>
    </row>
    <row r="304" spans="1:6" ht="15" x14ac:dyDescent="0.25">
      <c r="A304" s="380">
        <v>340</v>
      </c>
      <c r="B304" s="214" t="s">
        <v>10943</v>
      </c>
      <c r="C304" s="380" t="s">
        <v>4</v>
      </c>
      <c r="D304" s="380">
        <v>1.04</v>
      </c>
      <c r="E304" s="380" t="s">
        <v>88</v>
      </c>
      <c r="F304" s="301"/>
    </row>
    <row r="305" spans="1:6" ht="30" x14ac:dyDescent="0.25">
      <c r="A305" s="380">
        <v>43130</v>
      </c>
      <c r="B305" s="214" t="s">
        <v>10944</v>
      </c>
      <c r="C305" s="380" t="s">
        <v>65</v>
      </c>
      <c r="D305" s="380">
        <v>19</v>
      </c>
      <c r="E305" s="380" t="s">
        <v>88</v>
      </c>
      <c r="F305" s="301"/>
    </row>
    <row r="306" spans="1:6" ht="15" x14ac:dyDescent="0.25">
      <c r="A306" s="380">
        <v>344</v>
      </c>
      <c r="B306" s="214" t="s">
        <v>10945</v>
      </c>
      <c r="C306" s="380" t="s">
        <v>65</v>
      </c>
      <c r="D306" s="380">
        <v>24.97</v>
      </c>
      <c r="E306" s="380" t="s">
        <v>88</v>
      </c>
      <c r="F306" s="301"/>
    </row>
    <row r="307" spans="1:6" ht="15" x14ac:dyDescent="0.25">
      <c r="A307" s="380">
        <v>345</v>
      </c>
      <c r="B307" s="214" t="s">
        <v>10946</v>
      </c>
      <c r="C307" s="380" t="s">
        <v>65</v>
      </c>
      <c r="D307" s="380">
        <v>27.1</v>
      </c>
      <c r="E307" s="380" t="s">
        <v>88</v>
      </c>
      <c r="F307" s="301"/>
    </row>
    <row r="308" spans="1:6" ht="30" x14ac:dyDescent="0.25">
      <c r="A308" s="380">
        <v>43131</v>
      </c>
      <c r="B308" s="214" t="s">
        <v>10947</v>
      </c>
      <c r="C308" s="380" t="s">
        <v>65</v>
      </c>
      <c r="D308" s="380">
        <v>22.07</v>
      </c>
      <c r="E308" s="380" t="s">
        <v>88</v>
      </c>
      <c r="F308" s="301"/>
    </row>
    <row r="309" spans="1:6" ht="15" x14ac:dyDescent="0.25">
      <c r="A309" s="380">
        <v>3313</v>
      </c>
      <c r="B309" s="214" t="s">
        <v>10948</v>
      </c>
      <c r="C309" s="380" t="s">
        <v>65</v>
      </c>
      <c r="D309" s="380">
        <v>25.65</v>
      </c>
      <c r="E309" s="380" t="s">
        <v>88</v>
      </c>
      <c r="F309" s="301"/>
    </row>
    <row r="310" spans="1:6" ht="30" x14ac:dyDescent="0.25">
      <c r="A310" s="380">
        <v>43132</v>
      </c>
      <c r="B310" s="214" t="s">
        <v>10949</v>
      </c>
      <c r="C310" s="380" t="s">
        <v>65</v>
      </c>
      <c r="D310" s="380">
        <v>19</v>
      </c>
      <c r="E310" s="380" t="s">
        <v>88</v>
      </c>
      <c r="F310" s="301"/>
    </row>
    <row r="311" spans="1:6" ht="15" x14ac:dyDescent="0.25">
      <c r="A311" s="380">
        <v>366</v>
      </c>
      <c r="B311" s="214" t="s">
        <v>10950</v>
      </c>
      <c r="C311" s="380" t="s">
        <v>90</v>
      </c>
      <c r="D311" s="380">
        <v>200</v>
      </c>
      <c r="E311" s="380" t="s">
        <v>88</v>
      </c>
      <c r="F311" s="301"/>
    </row>
    <row r="312" spans="1:6" ht="30" x14ac:dyDescent="0.25">
      <c r="A312" s="380">
        <v>367</v>
      </c>
      <c r="B312" s="214" t="s">
        <v>10951</v>
      </c>
      <c r="C312" s="380" t="s">
        <v>90</v>
      </c>
      <c r="D312" s="380">
        <v>202.61</v>
      </c>
      <c r="E312" s="380" t="s">
        <v>88</v>
      </c>
      <c r="F312" s="301"/>
    </row>
    <row r="313" spans="1:6" ht="30" x14ac:dyDescent="0.25">
      <c r="A313" s="380">
        <v>370</v>
      </c>
      <c r="B313" s="214" t="s">
        <v>10952</v>
      </c>
      <c r="C313" s="380" t="s">
        <v>90</v>
      </c>
      <c r="D313" s="380">
        <v>200</v>
      </c>
      <c r="E313" s="380" t="s">
        <v>88</v>
      </c>
      <c r="F313" s="301"/>
    </row>
    <row r="314" spans="1:6" ht="30" x14ac:dyDescent="0.25">
      <c r="A314" s="380">
        <v>368</v>
      </c>
      <c r="B314" s="214" t="s">
        <v>10953</v>
      </c>
      <c r="C314" s="380" t="s">
        <v>90</v>
      </c>
      <c r="D314" s="380">
        <v>100</v>
      </c>
      <c r="E314" s="380" t="s">
        <v>88</v>
      </c>
      <c r="F314" s="301"/>
    </row>
    <row r="315" spans="1:6" ht="30" x14ac:dyDescent="0.25">
      <c r="A315" s="380">
        <v>11075</v>
      </c>
      <c r="B315" s="214" t="s">
        <v>10954</v>
      </c>
      <c r="C315" s="380" t="s">
        <v>90</v>
      </c>
      <c r="D315" s="396">
        <v>2295.38</v>
      </c>
      <c r="E315" s="380" t="s">
        <v>88</v>
      </c>
      <c r="F315" s="301"/>
    </row>
    <row r="316" spans="1:6" ht="15" x14ac:dyDescent="0.25">
      <c r="A316" s="380">
        <v>1381</v>
      </c>
      <c r="B316" s="214" t="s">
        <v>10955</v>
      </c>
      <c r="C316" s="380" t="s">
        <v>65</v>
      </c>
      <c r="D316" s="380">
        <v>0.7</v>
      </c>
      <c r="E316" s="380" t="s">
        <v>88</v>
      </c>
      <c r="F316" s="301"/>
    </row>
    <row r="317" spans="1:6" ht="15" x14ac:dyDescent="0.25">
      <c r="A317" s="380">
        <v>34353</v>
      </c>
      <c r="B317" s="214" t="s">
        <v>10956</v>
      </c>
      <c r="C317" s="380" t="s">
        <v>65</v>
      </c>
      <c r="D317" s="380">
        <v>1.3</v>
      </c>
      <c r="E317" s="380" t="s">
        <v>88</v>
      </c>
      <c r="F317" s="301"/>
    </row>
    <row r="318" spans="1:6" ht="15" x14ac:dyDescent="0.25">
      <c r="A318" s="380">
        <v>37595</v>
      </c>
      <c r="B318" s="214" t="s">
        <v>10957</v>
      </c>
      <c r="C318" s="380" t="s">
        <v>65</v>
      </c>
      <c r="D318" s="380">
        <v>2.15</v>
      </c>
      <c r="E318" s="380" t="s">
        <v>88</v>
      </c>
      <c r="F318" s="301"/>
    </row>
    <row r="319" spans="1:6" ht="15" x14ac:dyDescent="0.25">
      <c r="A319" s="380">
        <v>37596</v>
      </c>
      <c r="B319" s="214" t="s">
        <v>10958</v>
      </c>
      <c r="C319" s="380" t="s">
        <v>65</v>
      </c>
      <c r="D319" s="380">
        <v>2.4700000000000002</v>
      </c>
      <c r="E319" s="380" t="s">
        <v>88</v>
      </c>
      <c r="F319" s="301"/>
    </row>
    <row r="320" spans="1:6" ht="30" x14ac:dyDescent="0.25">
      <c r="A320" s="380">
        <v>371</v>
      </c>
      <c r="B320" s="214" t="s">
        <v>10959</v>
      </c>
      <c r="C320" s="380" t="s">
        <v>65</v>
      </c>
      <c r="D320" s="380">
        <v>0.76</v>
      </c>
      <c r="E320" s="380" t="s">
        <v>88</v>
      </c>
      <c r="F320" s="301"/>
    </row>
    <row r="321" spans="1:6" ht="15" x14ac:dyDescent="0.25">
      <c r="A321" s="380">
        <v>37553</v>
      </c>
      <c r="B321" s="214" t="s">
        <v>10960</v>
      </c>
      <c r="C321" s="380" t="s">
        <v>65</v>
      </c>
      <c r="D321" s="380">
        <v>1.43</v>
      </c>
      <c r="E321" s="380" t="s">
        <v>88</v>
      </c>
      <c r="F321" s="301"/>
    </row>
    <row r="322" spans="1:6" ht="15" x14ac:dyDescent="0.25">
      <c r="A322" s="380">
        <v>37552</v>
      </c>
      <c r="B322" s="214" t="s">
        <v>10961</v>
      </c>
      <c r="C322" s="380" t="s">
        <v>65</v>
      </c>
      <c r="D322" s="380">
        <v>2.2999999999999998</v>
      </c>
      <c r="E322" s="380" t="s">
        <v>88</v>
      </c>
      <c r="F322" s="301"/>
    </row>
    <row r="323" spans="1:6" ht="15" x14ac:dyDescent="0.25">
      <c r="A323" s="380">
        <v>36880</v>
      </c>
      <c r="B323" s="214" t="s">
        <v>10962</v>
      </c>
      <c r="C323" s="380" t="s">
        <v>65</v>
      </c>
      <c r="D323" s="380">
        <v>2.33</v>
      </c>
      <c r="E323" s="380" t="s">
        <v>88</v>
      </c>
      <c r="F323" s="301"/>
    </row>
    <row r="324" spans="1:6" ht="15" x14ac:dyDescent="0.25">
      <c r="A324" s="380">
        <v>34355</v>
      </c>
      <c r="B324" s="214" t="s">
        <v>10963</v>
      </c>
      <c r="C324" s="380" t="s">
        <v>65</v>
      </c>
      <c r="D324" s="380">
        <v>2.0099999999999998</v>
      </c>
      <c r="E324" s="380" t="s">
        <v>88</v>
      </c>
      <c r="F324" s="301"/>
    </row>
    <row r="325" spans="1:6" ht="15" x14ac:dyDescent="0.25">
      <c r="A325" s="380">
        <v>130</v>
      </c>
      <c r="B325" s="214" t="s">
        <v>10964</v>
      </c>
      <c r="C325" s="380" t="s">
        <v>65</v>
      </c>
      <c r="D325" s="380">
        <v>4.5599999999999996</v>
      </c>
      <c r="E325" s="380" t="s">
        <v>88</v>
      </c>
      <c r="F325" s="301"/>
    </row>
    <row r="326" spans="1:6" ht="30" x14ac:dyDescent="0.25">
      <c r="A326" s="380">
        <v>135</v>
      </c>
      <c r="B326" s="214" t="s">
        <v>10965</v>
      </c>
      <c r="C326" s="380" t="s">
        <v>65</v>
      </c>
      <c r="D326" s="380">
        <v>3.67</v>
      </c>
      <c r="E326" s="380" t="s">
        <v>88</v>
      </c>
      <c r="F326" s="301"/>
    </row>
    <row r="327" spans="1:6" ht="15" x14ac:dyDescent="0.25">
      <c r="A327" s="380">
        <v>36886</v>
      </c>
      <c r="B327" s="214" t="s">
        <v>10966</v>
      </c>
      <c r="C327" s="380" t="s">
        <v>65</v>
      </c>
      <c r="D327" s="380">
        <v>0.72</v>
      </c>
      <c r="E327" s="380" t="s">
        <v>88</v>
      </c>
      <c r="F327" s="301"/>
    </row>
    <row r="328" spans="1:6" ht="30" x14ac:dyDescent="0.25">
      <c r="A328" s="380">
        <v>38546</v>
      </c>
      <c r="B328" s="214" t="s">
        <v>10967</v>
      </c>
      <c r="C328" s="380" t="s">
        <v>90</v>
      </c>
      <c r="D328" s="380">
        <v>512.84</v>
      </c>
      <c r="E328" s="380" t="s">
        <v>88</v>
      </c>
      <c r="F328" s="301"/>
    </row>
    <row r="329" spans="1:6" ht="15" x14ac:dyDescent="0.25">
      <c r="A329" s="388">
        <v>34549</v>
      </c>
      <c r="B329" s="214" t="s">
        <v>10968</v>
      </c>
      <c r="C329" s="380" t="s">
        <v>90</v>
      </c>
      <c r="D329" s="395">
        <v>747.19</v>
      </c>
      <c r="E329" s="380" t="s">
        <v>88</v>
      </c>
      <c r="F329" s="301"/>
    </row>
    <row r="330" spans="1:6" ht="15" x14ac:dyDescent="0.25">
      <c r="A330" s="388">
        <v>6081</v>
      </c>
      <c r="B330" s="214" t="s">
        <v>10969</v>
      </c>
      <c r="C330" s="380" t="s">
        <v>90</v>
      </c>
      <c r="D330" s="395">
        <v>52.3</v>
      </c>
      <c r="E330" s="380" t="s">
        <v>88</v>
      </c>
      <c r="F330" s="301"/>
    </row>
    <row r="331" spans="1:6" ht="30" x14ac:dyDescent="0.25">
      <c r="A331" s="388">
        <v>6077</v>
      </c>
      <c r="B331" s="214" t="s">
        <v>10970</v>
      </c>
      <c r="C331" s="380" t="s">
        <v>90</v>
      </c>
      <c r="D331" s="395">
        <v>37.35</v>
      </c>
      <c r="E331" s="380" t="s">
        <v>88</v>
      </c>
      <c r="F331" s="301"/>
    </row>
    <row r="332" spans="1:6" ht="30" x14ac:dyDescent="0.25">
      <c r="A332" s="388">
        <v>6079</v>
      </c>
      <c r="B332" s="214" t="s">
        <v>10971</v>
      </c>
      <c r="C332" s="380" t="s">
        <v>90</v>
      </c>
      <c r="D332" s="395">
        <v>37.35</v>
      </c>
      <c r="E332" s="380" t="s">
        <v>88</v>
      </c>
      <c r="F332" s="301"/>
    </row>
    <row r="333" spans="1:6" ht="30" x14ac:dyDescent="0.25">
      <c r="A333" s="380">
        <v>1091</v>
      </c>
      <c r="B333" s="214" t="s">
        <v>10972</v>
      </c>
      <c r="C333" s="380" t="s">
        <v>66</v>
      </c>
      <c r="D333" s="380">
        <v>52.83</v>
      </c>
      <c r="E333" s="380" t="s">
        <v>88</v>
      </c>
      <c r="F333" s="301"/>
    </row>
    <row r="334" spans="1:6" ht="30" x14ac:dyDescent="0.25">
      <c r="A334" s="380">
        <v>1094</v>
      </c>
      <c r="B334" s="214" t="s">
        <v>10973</v>
      </c>
      <c r="C334" s="380" t="s">
        <v>66</v>
      </c>
      <c r="D334" s="380">
        <v>36.950000000000003</v>
      </c>
      <c r="E334" s="380" t="s">
        <v>88</v>
      </c>
      <c r="F334" s="301"/>
    </row>
    <row r="335" spans="1:6" ht="30" x14ac:dyDescent="0.25">
      <c r="A335" s="380">
        <v>1095</v>
      </c>
      <c r="B335" s="214" t="s">
        <v>10974</v>
      </c>
      <c r="C335" s="380" t="s">
        <v>66</v>
      </c>
      <c r="D335" s="380">
        <v>78.52</v>
      </c>
      <c r="E335" s="380" t="s">
        <v>88</v>
      </c>
      <c r="F335" s="301"/>
    </row>
    <row r="336" spans="1:6" ht="30" x14ac:dyDescent="0.25">
      <c r="A336" s="380">
        <v>1092</v>
      </c>
      <c r="B336" s="214" t="s">
        <v>10975</v>
      </c>
      <c r="C336" s="380" t="s">
        <v>66</v>
      </c>
      <c r="D336" s="380">
        <v>60.76</v>
      </c>
      <c r="E336" s="380" t="s">
        <v>88</v>
      </c>
      <c r="F336" s="301"/>
    </row>
    <row r="337" spans="1:6" ht="30" x14ac:dyDescent="0.25">
      <c r="A337" s="380">
        <v>1093</v>
      </c>
      <c r="B337" s="214" t="s">
        <v>10976</v>
      </c>
      <c r="C337" s="380" t="s">
        <v>66</v>
      </c>
      <c r="D337" s="380">
        <v>141.88999999999999</v>
      </c>
      <c r="E337" s="380" t="s">
        <v>88</v>
      </c>
      <c r="F337" s="301"/>
    </row>
    <row r="338" spans="1:6" ht="30" x14ac:dyDescent="0.25">
      <c r="A338" s="380">
        <v>1090</v>
      </c>
      <c r="B338" s="214" t="s">
        <v>10977</v>
      </c>
      <c r="C338" s="380" t="s">
        <v>66</v>
      </c>
      <c r="D338" s="380">
        <v>101.59</v>
      </c>
      <c r="E338" s="380" t="s">
        <v>88</v>
      </c>
      <c r="F338" s="301"/>
    </row>
    <row r="339" spans="1:6" ht="30" x14ac:dyDescent="0.25">
      <c r="A339" s="380">
        <v>1096</v>
      </c>
      <c r="B339" s="214" t="s">
        <v>10978</v>
      </c>
      <c r="C339" s="380" t="s">
        <v>66</v>
      </c>
      <c r="D339" s="380">
        <v>182.83</v>
      </c>
      <c r="E339" s="380" t="s">
        <v>88</v>
      </c>
      <c r="F339" s="301"/>
    </row>
    <row r="340" spans="1:6" ht="30" x14ac:dyDescent="0.25">
      <c r="A340" s="380">
        <v>1097</v>
      </c>
      <c r="B340" s="214" t="s">
        <v>10979</v>
      </c>
      <c r="C340" s="380" t="s">
        <v>66</v>
      </c>
      <c r="D340" s="380">
        <v>155.19999999999999</v>
      </c>
      <c r="E340" s="380" t="s">
        <v>88</v>
      </c>
      <c r="F340" s="301"/>
    </row>
    <row r="341" spans="1:6" ht="15" x14ac:dyDescent="0.25">
      <c r="A341" s="380">
        <v>378</v>
      </c>
      <c r="B341" s="214" t="s">
        <v>10980</v>
      </c>
      <c r="C341" s="380" t="s">
        <v>87</v>
      </c>
      <c r="D341" s="380">
        <v>21.83</v>
      </c>
      <c r="E341" s="380" t="s">
        <v>105</v>
      </c>
      <c r="F341" s="301"/>
    </row>
    <row r="342" spans="1:6" ht="15" x14ac:dyDescent="0.25">
      <c r="A342" s="380">
        <v>40911</v>
      </c>
      <c r="B342" s="214" t="s">
        <v>10981</v>
      </c>
      <c r="C342" s="380" t="s">
        <v>115</v>
      </c>
      <c r="D342" s="396">
        <v>3890.2</v>
      </c>
      <c r="E342" s="380" t="s">
        <v>105</v>
      </c>
      <c r="F342" s="301"/>
    </row>
    <row r="343" spans="1:6" ht="15" x14ac:dyDescent="0.25">
      <c r="A343" s="380">
        <v>33939</v>
      </c>
      <c r="B343" s="214" t="s">
        <v>10982</v>
      </c>
      <c r="C343" s="380" t="s">
        <v>87</v>
      </c>
      <c r="D343" s="380">
        <v>122.66</v>
      </c>
      <c r="E343" s="380" t="s">
        <v>105</v>
      </c>
      <c r="F343" s="301"/>
    </row>
    <row r="344" spans="1:6" ht="15" x14ac:dyDescent="0.25">
      <c r="A344" s="380">
        <v>40815</v>
      </c>
      <c r="B344" s="214" t="s">
        <v>10983</v>
      </c>
      <c r="C344" s="380" t="s">
        <v>115</v>
      </c>
      <c r="D344" s="396">
        <v>21861.96</v>
      </c>
      <c r="E344" s="380" t="s">
        <v>105</v>
      </c>
      <c r="F344" s="301"/>
    </row>
    <row r="345" spans="1:6" ht="15" x14ac:dyDescent="0.25">
      <c r="A345" s="380">
        <v>33952</v>
      </c>
      <c r="B345" s="214" t="s">
        <v>10984</v>
      </c>
      <c r="C345" s="380" t="s">
        <v>87</v>
      </c>
      <c r="D345" s="380">
        <v>128.12</v>
      </c>
      <c r="E345" s="380" t="s">
        <v>105</v>
      </c>
      <c r="F345" s="301"/>
    </row>
    <row r="346" spans="1:6" ht="15" x14ac:dyDescent="0.25">
      <c r="A346" s="380">
        <v>40816</v>
      </c>
      <c r="B346" s="214" t="s">
        <v>10985</v>
      </c>
      <c r="C346" s="380" t="s">
        <v>115</v>
      </c>
      <c r="D346" s="396">
        <v>22834.11</v>
      </c>
      <c r="E346" s="380" t="s">
        <v>105</v>
      </c>
      <c r="F346" s="301"/>
    </row>
    <row r="347" spans="1:6" ht="15" x14ac:dyDescent="0.25">
      <c r="A347" s="380">
        <v>33953</v>
      </c>
      <c r="B347" s="214" t="s">
        <v>10986</v>
      </c>
      <c r="C347" s="380" t="s">
        <v>87</v>
      </c>
      <c r="D347" s="380">
        <v>134.28</v>
      </c>
      <c r="E347" s="380" t="s">
        <v>105</v>
      </c>
      <c r="F347" s="301"/>
    </row>
    <row r="348" spans="1:6" ht="15" x14ac:dyDescent="0.25">
      <c r="A348" s="380">
        <v>40817</v>
      </c>
      <c r="B348" s="214" t="s">
        <v>10987</v>
      </c>
      <c r="C348" s="380" t="s">
        <v>115</v>
      </c>
      <c r="D348" s="396">
        <v>23930.89</v>
      </c>
      <c r="E348" s="380" t="s">
        <v>105</v>
      </c>
      <c r="F348" s="301"/>
    </row>
    <row r="349" spans="1:6" ht="30" x14ac:dyDescent="0.25">
      <c r="A349" s="388">
        <v>13348</v>
      </c>
      <c r="B349" s="214" t="s">
        <v>10988</v>
      </c>
      <c r="C349" s="380" t="s">
        <v>66</v>
      </c>
      <c r="D349" s="395">
        <v>1.63</v>
      </c>
      <c r="E349" s="380" t="s">
        <v>88</v>
      </c>
      <c r="F349" s="301"/>
    </row>
    <row r="350" spans="1:6" ht="15" x14ac:dyDescent="0.25">
      <c r="A350" s="380">
        <v>39212</v>
      </c>
      <c r="B350" s="214" t="s">
        <v>10989</v>
      </c>
      <c r="C350" s="380" t="s">
        <v>66</v>
      </c>
      <c r="D350" s="380">
        <v>1.74</v>
      </c>
      <c r="E350" s="380" t="s">
        <v>88</v>
      </c>
      <c r="F350" s="301"/>
    </row>
    <row r="351" spans="1:6" ht="15" x14ac:dyDescent="0.25">
      <c r="A351" s="380">
        <v>39211</v>
      </c>
      <c r="B351" s="214" t="s">
        <v>10990</v>
      </c>
      <c r="C351" s="380" t="s">
        <v>66</v>
      </c>
      <c r="D351" s="380">
        <v>1.56</v>
      </c>
      <c r="E351" s="380" t="s">
        <v>88</v>
      </c>
      <c r="F351" s="301"/>
    </row>
    <row r="352" spans="1:6" ht="15" x14ac:dyDescent="0.25">
      <c r="A352" s="380">
        <v>39210</v>
      </c>
      <c r="B352" s="214" t="s">
        <v>10991</v>
      </c>
      <c r="C352" s="380" t="s">
        <v>66</v>
      </c>
      <c r="D352" s="380">
        <v>0.87</v>
      </c>
      <c r="E352" s="380" t="s">
        <v>88</v>
      </c>
      <c r="F352" s="301"/>
    </row>
    <row r="353" spans="1:6" ht="15" x14ac:dyDescent="0.25">
      <c r="A353" s="380">
        <v>39208</v>
      </c>
      <c r="B353" s="214" t="s">
        <v>10992</v>
      </c>
      <c r="C353" s="380" t="s">
        <v>66</v>
      </c>
      <c r="D353" s="380">
        <v>0.47</v>
      </c>
      <c r="E353" s="380" t="s">
        <v>88</v>
      </c>
      <c r="F353" s="301"/>
    </row>
    <row r="354" spans="1:6" ht="15" x14ac:dyDescent="0.25">
      <c r="A354" s="380">
        <v>39214</v>
      </c>
      <c r="B354" s="214" t="s">
        <v>10993</v>
      </c>
      <c r="C354" s="380" t="s">
        <v>66</v>
      </c>
      <c r="D354" s="380">
        <v>3.22</v>
      </c>
      <c r="E354" s="380" t="s">
        <v>88</v>
      </c>
      <c r="F354" s="301"/>
    </row>
    <row r="355" spans="1:6" ht="15" x14ac:dyDescent="0.25">
      <c r="A355" s="380">
        <v>39213</v>
      </c>
      <c r="B355" s="214" t="s">
        <v>10994</v>
      </c>
      <c r="C355" s="380" t="s">
        <v>66</v>
      </c>
      <c r="D355" s="380">
        <v>2.2799999999999998</v>
      </c>
      <c r="E355" s="380" t="s">
        <v>88</v>
      </c>
      <c r="F355" s="301"/>
    </row>
    <row r="356" spans="1:6" ht="15" x14ac:dyDescent="0.25">
      <c r="A356" s="380">
        <v>39215</v>
      </c>
      <c r="B356" s="214" t="s">
        <v>10995</v>
      </c>
      <c r="C356" s="380" t="s">
        <v>66</v>
      </c>
      <c r="D356" s="380">
        <v>5.88</v>
      </c>
      <c r="E356" s="380" t="s">
        <v>88</v>
      </c>
      <c r="F356" s="301"/>
    </row>
    <row r="357" spans="1:6" ht="15" x14ac:dyDescent="0.25">
      <c r="A357" s="380">
        <v>39209</v>
      </c>
      <c r="B357" s="214" t="s">
        <v>10996</v>
      </c>
      <c r="C357" s="380" t="s">
        <v>66</v>
      </c>
      <c r="D357" s="380">
        <v>0.56000000000000005</v>
      </c>
      <c r="E357" s="380" t="s">
        <v>88</v>
      </c>
      <c r="F357" s="301"/>
    </row>
    <row r="358" spans="1:6" ht="15" x14ac:dyDescent="0.25">
      <c r="A358" s="380">
        <v>39207</v>
      </c>
      <c r="B358" s="214" t="s">
        <v>10997</v>
      </c>
      <c r="C358" s="380" t="s">
        <v>66</v>
      </c>
      <c r="D358" s="380">
        <v>0.87</v>
      </c>
      <c r="E358" s="380" t="s">
        <v>88</v>
      </c>
      <c r="F358" s="301"/>
    </row>
    <row r="359" spans="1:6" ht="15" x14ac:dyDescent="0.25">
      <c r="A359" s="380">
        <v>39216</v>
      </c>
      <c r="B359" s="214" t="s">
        <v>10998</v>
      </c>
      <c r="C359" s="380" t="s">
        <v>66</v>
      </c>
      <c r="D359" s="380">
        <v>8.1999999999999993</v>
      </c>
      <c r="E359" s="380" t="s">
        <v>88</v>
      </c>
      <c r="F359" s="301"/>
    </row>
    <row r="360" spans="1:6" ht="30" x14ac:dyDescent="0.25">
      <c r="A360" s="388">
        <v>11267</v>
      </c>
      <c r="B360" s="214" t="s">
        <v>10999</v>
      </c>
      <c r="C360" s="380" t="s">
        <v>66</v>
      </c>
      <c r="D360" s="395">
        <v>1.43</v>
      </c>
      <c r="E360" s="380" t="s">
        <v>88</v>
      </c>
      <c r="F360" s="301"/>
    </row>
    <row r="361" spans="1:6" ht="30" x14ac:dyDescent="0.25">
      <c r="A361" s="388">
        <v>379</v>
      </c>
      <c r="B361" s="214" t="s">
        <v>11000</v>
      </c>
      <c r="C361" s="380" t="s">
        <v>66</v>
      </c>
      <c r="D361" s="395">
        <v>1.43</v>
      </c>
      <c r="E361" s="380" t="s">
        <v>88</v>
      </c>
      <c r="F361" s="301"/>
    </row>
    <row r="362" spans="1:6" ht="30" x14ac:dyDescent="0.25">
      <c r="A362" s="380">
        <v>510</v>
      </c>
      <c r="B362" s="214" t="s">
        <v>11001</v>
      </c>
      <c r="C362" s="380" t="s">
        <v>65</v>
      </c>
      <c r="D362" s="380">
        <v>12.79</v>
      </c>
      <c r="E362" s="380" t="s">
        <v>88</v>
      </c>
      <c r="F362" s="301"/>
    </row>
    <row r="363" spans="1:6" ht="30" x14ac:dyDescent="0.25">
      <c r="A363" s="380">
        <v>516</v>
      </c>
      <c r="B363" s="214" t="s">
        <v>11002</v>
      </c>
      <c r="C363" s="380" t="s">
        <v>65</v>
      </c>
      <c r="D363" s="380">
        <v>15.15</v>
      </c>
      <c r="E363" s="380" t="s">
        <v>88</v>
      </c>
      <c r="F363" s="301"/>
    </row>
    <row r="364" spans="1:6" ht="30" x14ac:dyDescent="0.25">
      <c r="A364" s="380">
        <v>509</v>
      </c>
      <c r="B364" s="214" t="s">
        <v>11003</v>
      </c>
      <c r="C364" s="380" t="s">
        <v>65</v>
      </c>
      <c r="D364" s="380">
        <v>17</v>
      </c>
      <c r="E364" s="380" t="s">
        <v>88</v>
      </c>
      <c r="F364" s="301"/>
    </row>
    <row r="365" spans="1:6" ht="15" x14ac:dyDescent="0.25">
      <c r="A365" s="380">
        <v>40331</v>
      </c>
      <c r="B365" s="214" t="s">
        <v>11004</v>
      </c>
      <c r="C365" s="380" t="s">
        <v>87</v>
      </c>
      <c r="D365" s="380">
        <v>17.350000000000001</v>
      </c>
      <c r="E365" s="380" t="s">
        <v>105</v>
      </c>
      <c r="F365" s="301"/>
    </row>
    <row r="366" spans="1:6" ht="15" x14ac:dyDescent="0.25">
      <c r="A366" s="380">
        <v>40930</v>
      </c>
      <c r="B366" s="214" t="s">
        <v>11005</v>
      </c>
      <c r="C366" s="380" t="s">
        <v>115</v>
      </c>
      <c r="D366" s="396">
        <v>3095.68</v>
      </c>
      <c r="E366" s="380" t="s">
        <v>105</v>
      </c>
      <c r="F366" s="301"/>
    </row>
    <row r="367" spans="1:6" ht="15" x14ac:dyDescent="0.25">
      <c r="A367" s="380">
        <v>377</v>
      </c>
      <c r="B367" s="214" t="s">
        <v>11006</v>
      </c>
      <c r="C367" s="380" t="s">
        <v>66</v>
      </c>
      <c r="D367" s="380">
        <v>44.9</v>
      </c>
      <c r="E367" s="380" t="s">
        <v>88</v>
      </c>
      <c r="F367" s="301"/>
    </row>
    <row r="368" spans="1:6" ht="15" x14ac:dyDescent="0.25">
      <c r="A368" s="380">
        <v>11761</v>
      </c>
      <c r="B368" s="214" t="s">
        <v>11007</v>
      </c>
      <c r="C368" s="380" t="s">
        <v>66</v>
      </c>
      <c r="D368" s="380">
        <v>95.55</v>
      </c>
      <c r="E368" s="380" t="s">
        <v>88</v>
      </c>
      <c r="F368" s="301"/>
    </row>
    <row r="369" spans="1:6" ht="15" x14ac:dyDescent="0.25">
      <c r="A369" s="380">
        <v>7588</v>
      </c>
      <c r="B369" s="214" t="s">
        <v>11008</v>
      </c>
      <c r="C369" s="380" t="s">
        <v>66</v>
      </c>
      <c r="D369" s="380">
        <v>58</v>
      </c>
      <c r="E369" s="380" t="s">
        <v>88</v>
      </c>
      <c r="F369" s="301"/>
    </row>
    <row r="370" spans="1:6" ht="15" x14ac:dyDescent="0.25">
      <c r="A370" s="380">
        <v>34551</v>
      </c>
      <c r="B370" s="214" t="s">
        <v>11009</v>
      </c>
      <c r="C370" s="380" t="s">
        <v>87</v>
      </c>
      <c r="D370" s="380">
        <v>14.2</v>
      </c>
      <c r="E370" s="380" t="s">
        <v>105</v>
      </c>
      <c r="F370" s="301"/>
    </row>
    <row r="371" spans="1:6" ht="15" x14ac:dyDescent="0.25">
      <c r="A371" s="380">
        <v>41078</v>
      </c>
      <c r="B371" s="214" t="s">
        <v>11010</v>
      </c>
      <c r="C371" s="380" t="s">
        <v>115</v>
      </c>
      <c r="D371" s="396">
        <v>2532.92</v>
      </c>
      <c r="E371" s="380" t="s">
        <v>105</v>
      </c>
      <c r="F371" s="301"/>
    </row>
    <row r="372" spans="1:6" ht="15" x14ac:dyDescent="0.25">
      <c r="A372" s="380">
        <v>246</v>
      </c>
      <c r="B372" s="214" t="s">
        <v>11011</v>
      </c>
      <c r="C372" s="380" t="s">
        <v>87</v>
      </c>
      <c r="D372" s="380">
        <v>15.35</v>
      </c>
      <c r="E372" s="380" t="s">
        <v>105</v>
      </c>
      <c r="F372" s="301"/>
    </row>
    <row r="373" spans="1:6" ht="15" x14ac:dyDescent="0.25">
      <c r="A373" s="380">
        <v>40927</v>
      </c>
      <c r="B373" s="214" t="s">
        <v>11012</v>
      </c>
      <c r="C373" s="380" t="s">
        <v>115</v>
      </c>
      <c r="D373" s="396">
        <v>2737.19</v>
      </c>
      <c r="E373" s="380" t="s">
        <v>105</v>
      </c>
      <c r="F373" s="301"/>
    </row>
    <row r="374" spans="1:6" ht="15" x14ac:dyDescent="0.25">
      <c r="A374" s="380">
        <v>2350</v>
      </c>
      <c r="B374" s="214" t="s">
        <v>11013</v>
      </c>
      <c r="C374" s="380" t="s">
        <v>87</v>
      </c>
      <c r="D374" s="380">
        <v>25.78</v>
      </c>
      <c r="E374" s="380" t="s">
        <v>105</v>
      </c>
      <c r="F374" s="301"/>
    </row>
    <row r="375" spans="1:6" ht="15" x14ac:dyDescent="0.25">
      <c r="A375" s="380">
        <v>40812</v>
      </c>
      <c r="B375" s="214" t="s">
        <v>11014</v>
      </c>
      <c r="C375" s="380" t="s">
        <v>115</v>
      </c>
      <c r="D375" s="396">
        <v>4597.78</v>
      </c>
      <c r="E375" s="380" t="s">
        <v>105</v>
      </c>
      <c r="F375" s="301"/>
    </row>
    <row r="376" spans="1:6" ht="15" x14ac:dyDescent="0.25">
      <c r="A376" s="380">
        <v>245</v>
      </c>
      <c r="B376" s="214" t="s">
        <v>11015</v>
      </c>
      <c r="C376" s="380" t="s">
        <v>87</v>
      </c>
      <c r="D376" s="380">
        <v>32.71</v>
      </c>
      <c r="E376" s="380" t="s">
        <v>105</v>
      </c>
      <c r="F376" s="301"/>
    </row>
    <row r="377" spans="1:6" ht="15" x14ac:dyDescent="0.25">
      <c r="A377" s="380">
        <v>41090</v>
      </c>
      <c r="B377" s="214" t="s">
        <v>11016</v>
      </c>
      <c r="C377" s="380" t="s">
        <v>115</v>
      </c>
      <c r="D377" s="396">
        <v>5832.37</v>
      </c>
      <c r="E377" s="380" t="s">
        <v>105</v>
      </c>
      <c r="F377" s="301"/>
    </row>
    <row r="378" spans="1:6" ht="15" x14ac:dyDescent="0.25">
      <c r="A378" s="380">
        <v>251</v>
      </c>
      <c r="B378" s="214" t="s">
        <v>11017</v>
      </c>
      <c r="C378" s="380" t="s">
        <v>87</v>
      </c>
      <c r="D378" s="380">
        <v>15.35</v>
      </c>
      <c r="E378" s="380" t="s">
        <v>105</v>
      </c>
      <c r="F378" s="301"/>
    </row>
    <row r="379" spans="1:6" ht="15" x14ac:dyDescent="0.25">
      <c r="A379" s="380">
        <v>40975</v>
      </c>
      <c r="B379" s="214" t="s">
        <v>11018</v>
      </c>
      <c r="C379" s="380" t="s">
        <v>115</v>
      </c>
      <c r="D379" s="396">
        <v>2737.19</v>
      </c>
      <c r="E379" s="380" t="s">
        <v>105</v>
      </c>
      <c r="F379" s="301"/>
    </row>
    <row r="380" spans="1:6" ht="15" x14ac:dyDescent="0.25">
      <c r="A380" s="380">
        <v>6127</v>
      </c>
      <c r="B380" s="214" t="s">
        <v>11019</v>
      </c>
      <c r="C380" s="380" t="s">
        <v>87</v>
      </c>
      <c r="D380" s="380">
        <v>15.35</v>
      </c>
      <c r="E380" s="380" t="s">
        <v>105</v>
      </c>
      <c r="F380" s="301"/>
    </row>
    <row r="381" spans="1:6" ht="15" x14ac:dyDescent="0.25">
      <c r="A381" s="380">
        <v>41072</v>
      </c>
      <c r="B381" s="214" t="s">
        <v>11020</v>
      </c>
      <c r="C381" s="380" t="s">
        <v>115</v>
      </c>
      <c r="D381" s="396">
        <v>2737.19</v>
      </c>
      <c r="E381" s="380" t="s">
        <v>105</v>
      </c>
      <c r="F381" s="301"/>
    </row>
    <row r="382" spans="1:6" ht="15" x14ac:dyDescent="0.25">
      <c r="A382" s="380">
        <v>6121</v>
      </c>
      <c r="B382" s="214" t="s">
        <v>11021</v>
      </c>
      <c r="C382" s="380" t="s">
        <v>87</v>
      </c>
      <c r="D382" s="380">
        <v>14.49</v>
      </c>
      <c r="E382" s="380" t="s">
        <v>105</v>
      </c>
      <c r="F382" s="301"/>
    </row>
    <row r="383" spans="1:6" ht="15" x14ac:dyDescent="0.25">
      <c r="A383" s="380">
        <v>41071</v>
      </c>
      <c r="B383" s="214" t="s">
        <v>11022</v>
      </c>
      <c r="C383" s="380" t="s">
        <v>115</v>
      </c>
      <c r="D383" s="396">
        <v>2583.48</v>
      </c>
      <c r="E383" s="380" t="s">
        <v>105</v>
      </c>
      <c r="F383" s="301"/>
    </row>
    <row r="384" spans="1:6" ht="15" x14ac:dyDescent="0.25">
      <c r="A384" s="380">
        <v>244</v>
      </c>
      <c r="B384" s="214" t="s">
        <v>11023</v>
      </c>
      <c r="C384" s="380" t="s">
        <v>87</v>
      </c>
      <c r="D384" s="380">
        <v>9.81</v>
      </c>
      <c r="E384" s="380" t="s">
        <v>105</v>
      </c>
      <c r="F384" s="301"/>
    </row>
    <row r="385" spans="1:6" ht="15" x14ac:dyDescent="0.25">
      <c r="A385" s="380">
        <v>41093</v>
      </c>
      <c r="B385" s="214" t="s">
        <v>11024</v>
      </c>
      <c r="C385" s="380" t="s">
        <v>115</v>
      </c>
      <c r="D385" s="396">
        <v>1750.69</v>
      </c>
      <c r="E385" s="380" t="s">
        <v>105</v>
      </c>
      <c r="F385" s="301"/>
    </row>
    <row r="386" spans="1:6" ht="15" x14ac:dyDescent="0.25">
      <c r="A386" s="380">
        <v>532</v>
      </c>
      <c r="B386" s="214" t="s">
        <v>11025</v>
      </c>
      <c r="C386" s="380" t="s">
        <v>87</v>
      </c>
      <c r="D386" s="380">
        <v>33.99</v>
      </c>
      <c r="E386" s="380" t="s">
        <v>105</v>
      </c>
      <c r="F386" s="301"/>
    </row>
    <row r="387" spans="1:6" ht="15" x14ac:dyDescent="0.25">
      <c r="A387" s="380">
        <v>40931</v>
      </c>
      <c r="B387" s="214" t="s">
        <v>11026</v>
      </c>
      <c r="C387" s="380" t="s">
        <v>115</v>
      </c>
      <c r="D387" s="396">
        <v>6059.05</v>
      </c>
      <c r="E387" s="380" t="s">
        <v>105</v>
      </c>
      <c r="F387" s="301"/>
    </row>
    <row r="388" spans="1:6" ht="15" x14ac:dyDescent="0.25">
      <c r="A388" s="380">
        <v>36150</v>
      </c>
      <c r="B388" s="214" t="s">
        <v>11027</v>
      </c>
      <c r="C388" s="380" t="s">
        <v>66</v>
      </c>
      <c r="D388" s="380">
        <v>40.950000000000003</v>
      </c>
      <c r="E388" s="380" t="s">
        <v>88</v>
      </c>
      <c r="F388" s="301"/>
    </row>
    <row r="389" spans="1:6" ht="15" x14ac:dyDescent="0.25">
      <c r="A389" s="380">
        <v>4760</v>
      </c>
      <c r="B389" s="214" t="s">
        <v>11028</v>
      </c>
      <c r="C389" s="380" t="s">
        <v>87</v>
      </c>
      <c r="D389" s="380">
        <v>21.83</v>
      </c>
      <c r="E389" s="380" t="s">
        <v>105</v>
      </c>
      <c r="F389" s="301"/>
    </row>
    <row r="390" spans="1:6" ht="15" x14ac:dyDescent="0.25">
      <c r="A390" s="380">
        <v>41069</v>
      </c>
      <c r="B390" s="214" t="s">
        <v>11029</v>
      </c>
      <c r="C390" s="380" t="s">
        <v>115</v>
      </c>
      <c r="D390" s="396">
        <v>3890.2</v>
      </c>
      <c r="E390" s="380" t="s">
        <v>105</v>
      </c>
      <c r="F390" s="301"/>
    </row>
    <row r="391" spans="1:6" ht="30" x14ac:dyDescent="0.25">
      <c r="A391" s="380">
        <v>10422</v>
      </c>
      <c r="B391" s="214" t="s">
        <v>11030</v>
      </c>
      <c r="C391" s="380" t="s">
        <v>66</v>
      </c>
      <c r="D391" s="380">
        <v>378.16</v>
      </c>
      <c r="E391" s="380" t="s">
        <v>88</v>
      </c>
      <c r="F391" s="301"/>
    </row>
    <row r="392" spans="1:6" ht="30" x14ac:dyDescent="0.25">
      <c r="A392" s="380">
        <v>44019</v>
      </c>
      <c r="B392" s="214" t="s">
        <v>11031</v>
      </c>
      <c r="C392" s="380" t="s">
        <v>66</v>
      </c>
      <c r="D392" s="380">
        <v>523.46</v>
      </c>
      <c r="E392" s="380" t="s">
        <v>88</v>
      </c>
      <c r="F392" s="301"/>
    </row>
    <row r="393" spans="1:6" ht="30" x14ac:dyDescent="0.25">
      <c r="A393" s="380">
        <v>36520</v>
      </c>
      <c r="B393" s="214" t="s">
        <v>11032</v>
      </c>
      <c r="C393" s="380" t="s">
        <v>66</v>
      </c>
      <c r="D393" s="380">
        <v>636.47</v>
      </c>
      <c r="E393" s="380" t="s">
        <v>88</v>
      </c>
      <c r="F393" s="301"/>
    </row>
    <row r="394" spans="1:6" ht="30" x14ac:dyDescent="0.25">
      <c r="A394" s="380">
        <v>42319</v>
      </c>
      <c r="B394" s="214" t="s">
        <v>11033</v>
      </c>
      <c r="C394" s="380" t="s">
        <v>66</v>
      </c>
      <c r="D394" s="380">
        <v>570.30999999999995</v>
      </c>
      <c r="E394" s="380" t="s">
        <v>88</v>
      </c>
      <c r="F394" s="301"/>
    </row>
    <row r="395" spans="1:6" ht="30" x14ac:dyDescent="0.25">
      <c r="A395" s="380">
        <v>10420</v>
      </c>
      <c r="B395" s="214" t="s">
        <v>11034</v>
      </c>
      <c r="C395" s="380" t="s">
        <v>66</v>
      </c>
      <c r="D395" s="380">
        <v>202.31</v>
      </c>
      <c r="E395" s="380" t="s">
        <v>88</v>
      </c>
      <c r="F395" s="301"/>
    </row>
    <row r="396" spans="1:6" ht="30" x14ac:dyDescent="0.25">
      <c r="A396" s="380">
        <v>10421</v>
      </c>
      <c r="B396" s="214" t="s">
        <v>11035</v>
      </c>
      <c r="C396" s="380" t="s">
        <v>66</v>
      </c>
      <c r="D396" s="380">
        <v>222.31</v>
      </c>
      <c r="E396" s="380" t="s">
        <v>88</v>
      </c>
      <c r="F396" s="301"/>
    </row>
    <row r="397" spans="1:6" ht="15" x14ac:dyDescent="0.25">
      <c r="A397" s="380">
        <v>11786</v>
      </c>
      <c r="B397" s="214" t="s">
        <v>11036</v>
      </c>
      <c r="C397" s="380" t="s">
        <v>66</v>
      </c>
      <c r="D397" s="380">
        <v>448.27</v>
      </c>
      <c r="E397" s="380" t="s">
        <v>88</v>
      </c>
      <c r="F397" s="301"/>
    </row>
    <row r="398" spans="1:6" ht="15" x14ac:dyDescent="0.25">
      <c r="A398" s="380">
        <v>4815</v>
      </c>
      <c r="B398" s="214" t="s">
        <v>11037</v>
      </c>
      <c r="C398" s="380" t="s">
        <v>66</v>
      </c>
      <c r="D398" s="380">
        <v>5.79</v>
      </c>
      <c r="E398" s="380" t="s">
        <v>88</v>
      </c>
      <c r="F398" s="301"/>
    </row>
    <row r="399" spans="1:6" ht="15" x14ac:dyDescent="0.25">
      <c r="A399" s="380">
        <v>541</v>
      </c>
      <c r="B399" s="214" t="s">
        <v>11038</v>
      </c>
      <c r="C399" s="380" t="s">
        <v>66</v>
      </c>
      <c r="D399" s="380">
        <v>221.53</v>
      </c>
      <c r="E399" s="380" t="s">
        <v>88</v>
      </c>
      <c r="F399" s="301"/>
    </row>
    <row r="400" spans="1:6" ht="15" x14ac:dyDescent="0.25">
      <c r="A400" s="380">
        <v>542</v>
      </c>
      <c r="B400" s="214" t="s">
        <v>11039</v>
      </c>
      <c r="C400" s="380" t="s">
        <v>66</v>
      </c>
      <c r="D400" s="380">
        <v>277.69</v>
      </c>
      <c r="E400" s="380" t="s">
        <v>88</v>
      </c>
      <c r="F400" s="301"/>
    </row>
    <row r="401" spans="1:6" ht="15" x14ac:dyDescent="0.25">
      <c r="A401" s="380">
        <v>540</v>
      </c>
      <c r="B401" s="214" t="s">
        <v>11040</v>
      </c>
      <c r="C401" s="380" t="s">
        <v>66</v>
      </c>
      <c r="D401" s="380">
        <v>625.77</v>
      </c>
      <c r="E401" s="380" t="s">
        <v>88</v>
      </c>
      <c r="F401" s="301"/>
    </row>
    <row r="402" spans="1:6" ht="45" x14ac:dyDescent="0.25">
      <c r="A402" s="380">
        <v>38364</v>
      </c>
      <c r="B402" s="214" t="s">
        <v>11041</v>
      </c>
      <c r="C402" s="380" t="s">
        <v>66</v>
      </c>
      <c r="D402" s="380">
        <v>719.37</v>
      </c>
      <c r="E402" s="380" t="s">
        <v>88</v>
      </c>
      <c r="F402" s="301"/>
    </row>
    <row r="403" spans="1:6" ht="30" x14ac:dyDescent="0.25">
      <c r="A403" s="380">
        <v>11692</v>
      </c>
      <c r="B403" s="214" t="s">
        <v>11042</v>
      </c>
      <c r="C403" s="380" t="s">
        <v>83</v>
      </c>
      <c r="D403" s="380">
        <v>420.99</v>
      </c>
      <c r="E403" s="380" t="s">
        <v>88</v>
      </c>
      <c r="F403" s="301"/>
    </row>
    <row r="404" spans="1:6" ht="30" x14ac:dyDescent="0.25">
      <c r="A404" s="380">
        <v>1746</v>
      </c>
      <c r="B404" s="214" t="s">
        <v>11043</v>
      </c>
      <c r="C404" s="380" t="s">
        <v>66</v>
      </c>
      <c r="D404" s="380">
        <v>254.79</v>
      </c>
      <c r="E404" s="380" t="s">
        <v>88</v>
      </c>
      <c r="F404" s="301"/>
    </row>
    <row r="405" spans="1:6" ht="30" x14ac:dyDescent="0.25">
      <c r="A405" s="380">
        <v>1748</v>
      </c>
      <c r="B405" s="214" t="s">
        <v>11044</v>
      </c>
      <c r="C405" s="380" t="s">
        <v>66</v>
      </c>
      <c r="D405" s="380">
        <v>338.81</v>
      </c>
      <c r="E405" s="380" t="s">
        <v>88</v>
      </c>
      <c r="F405" s="301"/>
    </row>
    <row r="406" spans="1:6" ht="30" x14ac:dyDescent="0.25">
      <c r="A406" s="380">
        <v>1749</v>
      </c>
      <c r="B406" s="214" t="s">
        <v>11045</v>
      </c>
      <c r="C406" s="380" t="s">
        <v>66</v>
      </c>
      <c r="D406" s="380">
        <v>490.87</v>
      </c>
      <c r="E406" s="380" t="s">
        <v>88</v>
      </c>
      <c r="F406" s="301"/>
    </row>
    <row r="407" spans="1:6" ht="30" x14ac:dyDescent="0.25">
      <c r="A407" s="380">
        <v>37412</v>
      </c>
      <c r="B407" s="214" t="s">
        <v>11046</v>
      </c>
      <c r="C407" s="380" t="s">
        <v>66</v>
      </c>
      <c r="D407" s="380">
        <v>249.06</v>
      </c>
      <c r="E407" s="380" t="s">
        <v>88</v>
      </c>
      <c r="F407" s="301"/>
    </row>
    <row r="408" spans="1:6" ht="30" x14ac:dyDescent="0.25">
      <c r="A408" s="380">
        <v>1745</v>
      </c>
      <c r="B408" s="214" t="s">
        <v>11047</v>
      </c>
      <c r="C408" s="380" t="s">
        <v>66</v>
      </c>
      <c r="D408" s="380">
        <v>296.16000000000003</v>
      </c>
      <c r="E408" s="380" t="s">
        <v>88</v>
      </c>
      <c r="F408" s="301"/>
    </row>
    <row r="409" spans="1:6" ht="30" x14ac:dyDescent="0.25">
      <c r="A409" s="380">
        <v>1750</v>
      </c>
      <c r="B409" s="214" t="s">
        <v>11048</v>
      </c>
      <c r="C409" s="380" t="s">
        <v>66</v>
      </c>
      <c r="D409" s="380">
        <v>692.08</v>
      </c>
      <c r="E409" s="380" t="s">
        <v>88</v>
      </c>
      <c r="F409" s="301"/>
    </row>
    <row r="410" spans="1:6" ht="30" x14ac:dyDescent="0.25">
      <c r="A410" s="380">
        <v>11687</v>
      </c>
      <c r="B410" s="214" t="s">
        <v>11049</v>
      </c>
      <c r="C410" s="380" t="s">
        <v>4</v>
      </c>
      <c r="D410" s="396">
        <v>1102.7</v>
      </c>
      <c r="E410" s="380" t="s">
        <v>88</v>
      </c>
      <c r="F410" s="301"/>
    </row>
    <row r="411" spans="1:6" ht="30" x14ac:dyDescent="0.25">
      <c r="A411" s="380">
        <v>11689</v>
      </c>
      <c r="B411" s="214" t="s">
        <v>11050</v>
      </c>
      <c r="C411" s="380" t="s">
        <v>4</v>
      </c>
      <c r="D411" s="396">
        <v>1381.62</v>
      </c>
      <c r="E411" s="380" t="s">
        <v>88</v>
      </c>
      <c r="F411" s="301"/>
    </row>
    <row r="412" spans="1:6" ht="15" x14ac:dyDescent="0.25">
      <c r="A412" s="380">
        <v>11693</v>
      </c>
      <c r="B412" s="214" t="s">
        <v>11051</v>
      </c>
      <c r="C412" s="380" t="s">
        <v>83</v>
      </c>
      <c r="D412" s="380">
        <v>245.63</v>
      </c>
      <c r="E412" s="380" t="s">
        <v>88</v>
      </c>
      <c r="F412" s="301"/>
    </row>
    <row r="413" spans="1:6" ht="15" x14ac:dyDescent="0.25">
      <c r="A413" s="380">
        <v>36215</v>
      </c>
      <c r="B413" s="214" t="s">
        <v>11052</v>
      </c>
      <c r="C413" s="380" t="s">
        <v>66</v>
      </c>
      <c r="D413" s="380">
        <v>791.26</v>
      </c>
      <c r="E413" s="380" t="s">
        <v>88</v>
      </c>
      <c r="F413" s="301"/>
    </row>
    <row r="414" spans="1:6" ht="45" x14ac:dyDescent="0.25">
      <c r="A414" s="388">
        <v>42439</v>
      </c>
      <c r="B414" s="214" t="s">
        <v>11053</v>
      </c>
      <c r="C414" s="380" t="s">
        <v>66</v>
      </c>
      <c r="D414" s="395">
        <v>1207.8399999999999</v>
      </c>
      <c r="E414" s="380" t="s">
        <v>88</v>
      </c>
      <c r="F414" s="301"/>
    </row>
    <row r="415" spans="1:6" ht="15" x14ac:dyDescent="0.25">
      <c r="A415" s="380">
        <v>38381</v>
      </c>
      <c r="B415" s="214" t="s">
        <v>11054</v>
      </c>
      <c r="C415" s="380" t="s">
        <v>66</v>
      </c>
      <c r="D415" s="380">
        <v>10.89</v>
      </c>
      <c r="E415" s="380" t="s">
        <v>88</v>
      </c>
      <c r="F415" s="301"/>
    </row>
    <row r="416" spans="1:6" ht="15" x14ac:dyDescent="0.25">
      <c r="A416" s="380">
        <v>39621</v>
      </c>
      <c r="B416" s="214" t="s">
        <v>11055</v>
      </c>
      <c r="C416" s="380" t="s">
        <v>11056</v>
      </c>
      <c r="D416" s="396">
        <v>1200.55</v>
      </c>
      <c r="E416" s="380" t="s">
        <v>88</v>
      </c>
      <c r="F416" s="301"/>
    </row>
    <row r="417" spans="1:6" ht="15" x14ac:dyDescent="0.25">
      <c r="A417" s="380">
        <v>39624</v>
      </c>
      <c r="B417" s="214" t="s">
        <v>11057</v>
      </c>
      <c r="C417" s="380" t="s">
        <v>11056</v>
      </c>
      <c r="D417" s="396">
        <v>1324.33</v>
      </c>
      <c r="E417" s="380" t="s">
        <v>88</v>
      </c>
      <c r="F417" s="301"/>
    </row>
    <row r="418" spans="1:6" ht="15" x14ac:dyDescent="0.25">
      <c r="A418" s="380">
        <v>39615</v>
      </c>
      <c r="B418" s="214" t="s">
        <v>11058</v>
      </c>
      <c r="C418" s="380" t="s">
        <v>66</v>
      </c>
      <c r="D418" s="380">
        <v>535.15</v>
      </c>
      <c r="E418" s="380" t="s">
        <v>88</v>
      </c>
      <c r="F418" s="301"/>
    </row>
    <row r="419" spans="1:6" ht="15" x14ac:dyDescent="0.25">
      <c r="A419" s="380">
        <v>39620</v>
      </c>
      <c r="B419" s="214" t="s">
        <v>11059</v>
      </c>
      <c r="C419" s="380" t="s">
        <v>66</v>
      </c>
      <c r="D419" s="380">
        <v>817.32</v>
      </c>
      <c r="E419" s="380" t="s">
        <v>88</v>
      </c>
      <c r="F419" s="301"/>
    </row>
    <row r="420" spans="1:6" ht="15" x14ac:dyDescent="0.25">
      <c r="A420" s="380">
        <v>39623</v>
      </c>
      <c r="B420" s="214" t="s">
        <v>11060</v>
      </c>
      <c r="C420" s="380" t="s">
        <v>66</v>
      </c>
      <c r="D420" s="380">
        <v>875.42</v>
      </c>
      <c r="E420" s="380" t="s">
        <v>88</v>
      </c>
      <c r="F420" s="301"/>
    </row>
    <row r="421" spans="1:6" ht="15" x14ac:dyDescent="0.25">
      <c r="A421" s="380">
        <v>546</v>
      </c>
      <c r="B421" s="214" t="s">
        <v>11061</v>
      </c>
      <c r="C421" s="380" t="s">
        <v>65</v>
      </c>
      <c r="D421" s="380">
        <v>10.57</v>
      </c>
      <c r="E421" s="380" t="s">
        <v>88</v>
      </c>
      <c r="F421" s="301"/>
    </row>
    <row r="422" spans="1:6" ht="15" x14ac:dyDescent="0.25">
      <c r="A422" s="380">
        <v>566</v>
      </c>
      <c r="B422" s="214" t="s">
        <v>11062</v>
      </c>
      <c r="C422" s="380" t="s">
        <v>4</v>
      </c>
      <c r="D422" s="380">
        <v>5.01</v>
      </c>
      <c r="E422" s="380" t="s">
        <v>88</v>
      </c>
      <c r="F422" s="301"/>
    </row>
    <row r="423" spans="1:6" ht="15" x14ac:dyDescent="0.25">
      <c r="A423" s="380">
        <v>565</v>
      </c>
      <c r="B423" s="214" t="s">
        <v>11063</v>
      </c>
      <c r="C423" s="380" t="s">
        <v>4</v>
      </c>
      <c r="D423" s="380">
        <v>18.28</v>
      </c>
      <c r="E423" s="380" t="s">
        <v>88</v>
      </c>
      <c r="F423" s="301"/>
    </row>
    <row r="424" spans="1:6" ht="15" x14ac:dyDescent="0.25">
      <c r="A424" s="380">
        <v>555</v>
      </c>
      <c r="B424" s="214" t="s">
        <v>11064</v>
      </c>
      <c r="C424" s="380" t="s">
        <v>4</v>
      </c>
      <c r="D424" s="380">
        <v>12.96</v>
      </c>
      <c r="E424" s="380" t="s">
        <v>88</v>
      </c>
      <c r="F424" s="301"/>
    </row>
    <row r="425" spans="1:6" ht="15" x14ac:dyDescent="0.25">
      <c r="A425" s="380">
        <v>557</v>
      </c>
      <c r="B425" s="214" t="s">
        <v>11065</v>
      </c>
      <c r="C425" s="380" t="s">
        <v>4</v>
      </c>
      <c r="D425" s="380">
        <v>40.67</v>
      </c>
      <c r="E425" s="380" t="s">
        <v>88</v>
      </c>
      <c r="F425" s="301"/>
    </row>
    <row r="426" spans="1:6" ht="15" x14ac:dyDescent="0.25">
      <c r="A426" s="380">
        <v>552</v>
      </c>
      <c r="B426" s="214" t="s">
        <v>11066</v>
      </c>
      <c r="C426" s="380" t="s">
        <v>4</v>
      </c>
      <c r="D426" s="380">
        <v>20.18</v>
      </c>
      <c r="E426" s="380" t="s">
        <v>88</v>
      </c>
      <c r="F426" s="301"/>
    </row>
    <row r="427" spans="1:6" ht="15" x14ac:dyDescent="0.25">
      <c r="A427" s="380">
        <v>563</v>
      </c>
      <c r="B427" s="214" t="s">
        <v>11067</v>
      </c>
      <c r="C427" s="380" t="s">
        <v>4</v>
      </c>
      <c r="D427" s="380">
        <v>30.32</v>
      </c>
      <c r="E427" s="380" t="s">
        <v>88</v>
      </c>
      <c r="F427" s="301"/>
    </row>
    <row r="428" spans="1:6" ht="15" x14ac:dyDescent="0.25">
      <c r="A428" s="380">
        <v>549</v>
      </c>
      <c r="B428" s="214" t="s">
        <v>11068</v>
      </c>
      <c r="C428" s="380" t="s">
        <v>4</v>
      </c>
      <c r="D428" s="380">
        <v>54.57</v>
      </c>
      <c r="E428" s="380" t="s">
        <v>88</v>
      </c>
      <c r="F428" s="301"/>
    </row>
    <row r="429" spans="1:6" ht="15" x14ac:dyDescent="0.25">
      <c r="A429" s="380">
        <v>551</v>
      </c>
      <c r="B429" s="214" t="s">
        <v>11069</v>
      </c>
      <c r="C429" s="380" t="s">
        <v>4</v>
      </c>
      <c r="D429" s="380">
        <v>108.05</v>
      </c>
      <c r="E429" s="380" t="s">
        <v>88</v>
      </c>
      <c r="F429" s="301"/>
    </row>
    <row r="430" spans="1:6" ht="15" x14ac:dyDescent="0.25">
      <c r="A430" s="380">
        <v>559</v>
      </c>
      <c r="B430" s="214" t="s">
        <v>11070</v>
      </c>
      <c r="C430" s="380" t="s">
        <v>4</v>
      </c>
      <c r="D430" s="380">
        <v>27.01</v>
      </c>
      <c r="E430" s="380" t="s">
        <v>88</v>
      </c>
      <c r="F430" s="301"/>
    </row>
    <row r="431" spans="1:6" ht="15" x14ac:dyDescent="0.25">
      <c r="A431" s="380">
        <v>560</v>
      </c>
      <c r="B431" s="214" t="s">
        <v>11071</v>
      </c>
      <c r="C431" s="380" t="s">
        <v>4</v>
      </c>
      <c r="D431" s="380">
        <v>33.79</v>
      </c>
      <c r="E431" s="380" t="s">
        <v>88</v>
      </c>
      <c r="F431" s="301"/>
    </row>
    <row r="432" spans="1:6" ht="15" x14ac:dyDescent="0.25">
      <c r="A432" s="380">
        <v>547</v>
      </c>
      <c r="B432" s="214" t="s">
        <v>11072</v>
      </c>
      <c r="C432" s="380" t="s">
        <v>4</v>
      </c>
      <c r="D432" s="380">
        <v>40.46</v>
      </c>
      <c r="E432" s="380" t="s">
        <v>88</v>
      </c>
      <c r="F432" s="301"/>
    </row>
    <row r="433" spans="1:6" ht="15" x14ac:dyDescent="0.25">
      <c r="A433" s="380">
        <v>36207</v>
      </c>
      <c r="B433" s="214" t="s">
        <v>11073</v>
      </c>
      <c r="C433" s="380" t="s">
        <v>66</v>
      </c>
      <c r="D433" s="380">
        <v>350.47</v>
      </c>
      <c r="E433" s="380" t="s">
        <v>88</v>
      </c>
      <c r="F433" s="301"/>
    </row>
    <row r="434" spans="1:6" ht="15" x14ac:dyDescent="0.25">
      <c r="A434" s="380">
        <v>36209</v>
      </c>
      <c r="B434" s="214" t="s">
        <v>11074</v>
      </c>
      <c r="C434" s="380" t="s">
        <v>66</v>
      </c>
      <c r="D434" s="380">
        <v>402.22</v>
      </c>
      <c r="E434" s="380" t="s">
        <v>88</v>
      </c>
      <c r="F434" s="301"/>
    </row>
    <row r="435" spans="1:6" ht="30" x14ac:dyDescent="0.25">
      <c r="A435" s="380">
        <v>36210</v>
      </c>
      <c r="B435" s="214" t="s">
        <v>11075</v>
      </c>
      <c r="C435" s="380" t="s">
        <v>66</v>
      </c>
      <c r="D435" s="380">
        <v>435.19</v>
      </c>
      <c r="E435" s="380" t="s">
        <v>88</v>
      </c>
      <c r="F435" s="301"/>
    </row>
    <row r="436" spans="1:6" ht="30" x14ac:dyDescent="0.25">
      <c r="A436" s="380">
        <v>36204</v>
      </c>
      <c r="B436" s="214" t="s">
        <v>11076</v>
      </c>
      <c r="C436" s="380" t="s">
        <v>66</v>
      </c>
      <c r="D436" s="380">
        <v>154.30000000000001</v>
      </c>
      <c r="E436" s="380" t="s">
        <v>88</v>
      </c>
      <c r="F436" s="301"/>
    </row>
    <row r="437" spans="1:6" ht="30" x14ac:dyDescent="0.25">
      <c r="A437" s="380">
        <v>36205</v>
      </c>
      <c r="B437" s="214" t="s">
        <v>11077</v>
      </c>
      <c r="C437" s="380" t="s">
        <v>66</v>
      </c>
      <c r="D437" s="380">
        <v>171.36</v>
      </c>
      <c r="E437" s="380" t="s">
        <v>88</v>
      </c>
      <c r="F437" s="301"/>
    </row>
    <row r="438" spans="1:6" ht="30" x14ac:dyDescent="0.25">
      <c r="A438" s="380">
        <v>36081</v>
      </c>
      <c r="B438" s="214" t="s">
        <v>11078</v>
      </c>
      <c r="C438" s="380" t="s">
        <v>66</v>
      </c>
      <c r="D438" s="380">
        <v>182.72</v>
      </c>
      <c r="E438" s="380" t="s">
        <v>88</v>
      </c>
      <c r="F438" s="301"/>
    </row>
    <row r="439" spans="1:6" ht="30" x14ac:dyDescent="0.25">
      <c r="A439" s="380">
        <v>36206</v>
      </c>
      <c r="B439" s="214" t="s">
        <v>11079</v>
      </c>
      <c r="C439" s="380" t="s">
        <v>66</v>
      </c>
      <c r="D439" s="380">
        <v>191.43</v>
      </c>
      <c r="E439" s="380" t="s">
        <v>88</v>
      </c>
      <c r="F439" s="301"/>
    </row>
    <row r="440" spans="1:6" ht="30" x14ac:dyDescent="0.25">
      <c r="A440" s="388">
        <v>36218</v>
      </c>
      <c r="B440" s="214" t="s">
        <v>11080</v>
      </c>
      <c r="C440" s="380" t="s">
        <v>66</v>
      </c>
      <c r="D440" s="395">
        <v>169.23</v>
      </c>
      <c r="E440" s="380" t="s">
        <v>88</v>
      </c>
      <c r="F440" s="301"/>
    </row>
    <row r="441" spans="1:6" ht="30" x14ac:dyDescent="0.25">
      <c r="A441" s="388">
        <v>36220</v>
      </c>
      <c r="B441" s="214" t="s">
        <v>11081</v>
      </c>
      <c r="C441" s="380" t="s">
        <v>66</v>
      </c>
      <c r="D441" s="395">
        <v>194.05</v>
      </c>
      <c r="E441" s="380" t="s">
        <v>88</v>
      </c>
      <c r="F441" s="301"/>
    </row>
    <row r="442" spans="1:6" ht="30" x14ac:dyDescent="0.25">
      <c r="A442" s="388">
        <v>36080</v>
      </c>
      <c r="B442" s="214" t="s">
        <v>11082</v>
      </c>
      <c r="C442" s="380" t="s">
        <v>66</v>
      </c>
      <c r="D442" s="395">
        <v>209.9</v>
      </c>
      <c r="E442" s="380" t="s">
        <v>88</v>
      </c>
      <c r="F442" s="301"/>
    </row>
    <row r="443" spans="1:6" ht="30" x14ac:dyDescent="0.25">
      <c r="A443" s="388">
        <v>36223</v>
      </c>
      <c r="B443" s="214" t="s">
        <v>11083</v>
      </c>
      <c r="C443" s="380" t="s">
        <v>66</v>
      </c>
      <c r="D443" s="395">
        <v>219.8</v>
      </c>
      <c r="E443" s="380" t="s">
        <v>88</v>
      </c>
      <c r="F443" s="301"/>
    </row>
    <row r="444" spans="1:6" ht="30" x14ac:dyDescent="0.25">
      <c r="A444" s="380">
        <v>38127</v>
      </c>
      <c r="B444" s="214" t="s">
        <v>11084</v>
      </c>
      <c r="C444" s="380" t="s">
        <v>66</v>
      </c>
      <c r="D444" s="380">
        <v>436.11</v>
      </c>
      <c r="E444" s="380" t="s">
        <v>88</v>
      </c>
      <c r="F444" s="301"/>
    </row>
    <row r="445" spans="1:6" ht="15" x14ac:dyDescent="0.25">
      <c r="A445" s="380">
        <v>38060</v>
      </c>
      <c r="B445" s="214" t="s">
        <v>11085</v>
      </c>
      <c r="C445" s="380" t="s">
        <v>66</v>
      </c>
      <c r="D445" s="380">
        <v>42.65</v>
      </c>
      <c r="E445" s="380" t="s">
        <v>88</v>
      </c>
      <c r="F445" s="301"/>
    </row>
    <row r="446" spans="1:6" ht="15" x14ac:dyDescent="0.25">
      <c r="A446" s="380">
        <v>10956</v>
      </c>
      <c r="B446" s="214" t="s">
        <v>11086</v>
      </c>
      <c r="C446" s="380" t="s">
        <v>66</v>
      </c>
      <c r="D446" s="380">
        <v>46.77</v>
      </c>
      <c r="E446" s="380" t="s">
        <v>88</v>
      </c>
      <c r="F446" s="301"/>
    </row>
    <row r="447" spans="1:6" ht="15" x14ac:dyDescent="0.25">
      <c r="A447" s="388">
        <v>39380</v>
      </c>
      <c r="B447" s="214" t="s">
        <v>11087</v>
      </c>
      <c r="C447" s="380" t="s">
        <v>66</v>
      </c>
      <c r="D447" s="395">
        <v>20.28</v>
      </c>
      <c r="E447" s="380" t="s">
        <v>88</v>
      </c>
      <c r="F447" s="301"/>
    </row>
    <row r="448" spans="1:6" ht="15" x14ac:dyDescent="0.25">
      <c r="A448" s="388">
        <v>44172</v>
      </c>
      <c r="B448" s="214" t="s">
        <v>11088</v>
      </c>
      <c r="C448" s="380" t="s">
        <v>66</v>
      </c>
      <c r="D448" s="395">
        <v>7.55</v>
      </c>
      <c r="E448" s="380" t="s">
        <v>88</v>
      </c>
      <c r="F448" s="301"/>
    </row>
    <row r="449" spans="1:6" ht="30" x14ac:dyDescent="0.25">
      <c r="A449" s="388">
        <v>37597</v>
      </c>
      <c r="B449" s="214" t="s">
        <v>11089</v>
      </c>
      <c r="C449" s="380" t="s">
        <v>66</v>
      </c>
      <c r="D449" s="395">
        <v>650007.81000000006</v>
      </c>
      <c r="E449" s="380" t="s">
        <v>88</v>
      </c>
      <c r="F449" s="301"/>
    </row>
    <row r="450" spans="1:6" ht="60" x14ac:dyDescent="0.25">
      <c r="A450" s="380">
        <v>183</v>
      </c>
      <c r="B450" s="214" t="s">
        <v>11090</v>
      </c>
      <c r="C450" s="380" t="s">
        <v>11091</v>
      </c>
      <c r="D450" s="380">
        <v>279.5</v>
      </c>
      <c r="E450" s="380" t="s">
        <v>88</v>
      </c>
      <c r="F450" s="301"/>
    </row>
    <row r="451" spans="1:6" ht="45" x14ac:dyDescent="0.25">
      <c r="A451" s="380">
        <v>184</v>
      </c>
      <c r="B451" s="214" t="s">
        <v>11092</v>
      </c>
      <c r="C451" s="380" t="s">
        <v>11091</v>
      </c>
      <c r="D451" s="380">
        <v>173.1</v>
      </c>
      <c r="E451" s="380" t="s">
        <v>88</v>
      </c>
      <c r="F451" s="301"/>
    </row>
    <row r="452" spans="1:6" ht="60" x14ac:dyDescent="0.25">
      <c r="A452" s="380">
        <v>181</v>
      </c>
      <c r="B452" s="214" t="s">
        <v>11093</v>
      </c>
      <c r="C452" s="380" t="s">
        <v>11091</v>
      </c>
      <c r="D452" s="380">
        <v>373.26</v>
      </c>
      <c r="E452" s="380" t="s">
        <v>88</v>
      </c>
      <c r="F452" s="301"/>
    </row>
    <row r="453" spans="1:6" ht="45" x14ac:dyDescent="0.25">
      <c r="A453" s="380">
        <v>20001</v>
      </c>
      <c r="B453" s="214" t="s">
        <v>11094</v>
      </c>
      <c r="C453" s="380" t="s">
        <v>11091</v>
      </c>
      <c r="D453" s="380">
        <v>216.38</v>
      </c>
      <c r="E453" s="380" t="s">
        <v>88</v>
      </c>
      <c r="F453" s="301"/>
    </row>
    <row r="454" spans="1:6" ht="45" x14ac:dyDescent="0.25">
      <c r="A454" s="380">
        <v>39837</v>
      </c>
      <c r="B454" s="214" t="s">
        <v>11095</v>
      </c>
      <c r="C454" s="380" t="s">
        <v>11091</v>
      </c>
      <c r="D454" s="380">
        <v>345.99</v>
      </c>
      <c r="E454" s="380" t="s">
        <v>88</v>
      </c>
      <c r="F454" s="301"/>
    </row>
    <row r="455" spans="1:6" ht="15" x14ac:dyDescent="0.25">
      <c r="A455" s="388">
        <v>43366</v>
      </c>
      <c r="B455" s="214" t="s">
        <v>11096</v>
      </c>
      <c r="C455" s="380" t="s">
        <v>65</v>
      </c>
      <c r="D455" s="395">
        <v>1.58</v>
      </c>
      <c r="E455" s="380" t="s">
        <v>88</v>
      </c>
      <c r="F455" s="301"/>
    </row>
    <row r="456" spans="1:6" ht="30" x14ac:dyDescent="0.25">
      <c r="A456" s="380">
        <v>10535</v>
      </c>
      <c r="B456" s="214" t="s">
        <v>11097</v>
      </c>
      <c r="C456" s="380" t="s">
        <v>66</v>
      </c>
      <c r="D456" s="396">
        <v>5000</v>
      </c>
      <c r="E456" s="380" t="s">
        <v>1550</v>
      </c>
      <c r="F456" s="301"/>
    </row>
    <row r="457" spans="1:6" ht="30" x14ac:dyDescent="0.25">
      <c r="A457" s="380">
        <v>10537</v>
      </c>
      <c r="B457" s="214" t="s">
        <v>11098</v>
      </c>
      <c r="C457" s="380" t="s">
        <v>66</v>
      </c>
      <c r="D457" s="396">
        <v>6818.64</v>
      </c>
      <c r="E457" s="380" t="s">
        <v>1550</v>
      </c>
      <c r="F457" s="301"/>
    </row>
    <row r="458" spans="1:6" ht="30" x14ac:dyDescent="0.25">
      <c r="A458" s="380">
        <v>13891</v>
      </c>
      <c r="B458" s="214" t="s">
        <v>11099</v>
      </c>
      <c r="C458" s="380" t="s">
        <v>66</v>
      </c>
      <c r="D458" s="396">
        <v>6254.23</v>
      </c>
      <c r="E458" s="380" t="s">
        <v>1550</v>
      </c>
      <c r="F458" s="301"/>
    </row>
    <row r="459" spans="1:6" ht="30" x14ac:dyDescent="0.25">
      <c r="A459" s="380">
        <v>44492</v>
      </c>
      <c r="B459" s="214" t="s">
        <v>11100</v>
      </c>
      <c r="C459" s="380" t="s">
        <v>66</v>
      </c>
      <c r="D459" s="396">
        <v>27203.38</v>
      </c>
      <c r="E459" s="380" t="s">
        <v>1550</v>
      </c>
      <c r="F459" s="301"/>
    </row>
    <row r="460" spans="1:6" ht="30" x14ac:dyDescent="0.25">
      <c r="A460" s="380">
        <v>36396</v>
      </c>
      <c r="B460" s="214" t="s">
        <v>11101</v>
      </c>
      <c r="C460" s="380" t="s">
        <v>66</v>
      </c>
      <c r="D460" s="396">
        <v>5720.33</v>
      </c>
      <c r="E460" s="380" t="s">
        <v>1550</v>
      </c>
      <c r="F460" s="301"/>
    </row>
    <row r="461" spans="1:6" ht="30" x14ac:dyDescent="0.25">
      <c r="A461" s="380">
        <v>36397</v>
      </c>
      <c r="B461" s="214" t="s">
        <v>11102</v>
      </c>
      <c r="C461" s="380" t="s">
        <v>66</v>
      </c>
      <c r="D461" s="396">
        <v>20338.98</v>
      </c>
      <c r="E461" s="380" t="s">
        <v>1550</v>
      </c>
      <c r="F461" s="301"/>
    </row>
    <row r="462" spans="1:6" ht="30" x14ac:dyDescent="0.25">
      <c r="A462" s="380">
        <v>36398</v>
      </c>
      <c r="B462" s="214" t="s">
        <v>11103</v>
      </c>
      <c r="C462" s="380" t="s">
        <v>66</v>
      </c>
      <c r="D462" s="396">
        <v>24720.33</v>
      </c>
      <c r="E462" s="380" t="s">
        <v>1550</v>
      </c>
      <c r="F462" s="301"/>
    </row>
    <row r="463" spans="1:6" ht="15" x14ac:dyDescent="0.25">
      <c r="A463" s="380">
        <v>647</v>
      </c>
      <c r="B463" s="214" t="s">
        <v>11104</v>
      </c>
      <c r="C463" s="380" t="s">
        <v>87</v>
      </c>
      <c r="D463" s="380">
        <v>15.5</v>
      </c>
      <c r="E463" s="380" t="s">
        <v>105</v>
      </c>
      <c r="F463" s="301"/>
    </row>
    <row r="464" spans="1:6" ht="15" x14ac:dyDescent="0.25">
      <c r="A464" s="380">
        <v>40920</v>
      </c>
      <c r="B464" s="214" t="s">
        <v>11105</v>
      </c>
      <c r="C464" s="380" t="s">
        <v>115</v>
      </c>
      <c r="D464" s="396">
        <v>2765.62</v>
      </c>
      <c r="E464" s="380" t="s">
        <v>105</v>
      </c>
      <c r="F464" s="301"/>
    </row>
    <row r="465" spans="1:6" ht="30" x14ac:dyDescent="0.25">
      <c r="A465" s="388">
        <v>715</v>
      </c>
      <c r="B465" s="214" t="s">
        <v>11106</v>
      </c>
      <c r="C465" s="380" t="s">
        <v>66</v>
      </c>
      <c r="D465" s="395">
        <v>20.04</v>
      </c>
      <c r="E465" s="380" t="s">
        <v>88</v>
      </c>
      <c r="F465" s="301"/>
    </row>
    <row r="466" spans="1:6" ht="15" x14ac:dyDescent="0.25">
      <c r="A466" s="388">
        <v>716</v>
      </c>
      <c r="B466" s="214" t="s">
        <v>11107</v>
      </c>
      <c r="C466" s="380" t="s">
        <v>66</v>
      </c>
      <c r="D466" s="395">
        <v>22.66</v>
      </c>
      <c r="E466" s="380" t="s">
        <v>88</v>
      </c>
      <c r="F466" s="301"/>
    </row>
    <row r="467" spans="1:6" ht="30" x14ac:dyDescent="0.25">
      <c r="A467" s="380">
        <v>7270</v>
      </c>
      <c r="B467" s="214" t="s">
        <v>11108</v>
      </c>
      <c r="C467" s="380" t="s">
        <v>66</v>
      </c>
      <c r="D467" s="380">
        <v>0.83</v>
      </c>
      <c r="E467" s="380" t="s">
        <v>88</v>
      </c>
      <c r="F467" s="301"/>
    </row>
    <row r="468" spans="1:6" ht="30" x14ac:dyDescent="0.25">
      <c r="A468" s="380">
        <v>44460</v>
      </c>
      <c r="B468" s="214" t="s">
        <v>11109</v>
      </c>
      <c r="C468" s="380" t="s">
        <v>66</v>
      </c>
      <c r="D468" s="380">
        <v>1.39</v>
      </c>
      <c r="E468" s="380" t="s">
        <v>88</v>
      </c>
      <c r="F468" s="301"/>
    </row>
    <row r="469" spans="1:6" ht="30" x14ac:dyDescent="0.25">
      <c r="A469" s="380">
        <v>44461</v>
      </c>
      <c r="B469" s="214" t="s">
        <v>11110</v>
      </c>
      <c r="C469" s="380" t="s">
        <v>66</v>
      </c>
      <c r="D469" s="380">
        <v>1.9</v>
      </c>
      <c r="E469" s="380" t="s">
        <v>88</v>
      </c>
      <c r="F469" s="301"/>
    </row>
    <row r="470" spans="1:6" ht="30" x14ac:dyDescent="0.25">
      <c r="A470" s="380">
        <v>7267</v>
      </c>
      <c r="B470" s="214" t="s">
        <v>11111</v>
      </c>
      <c r="C470" s="380" t="s">
        <v>66</v>
      </c>
      <c r="D470" s="380">
        <v>0.7</v>
      </c>
      <c r="E470" s="380" t="s">
        <v>88</v>
      </c>
      <c r="F470" s="301"/>
    </row>
    <row r="471" spans="1:6" ht="30" x14ac:dyDescent="0.25">
      <c r="A471" s="380">
        <v>44458</v>
      </c>
      <c r="B471" s="214" t="s">
        <v>11112</v>
      </c>
      <c r="C471" s="380" t="s">
        <v>66</v>
      </c>
      <c r="D471" s="380">
        <v>0.85</v>
      </c>
      <c r="E471" s="380" t="s">
        <v>88</v>
      </c>
      <c r="F471" s="301"/>
    </row>
    <row r="472" spans="1:6" ht="30" x14ac:dyDescent="0.25">
      <c r="A472" s="380">
        <v>44457</v>
      </c>
      <c r="B472" s="214" t="s">
        <v>11113</v>
      </c>
      <c r="C472" s="380" t="s">
        <v>66</v>
      </c>
      <c r="D472" s="380">
        <v>1.65</v>
      </c>
      <c r="E472" s="380" t="s">
        <v>88</v>
      </c>
      <c r="F472" s="301"/>
    </row>
    <row r="473" spans="1:6" ht="30" x14ac:dyDescent="0.25">
      <c r="A473" s="380">
        <v>7271</v>
      </c>
      <c r="B473" s="214" t="s">
        <v>11114</v>
      </c>
      <c r="C473" s="380" t="s">
        <v>66</v>
      </c>
      <c r="D473" s="380">
        <v>0.89</v>
      </c>
      <c r="E473" s="380" t="s">
        <v>88</v>
      </c>
      <c r="F473" s="301"/>
    </row>
    <row r="474" spans="1:6" ht="30" x14ac:dyDescent="0.25">
      <c r="A474" s="380">
        <v>7268</v>
      </c>
      <c r="B474" s="214" t="s">
        <v>11115</v>
      </c>
      <c r="C474" s="380" t="s">
        <v>66</v>
      </c>
      <c r="D474" s="380">
        <v>1.39</v>
      </c>
      <c r="E474" s="380" t="s">
        <v>88</v>
      </c>
      <c r="F474" s="301"/>
    </row>
    <row r="475" spans="1:6" ht="30" x14ac:dyDescent="0.25">
      <c r="A475" s="380">
        <v>44459</v>
      </c>
      <c r="B475" s="214" t="s">
        <v>11116</v>
      </c>
      <c r="C475" s="380" t="s">
        <v>66</v>
      </c>
      <c r="D475" s="380">
        <v>0.9</v>
      </c>
      <c r="E475" s="380" t="s">
        <v>88</v>
      </c>
      <c r="F475" s="301"/>
    </row>
    <row r="476" spans="1:6" ht="30" x14ac:dyDescent="0.25">
      <c r="A476" s="380">
        <v>44462</v>
      </c>
      <c r="B476" s="214" t="s">
        <v>11117</v>
      </c>
      <c r="C476" s="380" t="s">
        <v>66</v>
      </c>
      <c r="D476" s="380">
        <v>1.59</v>
      </c>
      <c r="E476" s="380" t="s">
        <v>88</v>
      </c>
      <c r="F476" s="301"/>
    </row>
    <row r="477" spans="1:6" ht="30" x14ac:dyDescent="0.25">
      <c r="A477" s="380">
        <v>44463</v>
      </c>
      <c r="B477" s="214" t="s">
        <v>11118</v>
      </c>
      <c r="C477" s="380" t="s">
        <v>66</v>
      </c>
      <c r="D477" s="380">
        <v>2.04</v>
      </c>
      <c r="E477" s="380" t="s">
        <v>88</v>
      </c>
      <c r="F477" s="301"/>
    </row>
    <row r="478" spans="1:6" ht="30" x14ac:dyDescent="0.25">
      <c r="A478" s="380">
        <v>44464</v>
      </c>
      <c r="B478" s="214" t="s">
        <v>11119</v>
      </c>
      <c r="C478" s="380" t="s">
        <v>66</v>
      </c>
      <c r="D478" s="380">
        <v>2.12</v>
      </c>
      <c r="E478" s="380" t="s">
        <v>88</v>
      </c>
      <c r="F478" s="301"/>
    </row>
    <row r="479" spans="1:6" ht="30" x14ac:dyDescent="0.25">
      <c r="A479" s="380">
        <v>44465</v>
      </c>
      <c r="B479" s="214" t="s">
        <v>11120</v>
      </c>
      <c r="C479" s="380" t="s">
        <v>66</v>
      </c>
      <c r="D479" s="380">
        <v>2.9</v>
      </c>
      <c r="E479" s="380" t="s">
        <v>88</v>
      </c>
      <c r="F479" s="301"/>
    </row>
    <row r="480" spans="1:6" ht="30" x14ac:dyDescent="0.25">
      <c r="A480" s="380">
        <v>38783</v>
      </c>
      <c r="B480" s="214" t="s">
        <v>11121</v>
      </c>
      <c r="C480" s="380" t="s">
        <v>66</v>
      </c>
      <c r="D480" s="380">
        <v>1.01</v>
      </c>
      <c r="E480" s="380" t="s">
        <v>88</v>
      </c>
      <c r="F480" s="301"/>
    </row>
    <row r="481" spans="1:6" ht="30" x14ac:dyDescent="0.25">
      <c r="A481" s="380">
        <v>44466</v>
      </c>
      <c r="B481" s="214" t="s">
        <v>11122</v>
      </c>
      <c r="C481" s="380" t="s">
        <v>66</v>
      </c>
      <c r="D481" s="380">
        <v>2.06</v>
      </c>
      <c r="E481" s="380" t="s">
        <v>88</v>
      </c>
      <c r="F481" s="301"/>
    </row>
    <row r="482" spans="1:6" ht="30" x14ac:dyDescent="0.25">
      <c r="A482" s="380">
        <v>44467</v>
      </c>
      <c r="B482" s="214" t="s">
        <v>11123</v>
      </c>
      <c r="C482" s="380" t="s">
        <v>66</v>
      </c>
      <c r="D482" s="380">
        <v>2.48</v>
      </c>
      <c r="E482" s="380" t="s">
        <v>88</v>
      </c>
      <c r="F482" s="301"/>
    </row>
    <row r="483" spans="1:6" ht="30" x14ac:dyDescent="0.25">
      <c r="A483" s="380">
        <v>44468</v>
      </c>
      <c r="B483" s="214" t="s">
        <v>11124</v>
      </c>
      <c r="C483" s="380" t="s">
        <v>66</v>
      </c>
      <c r="D483" s="380">
        <v>2.16</v>
      </c>
      <c r="E483" s="380" t="s">
        <v>88</v>
      </c>
      <c r="F483" s="301"/>
    </row>
    <row r="484" spans="1:6" ht="30" x14ac:dyDescent="0.25">
      <c r="A484" s="380">
        <v>37593</v>
      </c>
      <c r="B484" s="214" t="s">
        <v>11125</v>
      </c>
      <c r="C484" s="380" t="s">
        <v>66</v>
      </c>
      <c r="D484" s="380">
        <v>2.77</v>
      </c>
      <c r="E484" s="380" t="s">
        <v>88</v>
      </c>
      <c r="F484" s="301"/>
    </row>
    <row r="485" spans="1:6" ht="30" x14ac:dyDescent="0.25">
      <c r="A485" s="380">
        <v>37594</v>
      </c>
      <c r="B485" s="214" t="s">
        <v>11126</v>
      </c>
      <c r="C485" s="380" t="s">
        <v>66</v>
      </c>
      <c r="D485" s="380">
        <v>3.3</v>
      </c>
      <c r="E485" s="380" t="s">
        <v>88</v>
      </c>
      <c r="F485" s="301"/>
    </row>
    <row r="486" spans="1:6" ht="30" x14ac:dyDescent="0.25">
      <c r="A486" s="380">
        <v>37592</v>
      </c>
      <c r="B486" s="214" t="s">
        <v>11127</v>
      </c>
      <c r="C486" s="380" t="s">
        <v>66</v>
      </c>
      <c r="D486" s="380">
        <v>2.19</v>
      </c>
      <c r="E486" s="380" t="s">
        <v>88</v>
      </c>
      <c r="F486" s="301"/>
    </row>
    <row r="487" spans="1:6" ht="15" x14ac:dyDescent="0.25">
      <c r="A487" s="388">
        <v>41372</v>
      </c>
      <c r="B487" s="214" t="s">
        <v>11128</v>
      </c>
      <c r="C487" s="380" t="s">
        <v>83</v>
      </c>
      <c r="D487" s="395">
        <v>112.46</v>
      </c>
      <c r="E487" s="380" t="s">
        <v>88</v>
      </c>
      <c r="F487" s="301"/>
    </row>
    <row r="488" spans="1:6" ht="15" x14ac:dyDescent="0.25">
      <c r="A488" s="388">
        <v>41371</v>
      </c>
      <c r="B488" s="214" t="s">
        <v>11129</v>
      </c>
      <c r="C488" s="380" t="s">
        <v>83</v>
      </c>
      <c r="D488" s="395">
        <v>66.47</v>
      </c>
      <c r="E488" s="380" t="s">
        <v>88</v>
      </c>
      <c r="F488" s="301"/>
    </row>
    <row r="489" spans="1:6" ht="15" x14ac:dyDescent="0.25">
      <c r="A489" s="380">
        <v>34556</v>
      </c>
      <c r="B489" s="214" t="s">
        <v>11130</v>
      </c>
      <c r="C489" s="380" t="s">
        <v>66</v>
      </c>
      <c r="D489" s="380">
        <v>5.56</v>
      </c>
      <c r="E489" s="380" t="s">
        <v>88</v>
      </c>
      <c r="F489" s="301"/>
    </row>
    <row r="490" spans="1:6" ht="15" x14ac:dyDescent="0.25">
      <c r="A490" s="380">
        <v>37873</v>
      </c>
      <c r="B490" s="214" t="s">
        <v>11131</v>
      </c>
      <c r="C490" s="380" t="s">
        <v>66</v>
      </c>
      <c r="D490" s="380">
        <v>5.66</v>
      </c>
      <c r="E490" s="380" t="s">
        <v>88</v>
      </c>
      <c r="F490" s="301"/>
    </row>
    <row r="491" spans="1:6" ht="15" x14ac:dyDescent="0.25">
      <c r="A491" s="380">
        <v>34564</v>
      </c>
      <c r="B491" s="214" t="s">
        <v>11132</v>
      </c>
      <c r="C491" s="380" t="s">
        <v>66</v>
      </c>
      <c r="D491" s="380">
        <v>5.93</v>
      </c>
      <c r="E491" s="380" t="s">
        <v>88</v>
      </c>
      <c r="F491" s="301"/>
    </row>
    <row r="492" spans="1:6" ht="15" x14ac:dyDescent="0.25">
      <c r="A492" s="380">
        <v>34565</v>
      </c>
      <c r="B492" s="214" t="s">
        <v>11133</v>
      </c>
      <c r="C492" s="380" t="s">
        <v>66</v>
      </c>
      <c r="D492" s="380">
        <v>6.27</v>
      </c>
      <c r="E492" s="380" t="s">
        <v>88</v>
      </c>
      <c r="F492" s="301"/>
    </row>
    <row r="493" spans="1:6" ht="15" x14ac:dyDescent="0.25">
      <c r="A493" s="380">
        <v>38590</v>
      </c>
      <c r="B493" s="214" t="s">
        <v>11134</v>
      </c>
      <c r="C493" s="380" t="s">
        <v>66</v>
      </c>
      <c r="D493" s="380">
        <v>4.6399999999999997</v>
      </c>
      <c r="E493" s="380" t="s">
        <v>88</v>
      </c>
      <c r="F493" s="301"/>
    </row>
    <row r="494" spans="1:6" ht="15" x14ac:dyDescent="0.25">
      <c r="A494" s="380">
        <v>34566</v>
      </c>
      <c r="B494" s="214" t="s">
        <v>11135</v>
      </c>
      <c r="C494" s="380" t="s">
        <v>66</v>
      </c>
      <c r="D494" s="380">
        <v>4.87</v>
      </c>
      <c r="E494" s="380" t="s">
        <v>88</v>
      </c>
      <c r="F494" s="301"/>
    </row>
    <row r="495" spans="1:6" ht="15" x14ac:dyDescent="0.25">
      <c r="A495" s="380">
        <v>34567</v>
      </c>
      <c r="B495" s="214" t="s">
        <v>11136</v>
      </c>
      <c r="C495" s="380" t="s">
        <v>66</v>
      </c>
      <c r="D495" s="380">
        <v>5.16</v>
      </c>
      <c r="E495" s="380" t="s">
        <v>88</v>
      </c>
      <c r="F495" s="301"/>
    </row>
    <row r="496" spans="1:6" ht="15" x14ac:dyDescent="0.25">
      <c r="A496" s="380">
        <v>38591</v>
      </c>
      <c r="B496" s="214" t="s">
        <v>11137</v>
      </c>
      <c r="C496" s="380" t="s">
        <v>66</v>
      </c>
      <c r="D496" s="380">
        <v>4.68</v>
      </c>
      <c r="E496" s="380" t="s">
        <v>88</v>
      </c>
      <c r="F496" s="301"/>
    </row>
    <row r="497" spans="1:6" ht="15" x14ac:dyDescent="0.25">
      <c r="A497" s="380">
        <v>34568</v>
      </c>
      <c r="B497" s="214" t="s">
        <v>11138</v>
      </c>
      <c r="C497" s="380" t="s">
        <v>66</v>
      </c>
      <c r="D497" s="380">
        <v>6.1</v>
      </c>
      <c r="E497" s="380" t="s">
        <v>88</v>
      </c>
      <c r="F497" s="301"/>
    </row>
    <row r="498" spans="1:6" ht="15" x14ac:dyDescent="0.25">
      <c r="A498" s="380">
        <v>34569</v>
      </c>
      <c r="B498" s="214" t="s">
        <v>11139</v>
      </c>
      <c r="C498" s="380" t="s">
        <v>66</v>
      </c>
      <c r="D498" s="380">
        <v>6.27</v>
      </c>
      <c r="E498" s="380" t="s">
        <v>88</v>
      </c>
      <c r="F498" s="301"/>
    </row>
    <row r="499" spans="1:6" ht="15" x14ac:dyDescent="0.25">
      <c r="A499" s="380">
        <v>34570</v>
      </c>
      <c r="B499" s="214" t="s">
        <v>11140</v>
      </c>
      <c r="C499" s="380" t="s">
        <v>66</v>
      </c>
      <c r="D499" s="380">
        <v>6.81</v>
      </c>
      <c r="E499" s="380" t="s">
        <v>88</v>
      </c>
      <c r="F499" s="301"/>
    </row>
    <row r="500" spans="1:6" ht="15" x14ac:dyDescent="0.25">
      <c r="A500" s="380">
        <v>25070</v>
      </c>
      <c r="B500" s="214" t="s">
        <v>11141</v>
      </c>
      <c r="C500" s="380" t="s">
        <v>66</v>
      </c>
      <c r="D500" s="380">
        <v>5.12</v>
      </c>
      <c r="E500" s="380" t="s">
        <v>88</v>
      </c>
      <c r="F500" s="301"/>
    </row>
    <row r="501" spans="1:6" ht="15" x14ac:dyDescent="0.25">
      <c r="A501" s="380">
        <v>34571</v>
      </c>
      <c r="B501" s="214" t="s">
        <v>11142</v>
      </c>
      <c r="C501" s="380" t="s">
        <v>66</v>
      </c>
      <c r="D501" s="380">
        <v>5.17</v>
      </c>
      <c r="E501" s="380" t="s">
        <v>88</v>
      </c>
      <c r="F501" s="301"/>
    </row>
    <row r="502" spans="1:6" ht="15" x14ac:dyDescent="0.25">
      <c r="A502" s="380">
        <v>34573</v>
      </c>
      <c r="B502" s="214" t="s">
        <v>11143</v>
      </c>
      <c r="C502" s="380" t="s">
        <v>66</v>
      </c>
      <c r="D502" s="380">
        <v>5.44</v>
      </c>
      <c r="E502" s="380" t="s">
        <v>88</v>
      </c>
      <c r="F502" s="301"/>
    </row>
    <row r="503" spans="1:6" ht="15" x14ac:dyDescent="0.25">
      <c r="A503" s="380">
        <v>37107</v>
      </c>
      <c r="B503" s="214" t="s">
        <v>11144</v>
      </c>
      <c r="C503" s="380" t="s">
        <v>66</v>
      </c>
      <c r="D503" s="380">
        <v>7.19</v>
      </c>
      <c r="E503" s="380" t="s">
        <v>88</v>
      </c>
      <c r="F503" s="301"/>
    </row>
    <row r="504" spans="1:6" ht="15" x14ac:dyDescent="0.25">
      <c r="A504" s="380">
        <v>34576</v>
      </c>
      <c r="B504" s="214" t="s">
        <v>11145</v>
      </c>
      <c r="C504" s="380" t="s">
        <v>66</v>
      </c>
      <c r="D504" s="380">
        <v>7.93</v>
      </c>
      <c r="E504" s="380" t="s">
        <v>88</v>
      </c>
      <c r="F504" s="301"/>
    </row>
    <row r="505" spans="1:6" ht="15" x14ac:dyDescent="0.25">
      <c r="A505" s="380">
        <v>34577</v>
      </c>
      <c r="B505" s="214" t="s">
        <v>11146</v>
      </c>
      <c r="C505" s="380" t="s">
        <v>66</v>
      </c>
      <c r="D505" s="380">
        <v>8.27</v>
      </c>
      <c r="E505" s="380" t="s">
        <v>88</v>
      </c>
      <c r="F505" s="301"/>
    </row>
    <row r="506" spans="1:6" ht="15" x14ac:dyDescent="0.25">
      <c r="A506" s="380">
        <v>34578</v>
      </c>
      <c r="B506" s="214" t="s">
        <v>11147</v>
      </c>
      <c r="C506" s="380" t="s">
        <v>66</v>
      </c>
      <c r="D506" s="380">
        <v>8.9700000000000006</v>
      </c>
      <c r="E506" s="380" t="s">
        <v>88</v>
      </c>
      <c r="F506" s="301"/>
    </row>
    <row r="507" spans="1:6" ht="15" x14ac:dyDescent="0.25">
      <c r="A507" s="380">
        <v>34579</v>
      </c>
      <c r="B507" s="214" t="s">
        <v>11148</v>
      </c>
      <c r="C507" s="380" t="s">
        <v>66</v>
      </c>
      <c r="D507" s="380">
        <v>9.57</v>
      </c>
      <c r="E507" s="380" t="s">
        <v>88</v>
      </c>
      <c r="F507" s="301"/>
    </row>
    <row r="508" spans="1:6" ht="15" x14ac:dyDescent="0.25">
      <c r="A508" s="380">
        <v>25067</v>
      </c>
      <c r="B508" s="214" t="s">
        <v>11149</v>
      </c>
      <c r="C508" s="380" t="s">
        <v>66</v>
      </c>
      <c r="D508" s="380">
        <v>6.41</v>
      </c>
      <c r="E508" s="380" t="s">
        <v>88</v>
      </c>
      <c r="F508" s="301"/>
    </row>
    <row r="509" spans="1:6" ht="15" x14ac:dyDescent="0.25">
      <c r="A509" s="380">
        <v>34580</v>
      </c>
      <c r="B509" s="214" t="s">
        <v>11150</v>
      </c>
      <c r="C509" s="380" t="s">
        <v>66</v>
      </c>
      <c r="D509" s="380">
        <v>7.15</v>
      </c>
      <c r="E509" s="380" t="s">
        <v>88</v>
      </c>
      <c r="F509" s="301"/>
    </row>
    <row r="510" spans="1:6" ht="15" x14ac:dyDescent="0.25">
      <c r="A510" s="380">
        <v>25071</v>
      </c>
      <c r="B510" s="214" t="s">
        <v>11151</v>
      </c>
      <c r="C510" s="380" t="s">
        <v>66</v>
      </c>
      <c r="D510" s="380">
        <v>3.56</v>
      </c>
      <c r="E510" s="380" t="s">
        <v>88</v>
      </c>
      <c r="F510" s="301"/>
    </row>
    <row r="511" spans="1:6" ht="15" x14ac:dyDescent="0.25">
      <c r="A511" s="388">
        <v>44171</v>
      </c>
      <c r="B511" s="214" t="s">
        <v>11152</v>
      </c>
      <c r="C511" s="380" t="s">
        <v>66</v>
      </c>
      <c r="D511" s="395">
        <v>21.56</v>
      </c>
      <c r="E511" s="380" t="s">
        <v>88</v>
      </c>
      <c r="F511" s="301"/>
    </row>
    <row r="512" spans="1:6" ht="15" x14ac:dyDescent="0.25">
      <c r="A512" s="380">
        <v>38395</v>
      </c>
      <c r="B512" s="214" t="s">
        <v>11153</v>
      </c>
      <c r="C512" s="380" t="s">
        <v>66</v>
      </c>
      <c r="D512" s="380">
        <v>9.09</v>
      </c>
      <c r="E512" s="380" t="s">
        <v>88</v>
      </c>
      <c r="F512" s="301"/>
    </row>
    <row r="513" spans="1:6" ht="30" x14ac:dyDescent="0.25">
      <c r="A513" s="380">
        <v>34583</v>
      </c>
      <c r="B513" s="214" t="s">
        <v>11154</v>
      </c>
      <c r="C513" s="380" t="s">
        <v>83</v>
      </c>
      <c r="D513" s="380">
        <v>50.76</v>
      </c>
      <c r="E513" s="380" t="s">
        <v>88</v>
      </c>
      <c r="F513" s="301"/>
    </row>
    <row r="514" spans="1:6" ht="15" x14ac:dyDescent="0.25">
      <c r="A514" s="380">
        <v>34584</v>
      </c>
      <c r="B514" s="214" t="s">
        <v>11155</v>
      </c>
      <c r="C514" s="380" t="s">
        <v>83</v>
      </c>
      <c r="D514" s="380">
        <v>37.22</v>
      </c>
      <c r="E514" s="380" t="s">
        <v>88</v>
      </c>
      <c r="F514" s="301"/>
    </row>
    <row r="515" spans="1:6" ht="30" x14ac:dyDescent="0.25">
      <c r="A515" s="388">
        <v>709</v>
      </c>
      <c r="B515" s="214" t="s">
        <v>11156</v>
      </c>
      <c r="C515" s="380" t="s">
        <v>83</v>
      </c>
      <c r="D515" s="395">
        <v>727.92</v>
      </c>
      <c r="E515" s="380" t="s">
        <v>88</v>
      </c>
      <c r="F515" s="301"/>
    </row>
    <row r="516" spans="1:6" ht="15" x14ac:dyDescent="0.25">
      <c r="A516" s="380">
        <v>34592</v>
      </c>
      <c r="B516" s="214" t="s">
        <v>11157</v>
      </c>
      <c r="C516" s="380" t="s">
        <v>66</v>
      </c>
      <c r="D516" s="380">
        <v>4.07</v>
      </c>
      <c r="E516" s="380" t="s">
        <v>88</v>
      </c>
      <c r="F516" s="301"/>
    </row>
    <row r="517" spans="1:6" ht="15" x14ac:dyDescent="0.25">
      <c r="A517" s="380">
        <v>34599</v>
      </c>
      <c r="B517" s="214" t="s">
        <v>11158</v>
      </c>
      <c r="C517" s="380" t="s">
        <v>66</v>
      </c>
      <c r="D517" s="380">
        <v>3.66</v>
      </c>
      <c r="E517" s="380" t="s">
        <v>88</v>
      </c>
      <c r="F517" s="301"/>
    </row>
    <row r="518" spans="1:6" ht="15" x14ac:dyDescent="0.25">
      <c r="A518" s="380">
        <v>651</v>
      </c>
      <c r="B518" s="214" t="s">
        <v>11159</v>
      </c>
      <c r="C518" s="380" t="s">
        <v>66</v>
      </c>
      <c r="D518" s="380">
        <v>4.49</v>
      </c>
      <c r="E518" s="380" t="s">
        <v>88</v>
      </c>
      <c r="F518" s="301"/>
    </row>
    <row r="519" spans="1:6" ht="15" x14ac:dyDescent="0.25">
      <c r="A519" s="380">
        <v>654</v>
      </c>
      <c r="B519" s="214" t="s">
        <v>11160</v>
      </c>
      <c r="C519" s="380" t="s">
        <v>66</v>
      </c>
      <c r="D519" s="380">
        <v>5.56</v>
      </c>
      <c r="E519" s="380" t="s">
        <v>88</v>
      </c>
      <c r="F519" s="301"/>
    </row>
    <row r="520" spans="1:6" ht="15" x14ac:dyDescent="0.25">
      <c r="A520" s="380">
        <v>37103</v>
      </c>
      <c r="B520" s="214" t="s">
        <v>11161</v>
      </c>
      <c r="C520" s="380" t="s">
        <v>66</v>
      </c>
      <c r="D520" s="380">
        <v>4.66</v>
      </c>
      <c r="E520" s="380" t="s">
        <v>88</v>
      </c>
      <c r="F520" s="301"/>
    </row>
    <row r="521" spans="1:6" ht="15" x14ac:dyDescent="0.25">
      <c r="A521" s="380">
        <v>34555</v>
      </c>
      <c r="B521" s="214" t="s">
        <v>11162</v>
      </c>
      <c r="C521" s="380" t="s">
        <v>66</v>
      </c>
      <c r="D521" s="380">
        <v>5.92</v>
      </c>
      <c r="E521" s="380" t="s">
        <v>88</v>
      </c>
      <c r="F521" s="301"/>
    </row>
    <row r="522" spans="1:6" ht="30" x14ac:dyDescent="0.25">
      <c r="A522" s="388">
        <v>674</v>
      </c>
      <c r="B522" s="214" t="s">
        <v>11163</v>
      </c>
      <c r="C522" s="380" t="s">
        <v>83</v>
      </c>
      <c r="D522" s="395">
        <v>80.13</v>
      </c>
      <c r="E522" s="380" t="s">
        <v>88</v>
      </c>
      <c r="F522" s="301"/>
    </row>
    <row r="523" spans="1:6" ht="30" x14ac:dyDescent="0.25">
      <c r="A523" s="388">
        <v>34600</v>
      </c>
      <c r="B523" s="214" t="s">
        <v>11164</v>
      </c>
      <c r="C523" s="380" t="s">
        <v>83</v>
      </c>
      <c r="D523" s="395">
        <v>117.7</v>
      </c>
      <c r="E523" s="380" t="s">
        <v>88</v>
      </c>
      <c r="F523" s="301"/>
    </row>
    <row r="524" spans="1:6" ht="30" x14ac:dyDescent="0.25">
      <c r="A524" s="388">
        <v>652</v>
      </c>
      <c r="B524" s="214" t="s">
        <v>11165</v>
      </c>
      <c r="C524" s="380" t="s">
        <v>83</v>
      </c>
      <c r="D524" s="395">
        <v>180.3</v>
      </c>
      <c r="E524" s="380" t="s">
        <v>88</v>
      </c>
      <c r="F524" s="301"/>
    </row>
    <row r="525" spans="1:6" ht="15" x14ac:dyDescent="0.25">
      <c r="A525" s="380">
        <v>650</v>
      </c>
      <c r="B525" s="214" t="s">
        <v>11166</v>
      </c>
      <c r="C525" s="380" t="s">
        <v>66</v>
      </c>
      <c r="D525" s="380">
        <v>3.59</v>
      </c>
      <c r="E525" s="380" t="s">
        <v>88</v>
      </c>
      <c r="F525" s="301"/>
    </row>
    <row r="526" spans="1:6" ht="30" x14ac:dyDescent="0.25">
      <c r="A526" s="388">
        <v>718</v>
      </c>
      <c r="B526" s="214" t="s">
        <v>11167</v>
      </c>
      <c r="C526" s="380" t="s">
        <v>66</v>
      </c>
      <c r="D526" s="395">
        <v>19.8</v>
      </c>
      <c r="E526" s="380" t="s">
        <v>88</v>
      </c>
      <c r="F526" s="301"/>
    </row>
    <row r="527" spans="1:6" ht="30" x14ac:dyDescent="0.25">
      <c r="A527" s="388">
        <v>11981</v>
      </c>
      <c r="B527" s="214" t="s">
        <v>11168</v>
      </c>
      <c r="C527" s="380" t="s">
        <v>66</v>
      </c>
      <c r="D527" s="395">
        <v>19.23</v>
      </c>
      <c r="E527" s="380" t="s">
        <v>88</v>
      </c>
      <c r="F527" s="301"/>
    </row>
    <row r="528" spans="1:6" ht="15" x14ac:dyDescent="0.25">
      <c r="A528" s="380">
        <v>34586</v>
      </c>
      <c r="B528" s="214" t="s">
        <v>11169</v>
      </c>
      <c r="C528" s="380" t="s">
        <v>66</v>
      </c>
      <c r="D528" s="380">
        <v>2.19</v>
      </c>
      <c r="E528" s="380" t="s">
        <v>88</v>
      </c>
      <c r="F528" s="301"/>
    </row>
    <row r="529" spans="1:6" ht="15" x14ac:dyDescent="0.25">
      <c r="A529" s="380">
        <v>38603</v>
      </c>
      <c r="B529" s="214" t="s">
        <v>11170</v>
      </c>
      <c r="C529" s="380" t="s">
        <v>66</v>
      </c>
      <c r="D529" s="380">
        <v>2.61</v>
      </c>
      <c r="E529" s="380" t="s">
        <v>88</v>
      </c>
      <c r="F529" s="301"/>
    </row>
    <row r="530" spans="1:6" ht="15" x14ac:dyDescent="0.25">
      <c r="A530" s="380">
        <v>34588</v>
      </c>
      <c r="B530" s="214" t="s">
        <v>11171</v>
      </c>
      <c r="C530" s="380" t="s">
        <v>66</v>
      </c>
      <c r="D530" s="380">
        <v>2.97</v>
      </c>
      <c r="E530" s="380" t="s">
        <v>88</v>
      </c>
      <c r="F530" s="301"/>
    </row>
    <row r="531" spans="1:6" ht="15" x14ac:dyDescent="0.25">
      <c r="A531" s="380">
        <v>34590</v>
      </c>
      <c r="B531" s="214" t="s">
        <v>11172</v>
      </c>
      <c r="C531" s="380" t="s">
        <v>66</v>
      </c>
      <c r="D531" s="380">
        <v>2.94</v>
      </c>
      <c r="E531" s="380" t="s">
        <v>88</v>
      </c>
      <c r="F531" s="301"/>
    </row>
    <row r="532" spans="1:6" ht="15" x14ac:dyDescent="0.25">
      <c r="A532" s="380">
        <v>34591</v>
      </c>
      <c r="B532" s="214" t="s">
        <v>11173</v>
      </c>
      <c r="C532" s="380" t="s">
        <v>66</v>
      </c>
      <c r="D532" s="380">
        <v>3.58</v>
      </c>
      <c r="E532" s="380" t="s">
        <v>88</v>
      </c>
      <c r="F532" s="301"/>
    </row>
    <row r="533" spans="1:6" ht="30" x14ac:dyDescent="0.25">
      <c r="A533" s="380">
        <v>40517</v>
      </c>
      <c r="B533" s="214" t="s">
        <v>11174</v>
      </c>
      <c r="C533" s="380" t="s">
        <v>83</v>
      </c>
      <c r="D533" s="380">
        <v>73.11</v>
      </c>
      <c r="E533" s="380" t="s">
        <v>88</v>
      </c>
      <c r="F533" s="301"/>
    </row>
    <row r="534" spans="1:6" ht="45" x14ac:dyDescent="0.25">
      <c r="A534" s="380">
        <v>40515</v>
      </c>
      <c r="B534" s="214" t="s">
        <v>11175</v>
      </c>
      <c r="C534" s="380" t="s">
        <v>83</v>
      </c>
      <c r="D534" s="380">
        <v>164.5</v>
      </c>
      <c r="E534" s="380" t="s">
        <v>88</v>
      </c>
      <c r="F534" s="301"/>
    </row>
    <row r="535" spans="1:6" ht="45" x14ac:dyDescent="0.25">
      <c r="A535" s="380">
        <v>40524</v>
      </c>
      <c r="B535" s="214" t="s">
        <v>11176</v>
      </c>
      <c r="C535" s="380" t="s">
        <v>83</v>
      </c>
      <c r="D535" s="380">
        <v>102.81</v>
      </c>
      <c r="E535" s="380" t="s">
        <v>88</v>
      </c>
      <c r="F535" s="301"/>
    </row>
    <row r="536" spans="1:6" ht="45" x14ac:dyDescent="0.25">
      <c r="A536" s="380">
        <v>40529</v>
      </c>
      <c r="B536" s="214" t="s">
        <v>11177</v>
      </c>
      <c r="C536" s="380" t="s">
        <v>83</v>
      </c>
      <c r="D536" s="380">
        <v>105.1</v>
      </c>
      <c r="E536" s="380" t="s">
        <v>88</v>
      </c>
      <c r="F536" s="301"/>
    </row>
    <row r="537" spans="1:6" ht="45" x14ac:dyDescent="0.25">
      <c r="A537" s="380">
        <v>36156</v>
      </c>
      <c r="B537" s="214" t="s">
        <v>11178</v>
      </c>
      <c r="C537" s="380" t="s">
        <v>83</v>
      </c>
      <c r="D537" s="380">
        <v>79.959999999999994</v>
      </c>
      <c r="E537" s="380" t="s">
        <v>88</v>
      </c>
      <c r="F537" s="301"/>
    </row>
    <row r="538" spans="1:6" ht="45" x14ac:dyDescent="0.25">
      <c r="A538" s="380">
        <v>36155</v>
      </c>
      <c r="B538" s="214" t="s">
        <v>11179</v>
      </c>
      <c r="C538" s="380" t="s">
        <v>83</v>
      </c>
      <c r="D538" s="380">
        <v>69.03</v>
      </c>
      <c r="E538" s="380" t="s">
        <v>88</v>
      </c>
      <c r="F538" s="301"/>
    </row>
    <row r="539" spans="1:6" ht="45" x14ac:dyDescent="0.25">
      <c r="A539" s="380">
        <v>36154</v>
      </c>
      <c r="B539" s="214" t="s">
        <v>11180</v>
      </c>
      <c r="C539" s="380" t="s">
        <v>83</v>
      </c>
      <c r="D539" s="380">
        <v>95.96</v>
      </c>
      <c r="E539" s="380" t="s">
        <v>88</v>
      </c>
      <c r="F539" s="301"/>
    </row>
    <row r="540" spans="1:6" ht="45" x14ac:dyDescent="0.25">
      <c r="A540" s="380">
        <v>36170</v>
      </c>
      <c r="B540" s="214" t="s">
        <v>11181</v>
      </c>
      <c r="C540" s="380" t="s">
        <v>83</v>
      </c>
      <c r="D540" s="380">
        <v>87.2</v>
      </c>
      <c r="E540" s="380" t="s">
        <v>88</v>
      </c>
      <c r="F540" s="301"/>
    </row>
    <row r="541" spans="1:6" ht="30" x14ac:dyDescent="0.25">
      <c r="A541" s="380">
        <v>695</v>
      </c>
      <c r="B541" s="214" t="s">
        <v>11182</v>
      </c>
      <c r="C541" s="380" t="s">
        <v>83</v>
      </c>
      <c r="D541" s="380">
        <v>70.48</v>
      </c>
      <c r="E541" s="380" t="s">
        <v>88</v>
      </c>
      <c r="F541" s="301"/>
    </row>
    <row r="542" spans="1:6" ht="30" x14ac:dyDescent="0.25">
      <c r="A542" s="380">
        <v>679</v>
      </c>
      <c r="B542" s="214" t="s">
        <v>11183</v>
      </c>
      <c r="C542" s="380" t="s">
        <v>83</v>
      </c>
      <c r="D542" s="380">
        <v>105.1</v>
      </c>
      <c r="E542" s="380" t="s">
        <v>88</v>
      </c>
      <c r="F542" s="301"/>
    </row>
    <row r="543" spans="1:6" ht="30" x14ac:dyDescent="0.25">
      <c r="A543" s="380">
        <v>711</v>
      </c>
      <c r="B543" s="214" t="s">
        <v>11184</v>
      </c>
      <c r="C543" s="380" t="s">
        <v>83</v>
      </c>
      <c r="D543" s="380">
        <v>69.52</v>
      </c>
      <c r="E543" s="380" t="s">
        <v>88</v>
      </c>
      <c r="F543" s="301"/>
    </row>
    <row r="544" spans="1:6" ht="30" x14ac:dyDescent="0.25">
      <c r="A544" s="380">
        <v>712</v>
      </c>
      <c r="B544" s="214" t="s">
        <v>11185</v>
      </c>
      <c r="C544" s="380" t="s">
        <v>83</v>
      </c>
      <c r="D544" s="380">
        <v>87.57</v>
      </c>
      <c r="E544" s="380" t="s">
        <v>88</v>
      </c>
      <c r="F544" s="301"/>
    </row>
    <row r="545" spans="1:6" ht="30" x14ac:dyDescent="0.25">
      <c r="A545" s="380">
        <v>12614</v>
      </c>
      <c r="B545" s="214" t="s">
        <v>11186</v>
      </c>
      <c r="C545" s="380" t="s">
        <v>66</v>
      </c>
      <c r="D545" s="380">
        <v>51.3</v>
      </c>
      <c r="E545" s="380" t="s">
        <v>88</v>
      </c>
      <c r="F545" s="301"/>
    </row>
    <row r="546" spans="1:6" ht="15" x14ac:dyDescent="0.25">
      <c r="A546" s="380">
        <v>6140</v>
      </c>
      <c r="B546" s="214" t="s">
        <v>11187</v>
      </c>
      <c r="C546" s="380" t="s">
        <v>66</v>
      </c>
      <c r="D546" s="380">
        <v>3.74</v>
      </c>
      <c r="E546" s="380" t="s">
        <v>88</v>
      </c>
      <c r="F546" s="301"/>
    </row>
    <row r="547" spans="1:6" ht="15" x14ac:dyDescent="0.25">
      <c r="A547" s="380">
        <v>38399</v>
      </c>
      <c r="B547" s="214" t="s">
        <v>11188</v>
      </c>
      <c r="C547" s="380" t="s">
        <v>66</v>
      </c>
      <c r="D547" s="380">
        <v>296.45</v>
      </c>
      <c r="E547" s="380" t="s">
        <v>88</v>
      </c>
      <c r="F547" s="301"/>
    </row>
    <row r="548" spans="1:6" ht="45" x14ac:dyDescent="0.25">
      <c r="A548" s="380">
        <v>729</v>
      </c>
      <c r="B548" s="214" t="s">
        <v>11189</v>
      </c>
      <c r="C548" s="380" t="s">
        <v>66</v>
      </c>
      <c r="D548" s="396">
        <v>1200</v>
      </c>
      <c r="E548" s="380" t="s">
        <v>1550</v>
      </c>
      <c r="F548" s="301"/>
    </row>
    <row r="549" spans="1:6" ht="45" x14ac:dyDescent="0.25">
      <c r="A549" s="380">
        <v>39925</v>
      </c>
      <c r="B549" s="214" t="s">
        <v>11190</v>
      </c>
      <c r="C549" s="380" t="s">
        <v>66</v>
      </c>
      <c r="D549" s="396">
        <v>17339.89</v>
      </c>
      <c r="E549" s="380" t="s">
        <v>1550</v>
      </c>
      <c r="F549" s="301"/>
    </row>
    <row r="550" spans="1:6" ht="30" x14ac:dyDescent="0.25">
      <c r="A550" s="380">
        <v>731</v>
      </c>
      <c r="B550" s="214" t="s">
        <v>11191</v>
      </c>
      <c r="C550" s="380" t="s">
        <v>66</v>
      </c>
      <c r="D550" s="396">
        <v>1167.9000000000001</v>
      </c>
      <c r="E550" s="380" t="s">
        <v>1550</v>
      </c>
      <c r="F550" s="301"/>
    </row>
    <row r="551" spans="1:6" ht="45" x14ac:dyDescent="0.25">
      <c r="A551" s="380">
        <v>10575</v>
      </c>
      <c r="B551" s="214" t="s">
        <v>11192</v>
      </c>
      <c r="C551" s="380" t="s">
        <v>66</v>
      </c>
      <c r="D551" s="396">
        <v>1822.59</v>
      </c>
      <c r="E551" s="380" t="s">
        <v>1550</v>
      </c>
      <c r="F551" s="301"/>
    </row>
    <row r="552" spans="1:6" ht="45" x14ac:dyDescent="0.25">
      <c r="A552" s="380">
        <v>733</v>
      </c>
      <c r="B552" s="214" t="s">
        <v>11193</v>
      </c>
      <c r="C552" s="380" t="s">
        <v>66</v>
      </c>
      <c r="D552" s="396">
        <v>1995.51</v>
      </c>
      <c r="E552" s="380" t="s">
        <v>1550</v>
      </c>
      <c r="F552" s="301"/>
    </row>
    <row r="553" spans="1:6" ht="45" x14ac:dyDescent="0.25">
      <c r="A553" s="380">
        <v>732</v>
      </c>
      <c r="B553" s="214" t="s">
        <v>11194</v>
      </c>
      <c r="C553" s="380" t="s">
        <v>66</v>
      </c>
      <c r="D553" s="396">
        <v>1968.68</v>
      </c>
      <c r="E553" s="380" t="s">
        <v>1550</v>
      </c>
      <c r="F553" s="301"/>
    </row>
    <row r="554" spans="1:6" ht="45" x14ac:dyDescent="0.25">
      <c r="A554" s="380">
        <v>735</v>
      </c>
      <c r="B554" s="214" t="s">
        <v>11195</v>
      </c>
      <c r="C554" s="380" t="s">
        <v>66</v>
      </c>
      <c r="D554" s="396">
        <v>3502.19</v>
      </c>
      <c r="E554" s="380" t="s">
        <v>1550</v>
      </c>
      <c r="F554" s="301"/>
    </row>
    <row r="555" spans="1:6" ht="45" x14ac:dyDescent="0.25">
      <c r="A555" s="380">
        <v>737</v>
      </c>
      <c r="B555" s="214" t="s">
        <v>11196</v>
      </c>
      <c r="C555" s="380" t="s">
        <v>66</v>
      </c>
      <c r="D555" s="396">
        <v>11039.8</v>
      </c>
      <c r="E555" s="380" t="s">
        <v>1550</v>
      </c>
      <c r="F555" s="301"/>
    </row>
    <row r="556" spans="1:6" ht="45" x14ac:dyDescent="0.25">
      <c r="A556" s="380">
        <v>736</v>
      </c>
      <c r="B556" s="214" t="s">
        <v>11197</v>
      </c>
      <c r="C556" s="380" t="s">
        <v>66</v>
      </c>
      <c r="D556" s="396">
        <v>2944.71</v>
      </c>
      <c r="E556" s="380" t="s">
        <v>1550</v>
      </c>
      <c r="F556" s="301"/>
    </row>
    <row r="557" spans="1:6" ht="45" x14ac:dyDescent="0.25">
      <c r="A557" s="380">
        <v>738</v>
      </c>
      <c r="B557" s="214" t="s">
        <v>11198</v>
      </c>
      <c r="C557" s="380" t="s">
        <v>66</v>
      </c>
      <c r="D557" s="396">
        <v>5119.08</v>
      </c>
      <c r="E557" s="380" t="s">
        <v>1550</v>
      </c>
      <c r="F557" s="301"/>
    </row>
    <row r="558" spans="1:6" ht="45" x14ac:dyDescent="0.25">
      <c r="A558" s="380">
        <v>740</v>
      </c>
      <c r="B558" s="214" t="s">
        <v>11199</v>
      </c>
      <c r="C558" s="380" t="s">
        <v>66</v>
      </c>
      <c r="D558" s="396">
        <v>10385.549999999999</v>
      </c>
      <c r="E558" s="380" t="s">
        <v>1550</v>
      </c>
      <c r="F558" s="301"/>
    </row>
    <row r="559" spans="1:6" ht="45" x14ac:dyDescent="0.25">
      <c r="A559" s="380">
        <v>734</v>
      </c>
      <c r="B559" s="214" t="s">
        <v>11200</v>
      </c>
      <c r="C559" s="380" t="s">
        <v>66</v>
      </c>
      <c r="D559" s="396">
        <v>2110.4299999999998</v>
      </c>
      <c r="E559" s="380" t="s">
        <v>1550</v>
      </c>
      <c r="F559" s="301"/>
    </row>
    <row r="560" spans="1:6" ht="15" x14ac:dyDescent="0.25">
      <c r="A560" s="380">
        <v>39008</v>
      </c>
      <c r="B560" s="214" t="s">
        <v>11201</v>
      </c>
      <c r="C560" s="380" t="s">
        <v>66</v>
      </c>
      <c r="D560" s="396">
        <v>60951.519999999997</v>
      </c>
      <c r="E560" s="380" t="s">
        <v>1550</v>
      </c>
      <c r="F560" s="301"/>
    </row>
    <row r="561" spans="1:6" ht="15" x14ac:dyDescent="0.25">
      <c r="A561" s="380">
        <v>39009</v>
      </c>
      <c r="B561" s="214" t="s">
        <v>11202</v>
      </c>
      <c r="C561" s="380" t="s">
        <v>66</v>
      </c>
      <c r="D561" s="396">
        <v>65302</v>
      </c>
      <c r="E561" s="380" t="s">
        <v>1550</v>
      </c>
      <c r="F561" s="301"/>
    </row>
    <row r="562" spans="1:6" ht="60" x14ac:dyDescent="0.25">
      <c r="A562" s="388">
        <v>10587</v>
      </c>
      <c r="B562" s="214" t="s">
        <v>11203</v>
      </c>
      <c r="C562" s="380" t="s">
        <v>66</v>
      </c>
      <c r="D562" s="395">
        <v>4107.12</v>
      </c>
      <c r="E562" s="380" t="s">
        <v>1550</v>
      </c>
      <c r="F562" s="301"/>
    </row>
    <row r="563" spans="1:6" ht="60" x14ac:dyDescent="0.25">
      <c r="A563" s="388">
        <v>759</v>
      </c>
      <c r="B563" s="214" t="s">
        <v>11204</v>
      </c>
      <c r="C563" s="380" t="s">
        <v>66</v>
      </c>
      <c r="D563" s="395">
        <v>5905.23</v>
      </c>
      <c r="E563" s="380" t="s">
        <v>1550</v>
      </c>
      <c r="F563" s="301"/>
    </row>
    <row r="564" spans="1:6" ht="60" x14ac:dyDescent="0.25">
      <c r="A564" s="388">
        <v>761</v>
      </c>
      <c r="B564" s="214" t="s">
        <v>11205</v>
      </c>
      <c r="C564" s="380" t="s">
        <v>66</v>
      </c>
      <c r="D564" s="395">
        <v>10009.86</v>
      </c>
      <c r="E564" s="380" t="s">
        <v>1550</v>
      </c>
      <c r="F564" s="301"/>
    </row>
    <row r="565" spans="1:6" ht="45" x14ac:dyDescent="0.25">
      <c r="A565" s="388">
        <v>750</v>
      </c>
      <c r="B565" s="214" t="s">
        <v>11206</v>
      </c>
      <c r="C565" s="380" t="s">
        <v>66</v>
      </c>
      <c r="D565" s="395">
        <v>9503.56</v>
      </c>
      <c r="E565" s="380" t="s">
        <v>1550</v>
      </c>
      <c r="F565" s="301"/>
    </row>
    <row r="566" spans="1:6" ht="60" x14ac:dyDescent="0.25">
      <c r="A566" s="388">
        <v>755</v>
      </c>
      <c r="B566" s="214" t="s">
        <v>11207</v>
      </c>
      <c r="C566" s="380" t="s">
        <v>66</v>
      </c>
      <c r="D566" s="395">
        <v>38998.019999999997</v>
      </c>
      <c r="E566" s="380" t="s">
        <v>1550</v>
      </c>
      <c r="F566" s="301"/>
    </row>
    <row r="567" spans="1:6" ht="60" x14ac:dyDescent="0.25">
      <c r="A567" s="388">
        <v>749</v>
      </c>
      <c r="B567" s="214" t="s">
        <v>11208</v>
      </c>
      <c r="C567" s="380" t="s">
        <v>66</v>
      </c>
      <c r="D567" s="395">
        <v>14342.75</v>
      </c>
      <c r="E567" s="380" t="s">
        <v>1550</v>
      </c>
      <c r="F567" s="301"/>
    </row>
    <row r="568" spans="1:6" ht="60" x14ac:dyDescent="0.25">
      <c r="A568" s="388">
        <v>756</v>
      </c>
      <c r="B568" s="214" t="s">
        <v>11209</v>
      </c>
      <c r="C568" s="380" t="s">
        <v>66</v>
      </c>
      <c r="D568" s="395">
        <v>42532.56</v>
      </c>
      <c r="E568" s="380" t="s">
        <v>1550</v>
      </c>
      <c r="F568" s="301"/>
    </row>
    <row r="569" spans="1:6" ht="45" x14ac:dyDescent="0.25">
      <c r="A569" s="388">
        <v>10588</v>
      </c>
      <c r="B569" s="214" t="s">
        <v>11210</v>
      </c>
      <c r="C569" s="380" t="s">
        <v>66</v>
      </c>
      <c r="D569" s="395">
        <v>4263.71</v>
      </c>
      <c r="E569" s="380" t="s">
        <v>1550</v>
      </c>
      <c r="F569" s="301"/>
    </row>
    <row r="570" spans="1:6" ht="45" x14ac:dyDescent="0.25">
      <c r="A570" s="388">
        <v>10592</v>
      </c>
      <c r="B570" s="214" t="s">
        <v>11211</v>
      </c>
      <c r="C570" s="380" t="s">
        <v>66</v>
      </c>
      <c r="D570" s="395">
        <v>5150</v>
      </c>
      <c r="E570" s="380" t="s">
        <v>1550</v>
      </c>
      <c r="F570" s="301"/>
    </row>
    <row r="571" spans="1:6" ht="45" x14ac:dyDescent="0.25">
      <c r="A571" s="388">
        <v>10589</v>
      </c>
      <c r="B571" s="214" t="s">
        <v>11212</v>
      </c>
      <c r="C571" s="380" t="s">
        <v>66</v>
      </c>
      <c r="D571" s="395">
        <v>6918.7</v>
      </c>
      <c r="E571" s="380" t="s">
        <v>1550</v>
      </c>
      <c r="F571" s="301"/>
    </row>
    <row r="572" spans="1:6" ht="45" x14ac:dyDescent="0.25">
      <c r="A572" s="388">
        <v>760</v>
      </c>
      <c r="B572" s="214" t="s">
        <v>11213</v>
      </c>
      <c r="C572" s="380" t="s">
        <v>66</v>
      </c>
      <c r="D572" s="395">
        <v>38625</v>
      </c>
      <c r="E572" s="380" t="s">
        <v>1550</v>
      </c>
      <c r="F572" s="301"/>
    </row>
    <row r="573" spans="1:6" ht="45" x14ac:dyDescent="0.25">
      <c r="A573" s="388">
        <v>751</v>
      </c>
      <c r="B573" s="214" t="s">
        <v>11214</v>
      </c>
      <c r="C573" s="380" t="s">
        <v>66</v>
      </c>
      <c r="D573" s="395">
        <v>6083.43</v>
      </c>
      <c r="E573" s="380" t="s">
        <v>1550</v>
      </c>
      <c r="F573" s="301"/>
    </row>
    <row r="574" spans="1:6" ht="45" x14ac:dyDescent="0.25">
      <c r="A574" s="388">
        <v>754</v>
      </c>
      <c r="B574" s="214" t="s">
        <v>11215</v>
      </c>
      <c r="C574" s="380" t="s">
        <v>66</v>
      </c>
      <c r="D574" s="395">
        <v>9656.25</v>
      </c>
      <c r="E574" s="380" t="s">
        <v>1550</v>
      </c>
      <c r="F574" s="301"/>
    </row>
    <row r="575" spans="1:6" ht="45" x14ac:dyDescent="0.25">
      <c r="A575" s="388">
        <v>757</v>
      </c>
      <c r="B575" s="214" t="s">
        <v>11216</v>
      </c>
      <c r="C575" s="380" t="s">
        <v>66</v>
      </c>
      <c r="D575" s="395">
        <v>19312.5</v>
      </c>
      <c r="E575" s="380" t="s">
        <v>1550</v>
      </c>
      <c r="F575" s="301"/>
    </row>
    <row r="576" spans="1:6" ht="15" x14ac:dyDescent="0.25">
      <c r="A576" s="380">
        <v>44489</v>
      </c>
      <c r="B576" s="214" t="s">
        <v>11217</v>
      </c>
      <c r="C576" s="380" t="s">
        <v>66</v>
      </c>
      <c r="D576" s="396">
        <v>298319.46000000002</v>
      </c>
      <c r="E576" s="380" t="s">
        <v>1550</v>
      </c>
      <c r="F576" s="301"/>
    </row>
    <row r="577" spans="1:6" ht="30" x14ac:dyDescent="0.25">
      <c r="A577" s="380">
        <v>39917</v>
      </c>
      <c r="B577" s="214" t="s">
        <v>11218</v>
      </c>
      <c r="C577" s="380" t="s">
        <v>66</v>
      </c>
      <c r="D577" s="396">
        <v>93625.94</v>
      </c>
      <c r="E577" s="380" t="s">
        <v>1550</v>
      </c>
      <c r="F577" s="301"/>
    </row>
    <row r="578" spans="1:6" ht="15" x14ac:dyDescent="0.25">
      <c r="A578" s="380">
        <v>38167</v>
      </c>
      <c r="B578" s="214" t="s">
        <v>11219</v>
      </c>
      <c r="C578" s="380" t="s">
        <v>11056</v>
      </c>
      <c r="D578" s="380">
        <v>27.11</v>
      </c>
      <c r="E578" s="380" t="s">
        <v>88</v>
      </c>
      <c r="F578" s="301"/>
    </row>
    <row r="579" spans="1:6" ht="15" x14ac:dyDescent="0.25">
      <c r="A579" s="380">
        <v>36145</v>
      </c>
      <c r="B579" s="214" t="s">
        <v>11220</v>
      </c>
      <c r="C579" s="380" t="s">
        <v>11056</v>
      </c>
      <c r="D579" s="380">
        <v>39.71</v>
      </c>
      <c r="E579" s="380" t="s">
        <v>88</v>
      </c>
      <c r="F579" s="301"/>
    </row>
    <row r="580" spans="1:6" ht="15" x14ac:dyDescent="0.25">
      <c r="A580" s="380">
        <v>12893</v>
      </c>
      <c r="B580" s="214" t="s">
        <v>11221</v>
      </c>
      <c r="C580" s="380" t="s">
        <v>11056</v>
      </c>
      <c r="D580" s="380">
        <v>66.19</v>
      </c>
      <c r="E580" s="380" t="s">
        <v>88</v>
      </c>
      <c r="F580" s="301"/>
    </row>
    <row r="581" spans="1:6" ht="15" x14ac:dyDescent="0.25">
      <c r="A581" s="380">
        <v>11685</v>
      </c>
      <c r="B581" s="214" t="s">
        <v>11222</v>
      </c>
      <c r="C581" s="380" t="s">
        <v>66</v>
      </c>
      <c r="D581" s="380">
        <v>23.5</v>
      </c>
      <c r="E581" s="380" t="s">
        <v>88</v>
      </c>
      <c r="F581" s="301"/>
    </row>
    <row r="582" spans="1:6" ht="15" x14ac:dyDescent="0.25">
      <c r="A582" s="380">
        <v>11680</v>
      </c>
      <c r="B582" s="214" t="s">
        <v>11223</v>
      </c>
      <c r="C582" s="380" t="s">
        <v>66</v>
      </c>
      <c r="D582" s="380">
        <v>24.02</v>
      </c>
      <c r="E582" s="380" t="s">
        <v>88</v>
      </c>
      <c r="F582" s="301"/>
    </row>
    <row r="583" spans="1:6" ht="15" x14ac:dyDescent="0.25">
      <c r="A583" s="380">
        <v>11679</v>
      </c>
      <c r="B583" s="214" t="s">
        <v>11224</v>
      </c>
      <c r="C583" s="380" t="s">
        <v>66</v>
      </c>
      <c r="D583" s="380">
        <v>32.57</v>
      </c>
      <c r="E583" s="380" t="s">
        <v>88</v>
      </c>
      <c r="F583" s="301"/>
    </row>
    <row r="584" spans="1:6" ht="15" x14ac:dyDescent="0.25">
      <c r="A584" s="388">
        <v>2512</v>
      </c>
      <c r="B584" s="214" t="s">
        <v>11225</v>
      </c>
      <c r="C584" s="380" t="s">
        <v>66</v>
      </c>
      <c r="D584" s="395">
        <v>39</v>
      </c>
      <c r="E584" s="380" t="s">
        <v>88</v>
      </c>
      <c r="F584" s="301"/>
    </row>
    <row r="585" spans="1:6" ht="15" x14ac:dyDescent="0.25">
      <c r="A585" s="380">
        <v>4374</v>
      </c>
      <c r="B585" s="214" t="s">
        <v>11226</v>
      </c>
      <c r="C585" s="380" t="s">
        <v>66</v>
      </c>
      <c r="D585" s="380">
        <v>0.7</v>
      </c>
      <c r="E585" s="380" t="s">
        <v>88</v>
      </c>
      <c r="F585" s="301"/>
    </row>
    <row r="586" spans="1:6" ht="30" x14ac:dyDescent="0.25">
      <c r="A586" s="380">
        <v>7568</v>
      </c>
      <c r="B586" s="214" t="s">
        <v>11227</v>
      </c>
      <c r="C586" s="380" t="s">
        <v>66</v>
      </c>
      <c r="D586" s="380">
        <v>1.1599999999999999</v>
      </c>
      <c r="E586" s="380" t="s">
        <v>88</v>
      </c>
      <c r="F586" s="301"/>
    </row>
    <row r="587" spans="1:6" ht="30" x14ac:dyDescent="0.25">
      <c r="A587" s="380">
        <v>7584</v>
      </c>
      <c r="B587" s="214" t="s">
        <v>11228</v>
      </c>
      <c r="C587" s="380" t="s">
        <v>66</v>
      </c>
      <c r="D587" s="380">
        <v>1.77</v>
      </c>
      <c r="E587" s="380" t="s">
        <v>88</v>
      </c>
      <c r="F587" s="301"/>
    </row>
    <row r="588" spans="1:6" ht="15" x14ac:dyDescent="0.25">
      <c r="A588" s="380">
        <v>11945</v>
      </c>
      <c r="B588" s="214" t="s">
        <v>11229</v>
      </c>
      <c r="C588" s="380" t="s">
        <v>66</v>
      </c>
      <c r="D588" s="380">
        <v>0.11</v>
      </c>
      <c r="E588" s="380" t="s">
        <v>88</v>
      </c>
      <c r="F588" s="301"/>
    </row>
    <row r="589" spans="1:6" ht="15" x14ac:dyDescent="0.25">
      <c r="A589" s="380">
        <v>11946</v>
      </c>
      <c r="B589" s="214" t="s">
        <v>11230</v>
      </c>
      <c r="C589" s="380" t="s">
        <v>66</v>
      </c>
      <c r="D589" s="380">
        <v>0.13</v>
      </c>
      <c r="E589" s="380" t="s">
        <v>88</v>
      </c>
      <c r="F589" s="301"/>
    </row>
    <row r="590" spans="1:6" ht="15" x14ac:dyDescent="0.25">
      <c r="A590" s="380">
        <v>4375</v>
      </c>
      <c r="B590" s="214" t="s">
        <v>11231</v>
      </c>
      <c r="C590" s="380" t="s">
        <v>66</v>
      </c>
      <c r="D590" s="380">
        <v>0.19</v>
      </c>
      <c r="E590" s="380" t="s">
        <v>88</v>
      </c>
      <c r="F590" s="301"/>
    </row>
    <row r="591" spans="1:6" ht="30" x14ac:dyDescent="0.25">
      <c r="A591" s="380">
        <v>11950</v>
      </c>
      <c r="B591" s="214" t="s">
        <v>11232</v>
      </c>
      <c r="C591" s="380" t="s">
        <v>66</v>
      </c>
      <c r="D591" s="380">
        <v>0.39</v>
      </c>
      <c r="E591" s="380" t="s">
        <v>88</v>
      </c>
      <c r="F591" s="301"/>
    </row>
    <row r="592" spans="1:6" ht="15" x14ac:dyDescent="0.25">
      <c r="A592" s="380">
        <v>4376</v>
      </c>
      <c r="B592" s="214" t="s">
        <v>11233</v>
      </c>
      <c r="C592" s="380" t="s">
        <v>66</v>
      </c>
      <c r="D592" s="380">
        <v>0.37</v>
      </c>
      <c r="E592" s="380" t="s">
        <v>88</v>
      </c>
      <c r="F592" s="301"/>
    </row>
    <row r="593" spans="1:6" ht="30" x14ac:dyDescent="0.25">
      <c r="A593" s="380">
        <v>7583</v>
      </c>
      <c r="B593" s="214" t="s">
        <v>11234</v>
      </c>
      <c r="C593" s="380" t="s">
        <v>66</v>
      </c>
      <c r="D593" s="380">
        <v>0.79</v>
      </c>
      <c r="E593" s="380" t="s">
        <v>88</v>
      </c>
      <c r="F593" s="301"/>
    </row>
    <row r="594" spans="1:6" ht="30" x14ac:dyDescent="0.25">
      <c r="A594" s="388">
        <v>4350</v>
      </c>
      <c r="B594" s="214" t="s">
        <v>11235</v>
      </c>
      <c r="C594" s="380" t="s">
        <v>66</v>
      </c>
      <c r="D594" s="395">
        <v>0.7</v>
      </c>
      <c r="E594" s="380" t="s">
        <v>88</v>
      </c>
      <c r="F594" s="301"/>
    </row>
    <row r="595" spans="1:6" ht="15" x14ac:dyDescent="0.25">
      <c r="A595" s="380">
        <v>44400</v>
      </c>
      <c r="B595" s="214" t="s">
        <v>11236</v>
      </c>
      <c r="C595" s="380" t="s">
        <v>66</v>
      </c>
      <c r="D595" s="380">
        <v>32.020000000000003</v>
      </c>
      <c r="E595" s="380" t="s">
        <v>88</v>
      </c>
      <c r="F595" s="301"/>
    </row>
    <row r="596" spans="1:6" ht="15" x14ac:dyDescent="0.25">
      <c r="A596" s="380">
        <v>39886</v>
      </c>
      <c r="B596" s="214" t="s">
        <v>11237</v>
      </c>
      <c r="C596" s="380" t="s">
        <v>66</v>
      </c>
      <c r="D596" s="380">
        <v>10.4</v>
      </c>
      <c r="E596" s="380" t="s">
        <v>88</v>
      </c>
      <c r="F596" s="301"/>
    </row>
    <row r="597" spans="1:6" ht="15" x14ac:dyDescent="0.25">
      <c r="A597" s="380">
        <v>39887</v>
      </c>
      <c r="B597" s="214" t="s">
        <v>11238</v>
      </c>
      <c r="C597" s="380" t="s">
        <v>66</v>
      </c>
      <c r="D597" s="380">
        <v>15.6</v>
      </c>
      <c r="E597" s="380" t="s">
        <v>88</v>
      </c>
      <c r="F597" s="301"/>
    </row>
    <row r="598" spans="1:6" ht="15" x14ac:dyDescent="0.25">
      <c r="A598" s="380">
        <v>39888</v>
      </c>
      <c r="B598" s="214" t="s">
        <v>11239</v>
      </c>
      <c r="C598" s="380" t="s">
        <v>66</v>
      </c>
      <c r="D598" s="380">
        <v>35.68</v>
      </c>
      <c r="E598" s="380" t="s">
        <v>88</v>
      </c>
      <c r="F598" s="301"/>
    </row>
    <row r="599" spans="1:6" ht="15" x14ac:dyDescent="0.25">
      <c r="A599" s="380">
        <v>39890</v>
      </c>
      <c r="B599" s="214" t="s">
        <v>11240</v>
      </c>
      <c r="C599" s="380" t="s">
        <v>66</v>
      </c>
      <c r="D599" s="380">
        <v>60.9</v>
      </c>
      <c r="E599" s="380" t="s">
        <v>88</v>
      </c>
      <c r="F599" s="301"/>
    </row>
    <row r="600" spans="1:6" ht="15" x14ac:dyDescent="0.25">
      <c r="A600" s="380">
        <v>39891</v>
      </c>
      <c r="B600" s="214" t="s">
        <v>11241</v>
      </c>
      <c r="C600" s="380" t="s">
        <v>66</v>
      </c>
      <c r="D600" s="380">
        <v>85.87</v>
      </c>
      <c r="E600" s="380" t="s">
        <v>88</v>
      </c>
      <c r="F600" s="301"/>
    </row>
    <row r="601" spans="1:6" ht="15" x14ac:dyDescent="0.25">
      <c r="A601" s="380">
        <v>39892</v>
      </c>
      <c r="B601" s="214" t="s">
        <v>11242</v>
      </c>
      <c r="C601" s="380" t="s">
        <v>66</v>
      </c>
      <c r="D601" s="380">
        <v>267.64999999999998</v>
      </c>
      <c r="E601" s="380" t="s">
        <v>88</v>
      </c>
      <c r="F601" s="301"/>
    </row>
    <row r="602" spans="1:6" ht="15" x14ac:dyDescent="0.25">
      <c r="A602" s="388">
        <v>790</v>
      </c>
      <c r="B602" s="214" t="s">
        <v>11243</v>
      </c>
      <c r="C602" s="380" t="s">
        <v>66</v>
      </c>
      <c r="D602" s="395">
        <v>23.11</v>
      </c>
      <c r="E602" s="380" t="s">
        <v>88</v>
      </c>
      <c r="F602" s="301"/>
    </row>
    <row r="603" spans="1:6" ht="15" x14ac:dyDescent="0.25">
      <c r="A603" s="388">
        <v>791</v>
      </c>
      <c r="B603" s="214" t="s">
        <v>11244</v>
      </c>
      <c r="C603" s="380" t="s">
        <v>66</v>
      </c>
      <c r="D603" s="395">
        <v>23.11</v>
      </c>
      <c r="E603" s="380" t="s">
        <v>88</v>
      </c>
      <c r="F603" s="301"/>
    </row>
    <row r="604" spans="1:6" ht="15" x14ac:dyDescent="0.25">
      <c r="A604" s="388">
        <v>766</v>
      </c>
      <c r="B604" s="214" t="s">
        <v>11245</v>
      </c>
      <c r="C604" s="380" t="s">
        <v>66</v>
      </c>
      <c r="D604" s="395">
        <v>23.11</v>
      </c>
      <c r="E604" s="380" t="s">
        <v>88</v>
      </c>
      <c r="F604" s="301"/>
    </row>
    <row r="605" spans="1:6" ht="15" x14ac:dyDescent="0.25">
      <c r="A605" s="388">
        <v>767</v>
      </c>
      <c r="B605" s="214" t="s">
        <v>11246</v>
      </c>
      <c r="C605" s="380" t="s">
        <v>66</v>
      </c>
      <c r="D605" s="395">
        <v>23.11</v>
      </c>
      <c r="E605" s="380" t="s">
        <v>88</v>
      </c>
      <c r="F605" s="301"/>
    </row>
    <row r="606" spans="1:6" ht="15" x14ac:dyDescent="0.25">
      <c r="A606" s="388">
        <v>789</v>
      </c>
      <c r="B606" s="214" t="s">
        <v>11247</v>
      </c>
      <c r="C606" s="380" t="s">
        <v>66</v>
      </c>
      <c r="D606" s="395">
        <v>17.760000000000002</v>
      </c>
      <c r="E606" s="380" t="s">
        <v>88</v>
      </c>
      <c r="F606" s="301"/>
    </row>
    <row r="607" spans="1:6" ht="15" x14ac:dyDescent="0.25">
      <c r="A607" s="388">
        <v>768</v>
      </c>
      <c r="B607" s="214" t="s">
        <v>11248</v>
      </c>
      <c r="C607" s="380" t="s">
        <v>66</v>
      </c>
      <c r="D607" s="395">
        <v>18.149999999999999</v>
      </c>
      <c r="E607" s="380" t="s">
        <v>88</v>
      </c>
      <c r="F607" s="301"/>
    </row>
    <row r="608" spans="1:6" ht="15" x14ac:dyDescent="0.25">
      <c r="A608" s="388">
        <v>769</v>
      </c>
      <c r="B608" s="214" t="s">
        <v>11249</v>
      </c>
      <c r="C608" s="380" t="s">
        <v>66</v>
      </c>
      <c r="D608" s="395">
        <v>18.149999999999999</v>
      </c>
      <c r="E608" s="380" t="s">
        <v>88</v>
      </c>
      <c r="F608" s="301"/>
    </row>
    <row r="609" spans="1:6" ht="15" x14ac:dyDescent="0.25">
      <c r="A609" s="388">
        <v>764</v>
      </c>
      <c r="B609" s="214" t="s">
        <v>11250</v>
      </c>
      <c r="C609" s="380" t="s">
        <v>66</v>
      </c>
      <c r="D609" s="395">
        <v>11.17</v>
      </c>
      <c r="E609" s="380" t="s">
        <v>88</v>
      </c>
      <c r="F609" s="301"/>
    </row>
    <row r="610" spans="1:6" ht="15" x14ac:dyDescent="0.25">
      <c r="A610" s="388">
        <v>765</v>
      </c>
      <c r="B610" s="214" t="s">
        <v>11251</v>
      </c>
      <c r="C610" s="380" t="s">
        <v>66</v>
      </c>
      <c r="D610" s="395">
        <v>11.17</v>
      </c>
      <c r="E610" s="380" t="s">
        <v>88</v>
      </c>
      <c r="F610" s="301"/>
    </row>
    <row r="611" spans="1:6" ht="15" x14ac:dyDescent="0.25">
      <c r="A611" s="388">
        <v>770</v>
      </c>
      <c r="B611" s="214" t="s">
        <v>11252</v>
      </c>
      <c r="C611" s="380" t="s">
        <v>66</v>
      </c>
      <c r="D611" s="395">
        <v>6.4</v>
      </c>
      <c r="E611" s="380" t="s">
        <v>88</v>
      </c>
      <c r="F611" s="301"/>
    </row>
    <row r="612" spans="1:6" ht="15" x14ac:dyDescent="0.25">
      <c r="A612" s="388">
        <v>12394</v>
      </c>
      <c r="B612" s="214" t="s">
        <v>11253</v>
      </c>
      <c r="C612" s="380" t="s">
        <v>66</v>
      </c>
      <c r="D612" s="395">
        <v>6.4</v>
      </c>
      <c r="E612" s="380" t="s">
        <v>88</v>
      </c>
      <c r="F612" s="301"/>
    </row>
    <row r="613" spans="1:6" ht="15" x14ac:dyDescent="0.25">
      <c r="A613" s="388">
        <v>787</v>
      </c>
      <c r="B613" s="214" t="s">
        <v>11254</v>
      </c>
      <c r="C613" s="380" t="s">
        <v>66</v>
      </c>
      <c r="D613" s="395">
        <v>49.89</v>
      </c>
      <c r="E613" s="380" t="s">
        <v>88</v>
      </c>
      <c r="F613" s="301"/>
    </row>
    <row r="614" spans="1:6" ht="15" x14ac:dyDescent="0.25">
      <c r="A614" s="388">
        <v>774</v>
      </c>
      <c r="B614" s="214" t="s">
        <v>11255</v>
      </c>
      <c r="C614" s="380" t="s">
        <v>66</v>
      </c>
      <c r="D614" s="395">
        <v>49.89</v>
      </c>
      <c r="E614" s="380" t="s">
        <v>88</v>
      </c>
      <c r="F614" s="301"/>
    </row>
    <row r="615" spans="1:6" ht="15" x14ac:dyDescent="0.25">
      <c r="A615" s="388">
        <v>773</v>
      </c>
      <c r="B615" s="214" t="s">
        <v>11256</v>
      </c>
      <c r="C615" s="380" t="s">
        <v>66</v>
      </c>
      <c r="D615" s="395">
        <v>49.89</v>
      </c>
      <c r="E615" s="380" t="s">
        <v>88</v>
      </c>
      <c r="F615" s="301"/>
    </row>
    <row r="616" spans="1:6" ht="15" x14ac:dyDescent="0.25">
      <c r="A616" s="388">
        <v>775</v>
      </c>
      <c r="B616" s="214" t="s">
        <v>11257</v>
      </c>
      <c r="C616" s="380" t="s">
        <v>66</v>
      </c>
      <c r="D616" s="395">
        <v>49.89</v>
      </c>
      <c r="E616" s="380" t="s">
        <v>88</v>
      </c>
      <c r="F616" s="301"/>
    </row>
    <row r="617" spans="1:6" ht="15" x14ac:dyDescent="0.25">
      <c r="A617" s="388">
        <v>788</v>
      </c>
      <c r="B617" s="214" t="s">
        <v>11258</v>
      </c>
      <c r="C617" s="380" t="s">
        <v>66</v>
      </c>
      <c r="D617" s="395">
        <v>31.01</v>
      </c>
      <c r="E617" s="380" t="s">
        <v>88</v>
      </c>
      <c r="F617" s="301"/>
    </row>
    <row r="618" spans="1:6" ht="15" x14ac:dyDescent="0.25">
      <c r="A618" s="388">
        <v>772</v>
      </c>
      <c r="B618" s="214" t="s">
        <v>11259</v>
      </c>
      <c r="C618" s="380" t="s">
        <v>66</v>
      </c>
      <c r="D618" s="395">
        <v>31.01</v>
      </c>
      <c r="E618" s="380" t="s">
        <v>88</v>
      </c>
      <c r="F618" s="301"/>
    </row>
    <row r="619" spans="1:6" ht="15" x14ac:dyDescent="0.25">
      <c r="A619" s="388">
        <v>771</v>
      </c>
      <c r="B619" s="214" t="s">
        <v>11260</v>
      </c>
      <c r="C619" s="380" t="s">
        <v>66</v>
      </c>
      <c r="D619" s="395">
        <v>31.01</v>
      </c>
      <c r="E619" s="380" t="s">
        <v>88</v>
      </c>
      <c r="F619" s="301"/>
    </row>
    <row r="620" spans="1:6" ht="15" x14ac:dyDescent="0.25">
      <c r="A620" s="388">
        <v>776</v>
      </c>
      <c r="B620" s="214" t="s">
        <v>11261</v>
      </c>
      <c r="C620" s="380" t="s">
        <v>66</v>
      </c>
      <c r="D620" s="395">
        <v>73.55</v>
      </c>
      <c r="E620" s="380" t="s">
        <v>88</v>
      </c>
      <c r="F620" s="301"/>
    </row>
    <row r="621" spans="1:6" ht="15" x14ac:dyDescent="0.25">
      <c r="A621" s="388">
        <v>777</v>
      </c>
      <c r="B621" s="214" t="s">
        <v>11262</v>
      </c>
      <c r="C621" s="380" t="s">
        <v>66</v>
      </c>
      <c r="D621" s="395">
        <v>71.5</v>
      </c>
      <c r="E621" s="380" t="s">
        <v>88</v>
      </c>
      <c r="F621" s="301"/>
    </row>
    <row r="622" spans="1:6" ht="15" x14ac:dyDescent="0.25">
      <c r="A622" s="388">
        <v>780</v>
      </c>
      <c r="B622" s="214" t="s">
        <v>11263</v>
      </c>
      <c r="C622" s="380" t="s">
        <v>66</v>
      </c>
      <c r="D622" s="395">
        <v>71.86</v>
      </c>
      <c r="E622" s="380" t="s">
        <v>88</v>
      </c>
      <c r="F622" s="301"/>
    </row>
    <row r="623" spans="1:6" ht="15" x14ac:dyDescent="0.25">
      <c r="A623" s="388">
        <v>778</v>
      </c>
      <c r="B623" s="214" t="s">
        <v>11264</v>
      </c>
      <c r="C623" s="380" t="s">
        <v>66</v>
      </c>
      <c r="D623" s="395">
        <v>73.55</v>
      </c>
      <c r="E623" s="380" t="s">
        <v>88</v>
      </c>
      <c r="F623" s="301"/>
    </row>
    <row r="624" spans="1:6" ht="15" x14ac:dyDescent="0.25">
      <c r="A624" s="388">
        <v>779</v>
      </c>
      <c r="B624" s="214" t="s">
        <v>11265</v>
      </c>
      <c r="C624" s="380" t="s">
        <v>66</v>
      </c>
      <c r="D624" s="395">
        <v>7.71</v>
      </c>
      <c r="E624" s="380" t="s">
        <v>88</v>
      </c>
      <c r="F624" s="301"/>
    </row>
    <row r="625" spans="1:6" ht="15" x14ac:dyDescent="0.25">
      <c r="A625" s="388">
        <v>781</v>
      </c>
      <c r="B625" s="214" t="s">
        <v>11266</v>
      </c>
      <c r="C625" s="380" t="s">
        <v>66</v>
      </c>
      <c r="D625" s="395">
        <v>135.9</v>
      </c>
      <c r="E625" s="380" t="s">
        <v>88</v>
      </c>
      <c r="F625" s="301"/>
    </row>
    <row r="626" spans="1:6" ht="15" x14ac:dyDescent="0.25">
      <c r="A626" s="388">
        <v>786</v>
      </c>
      <c r="B626" s="214" t="s">
        <v>11267</v>
      </c>
      <c r="C626" s="380" t="s">
        <v>66</v>
      </c>
      <c r="D626" s="395">
        <v>135.9</v>
      </c>
      <c r="E626" s="380" t="s">
        <v>88</v>
      </c>
      <c r="F626" s="301"/>
    </row>
    <row r="627" spans="1:6" ht="15" x14ac:dyDescent="0.25">
      <c r="A627" s="388">
        <v>782</v>
      </c>
      <c r="B627" s="214" t="s">
        <v>11268</v>
      </c>
      <c r="C627" s="380" t="s">
        <v>66</v>
      </c>
      <c r="D627" s="395">
        <v>135.9</v>
      </c>
      <c r="E627" s="380" t="s">
        <v>88</v>
      </c>
      <c r="F627" s="301"/>
    </row>
    <row r="628" spans="1:6" ht="15" x14ac:dyDescent="0.25">
      <c r="A628" s="388">
        <v>783</v>
      </c>
      <c r="B628" s="214" t="s">
        <v>11269</v>
      </c>
      <c r="C628" s="380" t="s">
        <v>66</v>
      </c>
      <c r="D628" s="395">
        <v>371.95</v>
      </c>
      <c r="E628" s="380" t="s">
        <v>88</v>
      </c>
      <c r="F628" s="301"/>
    </row>
    <row r="629" spans="1:6" ht="15" x14ac:dyDescent="0.25">
      <c r="A629" s="388">
        <v>785</v>
      </c>
      <c r="B629" s="214" t="s">
        <v>11270</v>
      </c>
      <c r="C629" s="380" t="s">
        <v>66</v>
      </c>
      <c r="D629" s="395">
        <v>393</v>
      </c>
      <c r="E629" s="380" t="s">
        <v>88</v>
      </c>
      <c r="F629" s="301"/>
    </row>
    <row r="630" spans="1:6" ht="15" x14ac:dyDescent="0.25">
      <c r="A630" s="388">
        <v>784</v>
      </c>
      <c r="B630" s="214" t="s">
        <v>11271</v>
      </c>
      <c r="C630" s="380" t="s">
        <v>66</v>
      </c>
      <c r="D630" s="395">
        <v>421.59</v>
      </c>
      <c r="E630" s="380" t="s">
        <v>88</v>
      </c>
      <c r="F630" s="301"/>
    </row>
    <row r="631" spans="1:6" ht="30" x14ac:dyDescent="0.25">
      <c r="A631" s="380">
        <v>828</v>
      </c>
      <c r="B631" s="214" t="s">
        <v>11272</v>
      </c>
      <c r="C631" s="380" t="s">
        <v>66</v>
      </c>
      <c r="D631" s="380">
        <v>0.64</v>
      </c>
      <c r="E631" s="380" t="s">
        <v>88</v>
      </c>
      <c r="F631" s="301"/>
    </row>
    <row r="632" spans="1:6" ht="30" x14ac:dyDescent="0.25">
      <c r="A632" s="380">
        <v>829</v>
      </c>
      <c r="B632" s="214" t="s">
        <v>11273</v>
      </c>
      <c r="C632" s="380" t="s">
        <v>66</v>
      </c>
      <c r="D632" s="380">
        <v>1.02</v>
      </c>
      <c r="E632" s="380" t="s">
        <v>88</v>
      </c>
      <c r="F632" s="301"/>
    </row>
    <row r="633" spans="1:6" ht="30" x14ac:dyDescent="0.25">
      <c r="A633" s="380">
        <v>812</v>
      </c>
      <c r="B633" s="214" t="s">
        <v>11274</v>
      </c>
      <c r="C633" s="380" t="s">
        <v>66</v>
      </c>
      <c r="D633" s="380">
        <v>2.2599999999999998</v>
      </c>
      <c r="E633" s="380" t="s">
        <v>88</v>
      </c>
      <c r="F633" s="301"/>
    </row>
    <row r="634" spans="1:6" ht="30" x14ac:dyDescent="0.25">
      <c r="A634" s="380">
        <v>819</v>
      </c>
      <c r="B634" s="214" t="s">
        <v>11275</v>
      </c>
      <c r="C634" s="380" t="s">
        <v>66</v>
      </c>
      <c r="D634" s="380">
        <v>3.92</v>
      </c>
      <c r="E634" s="380" t="s">
        <v>88</v>
      </c>
      <c r="F634" s="301"/>
    </row>
    <row r="635" spans="1:6" ht="30" x14ac:dyDescent="0.25">
      <c r="A635" s="380">
        <v>818</v>
      </c>
      <c r="B635" s="214" t="s">
        <v>11276</v>
      </c>
      <c r="C635" s="380" t="s">
        <v>66</v>
      </c>
      <c r="D635" s="380">
        <v>7.32</v>
      </c>
      <c r="E635" s="380" t="s">
        <v>88</v>
      </c>
      <c r="F635" s="301"/>
    </row>
    <row r="636" spans="1:6" ht="15" x14ac:dyDescent="0.25">
      <c r="A636" s="380">
        <v>20086</v>
      </c>
      <c r="B636" s="214" t="s">
        <v>11277</v>
      </c>
      <c r="C636" s="380" t="s">
        <v>66</v>
      </c>
      <c r="D636" s="380">
        <v>2.93</v>
      </c>
      <c r="E636" s="380" t="s">
        <v>88</v>
      </c>
      <c r="F636" s="301"/>
    </row>
    <row r="637" spans="1:6" ht="30" x14ac:dyDescent="0.25">
      <c r="A637" s="380">
        <v>832</v>
      </c>
      <c r="B637" s="214" t="s">
        <v>11278</v>
      </c>
      <c r="C637" s="380" t="s">
        <v>66</v>
      </c>
      <c r="D637" s="380">
        <v>3.02</v>
      </c>
      <c r="E637" s="380" t="s">
        <v>88</v>
      </c>
      <c r="F637" s="301"/>
    </row>
    <row r="638" spans="1:6" ht="30" x14ac:dyDescent="0.25">
      <c r="A638" s="380">
        <v>834</v>
      </c>
      <c r="B638" s="214" t="s">
        <v>11279</v>
      </c>
      <c r="C638" s="380" t="s">
        <v>66</v>
      </c>
      <c r="D638" s="380">
        <v>3.91</v>
      </c>
      <c r="E638" s="380" t="s">
        <v>88</v>
      </c>
      <c r="F638" s="301"/>
    </row>
    <row r="639" spans="1:6" ht="30" x14ac:dyDescent="0.25">
      <c r="A639" s="380">
        <v>813</v>
      </c>
      <c r="B639" s="214" t="s">
        <v>11280</v>
      </c>
      <c r="C639" s="380" t="s">
        <v>66</v>
      </c>
      <c r="D639" s="380">
        <v>4.55</v>
      </c>
      <c r="E639" s="380" t="s">
        <v>88</v>
      </c>
      <c r="F639" s="301"/>
    </row>
    <row r="640" spans="1:6" ht="30" x14ac:dyDescent="0.25">
      <c r="A640" s="380">
        <v>820</v>
      </c>
      <c r="B640" s="214" t="s">
        <v>11281</v>
      </c>
      <c r="C640" s="380" t="s">
        <v>66</v>
      </c>
      <c r="D640" s="380">
        <v>6.13</v>
      </c>
      <c r="E640" s="380" t="s">
        <v>88</v>
      </c>
      <c r="F640" s="301"/>
    </row>
    <row r="641" spans="1:6" ht="30" x14ac:dyDescent="0.25">
      <c r="A641" s="380">
        <v>816</v>
      </c>
      <c r="B641" s="214" t="s">
        <v>11282</v>
      </c>
      <c r="C641" s="380" t="s">
        <v>66</v>
      </c>
      <c r="D641" s="380">
        <v>10.93</v>
      </c>
      <c r="E641" s="380" t="s">
        <v>88</v>
      </c>
      <c r="F641" s="301"/>
    </row>
    <row r="642" spans="1:6" ht="30" x14ac:dyDescent="0.25">
      <c r="A642" s="380">
        <v>814</v>
      </c>
      <c r="B642" s="214" t="s">
        <v>11283</v>
      </c>
      <c r="C642" s="380" t="s">
        <v>66</v>
      </c>
      <c r="D642" s="380">
        <v>13.57</v>
      </c>
      <c r="E642" s="380" t="s">
        <v>88</v>
      </c>
      <c r="F642" s="301"/>
    </row>
    <row r="643" spans="1:6" ht="30" x14ac:dyDescent="0.25">
      <c r="A643" s="380">
        <v>822</v>
      </c>
      <c r="B643" s="214" t="s">
        <v>11284</v>
      </c>
      <c r="C643" s="380" t="s">
        <v>66</v>
      </c>
      <c r="D643" s="380">
        <v>17.72</v>
      </c>
      <c r="E643" s="380" t="s">
        <v>88</v>
      </c>
      <c r="F643" s="301"/>
    </row>
    <row r="644" spans="1:6" ht="30" x14ac:dyDescent="0.25">
      <c r="A644" s="380">
        <v>821</v>
      </c>
      <c r="B644" s="214" t="s">
        <v>11285</v>
      </c>
      <c r="C644" s="380" t="s">
        <v>66</v>
      </c>
      <c r="D644" s="380">
        <v>20.27</v>
      </c>
      <c r="E644" s="380" t="s">
        <v>88</v>
      </c>
      <c r="F644" s="301"/>
    </row>
    <row r="645" spans="1:6" ht="30" x14ac:dyDescent="0.25">
      <c r="A645" s="380">
        <v>39191</v>
      </c>
      <c r="B645" s="214" t="s">
        <v>11286</v>
      </c>
      <c r="C645" s="380" t="s">
        <v>66</v>
      </c>
      <c r="D645" s="380">
        <v>18.32</v>
      </c>
      <c r="E645" s="380" t="s">
        <v>88</v>
      </c>
      <c r="F645" s="301"/>
    </row>
    <row r="646" spans="1:6" ht="15" x14ac:dyDescent="0.25">
      <c r="A646" s="380">
        <v>39190</v>
      </c>
      <c r="B646" s="214" t="s">
        <v>11287</v>
      </c>
      <c r="C646" s="380" t="s">
        <v>66</v>
      </c>
      <c r="D646" s="380">
        <v>19.13</v>
      </c>
      <c r="E646" s="380" t="s">
        <v>88</v>
      </c>
      <c r="F646" s="301"/>
    </row>
    <row r="647" spans="1:6" ht="15" x14ac:dyDescent="0.25">
      <c r="A647" s="380">
        <v>39189</v>
      </c>
      <c r="B647" s="214" t="s">
        <v>11288</v>
      </c>
      <c r="C647" s="380" t="s">
        <v>66</v>
      </c>
      <c r="D647" s="380">
        <v>20.25</v>
      </c>
      <c r="E647" s="380" t="s">
        <v>88</v>
      </c>
      <c r="F647" s="301"/>
    </row>
    <row r="648" spans="1:6" ht="15" x14ac:dyDescent="0.25">
      <c r="A648" s="380">
        <v>39188</v>
      </c>
      <c r="B648" s="214" t="s">
        <v>11289</v>
      </c>
      <c r="C648" s="380" t="s">
        <v>66</v>
      </c>
      <c r="D648" s="380">
        <v>14.91</v>
      </c>
      <c r="E648" s="380" t="s">
        <v>88</v>
      </c>
      <c r="F648" s="301"/>
    </row>
    <row r="649" spans="1:6" ht="15" x14ac:dyDescent="0.25">
      <c r="A649" s="380">
        <v>39186</v>
      </c>
      <c r="B649" s="214" t="s">
        <v>11290</v>
      </c>
      <c r="C649" s="380" t="s">
        <v>66</v>
      </c>
      <c r="D649" s="380">
        <v>18.12</v>
      </c>
      <c r="E649" s="380" t="s">
        <v>88</v>
      </c>
      <c r="F649" s="301"/>
    </row>
    <row r="650" spans="1:6" ht="15" x14ac:dyDescent="0.25">
      <c r="A650" s="380">
        <v>39187</v>
      </c>
      <c r="B650" s="214" t="s">
        <v>11291</v>
      </c>
      <c r="C650" s="380" t="s">
        <v>66</v>
      </c>
      <c r="D650" s="380">
        <v>15.63</v>
      </c>
      <c r="E650" s="380" t="s">
        <v>88</v>
      </c>
      <c r="F650" s="301"/>
    </row>
    <row r="651" spans="1:6" ht="15" x14ac:dyDescent="0.25">
      <c r="A651" s="380">
        <v>39184</v>
      </c>
      <c r="B651" s="214" t="s">
        <v>11292</v>
      </c>
      <c r="C651" s="380" t="s">
        <v>66</v>
      </c>
      <c r="D651" s="380">
        <v>5.88</v>
      </c>
      <c r="E651" s="380" t="s">
        <v>88</v>
      </c>
      <c r="F651" s="301"/>
    </row>
    <row r="652" spans="1:6" ht="15" x14ac:dyDescent="0.25">
      <c r="A652" s="380">
        <v>39185</v>
      </c>
      <c r="B652" s="214" t="s">
        <v>11293</v>
      </c>
      <c r="C652" s="380" t="s">
        <v>66</v>
      </c>
      <c r="D652" s="380">
        <v>5.36</v>
      </c>
      <c r="E652" s="380" t="s">
        <v>88</v>
      </c>
      <c r="F652" s="301"/>
    </row>
    <row r="653" spans="1:6" ht="30" x14ac:dyDescent="0.25">
      <c r="A653" s="380">
        <v>39198</v>
      </c>
      <c r="B653" s="214" t="s">
        <v>11294</v>
      </c>
      <c r="C653" s="380" t="s">
        <v>66</v>
      </c>
      <c r="D653" s="380">
        <v>60.09</v>
      </c>
      <c r="E653" s="380" t="s">
        <v>88</v>
      </c>
      <c r="F653" s="301"/>
    </row>
    <row r="654" spans="1:6" ht="30" x14ac:dyDescent="0.25">
      <c r="A654" s="380">
        <v>39197</v>
      </c>
      <c r="B654" s="214" t="s">
        <v>11295</v>
      </c>
      <c r="C654" s="380" t="s">
        <v>66</v>
      </c>
      <c r="D654" s="380">
        <v>62.78</v>
      </c>
      <c r="E654" s="380" t="s">
        <v>88</v>
      </c>
      <c r="F654" s="301"/>
    </row>
    <row r="655" spans="1:6" ht="15" x14ac:dyDescent="0.25">
      <c r="A655" s="380">
        <v>39196</v>
      </c>
      <c r="B655" s="214" t="s">
        <v>11296</v>
      </c>
      <c r="C655" s="380" t="s">
        <v>66</v>
      </c>
      <c r="D655" s="380">
        <v>64.739999999999995</v>
      </c>
      <c r="E655" s="380" t="s">
        <v>88</v>
      </c>
      <c r="F655" s="301"/>
    </row>
    <row r="656" spans="1:6" ht="15" x14ac:dyDescent="0.25">
      <c r="A656" s="380">
        <v>39199</v>
      </c>
      <c r="B656" s="214" t="s">
        <v>11297</v>
      </c>
      <c r="C656" s="380" t="s">
        <v>66</v>
      </c>
      <c r="D656" s="380">
        <v>57.83</v>
      </c>
      <c r="E656" s="380" t="s">
        <v>88</v>
      </c>
      <c r="F656" s="301"/>
    </row>
    <row r="657" spans="1:6" ht="15" x14ac:dyDescent="0.25">
      <c r="A657" s="380">
        <v>39195</v>
      </c>
      <c r="B657" s="214" t="s">
        <v>11298</v>
      </c>
      <c r="C657" s="380" t="s">
        <v>66</v>
      </c>
      <c r="D657" s="380">
        <v>33.380000000000003</v>
      </c>
      <c r="E657" s="380" t="s">
        <v>88</v>
      </c>
      <c r="F657" s="301"/>
    </row>
    <row r="658" spans="1:6" ht="15" x14ac:dyDescent="0.25">
      <c r="A658" s="380">
        <v>39194</v>
      </c>
      <c r="B658" s="214" t="s">
        <v>11299</v>
      </c>
      <c r="C658" s="380" t="s">
        <v>66</v>
      </c>
      <c r="D658" s="380">
        <v>35.72</v>
      </c>
      <c r="E658" s="380" t="s">
        <v>88</v>
      </c>
      <c r="F658" s="301"/>
    </row>
    <row r="659" spans="1:6" ht="15" x14ac:dyDescent="0.25">
      <c r="A659" s="380">
        <v>39193</v>
      </c>
      <c r="B659" s="214" t="s">
        <v>11300</v>
      </c>
      <c r="C659" s="380" t="s">
        <v>66</v>
      </c>
      <c r="D659" s="380">
        <v>39.15</v>
      </c>
      <c r="E659" s="380" t="s">
        <v>88</v>
      </c>
      <c r="F659" s="301"/>
    </row>
    <row r="660" spans="1:6" ht="15" x14ac:dyDescent="0.25">
      <c r="A660" s="380">
        <v>39192</v>
      </c>
      <c r="B660" s="214" t="s">
        <v>11301</v>
      </c>
      <c r="C660" s="380" t="s">
        <v>66</v>
      </c>
      <c r="D660" s="380">
        <v>40.729999999999997</v>
      </c>
      <c r="E660" s="380" t="s">
        <v>88</v>
      </c>
      <c r="F660" s="301"/>
    </row>
    <row r="661" spans="1:6" ht="15" x14ac:dyDescent="0.25">
      <c r="A661" s="380">
        <v>39201</v>
      </c>
      <c r="B661" s="214" t="s">
        <v>11302</v>
      </c>
      <c r="C661" s="380" t="s">
        <v>66</v>
      </c>
      <c r="D661" s="380">
        <v>71.849999999999994</v>
      </c>
      <c r="E661" s="380" t="s">
        <v>88</v>
      </c>
      <c r="F661" s="301"/>
    </row>
    <row r="662" spans="1:6" ht="15" x14ac:dyDescent="0.25">
      <c r="A662" s="380">
        <v>39200</v>
      </c>
      <c r="B662" s="214" t="s">
        <v>11303</v>
      </c>
      <c r="C662" s="380" t="s">
        <v>66</v>
      </c>
      <c r="D662" s="380">
        <v>72.430000000000007</v>
      </c>
      <c r="E662" s="380" t="s">
        <v>88</v>
      </c>
      <c r="F662" s="301"/>
    </row>
    <row r="663" spans="1:6" ht="15" x14ac:dyDescent="0.25">
      <c r="A663" s="380">
        <v>39203</v>
      </c>
      <c r="B663" s="214" t="s">
        <v>11304</v>
      </c>
      <c r="C663" s="380" t="s">
        <v>66</v>
      </c>
      <c r="D663" s="380">
        <v>58.48</v>
      </c>
      <c r="E663" s="380" t="s">
        <v>88</v>
      </c>
      <c r="F663" s="301"/>
    </row>
    <row r="664" spans="1:6" ht="15" x14ac:dyDescent="0.25">
      <c r="A664" s="380">
        <v>39202</v>
      </c>
      <c r="B664" s="214" t="s">
        <v>11305</v>
      </c>
      <c r="C664" s="380" t="s">
        <v>66</v>
      </c>
      <c r="D664" s="380">
        <v>68.7</v>
      </c>
      <c r="E664" s="380" t="s">
        <v>88</v>
      </c>
      <c r="F664" s="301"/>
    </row>
    <row r="665" spans="1:6" ht="15" x14ac:dyDescent="0.25">
      <c r="A665" s="380">
        <v>39920</v>
      </c>
      <c r="B665" s="214" t="s">
        <v>11306</v>
      </c>
      <c r="C665" s="380" t="s">
        <v>66</v>
      </c>
      <c r="D665" s="380">
        <v>4.93</v>
      </c>
      <c r="E665" s="380" t="s">
        <v>88</v>
      </c>
      <c r="F665" s="301"/>
    </row>
    <row r="666" spans="1:6" ht="15" x14ac:dyDescent="0.25">
      <c r="A666" s="380">
        <v>39205</v>
      </c>
      <c r="B666" s="214" t="s">
        <v>11307</v>
      </c>
      <c r="C666" s="380" t="s">
        <v>66</v>
      </c>
      <c r="D666" s="380">
        <v>114.61</v>
      </c>
      <c r="E666" s="380" t="s">
        <v>88</v>
      </c>
      <c r="F666" s="301"/>
    </row>
    <row r="667" spans="1:6" ht="15" x14ac:dyDescent="0.25">
      <c r="A667" s="380">
        <v>39204</v>
      </c>
      <c r="B667" s="214" t="s">
        <v>11308</v>
      </c>
      <c r="C667" s="380" t="s">
        <v>66</v>
      </c>
      <c r="D667" s="380">
        <v>117.38</v>
      </c>
      <c r="E667" s="380" t="s">
        <v>88</v>
      </c>
      <c r="F667" s="301"/>
    </row>
    <row r="668" spans="1:6" ht="15" x14ac:dyDescent="0.25">
      <c r="A668" s="380">
        <v>39206</v>
      </c>
      <c r="B668" s="214" t="s">
        <v>11309</v>
      </c>
      <c r="C668" s="380" t="s">
        <v>66</v>
      </c>
      <c r="D668" s="380">
        <v>111.36</v>
      </c>
      <c r="E668" s="380" t="s">
        <v>88</v>
      </c>
      <c r="F668" s="301"/>
    </row>
    <row r="669" spans="1:6" ht="15" x14ac:dyDescent="0.25">
      <c r="A669" s="380">
        <v>798</v>
      </c>
      <c r="B669" s="214" t="s">
        <v>11310</v>
      </c>
      <c r="C669" s="380" t="s">
        <v>66</v>
      </c>
      <c r="D669" s="380">
        <v>1.26</v>
      </c>
      <c r="E669" s="380" t="s">
        <v>88</v>
      </c>
      <c r="F669" s="301"/>
    </row>
    <row r="670" spans="1:6" ht="15" x14ac:dyDescent="0.25">
      <c r="A670" s="380">
        <v>797</v>
      </c>
      <c r="B670" s="214" t="s">
        <v>11311</v>
      </c>
      <c r="C670" s="380" t="s">
        <v>66</v>
      </c>
      <c r="D670" s="380">
        <v>9.17</v>
      </c>
      <c r="E670" s="380" t="s">
        <v>88</v>
      </c>
      <c r="F670" s="301"/>
    </row>
    <row r="671" spans="1:6" ht="15" x14ac:dyDescent="0.25">
      <c r="A671" s="380">
        <v>796</v>
      </c>
      <c r="B671" s="214" t="s">
        <v>11312</v>
      </c>
      <c r="C671" s="380" t="s">
        <v>66</v>
      </c>
      <c r="D671" s="380">
        <v>7.79</v>
      </c>
      <c r="E671" s="380" t="s">
        <v>88</v>
      </c>
      <c r="F671" s="301"/>
    </row>
    <row r="672" spans="1:6" ht="15" x14ac:dyDescent="0.25">
      <c r="A672" s="380">
        <v>799</v>
      </c>
      <c r="B672" s="214" t="s">
        <v>11313</v>
      </c>
      <c r="C672" s="380" t="s">
        <v>66</v>
      </c>
      <c r="D672" s="380">
        <v>3.77</v>
      </c>
      <c r="E672" s="380" t="s">
        <v>88</v>
      </c>
      <c r="F672" s="301"/>
    </row>
    <row r="673" spans="1:6" ht="15" x14ac:dyDescent="0.25">
      <c r="A673" s="380">
        <v>792</v>
      </c>
      <c r="B673" s="214" t="s">
        <v>11314</v>
      </c>
      <c r="C673" s="380" t="s">
        <v>66</v>
      </c>
      <c r="D673" s="380">
        <v>3.65</v>
      </c>
      <c r="E673" s="380" t="s">
        <v>88</v>
      </c>
      <c r="F673" s="301"/>
    </row>
    <row r="674" spans="1:6" ht="15" x14ac:dyDescent="0.25">
      <c r="A674" s="380">
        <v>38001</v>
      </c>
      <c r="B674" s="214" t="s">
        <v>11315</v>
      </c>
      <c r="C674" s="380" t="s">
        <v>66</v>
      </c>
      <c r="D674" s="380">
        <v>1.18</v>
      </c>
      <c r="E674" s="380" t="s">
        <v>88</v>
      </c>
      <c r="F674" s="301"/>
    </row>
    <row r="675" spans="1:6" ht="15" x14ac:dyDescent="0.25">
      <c r="A675" s="380">
        <v>38002</v>
      </c>
      <c r="B675" s="214" t="s">
        <v>11316</v>
      </c>
      <c r="C675" s="380" t="s">
        <v>66</v>
      </c>
      <c r="D675" s="380">
        <v>4.13</v>
      </c>
      <c r="E675" s="380" t="s">
        <v>88</v>
      </c>
      <c r="F675" s="301"/>
    </row>
    <row r="676" spans="1:6" ht="15" x14ac:dyDescent="0.25">
      <c r="A676" s="380">
        <v>38003</v>
      </c>
      <c r="B676" s="214" t="s">
        <v>11317</v>
      </c>
      <c r="C676" s="380" t="s">
        <v>66</v>
      </c>
      <c r="D676" s="380">
        <v>28.24</v>
      </c>
      <c r="E676" s="380" t="s">
        <v>88</v>
      </c>
      <c r="F676" s="301"/>
    </row>
    <row r="677" spans="1:6" ht="15" x14ac:dyDescent="0.25">
      <c r="A677" s="380">
        <v>38004</v>
      </c>
      <c r="B677" s="214" t="s">
        <v>11318</v>
      </c>
      <c r="C677" s="380" t="s">
        <v>66</v>
      </c>
      <c r="D677" s="380">
        <v>32.47</v>
      </c>
      <c r="E677" s="380" t="s">
        <v>88</v>
      </c>
      <c r="F677" s="301"/>
    </row>
    <row r="678" spans="1:6" ht="15" x14ac:dyDescent="0.25">
      <c r="A678" s="380">
        <v>44263</v>
      </c>
      <c r="B678" s="214" t="s">
        <v>11319</v>
      </c>
      <c r="C678" s="380" t="s">
        <v>66</v>
      </c>
      <c r="D678" s="380">
        <v>58.3</v>
      </c>
      <c r="E678" s="380" t="s">
        <v>88</v>
      </c>
      <c r="F678" s="301"/>
    </row>
    <row r="679" spans="1:6" ht="15" x14ac:dyDescent="0.25">
      <c r="A679" s="380">
        <v>36327</v>
      </c>
      <c r="B679" s="214" t="s">
        <v>11320</v>
      </c>
      <c r="C679" s="380" t="s">
        <v>66</v>
      </c>
      <c r="D679" s="380">
        <v>4.51</v>
      </c>
      <c r="E679" s="380" t="s">
        <v>88</v>
      </c>
      <c r="F679" s="301"/>
    </row>
    <row r="680" spans="1:6" ht="15" x14ac:dyDescent="0.25">
      <c r="A680" s="380">
        <v>38992</v>
      </c>
      <c r="B680" s="214" t="s">
        <v>11321</v>
      </c>
      <c r="C680" s="380" t="s">
        <v>66</v>
      </c>
      <c r="D680" s="380">
        <v>5.48</v>
      </c>
      <c r="E680" s="380" t="s">
        <v>88</v>
      </c>
      <c r="F680" s="301"/>
    </row>
    <row r="681" spans="1:6" ht="15" x14ac:dyDescent="0.25">
      <c r="A681" s="380">
        <v>38993</v>
      </c>
      <c r="B681" s="214" t="s">
        <v>11322</v>
      </c>
      <c r="C681" s="380" t="s">
        <v>66</v>
      </c>
      <c r="D681" s="380">
        <v>14.25</v>
      </c>
      <c r="E681" s="380" t="s">
        <v>88</v>
      </c>
      <c r="F681" s="301"/>
    </row>
    <row r="682" spans="1:6" ht="15" x14ac:dyDescent="0.25">
      <c r="A682" s="380">
        <v>44175</v>
      </c>
      <c r="B682" s="214" t="s">
        <v>11323</v>
      </c>
      <c r="C682" s="380" t="s">
        <v>66</v>
      </c>
      <c r="D682" s="380">
        <v>24.86</v>
      </c>
      <c r="E682" s="380" t="s">
        <v>88</v>
      </c>
      <c r="F682" s="301"/>
    </row>
    <row r="683" spans="1:6" ht="15" x14ac:dyDescent="0.25">
      <c r="A683" s="380">
        <v>44177</v>
      </c>
      <c r="B683" s="214" t="s">
        <v>11324</v>
      </c>
      <c r="C683" s="380" t="s">
        <v>66</v>
      </c>
      <c r="D683" s="380">
        <v>18.579999999999998</v>
      </c>
      <c r="E683" s="380" t="s">
        <v>88</v>
      </c>
      <c r="F683" s="301"/>
    </row>
    <row r="684" spans="1:6" ht="15" x14ac:dyDescent="0.25">
      <c r="A684" s="380">
        <v>38418</v>
      </c>
      <c r="B684" s="214" t="s">
        <v>11325</v>
      </c>
      <c r="C684" s="380" t="s">
        <v>66</v>
      </c>
      <c r="D684" s="380">
        <v>5.04</v>
      </c>
      <c r="E684" s="380" t="s">
        <v>88</v>
      </c>
      <c r="F684" s="301"/>
    </row>
    <row r="685" spans="1:6" ht="15" x14ac:dyDescent="0.25">
      <c r="A685" s="380">
        <v>39178</v>
      </c>
      <c r="B685" s="214" t="s">
        <v>11326</v>
      </c>
      <c r="C685" s="380" t="s">
        <v>66</v>
      </c>
      <c r="D685" s="380">
        <v>1.98</v>
      </c>
      <c r="E685" s="380" t="s">
        <v>88</v>
      </c>
      <c r="F685" s="301"/>
    </row>
    <row r="686" spans="1:6" ht="15" x14ac:dyDescent="0.25">
      <c r="A686" s="380">
        <v>39177</v>
      </c>
      <c r="B686" s="214" t="s">
        <v>11327</v>
      </c>
      <c r="C686" s="380" t="s">
        <v>66</v>
      </c>
      <c r="D686" s="380">
        <v>1.79</v>
      </c>
      <c r="E686" s="380" t="s">
        <v>88</v>
      </c>
      <c r="F686" s="301"/>
    </row>
    <row r="687" spans="1:6" ht="15" x14ac:dyDescent="0.25">
      <c r="A687" s="380">
        <v>39176</v>
      </c>
      <c r="B687" s="214" t="s">
        <v>11328</v>
      </c>
      <c r="C687" s="380" t="s">
        <v>66</v>
      </c>
      <c r="D687" s="380">
        <v>1.17</v>
      </c>
      <c r="E687" s="380" t="s">
        <v>88</v>
      </c>
      <c r="F687" s="301"/>
    </row>
    <row r="688" spans="1:6" ht="15" x14ac:dyDescent="0.25">
      <c r="A688" s="380">
        <v>39174</v>
      </c>
      <c r="B688" s="214" t="s">
        <v>11329</v>
      </c>
      <c r="C688" s="380" t="s">
        <v>66</v>
      </c>
      <c r="D688" s="380">
        <v>0.89</v>
      </c>
      <c r="E688" s="380" t="s">
        <v>88</v>
      </c>
      <c r="F688" s="301"/>
    </row>
    <row r="689" spans="1:6" ht="15" x14ac:dyDescent="0.25">
      <c r="A689" s="380">
        <v>39180</v>
      </c>
      <c r="B689" s="214" t="s">
        <v>11330</v>
      </c>
      <c r="C689" s="380" t="s">
        <v>66</v>
      </c>
      <c r="D689" s="380">
        <v>5.38</v>
      </c>
      <c r="E689" s="380" t="s">
        <v>88</v>
      </c>
      <c r="F689" s="301"/>
    </row>
    <row r="690" spans="1:6" ht="15" x14ac:dyDescent="0.25">
      <c r="A690" s="380">
        <v>39179</v>
      </c>
      <c r="B690" s="214" t="s">
        <v>11331</v>
      </c>
      <c r="C690" s="380" t="s">
        <v>66</v>
      </c>
      <c r="D690" s="380">
        <v>4.76</v>
      </c>
      <c r="E690" s="380" t="s">
        <v>88</v>
      </c>
      <c r="F690" s="301"/>
    </row>
    <row r="691" spans="1:6" ht="15" x14ac:dyDescent="0.25">
      <c r="A691" s="380">
        <v>39181</v>
      </c>
      <c r="B691" s="214" t="s">
        <v>11332</v>
      </c>
      <c r="C691" s="380" t="s">
        <v>66</v>
      </c>
      <c r="D691" s="380">
        <v>7.21</v>
      </c>
      <c r="E691" s="380" t="s">
        <v>88</v>
      </c>
      <c r="F691" s="301"/>
    </row>
    <row r="692" spans="1:6" ht="15" x14ac:dyDescent="0.25">
      <c r="A692" s="380">
        <v>39175</v>
      </c>
      <c r="B692" s="214" t="s">
        <v>11333</v>
      </c>
      <c r="C692" s="380" t="s">
        <v>66</v>
      </c>
      <c r="D692" s="380">
        <v>1.0900000000000001</v>
      </c>
      <c r="E692" s="380" t="s">
        <v>88</v>
      </c>
      <c r="F692" s="301"/>
    </row>
    <row r="693" spans="1:6" ht="15" x14ac:dyDescent="0.25">
      <c r="A693" s="380">
        <v>39217</v>
      </c>
      <c r="B693" s="214" t="s">
        <v>11334</v>
      </c>
      <c r="C693" s="380" t="s">
        <v>66</v>
      </c>
      <c r="D693" s="380">
        <v>0.84</v>
      </c>
      <c r="E693" s="380" t="s">
        <v>88</v>
      </c>
      <c r="F693" s="301"/>
    </row>
    <row r="694" spans="1:6" ht="15" x14ac:dyDescent="0.25">
      <c r="A694" s="380">
        <v>39182</v>
      </c>
      <c r="B694" s="214" t="s">
        <v>11335</v>
      </c>
      <c r="C694" s="380" t="s">
        <v>66</v>
      </c>
      <c r="D694" s="380">
        <v>10.14</v>
      </c>
      <c r="E694" s="380" t="s">
        <v>88</v>
      </c>
      <c r="F694" s="301"/>
    </row>
    <row r="695" spans="1:6" ht="30" x14ac:dyDescent="0.25">
      <c r="A695" s="380">
        <v>12616</v>
      </c>
      <c r="B695" s="214" t="s">
        <v>11336</v>
      </c>
      <c r="C695" s="380" t="s">
        <v>66</v>
      </c>
      <c r="D695" s="380">
        <v>15.56</v>
      </c>
      <c r="E695" s="380" t="s">
        <v>88</v>
      </c>
      <c r="F695" s="301"/>
    </row>
    <row r="696" spans="1:6" ht="45" x14ac:dyDescent="0.25">
      <c r="A696" s="380">
        <v>1049</v>
      </c>
      <c r="B696" s="214" t="s">
        <v>11337</v>
      </c>
      <c r="C696" s="380" t="s">
        <v>66</v>
      </c>
      <c r="D696" s="380">
        <v>8.49</v>
      </c>
      <c r="E696" s="380" t="s">
        <v>88</v>
      </c>
      <c r="F696" s="301"/>
    </row>
    <row r="697" spans="1:6" ht="45" x14ac:dyDescent="0.25">
      <c r="A697" s="380">
        <v>1099</v>
      </c>
      <c r="B697" s="214" t="s">
        <v>11338</v>
      </c>
      <c r="C697" s="380" t="s">
        <v>66</v>
      </c>
      <c r="D697" s="380">
        <v>6.49</v>
      </c>
      <c r="E697" s="380" t="s">
        <v>88</v>
      </c>
      <c r="F697" s="301"/>
    </row>
    <row r="698" spans="1:6" ht="45" x14ac:dyDescent="0.25">
      <c r="A698" s="380">
        <v>1050</v>
      </c>
      <c r="B698" s="214" t="s">
        <v>11339</v>
      </c>
      <c r="C698" s="380" t="s">
        <v>66</v>
      </c>
      <c r="D698" s="380">
        <v>4.4400000000000004</v>
      </c>
      <c r="E698" s="380" t="s">
        <v>88</v>
      </c>
      <c r="F698" s="301"/>
    </row>
    <row r="699" spans="1:6" ht="45" x14ac:dyDescent="0.25">
      <c r="A699" s="380">
        <v>39678</v>
      </c>
      <c r="B699" s="214" t="s">
        <v>11340</v>
      </c>
      <c r="C699" s="380" t="s">
        <v>66</v>
      </c>
      <c r="D699" s="380">
        <v>2.62</v>
      </c>
      <c r="E699" s="380" t="s">
        <v>88</v>
      </c>
      <c r="F699" s="301"/>
    </row>
    <row r="700" spans="1:6" ht="45" x14ac:dyDescent="0.25">
      <c r="A700" s="380">
        <v>1101</v>
      </c>
      <c r="B700" s="214" t="s">
        <v>11341</v>
      </c>
      <c r="C700" s="380" t="s">
        <v>66</v>
      </c>
      <c r="D700" s="380">
        <v>28.01</v>
      </c>
      <c r="E700" s="380" t="s">
        <v>88</v>
      </c>
      <c r="F700" s="301"/>
    </row>
    <row r="701" spans="1:6" ht="45" x14ac:dyDescent="0.25">
      <c r="A701" s="380">
        <v>1100</v>
      </c>
      <c r="B701" s="214" t="s">
        <v>11342</v>
      </c>
      <c r="C701" s="380" t="s">
        <v>66</v>
      </c>
      <c r="D701" s="380">
        <v>14.45</v>
      </c>
      <c r="E701" s="380" t="s">
        <v>88</v>
      </c>
      <c r="F701" s="301"/>
    </row>
    <row r="702" spans="1:6" ht="45" x14ac:dyDescent="0.25">
      <c r="A702" s="380">
        <v>39679</v>
      </c>
      <c r="B702" s="214" t="s">
        <v>11343</v>
      </c>
      <c r="C702" s="380" t="s">
        <v>66</v>
      </c>
      <c r="D702" s="380">
        <v>55.82</v>
      </c>
      <c r="E702" s="380" t="s">
        <v>88</v>
      </c>
      <c r="F702" s="301"/>
    </row>
    <row r="703" spans="1:6" ht="45" x14ac:dyDescent="0.25">
      <c r="A703" s="380">
        <v>1102</v>
      </c>
      <c r="B703" s="214" t="s">
        <v>11344</v>
      </c>
      <c r="C703" s="380" t="s">
        <v>66</v>
      </c>
      <c r="D703" s="380">
        <v>41.76</v>
      </c>
      <c r="E703" s="380" t="s">
        <v>88</v>
      </c>
      <c r="F703" s="301"/>
    </row>
    <row r="704" spans="1:6" ht="45" x14ac:dyDescent="0.25">
      <c r="A704" s="380">
        <v>1098</v>
      </c>
      <c r="B704" s="214" t="s">
        <v>11345</v>
      </c>
      <c r="C704" s="380" t="s">
        <v>66</v>
      </c>
      <c r="D704" s="380">
        <v>3.46</v>
      </c>
      <c r="E704" s="380" t="s">
        <v>88</v>
      </c>
      <c r="F704" s="301"/>
    </row>
    <row r="705" spans="1:6" ht="45" x14ac:dyDescent="0.25">
      <c r="A705" s="380">
        <v>1051</v>
      </c>
      <c r="B705" s="214" t="s">
        <v>11346</v>
      </c>
      <c r="C705" s="380" t="s">
        <v>66</v>
      </c>
      <c r="D705" s="380">
        <v>60.7</v>
      </c>
      <c r="E705" s="380" t="s">
        <v>88</v>
      </c>
      <c r="F705" s="301"/>
    </row>
    <row r="706" spans="1:6" ht="15" x14ac:dyDescent="0.25">
      <c r="A706" s="380">
        <v>37399</v>
      </c>
      <c r="B706" s="214" t="s">
        <v>11347</v>
      </c>
      <c r="C706" s="380" t="s">
        <v>66</v>
      </c>
      <c r="D706" s="380">
        <v>22.53</v>
      </c>
      <c r="E706" s="380" t="s">
        <v>88</v>
      </c>
      <c r="F706" s="301"/>
    </row>
    <row r="707" spans="1:6" ht="15" x14ac:dyDescent="0.25">
      <c r="A707" s="380">
        <v>43834</v>
      </c>
      <c r="B707" s="214" t="s">
        <v>11348</v>
      </c>
      <c r="C707" s="380" t="s">
        <v>4</v>
      </c>
      <c r="D707" s="380">
        <v>24</v>
      </c>
      <c r="E707" s="380" t="s">
        <v>88</v>
      </c>
      <c r="F707" s="301"/>
    </row>
    <row r="708" spans="1:6" ht="15" x14ac:dyDescent="0.25">
      <c r="A708" s="380">
        <v>43835</v>
      </c>
      <c r="B708" s="214" t="s">
        <v>11349</v>
      </c>
      <c r="C708" s="380" t="s">
        <v>4</v>
      </c>
      <c r="D708" s="380">
        <v>2.15</v>
      </c>
      <c r="E708" s="380" t="s">
        <v>88</v>
      </c>
      <c r="F708" s="301"/>
    </row>
    <row r="709" spans="1:6" ht="15" x14ac:dyDescent="0.25">
      <c r="A709" s="380">
        <v>43833</v>
      </c>
      <c r="B709" s="214" t="s">
        <v>11350</v>
      </c>
      <c r="C709" s="380" t="s">
        <v>4</v>
      </c>
      <c r="D709" s="380">
        <v>2.23</v>
      </c>
      <c r="E709" s="380" t="s">
        <v>88</v>
      </c>
      <c r="F709" s="301"/>
    </row>
    <row r="710" spans="1:6" ht="30" x14ac:dyDescent="0.25">
      <c r="A710" s="380">
        <v>41955</v>
      </c>
      <c r="B710" s="214" t="s">
        <v>11351</v>
      </c>
      <c r="C710" s="380" t="s">
        <v>65</v>
      </c>
      <c r="D710" s="380">
        <v>63.59</v>
      </c>
      <c r="E710" s="380" t="s">
        <v>88</v>
      </c>
      <c r="F710" s="301"/>
    </row>
    <row r="711" spans="1:6" ht="30" x14ac:dyDescent="0.25">
      <c r="A711" s="380">
        <v>41953</v>
      </c>
      <c r="B711" s="214" t="s">
        <v>11352</v>
      </c>
      <c r="C711" s="380" t="s">
        <v>65</v>
      </c>
      <c r="D711" s="380">
        <v>60.68</v>
      </c>
      <c r="E711" s="380" t="s">
        <v>88</v>
      </c>
      <c r="F711" s="301"/>
    </row>
    <row r="712" spans="1:6" ht="30" x14ac:dyDescent="0.25">
      <c r="A712" s="380">
        <v>41954</v>
      </c>
      <c r="B712" s="214" t="s">
        <v>11353</v>
      </c>
      <c r="C712" s="380" t="s">
        <v>65</v>
      </c>
      <c r="D712" s="380">
        <v>60.11</v>
      </c>
      <c r="E712" s="380" t="s">
        <v>88</v>
      </c>
      <c r="F712" s="301"/>
    </row>
    <row r="713" spans="1:6" ht="15" x14ac:dyDescent="0.25">
      <c r="A713" s="380">
        <v>25004</v>
      </c>
      <c r="B713" s="214" t="s">
        <v>11354</v>
      </c>
      <c r="C713" s="380" t="s">
        <v>65</v>
      </c>
      <c r="D713" s="380">
        <v>63.55</v>
      </c>
      <c r="E713" s="380" t="s">
        <v>88</v>
      </c>
      <c r="F713" s="301"/>
    </row>
    <row r="714" spans="1:6" ht="15" x14ac:dyDescent="0.25">
      <c r="A714" s="380">
        <v>25002</v>
      </c>
      <c r="B714" s="214" t="s">
        <v>11355</v>
      </c>
      <c r="C714" s="380" t="s">
        <v>65</v>
      </c>
      <c r="D714" s="380">
        <v>63.55</v>
      </c>
      <c r="E714" s="380" t="s">
        <v>88</v>
      </c>
      <c r="F714" s="301"/>
    </row>
    <row r="715" spans="1:6" ht="15" x14ac:dyDescent="0.25">
      <c r="A715" s="380">
        <v>37409</v>
      </c>
      <c r="B715" s="214" t="s">
        <v>11356</v>
      </c>
      <c r="C715" s="380" t="s">
        <v>65</v>
      </c>
      <c r="D715" s="380">
        <v>63.55</v>
      </c>
      <c r="E715" s="380" t="s">
        <v>88</v>
      </c>
      <c r="F715" s="301"/>
    </row>
    <row r="716" spans="1:6" ht="15" x14ac:dyDescent="0.25">
      <c r="A716" s="380">
        <v>841</v>
      </c>
      <c r="B716" s="214" t="s">
        <v>11357</v>
      </c>
      <c r="C716" s="380" t="s">
        <v>65</v>
      </c>
      <c r="D716" s="380">
        <v>64.33</v>
      </c>
      <c r="E716" s="380" t="s">
        <v>88</v>
      </c>
      <c r="F716" s="301"/>
    </row>
    <row r="717" spans="1:6" ht="15" x14ac:dyDescent="0.25">
      <c r="A717" s="380">
        <v>25005</v>
      </c>
      <c r="B717" s="214" t="s">
        <v>11358</v>
      </c>
      <c r="C717" s="380" t="s">
        <v>65</v>
      </c>
      <c r="D717" s="380">
        <v>69.73</v>
      </c>
      <c r="E717" s="380" t="s">
        <v>88</v>
      </c>
      <c r="F717" s="301"/>
    </row>
    <row r="718" spans="1:6" ht="15" x14ac:dyDescent="0.25">
      <c r="A718" s="380">
        <v>25003</v>
      </c>
      <c r="B718" s="214" t="s">
        <v>11359</v>
      </c>
      <c r="C718" s="380" t="s">
        <v>65</v>
      </c>
      <c r="D718" s="380">
        <v>70.78</v>
      </c>
      <c r="E718" s="380" t="s">
        <v>88</v>
      </c>
      <c r="F718" s="301"/>
    </row>
    <row r="719" spans="1:6" ht="15" x14ac:dyDescent="0.25">
      <c r="A719" s="380">
        <v>37410</v>
      </c>
      <c r="B719" s="214" t="s">
        <v>11360</v>
      </c>
      <c r="C719" s="380" t="s">
        <v>65</v>
      </c>
      <c r="D719" s="380">
        <v>69.73</v>
      </c>
      <c r="E719" s="380" t="s">
        <v>88</v>
      </c>
      <c r="F719" s="301"/>
    </row>
    <row r="720" spans="1:6" ht="15" x14ac:dyDescent="0.25">
      <c r="A720" s="380">
        <v>842</v>
      </c>
      <c r="B720" s="214" t="s">
        <v>11361</v>
      </c>
      <c r="C720" s="380" t="s">
        <v>65</v>
      </c>
      <c r="D720" s="380">
        <v>70.73</v>
      </c>
      <c r="E720" s="380" t="s">
        <v>88</v>
      </c>
      <c r="F720" s="301"/>
    </row>
    <row r="721" spans="1:6" ht="30" x14ac:dyDescent="0.25">
      <c r="A721" s="380">
        <v>44391</v>
      </c>
      <c r="B721" s="214" t="s">
        <v>11362</v>
      </c>
      <c r="C721" s="380" t="s">
        <v>4</v>
      </c>
      <c r="D721" s="380">
        <v>150.69999999999999</v>
      </c>
      <c r="E721" s="380" t="s">
        <v>88</v>
      </c>
      <c r="F721" s="301"/>
    </row>
    <row r="722" spans="1:6" ht="30" x14ac:dyDescent="0.25">
      <c r="A722" s="380">
        <v>44388</v>
      </c>
      <c r="B722" s="214" t="s">
        <v>11363</v>
      </c>
      <c r="C722" s="380" t="s">
        <v>4</v>
      </c>
      <c r="D722" s="380">
        <v>3.26</v>
      </c>
      <c r="E722" s="380" t="s">
        <v>88</v>
      </c>
      <c r="F722" s="301"/>
    </row>
    <row r="723" spans="1:6" ht="30" x14ac:dyDescent="0.25">
      <c r="A723" s="380">
        <v>44392</v>
      </c>
      <c r="B723" s="214" t="s">
        <v>11364</v>
      </c>
      <c r="C723" s="380" t="s">
        <v>4</v>
      </c>
      <c r="D723" s="380">
        <v>300.07</v>
      </c>
      <c r="E723" s="380" t="s">
        <v>88</v>
      </c>
      <c r="F723" s="301"/>
    </row>
    <row r="724" spans="1:6" ht="30" x14ac:dyDescent="0.25">
      <c r="A724" s="380">
        <v>44390</v>
      </c>
      <c r="B724" s="214" t="s">
        <v>11365</v>
      </c>
      <c r="C724" s="380" t="s">
        <v>4</v>
      </c>
      <c r="D724" s="380">
        <v>63.58</v>
      </c>
      <c r="E724" s="380" t="s">
        <v>88</v>
      </c>
      <c r="F724" s="301"/>
    </row>
    <row r="725" spans="1:6" ht="30" x14ac:dyDescent="0.25">
      <c r="A725" s="380">
        <v>44389</v>
      </c>
      <c r="B725" s="214" t="s">
        <v>11366</v>
      </c>
      <c r="C725" s="380" t="s">
        <v>4</v>
      </c>
      <c r="D725" s="380">
        <v>7.51</v>
      </c>
      <c r="E725" s="380" t="s">
        <v>88</v>
      </c>
      <c r="F725" s="301"/>
    </row>
    <row r="726" spans="1:6" ht="15" x14ac:dyDescent="0.25">
      <c r="A726" s="380">
        <v>862</v>
      </c>
      <c r="B726" s="214" t="s">
        <v>11367</v>
      </c>
      <c r="C726" s="380" t="s">
        <v>4</v>
      </c>
      <c r="D726" s="380">
        <v>13.75</v>
      </c>
      <c r="E726" s="380" t="s">
        <v>88</v>
      </c>
      <c r="F726" s="301"/>
    </row>
    <row r="727" spans="1:6" ht="15" x14ac:dyDescent="0.25">
      <c r="A727" s="380">
        <v>866</v>
      </c>
      <c r="B727" s="214" t="s">
        <v>11368</v>
      </c>
      <c r="C727" s="380" t="s">
        <v>4</v>
      </c>
      <c r="D727" s="380">
        <v>174.73</v>
      </c>
      <c r="E727" s="380" t="s">
        <v>88</v>
      </c>
      <c r="F727" s="301"/>
    </row>
    <row r="728" spans="1:6" ht="15" x14ac:dyDescent="0.25">
      <c r="A728" s="380">
        <v>892</v>
      </c>
      <c r="B728" s="214" t="s">
        <v>11369</v>
      </c>
      <c r="C728" s="380" t="s">
        <v>4</v>
      </c>
      <c r="D728" s="380">
        <v>211.51</v>
      </c>
      <c r="E728" s="380" t="s">
        <v>88</v>
      </c>
      <c r="F728" s="301"/>
    </row>
    <row r="729" spans="1:6" ht="15" x14ac:dyDescent="0.25">
      <c r="A729" s="380">
        <v>857</v>
      </c>
      <c r="B729" s="214" t="s">
        <v>11370</v>
      </c>
      <c r="C729" s="380" t="s">
        <v>4</v>
      </c>
      <c r="D729" s="380">
        <v>23</v>
      </c>
      <c r="E729" s="380" t="s">
        <v>88</v>
      </c>
      <c r="F729" s="301"/>
    </row>
    <row r="730" spans="1:6" ht="15" x14ac:dyDescent="0.25">
      <c r="A730" s="380">
        <v>37404</v>
      </c>
      <c r="B730" s="214" t="s">
        <v>11371</v>
      </c>
      <c r="C730" s="380" t="s">
        <v>4</v>
      </c>
      <c r="D730" s="380">
        <v>244.71</v>
      </c>
      <c r="E730" s="380" t="s">
        <v>88</v>
      </c>
      <c r="F730" s="301"/>
    </row>
    <row r="731" spans="1:6" ht="15" x14ac:dyDescent="0.25">
      <c r="A731" s="380">
        <v>868</v>
      </c>
      <c r="B731" s="214" t="s">
        <v>11372</v>
      </c>
      <c r="C731" s="380" t="s">
        <v>4</v>
      </c>
      <c r="D731" s="380">
        <v>32.78</v>
      </c>
      <c r="E731" s="380" t="s">
        <v>88</v>
      </c>
      <c r="F731" s="301"/>
    </row>
    <row r="732" spans="1:6" ht="15" x14ac:dyDescent="0.25">
      <c r="A732" s="380">
        <v>863</v>
      </c>
      <c r="B732" s="214" t="s">
        <v>11373</v>
      </c>
      <c r="C732" s="380" t="s">
        <v>4</v>
      </c>
      <c r="D732" s="380">
        <v>48.28</v>
      </c>
      <c r="E732" s="380" t="s">
        <v>88</v>
      </c>
      <c r="F732" s="301"/>
    </row>
    <row r="733" spans="1:6" ht="15" x14ac:dyDescent="0.25">
      <c r="A733" s="380">
        <v>867</v>
      </c>
      <c r="B733" s="214" t="s">
        <v>11374</v>
      </c>
      <c r="C733" s="380" t="s">
        <v>4</v>
      </c>
      <c r="D733" s="380">
        <v>68.78</v>
      </c>
      <c r="E733" s="380" t="s">
        <v>88</v>
      </c>
      <c r="F733" s="301"/>
    </row>
    <row r="734" spans="1:6" ht="15" x14ac:dyDescent="0.25">
      <c r="A734" s="380">
        <v>864</v>
      </c>
      <c r="B734" s="214" t="s">
        <v>11375</v>
      </c>
      <c r="C734" s="380" t="s">
        <v>4</v>
      </c>
      <c r="D734" s="380">
        <v>90.85</v>
      </c>
      <c r="E734" s="380" t="s">
        <v>88</v>
      </c>
      <c r="F734" s="301"/>
    </row>
    <row r="735" spans="1:6" ht="15" x14ac:dyDescent="0.25">
      <c r="A735" s="380">
        <v>865</v>
      </c>
      <c r="B735" s="214" t="s">
        <v>11376</v>
      </c>
      <c r="C735" s="380" t="s">
        <v>4</v>
      </c>
      <c r="D735" s="380">
        <v>130.68</v>
      </c>
      <c r="E735" s="380" t="s">
        <v>88</v>
      </c>
      <c r="F735" s="301"/>
    </row>
    <row r="736" spans="1:6" ht="30" x14ac:dyDescent="0.25">
      <c r="A736" s="380">
        <v>39251</v>
      </c>
      <c r="B736" s="214" t="s">
        <v>11377</v>
      </c>
      <c r="C736" s="380" t="s">
        <v>4</v>
      </c>
      <c r="D736" s="380">
        <v>0.86</v>
      </c>
      <c r="E736" s="380" t="s">
        <v>88</v>
      </c>
      <c r="F736" s="301"/>
    </row>
    <row r="737" spans="1:6" ht="30" x14ac:dyDescent="0.25">
      <c r="A737" s="380">
        <v>1011</v>
      </c>
      <c r="B737" s="214" t="s">
        <v>11378</v>
      </c>
      <c r="C737" s="380" t="s">
        <v>4</v>
      </c>
      <c r="D737" s="380">
        <v>1.17</v>
      </c>
      <c r="E737" s="380" t="s">
        <v>88</v>
      </c>
      <c r="F737" s="301"/>
    </row>
    <row r="738" spans="1:6" ht="30" x14ac:dyDescent="0.25">
      <c r="A738" s="380">
        <v>39252</v>
      </c>
      <c r="B738" s="214" t="s">
        <v>11379</v>
      </c>
      <c r="C738" s="380" t="s">
        <v>4</v>
      </c>
      <c r="D738" s="380">
        <v>1.53</v>
      </c>
      <c r="E738" s="380" t="s">
        <v>88</v>
      </c>
      <c r="F738" s="301"/>
    </row>
    <row r="739" spans="1:6" ht="30" x14ac:dyDescent="0.25">
      <c r="A739" s="380">
        <v>1013</v>
      </c>
      <c r="B739" s="214" t="s">
        <v>11380</v>
      </c>
      <c r="C739" s="380" t="s">
        <v>4</v>
      </c>
      <c r="D739" s="380">
        <v>1.84</v>
      </c>
      <c r="E739" s="380" t="s">
        <v>88</v>
      </c>
      <c r="F739" s="301"/>
    </row>
    <row r="740" spans="1:6" ht="30" x14ac:dyDescent="0.25">
      <c r="A740" s="380">
        <v>980</v>
      </c>
      <c r="B740" s="214" t="s">
        <v>11381</v>
      </c>
      <c r="C740" s="380" t="s">
        <v>4</v>
      </c>
      <c r="D740" s="380">
        <v>13.3</v>
      </c>
      <c r="E740" s="380" t="s">
        <v>88</v>
      </c>
      <c r="F740" s="301"/>
    </row>
    <row r="741" spans="1:6" ht="30" x14ac:dyDescent="0.25">
      <c r="A741" s="380">
        <v>39237</v>
      </c>
      <c r="B741" s="214" t="s">
        <v>11382</v>
      </c>
      <c r="C741" s="380" t="s">
        <v>4</v>
      </c>
      <c r="D741" s="380">
        <v>141.46</v>
      </c>
      <c r="E741" s="380" t="s">
        <v>88</v>
      </c>
      <c r="F741" s="301"/>
    </row>
    <row r="742" spans="1:6" ht="30" x14ac:dyDescent="0.25">
      <c r="A742" s="380">
        <v>39238</v>
      </c>
      <c r="B742" s="214" t="s">
        <v>11383</v>
      </c>
      <c r="C742" s="380" t="s">
        <v>4</v>
      </c>
      <c r="D742" s="380">
        <v>178.41</v>
      </c>
      <c r="E742" s="380" t="s">
        <v>88</v>
      </c>
      <c r="F742" s="301"/>
    </row>
    <row r="743" spans="1:6" ht="30" x14ac:dyDescent="0.25">
      <c r="A743" s="380">
        <v>979</v>
      </c>
      <c r="B743" s="214" t="s">
        <v>11384</v>
      </c>
      <c r="C743" s="380" t="s">
        <v>4</v>
      </c>
      <c r="D743" s="380">
        <v>19</v>
      </c>
      <c r="E743" s="380" t="s">
        <v>88</v>
      </c>
      <c r="F743" s="301"/>
    </row>
    <row r="744" spans="1:6" ht="30" x14ac:dyDescent="0.25">
      <c r="A744" s="380">
        <v>39239</v>
      </c>
      <c r="B744" s="214" t="s">
        <v>11385</v>
      </c>
      <c r="C744" s="380" t="s">
        <v>4</v>
      </c>
      <c r="D744" s="380">
        <v>215.53</v>
      </c>
      <c r="E744" s="380" t="s">
        <v>88</v>
      </c>
      <c r="F744" s="301"/>
    </row>
    <row r="745" spans="1:6" ht="30" x14ac:dyDescent="0.25">
      <c r="A745" s="380">
        <v>1014</v>
      </c>
      <c r="B745" s="214" t="s">
        <v>11386</v>
      </c>
      <c r="C745" s="380" t="s">
        <v>4</v>
      </c>
      <c r="D745" s="380">
        <v>2.92</v>
      </c>
      <c r="E745" s="380" t="s">
        <v>88</v>
      </c>
      <c r="F745" s="301"/>
    </row>
    <row r="746" spans="1:6" ht="30" x14ac:dyDescent="0.25">
      <c r="A746" s="380">
        <v>39240</v>
      </c>
      <c r="B746" s="214" t="s">
        <v>11387</v>
      </c>
      <c r="C746" s="380" t="s">
        <v>4</v>
      </c>
      <c r="D746" s="380">
        <v>283.48</v>
      </c>
      <c r="E746" s="380" t="s">
        <v>88</v>
      </c>
      <c r="F746" s="301"/>
    </row>
    <row r="747" spans="1:6" ht="30" x14ac:dyDescent="0.25">
      <c r="A747" s="380">
        <v>39232</v>
      </c>
      <c r="B747" s="214" t="s">
        <v>11388</v>
      </c>
      <c r="C747" s="380" t="s">
        <v>4</v>
      </c>
      <c r="D747" s="380">
        <v>29.75</v>
      </c>
      <c r="E747" s="380" t="s">
        <v>88</v>
      </c>
      <c r="F747" s="301"/>
    </row>
    <row r="748" spans="1:6" ht="30" x14ac:dyDescent="0.25">
      <c r="A748" s="380">
        <v>39233</v>
      </c>
      <c r="B748" s="214" t="s">
        <v>11389</v>
      </c>
      <c r="C748" s="380" t="s">
        <v>4</v>
      </c>
      <c r="D748" s="380">
        <v>43.36</v>
      </c>
      <c r="E748" s="380" t="s">
        <v>88</v>
      </c>
      <c r="F748" s="301"/>
    </row>
    <row r="749" spans="1:6" ht="30" x14ac:dyDescent="0.25">
      <c r="A749" s="380">
        <v>981</v>
      </c>
      <c r="B749" s="214" t="s">
        <v>11390</v>
      </c>
      <c r="C749" s="380" t="s">
        <v>4</v>
      </c>
      <c r="D749" s="380">
        <v>4.84</v>
      </c>
      <c r="E749" s="380" t="s">
        <v>88</v>
      </c>
      <c r="F749" s="301"/>
    </row>
    <row r="750" spans="1:6" ht="30" x14ac:dyDescent="0.25">
      <c r="A750" s="380">
        <v>39234</v>
      </c>
      <c r="B750" s="214" t="s">
        <v>11391</v>
      </c>
      <c r="C750" s="380" t="s">
        <v>4</v>
      </c>
      <c r="D750" s="380">
        <v>60.36</v>
      </c>
      <c r="E750" s="380" t="s">
        <v>88</v>
      </c>
      <c r="F750" s="301"/>
    </row>
    <row r="751" spans="1:6" ht="30" x14ac:dyDescent="0.25">
      <c r="A751" s="380">
        <v>982</v>
      </c>
      <c r="B751" s="214" t="s">
        <v>11392</v>
      </c>
      <c r="C751" s="380" t="s">
        <v>4</v>
      </c>
      <c r="D751" s="380">
        <v>6.96</v>
      </c>
      <c r="E751" s="380" t="s">
        <v>88</v>
      </c>
      <c r="F751" s="301"/>
    </row>
    <row r="752" spans="1:6" ht="30" x14ac:dyDescent="0.25">
      <c r="A752" s="380">
        <v>39235</v>
      </c>
      <c r="B752" s="214" t="s">
        <v>11393</v>
      </c>
      <c r="C752" s="380" t="s">
        <v>4</v>
      </c>
      <c r="D752" s="380">
        <v>89.03</v>
      </c>
      <c r="E752" s="380" t="s">
        <v>88</v>
      </c>
      <c r="F752" s="301"/>
    </row>
    <row r="753" spans="1:6" ht="30" x14ac:dyDescent="0.25">
      <c r="A753" s="380">
        <v>39236</v>
      </c>
      <c r="B753" s="214" t="s">
        <v>11394</v>
      </c>
      <c r="C753" s="380" t="s">
        <v>4</v>
      </c>
      <c r="D753" s="380">
        <v>117.98</v>
      </c>
      <c r="E753" s="380" t="s">
        <v>88</v>
      </c>
      <c r="F753" s="301"/>
    </row>
    <row r="754" spans="1:6" ht="45" x14ac:dyDescent="0.25">
      <c r="A754" s="380">
        <v>993</v>
      </c>
      <c r="B754" s="214" t="s">
        <v>11395</v>
      </c>
      <c r="C754" s="380" t="s">
        <v>4</v>
      </c>
      <c r="D754" s="380">
        <v>2.48</v>
      </c>
      <c r="E754" s="380" t="s">
        <v>88</v>
      </c>
      <c r="F754" s="301"/>
    </row>
    <row r="755" spans="1:6" ht="45" x14ac:dyDescent="0.25">
      <c r="A755" s="380">
        <v>1020</v>
      </c>
      <c r="B755" s="214" t="s">
        <v>11396</v>
      </c>
      <c r="C755" s="380" t="s">
        <v>4</v>
      </c>
      <c r="D755" s="380">
        <v>12.68</v>
      </c>
      <c r="E755" s="380" t="s">
        <v>88</v>
      </c>
      <c r="F755" s="301"/>
    </row>
    <row r="756" spans="1:6" ht="45" x14ac:dyDescent="0.25">
      <c r="A756" s="380">
        <v>1017</v>
      </c>
      <c r="B756" s="214" t="s">
        <v>11397</v>
      </c>
      <c r="C756" s="380" t="s">
        <v>4</v>
      </c>
      <c r="D756" s="380">
        <v>155.38</v>
      </c>
      <c r="E756" s="380" t="s">
        <v>88</v>
      </c>
      <c r="F756" s="301"/>
    </row>
    <row r="757" spans="1:6" ht="45" x14ac:dyDescent="0.25">
      <c r="A757" s="380">
        <v>999</v>
      </c>
      <c r="B757" s="214" t="s">
        <v>11398</v>
      </c>
      <c r="C757" s="380" t="s">
        <v>4</v>
      </c>
      <c r="D757" s="380">
        <v>188.25</v>
      </c>
      <c r="E757" s="380" t="s">
        <v>88</v>
      </c>
      <c r="F757" s="301"/>
    </row>
    <row r="758" spans="1:6" ht="45" x14ac:dyDescent="0.25">
      <c r="A758" s="380">
        <v>995</v>
      </c>
      <c r="B758" s="214" t="s">
        <v>11399</v>
      </c>
      <c r="C758" s="380" t="s">
        <v>4</v>
      </c>
      <c r="D758" s="380">
        <v>20.190000000000001</v>
      </c>
      <c r="E758" s="380" t="s">
        <v>88</v>
      </c>
      <c r="F758" s="301"/>
    </row>
    <row r="759" spans="1:6" ht="45" x14ac:dyDescent="0.25">
      <c r="A759" s="380">
        <v>1000</v>
      </c>
      <c r="B759" s="214" t="s">
        <v>11400</v>
      </c>
      <c r="C759" s="380" t="s">
        <v>4</v>
      </c>
      <c r="D759" s="380">
        <v>231.23</v>
      </c>
      <c r="E759" s="380" t="s">
        <v>88</v>
      </c>
      <c r="F759" s="301"/>
    </row>
    <row r="760" spans="1:6" ht="45" x14ac:dyDescent="0.25">
      <c r="A760" s="380">
        <v>1022</v>
      </c>
      <c r="B760" s="214" t="s">
        <v>11401</v>
      </c>
      <c r="C760" s="380" t="s">
        <v>4</v>
      </c>
      <c r="D760" s="380">
        <v>3.47</v>
      </c>
      <c r="E760" s="380" t="s">
        <v>88</v>
      </c>
      <c r="F760" s="301"/>
    </row>
    <row r="761" spans="1:6" ht="45" x14ac:dyDescent="0.25">
      <c r="A761" s="380">
        <v>1015</v>
      </c>
      <c r="B761" s="214" t="s">
        <v>11402</v>
      </c>
      <c r="C761" s="380" t="s">
        <v>4</v>
      </c>
      <c r="D761" s="380">
        <v>307.27</v>
      </c>
      <c r="E761" s="380" t="s">
        <v>88</v>
      </c>
      <c r="F761" s="301"/>
    </row>
    <row r="762" spans="1:6" ht="45" x14ac:dyDescent="0.25">
      <c r="A762" s="380">
        <v>996</v>
      </c>
      <c r="B762" s="214" t="s">
        <v>11403</v>
      </c>
      <c r="C762" s="380" t="s">
        <v>4</v>
      </c>
      <c r="D762" s="380">
        <v>31.31</v>
      </c>
      <c r="E762" s="380" t="s">
        <v>88</v>
      </c>
      <c r="F762" s="301"/>
    </row>
    <row r="763" spans="1:6" ht="45" x14ac:dyDescent="0.25">
      <c r="A763" s="380">
        <v>1001</v>
      </c>
      <c r="B763" s="214" t="s">
        <v>11404</v>
      </c>
      <c r="C763" s="380" t="s">
        <v>4</v>
      </c>
      <c r="D763" s="380">
        <v>398.67</v>
      </c>
      <c r="E763" s="380" t="s">
        <v>88</v>
      </c>
      <c r="F763" s="301"/>
    </row>
    <row r="764" spans="1:6" ht="45" x14ac:dyDescent="0.25">
      <c r="A764" s="380">
        <v>1019</v>
      </c>
      <c r="B764" s="214" t="s">
        <v>11405</v>
      </c>
      <c r="C764" s="380" t="s">
        <v>4</v>
      </c>
      <c r="D764" s="380">
        <v>44.24</v>
      </c>
      <c r="E764" s="380" t="s">
        <v>88</v>
      </c>
      <c r="F764" s="301"/>
    </row>
    <row r="765" spans="1:6" ht="45" x14ac:dyDescent="0.25">
      <c r="A765" s="380">
        <v>1021</v>
      </c>
      <c r="B765" s="214" t="s">
        <v>11406</v>
      </c>
      <c r="C765" s="380" t="s">
        <v>4</v>
      </c>
      <c r="D765" s="380">
        <v>5.32</v>
      </c>
      <c r="E765" s="380" t="s">
        <v>88</v>
      </c>
      <c r="F765" s="301"/>
    </row>
    <row r="766" spans="1:6" ht="45" x14ac:dyDescent="0.25">
      <c r="A766" s="380">
        <v>39249</v>
      </c>
      <c r="B766" s="214" t="s">
        <v>11407</v>
      </c>
      <c r="C766" s="380" t="s">
        <v>4</v>
      </c>
      <c r="D766" s="380">
        <v>536.04</v>
      </c>
      <c r="E766" s="380" t="s">
        <v>88</v>
      </c>
      <c r="F766" s="301"/>
    </row>
    <row r="767" spans="1:6" ht="45" x14ac:dyDescent="0.25">
      <c r="A767" s="380">
        <v>1018</v>
      </c>
      <c r="B767" s="214" t="s">
        <v>11408</v>
      </c>
      <c r="C767" s="380" t="s">
        <v>4</v>
      </c>
      <c r="D767" s="380">
        <v>65.42</v>
      </c>
      <c r="E767" s="380" t="s">
        <v>88</v>
      </c>
      <c r="F767" s="301"/>
    </row>
    <row r="768" spans="1:6" ht="45" x14ac:dyDescent="0.25">
      <c r="A768" s="380">
        <v>39250</v>
      </c>
      <c r="B768" s="214" t="s">
        <v>11409</v>
      </c>
      <c r="C768" s="380" t="s">
        <v>4</v>
      </c>
      <c r="D768" s="380">
        <v>641.22</v>
      </c>
      <c r="E768" s="380" t="s">
        <v>88</v>
      </c>
      <c r="F768" s="301"/>
    </row>
    <row r="769" spans="1:6" ht="45" x14ac:dyDescent="0.25">
      <c r="A769" s="380">
        <v>994</v>
      </c>
      <c r="B769" s="214" t="s">
        <v>11410</v>
      </c>
      <c r="C769" s="380" t="s">
        <v>4</v>
      </c>
      <c r="D769" s="380">
        <v>7.74</v>
      </c>
      <c r="E769" s="380" t="s">
        <v>88</v>
      </c>
      <c r="F769" s="301"/>
    </row>
    <row r="770" spans="1:6" ht="45" x14ac:dyDescent="0.25">
      <c r="A770" s="380">
        <v>977</v>
      </c>
      <c r="B770" s="214" t="s">
        <v>11411</v>
      </c>
      <c r="C770" s="380" t="s">
        <v>4</v>
      </c>
      <c r="D770" s="380">
        <v>91.51</v>
      </c>
      <c r="E770" s="380" t="s">
        <v>88</v>
      </c>
      <c r="F770" s="301"/>
    </row>
    <row r="771" spans="1:6" ht="45" x14ac:dyDescent="0.25">
      <c r="A771" s="380">
        <v>998</v>
      </c>
      <c r="B771" s="214" t="s">
        <v>11412</v>
      </c>
      <c r="C771" s="380" t="s">
        <v>4</v>
      </c>
      <c r="D771" s="380">
        <v>118.82</v>
      </c>
      <c r="E771" s="380" t="s">
        <v>88</v>
      </c>
      <c r="F771" s="301"/>
    </row>
    <row r="772" spans="1:6" ht="30" x14ac:dyDescent="0.25">
      <c r="A772" s="380">
        <v>1006</v>
      </c>
      <c r="B772" s="214" t="s">
        <v>11413</v>
      </c>
      <c r="C772" s="380" t="s">
        <v>4</v>
      </c>
      <c r="D772" s="380">
        <v>157.44</v>
      </c>
      <c r="E772" s="380" t="s">
        <v>88</v>
      </c>
      <c r="F772" s="301"/>
    </row>
    <row r="773" spans="1:6" ht="30" x14ac:dyDescent="0.25">
      <c r="A773" s="380">
        <v>990</v>
      </c>
      <c r="B773" s="214" t="s">
        <v>11414</v>
      </c>
      <c r="C773" s="380" t="s">
        <v>4</v>
      </c>
      <c r="D773" s="380">
        <v>209.35</v>
      </c>
      <c r="E773" s="380" t="s">
        <v>88</v>
      </c>
      <c r="F773" s="301"/>
    </row>
    <row r="774" spans="1:6" ht="30" x14ac:dyDescent="0.25">
      <c r="A774" s="380">
        <v>39241</v>
      </c>
      <c r="B774" s="214" t="s">
        <v>11415</v>
      </c>
      <c r="C774" s="380" t="s">
        <v>4</v>
      </c>
      <c r="D774" s="380">
        <v>20.61</v>
      </c>
      <c r="E774" s="380" t="s">
        <v>88</v>
      </c>
      <c r="F774" s="301"/>
    </row>
    <row r="775" spans="1:6" ht="30" x14ac:dyDescent="0.25">
      <c r="A775" s="380">
        <v>1005</v>
      </c>
      <c r="B775" s="214" t="s">
        <v>11416</v>
      </c>
      <c r="C775" s="380" t="s">
        <v>4</v>
      </c>
      <c r="D775" s="380">
        <v>260.64999999999998</v>
      </c>
      <c r="E775" s="380" t="s">
        <v>88</v>
      </c>
      <c r="F775" s="301"/>
    </row>
    <row r="776" spans="1:6" ht="30" x14ac:dyDescent="0.25">
      <c r="A776" s="380">
        <v>991</v>
      </c>
      <c r="B776" s="214" t="s">
        <v>11417</v>
      </c>
      <c r="C776" s="380" t="s">
        <v>4</v>
      </c>
      <c r="D776" s="380">
        <v>341.4</v>
      </c>
      <c r="E776" s="380" t="s">
        <v>88</v>
      </c>
      <c r="F776" s="301"/>
    </row>
    <row r="777" spans="1:6" ht="30" x14ac:dyDescent="0.25">
      <c r="A777" s="380">
        <v>986</v>
      </c>
      <c r="B777" s="214" t="s">
        <v>11418</v>
      </c>
      <c r="C777" s="380" t="s">
        <v>4</v>
      </c>
      <c r="D777" s="380">
        <v>32.56</v>
      </c>
      <c r="E777" s="380" t="s">
        <v>88</v>
      </c>
      <c r="F777" s="301"/>
    </row>
    <row r="778" spans="1:6" ht="30" x14ac:dyDescent="0.25">
      <c r="A778" s="380">
        <v>987</v>
      </c>
      <c r="B778" s="214" t="s">
        <v>11419</v>
      </c>
      <c r="C778" s="380" t="s">
        <v>4</v>
      </c>
      <c r="D778" s="380">
        <v>44.58</v>
      </c>
      <c r="E778" s="380" t="s">
        <v>88</v>
      </c>
      <c r="F778" s="301"/>
    </row>
    <row r="779" spans="1:6" ht="30" x14ac:dyDescent="0.25">
      <c r="A779" s="380">
        <v>1007</v>
      </c>
      <c r="B779" s="214" t="s">
        <v>11420</v>
      </c>
      <c r="C779" s="380" t="s">
        <v>4</v>
      </c>
      <c r="D779" s="380">
        <v>61.7</v>
      </c>
      <c r="E779" s="380" t="s">
        <v>88</v>
      </c>
      <c r="F779" s="301"/>
    </row>
    <row r="780" spans="1:6" ht="30" x14ac:dyDescent="0.25">
      <c r="A780" s="380">
        <v>1008</v>
      </c>
      <c r="B780" s="214" t="s">
        <v>11421</v>
      </c>
      <c r="C780" s="380" t="s">
        <v>4</v>
      </c>
      <c r="D780" s="380">
        <v>7.83</v>
      </c>
      <c r="E780" s="380" t="s">
        <v>88</v>
      </c>
      <c r="F780" s="301"/>
    </row>
    <row r="781" spans="1:6" ht="30" x14ac:dyDescent="0.25">
      <c r="A781" s="380">
        <v>988</v>
      </c>
      <c r="B781" s="214" t="s">
        <v>11422</v>
      </c>
      <c r="C781" s="380" t="s">
        <v>4</v>
      </c>
      <c r="D781" s="380">
        <v>85.08</v>
      </c>
      <c r="E781" s="380" t="s">
        <v>88</v>
      </c>
      <c r="F781" s="301"/>
    </row>
    <row r="782" spans="1:6" ht="30" x14ac:dyDescent="0.25">
      <c r="A782" s="380">
        <v>989</v>
      </c>
      <c r="B782" s="214" t="s">
        <v>11423</v>
      </c>
      <c r="C782" s="380" t="s">
        <v>4</v>
      </c>
      <c r="D782" s="380">
        <v>117.44</v>
      </c>
      <c r="E782" s="380" t="s">
        <v>88</v>
      </c>
      <c r="F782" s="301"/>
    </row>
    <row r="783" spans="1:6" ht="30" x14ac:dyDescent="0.25">
      <c r="A783" s="380">
        <v>43972</v>
      </c>
      <c r="B783" s="214" t="s">
        <v>11424</v>
      </c>
      <c r="C783" s="380" t="s">
        <v>4</v>
      </c>
      <c r="D783" s="380">
        <v>4.58</v>
      </c>
      <c r="E783" s="380" t="s">
        <v>88</v>
      </c>
      <c r="F783" s="301"/>
    </row>
    <row r="784" spans="1:6" ht="30" x14ac:dyDescent="0.25">
      <c r="A784" s="380">
        <v>43971</v>
      </c>
      <c r="B784" s="214" t="s">
        <v>11425</v>
      </c>
      <c r="C784" s="380" t="s">
        <v>4</v>
      </c>
      <c r="D784" s="380">
        <v>3.5</v>
      </c>
      <c r="E784" s="380" t="s">
        <v>88</v>
      </c>
      <c r="F784" s="301"/>
    </row>
    <row r="785" spans="1:6" ht="30" x14ac:dyDescent="0.25">
      <c r="A785" s="380">
        <v>39598</v>
      </c>
      <c r="B785" s="214" t="s">
        <v>11426</v>
      </c>
      <c r="C785" s="380" t="s">
        <v>4</v>
      </c>
      <c r="D785" s="380">
        <v>6.49</v>
      </c>
      <c r="E785" s="380" t="s">
        <v>88</v>
      </c>
      <c r="F785" s="301"/>
    </row>
    <row r="786" spans="1:6" ht="30" x14ac:dyDescent="0.25">
      <c r="A786" s="380">
        <v>43973</v>
      </c>
      <c r="B786" s="214" t="s">
        <v>11427</v>
      </c>
      <c r="C786" s="380" t="s">
        <v>4</v>
      </c>
      <c r="D786" s="380">
        <v>4.79</v>
      </c>
      <c r="E786" s="380" t="s">
        <v>88</v>
      </c>
      <c r="F786" s="301"/>
    </row>
    <row r="787" spans="1:6" ht="30" x14ac:dyDescent="0.25">
      <c r="A787" s="380">
        <v>39599</v>
      </c>
      <c r="B787" s="214" t="s">
        <v>11428</v>
      </c>
      <c r="C787" s="380" t="s">
        <v>4</v>
      </c>
      <c r="D787" s="380">
        <v>9.34</v>
      </c>
      <c r="E787" s="380" t="s">
        <v>88</v>
      </c>
      <c r="F787" s="301"/>
    </row>
    <row r="788" spans="1:6" ht="15" x14ac:dyDescent="0.25">
      <c r="A788" s="380">
        <v>43832</v>
      </c>
      <c r="B788" s="214" t="s">
        <v>11429</v>
      </c>
      <c r="C788" s="380" t="s">
        <v>4</v>
      </c>
      <c r="D788" s="380">
        <v>24.59</v>
      </c>
      <c r="E788" s="380" t="s">
        <v>88</v>
      </c>
      <c r="F788" s="301"/>
    </row>
    <row r="789" spans="1:6" ht="15" x14ac:dyDescent="0.25">
      <c r="A789" s="380">
        <v>34602</v>
      </c>
      <c r="B789" s="214" t="s">
        <v>11430</v>
      </c>
      <c r="C789" s="380" t="s">
        <v>4</v>
      </c>
      <c r="D789" s="380">
        <v>5.39</v>
      </c>
      <c r="E789" s="380" t="s">
        <v>88</v>
      </c>
      <c r="F789" s="301"/>
    </row>
    <row r="790" spans="1:6" ht="15" x14ac:dyDescent="0.25">
      <c r="A790" s="380">
        <v>34607</v>
      </c>
      <c r="B790" s="214" t="s">
        <v>11431</v>
      </c>
      <c r="C790" s="380" t="s">
        <v>4</v>
      </c>
      <c r="D790" s="380">
        <v>13.2</v>
      </c>
      <c r="E790" s="380" t="s">
        <v>88</v>
      </c>
      <c r="F790" s="301"/>
    </row>
    <row r="791" spans="1:6" ht="15" x14ac:dyDescent="0.25">
      <c r="A791" s="380">
        <v>34609</v>
      </c>
      <c r="B791" s="214" t="s">
        <v>11432</v>
      </c>
      <c r="C791" s="380" t="s">
        <v>4</v>
      </c>
      <c r="D791" s="380">
        <v>19.2</v>
      </c>
      <c r="E791" s="380" t="s">
        <v>88</v>
      </c>
      <c r="F791" s="301"/>
    </row>
    <row r="792" spans="1:6" ht="15" x14ac:dyDescent="0.25">
      <c r="A792" s="380">
        <v>34618</v>
      </c>
      <c r="B792" s="214" t="s">
        <v>11433</v>
      </c>
      <c r="C792" s="380" t="s">
        <v>4</v>
      </c>
      <c r="D792" s="380">
        <v>7.34</v>
      </c>
      <c r="E792" s="380" t="s">
        <v>88</v>
      </c>
      <c r="F792" s="301"/>
    </row>
    <row r="793" spans="1:6" ht="15" x14ac:dyDescent="0.25">
      <c r="A793" s="380">
        <v>34621</v>
      </c>
      <c r="B793" s="214" t="s">
        <v>11434</v>
      </c>
      <c r="C793" s="380" t="s">
        <v>4</v>
      </c>
      <c r="D793" s="380">
        <v>18.2</v>
      </c>
      <c r="E793" s="380" t="s">
        <v>88</v>
      </c>
      <c r="F793" s="301"/>
    </row>
    <row r="794" spans="1:6" ht="15" x14ac:dyDescent="0.25">
      <c r="A794" s="380">
        <v>34622</v>
      </c>
      <c r="B794" s="214" t="s">
        <v>11435</v>
      </c>
      <c r="C794" s="380" t="s">
        <v>4</v>
      </c>
      <c r="D794" s="380">
        <v>27.04</v>
      </c>
      <c r="E794" s="380" t="s">
        <v>88</v>
      </c>
      <c r="F794" s="301"/>
    </row>
    <row r="795" spans="1:6" ht="15" x14ac:dyDescent="0.25">
      <c r="A795" s="380">
        <v>34624</v>
      </c>
      <c r="B795" s="214" t="s">
        <v>11436</v>
      </c>
      <c r="C795" s="380" t="s">
        <v>4</v>
      </c>
      <c r="D795" s="380">
        <v>9.81</v>
      </c>
      <c r="E795" s="380" t="s">
        <v>88</v>
      </c>
      <c r="F795" s="301"/>
    </row>
    <row r="796" spans="1:6" ht="15" x14ac:dyDescent="0.25">
      <c r="A796" s="380">
        <v>34627</v>
      </c>
      <c r="B796" s="214" t="s">
        <v>11437</v>
      </c>
      <c r="C796" s="380" t="s">
        <v>4</v>
      </c>
      <c r="D796" s="380">
        <v>23.64</v>
      </c>
      <c r="E796" s="380" t="s">
        <v>88</v>
      </c>
      <c r="F796" s="301"/>
    </row>
    <row r="797" spans="1:6" ht="15" x14ac:dyDescent="0.25">
      <c r="A797" s="380">
        <v>34629</v>
      </c>
      <c r="B797" s="214" t="s">
        <v>11438</v>
      </c>
      <c r="C797" s="380" t="s">
        <v>4</v>
      </c>
      <c r="D797" s="380">
        <v>36.119999999999997</v>
      </c>
      <c r="E797" s="380" t="s">
        <v>88</v>
      </c>
      <c r="F797" s="301"/>
    </row>
    <row r="798" spans="1:6" ht="30" x14ac:dyDescent="0.25">
      <c r="A798" s="380">
        <v>39257</v>
      </c>
      <c r="B798" s="214" t="s">
        <v>11439</v>
      </c>
      <c r="C798" s="380" t="s">
        <v>4</v>
      </c>
      <c r="D798" s="380">
        <v>7.35</v>
      </c>
      <c r="E798" s="380" t="s">
        <v>88</v>
      </c>
      <c r="F798" s="301"/>
    </row>
    <row r="799" spans="1:6" ht="30" x14ac:dyDescent="0.25">
      <c r="A799" s="380">
        <v>39261</v>
      </c>
      <c r="B799" s="214" t="s">
        <v>11440</v>
      </c>
      <c r="C799" s="380" t="s">
        <v>4</v>
      </c>
      <c r="D799" s="380">
        <v>42.09</v>
      </c>
      <c r="E799" s="380" t="s">
        <v>88</v>
      </c>
      <c r="F799" s="301"/>
    </row>
    <row r="800" spans="1:6" ht="30" x14ac:dyDescent="0.25">
      <c r="A800" s="380">
        <v>39268</v>
      </c>
      <c r="B800" s="214" t="s">
        <v>11441</v>
      </c>
      <c r="C800" s="380" t="s">
        <v>4</v>
      </c>
      <c r="D800" s="380">
        <v>657.86</v>
      </c>
      <c r="E800" s="380" t="s">
        <v>88</v>
      </c>
      <c r="F800" s="301"/>
    </row>
    <row r="801" spans="1:6" ht="30" x14ac:dyDescent="0.25">
      <c r="A801" s="380">
        <v>39262</v>
      </c>
      <c r="B801" s="214" t="s">
        <v>11442</v>
      </c>
      <c r="C801" s="380" t="s">
        <v>4</v>
      </c>
      <c r="D801" s="380">
        <v>67.02</v>
      </c>
      <c r="E801" s="380" t="s">
        <v>88</v>
      </c>
      <c r="F801" s="301"/>
    </row>
    <row r="802" spans="1:6" ht="30" x14ac:dyDescent="0.25">
      <c r="A802" s="380">
        <v>39258</v>
      </c>
      <c r="B802" s="214" t="s">
        <v>11443</v>
      </c>
      <c r="C802" s="380" t="s">
        <v>4</v>
      </c>
      <c r="D802" s="380">
        <v>11.08</v>
      </c>
      <c r="E802" s="380" t="s">
        <v>88</v>
      </c>
      <c r="F802" s="301"/>
    </row>
    <row r="803" spans="1:6" ht="30" x14ac:dyDescent="0.25">
      <c r="A803" s="380">
        <v>39263</v>
      </c>
      <c r="B803" s="214" t="s">
        <v>11444</v>
      </c>
      <c r="C803" s="380" t="s">
        <v>4</v>
      </c>
      <c r="D803" s="380">
        <v>115.89</v>
      </c>
      <c r="E803" s="380" t="s">
        <v>88</v>
      </c>
      <c r="F803" s="301"/>
    </row>
    <row r="804" spans="1:6" ht="30" x14ac:dyDescent="0.25">
      <c r="A804" s="380">
        <v>39264</v>
      </c>
      <c r="B804" s="214" t="s">
        <v>11445</v>
      </c>
      <c r="C804" s="380" t="s">
        <v>4</v>
      </c>
      <c r="D804" s="380">
        <v>160.54</v>
      </c>
      <c r="E804" s="380" t="s">
        <v>88</v>
      </c>
      <c r="F804" s="301"/>
    </row>
    <row r="805" spans="1:6" ht="30" x14ac:dyDescent="0.25">
      <c r="A805" s="380">
        <v>39259</v>
      </c>
      <c r="B805" s="214" t="s">
        <v>11446</v>
      </c>
      <c r="C805" s="380" t="s">
        <v>4</v>
      </c>
      <c r="D805" s="380">
        <v>17.059999999999999</v>
      </c>
      <c r="E805" s="380" t="s">
        <v>88</v>
      </c>
      <c r="F805" s="301"/>
    </row>
    <row r="806" spans="1:6" ht="30" x14ac:dyDescent="0.25">
      <c r="A806" s="380">
        <v>39265</v>
      </c>
      <c r="B806" s="214" t="s">
        <v>11447</v>
      </c>
      <c r="C806" s="380" t="s">
        <v>4</v>
      </c>
      <c r="D806" s="380">
        <v>217.96</v>
      </c>
      <c r="E806" s="380" t="s">
        <v>88</v>
      </c>
      <c r="F806" s="301"/>
    </row>
    <row r="807" spans="1:6" ht="30" x14ac:dyDescent="0.25">
      <c r="A807" s="380">
        <v>39260</v>
      </c>
      <c r="B807" s="214" t="s">
        <v>11448</v>
      </c>
      <c r="C807" s="380" t="s">
        <v>4</v>
      </c>
      <c r="D807" s="380">
        <v>26.12</v>
      </c>
      <c r="E807" s="380" t="s">
        <v>88</v>
      </c>
      <c r="F807" s="301"/>
    </row>
    <row r="808" spans="1:6" ht="30" x14ac:dyDescent="0.25">
      <c r="A808" s="380">
        <v>39266</v>
      </c>
      <c r="B808" s="214" t="s">
        <v>11449</v>
      </c>
      <c r="C808" s="380" t="s">
        <v>4</v>
      </c>
      <c r="D808" s="380">
        <v>328.9</v>
      </c>
      <c r="E808" s="380" t="s">
        <v>88</v>
      </c>
      <c r="F808" s="301"/>
    </row>
    <row r="809" spans="1:6" ht="30" x14ac:dyDescent="0.25">
      <c r="A809" s="380">
        <v>39267</v>
      </c>
      <c r="B809" s="214" t="s">
        <v>11450</v>
      </c>
      <c r="C809" s="380" t="s">
        <v>4</v>
      </c>
      <c r="D809" s="380">
        <v>411.21</v>
      </c>
      <c r="E809" s="380" t="s">
        <v>88</v>
      </c>
      <c r="F809" s="301"/>
    </row>
    <row r="810" spans="1:6" ht="15" x14ac:dyDescent="0.25">
      <c r="A810" s="380">
        <v>11901</v>
      </c>
      <c r="B810" s="214" t="s">
        <v>11451</v>
      </c>
      <c r="C810" s="380" t="s">
        <v>4</v>
      </c>
      <c r="D810" s="380">
        <v>0.84</v>
      </c>
      <c r="E810" s="380" t="s">
        <v>88</v>
      </c>
      <c r="F810" s="301"/>
    </row>
    <row r="811" spans="1:6" ht="15" x14ac:dyDescent="0.25">
      <c r="A811" s="380">
        <v>11902</v>
      </c>
      <c r="B811" s="214" t="s">
        <v>11452</v>
      </c>
      <c r="C811" s="380" t="s">
        <v>4</v>
      </c>
      <c r="D811" s="380">
        <v>1.61</v>
      </c>
      <c r="E811" s="380" t="s">
        <v>88</v>
      </c>
      <c r="F811" s="301"/>
    </row>
    <row r="812" spans="1:6" ht="15" x14ac:dyDescent="0.25">
      <c r="A812" s="380">
        <v>11903</v>
      </c>
      <c r="B812" s="214" t="s">
        <v>11453</v>
      </c>
      <c r="C812" s="380" t="s">
        <v>4</v>
      </c>
      <c r="D812" s="380">
        <v>1.7</v>
      </c>
      <c r="E812" s="380" t="s">
        <v>88</v>
      </c>
      <c r="F812" s="301"/>
    </row>
    <row r="813" spans="1:6" ht="15" x14ac:dyDescent="0.25">
      <c r="A813" s="380">
        <v>11904</v>
      </c>
      <c r="B813" s="214" t="s">
        <v>11454</v>
      </c>
      <c r="C813" s="380" t="s">
        <v>4</v>
      </c>
      <c r="D813" s="380">
        <v>2.58</v>
      </c>
      <c r="E813" s="380" t="s">
        <v>88</v>
      </c>
      <c r="F813" s="301"/>
    </row>
    <row r="814" spans="1:6" ht="15" x14ac:dyDescent="0.25">
      <c r="A814" s="380">
        <v>11905</v>
      </c>
      <c r="B814" s="214" t="s">
        <v>11455</v>
      </c>
      <c r="C814" s="380" t="s">
        <v>4</v>
      </c>
      <c r="D814" s="380">
        <v>3.15</v>
      </c>
      <c r="E814" s="380" t="s">
        <v>88</v>
      </c>
      <c r="F814" s="301"/>
    </row>
    <row r="815" spans="1:6" ht="15" x14ac:dyDescent="0.25">
      <c r="A815" s="380">
        <v>11906</v>
      </c>
      <c r="B815" s="214" t="s">
        <v>11456</v>
      </c>
      <c r="C815" s="380" t="s">
        <v>4</v>
      </c>
      <c r="D815" s="380">
        <v>4.01</v>
      </c>
      <c r="E815" s="380" t="s">
        <v>88</v>
      </c>
      <c r="F815" s="301"/>
    </row>
    <row r="816" spans="1:6" ht="15" x14ac:dyDescent="0.25">
      <c r="A816" s="380">
        <v>11919</v>
      </c>
      <c r="B816" s="214" t="s">
        <v>11457</v>
      </c>
      <c r="C816" s="380" t="s">
        <v>4</v>
      </c>
      <c r="D816" s="380">
        <v>7.34</v>
      </c>
      <c r="E816" s="380" t="s">
        <v>88</v>
      </c>
      <c r="F816" s="301"/>
    </row>
    <row r="817" spans="1:6" ht="15" x14ac:dyDescent="0.25">
      <c r="A817" s="380">
        <v>11920</v>
      </c>
      <c r="B817" s="214" t="s">
        <v>11458</v>
      </c>
      <c r="C817" s="380" t="s">
        <v>4</v>
      </c>
      <c r="D817" s="380">
        <v>13.95</v>
      </c>
      <c r="E817" s="380" t="s">
        <v>88</v>
      </c>
      <c r="F817" s="301"/>
    </row>
    <row r="818" spans="1:6" ht="15" x14ac:dyDescent="0.25">
      <c r="A818" s="380">
        <v>11924</v>
      </c>
      <c r="B818" s="214" t="s">
        <v>11459</v>
      </c>
      <c r="C818" s="380" t="s">
        <v>4</v>
      </c>
      <c r="D818" s="380">
        <v>117.09</v>
      </c>
      <c r="E818" s="380" t="s">
        <v>88</v>
      </c>
      <c r="F818" s="301"/>
    </row>
    <row r="819" spans="1:6" ht="15" x14ac:dyDescent="0.25">
      <c r="A819" s="380">
        <v>11921</v>
      </c>
      <c r="B819" s="214" t="s">
        <v>11460</v>
      </c>
      <c r="C819" s="380" t="s">
        <v>4</v>
      </c>
      <c r="D819" s="380">
        <v>20.41</v>
      </c>
      <c r="E819" s="380" t="s">
        <v>88</v>
      </c>
      <c r="F819" s="301"/>
    </row>
    <row r="820" spans="1:6" ht="15" x14ac:dyDescent="0.25">
      <c r="A820" s="380">
        <v>11922</v>
      </c>
      <c r="B820" s="214" t="s">
        <v>11461</v>
      </c>
      <c r="C820" s="380" t="s">
        <v>4</v>
      </c>
      <c r="D820" s="380">
        <v>33</v>
      </c>
      <c r="E820" s="380" t="s">
        <v>88</v>
      </c>
      <c r="F820" s="301"/>
    </row>
    <row r="821" spans="1:6" ht="15" x14ac:dyDescent="0.25">
      <c r="A821" s="380">
        <v>11923</v>
      </c>
      <c r="B821" s="214" t="s">
        <v>11462</v>
      </c>
      <c r="C821" s="380" t="s">
        <v>4</v>
      </c>
      <c r="D821" s="380">
        <v>48.31</v>
      </c>
      <c r="E821" s="380" t="s">
        <v>88</v>
      </c>
      <c r="F821" s="301"/>
    </row>
    <row r="822" spans="1:6" ht="15" x14ac:dyDescent="0.25">
      <c r="A822" s="380">
        <v>11916</v>
      </c>
      <c r="B822" s="214" t="s">
        <v>11463</v>
      </c>
      <c r="C822" s="380" t="s">
        <v>4</v>
      </c>
      <c r="D822" s="380">
        <v>10.039999999999999</v>
      </c>
      <c r="E822" s="380" t="s">
        <v>88</v>
      </c>
      <c r="F822" s="301"/>
    </row>
    <row r="823" spans="1:6" ht="15" x14ac:dyDescent="0.25">
      <c r="A823" s="380">
        <v>11914</v>
      </c>
      <c r="B823" s="214" t="s">
        <v>11464</v>
      </c>
      <c r="C823" s="380" t="s">
        <v>4</v>
      </c>
      <c r="D823" s="380">
        <v>72.38</v>
      </c>
      <c r="E823" s="380" t="s">
        <v>88</v>
      </c>
      <c r="F823" s="301"/>
    </row>
    <row r="824" spans="1:6" ht="15" x14ac:dyDescent="0.25">
      <c r="A824" s="380">
        <v>11917</v>
      </c>
      <c r="B824" s="214" t="s">
        <v>11465</v>
      </c>
      <c r="C824" s="380" t="s">
        <v>4</v>
      </c>
      <c r="D824" s="380">
        <v>17.690000000000001</v>
      </c>
      <c r="E824" s="380" t="s">
        <v>88</v>
      </c>
      <c r="F824" s="301"/>
    </row>
    <row r="825" spans="1:6" ht="15" x14ac:dyDescent="0.25">
      <c r="A825" s="380">
        <v>11918</v>
      </c>
      <c r="B825" s="214" t="s">
        <v>11466</v>
      </c>
      <c r="C825" s="380" t="s">
        <v>4</v>
      </c>
      <c r="D825" s="380">
        <v>20.99</v>
      </c>
      <c r="E825" s="380" t="s">
        <v>88</v>
      </c>
      <c r="F825" s="301"/>
    </row>
    <row r="826" spans="1:6" ht="30" x14ac:dyDescent="0.25">
      <c r="A826" s="388">
        <v>37734</v>
      </c>
      <c r="B826" s="214" t="s">
        <v>11467</v>
      </c>
      <c r="C826" s="380" t="s">
        <v>66</v>
      </c>
      <c r="D826" s="395">
        <v>81699.7</v>
      </c>
      <c r="E826" s="380" t="s">
        <v>1550</v>
      </c>
      <c r="F826" s="301"/>
    </row>
    <row r="827" spans="1:6" ht="30" x14ac:dyDescent="0.25">
      <c r="A827" s="388">
        <v>42251</v>
      </c>
      <c r="B827" s="214" t="s">
        <v>11468</v>
      </c>
      <c r="C827" s="380" t="s">
        <v>66</v>
      </c>
      <c r="D827" s="395">
        <v>92775</v>
      </c>
      <c r="E827" s="380" t="s">
        <v>1550</v>
      </c>
      <c r="F827" s="301"/>
    </row>
    <row r="828" spans="1:6" ht="30" x14ac:dyDescent="0.25">
      <c r="A828" s="388">
        <v>37733</v>
      </c>
      <c r="B828" s="214" t="s">
        <v>11469</v>
      </c>
      <c r="C828" s="380" t="s">
        <v>66</v>
      </c>
      <c r="D828" s="395">
        <v>61258.13</v>
      </c>
      <c r="E828" s="380" t="s">
        <v>1550</v>
      </c>
      <c r="F828" s="301"/>
    </row>
    <row r="829" spans="1:6" ht="30" x14ac:dyDescent="0.25">
      <c r="A829" s="388">
        <v>37735</v>
      </c>
      <c r="B829" s="214" t="s">
        <v>11470</v>
      </c>
      <c r="C829" s="380" t="s">
        <v>66</v>
      </c>
      <c r="D829" s="395">
        <v>73816.05</v>
      </c>
      <c r="E829" s="380" t="s">
        <v>1550</v>
      </c>
      <c r="F829" s="301"/>
    </row>
    <row r="830" spans="1:6" ht="45" x14ac:dyDescent="0.25">
      <c r="A830" s="380">
        <v>5090</v>
      </c>
      <c r="B830" s="214" t="s">
        <v>11471</v>
      </c>
      <c r="C830" s="380" t="s">
        <v>66</v>
      </c>
      <c r="D830" s="380">
        <v>19.899999999999999</v>
      </c>
      <c r="E830" s="380" t="s">
        <v>88</v>
      </c>
      <c r="F830" s="301"/>
    </row>
    <row r="831" spans="1:6" ht="45" x14ac:dyDescent="0.25">
      <c r="A831" s="380">
        <v>5085</v>
      </c>
      <c r="B831" s="214" t="s">
        <v>11472</v>
      </c>
      <c r="C831" s="380" t="s">
        <v>66</v>
      </c>
      <c r="D831" s="380">
        <v>29.62</v>
      </c>
      <c r="E831" s="380" t="s">
        <v>88</v>
      </c>
      <c r="F831" s="301"/>
    </row>
    <row r="832" spans="1:6" ht="45" x14ac:dyDescent="0.25">
      <c r="A832" s="380">
        <v>43603</v>
      </c>
      <c r="B832" s="214" t="s">
        <v>11473</v>
      </c>
      <c r="C832" s="380" t="s">
        <v>66</v>
      </c>
      <c r="D832" s="380">
        <v>42.32</v>
      </c>
      <c r="E832" s="380" t="s">
        <v>88</v>
      </c>
      <c r="F832" s="301"/>
    </row>
    <row r="833" spans="1:6" ht="15" x14ac:dyDescent="0.25">
      <c r="A833" s="380">
        <v>38374</v>
      </c>
      <c r="B833" s="214" t="s">
        <v>11474</v>
      </c>
      <c r="C833" s="380" t="s">
        <v>66</v>
      </c>
      <c r="D833" s="380">
        <v>995.57</v>
      </c>
      <c r="E833" s="380" t="s">
        <v>88</v>
      </c>
      <c r="F833" s="301"/>
    </row>
    <row r="834" spans="1:6" ht="15" x14ac:dyDescent="0.25">
      <c r="A834" s="380">
        <v>4513</v>
      </c>
      <c r="B834" s="214" t="s">
        <v>11475</v>
      </c>
      <c r="C834" s="380" t="s">
        <v>4</v>
      </c>
      <c r="D834" s="380">
        <v>5.41</v>
      </c>
      <c r="E834" s="380" t="s">
        <v>88</v>
      </c>
      <c r="F834" s="301"/>
    </row>
    <row r="835" spans="1:6" ht="30" x14ac:dyDescent="0.25">
      <c r="A835" s="380">
        <v>20212</v>
      </c>
      <c r="B835" s="214" t="s">
        <v>11476</v>
      </c>
      <c r="C835" s="380" t="s">
        <v>4</v>
      </c>
      <c r="D835" s="380">
        <v>22.16</v>
      </c>
      <c r="E835" s="380" t="s">
        <v>88</v>
      </c>
      <c r="F835" s="301"/>
    </row>
    <row r="836" spans="1:6" ht="30" x14ac:dyDescent="0.25">
      <c r="A836" s="380">
        <v>20209</v>
      </c>
      <c r="B836" s="214" t="s">
        <v>11477</v>
      </c>
      <c r="C836" s="380" t="s">
        <v>4</v>
      </c>
      <c r="D836" s="380">
        <v>26.47</v>
      </c>
      <c r="E836" s="380" t="s">
        <v>88</v>
      </c>
      <c r="F836" s="301"/>
    </row>
    <row r="837" spans="1:6" ht="30" x14ac:dyDescent="0.25">
      <c r="A837" s="380">
        <v>4430</v>
      </c>
      <c r="B837" s="214" t="s">
        <v>11478</v>
      </c>
      <c r="C837" s="380" t="s">
        <v>4</v>
      </c>
      <c r="D837" s="380">
        <v>12.97</v>
      </c>
      <c r="E837" s="380" t="s">
        <v>88</v>
      </c>
      <c r="F837" s="301"/>
    </row>
    <row r="838" spans="1:6" ht="30" x14ac:dyDescent="0.25">
      <c r="A838" s="380">
        <v>4433</v>
      </c>
      <c r="B838" s="214" t="s">
        <v>11479</v>
      </c>
      <c r="C838" s="380" t="s">
        <v>4</v>
      </c>
      <c r="D838" s="380">
        <v>25.36</v>
      </c>
      <c r="E838" s="380" t="s">
        <v>88</v>
      </c>
      <c r="F838" s="301"/>
    </row>
    <row r="839" spans="1:6" ht="30" x14ac:dyDescent="0.25">
      <c r="A839" s="380">
        <v>4400</v>
      </c>
      <c r="B839" s="214" t="s">
        <v>11480</v>
      </c>
      <c r="C839" s="380" t="s">
        <v>4</v>
      </c>
      <c r="D839" s="380">
        <v>20.64</v>
      </c>
      <c r="E839" s="380" t="s">
        <v>88</v>
      </c>
      <c r="F839" s="301"/>
    </row>
    <row r="840" spans="1:6" ht="30" x14ac:dyDescent="0.25">
      <c r="A840" s="380">
        <v>2729</v>
      </c>
      <c r="B840" s="214" t="s">
        <v>11481</v>
      </c>
      <c r="C840" s="380" t="s">
        <v>66</v>
      </c>
      <c r="D840" s="380">
        <v>29.01</v>
      </c>
      <c r="E840" s="380" t="s">
        <v>88</v>
      </c>
      <c r="F840" s="301"/>
    </row>
    <row r="841" spans="1:6" ht="30" x14ac:dyDescent="0.25">
      <c r="A841" s="380">
        <v>37106</v>
      </c>
      <c r="B841" s="214" t="s">
        <v>11482</v>
      </c>
      <c r="C841" s="380" t="s">
        <v>66</v>
      </c>
      <c r="D841" s="396">
        <v>5534.86</v>
      </c>
      <c r="E841" s="380" t="s">
        <v>88</v>
      </c>
      <c r="F841" s="301"/>
    </row>
    <row r="842" spans="1:6" ht="30" x14ac:dyDescent="0.25">
      <c r="A842" s="380">
        <v>11869</v>
      </c>
      <c r="B842" s="214" t="s">
        <v>11483</v>
      </c>
      <c r="C842" s="380" t="s">
        <v>66</v>
      </c>
      <c r="D842" s="396">
        <v>1106.97</v>
      </c>
      <c r="E842" s="380" t="s">
        <v>88</v>
      </c>
      <c r="F842" s="301"/>
    </row>
    <row r="843" spans="1:6" ht="30" x14ac:dyDescent="0.25">
      <c r="A843" s="380">
        <v>43981</v>
      </c>
      <c r="B843" s="214" t="s">
        <v>11484</v>
      </c>
      <c r="C843" s="380" t="s">
        <v>66</v>
      </c>
      <c r="D843" s="396">
        <v>8340.98</v>
      </c>
      <c r="E843" s="380" t="s">
        <v>88</v>
      </c>
      <c r="F843" s="301"/>
    </row>
    <row r="844" spans="1:6" ht="30" x14ac:dyDescent="0.25">
      <c r="A844" s="380">
        <v>37104</v>
      </c>
      <c r="B844" s="214" t="s">
        <v>11485</v>
      </c>
      <c r="C844" s="380" t="s">
        <v>66</v>
      </c>
      <c r="D844" s="396">
        <v>1389.27</v>
      </c>
      <c r="E844" s="380" t="s">
        <v>88</v>
      </c>
      <c r="F844" s="301"/>
    </row>
    <row r="845" spans="1:6" ht="30" x14ac:dyDescent="0.25">
      <c r="A845" s="380">
        <v>43982</v>
      </c>
      <c r="B845" s="214" t="s">
        <v>11486</v>
      </c>
      <c r="C845" s="380" t="s">
        <v>66</v>
      </c>
      <c r="D845" s="396">
        <v>13176.64</v>
      </c>
      <c r="E845" s="380" t="s">
        <v>88</v>
      </c>
      <c r="F845" s="301"/>
    </row>
    <row r="846" spans="1:6" ht="30" x14ac:dyDescent="0.25">
      <c r="A846" s="380">
        <v>43978</v>
      </c>
      <c r="B846" s="214" t="s">
        <v>11487</v>
      </c>
      <c r="C846" s="380" t="s">
        <v>66</v>
      </c>
      <c r="D846" s="396">
        <v>2058.87</v>
      </c>
      <c r="E846" s="380" t="s">
        <v>88</v>
      </c>
      <c r="F846" s="301"/>
    </row>
    <row r="847" spans="1:6" ht="30" x14ac:dyDescent="0.25">
      <c r="A847" s="380">
        <v>11871</v>
      </c>
      <c r="B847" s="214" t="s">
        <v>11488</v>
      </c>
      <c r="C847" s="380" t="s">
        <v>66</v>
      </c>
      <c r="D847" s="380">
        <v>516.01</v>
      </c>
      <c r="E847" s="380" t="s">
        <v>88</v>
      </c>
      <c r="F847" s="301"/>
    </row>
    <row r="848" spans="1:6" ht="30" x14ac:dyDescent="0.25">
      <c r="A848" s="380">
        <v>37105</v>
      </c>
      <c r="B848" s="214" t="s">
        <v>11489</v>
      </c>
      <c r="C848" s="380" t="s">
        <v>66</v>
      </c>
      <c r="D848" s="396">
        <v>3175.01</v>
      </c>
      <c r="E848" s="380" t="s">
        <v>88</v>
      </c>
      <c r="F848" s="301"/>
    </row>
    <row r="849" spans="1:6" ht="30" x14ac:dyDescent="0.25">
      <c r="A849" s="380">
        <v>43980</v>
      </c>
      <c r="B849" s="214" t="s">
        <v>11490</v>
      </c>
      <c r="C849" s="380" t="s">
        <v>66</v>
      </c>
      <c r="D849" s="396">
        <v>3954.14</v>
      </c>
      <c r="E849" s="380" t="s">
        <v>88</v>
      </c>
      <c r="F849" s="301"/>
    </row>
    <row r="850" spans="1:6" ht="30" x14ac:dyDescent="0.25">
      <c r="A850" s="380">
        <v>43979</v>
      </c>
      <c r="B850" s="214" t="s">
        <v>11491</v>
      </c>
      <c r="C850" s="380" t="s">
        <v>66</v>
      </c>
      <c r="D850" s="380">
        <v>742.94</v>
      </c>
      <c r="E850" s="380" t="s">
        <v>88</v>
      </c>
      <c r="F850" s="301"/>
    </row>
    <row r="851" spans="1:6" ht="30" x14ac:dyDescent="0.25">
      <c r="A851" s="380">
        <v>11868</v>
      </c>
      <c r="B851" s="214" t="s">
        <v>11492</v>
      </c>
      <c r="C851" s="380" t="s">
        <v>66</v>
      </c>
      <c r="D851" s="380">
        <v>718.5</v>
      </c>
      <c r="E851" s="380" t="s">
        <v>88</v>
      </c>
      <c r="F851" s="301"/>
    </row>
    <row r="852" spans="1:6" ht="15" x14ac:dyDescent="0.25">
      <c r="A852" s="380">
        <v>34636</v>
      </c>
      <c r="B852" s="214" t="s">
        <v>11493</v>
      </c>
      <c r="C852" s="380" t="s">
        <v>66</v>
      </c>
      <c r="D852" s="380">
        <v>510.23</v>
      </c>
      <c r="E852" s="380" t="s">
        <v>88</v>
      </c>
      <c r="F852" s="301"/>
    </row>
    <row r="853" spans="1:6" ht="15" x14ac:dyDescent="0.25">
      <c r="A853" s="380">
        <v>34639</v>
      </c>
      <c r="B853" s="214" t="s">
        <v>11494</v>
      </c>
      <c r="C853" s="380" t="s">
        <v>66</v>
      </c>
      <c r="D853" s="396">
        <v>1177.7</v>
      </c>
      <c r="E853" s="380" t="s">
        <v>88</v>
      </c>
      <c r="F853" s="301"/>
    </row>
    <row r="854" spans="1:6" ht="15" x14ac:dyDescent="0.25">
      <c r="A854" s="380">
        <v>34640</v>
      </c>
      <c r="B854" s="214" t="s">
        <v>11495</v>
      </c>
      <c r="C854" s="380" t="s">
        <v>66</v>
      </c>
      <c r="D854" s="396">
        <v>1335.92</v>
      </c>
      <c r="E854" s="380" t="s">
        <v>88</v>
      </c>
      <c r="F854" s="301"/>
    </row>
    <row r="855" spans="1:6" ht="15" x14ac:dyDescent="0.25">
      <c r="A855" s="380">
        <v>43977</v>
      </c>
      <c r="B855" s="214" t="s">
        <v>11496</v>
      </c>
      <c r="C855" s="380" t="s">
        <v>66</v>
      </c>
      <c r="D855" s="396">
        <v>2303.04</v>
      </c>
      <c r="E855" s="380" t="s">
        <v>88</v>
      </c>
      <c r="F855" s="301"/>
    </row>
    <row r="856" spans="1:6" ht="15" x14ac:dyDescent="0.25">
      <c r="A856" s="380">
        <v>34637</v>
      </c>
      <c r="B856" s="214" t="s">
        <v>11497</v>
      </c>
      <c r="C856" s="380" t="s">
        <v>66</v>
      </c>
      <c r="D856" s="380">
        <v>308.56</v>
      </c>
      <c r="E856" s="380" t="s">
        <v>88</v>
      </c>
      <c r="F856" s="301"/>
    </row>
    <row r="857" spans="1:6" ht="15" x14ac:dyDescent="0.25">
      <c r="A857" s="380">
        <v>34638</v>
      </c>
      <c r="B857" s="214" t="s">
        <v>11498</v>
      </c>
      <c r="C857" s="380" t="s">
        <v>66</v>
      </c>
      <c r="D857" s="380">
        <v>477.28</v>
      </c>
      <c r="E857" s="380" t="s">
        <v>88</v>
      </c>
      <c r="F857" s="301"/>
    </row>
    <row r="858" spans="1:6" ht="30" x14ac:dyDescent="0.25">
      <c r="A858" s="380">
        <v>34641</v>
      </c>
      <c r="B858" s="214" t="s">
        <v>11499</v>
      </c>
      <c r="C858" s="380" t="s">
        <v>66</v>
      </c>
      <c r="D858" s="380">
        <v>116.35</v>
      </c>
      <c r="E858" s="380" t="s">
        <v>88</v>
      </c>
      <c r="F858" s="301"/>
    </row>
    <row r="859" spans="1:6" ht="30" x14ac:dyDescent="0.25">
      <c r="A859" s="380">
        <v>43434</v>
      </c>
      <c r="B859" s="214" t="s">
        <v>11500</v>
      </c>
      <c r="C859" s="380" t="s">
        <v>66</v>
      </c>
      <c r="D859" s="380">
        <v>125.79</v>
      </c>
      <c r="E859" s="380" t="s">
        <v>88</v>
      </c>
      <c r="F859" s="301"/>
    </row>
    <row r="860" spans="1:6" ht="30" x14ac:dyDescent="0.25">
      <c r="A860" s="380">
        <v>43435</v>
      </c>
      <c r="B860" s="214" t="s">
        <v>11501</v>
      </c>
      <c r="C860" s="380" t="s">
        <v>66</v>
      </c>
      <c r="D860" s="380">
        <v>230.63</v>
      </c>
      <c r="E860" s="380" t="s">
        <v>88</v>
      </c>
      <c r="F860" s="301"/>
    </row>
    <row r="861" spans="1:6" ht="30" x14ac:dyDescent="0.25">
      <c r="A861" s="380">
        <v>43436</v>
      </c>
      <c r="B861" s="214" t="s">
        <v>11502</v>
      </c>
      <c r="C861" s="380" t="s">
        <v>66</v>
      </c>
      <c r="D861" s="380">
        <v>403.6</v>
      </c>
      <c r="E861" s="380" t="s">
        <v>88</v>
      </c>
      <c r="F861" s="301"/>
    </row>
    <row r="862" spans="1:6" ht="30" x14ac:dyDescent="0.25">
      <c r="A862" s="380">
        <v>43437</v>
      </c>
      <c r="B862" s="214" t="s">
        <v>11503</v>
      </c>
      <c r="C862" s="380" t="s">
        <v>66</v>
      </c>
      <c r="D862" s="380">
        <v>731.72</v>
      </c>
      <c r="E862" s="380" t="s">
        <v>88</v>
      </c>
      <c r="F862" s="301"/>
    </row>
    <row r="863" spans="1:6" ht="30" x14ac:dyDescent="0.25">
      <c r="A863" s="380">
        <v>43438</v>
      </c>
      <c r="B863" s="214" t="s">
        <v>11504</v>
      </c>
      <c r="C863" s="380" t="s">
        <v>66</v>
      </c>
      <c r="D863" s="396">
        <v>1310.3900000000001</v>
      </c>
      <c r="E863" s="380" t="s">
        <v>88</v>
      </c>
      <c r="F863" s="301"/>
    </row>
    <row r="864" spans="1:6" ht="30" x14ac:dyDescent="0.25">
      <c r="A864" s="380">
        <v>41627</v>
      </c>
      <c r="B864" s="214" t="s">
        <v>11505</v>
      </c>
      <c r="C864" s="380" t="s">
        <v>66</v>
      </c>
      <c r="D864" s="380">
        <v>193.93</v>
      </c>
      <c r="E864" s="380" t="s">
        <v>88</v>
      </c>
      <c r="F864" s="301"/>
    </row>
    <row r="865" spans="1:6" ht="30" x14ac:dyDescent="0.25">
      <c r="A865" s="380">
        <v>41628</v>
      </c>
      <c r="B865" s="214" t="s">
        <v>11506</v>
      </c>
      <c r="C865" s="380" t="s">
        <v>66</v>
      </c>
      <c r="D865" s="380">
        <v>356.42</v>
      </c>
      <c r="E865" s="380" t="s">
        <v>88</v>
      </c>
      <c r="F865" s="301"/>
    </row>
    <row r="866" spans="1:6" ht="30" x14ac:dyDescent="0.25">
      <c r="A866" s="380">
        <v>41629</v>
      </c>
      <c r="B866" s="214" t="s">
        <v>11507</v>
      </c>
      <c r="C866" s="380" t="s">
        <v>66</v>
      </c>
      <c r="D866" s="380">
        <v>452.87</v>
      </c>
      <c r="E866" s="380" t="s">
        <v>88</v>
      </c>
      <c r="F866" s="301"/>
    </row>
    <row r="867" spans="1:6" ht="30" x14ac:dyDescent="0.25">
      <c r="A867" s="380">
        <v>43429</v>
      </c>
      <c r="B867" s="214" t="s">
        <v>11508</v>
      </c>
      <c r="C867" s="380" t="s">
        <v>66</v>
      </c>
      <c r="D867" s="380">
        <v>100.34</v>
      </c>
      <c r="E867" s="380" t="s">
        <v>88</v>
      </c>
      <c r="F867" s="301"/>
    </row>
    <row r="868" spans="1:6" ht="30" x14ac:dyDescent="0.25">
      <c r="A868" s="380">
        <v>43430</v>
      </c>
      <c r="B868" s="214" t="s">
        <v>11509</v>
      </c>
      <c r="C868" s="380" t="s">
        <v>66</v>
      </c>
      <c r="D868" s="380">
        <v>166.68</v>
      </c>
      <c r="E868" s="380" t="s">
        <v>88</v>
      </c>
      <c r="F868" s="301"/>
    </row>
    <row r="869" spans="1:6" ht="30" x14ac:dyDescent="0.25">
      <c r="A869" s="380">
        <v>43431</v>
      </c>
      <c r="B869" s="214" t="s">
        <v>11510</v>
      </c>
      <c r="C869" s="380" t="s">
        <v>66</v>
      </c>
      <c r="D869" s="380">
        <v>322.88</v>
      </c>
      <c r="E869" s="380" t="s">
        <v>88</v>
      </c>
      <c r="F869" s="301"/>
    </row>
    <row r="870" spans="1:6" ht="30" x14ac:dyDescent="0.25">
      <c r="A870" s="380">
        <v>43432</v>
      </c>
      <c r="B870" s="214" t="s">
        <v>11511</v>
      </c>
      <c r="C870" s="380" t="s">
        <v>66</v>
      </c>
      <c r="D870" s="380">
        <v>670.92</v>
      </c>
      <c r="E870" s="380" t="s">
        <v>88</v>
      </c>
      <c r="F870" s="301"/>
    </row>
    <row r="871" spans="1:6" ht="30" x14ac:dyDescent="0.25">
      <c r="A871" s="380">
        <v>43433</v>
      </c>
      <c r="B871" s="214" t="s">
        <v>11512</v>
      </c>
      <c r="C871" s="380" t="s">
        <v>66</v>
      </c>
      <c r="D871" s="396">
        <v>1057.75</v>
      </c>
      <c r="E871" s="380" t="s">
        <v>88</v>
      </c>
      <c r="F871" s="301"/>
    </row>
    <row r="872" spans="1:6" ht="45" x14ac:dyDescent="0.25">
      <c r="A872" s="380">
        <v>43094</v>
      </c>
      <c r="B872" s="214" t="s">
        <v>11513</v>
      </c>
      <c r="C872" s="380" t="s">
        <v>66</v>
      </c>
      <c r="D872" s="380">
        <v>497.32</v>
      </c>
      <c r="E872" s="380" t="s">
        <v>88</v>
      </c>
      <c r="F872" s="301"/>
    </row>
    <row r="873" spans="1:6" ht="45" x14ac:dyDescent="0.25">
      <c r="A873" s="380">
        <v>43093</v>
      </c>
      <c r="B873" s="214" t="s">
        <v>11514</v>
      </c>
      <c r="C873" s="380" t="s">
        <v>66</v>
      </c>
      <c r="D873" s="380">
        <v>528.5</v>
      </c>
      <c r="E873" s="380" t="s">
        <v>88</v>
      </c>
      <c r="F873" s="301"/>
    </row>
    <row r="874" spans="1:6" ht="45" x14ac:dyDescent="0.25">
      <c r="A874" s="380">
        <v>11694</v>
      </c>
      <c r="B874" s="214" t="s">
        <v>11515</v>
      </c>
      <c r="C874" s="380" t="s">
        <v>66</v>
      </c>
      <c r="D874" s="396">
        <v>950.52</v>
      </c>
      <c r="E874" s="380" t="s">
        <v>88</v>
      </c>
      <c r="F874" s="301"/>
    </row>
    <row r="875" spans="1:6" ht="45" x14ac:dyDescent="0.25">
      <c r="A875" s="380">
        <v>1030</v>
      </c>
      <c r="B875" s="214" t="s">
        <v>11516</v>
      </c>
      <c r="C875" s="380" t="s">
        <v>66</v>
      </c>
      <c r="D875" s="380">
        <v>43</v>
      </c>
      <c r="E875" s="380" t="s">
        <v>88</v>
      </c>
      <c r="F875" s="301"/>
    </row>
    <row r="876" spans="1:6" ht="30" x14ac:dyDescent="0.25">
      <c r="A876" s="380">
        <v>11881</v>
      </c>
      <c r="B876" s="214" t="s">
        <v>11517</v>
      </c>
      <c r="C876" s="380" t="s">
        <v>66</v>
      </c>
      <c r="D876" s="380">
        <v>178.21</v>
      </c>
      <c r="E876" s="380" t="s">
        <v>88</v>
      </c>
      <c r="F876" s="301"/>
    </row>
    <row r="877" spans="1:6" ht="30" x14ac:dyDescent="0.25">
      <c r="A877" s="380">
        <v>35277</v>
      </c>
      <c r="B877" s="214" t="s">
        <v>11518</v>
      </c>
      <c r="C877" s="380" t="s">
        <v>66</v>
      </c>
      <c r="D877" s="380">
        <v>515.23</v>
      </c>
      <c r="E877" s="380" t="s">
        <v>88</v>
      </c>
      <c r="F877" s="301"/>
    </row>
    <row r="878" spans="1:6" ht="60" x14ac:dyDescent="0.25">
      <c r="A878" s="380">
        <v>10521</v>
      </c>
      <c r="B878" s="214" t="s">
        <v>11519</v>
      </c>
      <c r="C878" s="380" t="s">
        <v>66</v>
      </c>
      <c r="D878" s="380">
        <v>276.81</v>
      </c>
      <c r="E878" s="380" t="s">
        <v>88</v>
      </c>
      <c r="F878" s="301"/>
    </row>
    <row r="879" spans="1:6" ht="60" x14ac:dyDescent="0.25">
      <c r="A879" s="380">
        <v>10885</v>
      </c>
      <c r="B879" s="214" t="s">
        <v>11520</v>
      </c>
      <c r="C879" s="380" t="s">
        <v>66</v>
      </c>
      <c r="D879" s="380">
        <v>350.14</v>
      </c>
      <c r="E879" s="380" t="s">
        <v>88</v>
      </c>
      <c r="F879" s="301"/>
    </row>
    <row r="880" spans="1:6" ht="60" x14ac:dyDescent="0.25">
      <c r="A880" s="380">
        <v>20962</v>
      </c>
      <c r="B880" s="214" t="s">
        <v>11521</v>
      </c>
      <c r="C880" s="380" t="s">
        <v>66</v>
      </c>
      <c r="D880" s="380">
        <v>290</v>
      </c>
      <c r="E880" s="380" t="s">
        <v>88</v>
      </c>
      <c r="F880" s="301"/>
    </row>
    <row r="881" spans="1:6" ht="60" x14ac:dyDescent="0.25">
      <c r="A881" s="380">
        <v>20963</v>
      </c>
      <c r="B881" s="214" t="s">
        <v>11522</v>
      </c>
      <c r="C881" s="380" t="s">
        <v>66</v>
      </c>
      <c r="D881" s="380">
        <v>354.26</v>
      </c>
      <c r="E881" s="380" t="s">
        <v>88</v>
      </c>
      <c r="F881" s="301"/>
    </row>
    <row r="882" spans="1:6" ht="30" x14ac:dyDescent="0.25">
      <c r="A882" s="380">
        <v>34643</v>
      </c>
      <c r="B882" s="214" t="s">
        <v>11523</v>
      </c>
      <c r="C882" s="380" t="s">
        <v>66</v>
      </c>
      <c r="D882" s="380">
        <v>59.34</v>
      </c>
      <c r="E882" s="380" t="s">
        <v>88</v>
      </c>
      <c r="F882" s="301"/>
    </row>
    <row r="883" spans="1:6" ht="30" x14ac:dyDescent="0.25">
      <c r="A883" s="380">
        <v>41480</v>
      </c>
      <c r="B883" s="214" t="s">
        <v>11524</v>
      </c>
      <c r="C883" s="380" t="s">
        <v>66</v>
      </c>
      <c r="D883" s="380">
        <v>68.8</v>
      </c>
      <c r="E883" s="380" t="s">
        <v>88</v>
      </c>
      <c r="F883" s="301"/>
    </row>
    <row r="884" spans="1:6" ht="30" x14ac:dyDescent="0.25">
      <c r="A884" s="380">
        <v>41474</v>
      </c>
      <c r="B884" s="214" t="s">
        <v>11525</v>
      </c>
      <c r="C884" s="380" t="s">
        <v>66</v>
      </c>
      <c r="D884" s="380">
        <v>109.9</v>
      </c>
      <c r="E884" s="380" t="s">
        <v>88</v>
      </c>
      <c r="F884" s="301"/>
    </row>
    <row r="885" spans="1:6" ht="30" x14ac:dyDescent="0.25">
      <c r="A885" s="380">
        <v>41475</v>
      </c>
      <c r="B885" s="214" t="s">
        <v>11526</v>
      </c>
      <c r="C885" s="380" t="s">
        <v>66</v>
      </c>
      <c r="D885" s="380">
        <v>93.77</v>
      </c>
      <c r="E885" s="380" t="s">
        <v>88</v>
      </c>
      <c r="F885" s="301"/>
    </row>
    <row r="886" spans="1:6" ht="30" x14ac:dyDescent="0.25">
      <c r="A886" s="380">
        <v>41476</v>
      </c>
      <c r="B886" s="214" t="s">
        <v>11527</v>
      </c>
      <c r="C886" s="380" t="s">
        <v>66</v>
      </c>
      <c r="D886" s="380">
        <v>205.33</v>
      </c>
      <c r="E886" s="380" t="s">
        <v>88</v>
      </c>
      <c r="F886" s="301"/>
    </row>
    <row r="887" spans="1:6" ht="15" x14ac:dyDescent="0.25">
      <c r="A887" s="380">
        <v>2555</v>
      </c>
      <c r="B887" s="214" t="s">
        <v>11528</v>
      </c>
      <c r="C887" s="380" t="s">
        <v>66</v>
      </c>
      <c r="D887" s="380">
        <v>1.56</v>
      </c>
      <c r="E887" s="380" t="s">
        <v>88</v>
      </c>
      <c r="F887" s="301"/>
    </row>
    <row r="888" spans="1:6" ht="15" x14ac:dyDescent="0.25">
      <c r="A888" s="380">
        <v>2556</v>
      </c>
      <c r="B888" s="214" t="s">
        <v>11529</v>
      </c>
      <c r="C888" s="380" t="s">
        <v>66</v>
      </c>
      <c r="D888" s="380">
        <v>1.61</v>
      </c>
      <c r="E888" s="380" t="s">
        <v>88</v>
      </c>
      <c r="F888" s="301"/>
    </row>
    <row r="889" spans="1:6" ht="15" x14ac:dyDescent="0.25">
      <c r="A889" s="380">
        <v>2557</v>
      </c>
      <c r="B889" s="214" t="s">
        <v>11530</v>
      </c>
      <c r="C889" s="380" t="s">
        <v>66</v>
      </c>
      <c r="D889" s="380">
        <v>3.42</v>
      </c>
      <c r="E889" s="380" t="s">
        <v>88</v>
      </c>
      <c r="F889" s="301"/>
    </row>
    <row r="890" spans="1:6" ht="30" x14ac:dyDescent="0.25">
      <c r="A890" s="380">
        <v>10569</v>
      </c>
      <c r="B890" s="214" t="s">
        <v>11531</v>
      </c>
      <c r="C890" s="380" t="s">
        <v>66</v>
      </c>
      <c r="D890" s="380">
        <v>3.42</v>
      </c>
      <c r="E890" s="380" t="s">
        <v>88</v>
      </c>
      <c r="F890" s="301"/>
    </row>
    <row r="891" spans="1:6" ht="30" x14ac:dyDescent="0.25">
      <c r="A891" s="380">
        <v>39810</v>
      </c>
      <c r="B891" s="214" t="s">
        <v>11532</v>
      </c>
      <c r="C891" s="380" t="s">
        <v>66</v>
      </c>
      <c r="D891" s="380">
        <v>67.11</v>
      </c>
      <c r="E891" s="380" t="s">
        <v>88</v>
      </c>
      <c r="F891" s="301"/>
    </row>
    <row r="892" spans="1:6" ht="30" x14ac:dyDescent="0.25">
      <c r="A892" s="380">
        <v>39811</v>
      </c>
      <c r="B892" s="214" t="s">
        <v>11533</v>
      </c>
      <c r="C892" s="380" t="s">
        <v>66</v>
      </c>
      <c r="D892" s="380">
        <v>82.09</v>
      </c>
      <c r="E892" s="380" t="s">
        <v>88</v>
      </c>
      <c r="F892" s="301"/>
    </row>
    <row r="893" spans="1:6" ht="30" x14ac:dyDescent="0.25">
      <c r="A893" s="380">
        <v>39812</v>
      </c>
      <c r="B893" s="214" t="s">
        <v>11534</v>
      </c>
      <c r="C893" s="380" t="s">
        <v>66</v>
      </c>
      <c r="D893" s="380">
        <v>134.97999999999999</v>
      </c>
      <c r="E893" s="380" t="s">
        <v>88</v>
      </c>
      <c r="F893" s="301"/>
    </row>
    <row r="894" spans="1:6" ht="30" x14ac:dyDescent="0.25">
      <c r="A894" s="380">
        <v>43096</v>
      </c>
      <c r="B894" s="214" t="s">
        <v>11535</v>
      </c>
      <c r="C894" s="380" t="s">
        <v>66</v>
      </c>
      <c r="D894" s="380">
        <v>447.43</v>
      </c>
      <c r="E894" s="380" t="s">
        <v>88</v>
      </c>
      <c r="F894" s="301"/>
    </row>
    <row r="895" spans="1:6" ht="30" x14ac:dyDescent="0.25">
      <c r="A895" s="380">
        <v>43102</v>
      </c>
      <c r="B895" s="214" t="s">
        <v>11536</v>
      </c>
      <c r="C895" s="380" t="s">
        <v>66</v>
      </c>
      <c r="D895" s="380">
        <v>272.06</v>
      </c>
      <c r="E895" s="380" t="s">
        <v>88</v>
      </c>
      <c r="F895" s="301"/>
    </row>
    <row r="896" spans="1:6" ht="30" x14ac:dyDescent="0.25">
      <c r="A896" s="380">
        <v>43103</v>
      </c>
      <c r="B896" s="214" t="s">
        <v>11537</v>
      </c>
      <c r="C896" s="380" t="s">
        <v>66</v>
      </c>
      <c r="D896" s="380">
        <v>400.62</v>
      </c>
      <c r="E896" s="380" t="s">
        <v>88</v>
      </c>
      <c r="F896" s="301"/>
    </row>
    <row r="897" spans="1:6" ht="30" x14ac:dyDescent="0.25">
      <c r="A897" s="380">
        <v>43098</v>
      </c>
      <c r="B897" s="214" t="s">
        <v>11538</v>
      </c>
      <c r="C897" s="380" t="s">
        <v>66</v>
      </c>
      <c r="D897" s="380">
        <v>151.56</v>
      </c>
      <c r="E897" s="380" t="s">
        <v>88</v>
      </c>
      <c r="F897" s="301"/>
    </row>
    <row r="898" spans="1:6" ht="30" x14ac:dyDescent="0.25">
      <c r="A898" s="380">
        <v>43097</v>
      </c>
      <c r="B898" s="214" t="s">
        <v>11539</v>
      </c>
      <c r="C898" s="380" t="s">
        <v>66</v>
      </c>
      <c r="D898" s="380">
        <v>89.79</v>
      </c>
      <c r="E898" s="380" t="s">
        <v>88</v>
      </c>
      <c r="F898" s="301"/>
    </row>
    <row r="899" spans="1:6" ht="15" x14ac:dyDescent="0.25">
      <c r="A899" s="380">
        <v>43104</v>
      </c>
      <c r="B899" s="214" t="s">
        <v>11540</v>
      </c>
      <c r="C899" s="380" t="s">
        <v>66</v>
      </c>
      <c r="D899" s="396">
        <v>1062.1400000000001</v>
      </c>
      <c r="E899" s="380" t="s">
        <v>88</v>
      </c>
      <c r="F899" s="301"/>
    </row>
    <row r="900" spans="1:6" ht="30" x14ac:dyDescent="0.25">
      <c r="A900" s="380">
        <v>39771</v>
      </c>
      <c r="B900" s="214" t="s">
        <v>11541</v>
      </c>
      <c r="C900" s="380" t="s">
        <v>66</v>
      </c>
      <c r="D900" s="380">
        <v>32.83</v>
      </c>
      <c r="E900" s="380" t="s">
        <v>88</v>
      </c>
      <c r="F900" s="301"/>
    </row>
    <row r="901" spans="1:6" ht="30" x14ac:dyDescent="0.25">
      <c r="A901" s="380">
        <v>39772</v>
      </c>
      <c r="B901" s="214" t="s">
        <v>11542</v>
      </c>
      <c r="C901" s="380" t="s">
        <v>66</v>
      </c>
      <c r="D901" s="380">
        <v>64.53</v>
      </c>
      <c r="E901" s="380" t="s">
        <v>88</v>
      </c>
      <c r="F901" s="301"/>
    </row>
    <row r="902" spans="1:6" ht="30" x14ac:dyDescent="0.25">
      <c r="A902" s="380">
        <v>39773</v>
      </c>
      <c r="B902" s="214" t="s">
        <v>11543</v>
      </c>
      <c r="C902" s="380" t="s">
        <v>66</v>
      </c>
      <c r="D902" s="380">
        <v>103.71</v>
      </c>
      <c r="E902" s="380" t="s">
        <v>88</v>
      </c>
      <c r="F902" s="301"/>
    </row>
    <row r="903" spans="1:6" ht="30" x14ac:dyDescent="0.25">
      <c r="A903" s="380">
        <v>39774</v>
      </c>
      <c r="B903" s="214" t="s">
        <v>11544</v>
      </c>
      <c r="C903" s="380" t="s">
        <v>66</v>
      </c>
      <c r="D903" s="380">
        <v>155.13</v>
      </c>
      <c r="E903" s="380" t="s">
        <v>88</v>
      </c>
      <c r="F903" s="301"/>
    </row>
    <row r="904" spans="1:6" ht="30" x14ac:dyDescent="0.25">
      <c r="A904" s="380">
        <v>39775</v>
      </c>
      <c r="B904" s="214" t="s">
        <v>11545</v>
      </c>
      <c r="C904" s="380" t="s">
        <v>66</v>
      </c>
      <c r="D904" s="380">
        <v>207.04</v>
      </c>
      <c r="E904" s="380" t="s">
        <v>88</v>
      </c>
      <c r="F904" s="301"/>
    </row>
    <row r="905" spans="1:6" ht="30" x14ac:dyDescent="0.25">
      <c r="A905" s="380">
        <v>39776</v>
      </c>
      <c r="B905" s="214" t="s">
        <v>11546</v>
      </c>
      <c r="C905" s="380" t="s">
        <v>66</v>
      </c>
      <c r="D905" s="380">
        <v>250.21</v>
      </c>
      <c r="E905" s="380" t="s">
        <v>88</v>
      </c>
      <c r="F905" s="301"/>
    </row>
    <row r="906" spans="1:6" ht="30" x14ac:dyDescent="0.25">
      <c r="A906" s="380">
        <v>39777</v>
      </c>
      <c r="B906" s="214" t="s">
        <v>11547</v>
      </c>
      <c r="C906" s="380" t="s">
        <v>66</v>
      </c>
      <c r="D906" s="380">
        <v>317.14</v>
      </c>
      <c r="E906" s="380" t="s">
        <v>88</v>
      </c>
      <c r="F906" s="301"/>
    </row>
    <row r="907" spans="1:6" ht="30" x14ac:dyDescent="0.25">
      <c r="A907" s="380">
        <v>20254</v>
      </c>
      <c r="B907" s="214" t="s">
        <v>11548</v>
      </c>
      <c r="C907" s="380" t="s">
        <v>66</v>
      </c>
      <c r="D907" s="380">
        <v>23.02</v>
      </c>
      <c r="E907" s="380" t="s">
        <v>88</v>
      </c>
      <c r="F907" s="301"/>
    </row>
    <row r="908" spans="1:6" ht="30" x14ac:dyDescent="0.25">
      <c r="A908" s="380">
        <v>20253</v>
      </c>
      <c r="B908" s="214" t="s">
        <v>11549</v>
      </c>
      <c r="C908" s="380" t="s">
        <v>66</v>
      </c>
      <c r="D908" s="380">
        <v>75.59</v>
      </c>
      <c r="E908" s="380" t="s">
        <v>88</v>
      </c>
      <c r="F908" s="301"/>
    </row>
    <row r="909" spans="1:6" ht="15" x14ac:dyDescent="0.25">
      <c r="A909" s="380">
        <v>1872</v>
      </c>
      <c r="B909" s="214" t="s">
        <v>11550</v>
      </c>
      <c r="C909" s="380" t="s">
        <v>66</v>
      </c>
      <c r="D909" s="380">
        <v>2.99</v>
      </c>
      <c r="E909" s="380" t="s">
        <v>88</v>
      </c>
      <c r="F909" s="301"/>
    </row>
    <row r="910" spans="1:6" ht="15" x14ac:dyDescent="0.25">
      <c r="A910" s="380">
        <v>1873</v>
      </c>
      <c r="B910" s="214" t="s">
        <v>11551</v>
      </c>
      <c r="C910" s="380" t="s">
        <v>66</v>
      </c>
      <c r="D910" s="396">
        <v>5.94</v>
      </c>
      <c r="E910" s="380" t="s">
        <v>88</v>
      </c>
      <c r="F910" s="301"/>
    </row>
    <row r="911" spans="1:6" ht="30" x14ac:dyDescent="0.25">
      <c r="A911" s="380">
        <v>14055</v>
      </c>
      <c r="B911" s="214" t="s">
        <v>11552</v>
      </c>
      <c r="C911" s="380" t="s">
        <v>66</v>
      </c>
      <c r="D911" s="380">
        <v>690.73</v>
      </c>
      <c r="E911" s="380" t="s">
        <v>88</v>
      </c>
      <c r="F911" s="301"/>
    </row>
    <row r="912" spans="1:6" ht="30" x14ac:dyDescent="0.25">
      <c r="A912" s="380">
        <v>11247</v>
      </c>
      <c r="B912" s="214" t="s">
        <v>11553</v>
      </c>
      <c r="C912" s="380" t="s">
        <v>66</v>
      </c>
      <c r="D912" s="396">
        <v>1453.44</v>
      </c>
      <c r="E912" s="380" t="s">
        <v>88</v>
      </c>
      <c r="F912" s="301"/>
    </row>
    <row r="913" spans="1:6" ht="30" x14ac:dyDescent="0.25">
      <c r="A913" s="380">
        <v>11250</v>
      </c>
      <c r="B913" s="214" t="s">
        <v>11554</v>
      </c>
      <c r="C913" s="380" t="s">
        <v>66</v>
      </c>
      <c r="D913" s="380">
        <v>62.57</v>
      </c>
      <c r="E913" s="380" t="s">
        <v>88</v>
      </c>
      <c r="F913" s="301"/>
    </row>
    <row r="914" spans="1:6" ht="30" x14ac:dyDescent="0.25">
      <c r="A914" s="380">
        <v>11249</v>
      </c>
      <c r="B914" s="214" t="s">
        <v>11555</v>
      </c>
      <c r="C914" s="380" t="s">
        <v>66</v>
      </c>
      <c r="D914" s="380">
        <v>2839.08</v>
      </c>
      <c r="E914" s="380" t="s">
        <v>88</v>
      </c>
      <c r="F914" s="301"/>
    </row>
    <row r="915" spans="1:6" ht="30" x14ac:dyDescent="0.25">
      <c r="A915" s="380">
        <v>11251</v>
      </c>
      <c r="B915" s="214" t="s">
        <v>11556</v>
      </c>
      <c r="C915" s="380" t="s">
        <v>66</v>
      </c>
      <c r="D915" s="380">
        <v>138.6</v>
      </c>
      <c r="E915" s="380" t="s">
        <v>88</v>
      </c>
      <c r="F915" s="301"/>
    </row>
    <row r="916" spans="1:6" ht="30" x14ac:dyDescent="0.25">
      <c r="A916" s="380">
        <v>11253</v>
      </c>
      <c r="B916" s="214" t="s">
        <v>11557</v>
      </c>
      <c r="C916" s="380" t="s">
        <v>66</v>
      </c>
      <c r="D916" s="380">
        <v>229.67</v>
      </c>
      <c r="E916" s="380" t="s">
        <v>88</v>
      </c>
      <c r="F916" s="301"/>
    </row>
    <row r="917" spans="1:6" ht="30" x14ac:dyDescent="0.25">
      <c r="A917" s="380">
        <v>11255</v>
      </c>
      <c r="B917" s="214" t="s">
        <v>11558</v>
      </c>
      <c r="C917" s="380" t="s">
        <v>66</v>
      </c>
      <c r="D917" s="380">
        <v>343.36</v>
      </c>
      <c r="E917" s="380" t="s">
        <v>88</v>
      </c>
      <c r="F917" s="301"/>
    </row>
    <row r="918" spans="1:6" ht="30" x14ac:dyDescent="0.25">
      <c r="A918" s="380">
        <v>11256</v>
      </c>
      <c r="B918" s="214" t="s">
        <v>11559</v>
      </c>
      <c r="C918" s="380" t="s">
        <v>66</v>
      </c>
      <c r="D918" s="380">
        <v>430.1</v>
      </c>
      <c r="E918" s="380" t="s">
        <v>88</v>
      </c>
      <c r="F918" s="301"/>
    </row>
    <row r="919" spans="1:6" ht="30" x14ac:dyDescent="0.25">
      <c r="A919" s="380">
        <v>39693</v>
      </c>
      <c r="B919" s="214" t="s">
        <v>11560</v>
      </c>
      <c r="C919" s="380" t="s">
        <v>66</v>
      </c>
      <c r="D919" s="396">
        <v>2701.22</v>
      </c>
      <c r="E919" s="380" t="s">
        <v>88</v>
      </c>
      <c r="F919" s="301"/>
    </row>
    <row r="920" spans="1:6" ht="30" x14ac:dyDescent="0.25">
      <c r="A920" s="380">
        <v>39692</v>
      </c>
      <c r="B920" s="214" t="s">
        <v>11561</v>
      </c>
      <c r="C920" s="380" t="s">
        <v>66</v>
      </c>
      <c r="D920" s="380">
        <v>864.33</v>
      </c>
      <c r="E920" s="380" t="s">
        <v>88</v>
      </c>
      <c r="F920" s="301"/>
    </row>
    <row r="921" spans="1:6" ht="30" x14ac:dyDescent="0.25">
      <c r="A921" s="380">
        <v>1062</v>
      </c>
      <c r="B921" s="214" t="s">
        <v>11562</v>
      </c>
      <c r="C921" s="380" t="s">
        <v>66</v>
      </c>
      <c r="D921" s="380">
        <v>273.92</v>
      </c>
      <c r="E921" s="380" t="s">
        <v>88</v>
      </c>
      <c r="F921" s="301"/>
    </row>
    <row r="922" spans="1:6" ht="30" x14ac:dyDescent="0.25">
      <c r="A922" s="380">
        <v>39686</v>
      </c>
      <c r="B922" s="214" t="s">
        <v>11563</v>
      </c>
      <c r="C922" s="380" t="s">
        <v>66</v>
      </c>
      <c r="D922" s="380">
        <v>443.53</v>
      </c>
      <c r="E922" s="380" t="s">
        <v>88</v>
      </c>
      <c r="F922" s="301"/>
    </row>
    <row r="923" spans="1:6" ht="45" x14ac:dyDescent="0.25">
      <c r="A923" s="380">
        <v>43095</v>
      </c>
      <c r="B923" s="214" t="s">
        <v>11564</v>
      </c>
      <c r="C923" s="380" t="s">
        <v>66</v>
      </c>
      <c r="D923" s="380">
        <v>294.83999999999997</v>
      </c>
      <c r="E923" s="380" t="s">
        <v>88</v>
      </c>
      <c r="F923" s="301"/>
    </row>
    <row r="924" spans="1:6" ht="30" x14ac:dyDescent="0.25">
      <c r="A924" s="380">
        <v>1871</v>
      </c>
      <c r="B924" s="214" t="s">
        <v>11565</v>
      </c>
      <c r="C924" s="380" t="s">
        <v>66</v>
      </c>
      <c r="D924" s="380">
        <v>5.35</v>
      </c>
      <c r="E924" s="380" t="s">
        <v>88</v>
      </c>
      <c r="F924" s="301"/>
    </row>
    <row r="925" spans="1:6" ht="30" x14ac:dyDescent="0.25">
      <c r="A925" s="380">
        <v>12001</v>
      </c>
      <c r="B925" s="214" t="s">
        <v>11566</v>
      </c>
      <c r="C925" s="380" t="s">
        <v>66</v>
      </c>
      <c r="D925" s="380">
        <v>7.73</v>
      </c>
      <c r="E925" s="380" t="s">
        <v>88</v>
      </c>
      <c r="F925" s="301"/>
    </row>
    <row r="926" spans="1:6" ht="30" x14ac:dyDescent="0.25">
      <c r="A926" s="380">
        <v>11882</v>
      </c>
      <c r="B926" s="214" t="s">
        <v>11567</v>
      </c>
      <c r="C926" s="380" t="s">
        <v>66</v>
      </c>
      <c r="D926" s="380">
        <v>127.89</v>
      </c>
      <c r="E926" s="380" t="s">
        <v>88</v>
      </c>
      <c r="F926" s="301"/>
    </row>
    <row r="927" spans="1:6" ht="30" x14ac:dyDescent="0.25">
      <c r="A927" s="380">
        <v>1068</v>
      </c>
      <c r="B927" s="214" t="s">
        <v>11568</v>
      </c>
      <c r="C927" s="380" t="s">
        <v>66</v>
      </c>
      <c r="D927" s="396">
        <v>1806.79</v>
      </c>
      <c r="E927" s="380" t="s">
        <v>88</v>
      </c>
      <c r="F927" s="301"/>
    </row>
    <row r="928" spans="1:6" ht="30" x14ac:dyDescent="0.25">
      <c r="A928" s="380">
        <v>39690</v>
      </c>
      <c r="B928" s="214" t="s">
        <v>11569</v>
      </c>
      <c r="C928" s="380" t="s">
        <v>66</v>
      </c>
      <c r="D928" s="396">
        <v>3031.2</v>
      </c>
      <c r="E928" s="380" t="s">
        <v>88</v>
      </c>
      <c r="F928" s="301"/>
    </row>
    <row r="929" spans="1:6" ht="30" x14ac:dyDescent="0.25">
      <c r="A929" s="380">
        <v>39691</v>
      </c>
      <c r="B929" s="214" t="s">
        <v>11570</v>
      </c>
      <c r="C929" s="380" t="s">
        <v>66</v>
      </c>
      <c r="D929" s="396">
        <v>3812.4</v>
      </c>
      <c r="E929" s="380" t="s">
        <v>88</v>
      </c>
      <c r="F929" s="301"/>
    </row>
    <row r="930" spans="1:6" ht="30" x14ac:dyDescent="0.25">
      <c r="A930" s="380">
        <v>39808</v>
      </c>
      <c r="B930" s="214" t="s">
        <v>11571</v>
      </c>
      <c r="C930" s="380" t="s">
        <v>66</v>
      </c>
      <c r="D930" s="380">
        <v>153.93</v>
      </c>
      <c r="E930" s="380" t="s">
        <v>88</v>
      </c>
      <c r="F930" s="301"/>
    </row>
    <row r="931" spans="1:6" ht="30" x14ac:dyDescent="0.25">
      <c r="A931" s="380">
        <v>39809</v>
      </c>
      <c r="B931" s="214" t="s">
        <v>11572</v>
      </c>
      <c r="C931" s="380" t="s">
        <v>66</v>
      </c>
      <c r="D931" s="380">
        <v>365.09</v>
      </c>
      <c r="E931" s="380" t="s">
        <v>88</v>
      </c>
      <c r="F931" s="301"/>
    </row>
    <row r="932" spans="1:6" ht="30" x14ac:dyDescent="0.25">
      <c r="A932" s="380">
        <v>43439</v>
      </c>
      <c r="B932" s="214" t="s">
        <v>11573</v>
      </c>
      <c r="C932" s="380" t="s">
        <v>66</v>
      </c>
      <c r="D932" s="380">
        <v>587.04999999999995</v>
      </c>
      <c r="E932" s="380" t="s">
        <v>88</v>
      </c>
      <c r="F932" s="301"/>
    </row>
    <row r="933" spans="1:6" ht="15" x14ac:dyDescent="0.25">
      <c r="A933" s="380">
        <v>5103</v>
      </c>
      <c r="B933" s="214" t="s">
        <v>11574</v>
      </c>
      <c r="C933" s="380" t="s">
        <v>66</v>
      </c>
      <c r="D933" s="380">
        <v>32.619999999999997</v>
      </c>
      <c r="E933" s="380" t="s">
        <v>88</v>
      </c>
      <c r="F933" s="301"/>
    </row>
    <row r="934" spans="1:6" ht="15" x14ac:dyDescent="0.25">
      <c r="A934" s="380">
        <v>11880</v>
      </c>
      <c r="B934" s="214" t="s">
        <v>11575</v>
      </c>
      <c r="C934" s="380" t="s">
        <v>66</v>
      </c>
      <c r="D934" s="380">
        <v>137.19</v>
      </c>
      <c r="E934" s="380" t="s">
        <v>88</v>
      </c>
      <c r="F934" s="301"/>
    </row>
    <row r="935" spans="1:6" ht="15" x14ac:dyDescent="0.25">
      <c r="A935" s="380">
        <v>11714</v>
      </c>
      <c r="B935" s="214" t="s">
        <v>11576</v>
      </c>
      <c r="C935" s="380" t="s">
        <v>66</v>
      </c>
      <c r="D935" s="380">
        <v>93.46</v>
      </c>
      <c r="E935" s="380" t="s">
        <v>88</v>
      </c>
      <c r="F935" s="301"/>
    </row>
    <row r="936" spans="1:6" ht="30" x14ac:dyDescent="0.25">
      <c r="A936" s="380">
        <v>11712</v>
      </c>
      <c r="B936" s="214" t="s">
        <v>11577</v>
      </c>
      <c r="C936" s="380" t="s">
        <v>66</v>
      </c>
      <c r="D936" s="380">
        <v>61.03</v>
      </c>
      <c r="E936" s="380" t="s">
        <v>88</v>
      </c>
      <c r="F936" s="301"/>
    </row>
    <row r="937" spans="1:6" ht="15" x14ac:dyDescent="0.25">
      <c r="A937" s="380">
        <v>11717</v>
      </c>
      <c r="B937" s="214" t="s">
        <v>11578</v>
      </c>
      <c r="C937" s="380" t="s">
        <v>66</v>
      </c>
      <c r="D937" s="380">
        <v>73.569999999999993</v>
      </c>
      <c r="E937" s="380" t="s">
        <v>88</v>
      </c>
      <c r="F937" s="301"/>
    </row>
    <row r="938" spans="1:6" ht="15" x14ac:dyDescent="0.25">
      <c r="A938" s="380">
        <v>1106</v>
      </c>
      <c r="B938" s="214" t="s">
        <v>11579</v>
      </c>
      <c r="C938" s="380" t="s">
        <v>65</v>
      </c>
      <c r="D938" s="380">
        <v>1.5</v>
      </c>
      <c r="E938" s="380" t="s">
        <v>88</v>
      </c>
      <c r="F938" s="301"/>
    </row>
    <row r="939" spans="1:6" ht="15" x14ac:dyDescent="0.25">
      <c r="A939" s="380">
        <v>11161</v>
      </c>
      <c r="B939" s="214" t="s">
        <v>11580</v>
      </c>
      <c r="C939" s="380" t="s">
        <v>65</v>
      </c>
      <c r="D939" s="380">
        <v>2.5</v>
      </c>
      <c r="E939" s="380" t="s">
        <v>88</v>
      </c>
      <c r="F939" s="301"/>
    </row>
    <row r="940" spans="1:6" ht="15" x14ac:dyDescent="0.25">
      <c r="A940" s="380">
        <v>1107</v>
      </c>
      <c r="B940" s="214" t="s">
        <v>11581</v>
      </c>
      <c r="C940" s="380" t="s">
        <v>65</v>
      </c>
      <c r="D940" s="380">
        <v>1.27</v>
      </c>
      <c r="E940" s="380" t="s">
        <v>88</v>
      </c>
      <c r="F940" s="301"/>
    </row>
    <row r="941" spans="1:6" ht="15" x14ac:dyDescent="0.25">
      <c r="A941" s="380">
        <v>44479</v>
      </c>
      <c r="B941" s="214" t="s">
        <v>11582</v>
      </c>
      <c r="C941" s="380" t="s">
        <v>65</v>
      </c>
      <c r="D941" s="380">
        <v>0.3</v>
      </c>
      <c r="E941" s="380" t="s">
        <v>88</v>
      </c>
      <c r="F941" s="301"/>
    </row>
    <row r="942" spans="1:6" ht="15" x14ac:dyDescent="0.25">
      <c r="A942" s="380">
        <v>4759</v>
      </c>
      <c r="B942" s="214" t="s">
        <v>11583</v>
      </c>
      <c r="C942" s="380" t="s">
        <v>87</v>
      </c>
      <c r="D942" s="380">
        <v>19.77</v>
      </c>
      <c r="E942" s="380" t="s">
        <v>105</v>
      </c>
      <c r="F942" s="301"/>
    </row>
    <row r="943" spans="1:6" ht="15" x14ac:dyDescent="0.25">
      <c r="A943" s="380">
        <v>41068</v>
      </c>
      <c r="B943" s="214" t="s">
        <v>11584</v>
      </c>
      <c r="C943" s="380" t="s">
        <v>115</v>
      </c>
      <c r="D943" s="396">
        <v>3523.51</v>
      </c>
      <c r="E943" s="380" t="s">
        <v>105</v>
      </c>
      <c r="F943" s="301"/>
    </row>
    <row r="944" spans="1:6" ht="30" x14ac:dyDescent="0.25">
      <c r="A944" s="380">
        <v>12618</v>
      </c>
      <c r="B944" s="214" t="s">
        <v>11585</v>
      </c>
      <c r="C944" s="380" t="s">
        <v>66</v>
      </c>
      <c r="D944" s="380">
        <v>158.75</v>
      </c>
      <c r="E944" s="380" t="s">
        <v>88</v>
      </c>
      <c r="F944" s="301"/>
    </row>
    <row r="945" spans="1:6" ht="30" x14ac:dyDescent="0.25">
      <c r="A945" s="380">
        <v>1108</v>
      </c>
      <c r="B945" s="214" t="s">
        <v>11586</v>
      </c>
      <c r="C945" s="380" t="s">
        <v>4</v>
      </c>
      <c r="D945" s="380">
        <v>29.46</v>
      </c>
      <c r="E945" s="380" t="s">
        <v>88</v>
      </c>
      <c r="F945" s="301"/>
    </row>
    <row r="946" spans="1:6" ht="15" x14ac:dyDescent="0.25">
      <c r="A946" s="380">
        <v>1117</v>
      </c>
      <c r="B946" s="214" t="s">
        <v>11587</v>
      </c>
      <c r="C946" s="380" t="s">
        <v>4</v>
      </c>
      <c r="D946" s="380">
        <v>29.7</v>
      </c>
      <c r="E946" s="380" t="s">
        <v>88</v>
      </c>
      <c r="F946" s="301"/>
    </row>
    <row r="947" spans="1:6" ht="15" x14ac:dyDescent="0.25">
      <c r="A947" s="380">
        <v>1118</v>
      </c>
      <c r="B947" s="214" t="s">
        <v>11588</v>
      </c>
      <c r="C947" s="380" t="s">
        <v>4</v>
      </c>
      <c r="D947" s="380">
        <v>35.1</v>
      </c>
      <c r="E947" s="380" t="s">
        <v>88</v>
      </c>
      <c r="F947" s="301"/>
    </row>
    <row r="948" spans="1:6" ht="15" x14ac:dyDescent="0.25">
      <c r="A948" s="380">
        <v>1110</v>
      </c>
      <c r="B948" s="214" t="s">
        <v>11589</v>
      </c>
      <c r="C948" s="380" t="s">
        <v>4</v>
      </c>
      <c r="D948" s="380">
        <v>35.1</v>
      </c>
      <c r="E948" s="380" t="s">
        <v>88</v>
      </c>
      <c r="F948" s="301"/>
    </row>
    <row r="949" spans="1:6" ht="15" x14ac:dyDescent="0.25">
      <c r="A949" s="380">
        <v>40784</v>
      </c>
      <c r="B949" s="214" t="s">
        <v>11590</v>
      </c>
      <c r="C949" s="380" t="s">
        <v>4</v>
      </c>
      <c r="D949" s="380">
        <v>96.81</v>
      </c>
      <c r="E949" s="380" t="s">
        <v>88</v>
      </c>
      <c r="F949" s="301"/>
    </row>
    <row r="950" spans="1:6" ht="15" x14ac:dyDescent="0.25">
      <c r="A950" s="380">
        <v>40782</v>
      </c>
      <c r="B950" s="214" t="s">
        <v>11591</v>
      </c>
      <c r="C950" s="380" t="s">
        <v>4</v>
      </c>
      <c r="D950" s="380">
        <v>37.99</v>
      </c>
      <c r="E950" s="380" t="s">
        <v>88</v>
      </c>
      <c r="F950" s="301"/>
    </row>
    <row r="951" spans="1:6" ht="15" x14ac:dyDescent="0.25">
      <c r="A951" s="380">
        <v>40783</v>
      </c>
      <c r="B951" s="214" t="s">
        <v>11592</v>
      </c>
      <c r="C951" s="380" t="s">
        <v>4</v>
      </c>
      <c r="D951" s="380">
        <v>49.49</v>
      </c>
      <c r="E951" s="380" t="s">
        <v>88</v>
      </c>
      <c r="F951" s="301"/>
    </row>
    <row r="952" spans="1:6" ht="15" x14ac:dyDescent="0.25">
      <c r="A952" s="380">
        <v>1109</v>
      </c>
      <c r="B952" s="214" t="s">
        <v>11593</v>
      </c>
      <c r="C952" s="380" t="s">
        <v>4</v>
      </c>
      <c r="D952" s="380">
        <v>29.46</v>
      </c>
      <c r="E952" s="380" t="s">
        <v>88</v>
      </c>
      <c r="F952" s="301"/>
    </row>
    <row r="953" spans="1:6" ht="15" x14ac:dyDescent="0.25">
      <c r="A953" s="380">
        <v>1119</v>
      </c>
      <c r="B953" s="214" t="s">
        <v>11594</v>
      </c>
      <c r="C953" s="380" t="s">
        <v>4</v>
      </c>
      <c r="D953" s="380">
        <v>18.989999999999998</v>
      </c>
      <c r="E953" s="380" t="s">
        <v>88</v>
      </c>
      <c r="F953" s="301"/>
    </row>
    <row r="954" spans="1:6" ht="30" x14ac:dyDescent="0.25">
      <c r="A954" s="380">
        <v>13115</v>
      </c>
      <c r="B954" s="214" t="s">
        <v>11595</v>
      </c>
      <c r="C954" s="380" t="s">
        <v>4</v>
      </c>
      <c r="D954" s="380">
        <v>21.34</v>
      </c>
      <c r="E954" s="380" t="s">
        <v>88</v>
      </c>
      <c r="F954" s="301"/>
    </row>
    <row r="955" spans="1:6" ht="30" x14ac:dyDescent="0.25">
      <c r="A955" s="380">
        <v>10541</v>
      </c>
      <c r="B955" s="214" t="s">
        <v>11596</v>
      </c>
      <c r="C955" s="380" t="s">
        <v>4</v>
      </c>
      <c r="D955" s="380">
        <v>26.08</v>
      </c>
      <c r="E955" s="380" t="s">
        <v>88</v>
      </c>
      <c r="F955" s="301"/>
    </row>
    <row r="956" spans="1:6" ht="30" x14ac:dyDescent="0.25">
      <c r="A956" s="380">
        <v>10542</v>
      </c>
      <c r="B956" s="214" t="s">
        <v>11597</v>
      </c>
      <c r="C956" s="380" t="s">
        <v>4</v>
      </c>
      <c r="D956" s="380">
        <v>34.1</v>
      </c>
      <c r="E956" s="380" t="s">
        <v>88</v>
      </c>
      <c r="F956" s="301"/>
    </row>
    <row r="957" spans="1:6" ht="30" x14ac:dyDescent="0.25">
      <c r="A957" s="380">
        <v>10543</v>
      </c>
      <c r="B957" s="214" t="s">
        <v>11598</v>
      </c>
      <c r="C957" s="380" t="s">
        <v>4</v>
      </c>
      <c r="D957" s="380">
        <v>55.33</v>
      </c>
      <c r="E957" s="380" t="s">
        <v>88</v>
      </c>
      <c r="F957" s="301"/>
    </row>
    <row r="958" spans="1:6" ht="30" x14ac:dyDescent="0.25">
      <c r="A958" s="380">
        <v>10544</v>
      </c>
      <c r="B958" s="214" t="s">
        <v>11599</v>
      </c>
      <c r="C958" s="380" t="s">
        <v>4</v>
      </c>
      <c r="D958" s="380">
        <v>71.569999999999993</v>
      </c>
      <c r="E958" s="380" t="s">
        <v>88</v>
      </c>
      <c r="F958" s="301"/>
    </row>
    <row r="959" spans="1:6" ht="30" x14ac:dyDescent="0.25">
      <c r="A959" s="380">
        <v>10545</v>
      </c>
      <c r="B959" s="214" t="s">
        <v>11600</v>
      </c>
      <c r="C959" s="380" t="s">
        <v>4</v>
      </c>
      <c r="D959" s="380">
        <v>133.75</v>
      </c>
      <c r="E959" s="380" t="s">
        <v>88</v>
      </c>
      <c r="F959" s="301"/>
    </row>
    <row r="960" spans="1:6" ht="15" x14ac:dyDescent="0.25">
      <c r="A960" s="380">
        <v>38365</v>
      </c>
      <c r="B960" s="214" t="s">
        <v>11601</v>
      </c>
      <c r="C960" s="380" t="s">
        <v>83</v>
      </c>
      <c r="D960" s="380">
        <v>1.92</v>
      </c>
      <c r="E960" s="380" t="s">
        <v>88</v>
      </c>
      <c r="F960" s="301"/>
    </row>
    <row r="961" spans="1:6" ht="45" x14ac:dyDescent="0.25">
      <c r="A961" s="388">
        <v>44056</v>
      </c>
      <c r="B961" s="214" t="s">
        <v>11602</v>
      </c>
      <c r="C961" s="380" t="s">
        <v>66</v>
      </c>
      <c r="D961" s="395">
        <v>477088.26</v>
      </c>
      <c r="E961" s="380" t="s">
        <v>1550</v>
      </c>
      <c r="F961" s="301"/>
    </row>
    <row r="962" spans="1:6" ht="45" x14ac:dyDescent="0.25">
      <c r="A962" s="388">
        <v>44057</v>
      </c>
      <c r="B962" s="214" t="s">
        <v>11603</v>
      </c>
      <c r="C962" s="380" t="s">
        <v>66</v>
      </c>
      <c r="D962" s="395">
        <v>509200</v>
      </c>
      <c r="E962" s="380" t="s">
        <v>1550</v>
      </c>
      <c r="F962" s="301"/>
    </row>
    <row r="963" spans="1:6" ht="45" x14ac:dyDescent="0.25">
      <c r="A963" s="388">
        <v>37754</v>
      </c>
      <c r="B963" s="214" t="s">
        <v>11604</v>
      </c>
      <c r="C963" s="380" t="s">
        <v>66</v>
      </c>
      <c r="D963" s="395">
        <v>526448.57999999996</v>
      </c>
      <c r="E963" s="380" t="s">
        <v>1550</v>
      </c>
      <c r="F963" s="301"/>
    </row>
    <row r="964" spans="1:6" ht="45" x14ac:dyDescent="0.25">
      <c r="A964" s="388">
        <v>37757</v>
      </c>
      <c r="B964" s="214" t="s">
        <v>11605</v>
      </c>
      <c r="C964" s="380" t="s">
        <v>66</v>
      </c>
      <c r="D964" s="395">
        <v>587185.6</v>
      </c>
      <c r="E964" s="380" t="s">
        <v>1550</v>
      </c>
      <c r="F964" s="301"/>
    </row>
    <row r="965" spans="1:6" ht="45" x14ac:dyDescent="0.25">
      <c r="A965" s="388">
        <v>44058</v>
      </c>
      <c r="B965" s="214" t="s">
        <v>11606</v>
      </c>
      <c r="C965" s="380" t="s">
        <v>66</v>
      </c>
      <c r="D965" s="395">
        <v>555073.87</v>
      </c>
      <c r="E965" s="380" t="s">
        <v>1550</v>
      </c>
      <c r="F965" s="301"/>
    </row>
    <row r="966" spans="1:6" ht="45" x14ac:dyDescent="0.25">
      <c r="A966" s="388">
        <v>37752</v>
      </c>
      <c r="B966" s="214" t="s">
        <v>11607</v>
      </c>
      <c r="C966" s="380" t="s">
        <v>66</v>
      </c>
      <c r="D966" s="395">
        <v>578010.79</v>
      </c>
      <c r="E966" s="380" t="s">
        <v>1550</v>
      </c>
      <c r="F966" s="301"/>
    </row>
    <row r="967" spans="1:6" ht="45" x14ac:dyDescent="0.25">
      <c r="A967" s="388">
        <v>44059</v>
      </c>
      <c r="B967" s="214" t="s">
        <v>11608</v>
      </c>
      <c r="C967" s="380" t="s">
        <v>66</v>
      </c>
      <c r="D967" s="395">
        <v>456903.78</v>
      </c>
      <c r="E967" s="380" t="s">
        <v>1550</v>
      </c>
      <c r="F967" s="301"/>
    </row>
    <row r="968" spans="1:6" ht="45" x14ac:dyDescent="0.25">
      <c r="A968" s="388">
        <v>37750</v>
      </c>
      <c r="B968" s="214" t="s">
        <v>11609</v>
      </c>
      <c r="C968" s="380" t="s">
        <v>66</v>
      </c>
      <c r="D968" s="395">
        <v>457821.26</v>
      </c>
      <c r="E968" s="380" t="s">
        <v>1550</v>
      </c>
      <c r="F968" s="301"/>
    </row>
    <row r="969" spans="1:6" ht="45" x14ac:dyDescent="0.25">
      <c r="A969" s="388">
        <v>37758</v>
      </c>
      <c r="B969" s="214" t="s">
        <v>11610</v>
      </c>
      <c r="C969" s="380" t="s">
        <v>66</v>
      </c>
      <c r="D969" s="395">
        <v>728477.1</v>
      </c>
      <c r="E969" s="380" t="s">
        <v>1550</v>
      </c>
      <c r="F969" s="301"/>
    </row>
    <row r="970" spans="1:6" ht="45" x14ac:dyDescent="0.25">
      <c r="A970" s="388">
        <v>44060</v>
      </c>
      <c r="B970" s="214" t="s">
        <v>11611</v>
      </c>
      <c r="C970" s="380" t="s">
        <v>66</v>
      </c>
      <c r="D970" s="395">
        <v>704622.71</v>
      </c>
      <c r="E970" s="380" t="s">
        <v>1550</v>
      </c>
      <c r="F970" s="301"/>
    </row>
    <row r="971" spans="1:6" ht="45" x14ac:dyDescent="0.25">
      <c r="A971" s="388">
        <v>37749</v>
      </c>
      <c r="B971" s="214" t="s">
        <v>11612</v>
      </c>
      <c r="C971" s="380" t="s">
        <v>66</v>
      </c>
      <c r="D971" s="395">
        <v>752331.54</v>
      </c>
      <c r="E971" s="380" t="s">
        <v>1550</v>
      </c>
      <c r="F971" s="301"/>
    </row>
    <row r="972" spans="1:6" ht="45" x14ac:dyDescent="0.25">
      <c r="A972" s="388">
        <v>44061</v>
      </c>
      <c r="B972" s="214" t="s">
        <v>11613</v>
      </c>
      <c r="C972" s="380" t="s">
        <v>66</v>
      </c>
      <c r="D972" s="395">
        <v>690860.56</v>
      </c>
      <c r="E972" s="380" t="s">
        <v>1550</v>
      </c>
      <c r="F972" s="301"/>
    </row>
    <row r="973" spans="1:6" ht="15" x14ac:dyDescent="0.25">
      <c r="A973" s="380">
        <v>1159</v>
      </c>
      <c r="B973" s="214" t="s">
        <v>11614</v>
      </c>
      <c r="C973" s="380" t="s">
        <v>66</v>
      </c>
      <c r="D973" s="396">
        <v>265433.83</v>
      </c>
      <c r="E973" s="380" t="s">
        <v>1550</v>
      </c>
      <c r="F973" s="301"/>
    </row>
    <row r="974" spans="1:6" ht="15" x14ac:dyDescent="0.25">
      <c r="A974" s="380">
        <v>12114</v>
      </c>
      <c r="B974" s="214" t="s">
        <v>11615</v>
      </c>
      <c r="C974" s="380" t="s">
        <v>66</v>
      </c>
      <c r="D974" s="380">
        <v>181.82</v>
      </c>
      <c r="E974" s="380" t="s">
        <v>88</v>
      </c>
      <c r="F974" s="301"/>
    </row>
    <row r="975" spans="1:6" ht="15" x14ac:dyDescent="0.25">
      <c r="A975" s="380">
        <v>38106</v>
      </c>
      <c r="B975" s="214" t="s">
        <v>11616</v>
      </c>
      <c r="C975" s="380" t="s">
        <v>66</v>
      </c>
      <c r="D975" s="380">
        <v>24.71</v>
      </c>
      <c r="E975" s="380" t="s">
        <v>88</v>
      </c>
      <c r="F975" s="301"/>
    </row>
    <row r="976" spans="1:6" ht="30" x14ac:dyDescent="0.25">
      <c r="A976" s="380">
        <v>38085</v>
      </c>
      <c r="B976" s="214" t="s">
        <v>11617</v>
      </c>
      <c r="C976" s="380" t="s">
        <v>66</v>
      </c>
      <c r="D976" s="380">
        <v>29.19</v>
      </c>
      <c r="E976" s="380" t="s">
        <v>88</v>
      </c>
      <c r="F976" s="301"/>
    </row>
    <row r="977" spans="1:6" ht="15" x14ac:dyDescent="0.25">
      <c r="A977" s="380">
        <v>659</v>
      </c>
      <c r="B977" s="214" t="s">
        <v>11618</v>
      </c>
      <c r="C977" s="380" t="s">
        <v>66</v>
      </c>
      <c r="D977" s="380">
        <v>3.32</v>
      </c>
      <c r="E977" s="380" t="s">
        <v>88</v>
      </c>
      <c r="F977" s="301"/>
    </row>
    <row r="978" spans="1:6" ht="15" x14ac:dyDescent="0.25">
      <c r="A978" s="380">
        <v>660</v>
      </c>
      <c r="B978" s="214" t="s">
        <v>11619</v>
      </c>
      <c r="C978" s="380" t="s">
        <v>66</v>
      </c>
      <c r="D978" s="380">
        <v>3.98</v>
      </c>
      <c r="E978" s="380" t="s">
        <v>88</v>
      </c>
      <c r="F978" s="301"/>
    </row>
    <row r="979" spans="1:6" ht="15" x14ac:dyDescent="0.25">
      <c r="A979" s="380">
        <v>658</v>
      </c>
      <c r="B979" s="214" t="s">
        <v>11620</v>
      </c>
      <c r="C979" s="380" t="s">
        <v>66</v>
      </c>
      <c r="D979" s="380">
        <v>2.2400000000000002</v>
      </c>
      <c r="E979" s="380" t="s">
        <v>88</v>
      </c>
      <c r="F979" s="301"/>
    </row>
    <row r="980" spans="1:6" ht="15" x14ac:dyDescent="0.25">
      <c r="A980" s="380">
        <v>38599</v>
      </c>
      <c r="B980" s="214" t="s">
        <v>11621</v>
      </c>
      <c r="C980" s="380" t="s">
        <v>66</v>
      </c>
      <c r="D980" s="380">
        <v>6.91</v>
      </c>
      <c r="E980" s="380" t="s">
        <v>88</v>
      </c>
      <c r="F980" s="301"/>
    </row>
    <row r="981" spans="1:6" ht="15" x14ac:dyDescent="0.25">
      <c r="A981" s="380">
        <v>38596</v>
      </c>
      <c r="B981" s="214" t="s">
        <v>11622</v>
      </c>
      <c r="C981" s="380" t="s">
        <v>66</v>
      </c>
      <c r="D981" s="380">
        <v>5.73</v>
      </c>
      <c r="E981" s="380" t="s">
        <v>88</v>
      </c>
      <c r="F981" s="301"/>
    </row>
    <row r="982" spans="1:6" ht="15" x14ac:dyDescent="0.25">
      <c r="A982" s="380">
        <v>38600</v>
      </c>
      <c r="B982" s="214" t="s">
        <v>11623</v>
      </c>
      <c r="C982" s="380" t="s">
        <v>66</v>
      </c>
      <c r="D982" s="380">
        <v>7.32</v>
      </c>
      <c r="E982" s="380" t="s">
        <v>88</v>
      </c>
      <c r="F982" s="301"/>
    </row>
    <row r="983" spans="1:6" ht="15" x14ac:dyDescent="0.25">
      <c r="A983" s="380">
        <v>38597</v>
      </c>
      <c r="B983" s="214" t="s">
        <v>11624</v>
      </c>
      <c r="C983" s="380" t="s">
        <v>66</v>
      </c>
      <c r="D983" s="380">
        <v>5.77</v>
      </c>
      <c r="E983" s="380" t="s">
        <v>88</v>
      </c>
      <c r="F983" s="301"/>
    </row>
    <row r="984" spans="1:6" ht="15" x14ac:dyDescent="0.25">
      <c r="A984" s="380">
        <v>38548</v>
      </c>
      <c r="B984" s="214" t="s">
        <v>11625</v>
      </c>
      <c r="C984" s="380" t="s">
        <v>66</v>
      </c>
      <c r="D984" s="380">
        <v>1.99</v>
      </c>
      <c r="E984" s="380" t="s">
        <v>88</v>
      </c>
      <c r="F984" s="301"/>
    </row>
    <row r="985" spans="1:6" ht="15" x14ac:dyDescent="0.25">
      <c r="A985" s="380">
        <v>34649</v>
      </c>
      <c r="B985" s="214" t="s">
        <v>11626</v>
      </c>
      <c r="C985" s="380" t="s">
        <v>66</v>
      </c>
      <c r="D985" s="380">
        <v>2.92</v>
      </c>
      <c r="E985" s="380" t="s">
        <v>88</v>
      </c>
      <c r="F985" s="301"/>
    </row>
    <row r="986" spans="1:6" ht="15" x14ac:dyDescent="0.25">
      <c r="A986" s="380">
        <v>34655</v>
      </c>
      <c r="B986" s="214" t="s">
        <v>11627</v>
      </c>
      <c r="C986" s="380" t="s">
        <v>66</v>
      </c>
      <c r="D986" s="380">
        <v>4.3</v>
      </c>
      <c r="E986" s="380" t="s">
        <v>88</v>
      </c>
      <c r="F986" s="301"/>
    </row>
    <row r="987" spans="1:6" ht="30" x14ac:dyDescent="0.25">
      <c r="A987" s="380">
        <v>40607</v>
      </c>
      <c r="B987" s="214" t="s">
        <v>11628</v>
      </c>
      <c r="C987" s="380" t="s">
        <v>66</v>
      </c>
      <c r="D987" s="380">
        <v>5.72</v>
      </c>
      <c r="E987" s="380" t="s">
        <v>88</v>
      </c>
      <c r="F987" s="301"/>
    </row>
    <row r="988" spans="1:6" ht="15" x14ac:dyDescent="0.25">
      <c r="A988" s="380">
        <v>567</v>
      </c>
      <c r="B988" s="214" t="s">
        <v>11629</v>
      </c>
      <c r="C988" s="380" t="s">
        <v>4</v>
      </c>
      <c r="D988" s="380">
        <v>13.41</v>
      </c>
      <c r="E988" s="380" t="s">
        <v>88</v>
      </c>
      <c r="F988" s="301"/>
    </row>
    <row r="989" spans="1:6" ht="30" x14ac:dyDescent="0.25">
      <c r="A989" s="380">
        <v>574</v>
      </c>
      <c r="B989" s="214" t="s">
        <v>11630</v>
      </c>
      <c r="C989" s="380" t="s">
        <v>4</v>
      </c>
      <c r="D989" s="380">
        <v>35.24</v>
      </c>
      <c r="E989" s="380" t="s">
        <v>88</v>
      </c>
      <c r="F989" s="301"/>
    </row>
    <row r="990" spans="1:6" ht="30" x14ac:dyDescent="0.25">
      <c r="A990" s="380">
        <v>568</v>
      </c>
      <c r="B990" s="214" t="s">
        <v>11631</v>
      </c>
      <c r="C990" s="380" t="s">
        <v>4</v>
      </c>
      <c r="D990" s="380">
        <v>74.260000000000005</v>
      </c>
      <c r="E990" s="380" t="s">
        <v>88</v>
      </c>
      <c r="F990" s="301"/>
    </row>
    <row r="991" spans="1:6" ht="15" x14ac:dyDescent="0.25">
      <c r="A991" s="388">
        <v>4777</v>
      </c>
      <c r="B991" s="214" t="s">
        <v>11632</v>
      </c>
      <c r="C991" s="380" t="s">
        <v>65</v>
      </c>
      <c r="D991" s="395">
        <v>8.02</v>
      </c>
      <c r="E991" s="380" t="s">
        <v>88</v>
      </c>
      <c r="F991" s="301"/>
    </row>
    <row r="992" spans="1:6" ht="30" x14ac:dyDescent="0.25">
      <c r="A992" s="388">
        <v>592</v>
      </c>
      <c r="B992" s="214" t="s">
        <v>11633</v>
      </c>
      <c r="C992" s="380" t="s">
        <v>65</v>
      </c>
      <c r="D992" s="395">
        <v>38.94</v>
      </c>
      <c r="E992" s="380" t="s">
        <v>88</v>
      </c>
      <c r="F992" s="301"/>
    </row>
    <row r="993" spans="1:6" ht="30" x14ac:dyDescent="0.25">
      <c r="A993" s="388">
        <v>586</v>
      </c>
      <c r="B993" s="214" t="s">
        <v>11634</v>
      </c>
      <c r="C993" s="380" t="s">
        <v>4</v>
      </c>
      <c r="D993" s="395">
        <v>22.89</v>
      </c>
      <c r="E993" s="380" t="s">
        <v>88</v>
      </c>
      <c r="F993" s="301"/>
    </row>
    <row r="994" spans="1:6" ht="30" x14ac:dyDescent="0.25">
      <c r="A994" s="388">
        <v>588</v>
      </c>
      <c r="B994" s="214" t="s">
        <v>11635</v>
      </c>
      <c r="C994" s="380" t="s">
        <v>4</v>
      </c>
      <c r="D994" s="395">
        <v>36.21</v>
      </c>
      <c r="E994" s="380" t="s">
        <v>88</v>
      </c>
      <c r="F994" s="301"/>
    </row>
    <row r="995" spans="1:6" ht="30" x14ac:dyDescent="0.25">
      <c r="A995" s="388">
        <v>591</v>
      </c>
      <c r="B995" s="214" t="s">
        <v>11636</v>
      </c>
      <c r="C995" s="380" t="s">
        <v>65</v>
      </c>
      <c r="D995" s="395">
        <v>36.340000000000003</v>
      </c>
      <c r="E995" s="380" t="s">
        <v>88</v>
      </c>
      <c r="F995" s="301"/>
    </row>
    <row r="996" spans="1:6" ht="30" x14ac:dyDescent="0.25">
      <c r="A996" s="388">
        <v>584</v>
      </c>
      <c r="B996" s="214" t="s">
        <v>11637</v>
      </c>
      <c r="C996" s="380" t="s">
        <v>4</v>
      </c>
      <c r="D996" s="395">
        <v>38.68</v>
      </c>
      <c r="E996" s="380" t="s">
        <v>88</v>
      </c>
      <c r="F996" s="301"/>
    </row>
    <row r="997" spans="1:6" ht="30" x14ac:dyDescent="0.25">
      <c r="A997" s="388">
        <v>589</v>
      </c>
      <c r="B997" s="214" t="s">
        <v>11638</v>
      </c>
      <c r="C997" s="380" t="s">
        <v>4</v>
      </c>
      <c r="D997" s="395">
        <v>61.21</v>
      </c>
      <c r="E997" s="380" t="s">
        <v>88</v>
      </c>
      <c r="F997" s="301"/>
    </row>
    <row r="998" spans="1:6" ht="15" x14ac:dyDescent="0.25">
      <c r="A998" s="388">
        <v>1165</v>
      </c>
      <c r="B998" s="214" t="s">
        <v>11639</v>
      </c>
      <c r="C998" s="380" t="s">
        <v>66</v>
      </c>
      <c r="D998" s="395">
        <v>21.42</v>
      </c>
      <c r="E998" s="380" t="s">
        <v>88</v>
      </c>
      <c r="F998" s="301"/>
    </row>
    <row r="999" spans="1:6" ht="15" x14ac:dyDescent="0.25">
      <c r="A999" s="388">
        <v>1164</v>
      </c>
      <c r="B999" s="214" t="s">
        <v>11640</v>
      </c>
      <c r="C999" s="380" t="s">
        <v>66</v>
      </c>
      <c r="D999" s="395">
        <v>17.350000000000001</v>
      </c>
      <c r="E999" s="380" t="s">
        <v>88</v>
      </c>
      <c r="F999" s="301"/>
    </row>
    <row r="1000" spans="1:6" ht="15" x14ac:dyDescent="0.25">
      <c r="A1000" s="388">
        <v>1170</v>
      </c>
      <c r="B1000" s="214" t="s">
        <v>11641</v>
      </c>
      <c r="C1000" s="380" t="s">
        <v>66</v>
      </c>
      <c r="D1000" s="395">
        <v>11.37</v>
      </c>
      <c r="E1000" s="380" t="s">
        <v>88</v>
      </c>
      <c r="F1000" s="301"/>
    </row>
    <row r="1001" spans="1:6" ht="15" x14ac:dyDescent="0.25">
      <c r="A1001" s="388">
        <v>1162</v>
      </c>
      <c r="B1001" s="214" t="s">
        <v>11642</v>
      </c>
      <c r="C1001" s="380" t="s">
        <v>66</v>
      </c>
      <c r="D1001" s="395">
        <v>6.03</v>
      </c>
      <c r="E1001" s="380" t="s">
        <v>88</v>
      </c>
      <c r="F1001" s="301"/>
    </row>
    <row r="1002" spans="1:6" ht="15" x14ac:dyDescent="0.25">
      <c r="A1002" s="388">
        <v>12395</v>
      </c>
      <c r="B1002" s="214" t="s">
        <v>11643</v>
      </c>
      <c r="C1002" s="380" t="s">
        <v>66</v>
      </c>
      <c r="D1002" s="395">
        <v>5.86</v>
      </c>
      <c r="E1002" s="380" t="s">
        <v>88</v>
      </c>
      <c r="F1002" s="301"/>
    </row>
    <row r="1003" spans="1:6" ht="15" x14ac:dyDescent="0.25">
      <c r="A1003" s="388">
        <v>1169</v>
      </c>
      <c r="B1003" s="214" t="s">
        <v>11644</v>
      </c>
      <c r="C1003" s="380" t="s">
        <v>66</v>
      </c>
      <c r="D1003" s="395">
        <v>55.8</v>
      </c>
      <c r="E1003" s="380" t="s">
        <v>88</v>
      </c>
      <c r="F1003" s="301"/>
    </row>
    <row r="1004" spans="1:6" ht="15" x14ac:dyDescent="0.25">
      <c r="A1004" s="388">
        <v>1166</v>
      </c>
      <c r="B1004" s="214" t="s">
        <v>11645</v>
      </c>
      <c r="C1004" s="380" t="s">
        <v>66</v>
      </c>
      <c r="D1004" s="395">
        <v>30.94</v>
      </c>
      <c r="E1004" s="380" t="s">
        <v>88</v>
      </c>
      <c r="F1004" s="301"/>
    </row>
    <row r="1005" spans="1:6" ht="15" x14ac:dyDescent="0.25">
      <c r="A1005" s="388">
        <v>1168</v>
      </c>
      <c r="B1005" s="214" t="s">
        <v>11646</v>
      </c>
      <c r="C1005" s="380" t="s">
        <v>66</v>
      </c>
      <c r="D1005" s="395">
        <v>79.55</v>
      </c>
      <c r="E1005" s="380" t="s">
        <v>88</v>
      </c>
      <c r="F1005" s="301"/>
    </row>
    <row r="1006" spans="1:6" ht="15" x14ac:dyDescent="0.25">
      <c r="A1006" s="388">
        <v>1163</v>
      </c>
      <c r="B1006" s="214" t="s">
        <v>11647</v>
      </c>
      <c r="C1006" s="380" t="s">
        <v>66</v>
      </c>
      <c r="D1006" s="395">
        <v>7.8</v>
      </c>
      <c r="E1006" s="380" t="s">
        <v>88</v>
      </c>
      <c r="F1006" s="301"/>
    </row>
    <row r="1007" spans="1:6" ht="15" x14ac:dyDescent="0.25">
      <c r="A1007" s="388">
        <v>12396</v>
      </c>
      <c r="B1007" s="214" t="s">
        <v>11648</v>
      </c>
      <c r="C1007" s="380" t="s">
        <v>66</v>
      </c>
      <c r="D1007" s="395">
        <v>5.86</v>
      </c>
      <c r="E1007" s="380" t="s">
        <v>88</v>
      </c>
      <c r="F1007" s="301"/>
    </row>
    <row r="1008" spans="1:6" ht="15" x14ac:dyDescent="0.25">
      <c r="A1008" s="388">
        <v>1167</v>
      </c>
      <c r="B1008" s="214" t="s">
        <v>11649</v>
      </c>
      <c r="C1008" s="380" t="s">
        <v>66</v>
      </c>
      <c r="D1008" s="395">
        <v>133.06</v>
      </c>
      <c r="E1008" s="380" t="s">
        <v>88</v>
      </c>
      <c r="F1008" s="301"/>
    </row>
    <row r="1009" spans="1:6" ht="15" x14ac:dyDescent="0.25">
      <c r="A1009" s="380">
        <v>36331</v>
      </c>
      <c r="B1009" s="214" t="s">
        <v>11650</v>
      </c>
      <c r="C1009" s="380" t="s">
        <v>66</v>
      </c>
      <c r="D1009" s="380">
        <v>2.66</v>
      </c>
      <c r="E1009" s="380" t="s">
        <v>88</v>
      </c>
      <c r="F1009" s="301"/>
    </row>
    <row r="1010" spans="1:6" ht="15" x14ac:dyDescent="0.25">
      <c r="A1010" s="380">
        <v>36346</v>
      </c>
      <c r="B1010" s="214" t="s">
        <v>11651</v>
      </c>
      <c r="C1010" s="380" t="s">
        <v>66</v>
      </c>
      <c r="D1010" s="380">
        <v>3.99</v>
      </c>
      <c r="E1010" s="380" t="s">
        <v>88</v>
      </c>
      <c r="F1010" s="301"/>
    </row>
    <row r="1011" spans="1:6" ht="15" x14ac:dyDescent="0.25">
      <c r="A1011" s="380">
        <v>1202</v>
      </c>
      <c r="B1011" s="214" t="s">
        <v>11652</v>
      </c>
      <c r="C1011" s="380" t="s">
        <v>66</v>
      </c>
      <c r="D1011" s="380">
        <v>5.34</v>
      </c>
      <c r="E1011" s="380" t="s">
        <v>88</v>
      </c>
      <c r="F1011" s="301"/>
    </row>
    <row r="1012" spans="1:6" ht="15" x14ac:dyDescent="0.25">
      <c r="A1012" s="380">
        <v>1197</v>
      </c>
      <c r="B1012" s="214" t="s">
        <v>11653</v>
      </c>
      <c r="C1012" s="380" t="s">
        <v>66</v>
      </c>
      <c r="D1012" s="380">
        <v>1.88</v>
      </c>
      <c r="E1012" s="380" t="s">
        <v>88</v>
      </c>
      <c r="F1012" s="301"/>
    </row>
    <row r="1013" spans="1:6" ht="15" x14ac:dyDescent="0.25">
      <c r="A1013" s="380">
        <v>1198</v>
      </c>
      <c r="B1013" s="214" t="s">
        <v>11654</v>
      </c>
      <c r="C1013" s="380" t="s">
        <v>66</v>
      </c>
      <c r="D1013" s="380">
        <v>2.4700000000000002</v>
      </c>
      <c r="E1013" s="380" t="s">
        <v>88</v>
      </c>
      <c r="F1013" s="301"/>
    </row>
    <row r="1014" spans="1:6" ht="15" x14ac:dyDescent="0.25">
      <c r="A1014" s="380">
        <v>20088</v>
      </c>
      <c r="B1014" s="214" t="s">
        <v>11655</v>
      </c>
      <c r="C1014" s="380" t="s">
        <v>66</v>
      </c>
      <c r="D1014" s="380">
        <v>12.21</v>
      </c>
      <c r="E1014" s="380" t="s">
        <v>88</v>
      </c>
      <c r="F1014" s="301"/>
    </row>
    <row r="1015" spans="1:6" ht="15" x14ac:dyDescent="0.25">
      <c r="A1015" s="380">
        <v>20089</v>
      </c>
      <c r="B1015" s="214" t="s">
        <v>11656</v>
      </c>
      <c r="C1015" s="380" t="s">
        <v>66</v>
      </c>
      <c r="D1015" s="380">
        <v>59.88</v>
      </c>
      <c r="E1015" s="380" t="s">
        <v>88</v>
      </c>
      <c r="F1015" s="301"/>
    </row>
    <row r="1016" spans="1:6" ht="15" x14ac:dyDescent="0.25">
      <c r="A1016" s="380">
        <v>20087</v>
      </c>
      <c r="B1016" s="214" t="s">
        <v>11657</v>
      </c>
      <c r="C1016" s="380" t="s">
        <v>66</v>
      </c>
      <c r="D1016" s="380">
        <v>10.1</v>
      </c>
      <c r="E1016" s="380" t="s">
        <v>88</v>
      </c>
      <c r="F1016" s="301"/>
    </row>
    <row r="1017" spans="1:6" ht="15" x14ac:dyDescent="0.25">
      <c r="A1017" s="380">
        <v>1191</v>
      </c>
      <c r="B1017" s="214" t="s">
        <v>11658</v>
      </c>
      <c r="C1017" s="380" t="s">
        <v>66</v>
      </c>
      <c r="D1017" s="380">
        <v>1.34</v>
      </c>
      <c r="E1017" s="380" t="s">
        <v>88</v>
      </c>
      <c r="F1017" s="301"/>
    </row>
    <row r="1018" spans="1:6" ht="15" x14ac:dyDescent="0.25">
      <c r="A1018" s="380">
        <v>1185</v>
      </c>
      <c r="B1018" s="214" t="s">
        <v>11659</v>
      </c>
      <c r="C1018" s="380" t="s">
        <v>66</v>
      </c>
      <c r="D1018" s="380">
        <v>1.34</v>
      </c>
      <c r="E1018" s="380" t="s">
        <v>88</v>
      </c>
      <c r="F1018" s="301"/>
    </row>
    <row r="1019" spans="1:6" ht="15" x14ac:dyDescent="0.25">
      <c r="A1019" s="380">
        <v>1189</v>
      </c>
      <c r="B1019" s="214" t="s">
        <v>11660</v>
      </c>
      <c r="C1019" s="380" t="s">
        <v>66</v>
      </c>
      <c r="D1019" s="380">
        <v>2.19</v>
      </c>
      <c r="E1019" s="380" t="s">
        <v>88</v>
      </c>
      <c r="F1019" s="301"/>
    </row>
    <row r="1020" spans="1:6" ht="15" x14ac:dyDescent="0.25">
      <c r="A1020" s="380">
        <v>1193</v>
      </c>
      <c r="B1020" s="214" t="s">
        <v>11661</v>
      </c>
      <c r="C1020" s="380" t="s">
        <v>66</v>
      </c>
      <c r="D1020" s="380">
        <v>4.22</v>
      </c>
      <c r="E1020" s="380" t="s">
        <v>88</v>
      </c>
      <c r="F1020" s="301"/>
    </row>
    <row r="1021" spans="1:6" ht="15" x14ac:dyDescent="0.25">
      <c r="A1021" s="380">
        <v>1194</v>
      </c>
      <c r="B1021" s="214" t="s">
        <v>11662</v>
      </c>
      <c r="C1021" s="380" t="s">
        <v>66</v>
      </c>
      <c r="D1021" s="380">
        <v>7.62</v>
      </c>
      <c r="E1021" s="380" t="s">
        <v>88</v>
      </c>
      <c r="F1021" s="301"/>
    </row>
    <row r="1022" spans="1:6" ht="15" x14ac:dyDescent="0.25">
      <c r="A1022" s="380">
        <v>1195</v>
      </c>
      <c r="B1022" s="214" t="s">
        <v>11663</v>
      </c>
      <c r="C1022" s="380" t="s">
        <v>66</v>
      </c>
      <c r="D1022" s="380">
        <v>12.82</v>
      </c>
      <c r="E1022" s="380" t="s">
        <v>88</v>
      </c>
      <c r="F1022" s="301"/>
    </row>
    <row r="1023" spans="1:6" ht="15" x14ac:dyDescent="0.25">
      <c r="A1023" s="380">
        <v>1204</v>
      </c>
      <c r="B1023" s="214" t="s">
        <v>11664</v>
      </c>
      <c r="C1023" s="380" t="s">
        <v>66</v>
      </c>
      <c r="D1023" s="380">
        <v>22.43</v>
      </c>
      <c r="E1023" s="380" t="s">
        <v>88</v>
      </c>
      <c r="F1023" s="301"/>
    </row>
    <row r="1024" spans="1:6" ht="15" x14ac:dyDescent="0.25">
      <c r="A1024" s="380">
        <v>1200</v>
      </c>
      <c r="B1024" s="214" t="s">
        <v>11665</v>
      </c>
      <c r="C1024" s="380" t="s">
        <v>66</v>
      </c>
      <c r="D1024" s="380">
        <v>9.18</v>
      </c>
      <c r="E1024" s="380" t="s">
        <v>88</v>
      </c>
      <c r="F1024" s="301"/>
    </row>
    <row r="1025" spans="1:6" ht="15" x14ac:dyDescent="0.25">
      <c r="A1025" s="380">
        <v>12909</v>
      </c>
      <c r="B1025" s="214" t="s">
        <v>11666</v>
      </c>
      <c r="C1025" s="380" t="s">
        <v>66</v>
      </c>
      <c r="D1025" s="380">
        <v>4.26</v>
      </c>
      <c r="E1025" s="380" t="s">
        <v>88</v>
      </c>
      <c r="F1025" s="301"/>
    </row>
    <row r="1026" spans="1:6" ht="15" x14ac:dyDescent="0.25">
      <c r="A1026" s="380">
        <v>12910</v>
      </c>
      <c r="B1026" s="214" t="s">
        <v>11667</v>
      </c>
      <c r="C1026" s="380" t="s">
        <v>66</v>
      </c>
      <c r="D1026" s="380">
        <v>7.65</v>
      </c>
      <c r="E1026" s="380" t="s">
        <v>88</v>
      </c>
      <c r="F1026" s="301"/>
    </row>
    <row r="1027" spans="1:6" ht="15" x14ac:dyDescent="0.25">
      <c r="A1027" s="388">
        <v>1207</v>
      </c>
      <c r="B1027" s="214" t="s">
        <v>11668</v>
      </c>
      <c r="C1027" s="380" t="s">
        <v>66</v>
      </c>
      <c r="D1027" s="395">
        <v>35.159999999999997</v>
      </c>
      <c r="E1027" s="380" t="s">
        <v>88</v>
      </c>
      <c r="F1027" s="301"/>
    </row>
    <row r="1028" spans="1:6" ht="15" x14ac:dyDescent="0.25">
      <c r="A1028" s="388">
        <v>1206</v>
      </c>
      <c r="B1028" s="214" t="s">
        <v>11669</v>
      </c>
      <c r="C1028" s="380" t="s">
        <v>66</v>
      </c>
      <c r="D1028" s="395">
        <v>8.81</v>
      </c>
      <c r="E1028" s="380" t="s">
        <v>88</v>
      </c>
      <c r="F1028" s="301"/>
    </row>
    <row r="1029" spans="1:6" ht="15" x14ac:dyDescent="0.25">
      <c r="A1029" s="388">
        <v>1183</v>
      </c>
      <c r="B1029" s="214" t="s">
        <v>11670</v>
      </c>
      <c r="C1029" s="380" t="s">
        <v>66</v>
      </c>
      <c r="D1029" s="395">
        <v>22.96</v>
      </c>
      <c r="E1029" s="380" t="s">
        <v>88</v>
      </c>
      <c r="F1029" s="301"/>
    </row>
    <row r="1030" spans="1:6" ht="15" x14ac:dyDescent="0.25">
      <c r="A1030" s="380">
        <v>42685</v>
      </c>
      <c r="B1030" s="214" t="s">
        <v>11671</v>
      </c>
      <c r="C1030" s="380" t="s">
        <v>66</v>
      </c>
      <c r="D1030" s="380">
        <v>62.05</v>
      </c>
      <c r="E1030" s="380" t="s">
        <v>88</v>
      </c>
      <c r="F1030" s="301"/>
    </row>
    <row r="1031" spans="1:6" ht="15" x14ac:dyDescent="0.25">
      <c r="A1031" s="380">
        <v>42686</v>
      </c>
      <c r="B1031" s="214" t="s">
        <v>11672</v>
      </c>
      <c r="C1031" s="380" t="s">
        <v>66</v>
      </c>
      <c r="D1031" s="380">
        <v>68.349999999999994</v>
      </c>
      <c r="E1031" s="380" t="s">
        <v>88</v>
      </c>
      <c r="F1031" s="301"/>
    </row>
    <row r="1032" spans="1:6" ht="30" x14ac:dyDescent="0.25">
      <c r="A1032" s="380">
        <v>12894</v>
      </c>
      <c r="B1032" s="214" t="s">
        <v>11673</v>
      </c>
      <c r="C1032" s="380" t="s">
        <v>66</v>
      </c>
      <c r="D1032" s="380">
        <v>17.920000000000002</v>
      </c>
      <c r="E1032" s="380" t="s">
        <v>88</v>
      </c>
      <c r="F1032" s="301"/>
    </row>
    <row r="1033" spans="1:6" ht="30" x14ac:dyDescent="0.25">
      <c r="A1033" s="380">
        <v>12895</v>
      </c>
      <c r="B1033" s="214" t="s">
        <v>11674</v>
      </c>
      <c r="C1033" s="380" t="s">
        <v>66</v>
      </c>
      <c r="D1033" s="380">
        <v>13.79</v>
      </c>
      <c r="E1033" s="380" t="s">
        <v>88</v>
      </c>
      <c r="F1033" s="301"/>
    </row>
    <row r="1034" spans="1:6" ht="30" x14ac:dyDescent="0.25">
      <c r="A1034" s="380">
        <v>1631</v>
      </c>
      <c r="B1034" s="214" t="s">
        <v>11675</v>
      </c>
      <c r="C1034" s="380" t="s">
        <v>66</v>
      </c>
      <c r="D1034" s="380">
        <v>186.28</v>
      </c>
      <c r="E1034" s="380" t="s">
        <v>88</v>
      </c>
      <c r="F1034" s="301"/>
    </row>
    <row r="1035" spans="1:6" ht="30" x14ac:dyDescent="0.25">
      <c r="A1035" s="380">
        <v>1633</v>
      </c>
      <c r="B1035" s="214" t="s">
        <v>11676</v>
      </c>
      <c r="C1035" s="380" t="s">
        <v>66</v>
      </c>
      <c r="D1035" s="380">
        <v>316.5</v>
      </c>
      <c r="E1035" s="380" t="s">
        <v>88</v>
      </c>
      <c r="F1035" s="301"/>
    </row>
    <row r="1036" spans="1:6" ht="15" x14ac:dyDescent="0.25">
      <c r="A1036" s="380">
        <v>10818</v>
      </c>
      <c r="B1036" s="214" t="s">
        <v>11677</v>
      </c>
      <c r="C1036" s="380" t="s">
        <v>65</v>
      </c>
      <c r="D1036" s="380">
        <v>59.14</v>
      </c>
      <c r="E1036" s="380" t="s">
        <v>88</v>
      </c>
      <c r="F1036" s="301"/>
    </row>
    <row r="1037" spans="1:6" ht="15" x14ac:dyDescent="0.25">
      <c r="A1037" s="380">
        <v>41410</v>
      </c>
      <c r="B1037" s="214" t="s">
        <v>11678</v>
      </c>
      <c r="C1037" s="380" t="s">
        <v>66</v>
      </c>
      <c r="D1037" s="380">
        <v>60.27</v>
      </c>
      <c r="E1037" s="380" t="s">
        <v>88</v>
      </c>
      <c r="F1037" s="301"/>
    </row>
    <row r="1038" spans="1:6" ht="15" x14ac:dyDescent="0.25">
      <c r="A1038" s="380">
        <v>41411</v>
      </c>
      <c r="B1038" s="214" t="s">
        <v>11679</v>
      </c>
      <c r="C1038" s="380" t="s">
        <v>66</v>
      </c>
      <c r="D1038" s="380">
        <v>54.64</v>
      </c>
      <c r="E1038" s="380" t="s">
        <v>88</v>
      </c>
      <c r="F1038" s="301"/>
    </row>
    <row r="1039" spans="1:6" ht="15" x14ac:dyDescent="0.25">
      <c r="A1039" s="380">
        <v>41412</v>
      </c>
      <c r="B1039" s="214" t="s">
        <v>11680</v>
      </c>
      <c r="C1039" s="380" t="s">
        <v>66</v>
      </c>
      <c r="D1039" s="380">
        <v>105.69</v>
      </c>
      <c r="E1039" s="380" t="s">
        <v>88</v>
      </c>
      <c r="F1039" s="301"/>
    </row>
    <row r="1040" spans="1:6" ht="15" x14ac:dyDescent="0.25">
      <c r="A1040" s="380">
        <v>41413</v>
      </c>
      <c r="B1040" s="214" t="s">
        <v>11681</v>
      </c>
      <c r="C1040" s="380" t="s">
        <v>66</v>
      </c>
      <c r="D1040" s="380">
        <v>95.1</v>
      </c>
      <c r="E1040" s="380" t="s">
        <v>88</v>
      </c>
      <c r="F1040" s="301"/>
    </row>
    <row r="1041" spans="1:6" ht="45" x14ac:dyDescent="0.25">
      <c r="A1041" s="388">
        <v>39359</v>
      </c>
      <c r="B1041" s="214" t="s">
        <v>11682</v>
      </c>
      <c r="C1041" s="380" t="s">
        <v>66</v>
      </c>
      <c r="D1041" s="395">
        <v>38.93</v>
      </c>
      <c r="E1041" s="380" t="s">
        <v>88</v>
      </c>
      <c r="F1041" s="301"/>
    </row>
    <row r="1042" spans="1:6" ht="45" x14ac:dyDescent="0.25">
      <c r="A1042" s="388">
        <v>39360</v>
      </c>
      <c r="B1042" s="214" t="s">
        <v>11683</v>
      </c>
      <c r="C1042" s="380" t="s">
        <v>66</v>
      </c>
      <c r="D1042" s="395">
        <v>38.93</v>
      </c>
      <c r="E1042" s="380" t="s">
        <v>88</v>
      </c>
      <c r="F1042" s="301"/>
    </row>
    <row r="1043" spans="1:6" ht="30" x14ac:dyDescent="0.25">
      <c r="A1043" s="388">
        <v>10710</v>
      </c>
      <c r="B1043" s="214" t="s">
        <v>11684</v>
      </c>
      <c r="C1043" s="380" t="s">
        <v>83</v>
      </c>
      <c r="D1043" s="395">
        <v>165.02</v>
      </c>
      <c r="E1043" s="380" t="s">
        <v>88</v>
      </c>
      <c r="F1043" s="301"/>
    </row>
    <row r="1044" spans="1:6" ht="30" x14ac:dyDescent="0.25">
      <c r="A1044" s="388">
        <v>10709</v>
      </c>
      <c r="B1044" s="214" t="s">
        <v>11685</v>
      </c>
      <c r="C1044" s="380" t="s">
        <v>83</v>
      </c>
      <c r="D1044" s="395">
        <v>202.73</v>
      </c>
      <c r="E1044" s="380" t="s">
        <v>88</v>
      </c>
      <c r="F1044" s="301"/>
    </row>
    <row r="1045" spans="1:6" ht="30" x14ac:dyDescent="0.25">
      <c r="A1045" s="388">
        <v>39636</v>
      </c>
      <c r="B1045" s="214" t="s">
        <v>11686</v>
      </c>
      <c r="C1045" s="380" t="s">
        <v>83</v>
      </c>
      <c r="D1045" s="395">
        <v>207.02</v>
      </c>
      <c r="E1045" s="380" t="s">
        <v>88</v>
      </c>
      <c r="F1045" s="301"/>
    </row>
    <row r="1046" spans="1:6" ht="30" x14ac:dyDescent="0.25">
      <c r="A1046" s="388">
        <v>10708</v>
      </c>
      <c r="B1046" s="214" t="s">
        <v>11687</v>
      </c>
      <c r="C1046" s="380" t="s">
        <v>83</v>
      </c>
      <c r="D1046" s="395">
        <v>63.88</v>
      </c>
      <c r="E1046" s="380" t="s">
        <v>88</v>
      </c>
      <c r="F1046" s="301"/>
    </row>
    <row r="1047" spans="1:6" ht="30" x14ac:dyDescent="0.25">
      <c r="A1047" s="388">
        <v>39635</v>
      </c>
      <c r="B1047" s="214" t="s">
        <v>11688</v>
      </c>
      <c r="C1047" s="380" t="s">
        <v>83</v>
      </c>
      <c r="D1047" s="395">
        <v>108.76</v>
      </c>
      <c r="E1047" s="380" t="s">
        <v>88</v>
      </c>
      <c r="F1047" s="301"/>
    </row>
    <row r="1048" spans="1:6" ht="15" x14ac:dyDescent="0.25">
      <c r="A1048" s="380">
        <v>6117</v>
      </c>
      <c r="B1048" s="214" t="s">
        <v>11689</v>
      </c>
      <c r="C1048" s="380" t="s">
        <v>87</v>
      </c>
      <c r="D1048" s="380">
        <v>15.35</v>
      </c>
      <c r="E1048" s="380" t="s">
        <v>105</v>
      </c>
      <c r="F1048" s="301"/>
    </row>
    <row r="1049" spans="1:6" ht="15" x14ac:dyDescent="0.25">
      <c r="A1049" s="380">
        <v>40913</v>
      </c>
      <c r="B1049" s="214" t="s">
        <v>11690</v>
      </c>
      <c r="C1049" s="380" t="s">
        <v>115</v>
      </c>
      <c r="D1049" s="396">
        <v>2737.19</v>
      </c>
      <c r="E1049" s="380" t="s">
        <v>105</v>
      </c>
      <c r="F1049" s="301"/>
    </row>
    <row r="1050" spans="1:6" ht="15" x14ac:dyDescent="0.25">
      <c r="A1050" s="380">
        <v>1214</v>
      </c>
      <c r="B1050" s="214" t="s">
        <v>11691</v>
      </c>
      <c r="C1050" s="380" t="s">
        <v>87</v>
      </c>
      <c r="D1050" s="380">
        <v>20.54</v>
      </c>
      <c r="E1050" s="380" t="s">
        <v>105</v>
      </c>
      <c r="F1050" s="301"/>
    </row>
    <row r="1051" spans="1:6" ht="15" x14ac:dyDescent="0.25">
      <c r="A1051" s="380">
        <v>40915</v>
      </c>
      <c r="B1051" s="214" t="s">
        <v>11692</v>
      </c>
      <c r="C1051" s="380" t="s">
        <v>115</v>
      </c>
      <c r="D1051" s="396">
        <v>3663.2</v>
      </c>
      <c r="E1051" s="380" t="s">
        <v>105</v>
      </c>
      <c r="F1051" s="301"/>
    </row>
    <row r="1052" spans="1:6" ht="15" x14ac:dyDescent="0.25">
      <c r="A1052" s="380">
        <v>40914</v>
      </c>
      <c r="B1052" s="214" t="s">
        <v>11693</v>
      </c>
      <c r="C1052" s="380" t="s">
        <v>115</v>
      </c>
      <c r="D1052" s="396">
        <v>3890.2</v>
      </c>
      <c r="E1052" s="380" t="s">
        <v>105</v>
      </c>
      <c r="F1052" s="301"/>
    </row>
    <row r="1053" spans="1:6" ht="15" x14ac:dyDescent="0.25">
      <c r="A1053" s="380">
        <v>1213</v>
      </c>
      <c r="B1053" s="214" t="s">
        <v>11694</v>
      </c>
      <c r="C1053" s="380" t="s">
        <v>87</v>
      </c>
      <c r="D1053" s="380">
        <v>21.83</v>
      </c>
      <c r="E1053" s="380" t="s">
        <v>105</v>
      </c>
      <c r="F1053" s="301"/>
    </row>
    <row r="1054" spans="1:6" ht="30" x14ac:dyDescent="0.25">
      <c r="A1054" s="380">
        <v>5091</v>
      </c>
      <c r="B1054" s="214" t="s">
        <v>11695</v>
      </c>
      <c r="C1054" s="380" t="s">
        <v>66</v>
      </c>
      <c r="D1054" s="380">
        <v>19.43</v>
      </c>
      <c r="E1054" s="380" t="s">
        <v>88</v>
      </c>
      <c r="F1054" s="301"/>
    </row>
    <row r="1055" spans="1:6" ht="30" x14ac:dyDescent="0.25">
      <c r="A1055" s="388">
        <v>14615</v>
      </c>
      <c r="B1055" s="214" t="s">
        <v>11696</v>
      </c>
      <c r="C1055" s="380" t="s">
        <v>66</v>
      </c>
      <c r="D1055" s="395">
        <v>3370.92</v>
      </c>
      <c r="E1055" s="380" t="s">
        <v>1550</v>
      </c>
      <c r="F1055" s="301"/>
    </row>
    <row r="1056" spans="1:6" ht="30" x14ac:dyDescent="0.25">
      <c r="A1056" s="380">
        <v>2711</v>
      </c>
      <c r="B1056" s="214" t="s">
        <v>11697</v>
      </c>
      <c r="C1056" s="380" t="s">
        <v>66</v>
      </c>
      <c r="D1056" s="380">
        <v>239.9</v>
      </c>
      <c r="E1056" s="380" t="s">
        <v>1550</v>
      </c>
      <c r="F1056" s="301"/>
    </row>
    <row r="1057" spans="1:6" ht="45" x14ac:dyDescent="0.25">
      <c r="A1057" s="388">
        <v>37727</v>
      </c>
      <c r="B1057" s="214" t="s">
        <v>11698</v>
      </c>
      <c r="C1057" s="380" t="s">
        <v>66</v>
      </c>
      <c r="D1057" s="395">
        <v>19043.29</v>
      </c>
      <c r="E1057" s="380" t="s">
        <v>1550</v>
      </c>
      <c r="F1057" s="301"/>
    </row>
    <row r="1058" spans="1:6" ht="45" x14ac:dyDescent="0.25">
      <c r="A1058" s="388">
        <v>37728</v>
      </c>
      <c r="B1058" s="214" t="s">
        <v>11699</v>
      </c>
      <c r="C1058" s="380" t="s">
        <v>66</v>
      </c>
      <c r="D1058" s="395">
        <v>25834.95</v>
      </c>
      <c r="E1058" s="380" t="s">
        <v>1550</v>
      </c>
      <c r="F1058" s="301"/>
    </row>
    <row r="1059" spans="1:6" ht="45" x14ac:dyDescent="0.25">
      <c r="A1059" s="388">
        <v>37729</v>
      </c>
      <c r="B1059" s="214" t="s">
        <v>11700</v>
      </c>
      <c r="C1059" s="380" t="s">
        <v>66</v>
      </c>
      <c r="D1059" s="395">
        <v>27965.67</v>
      </c>
      <c r="E1059" s="380" t="s">
        <v>1550</v>
      </c>
      <c r="F1059" s="301"/>
    </row>
    <row r="1060" spans="1:6" ht="45" x14ac:dyDescent="0.25">
      <c r="A1060" s="388">
        <v>37730</v>
      </c>
      <c r="B1060" s="214" t="s">
        <v>11701</v>
      </c>
      <c r="C1060" s="380" t="s">
        <v>66</v>
      </c>
      <c r="D1060" s="395">
        <v>30096.38</v>
      </c>
      <c r="E1060" s="380" t="s">
        <v>1550</v>
      </c>
      <c r="F1060" s="301"/>
    </row>
    <row r="1061" spans="1:6" ht="45" x14ac:dyDescent="0.25">
      <c r="A1061" s="388">
        <v>37731</v>
      </c>
      <c r="B1061" s="214" t="s">
        <v>11702</v>
      </c>
      <c r="C1061" s="380" t="s">
        <v>66</v>
      </c>
      <c r="D1061" s="395">
        <v>32227.1</v>
      </c>
      <c r="E1061" s="380" t="s">
        <v>1550</v>
      </c>
      <c r="F1061" s="301"/>
    </row>
    <row r="1062" spans="1:6" ht="45" x14ac:dyDescent="0.25">
      <c r="A1062" s="388">
        <v>37732</v>
      </c>
      <c r="B1062" s="214" t="s">
        <v>11703</v>
      </c>
      <c r="C1062" s="380" t="s">
        <v>66</v>
      </c>
      <c r="D1062" s="395">
        <v>36754.879999999997</v>
      </c>
      <c r="E1062" s="380" t="s">
        <v>1550</v>
      </c>
      <c r="F1062" s="301"/>
    </row>
    <row r="1063" spans="1:6" ht="60" x14ac:dyDescent="0.25">
      <c r="A1063" s="388">
        <v>36496</v>
      </c>
      <c r="B1063" s="214" t="s">
        <v>11704</v>
      </c>
      <c r="C1063" s="380" t="s">
        <v>66</v>
      </c>
      <c r="D1063" s="395">
        <v>8558.7099999999991</v>
      </c>
      <c r="E1063" s="380" t="s">
        <v>88</v>
      </c>
      <c r="F1063" s="301"/>
    </row>
    <row r="1064" spans="1:6" ht="45" x14ac:dyDescent="0.25">
      <c r="A1064" s="388">
        <v>37762</v>
      </c>
      <c r="B1064" s="214" t="s">
        <v>11705</v>
      </c>
      <c r="C1064" s="380" t="s">
        <v>66</v>
      </c>
      <c r="D1064" s="395">
        <v>755977.34</v>
      </c>
      <c r="E1064" s="380" t="s">
        <v>1550</v>
      </c>
      <c r="F1064" s="301"/>
    </row>
    <row r="1065" spans="1:6" ht="45" x14ac:dyDescent="0.25">
      <c r="A1065" s="388">
        <v>37763</v>
      </c>
      <c r="B1065" s="214" t="s">
        <v>11706</v>
      </c>
      <c r="C1065" s="380" t="s">
        <v>66</v>
      </c>
      <c r="D1065" s="395">
        <v>765159.12</v>
      </c>
      <c r="E1065" s="380" t="s">
        <v>1550</v>
      </c>
      <c r="F1065" s="301"/>
    </row>
    <row r="1066" spans="1:6" ht="45" x14ac:dyDescent="0.25">
      <c r="A1066" s="388">
        <v>41992</v>
      </c>
      <c r="B1066" s="214" t="s">
        <v>11707</v>
      </c>
      <c r="C1066" s="380" t="s">
        <v>66</v>
      </c>
      <c r="D1066" s="395">
        <v>869833</v>
      </c>
      <c r="E1066" s="380" t="s">
        <v>1550</v>
      </c>
      <c r="F1066" s="301"/>
    </row>
    <row r="1067" spans="1:6" ht="45" x14ac:dyDescent="0.25">
      <c r="A1067" s="388">
        <v>10630</v>
      </c>
      <c r="B1067" s="214" t="s">
        <v>11708</v>
      </c>
      <c r="C1067" s="380" t="s">
        <v>66</v>
      </c>
      <c r="D1067" s="395">
        <v>881463.27</v>
      </c>
      <c r="E1067" s="380" t="s">
        <v>1550</v>
      </c>
      <c r="F1067" s="301"/>
    </row>
    <row r="1068" spans="1:6" ht="45" x14ac:dyDescent="0.25">
      <c r="A1068" s="388">
        <v>13215</v>
      </c>
      <c r="B1068" s="214" t="s">
        <v>11709</v>
      </c>
      <c r="C1068" s="380" t="s">
        <v>66</v>
      </c>
      <c r="D1068" s="395">
        <v>1066631.8400000001</v>
      </c>
      <c r="E1068" s="380" t="s">
        <v>1550</v>
      </c>
      <c r="F1068" s="301"/>
    </row>
    <row r="1069" spans="1:6" ht="15" x14ac:dyDescent="0.25">
      <c r="A1069" s="380">
        <v>4235</v>
      </c>
      <c r="B1069" s="214" t="s">
        <v>11710</v>
      </c>
      <c r="C1069" s="380" t="s">
        <v>87</v>
      </c>
      <c r="D1069" s="380">
        <v>17.79</v>
      </c>
      <c r="E1069" s="380" t="s">
        <v>105</v>
      </c>
      <c r="F1069" s="301"/>
    </row>
    <row r="1070" spans="1:6" ht="15" x14ac:dyDescent="0.25">
      <c r="A1070" s="380">
        <v>40976</v>
      </c>
      <c r="B1070" s="214" t="s">
        <v>11711</v>
      </c>
      <c r="C1070" s="380" t="s">
        <v>115</v>
      </c>
      <c r="D1070" s="396">
        <v>3173.8</v>
      </c>
      <c r="E1070" s="380" t="s">
        <v>105</v>
      </c>
      <c r="F1070" s="301"/>
    </row>
    <row r="1071" spans="1:6" ht="45" x14ac:dyDescent="0.25">
      <c r="A1071" s="380">
        <v>43091</v>
      </c>
      <c r="B1071" s="214" t="s">
        <v>11712</v>
      </c>
      <c r="C1071" s="380" t="s">
        <v>66</v>
      </c>
      <c r="D1071" s="396">
        <v>12314.71</v>
      </c>
      <c r="E1071" s="380" t="s">
        <v>88</v>
      </c>
      <c r="F1071" s="301"/>
    </row>
    <row r="1072" spans="1:6" ht="45" x14ac:dyDescent="0.25">
      <c r="A1072" s="380">
        <v>43092</v>
      </c>
      <c r="B1072" s="214" t="s">
        <v>11713</v>
      </c>
      <c r="C1072" s="380" t="s">
        <v>66</v>
      </c>
      <c r="D1072" s="396">
        <v>16419.61</v>
      </c>
      <c r="E1072" s="380" t="s">
        <v>88</v>
      </c>
      <c r="F1072" s="301"/>
    </row>
    <row r="1073" spans="1:6" ht="45" x14ac:dyDescent="0.25">
      <c r="A1073" s="380">
        <v>43089</v>
      </c>
      <c r="B1073" s="214" t="s">
        <v>11714</v>
      </c>
      <c r="C1073" s="380" t="s">
        <v>66</v>
      </c>
      <c r="D1073" s="396">
        <v>2861.59</v>
      </c>
      <c r="E1073" s="380" t="s">
        <v>88</v>
      </c>
      <c r="F1073" s="301"/>
    </row>
    <row r="1074" spans="1:6" ht="45" x14ac:dyDescent="0.25">
      <c r="A1074" s="380">
        <v>43090</v>
      </c>
      <c r="B1074" s="214" t="s">
        <v>11715</v>
      </c>
      <c r="C1074" s="380" t="s">
        <v>66</v>
      </c>
      <c r="D1074" s="396">
        <v>6315.23</v>
      </c>
      <c r="E1074" s="380" t="s">
        <v>88</v>
      </c>
      <c r="F1074" s="301"/>
    </row>
    <row r="1075" spans="1:6" ht="15" x14ac:dyDescent="0.25">
      <c r="A1075" s="380">
        <v>41967</v>
      </c>
      <c r="B1075" s="214" t="s">
        <v>11716</v>
      </c>
      <c r="C1075" s="380" t="s">
        <v>3</v>
      </c>
      <c r="D1075" s="380">
        <v>20.85</v>
      </c>
      <c r="E1075" s="380" t="s">
        <v>88</v>
      </c>
      <c r="F1075" s="301"/>
    </row>
    <row r="1076" spans="1:6" ht="30" x14ac:dyDescent="0.25">
      <c r="A1076" s="380">
        <v>12760</v>
      </c>
      <c r="B1076" s="214" t="s">
        <v>11717</v>
      </c>
      <c r="C1076" s="380" t="s">
        <v>83</v>
      </c>
      <c r="D1076" s="396">
        <v>1481.6</v>
      </c>
      <c r="E1076" s="380" t="s">
        <v>88</v>
      </c>
      <c r="F1076" s="301"/>
    </row>
    <row r="1077" spans="1:6" ht="30" x14ac:dyDescent="0.25">
      <c r="A1077" s="380">
        <v>12759</v>
      </c>
      <c r="B1077" s="214" t="s">
        <v>11718</v>
      </c>
      <c r="C1077" s="380" t="s">
        <v>83</v>
      </c>
      <c r="D1077" s="380">
        <v>987.72</v>
      </c>
      <c r="E1077" s="380" t="s">
        <v>88</v>
      </c>
      <c r="F1077" s="301"/>
    </row>
    <row r="1078" spans="1:6" ht="30" x14ac:dyDescent="0.25">
      <c r="A1078" s="380">
        <v>43105</v>
      </c>
      <c r="B1078" s="214" t="s">
        <v>11719</v>
      </c>
      <c r="C1078" s="380" t="s">
        <v>65</v>
      </c>
      <c r="D1078" s="380">
        <v>38.32</v>
      </c>
      <c r="E1078" s="380" t="s">
        <v>88</v>
      </c>
      <c r="F1078" s="301"/>
    </row>
    <row r="1079" spans="1:6" ht="30" x14ac:dyDescent="0.25">
      <c r="A1079" s="380">
        <v>40424</v>
      </c>
      <c r="B1079" s="214" t="s">
        <v>11720</v>
      </c>
      <c r="C1079" s="380" t="s">
        <v>65</v>
      </c>
      <c r="D1079" s="380">
        <v>9.73</v>
      </c>
      <c r="E1079" s="380" t="s">
        <v>88</v>
      </c>
      <c r="F1079" s="301"/>
    </row>
    <row r="1080" spans="1:6" ht="15" x14ac:dyDescent="0.25">
      <c r="A1080" s="380">
        <v>1325</v>
      </c>
      <c r="B1080" s="214" t="s">
        <v>11721</v>
      </c>
      <c r="C1080" s="380" t="s">
        <v>65</v>
      </c>
      <c r="D1080" s="380">
        <v>10.66</v>
      </c>
      <c r="E1080" s="380" t="s">
        <v>88</v>
      </c>
      <c r="F1080" s="301"/>
    </row>
    <row r="1081" spans="1:6" ht="15" x14ac:dyDescent="0.25">
      <c r="A1081" s="380">
        <v>1327</v>
      </c>
      <c r="B1081" s="214" t="s">
        <v>11722</v>
      </c>
      <c r="C1081" s="380" t="s">
        <v>65</v>
      </c>
      <c r="D1081" s="380">
        <v>11.35</v>
      </c>
      <c r="E1081" s="380" t="s">
        <v>88</v>
      </c>
      <c r="F1081" s="301"/>
    </row>
    <row r="1082" spans="1:6" ht="15" x14ac:dyDescent="0.25">
      <c r="A1082" s="380">
        <v>1328</v>
      </c>
      <c r="B1082" s="214" t="s">
        <v>11723</v>
      </c>
      <c r="C1082" s="380" t="s">
        <v>65</v>
      </c>
      <c r="D1082" s="380">
        <v>10.69</v>
      </c>
      <c r="E1082" s="380" t="s">
        <v>88</v>
      </c>
      <c r="F1082" s="301"/>
    </row>
    <row r="1083" spans="1:6" ht="15" x14ac:dyDescent="0.25">
      <c r="A1083" s="380">
        <v>1321</v>
      </c>
      <c r="B1083" s="214" t="s">
        <v>11724</v>
      </c>
      <c r="C1083" s="380" t="s">
        <v>65</v>
      </c>
      <c r="D1083" s="380">
        <v>9.9</v>
      </c>
      <c r="E1083" s="380" t="s">
        <v>88</v>
      </c>
      <c r="F1083" s="301"/>
    </row>
    <row r="1084" spans="1:6" ht="15" x14ac:dyDescent="0.25">
      <c r="A1084" s="380">
        <v>1318</v>
      </c>
      <c r="B1084" s="214" t="s">
        <v>11725</v>
      </c>
      <c r="C1084" s="380" t="s">
        <v>65</v>
      </c>
      <c r="D1084" s="380">
        <v>9.9</v>
      </c>
      <c r="E1084" s="380" t="s">
        <v>88</v>
      </c>
      <c r="F1084" s="301"/>
    </row>
    <row r="1085" spans="1:6" ht="15" x14ac:dyDescent="0.25">
      <c r="A1085" s="380">
        <v>1322</v>
      </c>
      <c r="B1085" s="214" t="s">
        <v>11726</v>
      </c>
      <c r="C1085" s="380" t="s">
        <v>65</v>
      </c>
      <c r="D1085" s="380">
        <v>10.46</v>
      </c>
      <c r="E1085" s="380" t="s">
        <v>88</v>
      </c>
      <c r="F1085" s="301"/>
    </row>
    <row r="1086" spans="1:6" ht="15" x14ac:dyDescent="0.25">
      <c r="A1086" s="380">
        <v>1323</v>
      </c>
      <c r="B1086" s="214" t="s">
        <v>11727</v>
      </c>
      <c r="C1086" s="380" t="s">
        <v>65</v>
      </c>
      <c r="D1086" s="380">
        <v>10.46</v>
      </c>
      <c r="E1086" s="380" t="s">
        <v>88</v>
      </c>
      <c r="F1086" s="301"/>
    </row>
    <row r="1087" spans="1:6" ht="15" x14ac:dyDescent="0.25">
      <c r="A1087" s="380">
        <v>1319</v>
      </c>
      <c r="B1087" s="214" t="s">
        <v>11728</v>
      </c>
      <c r="C1087" s="380" t="s">
        <v>65</v>
      </c>
      <c r="D1087" s="380">
        <v>8.82</v>
      </c>
      <c r="E1087" s="380" t="s">
        <v>88</v>
      </c>
      <c r="F1087" s="301"/>
    </row>
    <row r="1088" spans="1:6" ht="15" x14ac:dyDescent="0.25">
      <c r="A1088" s="380">
        <v>11026</v>
      </c>
      <c r="B1088" s="214" t="s">
        <v>11729</v>
      </c>
      <c r="C1088" s="380" t="s">
        <v>65</v>
      </c>
      <c r="D1088" s="380">
        <v>12.13</v>
      </c>
      <c r="E1088" s="380" t="s">
        <v>88</v>
      </c>
      <c r="F1088" s="301"/>
    </row>
    <row r="1089" spans="1:6" ht="15" x14ac:dyDescent="0.25">
      <c r="A1089" s="380">
        <v>11027</v>
      </c>
      <c r="B1089" s="214" t="s">
        <v>11730</v>
      </c>
      <c r="C1089" s="380" t="s">
        <v>65</v>
      </c>
      <c r="D1089" s="380">
        <v>12.62</v>
      </c>
      <c r="E1089" s="380" t="s">
        <v>88</v>
      </c>
      <c r="F1089" s="301"/>
    </row>
    <row r="1090" spans="1:6" ht="15" x14ac:dyDescent="0.25">
      <c r="A1090" s="380">
        <v>11046</v>
      </c>
      <c r="B1090" s="214" t="s">
        <v>11731</v>
      </c>
      <c r="C1090" s="380" t="s">
        <v>65</v>
      </c>
      <c r="D1090" s="380">
        <v>12.09</v>
      </c>
      <c r="E1090" s="380" t="s">
        <v>88</v>
      </c>
      <c r="F1090" s="301"/>
    </row>
    <row r="1091" spans="1:6" ht="15" x14ac:dyDescent="0.25">
      <c r="A1091" s="380">
        <v>11047</v>
      </c>
      <c r="B1091" s="214" t="s">
        <v>11732</v>
      </c>
      <c r="C1091" s="380" t="s">
        <v>65</v>
      </c>
      <c r="D1091" s="380">
        <v>13.18</v>
      </c>
      <c r="E1091" s="380" t="s">
        <v>88</v>
      </c>
      <c r="F1091" s="301"/>
    </row>
    <row r="1092" spans="1:6" ht="15" x14ac:dyDescent="0.25">
      <c r="A1092" s="380">
        <v>43668</v>
      </c>
      <c r="B1092" s="214" t="s">
        <v>11733</v>
      </c>
      <c r="C1092" s="380" t="s">
        <v>65</v>
      </c>
      <c r="D1092" s="380">
        <v>11.63</v>
      </c>
      <c r="E1092" s="380" t="s">
        <v>88</v>
      </c>
      <c r="F1092" s="301"/>
    </row>
    <row r="1093" spans="1:6" ht="15" x14ac:dyDescent="0.25">
      <c r="A1093" s="380">
        <v>11049</v>
      </c>
      <c r="B1093" s="214" t="s">
        <v>11734</v>
      </c>
      <c r="C1093" s="380" t="s">
        <v>65</v>
      </c>
      <c r="D1093" s="380">
        <v>12.6</v>
      </c>
      <c r="E1093" s="380" t="s">
        <v>88</v>
      </c>
      <c r="F1093" s="301"/>
    </row>
    <row r="1094" spans="1:6" ht="15" x14ac:dyDescent="0.25">
      <c r="A1094" s="380">
        <v>43106</v>
      </c>
      <c r="B1094" s="214" t="s">
        <v>11735</v>
      </c>
      <c r="C1094" s="380" t="s">
        <v>65</v>
      </c>
      <c r="D1094" s="380">
        <v>12.68</v>
      </c>
      <c r="E1094" s="380" t="s">
        <v>88</v>
      </c>
      <c r="F1094" s="301"/>
    </row>
    <row r="1095" spans="1:6" ht="15" x14ac:dyDescent="0.25">
      <c r="A1095" s="380">
        <v>11051</v>
      </c>
      <c r="B1095" s="214" t="s">
        <v>11736</v>
      </c>
      <c r="C1095" s="380" t="s">
        <v>65</v>
      </c>
      <c r="D1095" s="380">
        <v>13.23</v>
      </c>
      <c r="E1095" s="380" t="s">
        <v>88</v>
      </c>
      <c r="F1095" s="301"/>
    </row>
    <row r="1096" spans="1:6" ht="15" x14ac:dyDescent="0.25">
      <c r="A1096" s="380">
        <v>11061</v>
      </c>
      <c r="B1096" s="214" t="s">
        <v>11737</v>
      </c>
      <c r="C1096" s="380" t="s">
        <v>65</v>
      </c>
      <c r="D1096" s="380">
        <v>15.87</v>
      </c>
      <c r="E1096" s="380" t="s">
        <v>88</v>
      </c>
      <c r="F1096" s="301"/>
    </row>
    <row r="1097" spans="1:6" ht="15" x14ac:dyDescent="0.25">
      <c r="A1097" s="380">
        <v>43667</v>
      </c>
      <c r="B1097" s="214" t="s">
        <v>11738</v>
      </c>
      <c r="C1097" s="380" t="s">
        <v>65</v>
      </c>
      <c r="D1097" s="380">
        <v>11.53</v>
      </c>
      <c r="E1097" s="380" t="s">
        <v>88</v>
      </c>
      <c r="F1097" s="301"/>
    </row>
    <row r="1098" spans="1:6" ht="15" x14ac:dyDescent="0.25">
      <c r="A1098" s="380">
        <v>1333</v>
      </c>
      <c r="B1098" s="214" t="s">
        <v>11739</v>
      </c>
      <c r="C1098" s="380" t="s">
        <v>65</v>
      </c>
      <c r="D1098" s="380">
        <v>9.61</v>
      </c>
      <c r="E1098" s="380" t="s">
        <v>88</v>
      </c>
      <c r="F1098" s="301"/>
    </row>
    <row r="1099" spans="1:6" ht="15" x14ac:dyDescent="0.25">
      <c r="A1099" s="380">
        <v>1330</v>
      </c>
      <c r="B1099" s="214" t="s">
        <v>11740</v>
      </c>
      <c r="C1099" s="380" t="s">
        <v>65</v>
      </c>
      <c r="D1099" s="380">
        <v>9.52</v>
      </c>
      <c r="E1099" s="380" t="s">
        <v>88</v>
      </c>
      <c r="F1099" s="301"/>
    </row>
    <row r="1100" spans="1:6" ht="15" x14ac:dyDescent="0.25">
      <c r="A1100" s="380">
        <v>10957</v>
      </c>
      <c r="B1100" s="214" t="s">
        <v>11741</v>
      </c>
      <c r="C1100" s="380" t="s">
        <v>65</v>
      </c>
      <c r="D1100" s="380">
        <v>10.98</v>
      </c>
      <c r="E1100" s="380" t="s">
        <v>88</v>
      </c>
      <c r="F1100" s="301"/>
    </row>
    <row r="1101" spans="1:6" ht="15" x14ac:dyDescent="0.25">
      <c r="A1101" s="380">
        <v>1332</v>
      </c>
      <c r="B1101" s="214" t="s">
        <v>11742</v>
      </c>
      <c r="C1101" s="380" t="s">
        <v>65</v>
      </c>
      <c r="D1101" s="380">
        <v>9.76</v>
      </c>
      <c r="E1101" s="380" t="s">
        <v>88</v>
      </c>
      <c r="F1101" s="301"/>
    </row>
    <row r="1102" spans="1:6" ht="15" x14ac:dyDescent="0.25">
      <c r="A1102" s="380">
        <v>1334</v>
      </c>
      <c r="B1102" s="214" t="s">
        <v>11743</v>
      </c>
      <c r="C1102" s="380" t="s">
        <v>65</v>
      </c>
      <c r="D1102" s="380">
        <v>10.82</v>
      </c>
      <c r="E1102" s="380" t="s">
        <v>88</v>
      </c>
      <c r="F1102" s="301"/>
    </row>
    <row r="1103" spans="1:6" ht="15" x14ac:dyDescent="0.25">
      <c r="A1103" s="380">
        <v>1335</v>
      </c>
      <c r="B1103" s="214" t="s">
        <v>11744</v>
      </c>
      <c r="C1103" s="380" t="s">
        <v>65</v>
      </c>
      <c r="D1103" s="380">
        <v>11.18</v>
      </c>
      <c r="E1103" s="380" t="s">
        <v>88</v>
      </c>
      <c r="F1103" s="301"/>
    </row>
    <row r="1104" spans="1:6" ht="15" x14ac:dyDescent="0.25">
      <c r="A1104" s="380">
        <v>40425</v>
      </c>
      <c r="B1104" s="214" t="s">
        <v>11745</v>
      </c>
      <c r="C1104" s="380" t="s">
        <v>65</v>
      </c>
      <c r="D1104" s="380">
        <v>9.57</v>
      </c>
      <c r="E1104" s="380" t="s">
        <v>88</v>
      </c>
      <c r="F1104" s="301"/>
    </row>
    <row r="1105" spans="1:6" ht="15" x14ac:dyDescent="0.25">
      <c r="A1105" s="380">
        <v>1337</v>
      </c>
      <c r="B1105" s="214" t="s">
        <v>11746</v>
      </c>
      <c r="C1105" s="380" t="s">
        <v>65</v>
      </c>
      <c r="D1105" s="380">
        <v>10.98</v>
      </c>
      <c r="E1105" s="380" t="s">
        <v>88</v>
      </c>
      <c r="F1105" s="301"/>
    </row>
    <row r="1106" spans="1:6" ht="30" x14ac:dyDescent="0.25">
      <c r="A1106" s="388">
        <v>1338</v>
      </c>
      <c r="B1106" s="214" t="s">
        <v>11747</v>
      </c>
      <c r="C1106" s="380" t="s">
        <v>83</v>
      </c>
      <c r="D1106" s="395">
        <v>38.97</v>
      </c>
      <c r="E1106" s="380" t="s">
        <v>88</v>
      </c>
      <c r="F1106" s="301"/>
    </row>
    <row r="1107" spans="1:6" ht="30" x14ac:dyDescent="0.25">
      <c r="A1107" s="388">
        <v>1340</v>
      </c>
      <c r="B1107" s="214" t="s">
        <v>11748</v>
      </c>
      <c r="C1107" s="380" t="s">
        <v>83</v>
      </c>
      <c r="D1107" s="395">
        <v>45.05</v>
      </c>
      <c r="E1107" s="380" t="s">
        <v>88</v>
      </c>
      <c r="F1107" s="301"/>
    </row>
    <row r="1108" spans="1:6" ht="30" x14ac:dyDescent="0.25">
      <c r="A1108" s="388">
        <v>1341</v>
      </c>
      <c r="B1108" s="214" t="s">
        <v>11749</v>
      </c>
      <c r="C1108" s="380" t="s">
        <v>83</v>
      </c>
      <c r="D1108" s="395">
        <v>43.39</v>
      </c>
      <c r="E1108" s="380" t="s">
        <v>88</v>
      </c>
      <c r="F1108" s="301"/>
    </row>
    <row r="1109" spans="1:6" ht="15" x14ac:dyDescent="0.25">
      <c r="A1109" s="380">
        <v>34659</v>
      </c>
      <c r="B1109" s="214" t="s">
        <v>11750</v>
      </c>
      <c r="C1109" s="380" t="s">
        <v>83</v>
      </c>
      <c r="D1109" s="380">
        <v>43.9</v>
      </c>
      <c r="E1109" s="380" t="s">
        <v>88</v>
      </c>
      <c r="F1109" s="301"/>
    </row>
    <row r="1110" spans="1:6" ht="15" x14ac:dyDescent="0.25">
      <c r="A1110" s="380">
        <v>34514</v>
      </c>
      <c r="B1110" s="214" t="s">
        <v>11751</v>
      </c>
      <c r="C1110" s="380" t="s">
        <v>83</v>
      </c>
      <c r="D1110" s="380">
        <v>48.63</v>
      </c>
      <c r="E1110" s="380" t="s">
        <v>88</v>
      </c>
      <c r="F1110" s="301"/>
    </row>
    <row r="1111" spans="1:6" ht="15" x14ac:dyDescent="0.25">
      <c r="A1111" s="380">
        <v>34660</v>
      </c>
      <c r="B1111" s="214" t="s">
        <v>11752</v>
      </c>
      <c r="C1111" s="380" t="s">
        <v>83</v>
      </c>
      <c r="D1111" s="380">
        <v>61.71</v>
      </c>
      <c r="E1111" s="380" t="s">
        <v>88</v>
      </c>
      <c r="F1111" s="301"/>
    </row>
    <row r="1112" spans="1:6" ht="15" x14ac:dyDescent="0.25">
      <c r="A1112" s="380">
        <v>34661</v>
      </c>
      <c r="B1112" s="214" t="s">
        <v>11753</v>
      </c>
      <c r="C1112" s="380" t="s">
        <v>83</v>
      </c>
      <c r="D1112" s="380">
        <v>88.64</v>
      </c>
      <c r="E1112" s="380" t="s">
        <v>88</v>
      </c>
      <c r="F1112" s="301"/>
    </row>
    <row r="1113" spans="1:6" ht="15" x14ac:dyDescent="0.25">
      <c r="A1113" s="380">
        <v>34667</v>
      </c>
      <c r="B1113" s="214" t="s">
        <v>11754</v>
      </c>
      <c r="C1113" s="380" t="s">
        <v>83</v>
      </c>
      <c r="D1113" s="380">
        <v>32.1</v>
      </c>
      <c r="E1113" s="380" t="s">
        <v>88</v>
      </c>
      <c r="F1113" s="301"/>
    </row>
    <row r="1114" spans="1:6" ht="15" x14ac:dyDescent="0.25">
      <c r="A1114" s="380">
        <v>34668</v>
      </c>
      <c r="B1114" s="214" t="s">
        <v>11755</v>
      </c>
      <c r="C1114" s="380" t="s">
        <v>83</v>
      </c>
      <c r="D1114" s="380">
        <v>41.95</v>
      </c>
      <c r="E1114" s="380" t="s">
        <v>88</v>
      </c>
      <c r="F1114" s="301"/>
    </row>
    <row r="1115" spans="1:6" ht="15" x14ac:dyDescent="0.25">
      <c r="A1115" s="380">
        <v>34741</v>
      </c>
      <c r="B1115" s="214" t="s">
        <v>11756</v>
      </c>
      <c r="C1115" s="380" t="s">
        <v>83</v>
      </c>
      <c r="D1115" s="380">
        <v>46.15</v>
      </c>
      <c r="E1115" s="380" t="s">
        <v>88</v>
      </c>
      <c r="F1115" s="301"/>
    </row>
    <row r="1116" spans="1:6" ht="15" x14ac:dyDescent="0.25">
      <c r="A1116" s="380">
        <v>34664</v>
      </c>
      <c r="B1116" s="214" t="s">
        <v>11757</v>
      </c>
      <c r="C1116" s="380" t="s">
        <v>83</v>
      </c>
      <c r="D1116" s="380">
        <v>50.36</v>
      </c>
      <c r="E1116" s="380" t="s">
        <v>88</v>
      </c>
      <c r="F1116" s="301"/>
    </row>
    <row r="1117" spans="1:6" ht="15" x14ac:dyDescent="0.25">
      <c r="A1117" s="380">
        <v>34665</v>
      </c>
      <c r="B1117" s="214" t="s">
        <v>11758</v>
      </c>
      <c r="C1117" s="380" t="s">
        <v>83</v>
      </c>
      <c r="D1117" s="380">
        <v>62.52</v>
      </c>
      <c r="E1117" s="380" t="s">
        <v>88</v>
      </c>
      <c r="F1117" s="301"/>
    </row>
    <row r="1118" spans="1:6" ht="15" x14ac:dyDescent="0.25">
      <c r="A1118" s="380">
        <v>34666</v>
      </c>
      <c r="B1118" s="214" t="s">
        <v>11759</v>
      </c>
      <c r="C1118" s="380" t="s">
        <v>83</v>
      </c>
      <c r="D1118" s="380">
        <v>94.44</v>
      </c>
      <c r="E1118" s="380" t="s">
        <v>88</v>
      </c>
      <c r="F1118" s="301"/>
    </row>
    <row r="1119" spans="1:6" ht="15" x14ac:dyDescent="0.25">
      <c r="A1119" s="380">
        <v>34669</v>
      </c>
      <c r="B1119" s="214" t="s">
        <v>11760</v>
      </c>
      <c r="C1119" s="380" t="s">
        <v>83</v>
      </c>
      <c r="D1119" s="380">
        <v>34.619999999999997</v>
      </c>
      <c r="E1119" s="380" t="s">
        <v>88</v>
      </c>
      <c r="F1119" s="301"/>
    </row>
    <row r="1120" spans="1:6" ht="15" x14ac:dyDescent="0.25">
      <c r="A1120" s="380">
        <v>34670</v>
      </c>
      <c r="B1120" s="214" t="s">
        <v>11761</v>
      </c>
      <c r="C1120" s="380" t="s">
        <v>83</v>
      </c>
      <c r="D1120" s="380">
        <v>42.35</v>
      </c>
      <c r="E1120" s="380" t="s">
        <v>88</v>
      </c>
      <c r="F1120" s="301"/>
    </row>
    <row r="1121" spans="1:6" ht="15" x14ac:dyDescent="0.25">
      <c r="A1121" s="380">
        <v>34671</v>
      </c>
      <c r="B1121" s="214" t="s">
        <v>11762</v>
      </c>
      <c r="C1121" s="380" t="s">
        <v>83</v>
      </c>
      <c r="D1121" s="380">
        <v>35.35</v>
      </c>
      <c r="E1121" s="380" t="s">
        <v>88</v>
      </c>
      <c r="F1121" s="301"/>
    </row>
    <row r="1122" spans="1:6" ht="15" x14ac:dyDescent="0.25">
      <c r="A1122" s="380">
        <v>34672</v>
      </c>
      <c r="B1122" s="214" t="s">
        <v>11763</v>
      </c>
      <c r="C1122" s="380" t="s">
        <v>83</v>
      </c>
      <c r="D1122" s="380">
        <v>37.28</v>
      </c>
      <c r="E1122" s="380" t="s">
        <v>88</v>
      </c>
      <c r="F1122" s="301"/>
    </row>
    <row r="1123" spans="1:6" ht="15" x14ac:dyDescent="0.25">
      <c r="A1123" s="380">
        <v>34673</v>
      </c>
      <c r="B1123" s="214" t="s">
        <v>11764</v>
      </c>
      <c r="C1123" s="380" t="s">
        <v>83</v>
      </c>
      <c r="D1123" s="380">
        <v>45.49</v>
      </c>
      <c r="E1123" s="380" t="s">
        <v>88</v>
      </c>
      <c r="F1123" s="301"/>
    </row>
    <row r="1124" spans="1:6" ht="15" x14ac:dyDescent="0.25">
      <c r="A1124" s="380">
        <v>34674</v>
      </c>
      <c r="B1124" s="214" t="s">
        <v>11765</v>
      </c>
      <c r="C1124" s="380" t="s">
        <v>83</v>
      </c>
      <c r="D1124" s="380">
        <v>60.47</v>
      </c>
      <c r="E1124" s="380" t="s">
        <v>88</v>
      </c>
      <c r="F1124" s="301"/>
    </row>
    <row r="1125" spans="1:6" ht="15" x14ac:dyDescent="0.25">
      <c r="A1125" s="380">
        <v>34675</v>
      </c>
      <c r="B1125" s="214" t="s">
        <v>11766</v>
      </c>
      <c r="C1125" s="380" t="s">
        <v>83</v>
      </c>
      <c r="D1125" s="380">
        <v>73.73</v>
      </c>
      <c r="E1125" s="380" t="s">
        <v>88</v>
      </c>
      <c r="F1125" s="301"/>
    </row>
    <row r="1126" spans="1:6" ht="15" x14ac:dyDescent="0.25">
      <c r="A1126" s="380">
        <v>34676</v>
      </c>
      <c r="B1126" s="214" t="s">
        <v>11767</v>
      </c>
      <c r="C1126" s="380" t="s">
        <v>83</v>
      </c>
      <c r="D1126" s="380">
        <v>21.22</v>
      </c>
      <c r="E1126" s="380" t="s">
        <v>88</v>
      </c>
      <c r="F1126" s="301"/>
    </row>
    <row r="1127" spans="1:6" ht="15" x14ac:dyDescent="0.25">
      <c r="A1127" s="380">
        <v>34677</v>
      </c>
      <c r="B1127" s="214" t="s">
        <v>11768</v>
      </c>
      <c r="C1127" s="380" t="s">
        <v>83</v>
      </c>
      <c r="D1127" s="380">
        <v>28.54</v>
      </c>
      <c r="E1127" s="380" t="s">
        <v>88</v>
      </c>
      <c r="F1127" s="301"/>
    </row>
    <row r="1128" spans="1:6" ht="30" x14ac:dyDescent="0.25">
      <c r="A1128" s="388">
        <v>43126</v>
      </c>
      <c r="B1128" s="214" t="s">
        <v>11769</v>
      </c>
      <c r="C1128" s="380" t="s">
        <v>83</v>
      </c>
      <c r="D1128" s="395">
        <v>107.26</v>
      </c>
      <c r="E1128" s="380" t="s">
        <v>88</v>
      </c>
      <c r="F1128" s="301"/>
    </row>
    <row r="1129" spans="1:6" ht="30" x14ac:dyDescent="0.25">
      <c r="A1129" s="388">
        <v>43124</v>
      </c>
      <c r="B1129" s="214" t="s">
        <v>11770</v>
      </c>
      <c r="C1129" s="380" t="s">
        <v>83</v>
      </c>
      <c r="D1129" s="395">
        <v>125.24</v>
      </c>
      <c r="E1129" s="380" t="s">
        <v>88</v>
      </c>
      <c r="F1129" s="301"/>
    </row>
    <row r="1130" spans="1:6" ht="30" x14ac:dyDescent="0.25">
      <c r="A1130" s="388">
        <v>43125</v>
      </c>
      <c r="B1130" s="214" t="s">
        <v>11771</v>
      </c>
      <c r="C1130" s="380" t="s">
        <v>83</v>
      </c>
      <c r="D1130" s="395">
        <v>162.43</v>
      </c>
      <c r="E1130" s="380" t="s">
        <v>88</v>
      </c>
      <c r="F1130" s="301"/>
    </row>
    <row r="1131" spans="1:6" ht="30" x14ac:dyDescent="0.25">
      <c r="A1131" s="380">
        <v>40623</v>
      </c>
      <c r="B1131" s="214" t="s">
        <v>11772</v>
      </c>
      <c r="C1131" s="380" t="s">
        <v>11056</v>
      </c>
      <c r="D1131" s="380">
        <v>106.87</v>
      </c>
      <c r="E1131" s="380" t="s">
        <v>88</v>
      </c>
      <c r="F1131" s="301"/>
    </row>
    <row r="1132" spans="1:6" ht="30" x14ac:dyDescent="0.25">
      <c r="A1132" s="388">
        <v>43701</v>
      </c>
      <c r="B1132" s="214" t="s">
        <v>11773</v>
      </c>
      <c r="C1132" s="380" t="s">
        <v>65</v>
      </c>
      <c r="D1132" s="395">
        <v>43.57</v>
      </c>
      <c r="E1132" s="380" t="s">
        <v>88</v>
      </c>
      <c r="F1132" s="301"/>
    </row>
    <row r="1133" spans="1:6" ht="30" x14ac:dyDescent="0.25">
      <c r="A1133" s="380">
        <v>1345</v>
      </c>
      <c r="B1133" s="214" t="s">
        <v>11774</v>
      </c>
      <c r="C1133" s="380" t="s">
        <v>83</v>
      </c>
      <c r="D1133" s="380">
        <v>64.430000000000007</v>
      </c>
      <c r="E1133" s="380" t="s">
        <v>88</v>
      </c>
      <c r="F1133" s="301"/>
    </row>
    <row r="1134" spans="1:6" ht="30" x14ac:dyDescent="0.25">
      <c r="A1134" s="380">
        <v>1346</v>
      </c>
      <c r="B1134" s="214" t="s">
        <v>11775</v>
      </c>
      <c r="C1134" s="380" t="s">
        <v>83</v>
      </c>
      <c r="D1134" s="380">
        <v>37.47</v>
      </c>
      <c r="E1134" s="380" t="s">
        <v>88</v>
      </c>
      <c r="F1134" s="301"/>
    </row>
    <row r="1135" spans="1:6" ht="30" x14ac:dyDescent="0.25">
      <c r="A1135" s="380">
        <v>1347</v>
      </c>
      <c r="B1135" s="214" t="s">
        <v>11776</v>
      </c>
      <c r="C1135" s="380" t="s">
        <v>83</v>
      </c>
      <c r="D1135" s="380">
        <v>46.43</v>
      </c>
      <c r="E1135" s="380" t="s">
        <v>88</v>
      </c>
      <c r="F1135" s="301"/>
    </row>
    <row r="1136" spans="1:6" ht="30" x14ac:dyDescent="0.25">
      <c r="A1136" s="380">
        <v>43678</v>
      </c>
      <c r="B1136" s="214" t="s">
        <v>11777</v>
      </c>
      <c r="C1136" s="380" t="s">
        <v>83</v>
      </c>
      <c r="D1136" s="380">
        <v>53.86</v>
      </c>
      <c r="E1136" s="380" t="s">
        <v>88</v>
      </c>
      <c r="F1136" s="301"/>
    </row>
    <row r="1137" spans="1:6" ht="30" x14ac:dyDescent="0.25">
      <c r="A1137" s="380">
        <v>43680</v>
      </c>
      <c r="B1137" s="214" t="s">
        <v>11778</v>
      </c>
      <c r="C1137" s="380" t="s">
        <v>83</v>
      </c>
      <c r="D1137" s="380">
        <v>77.59</v>
      </c>
      <c r="E1137" s="380" t="s">
        <v>88</v>
      </c>
      <c r="F1137" s="301"/>
    </row>
    <row r="1138" spans="1:6" ht="30" x14ac:dyDescent="0.25">
      <c r="A1138" s="380">
        <v>43679</v>
      </c>
      <c r="B1138" s="214" t="s">
        <v>11779</v>
      </c>
      <c r="C1138" s="380" t="s">
        <v>83</v>
      </c>
      <c r="D1138" s="380">
        <v>27.23</v>
      </c>
      <c r="E1138" s="380" t="s">
        <v>88</v>
      </c>
      <c r="F1138" s="301"/>
    </row>
    <row r="1139" spans="1:6" ht="30" x14ac:dyDescent="0.25">
      <c r="A1139" s="380">
        <v>1355</v>
      </c>
      <c r="B1139" s="214" t="s">
        <v>11780</v>
      </c>
      <c r="C1139" s="380" t="s">
        <v>83</v>
      </c>
      <c r="D1139" s="380">
        <v>30.99</v>
      </c>
      <c r="E1139" s="380" t="s">
        <v>88</v>
      </c>
      <c r="F1139" s="301"/>
    </row>
    <row r="1140" spans="1:6" ht="30" x14ac:dyDescent="0.25">
      <c r="A1140" s="380">
        <v>1358</v>
      </c>
      <c r="B1140" s="214" t="s">
        <v>11781</v>
      </c>
      <c r="C1140" s="380" t="s">
        <v>83</v>
      </c>
      <c r="D1140" s="380">
        <v>38.04</v>
      </c>
      <c r="E1140" s="380" t="s">
        <v>88</v>
      </c>
      <c r="F1140" s="301"/>
    </row>
    <row r="1141" spans="1:6" ht="30" x14ac:dyDescent="0.25">
      <c r="A1141" s="380">
        <v>43677</v>
      </c>
      <c r="B1141" s="214" t="s">
        <v>11782</v>
      </c>
      <c r="C1141" s="380" t="s">
        <v>83</v>
      </c>
      <c r="D1141" s="380">
        <v>47.2</v>
      </c>
      <c r="E1141" s="380" t="s">
        <v>88</v>
      </c>
      <c r="F1141" s="301"/>
    </row>
    <row r="1142" spans="1:6" ht="30" x14ac:dyDescent="0.25">
      <c r="A1142" s="380">
        <v>43682</v>
      </c>
      <c r="B1142" s="214" t="s">
        <v>11783</v>
      </c>
      <c r="C1142" s="380" t="s">
        <v>83</v>
      </c>
      <c r="D1142" s="380">
        <v>14.47</v>
      </c>
      <c r="E1142" s="380" t="s">
        <v>88</v>
      </c>
      <c r="F1142" s="301"/>
    </row>
    <row r="1143" spans="1:6" ht="30" x14ac:dyDescent="0.25">
      <c r="A1143" s="380">
        <v>43681</v>
      </c>
      <c r="B1143" s="214" t="s">
        <v>11784</v>
      </c>
      <c r="C1143" s="380" t="s">
        <v>83</v>
      </c>
      <c r="D1143" s="380">
        <v>23.97</v>
      </c>
      <c r="E1143" s="380" t="s">
        <v>88</v>
      </c>
      <c r="F1143" s="301"/>
    </row>
    <row r="1144" spans="1:6" ht="30" x14ac:dyDescent="0.25">
      <c r="A1144" s="380">
        <v>20971</v>
      </c>
      <c r="B1144" s="214" t="s">
        <v>11785</v>
      </c>
      <c r="C1144" s="380" t="s">
        <v>66</v>
      </c>
      <c r="D1144" s="380">
        <v>18.09</v>
      </c>
      <c r="E1144" s="380" t="s">
        <v>88</v>
      </c>
      <c r="F1144" s="301"/>
    </row>
    <row r="1145" spans="1:6" ht="30" x14ac:dyDescent="0.25">
      <c r="A1145" s="388">
        <v>39746</v>
      </c>
      <c r="B1145" s="214" t="s">
        <v>11786</v>
      </c>
      <c r="C1145" s="380" t="s">
        <v>66</v>
      </c>
      <c r="D1145" s="395">
        <v>90.66</v>
      </c>
      <c r="E1145" s="380" t="s">
        <v>88</v>
      </c>
      <c r="F1145" s="301"/>
    </row>
    <row r="1146" spans="1:6" ht="15" x14ac:dyDescent="0.25">
      <c r="A1146" s="388">
        <v>13279</v>
      </c>
      <c r="B1146" s="214" t="s">
        <v>11787</v>
      </c>
      <c r="C1146" s="380" t="s">
        <v>65</v>
      </c>
      <c r="D1146" s="395">
        <v>22.95</v>
      </c>
      <c r="E1146" s="380" t="s">
        <v>88</v>
      </c>
      <c r="F1146" s="301"/>
    </row>
    <row r="1147" spans="1:6" ht="15" x14ac:dyDescent="0.25">
      <c r="A1147" s="388">
        <v>11977</v>
      </c>
      <c r="B1147" s="214" t="s">
        <v>11788</v>
      </c>
      <c r="C1147" s="380" t="s">
        <v>66</v>
      </c>
      <c r="D1147" s="395">
        <v>11.89</v>
      </c>
      <c r="E1147" s="380" t="s">
        <v>88</v>
      </c>
      <c r="F1147" s="301"/>
    </row>
    <row r="1148" spans="1:6" ht="15" x14ac:dyDescent="0.25">
      <c r="A1148" s="388">
        <v>11976</v>
      </c>
      <c r="B1148" s="214" t="s">
        <v>11789</v>
      </c>
      <c r="C1148" s="380" t="s">
        <v>66</v>
      </c>
      <c r="D1148" s="395">
        <v>1.33</v>
      </c>
      <c r="E1148" s="380" t="s">
        <v>88</v>
      </c>
      <c r="F1148" s="301"/>
    </row>
    <row r="1149" spans="1:6" ht="15" x14ac:dyDescent="0.25">
      <c r="A1149" s="388">
        <v>11975</v>
      </c>
      <c r="B1149" s="214" t="s">
        <v>11790</v>
      </c>
      <c r="C1149" s="380" t="s">
        <v>66</v>
      </c>
      <c r="D1149" s="395">
        <v>26.06</v>
      </c>
      <c r="E1149" s="380" t="s">
        <v>88</v>
      </c>
      <c r="F1149" s="301"/>
    </row>
    <row r="1150" spans="1:6" ht="30" x14ac:dyDescent="0.25">
      <c r="A1150" s="380">
        <v>1368</v>
      </c>
      <c r="B1150" s="214" t="s">
        <v>11791</v>
      </c>
      <c r="C1150" s="380" t="s">
        <v>66</v>
      </c>
      <c r="D1150" s="380">
        <v>77.42</v>
      </c>
      <c r="E1150" s="380" t="s">
        <v>88</v>
      </c>
      <c r="F1150" s="301"/>
    </row>
    <row r="1151" spans="1:6" ht="30" x14ac:dyDescent="0.25">
      <c r="A1151" s="380">
        <v>1367</v>
      </c>
      <c r="B1151" s="214" t="s">
        <v>11792</v>
      </c>
      <c r="C1151" s="380" t="s">
        <v>66</v>
      </c>
      <c r="D1151" s="380">
        <v>250.43</v>
      </c>
      <c r="E1151" s="380" t="s">
        <v>88</v>
      </c>
      <c r="F1151" s="301"/>
    </row>
    <row r="1152" spans="1:6" ht="15" x14ac:dyDescent="0.25">
      <c r="A1152" s="380">
        <v>1380</v>
      </c>
      <c r="B1152" s="214" t="s">
        <v>11793</v>
      </c>
      <c r="C1152" s="380" t="s">
        <v>65</v>
      </c>
      <c r="D1152" s="380">
        <v>4.28</v>
      </c>
      <c r="E1152" s="380" t="s">
        <v>88</v>
      </c>
      <c r="F1152" s="301"/>
    </row>
    <row r="1153" spans="1:6" ht="15" x14ac:dyDescent="0.25">
      <c r="A1153" s="380">
        <v>1375</v>
      </c>
      <c r="B1153" s="214" t="s">
        <v>11794</v>
      </c>
      <c r="C1153" s="380" t="s">
        <v>65</v>
      </c>
      <c r="D1153" s="380">
        <v>18.84</v>
      </c>
      <c r="E1153" s="380" t="s">
        <v>88</v>
      </c>
      <c r="F1153" s="301"/>
    </row>
    <row r="1154" spans="1:6" ht="15" x14ac:dyDescent="0.25">
      <c r="A1154" s="380">
        <v>1379</v>
      </c>
      <c r="B1154" s="214" t="s">
        <v>11795</v>
      </c>
      <c r="C1154" s="380" t="s">
        <v>65</v>
      </c>
      <c r="D1154" s="380">
        <v>0.64</v>
      </c>
      <c r="E1154" s="380" t="s">
        <v>88</v>
      </c>
      <c r="F1154" s="301"/>
    </row>
    <row r="1155" spans="1:6" ht="15" x14ac:dyDescent="0.25">
      <c r="A1155" s="380">
        <v>13284</v>
      </c>
      <c r="B1155" s="214" t="s">
        <v>11796</v>
      </c>
      <c r="C1155" s="380" t="s">
        <v>65</v>
      </c>
      <c r="D1155" s="380">
        <v>0.56999999999999995</v>
      </c>
      <c r="E1155" s="380" t="s">
        <v>88</v>
      </c>
      <c r="F1155" s="301"/>
    </row>
    <row r="1156" spans="1:6" ht="15" x14ac:dyDescent="0.25">
      <c r="A1156" s="380">
        <v>44528</v>
      </c>
      <c r="B1156" s="214" t="s">
        <v>11797</v>
      </c>
      <c r="C1156" s="380" t="s">
        <v>65</v>
      </c>
      <c r="D1156" s="380">
        <v>3.41</v>
      </c>
      <c r="E1156" s="380" t="s">
        <v>88</v>
      </c>
      <c r="F1156" s="301"/>
    </row>
    <row r="1157" spans="1:6" ht="15" x14ac:dyDescent="0.25">
      <c r="A1157" s="380">
        <v>34753</v>
      </c>
      <c r="B1157" s="214" t="s">
        <v>11798</v>
      </c>
      <c r="C1157" s="380" t="s">
        <v>65</v>
      </c>
      <c r="D1157" s="380">
        <v>0.62</v>
      </c>
      <c r="E1157" s="380" t="s">
        <v>88</v>
      </c>
      <c r="F1157" s="301"/>
    </row>
    <row r="1158" spans="1:6" ht="30" x14ac:dyDescent="0.25">
      <c r="A1158" s="380">
        <v>420</v>
      </c>
      <c r="B1158" s="214" t="s">
        <v>11799</v>
      </c>
      <c r="C1158" s="380" t="s">
        <v>66</v>
      </c>
      <c r="D1158" s="380">
        <v>55.1</v>
      </c>
      <c r="E1158" s="380" t="s">
        <v>88</v>
      </c>
      <c r="F1158" s="301"/>
    </row>
    <row r="1159" spans="1:6" ht="30" x14ac:dyDescent="0.25">
      <c r="A1159" s="380">
        <v>12327</v>
      </c>
      <c r="B1159" s="214" t="s">
        <v>11800</v>
      </c>
      <c r="C1159" s="380" t="s">
        <v>66</v>
      </c>
      <c r="D1159" s="380">
        <v>65.64</v>
      </c>
      <c r="E1159" s="380" t="s">
        <v>88</v>
      </c>
      <c r="F1159" s="301"/>
    </row>
    <row r="1160" spans="1:6" ht="30" x14ac:dyDescent="0.25">
      <c r="A1160" s="380">
        <v>36148</v>
      </c>
      <c r="B1160" s="214" t="s">
        <v>11801</v>
      </c>
      <c r="C1160" s="380" t="s">
        <v>66</v>
      </c>
      <c r="D1160" s="380">
        <v>66.19</v>
      </c>
      <c r="E1160" s="380" t="s">
        <v>88</v>
      </c>
      <c r="F1160" s="301"/>
    </row>
    <row r="1161" spans="1:6" ht="15" x14ac:dyDescent="0.25">
      <c r="A1161" s="380">
        <v>12329</v>
      </c>
      <c r="B1161" s="214" t="s">
        <v>11802</v>
      </c>
      <c r="C1161" s="380" t="s">
        <v>65</v>
      </c>
      <c r="D1161" s="380">
        <v>166.27</v>
      </c>
      <c r="E1161" s="380" t="s">
        <v>88</v>
      </c>
      <c r="F1161" s="301"/>
    </row>
    <row r="1162" spans="1:6" ht="30" x14ac:dyDescent="0.25">
      <c r="A1162" s="388">
        <v>1339</v>
      </c>
      <c r="B1162" s="214" t="s">
        <v>11803</v>
      </c>
      <c r="C1162" s="380" t="s">
        <v>65</v>
      </c>
      <c r="D1162" s="395">
        <v>39.07</v>
      </c>
      <c r="E1162" s="380" t="s">
        <v>88</v>
      </c>
      <c r="F1162" s="301"/>
    </row>
    <row r="1163" spans="1:6" ht="15" x14ac:dyDescent="0.25">
      <c r="A1163" s="380">
        <v>44396</v>
      </c>
      <c r="B1163" s="214" t="s">
        <v>11804</v>
      </c>
      <c r="C1163" s="380" t="s">
        <v>65</v>
      </c>
      <c r="D1163" s="380">
        <v>48.48</v>
      </c>
      <c r="E1163" s="380" t="s">
        <v>88</v>
      </c>
      <c r="F1163" s="301"/>
    </row>
    <row r="1164" spans="1:6" ht="15" x14ac:dyDescent="0.25">
      <c r="A1164" s="380">
        <v>44327</v>
      </c>
      <c r="B1164" s="214" t="s">
        <v>11805</v>
      </c>
      <c r="C1164" s="380" t="s">
        <v>3</v>
      </c>
      <c r="D1164" s="380">
        <v>164.88</v>
      </c>
      <c r="E1164" s="380" t="s">
        <v>88</v>
      </c>
      <c r="F1164" s="301"/>
    </row>
    <row r="1165" spans="1:6" ht="30" x14ac:dyDescent="0.25">
      <c r="A1165" s="388">
        <v>37418</v>
      </c>
      <c r="B1165" s="214" t="s">
        <v>11806</v>
      </c>
      <c r="C1165" s="380" t="s">
        <v>66</v>
      </c>
      <c r="D1165" s="395">
        <v>17.79</v>
      </c>
      <c r="E1165" s="380" t="s">
        <v>88</v>
      </c>
      <c r="F1165" s="301"/>
    </row>
    <row r="1166" spans="1:6" ht="30" x14ac:dyDescent="0.25">
      <c r="A1166" s="388">
        <v>37419</v>
      </c>
      <c r="B1166" s="214" t="s">
        <v>11807</v>
      </c>
      <c r="C1166" s="380" t="s">
        <v>66</v>
      </c>
      <c r="D1166" s="395">
        <v>18.27</v>
      </c>
      <c r="E1166" s="380" t="s">
        <v>88</v>
      </c>
      <c r="F1166" s="301"/>
    </row>
    <row r="1167" spans="1:6" ht="30" x14ac:dyDescent="0.25">
      <c r="A1167" s="388">
        <v>1427</v>
      </c>
      <c r="B1167" s="214" t="s">
        <v>11808</v>
      </c>
      <c r="C1167" s="380" t="s">
        <v>66</v>
      </c>
      <c r="D1167" s="395">
        <v>20.68</v>
      </c>
      <c r="E1167" s="380" t="s">
        <v>88</v>
      </c>
      <c r="F1167" s="301"/>
    </row>
    <row r="1168" spans="1:6" ht="30" x14ac:dyDescent="0.25">
      <c r="A1168" s="388">
        <v>1402</v>
      </c>
      <c r="B1168" s="214" t="s">
        <v>11809</v>
      </c>
      <c r="C1168" s="380" t="s">
        <v>66</v>
      </c>
      <c r="D1168" s="395">
        <v>7.15</v>
      </c>
      <c r="E1168" s="380" t="s">
        <v>88</v>
      </c>
      <c r="F1168" s="301"/>
    </row>
    <row r="1169" spans="1:6" ht="30" x14ac:dyDescent="0.25">
      <c r="A1169" s="388">
        <v>1420</v>
      </c>
      <c r="B1169" s="214" t="s">
        <v>11810</v>
      </c>
      <c r="C1169" s="380" t="s">
        <v>66</v>
      </c>
      <c r="D1169" s="395">
        <v>9.1999999999999993</v>
      </c>
      <c r="E1169" s="380" t="s">
        <v>88</v>
      </c>
      <c r="F1169" s="301"/>
    </row>
    <row r="1170" spans="1:6" ht="30" x14ac:dyDescent="0.25">
      <c r="A1170" s="388">
        <v>1419</v>
      </c>
      <c r="B1170" s="214" t="s">
        <v>11811</v>
      </c>
      <c r="C1170" s="380" t="s">
        <v>66</v>
      </c>
      <c r="D1170" s="395">
        <v>11.11</v>
      </c>
      <c r="E1170" s="380" t="s">
        <v>88</v>
      </c>
      <c r="F1170" s="301"/>
    </row>
    <row r="1171" spans="1:6" ht="30" x14ac:dyDescent="0.25">
      <c r="A1171" s="388">
        <v>1414</v>
      </c>
      <c r="B1171" s="214" t="s">
        <v>11812</v>
      </c>
      <c r="C1171" s="380" t="s">
        <v>66</v>
      </c>
      <c r="D1171" s="395">
        <v>10.87</v>
      </c>
      <c r="E1171" s="380" t="s">
        <v>88</v>
      </c>
      <c r="F1171" s="301"/>
    </row>
    <row r="1172" spans="1:6" ht="30" x14ac:dyDescent="0.25">
      <c r="A1172" s="388">
        <v>1413</v>
      </c>
      <c r="B1172" s="214" t="s">
        <v>11813</v>
      </c>
      <c r="C1172" s="380" t="s">
        <v>66</v>
      </c>
      <c r="D1172" s="395">
        <v>16.059999999999999</v>
      </c>
      <c r="E1172" s="380" t="s">
        <v>88</v>
      </c>
      <c r="F1172" s="301"/>
    </row>
    <row r="1173" spans="1:6" ht="30" x14ac:dyDescent="0.25">
      <c r="A1173" s="388">
        <v>1412</v>
      </c>
      <c r="B1173" s="214" t="s">
        <v>11814</v>
      </c>
      <c r="C1173" s="380" t="s">
        <v>66</v>
      </c>
      <c r="D1173" s="395">
        <v>13.61</v>
      </c>
      <c r="E1173" s="380" t="s">
        <v>88</v>
      </c>
      <c r="F1173" s="301"/>
    </row>
    <row r="1174" spans="1:6" ht="30" x14ac:dyDescent="0.25">
      <c r="A1174" s="388">
        <v>1406</v>
      </c>
      <c r="B1174" s="214" t="s">
        <v>11815</v>
      </c>
      <c r="C1174" s="380" t="s">
        <v>66</v>
      </c>
      <c r="D1174" s="395">
        <v>16.420000000000002</v>
      </c>
      <c r="E1174" s="380" t="s">
        <v>88</v>
      </c>
      <c r="F1174" s="301"/>
    </row>
    <row r="1175" spans="1:6" ht="45" x14ac:dyDescent="0.25">
      <c r="A1175" s="388">
        <v>11281</v>
      </c>
      <c r="B1175" s="214" t="s">
        <v>11816</v>
      </c>
      <c r="C1175" s="380" t="s">
        <v>66</v>
      </c>
      <c r="D1175" s="395">
        <v>12782.95</v>
      </c>
      <c r="E1175" s="380" t="s">
        <v>1550</v>
      </c>
      <c r="F1175" s="301"/>
    </row>
    <row r="1176" spans="1:6" ht="60" x14ac:dyDescent="0.25">
      <c r="A1176" s="388">
        <v>1442</v>
      </c>
      <c r="B1176" s="214" t="s">
        <v>11817</v>
      </c>
      <c r="C1176" s="380" t="s">
        <v>66</v>
      </c>
      <c r="D1176" s="395">
        <v>10731.19</v>
      </c>
      <c r="E1176" s="380" t="s">
        <v>1550</v>
      </c>
      <c r="F1176" s="301"/>
    </row>
    <row r="1177" spans="1:6" ht="60" x14ac:dyDescent="0.25">
      <c r="A1177" s="388">
        <v>13457</v>
      </c>
      <c r="B1177" s="214" t="s">
        <v>11818</v>
      </c>
      <c r="C1177" s="380" t="s">
        <v>66</v>
      </c>
      <c r="D1177" s="395">
        <v>9263</v>
      </c>
      <c r="E1177" s="380" t="s">
        <v>1550</v>
      </c>
      <c r="F1177" s="301"/>
    </row>
    <row r="1178" spans="1:6" ht="60" x14ac:dyDescent="0.25">
      <c r="A1178" s="388">
        <v>40699</v>
      </c>
      <c r="B1178" s="214" t="s">
        <v>11819</v>
      </c>
      <c r="C1178" s="380" t="s">
        <v>66</v>
      </c>
      <c r="D1178" s="395">
        <v>7160.65</v>
      </c>
      <c r="E1178" s="380" t="s">
        <v>1550</v>
      </c>
      <c r="F1178" s="301"/>
    </row>
    <row r="1179" spans="1:6" ht="60" x14ac:dyDescent="0.25">
      <c r="A1179" s="388">
        <v>40701</v>
      </c>
      <c r="B1179" s="214" t="s">
        <v>11820</v>
      </c>
      <c r="C1179" s="380" t="s">
        <v>66</v>
      </c>
      <c r="D1179" s="395">
        <v>126610.2</v>
      </c>
      <c r="E1179" s="380" t="s">
        <v>1550</v>
      </c>
      <c r="F1179" s="301"/>
    </row>
    <row r="1180" spans="1:6" ht="60" x14ac:dyDescent="0.25">
      <c r="A1180" s="388">
        <v>40700</v>
      </c>
      <c r="B1180" s="214" t="s">
        <v>11821</v>
      </c>
      <c r="C1180" s="380" t="s">
        <v>66</v>
      </c>
      <c r="D1180" s="395">
        <v>16669.07</v>
      </c>
      <c r="E1180" s="380" t="s">
        <v>1550</v>
      </c>
      <c r="F1180" s="301"/>
    </row>
    <row r="1181" spans="1:6" ht="30" x14ac:dyDescent="0.25">
      <c r="A1181" s="388">
        <v>13458</v>
      </c>
      <c r="B1181" s="214" t="s">
        <v>11822</v>
      </c>
      <c r="C1181" s="380" t="s">
        <v>66</v>
      </c>
      <c r="D1181" s="395">
        <v>15839.74</v>
      </c>
      <c r="E1181" s="380" t="s">
        <v>1550</v>
      </c>
      <c r="F1181" s="301"/>
    </row>
    <row r="1182" spans="1:6" ht="30" x14ac:dyDescent="0.25">
      <c r="A1182" s="380">
        <v>11134</v>
      </c>
      <c r="B1182" s="214" t="s">
        <v>11823</v>
      </c>
      <c r="C1182" s="380" t="s">
        <v>83</v>
      </c>
      <c r="D1182" s="380">
        <v>53.39</v>
      </c>
      <c r="E1182" s="380" t="s">
        <v>88</v>
      </c>
      <c r="F1182" s="301"/>
    </row>
    <row r="1183" spans="1:6" ht="30" x14ac:dyDescent="0.25">
      <c r="A1183" s="380">
        <v>11135</v>
      </c>
      <c r="B1183" s="214" t="s">
        <v>11824</v>
      </c>
      <c r="C1183" s="380" t="s">
        <v>83</v>
      </c>
      <c r="D1183" s="380">
        <v>57.64</v>
      </c>
      <c r="E1183" s="380" t="s">
        <v>88</v>
      </c>
      <c r="F1183" s="301"/>
    </row>
    <row r="1184" spans="1:6" ht="30" x14ac:dyDescent="0.25">
      <c r="A1184" s="380">
        <v>11136</v>
      </c>
      <c r="B1184" s="214" t="s">
        <v>11825</v>
      </c>
      <c r="C1184" s="380" t="s">
        <v>83</v>
      </c>
      <c r="D1184" s="380">
        <v>66</v>
      </c>
      <c r="E1184" s="380" t="s">
        <v>88</v>
      </c>
      <c r="F1184" s="301"/>
    </row>
    <row r="1185" spans="1:6" ht="30" x14ac:dyDescent="0.25">
      <c r="A1185" s="380">
        <v>34743</v>
      </c>
      <c r="B1185" s="214" t="s">
        <v>11826</v>
      </c>
      <c r="C1185" s="380" t="s">
        <v>83</v>
      </c>
      <c r="D1185" s="380">
        <v>79.63</v>
      </c>
      <c r="E1185" s="380" t="s">
        <v>88</v>
      </c>
      <c r="F1185" s="301"/>
    </row>
    <row r="1186" spans="1:6" ht="30" x14ac:dyDescent="0.25">
      <c r="A1186" s="380">
        <v>11137</v>
      </c>
      <c r="B1186" s="214" t="s">
        <v>11827</v>
      </c>
      <c r="C1186" s="380" t="s">
        <v>83</v>
      </c>
      <c r="D1186" s="380">
        <v>90.45</v>
      </c>
      <c r="E1186" s="380" t="s">
        <v>88</v>
      </c>
      <c r="F1186" s="301"/>
    </row>
    <row r="1187" spans="1:6" ht="30" x14ac:dyDescent="0.25">
      <c r="A1187" s="380">
        <v>34745</v>
      </c>
      <c r="B1187" s="214" t="s">
        <v>11828</v>
      </c>
      <c r="C1187" s="380" t="s">
        <v>83</v>
      </c>
      <c r="D1187" s="380">
        <v>107.56</v>
      </c>
      <c r="E1187" s="380" t="s">
        <v>88</v>
      </c>
      <c r="F1187" s="301"/>
    </row>
    <row r="1188" spans="1:6" ht="30" x14ac:dyDescent="0.25">
      <c r="A1188" s="380">
        <v>34746</v>
      </c>
      <c r="B1188" s="214" t="s">
        <v>11829</v>
      </c>
      <c r="C1188" s="380" t="s">
        <v>83</v>
      </c>
      <c r="D1188" s="380">
        <v>29.33</v>
      </c>
      <c r="E1188" s="380" t="s">
        <v>88</v>
      </c>
      <c r="F1188" s="301"/>
    </row>
    <row r="1189" spans="1:6" ht="30" x14ac:dyDescent="0.25">
      <c r="A1189" s="380">
        <v>1360</v>
      </c>
      <c r="B1189" s="214" t="s">
        <v>11830</v>
      </c>
      <c r="C1189" s="380" t="s">
        <v>83</v>
      </c>
      <c r="D1189" s="380">
        <v>34.22</v>
      </c>
      <c r="E1189" s="380" t="s">
        <v>88</v>
      </c>
      <c r="F1189" s="301"/>
    </row>
    <row r="1190" spans="1:6" ht="30" x14ac:dyDescent="0.25">
      <c r="A1190" s="388">
        <v>36524</v>
      </c>
      <c r="B1190" s="214" t="s">
        <v>11831</v>
      </c>
      <c r="C1190" s="380" t="s">
        <v>66</v>
      </c>
      <c r="D1190" s="395">
        <v>194298.17</v>
      </c>
      <c r="E1190" s="380" t="s">
        <v>1550</v>
      </c>
      <c r="F1190" s="301"/>
    </row>
    <row r="1191" spans="1:6" ht="30" x14ac:dyDescent="0.25">
      <c r="A1191" s="388">
        <v>36526</v>
      </c>
      <c r="B1191" s="214" t="s">
        <v>11832</v>
      </c>
      <c r="C1191" s="380" t="s">
        <v>66</v>
      </c>
      <c r="D1191" s="395">
        <v>156573.38</v>
      </c>
      <c r="E1191" s="380" t="s">
        <v>1550</v>
      </c>
      <c r="F1191" s="301"/>
    </row>
    <row r="1192" spans="1:6" ht="30" x14ac:dyDescent="0.25">
      <c r="A1192" s="388">
        <v>36523</v>
      </c>
      <c r="B1192" s="214" t="s">
        <v>11833</v>
      </c>
      <c r="C1192" s="380" t="s">
        <v>66</v>
      </c>
      <c r="D1192" s="395">
        <v>335202.46999999997</v>
      </c>
      <c r="E1192" s="380" t="s">
        <v>1550</v>
      </c>
      <c r="F1192" s="301"/>
    </row>
    <row r="1193" spans="1:6" ht="30" x14ac:dyDescent="0.25">
      <c r="A1193" s="388">
        <v>36527</v>
      </c>
      <c r="B1193" s="214" t="s">
        <v>11834</v>
      </c>
      <c r="C1193" s="380" t="s">
        <v>66</v>
      </c>
      <c r="D1193" s="395">
        <v>364098.93</v>
      </c>
      <c r="E1193" s="380" t="s">
        <v>1550</v>
      </c>
      <c r="F1193" s="301"/>
    </row>
    <row r="1194" spans="1:6" ht="30" x14ac:dyDescent="0.25">
      <c r="A1194" s="388">
        <v>38642</v>
      </c>
      <c r="B1194" s="214" t="s">
        <v>11835</v>
      </c>
      <c r="C1194" s="380" t="s">
        <v>66</v>
      </c>
      <c r="D1194" s="395">
        <v>84771.57</v>
      </c>
      <c r="E1194" s="380" t="s">
        <v>1550</v>
      </c>
      <c r="F1194" s="301"/>
    </row>
    <row r="1195" spans="1:6" ht="30" x14ac:dyDescent="0.25">
      <c r="A1195" s="388">
        <v>36522</v>
      </c>
      <c r="B1195" s="214" t="s">
        <v>11836</v>
      </c>
      <c r="C1195" s="380" t="s">
        <v>66</v>
      </c>
      <c r="D1195" s="395">
        <v>98588.33</v>
      </c>
      <c r="E1195" s="380" t="s">
        <v>1550</v>
      </c>
      <c r="F1195" s="301"/>
    </row>
    <row r="1196" spans="1:6" ht="30" x14ac:dyDescent="0.25">
      <c r="A1196" s="388">
        <v>36525</v>
      </c>
      <c r="B1196" s="214" t="s">
        <v>11837</v>
      </c>
      <c r="C1196" s="380" t="s">
        <v>66</v>
      </c>
      <c r="D1196" s="395">
        <v>132032.79</v>
      </c>
      <c r="E1196" s="380" t="s">
        <v>1550</v>
      </c>
      <c r="F1196" s="301"/>
    </row>
    <row r="1197" spans="1:6" ht="30" x14ac:dyDescent="0.25">
      <c r="A1197" s="388">
        <v>13803</v>
      </c>
      <c r="B1197" s="214" t="s">
        <v>11838</v>
      </c>
      <c r="C1197" s="380" t="s">
        <v>66</v>
      </c>
      <c r="D1197" s="395">
        <v>131655</v>
      </c>
      <c r="E1197" s="380" t="s">
        <v>1550</v>
      </c>
      <c r="F1197" s="301"/>
    </row>
    <row r="1198" spans="1:6" ht="30" x14ac:dyDescent="0.25">
      <c r="A1198" s="380">
        <v>34348</v>
      </c>
      <c r="B1198" s="214" t="s">
        <v>11839</v>
      </c>
      <c r="C1198" s="380" t="s">
        <v>4</v>
      </c>
      <c r="D1198" s="380">
        <v>19.899999999999999</v>
      </c>
      <c r="E1198" s="380" t="s">
        <v>88</v>
      </c>
      <c r="F1198" s="301"/>
    </row>
    <row r="1199" spans="1:6" ht="30" x14ac:dyDescent="0.25">
      <c r="A1199" s="380">
        <v>34347</v>
      </c>
      <c r="B1199" s="214" t="s">
        <v>11840</v>
      </c>
      <c r="C1199" s="380" t="s">
        <v>4</v>
      </c>
      <c r="D1199" s="380">
        <v>14.22</v>
      </c>
      <c r="E1199" s="380" t="s">
        <v>88</v>
      </c>
      <c r="F1199" s="301"/>
    </row>
    <row r="1200" spans="1:6" ht="45" x14ac:dyDescent="0.25">
      <c r="A1200" s="380">
        <v>11146</v>
      </c>
      <c r="B1200" s="214" t="s">
        <v>11841</v>
      </c>
      <c r="C1200" s="380" t="s">
        <v>90</v>
      </c>
      <c r="D1200" s="380">
        <v>528.86</v>
      </c>
      <c r="E1200" s="380" t="s">
        <v>88</v>
      </c>
      <c r="F1200" s="301"/>
    </row>
    <row r="1201" spans="1:6" ht="45" x14ac:dyDescent="0.25">
      <c r="A1201" s="380">
        <v>11147</v>
      </c>
      <c r="B1201" s="214" t="s">
        <v>11842</v>
      </c>
      <c r="C1201" s="380" t="s">
        <v>90</v>
      </c>
      <c r="D1201" s="380">
        <v>549.55999999999995</v>
      </c>
      <c r="E1201" s="380" t="s">
        <v>88</v>
      </c>
      <c r="F1201" s="301"/>
    </row>
    <row r="1202" spans="1:6" ht="45" x14ac:dyDescent="0.25">
      <c r="A1202" s="380">
        <v>34872</v>
      </c>
      <c r="B1202" s="214" t="s">
        <v>11843</v>
      </c>
      <c r="C1202" s="380" t="s">
        <v>90</v>
      </c>
      <c r="D1202" s="380">
        <v>555.73</v>
      </c>
      <c r="E1202" s="380" t="s">
        <v>88</v>
      </c>
      <c r="F1202" s="301"/>
    </row>
    <row r="1203" spans="1:6" ht="45" x14ac:dyDescent="0.25">
      <c r="A1203" s="380">
        <v>34491</v>
      </c>
      <c r="B1203" s="214" t="s">
        <v>11844</v>
      </c>
      <c r="C1203" s="380" t="s">
        <v>90</v>
      </c>
      <c r="D1203" s="380">
        <v>571.84</v>
      </c>
      <c r="E1203" s="380" t="s">
        <v>88</v>
      </c>
      <c r="F1203" s="301"/>
    </row>
    <row r="1204" spans="1:6" ht="30" x14ac:dyDescent="0.25">
      <c r="A1204" s="380">
        <v>34770</v>
      </c>
      <c r="B1204" s="214" t="s">
        <v>11845</v>
      </c>
      <c r="C1204" s="380" t="s">
        <v>769</v>
      </c>
      <c r="D1204" s="380">
        <v>647.38</v>
      </c>
      <c r="E1204" s="380" t="s">
        <v>88</v>
      </c>
      <c r="F1204" s="301"/>
    </row>
    <row r="1205" spans="1:6" ht="30" x14ac:dyDescent="0.25">
      <c r="A1205" s="380">
        <v>1518</v>
      </c>
      <c r="B1205" s="214" t="s">
        <v>11846</v>
      </c>
      <c r="C1205" s="380" t="s">
        <v>769</v>
      </c>
      <c r="D1205" s="380">
        <v>660</v>
      </c>
      <c r="E1205" s="380" t="s">
        <v>88</v>
      </c>
      <c r="F1205" s="301"/>
    </row>
    <row r="1206" spans="1:6" ht="30" x14ac:dyDescent="0.25">
      <c r="A1206" s="380">
        <v>41965</v>
      </c>
      <c r="B1206" s="214" t="s">
        <v>11847</v>
      </c>
      <c r="C1206" s="380" t="s">
        <v>769</v>
      </c>
      <c r="D1206" s="380">
        <v>578.71</v>
      </c>
      <c r="E1206" s="380" t="s">
        <v>88</v>
      </c>
      <c r="F1206" s="301"/>
    </row>
    <row r="1207" spans="1:6" ht="45" x14ac:dyDescent="0.25">
      <c r="A1207" s="380">
        <v>1524</v>
      </c>
      <c r="B1207" s="214" t="s">
        <v>11848</v>
      </c>
      <c r="C1207" s="380" t="s">
        <v>90</v>
      </c>
      <c r="D1207" s="380">
        <v>507.41</v>
      </c>
      <c r="E1207" s="380" t="s">
        <v>88</v>
      </c>
      <c r="F1207" s="301"/>
    </row>
    <row r="1208" spans="1:6" ht="30" x14ac:dyDescent="0.25">
      <c r="A1208" s="380">
        <v>34492</v>
      </c>
      <c r="B1208" s="214" t="s">
        <v>11849</v>
      </c>
      <c r="C1208" s="380" t="s">
        <v>90</v>
      </c>
      <c r="D1208" s="380">
        <v>470</v>
      </c>
      <c r="E1208" s="380" t="s">
        <v>88</v>
      </c>
      <c r="F1208" s="301"/>
    </row>
    <row r="1209" spans="1:6" ht="30" x14ac:dyDescent="0.25">
      <c r="A1209" s="380">
        <v>38404</v>
      </c>
      <c r="B1209" s="214" t="s">
        <v>11850</v>
      </c>
      <c r="C1209" s="380" t="s">
        <v>90</v>
      </c>
      <c r="D1209" s="380">
        <v>486.83</v>
      </c>
      <c r="E1209" s="380" t="s">
        <v>88</v>
      </c>
      <c r="F1209" s="301"/>
    </row>
    <row r="1210" spans="1:6" ht="45" x14ac:dyDescent="0.25">
      <c r="A1210" s="380">
        <v>39849</v>
      </c>
      <c r="B1210" s="214" t="s">
        <v>11851</v>
      </c>
      <c r="C1210" s="380" t="s">
        <v>90</v>
      </c>
      <c r="D1210" s="380">
        <v>557.9</v>
      </c>
      <c r="E1210" s="380" t="s">
        <v>88</v>
      </c>
      <c r="F1210" s="301"/>
    </row>
    <row r="1211" spans="1:6" ht="45" x14ac:dyDescent="0.25">
      <c r="A1211" s="380">
        <v>38464</v>
      </c>
      <c r="B1211" s="214" t="s">
        <v>11852</v>
      </c>
      <c r="C1211" s="380" t="s">
        <v>90</v>
      </c>
      <c r="D1211" s="380">
        <v>566</v>
      </c>
      <c r="E1211" s="380" t="s">
        <v>88</v>
      </c>
      <c r="F1211" s="301"/>
    </row>
    <row r="1212" spans="1:6" ht="45" x14ac:dyDescent="0.25">
      <c r="A1212" s="380">
        <v>1527</v>
      </c>
      <c r="B1212" s="214" t="s">
        <v>11853</v>
      </c>
      <c r="C1212" s="380" t="s">
        <v>90</v>
      </c>
      <c r="D1212" s="380">
        <v>523.52</v>
      </c>
      <c r="E1212" s="380" t="s">
        <v>88</v>
      </c>
      <c r="F1212" s="301"/>
    </row>
    <row r="1213" spans="1:6" ht="30" x14ac:dyDescent="0.25">
      <c r="A1213" s="380">
        <v>34493</v>
      </c>
      <c r="B1213" s="214" t="s">
        <v>11854</v>
      </c>
      <c r="C1213" s="380" t="s">
        <v>90</v>
      </c>
      <c r="D1213" s="380">
        <v>483.24</v>
      </c>
      <c r="E1213" s="380" t="s">
        <v>88</v>
      </c>
      <c r="F1213" s="301"/>
    </row>
    <row r="1214" spans="1:6" ht="30" x14ac:dyDescent="0.25">
      <c r="A1214" s="380">
        <v>38405</v>
      </c>
      <c r="B1214" s="214" t="s">
        <v>11855</v>
      </c>
      <c r="C1214" s="380" t="s">
        <v>90</v>
      </c>
      <c r="D1214" s="380">
        <v>501.84</v>
      </c>
      <c r="E1214" s="380" t="s">
        <v>88</v>
      </c>
      <c r="F1214" s="301"/>
    </row>
    <row r="1215" spans="1:6" ht="30" x14ac:dyDescent="0.25">
      <c r="A1215" s="380">
        <v>38408</v>
      </c>
      <c r="B1215" s="214" t="s">
        <v>11856</v>
      </c>
      <c r="C1215" s="380" t="s">
        <v>90</v>
      </c>
      <c r="D1215" s="380">
        <v>555.49</v>
      </c>
      <c r="E1215" s="380" t="s">
        <v>88</v>
      </c>
      <c r="F1215" s="301"/>
    </row>
    <row r="1216" spans="1:6" ht="45" x14ac:dyDescent="0.25">
      <c r="A1216" s="380">
        <v>1525</v>
      </c>
      <c r="B1216" s="214" t="s">
        <v>11857</v>
      </c>
      <c r="C1216" s="380" t="s">
        <v>90</v>
      </c>
      <c r="D1216" s="380">
        <v>539.62</v>
      </c>
      <c r="E1216" s="380" t="s">
        <v>88</v>
      </c>
      <c r="F1216" s="301"/>
    </row>
    <row r="1217" spans="1:6" ht="30" x14ac:dyDescent="0.25">
      <c r="A1217" s="380">
        <v>34494</v>
      </c>
      <c r="B1217" s="214" t="s">
        <v>11858</v>
      </c>
      <c r="C1217" s="380" t="s">
        <v>90</v>
      </c>
      <c r="D1217" s="380">
        <v>499.35</v>
      </c>
      <c r="E1217" s="380" t="s">
        <v>88</v>
      </c>
      <c r="F1217" s="301"/>
    </row>
    <row r="1218" spans="1:6" ht="30" x14ac:dyDescent="0.25">
      <c r="A1218" s="380">
        <v>38406</v>
      </c>
      <c r="B1218" s="214" t="s">
        <v>11859</v>
      </c>
      <c r="C1218" s="380" t="s">
        <v>90</v>
      </c>
      <c r="D1218" s="380">
        <v>529.91</v>
      </c>
      <c r="E1218" s="380" t="s">
        <v>88</v>
      </c>
      <c r="F1218" s="301"/>
    </row>
    <row r="1219" spans="1:6" ht="30" x14ac:dyDescent="0.25">
      <c r="A1219" s="380">
        <v>38409</v>
      </c>
      <c r="B1219" s="214" t="s">
        <v>11860</v>
      </c>
      <c r="C1219" s="380" t="s">
        <v>90</v>
      </c>
      <c r="D1219" s="380">
        <v>559.27</v>
      </c>
      <c r="E1219" s="380" t="s">
        <v>88</v>
      </c>
      <c r="F1219" s="301"/>
    </row>
    <row r="1220" spans="1:6" ht="30" x14ac:dyDescent="0.25">
      <c r="A1220" s="380">
        <v>43360</v>
      </c>
      <c r="B1220" s="214" t="s">
        <v>11861</v>
      </c>
      <c r="C1220" s="380" t="s">
        <v>90</v>
      </c>
      <c r="D1220" s="380">
        <v>583.16</v>
      </c>
      <c r="E1220" s="380" t="s">
        <v>88</v>
      </c>
      <c r="F1220" s="301"/>
    </row>
    <row r="1221" spans="1:6" ht="45" x14ac:dyDescent="0.25">
      <c r="A1221" s="380">
        <v>11145</v>
      </c>
      <c r="B1221" s="214" t="s">
        <v>11862</v>
      </c>
      <c r="C1221" s="380" t="s">
        <v>90</v>
      </c>
      <c r="D1221" s="380">
        <v>555.73</v>
      </c>
      <c r="E1221" s="380" t="s">
        <v>88</v>
      </c>
      <c r="F1221" s="301"/>
    </row>
    <row r="1222" spans="1:6" ht="30" x14ac:dyDescent="0.25">
      <c r="A1222" s="380">
        <v>34495</v>
      </c>
      <c r="B1222" s="214" t="s">
        <v>11863</v>
      </c>
      <c r="C1222" s="380" t="s">
        <v>90</v>
      </c>
      <c r="D1222" s="380">
        <v>515.46</v>
      </c>
      <c r="E1222" s="380" t="s">
        <v>88</v>
      </c>
      <c r="F1222" s="301"/>
    </row>
    <row r="1223" spans="1:6" ht="45" x14ac:dyDescent="0.25">
      <c r="A1223" s="380">
        <v>34479</v>
      </c>
      <c r="B1223" s="214" t="s">
        <v>11864</v>
      </c>
      <c r="C1223" s="380" t="s">
        <v>90</v>
      </c>
      <c r="D1223" s="380">
        <v>571.84</v>
      </c>
      <c r="E1223" s="380" t="s">
        <v>88</v>
      </c>
      <c r="F1223" s="301"/>
    </row>
    <row r="1224" spans="1:6" ht="30" x14ac:dyDescent="0.25">
      <c r="A1224" s="380">
        <v>34496</v>
      </c>
      <c r="B1224" s="214" t="s">
        <v>11865</v>
      </c>
      <c r="C1224" s="380" t="s">
        <v>90</v>
      </c>
      <c r="D1224" s="380">
        <v>537.71</v>
      </c>
      <c r="E1224" s="380" t="s">
        <v>88</v>
      </c>
      <c r="F1224" s="301"/>
    </row>
    <row r="1225" spans="1:6" ht="45" x14ac:dyDescent="0.25">
      <c r="A1225" s="380">
        <v>34481</v>
      </c>
      <c r="B1225" s="214" t="s">
        <v>11866</v>
      </c>
      <c r="C1225" s="380" t="s">
        <v>90</v>
      </c>
      <c r="D1225" s="380">
        <v>597.5</v>
      </c>
      <c r="E1225" s="380" t="s">
        <v>88</v>
      </c>
      <c r="F1225" s="301"/>
    </row>
    <row r="1226" spans="1:6" ht="45" x14ac:dyDescent="0.25">
      <c r="A1226" s="380">
        <v>34483</v>
      </c>
      <c r="B1226" s="214" t="s">
        <v>11867</v>
      </c>
      <c r="C1226" s="380" t="s">
        <v>90</v>
      </c>
      <c r="D1226" s="380">
        <v>638.39</v>
      </c>
      <c r="E1226" s="380" t="s">
        <v>88</v>
      </c>
      <c r="F1226" s="301"/>
    </row>
    <row r="1227" spans="1:6" ht="45" x14ac:dyDescent="0.25">
      <c r="A1227" s="380">
        <v>34485</v>
      </c>
      <c r="B1227" s="214" t="s">
        <v>11868</v>
      </c>
      <c r="C1227" s="380" t="s">
        <v>90</v>
      </c>
      <c r="D1227" s="380">
        <v>682.69</v>
      </c>
      <c r="E1227" s="380" t="s">
        <v>88</v>
      </c>
      <c r="F1227" s="301"/>
    </row>
    <row r="1228" spans="1:6" ht="30" x14ac:dyDescent="0.25">
      <c r="A1228" s="380">
        <v>14041</v>
      </c>
      <c r="B1228" s="214" t="s">
        <v>11869</v>
      </c>
      <c r="C1228" s="380" t="s">
        <v>90</v>
      </c>
      <c r="D1228" s="380">
        <v>443.78</v>
      </c>
      <c r="E1228" s="380" t="s">
        <v>88</v>
      </c>
      <c r="F1228" s="301"/>
    </row>
    <row r="1229" spans="1:6" ht="30" x14ac:dyDescent="0.25">
      <c r="A1229" s="380">
        <v>1523</v>
      </c>
      <c r="B1229" s="214" t="s">
        <v>11870</v>
      </c>
      <c r="C1229" s="380" t="s">
        <v>90</v>
      </c>
      <c r="D1229" s="380">
        <v>451.03</v>
      </c>
      <c r="E1229" s="380" t="s">
        <v>88</v>
      </c>
      <c r="F1229" s="301"/>
    </row>
    <row r="1230" spans="1:6" ht="30" x14ac:dyDescent="0.25">
      <c r="A1230" s="380">
        <v>14054</v>
      </c>
      <c r="B1230" s="214" t="s">
        <v>11871</v>
      </c>
      <c r="C1230" s="380" t="s">
        <v>66</v>
      </c>
      <c r="D1230" s="380">
        <v>15.25</v>
      </c>
      <c r="E1230" s="380" t="s">
        <v>88</v>
      </c>
      <c r="F1230" s="301"/>
    </row>
    <row r="1231" spans="1:6" ht="30" x14ac:dyDescent="0.25">
      <c r="A1231" s="380">
        <v>14052</v>
      </c>
      <c r="B1231" s="214" t="s">
        <v>11872</v>
      </c>
      <c r="C1231" s="380" t="s">
        <v>66</v>
      </c>
      <c r="D1231" s="380">
        <v>11.73</v>
      </c>
      <c r="E1231" s="380" t="s">
        <v>88</v>
      </c>
      <c r="F1231" s="301"/>
    </row>
    <row r="1232" spans="1:6" ht="30" x14ac:dyDescent="0.25">
      <c r="A1232" s="380">
        <v>14053</v>
      </c>
      <c r="B1232" s="214" t="s">
        <v>11873</v>
      </c>
      <c r="C1232" s="380" t="s">
        <v>66</v>
      </c>
      <c r="D1232" s="380">
        <v>11.91</v>
      </c>
      <c r="E1232" s="380" t="s">
        <v>88</v>
      </c>
      <c r="F1232" s="301"/>
    </row>
    <row r="1233" spans="1:6" ht="30" x14ac:dyDescent="0.25">
      <c r="A1233" s="380">
        <v>2560</v>
      </c>
      <c r="B1233" s="214" t="s">
        <v>11874</v>
      </c>
      <c r="C1233" s="380" t="s">
        <v>66</v>
      </c>
      <c r="D1233" s="380">
        <v>15.78</v>
      </c>
      <c r="E1233" s="380" t="s">
        <v>88</v>
      </c>
      <c r="F1233" s="301"/>
    </row>
    <row r="1234" spans="1:6" ht="30" x14ac:dyDescent="0.25">
      <c r="A1234" s="380">
        <v>2558</v>
      </c>
      <c r="B1234" s="214" t="s">
        <v>11875</v>
      </c>
      <c r="C1234" s="380" t="s">
        <v>66</v>
      </c>
      <c r="D1234" s="380">
        <v>8.9600000000000009</v>
      </c>
      <c r="E1234" s="380" t="s">
        <v>88</v>
      </c>
      <c r="F1234" s="301"/>
    </row>
    <row r="1235" spans="1:6" ht="30" x14ac:dyDescent="0.25">
      <c r="A1235" s="380">
        <v>2559</v>
      </c>
      <c r="B1235" s="214" t="s">
        <v>11876</v>
      </c>
      <c r="C1235" s="380" t="s">
        <v>66</v>
      </c>
      <c r="D1235" s="380">
        <v>12.62</v>
      </c>
      <c r="E1235" s="380" t="s">
        <v>88</v>
      </c>
      <c r="F1235" s="301"/>
    </row>
    <row r="1236" spans="1:6" ht="30" x14ac:dyDescent="0.25">
      <c r="A1236" s="380">
        <v>2592</v>
      </c>
      <c r="B1236" s="214" t="s">
        <v>11877</v>
      </c>
      <c r="C1236" s="380" t="s">
        <v>66</v>
      </c>
      <c r="D1236" s="380">
        <v>209.21</v>
      </c>
      <c r="E1236" s="380" t="s">
        <v>88</v>
      </c>
      <c r="F1236" s="301"/>
    </row>
    <row r="1237" spans="1:6" ht="30" x14ac:dyDescent="0.25">
      <c r="A1237" s="380">
        <v>2589</v>
      </c>
      <c r="B1237" s="214" t="s">
        <v>11878</v>
      </c>
      <c r="C1237" s="380" t="s">
        <v>66</v>
      </c>
      <c r="D1237" s="380">
        <v>27.98</v>
      </c>
      <c r="E1237" s="380" t="s">
        <v>88</v>
      </c>
      <c r="F1237" s="301"/>
    </row>
    <row r="1238" spans="1:6" ht="30" x14ac:dyDescent="0.25">
      <c r="A1238" s="380">
        <v>2566</v>
      </c>
      <c r="B1238" s="214" t="s">
        <v>11879</v>
      </c>
      <c r="C1238" s="380" t="s">
        <v>66</v>
      </c>
      <c r="D1238" s="380">
        <v>21.05</v>
      </c>
      <c r="E1238" s="380" t="s">
        <v>88</v>
      </c>
      <c r="F1238" s="301"/>
    </row>
    <row r="1239" spans="1:6" ht="30" x14ac:dyDescent="0.25">
      <c r="A1239" s="380">
        <v>2590</v>
      </c>
      <c r="B1239" s="214" t="s">
        <v>11880</v>
      </c>
      <c r="C1239" s="380" t="s">
        <v>66</v>
      </c>
      <c r="D1239" s="380">
        <v>17.170000000000002</v>
      </c>
      <c r="E1239" s="380" t="s">
        <v>88</v>
      </c>
      <c r="F1239" s="301"/>
    </row>
    <row r="1240" spans="1:6" ht="30" x14ac:dyDescent="0.25">
      <c r="A1240" s="380">
        <v>2591</v>
      </c>
      <c r="B1240" s="214" t="s">
        <v>11881</v>
      </c>
      <c r="C1240" s="380" t="s">
        <v>66</v>
      </c>
      <c r="D1240" s="380">
        <v>10.199999999999999</v>
      </c>
      <c r="E1240" s="380" t="s">
        <v>88</v>
      </c>
      <c r="F1240" s="301"/>
    </row>
    <row r="1241" spans="1:6" ht="30" x14ac:dyDescent="0.25">
      <c r="A1241" s="380">
        <v>2567</v>
      </c>
      <c r="B1241" s="214" t="s">
        <v>11882</v>
      </c>
      <c r="C1241" s="380" t="s">
        <v>66</v>
      </c>
      <c r="D1241" s="380">
        <v>41.05</v>
      </c>
      <c r="E1241" s="380" t="s">
        <v>88</v>
      </c>
      <c r="F1241" s="301"/>
    </row>
    <row r="1242" spans="1:6" ht="30" x14ac:dyDescent="0.25">
      <c r="A1242" s="380">
        <v>2568</v>
      </c>
      <c r="B1242" s="214" t="s">
        <v>11883</v>
      </c>
      <c r="C1242" s="380" t="s">
        <v>66</v>
      </c>
      <c r="D1242" s="380">
        <v>113.98</v>
      </c>
      <c r="E1242" s="380" t="s">
        <v>88</v>
      </c>
      <c r="F1242" s="301"/>
    </row>
    <row r="1243" spans="1:6" ht="30" x14ac:dyDescent="0.25">
      <c r="A1243" s="380">
        <v>2565</v>
      </c>
      <c r="B1243" s="214" t="s">
        <v>11884</v>
      </c>
      <c r="C1243" s="380" t="s">
        <v>66</v>
      </c>
      <c r="D1243" s="380">
        <v>10.220000000000001</v>
      </c>
      <c r="E1243" s="380" t="s">
        <v>88</v>
      </c>
      <c r="F1243" s="301"/>
    </row>
    <row r="1244" spans="1:6" ht="30" x14ac:dyDescent="0.25">
      <c r="A1244" s="380">
        <v>2594</v>
      </c>
      <c r="B1244" s="214" t="s">
        <v>11885</v>
      </c>
      <c r="C1244" s="380" t="s">
        <v>66</v>
      </c>
      <c r="D1244" s="380">
        <v>189.89</v>
      </c>
      <c r="E1244" s="380" t="s">
        <v>88</v>
      </c>
      <c r="F1244" s="301"/>
    </row>
    <row r="1245" spans="1:6" ht="30" x14ac:dyDescent="0.25">
      <c r="A1245" s="380">
        <v>2587</v>
      </c>
      <c r="B1245" s="214" t="s">
        <v>11886</v>
      </c>
      <c r="C1245" s="380" t="s">
        <v>66</v>
      </c>
      <c r="D1245" s="380">
        <v>32.36</v>
      </c>
      <c r="E1245" s="380" t="s">
        <v>88</v>
      </c>
      <c r="F1245" s="301"/>
    </row>
    <row r="1246" spans="1:6" ht="30" x14ac:dyDescent="0.25">
      <c r="A1246" s="380">
        <v>2588</v>
      </c>
      <c r="B1246" s="214" t="s">
        <v>11887</v>
      </c>
      <c r="C1246" s="380" t="s">
        <v>66</v>
      </c>
      <c r="D1246" s="380">
        <v>25.7</v>
      </c>
      <c r="E1246" s="380" t="s">
        <v>88</v>
      </c>
      <c r="F1246" s="301"/>
    </row>
    <row r="1247" spans="1:6" ht="30" x14ac:dyDescent="0.25">
      <c r="A1247" s="380">
        <v>2570</v>
      </c>
      <c r="B1247" s="214" t="s">
        <v>11888</v>
      </c>
      <c r="C1247" s="380" t="s">
        <v>66</v>
      </c>
      <c r="D1247" s="380">
        <v>16.600000000000001</v>
      </c>
      <c r="E1247" s="380" t="s">
        <v>88</v>
      </c>
      <c r="F1247" s="301"/>
    </row>
    <row r="1248" spans="1:6" ht="30" x14ac:dyDescent="0.25">
      <c r="A1248" s="380">
        <v>2569</v>
      </c>
      <c r="B1248" s="214" t="s">
        <v>11889</v>
      </c>
      <c r="C1248" s="380" t="s">
        <v>66</v>
      </c>
      <c r="D1248" s="380">
        <v>9.9</v>
      </c>
      <c r="E1248" s="380" t="s">
        <v>88</v>
      </c>
      <c r="F1248" s="301"/>
    </row>
    <row r="1249" spans="1:6" ht="30" x14ac:dyDescent="0.25">
      <c r="A1249" s="380">
        <v>2571</v>
      </c>
      <c r="B1249" s="214" t="s">
        <v>11890</v>
      </c>
      <c r="C1249" s="380" t="s">
        <v>66</v>
      </c>
      <c r="D1249" s="380">
        <v>49.29</v>
      </c>
      <c r="E1249" s="380" t="s">
        <v>88</v>
      </c>
      <c r="F1249" s="301"/>
    </row>
    <row r="1250" spans="1:6" ht="30" x14ac:dyDescent="0.25">
      <c r="A1250" s="380">
        <v>2572</v>
      </c>
      <c r="B1250" s="214" t="s">
        <v>11891</v>
      </c>
      <c r="C1250" s="380" t="s">
        <v>66</v>
      </c>
      <c r="D1250" s="380">
        <v>145.76</v>
      </c>
      <c r="E1250" s="380" t="s">
        <v>88</v>
      </c>
      <c r="F1250" s="301"/>
    </row>
    <row r="1251" spans="1:6" ht="30" x14ac:dyDescent="0.25">
      <c r="A1251" s="380">
        <v>2593</v>
      </c>
      <c r="B1251" s="214" t="s">
        <v>11892</v>
      </c>
      <c r="C1251" s="380" t="s">
        <v>66</v>
      </c>
      <c r="D1251" s="380">
        <v>10.56</v>
      </c>
      <c r="E1251" s="380" t="s">
        <v>88</v>
      </c>
      <c r="F1251" s="301"/>
    </row>
    <row r="1252" spans="1:6" ht="30" x14ac:dyDescent="0.25">
      <c r="A1252" s="380">
        <v>2595</v>
      </c>
      <c r="B1252" s="214" t="s">
        <v>11893</v>
      </c>
      <c r="C1252" s="380" t="s">
        <v>66</v>
      </c>
      <c r="D1252" s="380">
        <v>227.42</v>
      </c>
      <c r="E1252" s="380" t="s">
        <v>88</v>
      </c>
      <c r="F1252" s="301"/>
    </row>
    <row r="1253" spans="1:6" ht="30" x14ac:dyDescent="0.25">
      <c r="A1253" s="380">
        <v>2576</v>
      </c>
      <c r="B1253" s="214" t="s">
        <v>11894</v>
      </c>
      <c r="C1253" s="380" t="s">
        <v>66</v>
      </c>
      <c r="D1253" s="380">
        <v>38.770000000000003</v>
      </c>
      <c r="E1253" s="380" t="s">
        <v>88</v>
      </c>
      <c r="F1253" s="301"/>
    </row>
    <row r="1254" spans="1:6" ht="30" x14ac:dyDescent="0.25">
      <c r="A1254" s="380">
        <v>2575</v>
      </c>
      <c r="B1254" s="214" t="s">
        <v>11895</v>
      </c>
      <c r="C1254" s="380" t="s">
        <v>66</v>
      </c>
      <c r="D1254" s="380">
        <v>29.14</v>
      </c>
      <c r="E1254" s="380" t="s">
        <v>88</v>
      </c>
      <c r="F1254" s="301"/>
    </row>
    <row r="1255" spans="1:6" ht="30" x14ac:dyDescent="0.25">
      <c r="A1255" s="380">
        <v>2586</v>
      </c>
      <c r="B1255" s="214" t="s">
        <v>11896</v>
      </c>
      <c r="C1255" s="380" t="s">
        <v>66</v>
      </c>
      <c r="D1255" s="380">
        <v>19.62</v>
      </c>
      <c r="E1255" s="380" t="s">
        <v>88</v>
      </c>
      <c r="F1255" s="301"/>
    </row>
    <row r="1256" spans="1:6" ht="30" x14ac:dyDescent="0.25">
      <c r="A1256" s="380">
        <v>2573</v>
      </c>
      <c r="B1256" s="214" t="s">
        <v>11897</v>
      </c>
      <c r="C1256" s="380" t="s">
        <v>66</v>
      </c>
      <c r="D1256" s="380">
        <v>12.1</v>
      </c>
      <c r="E1256" s="380" t="s">
        <v>88</v>
      </c>
      <c r="F1256" s="301"/>
    </row>
    <row r="1257" spans="1:6" ht="30" x14ac:dyDescent="0.25">
      <c r="A1257" s="380">
        <v>2577</v>
      </c>
      <c r="B1257" s="214" t="s">
        <v>11898</v>
      </c>
      <c r="C1257" s="380" t="s">
        <v>66</v>
      </c>
      <c r="D1257" s="380">
        <v>52.53</v>
      </c>
      <c r="E1257" s="380" t="s">
        <v>88</v>
      </c>
      <c r="F1257" s="301"/>
    </row>
    <row r="1258" spans="1:6" ht="30" x14ac:dyDescent="0.25">
      <c r="A1258" s="380">
        <v>2578</v>
      </c>
      <c r="B1258" s="214" t="s">
        <v>11899</v>
      </c>
      <c r="C1258" s="380" t="s">
        <v>66</v>
      </c>
      <c r="D1258" s="380">
        <v>164.01</v>
      </c>
      <c r="E1258" s="380" t="s">
        <v>88</v>
      </c>
      <c r="F1258" s="301"/>
    </row>
    <row r="1259" spans="1:6" ht="30" x14ac:dyDescent="0.25">
      <c r="A1259" s="380">
        <v>2574</v>
      </c>
      <c r="B1259" s="214" t="s">
        <v>11900</v>
      </c>
      <c r="C1259" s="380" t="s">
        <v>66</v>
      </c>
      <c r="D1259" s="380">
        <v>12.18</v>
      </c>
      <c r="E1259" s="380" t="s">
        <v>88</v>
      </c>
      <c r="F1259" s="301"/>
    </row>
    <row r="1260" spans="1:6" ht="30" x14ac:dyDescent="0.25">
      <c r="A1260" s="380">
        <v>2585</v>
      </c>
      <c r="B1260" s="214" t="s">
        <v>11901</v>
      </c>
      <c r="C1260" s="380" t="s">
        <v>66</v>
      </c>
      <c r="D1260" s="380">
        <v>225.06</v>
      </c>
      <c r="E1260" s="380" t="s">
        <v>88</v>
      </c>
      <c r="F1260" s="301"/>
    </row>
    <row r="1261" spans="1:6" ht="30" x14ac:dyDescent="0.25">
      <c r="A1261" s="380">
        <v>12008</v>
      </c>
      <c r="B1261" s="214" t="s">
        <v>11902</v>
      </c>
      <c r="C1261" s="380" t="s">
        <v>66</v>
      </c>
      <c r="D1261" s="380">
        <v>120.75</v>
      </c>
      <c r="E1261" s="380" t="s">
        <v>88</v>
      </c>
      <c r="F1261" s="301"/>
    </row>
    <row r="1262" spans="1:6" ht="30" x14ac:dyDescent="0.25">
      <c r="A1262" s="380">
        <v>2582</v>
      </c>
      <c r="B1262" s="214" t="s">
        <v>11903</v>
      </c>
      <c r="C1262" s="380" t="s">
        <v>66</v>
      </c>
      <c r="D1262" s="380">
        <v>35.96</v>
      </c>
      <c r="E1262" s="380" t="s">
        <v>88</v>
      </c>
      <c r="F1262" s="301"/>
    </row>
    <row r="1263" spans="1:6" ht="30" x14ac:dyDescent="0.25">
      <c r="A1263" s="380">
        <v>2597</v>
      </c>
      <c r="B1263" s="214" t="s">
        <v>11904</v>
      </c>
      <c r="C1263" s="380" t="s">
        <v>66</v>
      </c>
      <c r="D1263" s="380">
        <v>30.82</v>
      </c>
      <c r="E1263" s="380" t="s">
        <v>88</v>
      </c>
      <c r="F1263" s="301"/>
    </row>
    <row r="1264" spans="1:6" ht="30" x14ac:dyDescent="0.25">
      <c r="A1264" s="380">
        <v>2581</v>
      </c>
      <c r="B1264" s="214" t="s">
        <v>11905</v>
      </c>
      <c r="C1264" s="380" t="s">
        <v>66</v>
      </c>
      <c r="D1264" s="380">
        <v>18.77</v>
      </c>
      <c r="E1264" s="380" t="s">
        <v>88</v>
      </c>
      <c r="F1264" s="301"/>
    </row>
    <row r="1265" spans="1:6" ht="30" x14ac:dyDescent="0.25">
      <c r="A1265" s="380">
        <v>2579</v>
      </c>
      <c r="B1265" s="214" t="s">
        <v>11906</v>
      </c>
      <c r="C1265" s="380" t="s">
        <v>66</v>
      </c>
      <c r="D1265" s="380">
        <v>14.67</v>
      </c>
      <c r="E1265" s="380" t="s">
        <v>88</v>
      </c>
      <c r="F1265" s="301"/>
    </row>
    <row r="1266" spans="1:6" ht="30" x14ac:dyDescent="0.25">
      <c r="A1266" s="380">
        <v>2596</v>
      </c>
      <c r="B1266" s="214" t="s">
        <v>11907</v>
      </c>
      <c r="C1266" s="380" t="s">
        <v>66</v>
      </c>
      <c r="D1266" s="380">
        <v>55.53</v>
      </c>
      <c r="E1266" s="380" t="s">
        <v>88</v>
      </c>
      <c r="F1266" s="301"/>
    </row>
    <row r="1267" spans="1:6" ht="30" x14ac:dyDescent="0.25">
      <c r="A1267" s="380">
        <v>2583</v>
      </c>
      <c r="B1267" s="214" t="s">
        <v>11908</v>
      </c>
      <c r="C1267" s="380" t="s">
        <v>66</v>
      </c>
      <c r="D1267" s="380">
        <v>135.06</v>
      </c>
      <c r="E1267" s="380" t="s">
        <v>88</v>
      </c>
      <c r="F1267" s="301"/>
    </row>
    <row r="1268" spans="1:6" ht="30" x14ac:dyDescent="0.25">
      <c r="A1268" s="380">
        <v>2580</v>
      </c>
      <c r="B1268" s="214" t="s">
        <v>11909</v>
      </c>
      <c r="C1268" s="380" t="s">
        <v>66</v>
      </c>
      <c r="D1268" s="380">
        <v>16.079999999999998</v>
      </c>
      <c r="E1268" s="380" t="s">
        <v>88</v>
      </c>
      <c r="F1268" s="301"/>
    </row>
    <row r="1269" spans="1:6" ht="30" x14ac:dyDescent="0.25">
      <c r="A1269" s="380">
        <v>2584</v>
      </c>
      <c r="B1269" s="214" t="s">
        <v>11910</v>
      </c>
      <c r="C1269" s="380" t="s">
        <v>66</v>
      </c>
      <c r="D1269" s="380">
        <v>224.83</v>
      </c>
      <c r="E1269" s="380" t="s">
        <v>88</v>
      </c>
      <c r="F1269" s="301"/>
    </row>
    <row r="1270" spans="1:6" ht="15" x14ac:dyDescent="0.25">
      <c r="A1270" s="380">
        <v>39329</v>
      </c>
      <c r="B1270" s="214" t="s">
        <v>11911</v>
      </c>
      <c r="C1270" s="380" t="s">
        <v>66</v>
      </c>
      <c r="D1270" s="380">
        <v>13.14</v>
      </c>
      <c r="E1270" s="380" t="s">
        <v>88</v>
      </c>
      <c r="F1270" s="301"/>
    </row>
    <row r="1271" spans="1:6" ht="15" x14ac:dyDescent="0.25">
      <c r="A1271" s="380">
        <v>12010</v>
      </c>
      <c r="B1271" s="214" t="s">
        <v>11912</v>
      </c>
      <c r="C1271" s="380" t="s">
        <v>66</v>
      </c>
      <c r="D1271" s="380">
        <v>12.56</v>
      </c>
      <c r="E1271" s="380" t="s">
        <v>88</v>
      </c>
      <c r="F1271" s="301"/>
    </row>
    <row r="1272" spans="1:6" ht="15" x14ac:dyDescent="0.25">
      <c r="A1272" s="380">
        <v>39332</v>
      </c>
      <c r="B1272" s="214" t="s">
        <v>11913</v>
      </c>
      <c r="C1272" s="380" t="s">
        <v>66</v>
      </c>
      <c r="D1272" s="380">
        <v>15.45</v>
      </c>
      <c r="E1272" s="380" t="s">
        <v>88</v>
      </c>
      <c r="F1272" s="301"/>
    </row>
    <row r="1273" spans="1:6" ht="15" x14ac:dyDescent="0.25">
      <c r="A1273" s="380">
        <v>39330</v>
      </c>
      <c r="B1273" s="214" t="s">
        <v>11914</v>
      </c>
      <c r="C1273" s="380" t="s">
        <v>66</v>
      </c>
      <c r="D1273" s="380">
        <v>13.82</v>
      </c>
      <c r="E1273" s="380" t="s">
        <v>88</v>
      </c>
      <c r="F1273" s="301"/>
    </row>
    <row r="1274" spans="1:6" ht="15" x14ac:dyDescent="0.25">
      <c r="A1274" s="380">
        <v>39331</v>
      </c>
      <c r="B1274" s="214" t="s">
        <v>11915</v>
      </c>
      <c r="C1274" s="380" t="s">
        <v>66</v>
      </c>
      <c r="D1274" s="380">
        <v>12.3</v>
      </c>
      <c r="E1274" s="380" t="s">
        <v>88</v>
      </c>
      <c r="F1274" s="301"/>
    </row>
    <row r="1275" spans="1:6" ht="15" x14ac:dyDescent="0.25">
      <c r="A1275" s="380">
        <v>39335</v>
      </c>
      <c r="B1275" s="214" t="s">
        <v>11916</v>
      </c>
      <c r="C1275" s="380" t="s">
        <v>66</v>
      </c>
      <c r="D1275" s="380">
        <v>13.87</v>
      </c>
      <c r="E1275" s="380" t="s">
        <v>88</v>
      </c>
      <c r="F1275" s="301"/>
    </row>
    <row r="1276" spans="1:6" ht="15" x14ac:dyDescent="0.25">
      <c r="A1276" s="380">
        <v>39333</v>
      </c>
      <c r="B1276" s="214" t="s">
        <v>11917</v>
      </c>
      <c r="C1276" s="380" t="s">
        <v>66</v>
      </c>
      <c r="D1276" s="380">
        <v>11.99</v>
      </c>
      <c r="E1276" s="380" t="s">
        <v>88</v>
      </c>
      <c r="F1276" s="301"/>
    </row>
    <row r="1277" spans="1:6" ht="15" x14ac:dyDescent="0.25">
      <c r="A1277" s="380">
        <v>39334</v>
      </c>
      <c r="B1277" s="214" t="s">
        <v>11918</v>
      </c>
      <c r="C1277" s="380" t="s">
        <v>66</v>
      </c>
      <c r="D1277" s="380">
        <v>11.03</v>
      </c>
      <c r="E1277" s="380" t="s">
        <v>88</v>
      </c>
      <c r="F1277" s="301"/>
    </row>
    <row r="1278" spans="1:6" ht="15" x14ac:dyDescent="0.25">
      <c r="A1278" s="380">
        <v>12015</v>
      </c>
      <c r="B1278" s="214" t="s">
        <v>11919</v>
      </c>
      <c r="C1278" s="380" t="s">
        <v>66</v>
      </c>
      <c r="D1278" s="380">
        <v>16.11</v>
      </c>
      <c r="E1278" s="380" t="s">
        <v>88</v>
      </c>
      <c r="F1278" s="301"/>
    </row>
    <row r="1279" spans="1:6" ht="15" x14ac:dyDescent="0.25">
      <c r="A1279" s="380">
        <v>12016</v>
      </c>
      <c r="B1279" s="214" t="s">
        <v>11920</v>
      </c>
      <c r="C1279" s="380" t="s">
        <v>66</v>
      </c>
      <c r="D1279" s="380">
        <v>13.84</v>
      </c>
      <c r="E1279" s="380" t="s">
        <v>88</v>
      </c>
      <c r="F1279" s="301"/>
    </row>
    <row r="1280" spans="1:6" ht="15" x14ac:dyDescent="0.25">
      <c r="A1280" s="380">
        <v>12019</v>
      </c>
      <c r="B1280" s="214" t="s">
        <v>11921</v>
      </c>
      <c r="C1280" s="380" t="s">
        <v>66</v>
      </c>
      <c r="D1280" s="380">
        <v>16.11</v>
      </c>
      <c r="E1280" s="380" t="s">
        <v>88</v>
      </c>
      <c r="F1280" s="301"/>
    </row>
    <row r="1281" spans="1:6" ht="15" x14ac:dyDescent="0.25">
      <c r="A1281" s="380">
        <v>12020</v>
      </c>
      <c r="B1281" s="214" t="s">
        <v>11922</v>
      </c>
      <c r="C1281" s="380" t="s">
        <v>66</v>
      </c>
      <c r="D1281" s="380">
        <v>13.84</v>
      </c>
      <c r="E1281" s="380" t="s">
        <v>88</v>
      </c>
      <c r="F1281" s="301"/>
    </row>
    <row r="1282" spans="1:6" ht="15" x14ac:dyDescent="0.25">
      <c r="A1282" s="380">
        <v>39338</v>
      </c>
      <c r="B1282" s="214" t="s">
        <v>11923</v>
      </c>
      <c r="C1282" s="380" t="s">
        <v>66</v>
      </c>
      <c r="D1282" s="380">
        <v>15.45</v>
      </c>
      <c r="E1282" s="380" t="s">
        <v>88</v>
      </c>
      <c r="F1282" s="301"/>
    </row>
    <row r="1283" spans="1:6" ht="15" x14ac:dyDescent="0.25">
      <c r="A1283" s="380">
        <v>39336</v>
      </c>
      <c r="B1283" s="214" t="s">
        <v>11924</v>
      </c>
      <c r="C1283" s="380" t="s">
        <v>66</v>
      </c>
      <c r="D1283" s="380">
        <v>13.82</v>
      </c>
      <c r="E1283" s="380" t="s">
        <v>88</v>
      </c>
      <c r="F1283" s="301"/>
    </row>
    <row r="1284" spans="1:6" ht="15" x14ac:dyDescent="0.25">
      <c r="A1284" s="380">
        <v>39337</v>
      </c>
      <c r="B1284" s="214" t="s">
        <v>11925</v>
      </c>
      <c r="C1284" s="380" t="s">
        <v>66</v>
      </c>
      <c r="D1284" s="380">
        <v>12.3</v>
      </c>
      <c r="E1284" s="380" t="s">
        <v>88</v>
      </c>
      <c r="F1284" s="301"/>
    </row>
    <row r="1285" spans="1:6" ht="15" x14ac:dyDescent="0.25">
      <c r="A1285" s="380">
        <v>39341</v>
      </c>
      <c r="B1285" s="214" t="s">
        <v>11926</v>
      </c>
      <c r="C1285" s="380" t="s">
        <v>66</v>
      </c>
      <c r="D1285" s="380">
        <v>20.14</v>
      </c>
      <c r="E1285" s="380" t="s">
        <v>88</v>
      </c>
      <c r="F1285" s="301"/>
    </row>
    <row r="1286" spans="1:6" ht="15" x14ac:dyDescent="0.25">
      <c r="A1286" s="380">
        <v>39340</v>
      </c>
      <c r="B1286" s="214" t="s">
        <v>11927</v>
      </c>
      <c r="C1286" s="380" t="s">
        <v>66</v>
      </c>
      <c r="D1286" s="380">
        <v>14.79</v>
      </c>
      <c r="E1286" s="380" t="s">
        <v>88</v>
      </c>
      <c r="F1286" s="301"/>
    </row>
    <row r="1287" spans="1:6" ht="15" x14ac:dyDescent="0.25">
      <c r="A1287" s="380">
        <v>39342</v>
      </c>
      <c r="B1287" s="214" t="s">
        <v>11928</v>
      </c>
      <c r="C1287" s="380" t="s">
        <v>66</v>
      </c>
      <c r="D1287" s="380">
        <v>20.14</v>
      </c>
      <c r="E1287" s="380" t="s">
        <v>88</v>
      </c>
      <c r="F1287" s="301"/>
    </row>
    <row r="1288" spans="1:6" ht="15" x14ac:dyDescent="0.25">
      <c r="A1288" s="380">
        <v>12025</v>
      </c>
      <c r="B1288" s="214" t="s">
        <v>11929</v>
      </c>
      <c r="C1288" s="380" t="s">
        <v>66</v>
      </c>
      <c r="D1288" s="380">
        <v>15.27</v>
      </c>
      <c r="E1288" s="380" t="s">
        <v>88</v>
      </c>
      <c r="F1288" s="301"/>
    </row>
    <row r="1289" spans="1:6" ht="15" x14ac:dyDescent="0.25">
      <c r="A1289" s="380">
        <v>39345</v>
      </c>
      <c r="B1289" s="214" t="s">
        <v>11930</v>
      </c>
      <c r="C1289" s="380" t="s">
        <v>66</v>
      </c>
      <c r="D1289" s="380">
        <v>23.01</v>
      </c>
      <c r="E1289" s="380" t="s">
        <v>88</v>
      </c>
      <c r="F1289" s="301"/>
    </row>
    <row r="1290" spans="1:6" ht="15" x14ac:dyDescent="0.25">
      <c r="A1290" s="380">
        <v>39343</v>
      </c>
      <c r="B1290" s="214" t="s">
        <v>11931</v>
      </c>
      <c r="C1290" s="380" t="s">
        <v>66</v>
      </c>
      <c r="D1290" s="380">
        <v>17.010000000000002</v>
      </c>
      <c r="E1290" s="380" t="s">
        <v>88</v>
      </c>
      <c r="F1290" s="301"/>
    </row>
    <row r="1291" spans="1:6" ht="15" x14ac:dyDescent="0.25">
      <c r="A1291" s="380">
        <v>39344</v>
      </c>
      <c r="B1291" s="214" t="s">
        <v>11932</v>
      </c>
      <c r="C1291" s="380" t="s">
        <v>66</v>
      </c>
      <c r="D1291" s="380">
        <v>16.440000000000001</v>
      </c>
      <c r="E1291" s="380" t="s">
        <v>88</v>
      </c>
      <c r="F1291" s="301"/>
    </row>
    <row r="1292" spans="1:6" ht="30" x14ac:dyDescent="0.25">
      <c r="A1292" s="380">
        <v>12623</v>
      </c>
      <c r="B1292" s="214" t="s">
        <v>11933</v>
      </c>
      <c r="C1292" s="380" t="s">
        <v>4</v>
      </c>
      <c r="D1292" s="380">
        <v>41.85</v>
      </c>
      <c r="E1292" s="380" t="s">
        <v>88</v>
      </c>
      <c r="F1292" s="301"/>
    </row>
    <row r="1293" spans="1:6" ht="15" x14ac:dyDescent="0.25">
      <c r="A1293" s="380">
        <v>34498</v>
      </c>
      <c r="B1293" s="214" t="s">
        <v>11934</v>
      </c>
      <c r="C1293" s="380" t="s">
        <v>66</v>
      </c>
      <c r="D1293" s="380">
        <v>93.72</v>
      </c>
      <c r="E1293" s="380" t="s">
        <v>88</v>
      </c>
      <c r="F1293" s="301"/>
    </row>
    <row r="1294" spans="1:6" ht="15" x14ac:dyDescent="0.25">
      <c r="A1294" s="380">
        <v>13244</v>
      </c>
      <c r="B1294" s="214" t="s">
        <v>11935</v>
      </c>
      <c r="C1294" s="380" t="s">
        <v>66</v>
      </c>
      <c r="D1294" s="380">
        <v>39.450000000000003</v>
      </c>
      <c r="E1294" s="380" t="s">
        <v>88</v>
      </c>
      <c r="F1294" s="301"/>
    </row>
    <row r="1295" spans="1:6" ht="30" x14ac:dyDescent="0.25">
      <c r="A1295" s="380">
        <v>38998</v>
      </c>
      <c r="B1295" s="214" t="s">
        <v>11936</v>
      </c>
      <c r="C1295" s="380" t="s">
        <v>66</v>
      </c>
      <c r="D1295" s="380">
        <v>11.99</v>
      </c>
      <c r="E1295" s="380" t="s">
        <v>88</v>
      </c>
      <c r="F1295" s="301"/>
    </row>
    <row r="1296" spans="1:6" ht="30" x14ac:dyDescent="0.25">
      <c r="A1296" s="380">
        <v>38999</v>
      </c>
      <c r="B1296" s="214" t="s">
        <v>11937</v>
      </c>
      <c r="C1296" s="380" t="s">
        <v>66</v>
      </c>
      <c r="D1296" s="380">
        <v>30.31</v>
      </c>
      <c r="E1296" s="380" t="s">
        <v>88</v>
      </c>
      <c r="F1296" s="301"/>
    </row>
    <row r="1297" spans="1:6" ht="30" x14ac:dyDescent="0.25">
      <c r="A1297" s="380">
        <v>38996</v>
      </c>
      <c r="B1297" s="214" t="s">
        <v>11938</v>
      </c>
      <c r="C1297" s="380" t="s">
        <v>66</v>
      </c>
      <c r="D1297" s="380">
        <v>21.42</v>
      </c>
      <c r="E1297" s="380" t="s">
        <v>88</v>
      </c>
      <c r="F1297" s="301"/>
    </row>
    <row r="1298" spans="1:6" ht="30" x14ac:dyDescent="0.25">
      <c r="A1298" s="380">
        <v>44173</v>
      </c>
      <c r="B1298" s="214" t="s">
        <v>11939</v>
      </c>
      <c r="C1298" s="380" t="s">
        <v>66</v>
      </c>
      <c r="D1298" s="380">
        <v>20.83</v>
      </c>
      <c r="E1298" s="380" t="s">
        <v>88</v>
      </c>
      <c r="F1298" s="301"/>
    </row>
    <row r="1299" spans="1:6" ht="30" x14ac:dyDescent="0.25">
      <c r="A1299" s="380">
        <v>44174</v>
      </c>
      <c r="B1299" s="214" t="s">
        <v>11940</v>
      </c>
      <c r="C1299" s="380" t="s">
        <v>66</v>
      </c>
      <c r="D1299" s="380">
        <v>34.1</v>
      </c>
      <c r="E1299" s="380" t="s">
        <v>88</v>
      </c>
      <c r="F1299" s="301"/>
    </row>
    <row r="1300" spans="1:6" ht="30" x14ac:dyDescent="0.25">
      <c r="A1300" s="380">
        <v>38997</v>
      </c>
      <c r="B1300" s="214" t="s">
        <v>11941</v>
      </c>
      <c r="C1300" s="380" t="s">
        <v>66</v>
      </c>
      <c r="D1300" s="380">
        <v>30.64</v>
      </c>
      <c r="E1300" s="380" t="s">
        <v>88</v>
      </c>
      <c r="F1300" s="301"/>
    </row>
    <row r="1301" spans="1:6" ht="15" x14ac:dyDescent="0.25">
      <c r="A1301" s="380">
        <v>39600</v>
      </c>
      <c r="B1301" s="214" t="s">
        <v>11942</v>
      </c>
      <c r="C1301" s="380" t="s">
        <v>66</v>
      </c>
      <c r="D1301" s="380">
        <v>18.350000000000001</v>
      </c>
      <c r="E1301" s="380" t="s">
        <v>88</v>
      </c>
      <c r="F1301" s="301"/>
    </row>
    <row r="1302" spans="1:6" ht="15" x14ac:dyDescent="0.25">
      <c r="A1302" s="380">
        <v>39601</v>
      </c>
      <c r="B1302" s="214" t="s">
        <v>11943</v>
      </c>
      <c r="C1302" s="380" t="s">
        <v>66</v>
      </c>
      <c r="D1302" s="380">
        <v>38.93</v>
      </c>
      <c r="E1302" s="380" t="s">
        <v>88</v>
      </c>
      <c r="F1302" s="301"/>
    </row>
    <row r="1303" spans="1:6" ht="15" x14ac:dyDescent="0.25">
      <c r="A1303" s="380">
        <v>39862</v>
      </c>
      <c r="B1303" s="214" t="s">
        <v>11944</v>
      </c>
      <c r="C1303" s="380" t="s">
        <v>66</v>
      </c>
      <c r="D1303" s="380">
        <v>24.31</v>
      </c>
      <c r="E1303" s="380" t="s">
        <v>88</v>
      </c>
      <c r="F1303" s="301"/>
    </row>
    <row r="1304" spans="1:6" ht="15" x14ac:dyDescent="0.25">
      <c r="A1304" s="380">
        <v>39863</v>
      </c>
      <c r="B1304" s="214" t="s">
        <v>11945</v>
      </c>
      <c r="C1304" s="380" t="s">
        <v>66</v>
      </c>
      <c r="D1304" s="380">
        <v>24.65</v>
      </c>
      <c r="E1304" s="380" t="s">
        <v>88</v>
      </c>
      <c r="F1304" s="301"/>
    </row>
    <row r="1305" spans="1:6" ht="15" x14ac:dyDescent="0.25">
      <c r="A1305" s="380">
        <v>39864</v>
      </c>
      <c r="B1305" s="214" t="s">
        <v>11946</v>
      </c>
      <c r="C1305" s="380" t="s">
        <v>66</v>
      </c>
      <c r="D1305" s="380">
        <v>30.59</v>
      </c>
      <c r="E1305" s="380" t="s">
        <v>88</v>
      </c>
      <c r="F1305" s="301"/>
    </row>
    <row r="1306" spans="1:6" ht="15" x14ac:dyDescent="0.25">
      <c r="A1306" s="380">
        <v>39865</v>
      </c>
      <c r="B1306" s="214" t="s">
        <v>11947</v>
      </c>
      <c r="C1306" s="380" t="s">
        <v>66</v>
      </c>
      <c r="D1306" s="380">
        <v>43.11</v>
      </c>
      <c r="E1306" s="380" t="s">
        <v>88</v>
      </c>
      <c r="F1306" s="301"/>
    </row>
    <row r="1307" spans="1:6" ht="30" x14ac:dyDescent="0.25">
      <c r="A1307" s="380">
        <v>2517</v>
      </c>
      <c r="B1307" s="214" t="s">
        <v>11948</v>
      </c>
      <c r="C1307" s="380" t="s">
        <v>66</v>
      </c>
      <c r="D1307" s="380">
        <v>22.4</v>
      </c>
      <c r="E1307" s="380" t="s">
        <v>88</v>
      </c>
      <c r="F1307" s="301"/>
    </row>
    <row r="1308" spans="1:6" ht="30" x14ac:dyDescent="0.25">
      <c r="A1308" s="380">
        <v>2522</v>
      </c>
      <c r="B1308" s="214" t="s">
        <v>11949</v>
      </c>
      <c r="C1308" s="380" t="s">
        <v>66</v>
      </c>
      <c r="D1308" s="380">
        <v>14.48</v>
      </c>
      <c r="E1308" s="380" t="s">
        <v>88</v>
      </c>
      <c r="F1308" s="301"/>
    </row>
    <row r="1309" spans="1:6" ht="30" x14ac:dyDescent="0.25">
      <c r="A1309" s="380">
        <v>2516</v>
      </c>
      <c r="B1309" s="214" t="s">
        <v>11950</v>
      </c>
      <c r="C1309" s="380" t="s">
        <v>66</v>
      </c>
      <c r="D1309" s="380">
        <v>11.62</v>
      </c>
      <c r="E1309" s="380" t="s">
        <v>88</v>
      </c>
      <c r="F1309" s="301"/>
    </row>
    <row r="1310" spans="1:6" ht="30" x14ac:dyDescent="0.25">
      <c r="A1310" s="380">
        <v>2548</v>
      </c>
      <c r="B1310" s="214" t="s">
        <v>11951</v>
      </c>
      <c r="C1310" s="380" t="s">
        <v>66</v>
      </c>
      <c r="D1310" s="380">
        <v>8.9</v>
      </c>
      <c r="E1310" s="380" t="s">
        <v>88</v>
      </c>
      <c r="F1310" s="301"/>
    </row>
    <row r="1311" spans="1:6" ht="30" x14ac:dyDescent="0.25">
      <c r="A1311" s="380">
        <v>2518</v>
      </c>
      <c r="B1311" s="214" t="s">
        <v>11952</v>
      </c>
      <c r="C1311" s="380" t="s">
        <v>66</v>
      </c>
      <c r="D1311" s="380">
        <v>106.63</v>
      </c>
      <c r="E1311" s="380" t="s">
        <v>88</v>
      </c>
      <c r="F1311" s="301"/>
    </row>
    <row r="1312" spans="1:6" ht="30" x14ac:dyDescent="0.25">
      <c r="A1312" s="380">
        <v>2521</v>
      </c>
      <c r="B1312" s="214" t="s">
        <v>11953</v>
      </c>
      <c r="C1312" s="380" t="s">
        <v>66</v>
      </c>
      <c r="D1312" s="380">
        <v>45.39</v>
      </c>
      <c r="E1312" s="380" t="s">
        <v>88</v>
      </c>
      <c r="F1312" s="301"/>
    </row>
    <row r="1313" spans="1:6" ht="30" x14ac:dyDescent="0.25">
      <c r="A1313" s="380">
        <v>2519</v>
      </c>
      <c r="B1313" s="214" t="s">
        <v>11954</v>
      </c>
      <c r="C1313" s="380" t="s">
        <v>66</v>
      </c>
      <c r="D1313" s="380">
        <v>128.57</v>
      </c>
      <c r="E1313" s="380" t="s">
        <v>88</v>
      </c>
      <c r="F1313" s="301"/>
    </row>
    <row r="1314" spans="1:6" ht="30" x14ac:dyDescent="0.25">
      <c r="A1314" s="380">
        <v>2515</v>
      </c>
      <c r="B1314" s="214" t="s">
        <v>11955</v>
      </c>
      <c r="C1314" s="380" t="s">
        <v>66</v>
      </c>
      <c r="D1314" s="380">
        <v>9.67</v>
      </c>
      <c r="E1314" s="380" t="s">
        <v>88</v>
      </c>
      <c r="F1314" s="301"/>
    </row>
    <row r="1315" spans="1:6" ht="30" x14ac:dyDescent="0.25">
      <c r="A1315" s="380">
        <v>2520</v>
      </c>
      <c r="B1315" s="214" t="s">
        <v>11956</v>
      </c>
      <c r="C1315" s="380" t="s">
        <v>66</v>
      </c>
      <c r="D1315" s="380">
        <v>236.64</v>
      </c>
      <c r="E1315" s="380" t="s">
        <v>88</v>
      </c>
      <c r="F1315" s="301"/>
    </row>
    <row r="1316" spans="1:6" ht="30" x14ac:dyDescent="0.25">
      <c r="A1316" s="380">
        <v>1602</v>
      </c>
      <c r="B1316" s="214" t="s">
        <v>11957</v>
      </c>
      <c r="C1316" s="380" t="s">
        <v>66</v>
      </c>
      <c r="D1316" s="380">
        <v>50.96</v>
      </c>
      <c r="E1316" s="380" t="s">
        <v>88</v>
      </c>
      <c r="F1316" s="301"/>
    </row>
    <row r="1317" spans="1:6" ht="30" x14ac:dyDescent="0.25">
      <c r="A1317" s="380">
        <v>1601</v>
      </c>
      <c r="B1317" s="214" t="s">
        <v>11958</v>
      </c>
      <c r="C1317" s="380" t="s">
        <v>66</v>
      </c>
      <c r="D1317" s="380">
        <v>45.41</v>
      </c>
      <c r="E1317" s="380" t="s">
        <v>88</v>
      </c>
      <c r="F1317" s="301"/>
    </row>
    <row r="1318" spans="1:6" ht="30" x14ac:dyDescent="0.25">
      <c r="A1318" s="380">
        <v>1600</v>
      </c>
      <c r="B1318" s="214" t="s">
        <v>11959</v>
      </c>
      <c r="C1318" s="380" t="s">
        <v>66</v>
      </c>
      <c r="D1318" s="380">
        <v>19.84</v>
      </c>
      <c r="E1318" s="380" t="s">
        <v>88</v>
      </c>
      <c r="F1318" s="301"/>
    </row>
    <row r="1319" spans="1:6" ht="30" x14ac:dyDescent="0.25">
      <c r="A1319" s="380">
        <v>1598</v>
      </c>
      <c r="B1319" s="214" t="s">
        <v>11960</v>
      </c>
      <c r="C1319" s="380" t="s">
        <v>66</v>
      </c>
      <c r="D1319" s="380">
        <v>13.44</v>
      </c>
      <c r="E1319" s="380" t="s">
        <v>88</v>
      </c>
      <c r="F1319" s="301"/>
    </row>
    <row r="1320" spans="1:6" ht="30" x14ac:dyDescent="0.25">
      <c r="A1320" s="380">
        <v>1603</v>
      </c>
      <c r="B1320" s="214" t="s">
        <v>11961</v>
      </c>
      <c r="C1320" s="380" t="s">
        <v>66</v>
      </c>
      <c r="D1320" s="380">
        <v>76.94</v>
      </c>
      <c r="E1320" s="380" t="s">
        <v>88</v>
      </c>
      <c r="F1320" s="301"/>
    </row>
    <row r="1321" spans="1:6" ht="30" x14ac:dyDescent="0.25">
      <c r="A1321" s="380">
        <v>1599</v>
      </c>
      <c r="B1321" s="214" t="s">
        <v>11962</v>
      </c>
      <c r="C1321" s="380" t="s">
        <v>66</v>
      </c>
      <c r="D1321" s="380">
        <v>15.59</v>
      </c>
      <c r="E1321" s="380" t="s">
        <v>88</v>
      </c>
      <c r="F1321" s="301"/>
    </row>
    <row r="1322" spans="1:6" ht="30" x14ac:dyDescent="0.25">
      <c r="A1322" s="380">
        <v>1597</v>
      </c>
      <c r="B1322" s="214" t="s">
        <v>11963</v>
      </c>
      <c r="C1322" s="380" t="s">
        <v>66</v>
      </c>
      <c r="D1322" s="380">
        <v>12.63</v>
      </c>
      <c r="E1322" s="380" t="s">
        <v>88</v>
      </c>
      <c r="F1322" s="301"/>
    </row>
    <row r="1323" spans="1:6" ht="15" x14ac:dyDescent="0.25">
      <c r="A1323" s="380">
        <v>39602</v>
      </c>
      <c r="B1323" s="214" t="s">
        <v>11964</v>
      </c>
      <c r="C1323" s="380" t="s">
        <v>66</v>
      </c>
      <c r="D1323" s="380">
        <v>1.94</v>
      </c>
      <c r="E1323" s="380" t="s">
        <v>88</v>
      </c>
      <c r="F1323" s="301"/>
    </row>
    <row r="1324" spans="1:6" ht="15" x14ac:dyDescent="0.25">
      <c r="A1324" s="380">
        <v>39603</v>
      </c>
      <c r="B1324" s="214" t="s">
        <v>11965</v>
      </c>
      <c r="C1324" s="380" t="s">
        <v>66</v>
      </c>
      <c r="D1324" s="380">
        <v>4.1500000000000004</v>
      </c>
      <c r="E1324" s="380" t="s">
        <v>88</v>
      </c>
      <c r="F1324" s="301"/>
    </row>
    <row r="1325" spans="1:6" ht="30" x14ac:dyDescent="0.25">
      <c r="A1325" s="380">
        <v>11821</v>
      </c>
      <c r="B1325" s="214" t="s">
        <v>11966</v>
      </c>
      <c r="C1325" s="380" t="s">
        <v>66</v>
      </c>
      <c r="D1325" s="380">
        <v>10.38</v>
      </c>
      <c r="E1325" s="380" t="s">
        <v>88</v>
      </c>
      <c r="F1325" s="301"/>
    </row>
    <row r="1326" spans="1:6" ht="30" x14ac:dyDescent="0.25">
      <c r="A1326" s="380">
        <v>1562</v>
      </c>
      <c r="B1326" s="214" t="s">
        <v>11967</v>
      </c>
      <c r="C1326" s="380" t="s">
        <v>66</v>
      </c>
      <c r="D1326" s="380">
        <v>17</v>
      </c>
      <c r="E1326" s="380" t="s">
        <v>88</v>
      </c>
      <c r="F1326" s="301"/>
    </row>
    <row r="1327" spans="1:6" ht="30" x14ac:dyDescent="0.25">
      <c r="A1327" s="380">
        <v>1563</v>
      </c>
      <c r="B1327" s="214" t="s">
        <v>11968</v>
      </c>
      <c r="C1327" s="380" t="s">
        <v>66</v>
      </c>
      <c r="D1327" s="380">
        <v>22.81</v>
      </c>
      <c r="E1327" s="380" t="s">
        <v>88</v>
      </c>
      <c r="F1327" s="301"/>
    </row>
    <row r="1328" spans="1:6" ht="30" x14ac:dyDescent="0.25">
      <c r="A1328" s="380">
        <v>11856</v>
      </c>
      <c r="B1328" s="214" t="s">
        <v>11969</v>
      </c>
      <c r="C1328" s="380" t="s">
        <v>66</v>
      </c>
      <c r="D1328" s="380">
        <v>6.8</v>
      </c>
      <c r="E1328" s="380" t="s">
        <v>88</v>
      </c>
      <c r="F1328" s="301"/>
    </row>
    <row r="1329" spans="1:6" ht="30" x14ac:dyDescent="0.25">
      <c r="A1329" s="380">
        <v>11857</v>
      </c>
      <c r="B1329" s="214" t="s">
        <v>11970</v>
      </c>
      <c r="C1329" s="380" t="s">
        <v>66</v>
      </c>
      <c r="D1329" s="380">
        <v>35.79</v>
      </c>
      <c r="E1329" s="380" t="s">
        <v>88</v>
      </c>
      <c r="F1329" s="301"/>
    </row>
    <row r="1330" spans="1:6" ht="30" x14ac:dyDescent="0.25">
      <c r="A1330" s="380">
        <v>11858</v>
      </c>
      <c r="B1330" s="214" t="s">
        <v>11971</v>
      </c>
      <c r="C1330" s="380" t="s">
        <v>66</v>
      </c>
      <c r="D1330" s="380">
        <v>44.42</v>
      </c>
      <c r="E1330" s="380" t="s">
        <v>88</v>
      </c>
      <c r="F1330" s="301"/>
    </row>
    <row r="1331" spans="1:6" ht="30" x14ac:dyDescent="0.25">
      <c r="A1331" s="380">
        <v>1539</v>
      </c>
      <c r="B1331" s="214" t="s">
        <v>11972</v>
      </c>
      <c r="C1331" s="380" t="s">
        <v>66</v>
      </c>
      <c r="D1331" s="380">
        <v>7.99</v>
      </c>
      <c r="E1331" s="380" t="s">
        <v>88</v>
      </c>
      <c r="F1331" s="301"/>
    </row>
    <row r="1332" spans="1:6" ht="30" x14ac:dyDescent="0.25">
      <c r="A1332" s="380">
        <v>11859</v>
      </c>
      <c r="B1332" s="214" t="s">
        <v>11973</v>
      </c>
      <c r="C1332" s="380" t="s">
        <v>66</v>
      </c>
      <c r="D1332" s="380">
        <v>60.43</v>
      </c>
      <c r="E1332" s="380" t="s">
        <v>88</v>
      </c>
      <c r="F1332" s="301"/>
    </row>
    <row r="1333" spans="1:6" ht="30" x14ac:dyDescent="0.25">
      <c r="A1333" s="380">
        <v>1550</v>
      </c>
      <c r="B1333" s="214" t="s">
        <v>11974</v>
      </c>
      <c r="C1333" s="380" t="s">
        <v>66</v>
      </c>
      <c r="D1333" s="380">
        <v>8.43</v>
      </c>
      <c r="E1333" s="380" t="s">
        <v>88</v>
      </c>
      <c r="F1333" s="301"/>
    </row>
    <row r="1334" spans="1:6" ht="30" x14ac:dyDescent="0.25">
      <c r="A1334" s="380">
        <v>11854</v>
      </c>
      <c r="B1334" s="214" t="s">
        <v>11975</v>
      </c>
      <c r="C1334" s="380" t="s">
        <v>66</v>
      </c>
      <c r="D1334" s="380">
        <v>10.53</v>
      </c>
      <c r="E1334" s="380" t="s">
        <v>88</v>
      </c>
      <c r="F1334" s="301"/>
    </row>
    <row r="1335" spans="1:6" ht="30" x14ac:dyDescent="0.25">
      <c r="A1335" s="380">
        <v>11862</v>
      </c>
      <c r="B1335" s="214" t="s">
        <v>11976</v>
      </c>
      <c r="C1335" s="380" t="s">
        <v>66</v>
      </c>
      <c r="D1335" s="380">
        <v>14.78</v>
      </c>
      <c r="E1335" s="380" t="s">
        <v>88</v>
      </c>
      <c r="F1335" s="301"/>
    </row>
    <row r="1336" spans="1:6" ht="30" x14ac:dyDescent="0.25">
      <c r="A1336" s="380">
        <v>11863</v>
      </c>
      <c r="B1336" s="214" t="s">
        <v>11977</v>
      </c>
      <c r="C1336" s="380" t="s">
        <v>66</v>
      </c>
      <c r="D1336" s="380">
        <v>5.96</v>
      </c>
      <c r="E1336" s="380" t="s">
        <v>88</v>
      </c>
      <c r="F1336" s="301"/>
    </row>
    <row r="1337" spans="1:6" ht="30" x14ac:dyDescent="0.25">
      <c r="A1337" s="380">
        <v>11855</v>
      </c>
      <c r="B1337" s="214" t="s">
        <v>11978</v>
      </c>
      <c r="C1337" s="380" t="s">
        <v>66</v>
      </c>
      <c r="D1337" s="380">
        <v>22.06</v>
      </c>
      <c r="E1337" s="380" t="s">
        <v>88</v>
      </c>
      <c r="F1337" s="301"/>
    </row>
    <row r="1338" spans="1:6" ht="30" x14ac:dyDescent="0.25">
      <c r="A1338" s="380">
        <v>11864</v>
      </c>
      <c r="B1338" s="214" t="s">
        <v>11979</v>
      </c>
      <c r="C1338" s="380" t="s">
        <v>66</v>
      </c>
      <c r="D1338" s="380">
        <v>33.35</v>
      </c>
      <c r="E1338" s="380" t="s">
        <v>88</v>
      </c>
      <c r="F1338" s="301"/>
    </row>
    <row r="1339" spans="1:6" ht="30" x14ac:dyDescent="0.25">
      <c r="A1339" s="380">
        <v>2527</v>
      </c>
      <c r="B1339" s="214" t="s">
        <v>11980</v>
      </c>
      <c r="C1339" s="380" t="s">
        <v>66</v>
      </c>
      <c r="D1339" s="380">
        <v>8.02</v>
      </c>
      <c r="E1339" s="380" t="s">
        <v>88</v>
      </c>
      <c r="F1339" s="301"/>
    </row>
    <row r="1340" spans="1:6" ht="30" x14ac:dyDescent="0.25">
      <c r="A1340" s="380">
        <v>2526</v>
      </c>
      <c r="B1340" s="214" t="s">
        <v>11981</v>
      </c>
      <c r="C1340" s="380" t="s">
        <v>66</v>
      </c>
      <c r="D1340" s="380">
        <v>5.14</v>
      </c>
      <c r="E1340" s="380" t="s">
        <v>88</v>
      </c>
      <c r="F1340" s="301"/>
    </row>
    <row r="1341" spans="1:6" ht="30" x14ac:dyDescent="0.25">
      <c r="A1341" s="380">
        <v>2483</v>
      </c>
      <c r="B1341" s="214" t="s">
        <v>11982</v>
      </c>
      <c r="C1341" s="380" t="s">
        <v>66</v>
      </c>
      <c r="D1341" s="380">
        <v>3.66</v>
      </c>
      <c r="E1341" s="380" t="s">
        <v>88</v>
      </c>
      <c r="F1341" s="301"/>
    </row>
    <row r="1342" spans="1:6" ht="30" x14ac:dyDescent="0.25">
      <c r="A1342" s="380">
        <v>2487</v>
      </c>
      <c r="B1342" s="214" t="s">
        <v>11983</v>
      </c>
      <c r="C1342" s="380" t="s">
        <v>66</v>
      </c>
      <c r="D1342" s="380">
        <v>1.75</v>
      </c>
      <c r="E1342" s="380" t="s">
        <v>88</v>
      </c>
      <c r="F1342" s="301"/>
    </row>
    <row r="1343" spans="1:6" ht="30" x14ac:dyDescent="0.25">
      <c r="A1343" s="380">
        <v>2528</v>
      </c>
      <c r="B1343" s="214" t="s">
        <v>11984</v>
      </c>
      <c r="C1343" s="380" t="s">
        <v>66</v>
      </c>
      <c r="D1343" s="380">
        <v>20.170000000000002</v>
      </c>
      <c r="E1343" s="380" t="s">
        <v>88</v>
      </c>
      <c r="F1343" s="301"/>
    </row>
    <row r="1344" spans="1:6" ht="30" x14ac:dyDescent="0.25">
      <c r="A1344" s="380">
        <v>2489</v>
      </c>
      <c r="B1344" s="214" t="s">
        <v>11985</v>
      </c>
      <c r="C1344" s="380" t="s">
        <v>66</v>
      </c>
      <c r="D1344" s="380">
        <v>8.8800000000000008</v>
      </c>
      <c r="E1344" s="380" t="s">
        <v>88</v>
      </c>
      <c r="F1344" s="301"/>
    </row>
    <row r="1345" spans="1:6" ht="30" x14ac:dyDescent="0.25">
      <c r="A1345" s="380">
        <v>2484</v>
      </c>
      <c r="B1345" s="214" t="s">
        <v>11986</v>
      </c>
      <c r="C1345" s="380" t="s">
        <v>66</v>
      </c>
      <c r="D1345" s="380">
        <v>29.3</v>
      </c>
      <c r="E1345" s="380" t="s">
        <v>88</v>
      </c>
      <c r="F1345" s="301"/>
    </row>
    <row r="1346" spans="1:6" ht="30" x14ac:dyDescent="0.25">
      <c r="A1346" s="380">
        <v>2488</v>
      </c>
      <c r="B1346" s="214" t="s">
        <v>11987</v>
      </c>
      <c r="C1346" s="380" t="s">
        <v>66</v>
      </c>
      <c r="D1346" s="380">
        <v>2.0499999999999998</v>
      </c>
      <c r="E1346" s="380" t="s">
        <v>88</v>
      </c>
      <c r="F1346" s="301"/>
    </row>
    <row r="1347" spans="1:6" ht="30" x14ac:dyDescent="0.25">
      <c r="A1347" s="380">
        <v>2485</v>
      </c>
      <c r="B1347" s="214" t="s">
        <v>11988</v>
      </c>
      <c r="C1347" s="380" t="s">
        <v>66</v>
      </c>
      <c r="D1347" s="380">
        <v>45.93</v>
      </c>
      <c r="E1347" s="380" t="s">
        <v>88</v>
      </c>
      <c r="F1347" s="301"/>
    </row>
    <row r="1348" spans="1:6" ht="15" x14ac:dyDescent="0.25">
      <c r="A1348" s="380">
        <v>44247</v>
      </c>
      <c r="B1348" s="214" t="s">
        <v>11989</v>
      </c>
      <c r="C1348" s="380" t="s">
        <v>66</v>
      </c>
      <c r="D1348" s="380">
        <v>1592.71</v>
      </c>
      <c r="E1348" s="380" t="s">
        <v>88</v>
      </c>
      <c r="F1348" s="301"/>
    </row>
    <row r="1349" spans="1:6" ht="15" x14ac:dyDescent="0.25">
      <c r="A1349" s="380">
        <v>38005</v>
      </c>
      <c r="B1349" s="214" t="s">
        <v>11990</v>
      </c>
      <c r="C1349" s="380" t="s">
        <v>66</v>
      </c>
      <c r="D1349" s="380">
        <v>18.940000000000001</v>
      </c>
      <c r="E1349" s="380" t="s">
        <v>88</v>
      </c>
      <c r="F1349" s="301"/>
    </row>
    <row r="1350" spans="1:6" ht="15" x14ac:dyDescent="0.25">
      <c r="A1350" s="380">
        <v>38006</v>
      </c>
      <c r="B1350" s="214" t="s">
        <v>11991</v>
      </c>
      <c r="C1350" s="380" t="s">
        <v>66</v>
      </c>
      <c r="D1350" s="380">
        <v>25.16</v>
      </c>
      <c r="E1350" s="380" t="s">
        <v>88</v>
      </c>
      <c r="F1350" s="301"/>
    </row>
    <row r="1351" spans="1:6" ht="15" x14ac:dyDescent="0.25">
      <c r="A1351" s="380">
        <v>38428</v>
      </c>
      <c r="B1351" s="214" t="s">
        <v>11992</v>
      </c>
      <c r="C1351" s="380" t="s">
        <v>66</v>
      </c>
      <c r="D1351" s="380">
        <v>22.54</v>
      </c>
      <c r="E1351" s="380" t="s">
        <v>88</v>
      </c>
      <c r="F1351" s="301"/>
    </row>
    <row r="1352" spans="1:6" ht="15" x14ac:dyDescent="0.25">
      <c r="A1352" s="380">
        <v>38007</v>
      </c>
      <c r="B1352" s="214" t="s">
        <v>11993</v>
      </c>
      <c r="C1352" s="380" t="s">
        <v>66</v>
      </c>
      <c r="D1352" s="380">
        <v>29.03</v>
      </c>
      <c r="E1352" s="380" t="s">
        <v>88</v>
      </c>
      <c r="F1352" s="301"/>
    </row>
    <row r="1353" spans="1:6" ht="15" x14ac:dyDescent="0.25">
      <c r="A1353" s="380">
        <v>38008</v>
      </c>
      <c r="B1353" s="214" t="s">
        <v>11994</v>
      </c>
      <c r="C1353" s="380" t="s">
        <v>66</v>
      </c>
      <c r="D1353" s="380">
        <v>46.46</v>
      </c>
      <c r="E1353" s="380" t="s">
        <v>88</v>
      </c>
      <c r="F1353" s="301"/>
    </row>
    <row r="1354" spans="1:6" ht="15" x14ac:dyDescent="0.25">
      <c r="A1354" s="380">
        <v>38009</v>
      </c>
      <c r="B1354" s="214" t="s">
        <v>11995</v>
      </c>
      <c r="C1354" s="380" t="s">
        <v>66</v>
      </c>
      <c r="D1354" s="380">
        <v>56.88</v>
      </c>
      <c r="E1354" s="380" t="s">
        <v>88</v>
      </c>
      <c r="F1354" s="301"/>
    </row>
    <row r="1355" spans="1:6" ht="15" x14ac:dyDescent="0.25">
      <c r="A1355" s="380">
        <v>44248</v>
      </c>
      <c r="B1355" s="214" t="s">
        <v>11996</v>
      </c>
      <c r="C1355" s="380" t="s">
        <v>66</v>
      </c>
      <c r="D1355" s="380">
        <v>92.71</v>
      </c>
      <c r="E1355" s="380" t="s">
        <v>88</v>
      </c>
      <c r="F1355" s="301"/>
    </row>
    <row r="1356" spans="1:6" ht="15" x14ac:dyDescent="0.25">
      <c r="A1356" s="380">
        <v>44249</v>
      </c>
      <c r="B1356" s="214" t="s">
        <v>11997</v>
      </c>
      <c r="C1356" s="380" t="s">
        <v>66</v>
      </c>
      <c r="D1356" s="380">
        <v>357.7</v>
      </c>
      <c r="E1356" s="380" t="s">
        <v>88</v>
      </c>
      <c r="F1356" s="301"/>
    </row>
    <row r="1357" spans="1:6" ht="15" x14ac:dyDescent="0.25">
      <c r="A1357" s="380">
        <v>44250</v>
      </c>
      <c r="B1357" s="214" t="s">
        <v>11998</v>
      </c>
      <c r="C1357" s="380" t="s">
        <v>66</v>
      </c>
      <c r="D1357" s="380">
        <v>519.46</v>
      </c>
      <c r="E1357" s="380" t="s">
        <v>88</v>
      </c>
      <c r="F1357" s="301"/>
    </row>
    <row r="1358" spans="1:6" ht="30" x14ac:dyDescent="0.25">
      <c r="A1358" s="388">
        <v>39279</v>
      </c>
      <c r="B1358" s="214" t="s">
        <v>11999</v>
      </c>
      <c r="C1358" s="380" t="s">
        <v>66</v>
      </c>
      <c r="D1358" s="395">
        <v>9.66</v>
      </c>
      <c r="E1358" s="380" t="s">
        <v>88</v>
      </c>
      <c r="F1358" s="301"/>
    </row>
    <row r="1359" spans="1:6" ht="30" x14ac:dyDescent="0.25">
      <c r="A1359" s="388">
        <v>39280</v>
      </c>
      <c r="B1359" s="214" t="s">
        <v>12000</v>
      </c>
      <c r="C1359" s="380" t="s">
        <v>66</v>
      </c>
      <c r="D1359" s="395">
        <v>10.83</v>
      </c>
      <c r="E1359" s="380" t="s">
        <v>88</v>
      </c>
      <c r="F1359" s="301"/>
    </row>
    <row r="1360" spans="1:6" ht="30" x14ac:dyDescent="0.25">
      <c r="A1360" s="388">
        <v>39281</v>
      </c>
      <c r="B1360" s="214" t="s">
        <v>12001</v>
      </c>
      <c r="C1360" s="380" t="s">
        <v>66</v>
      </c>
      <c r="D1360" s="395">
        <v>14.31</v>
      </c>
      <c r="E1360" s="380" t="s">
        <v>88</v>
      </c>
      <c r="F1360" s="301"/>
    </row>
    <row r="1361" spans="1:6" ht="30" x14ac:dyDescent="0.25">
      <c r="A1361" s="388">
        <v>39282</v>
      </c>
      <c r="B1361" s="214" t="s">
        <v>12002</v>
      </c>
      <c r="C1361" s="380" t="s">
        <v>66</v>
      </c>
      <c r="D1361" s="395">
        <v>19.98</v>
      </c>
      <c r="E1361" s="380" t="s">
        <v>88</v>
      </c>
      <c r="F1361" s="301"/>
    </row>
    <row r="1362" spans="1:6" ht="30" x14ac:dyDescent="0.25">
      <c r="A1362" s="388">
        <v>38844</v>
      </c>
      <c r="B1362" s="214" t="s">
        <v>12003</v>
      </c>
      <c r="C1362" s="380" t="s">
        <v>66</v>
      </c>
      <c r="D1362" s="395">
        <v>9.8000000000000007</v>
      </c>
      <c r="E1362" s="380" t="s">
        <v>88</v>
      </c>
      <c r="F1362" s="301"/>
    </row>
    <row r="1363" spans="1:6" ht="30" x14ac:dyDescent="0.25">
      <c r="A1363" s="388">
        <v>38846</v>
      </c>
      <c r="B1363" s="214" t="s">
        <v>12004</v>
      </c>
      <c r="C1363" s="380" t="s">
        <v>66</v>
      </c>
      <c r="D1363" s="395">
        <v>9.9700000000000006</v>
      </c>
      <c r="E1363" s="380" t="s">
        <v>88</v>
      </c>
      <c r="F1363" s="301"/>
    </row>
    <row r="1364" spans="1:6" ht="30" x14ac:dyDescent="0.25">
      <c r="A1364" s="388">
        <v>38847</v>
      </c>
      <c r="B1364" s="214" t="s">
        <v>12005</v>
      </c>
      <c r="C1364" s="380" t="s">
        <v>66</v>
      </c>
      <c r="D1364" s="395">
        <v>11.68</v>
      </c>
      <c r="E1364" s="380" t="s">
        <v>88</v>
      </c>
      <c r="F1364" s="301"/>
    </row>
    <row r="1365" spans="1:6" ht="30" x14ac:dyDescent="0.25">
      <c r="A1365" s="388">
        <v>38850</v>
      </c>
      <c r="B1365" s="214" t="s">
        <v>12006</v>
      </c>
      <c r="C1365" s="380" t="s">
        <v>66</v>
      </c>
      <c r="D1365" s="395">
        <v>21.09</v>
      </c>
      <c r="E1365" s="380" t="s">
        <v>88</v>
      </c>
      <c r="F1365" s="301"/>
    </row>
    <row r="1366" spans="1:6" ht="30" x14ac:dyDescent="0.25">
      <c r="A1366" s="388">
        <v>38848</v>
      </c>
      <c r="B1366" s="214" t="s">
        <v>12007</v>
      </c>
      <c r="C1366" s="380" t="s">
        <v>66</v>
      </c>
      <c r="D1366" s="395">
        <v>13.83</v>
      </c>
      <c r="E1366" s="380" t="s">
        <v>88</v>
      </c>
      <c r="F1366" s="301"/>
    </row>
    <row r="1367" spans="1:6" ht="30" x14ac:dyDescent="0.25">
      <c r="A1367" s="388">
        <v>38851</v>
      </c>
      <c r="B1367" s="214" t="s">
        <v>12008</v>
      </c>
      <c r="C1367" s="380" t="s">
        <v>66</v>
      </c>
      <c r="D1367" s="395">
        <v>23.85</v>
      </c>
      <c r="E1367" s="380" t="s">
        <v>88</v>
      </c>
      <c r="F1367" s="301"/>
    </row>
    <row r="1368" spans="1:6" ht="30" x14ac:dyDescent="0.25">
      <c r="A1368" s="388">
        <v>38854</v>
      </c>
      <c r="B1368" s="214" t="s">
        <v>12009</v>
      </c>
      <c r="C1368" s="380" t="s">
        <v>66</v>
      </c>
      <c r="D1368" s="395">
        <v>10.36</v>
      </c>
      <c r="E1368" s="380" t="s">
        <v>88</v>
      </c>
      <c r="F1368" s="301"/>
    </row>
    <row r="1369" spans="1:6" ht="60" x14ac:dyDescent="0.25">
      <c r="A1369" s="380">
        <v>3104</v>
      </c>
      <c r="B1369" s="214" t="s">
        <v>12010</v>
      </c>
      <c r="C1369" s="380" t="s">
        <v>12011</v>
      </c>
      <c r="D1369" s="380">
        <v>159.29</v>
      </c>
      <c r="E1369" s="380" t="s">
        <v>88</v>
      </c>
      <c r="F1369" s="301"/>
    </row>
    <row r="1370" spans="1:6" ht="30" x14ac:dyDescent="0.25">
      <c r="A1370" s="388">
        <v>1607</v>
      </c>
      <c r="B1370" s="214" t="s">
        <v>12012</v>
      </c>
      <c r="C1370" s="380" t="s">
        <v>12011</v>
      </c>
      <c r="D1370" s="395">
        <v>0.28000000000000003</v>
      </c>
      <c r="E1370" s="380" t="s">
        <v>88</v>
      </c>
      <c r="F1370" s="301"/>
    </row>
    <row r="1371" spans="1:6" ht="30" x14ac:dyDescent="0.25">
      <c r="A1371" s="380">
        <v>38169</v>
      </c>
      <c r="B1371" s="214" t="s">
        <v>12013</v>
      </c>
      <c r="C1371" s="380" t="s">
        <v>12011</v>
      </c>
      <c r="D1371" s="380">
        <v>78.650000000000006</v>
      </c>
      <c r="E1371" s="380" t="s">
        <v>88</v>
      </c>
      <c r="F1371" s="301"/>
    </row>
    <row r="1372" spans="1:6" ht="30" x14ac:dyDescent="0.25">
      <c r="A1372" s="380">
        <v>6142</v>
      </c>
      <c r="B1372" s="214" t="s">
        <v>12014</v>
      </c>
      <c r="C1372" s="380" t="s">
        <v>66</v>
      </c>
      <c r="D1372" s="380">
        <v>8.1300000000000008</v>
      </c>
      <c r="E1372" s="380" t="s">
        <v>88</v>
      </c>
      <c r="F1372" s="301"/>
    </row>
    <row r="1373" spans="1:6" ht="30" x14ac:dyDescent="0.25">
      <c r="A1373" s="380">
        <v>11686</v>
      </c>
      <c r="B1373" s="214" t="s">
        <v>12015</v>
      </c>
      <c r="C1373" s="380" t="s">
        <v>66</v>
      </c>
      <c r="D1373" s="380">
        <v>11.29</v>
      </c>
      <c r="E1373" s="380" t="s">
        <v>88</v>
      </c>
      <c r="F1373" s="301"/>
    </row>
    <row r="1374" spans="1:6" ht="30" x14ac:dyDescent="0.25">
      <c r="A1374" s="388">
        <v>37598</v>
      </c>
      <c r="B1374" s="214" t="s">
        <v>12016</v>
      </c>
      <c r="C1374" s="380" t="s">
        <v>66</v>
      </c>
      <c r="D1374" s="395">
        <v>38.11</v>
      </c>
      <c r="E1374" s="380" t="s">
        <v>88</v>
      </c>
      <c r="F1374" s="301"/>
    </row>
    <row r="1375" spans="1:6" ht="45" x14ac:dyDescent="0.25">
      <c r="A1375" s="388">
        <v>25398</v>
      </c>
      <c r="B1375" s="214" t="s">
        <v>12017</v>
      </c>
      <c r="C1375" s="380" t="s">
        <v>66</v>
      </c>
      <c r="D1375" s="395">
        <v>3802.9</v>
      </c>
      <c r="E1375" s="380" t="s">
        <v>88</v>
      </c>
      <c r="F1375" s="301"/>
    </row>
    <row r="1376" spans="1:6" ht="45" x14ac:dyDescent="0.25">
      <c r="A1376" s="388">
        <v>25399</v>
      </c>
      <c r="B1376" s="214" t="s">
        <v>12018</v>
      </c>
      <c r="C1376" s="380" t="s">
        <v>66</v>
      </c>
      <c r="D1376" s="395">
        <v>2308.69</v>
      </c>
      <c r="E1376" s="380" t="s">
        <v>88</v>
      </c>
      <c r="F1376" s="301"/>
    </row>
    <row r="1377" spans="1:6" ht="30" x14ac:dyDescent="0.25">
      <c r="A1377" s="380">
        <v>43440</v>
      </c>
      <c r="B1377" s="214" t="s">
        <v>12019</v>
      </c>
      <c r="C1377" s="380" t="s">
        <v>66</v>
      </c>
      <c r="D1377" s="380">
        <v>506.33</v>
      </c>
      <c r="E1377" s="380" t="s">
        <v>88</v>
      </c>
      <c r="F1377" s="301"/>
    </row>
    <row r="1378" spans="1:6" ht="45" x14ac:dyDescent="0.25">
      <c r="A1378" s="388">
        <v>10667</v>
      </c>
      <c r="B1378" s="214" t="s">
        <v>12020</v>
      </c>
      <c r="C1378" s="380" t="s">
        <v>66</v>
      </c>
      <c r="D1378" s="395">
        <v>19404</v>
      </c>
      <c r="E1378" s="380" t="s">
        <v>88</v>
      </c>
      <c r="F1378" s="301"/>
    </row>
    <row r="1379" spans="1:6" ht="30" x14ac:dyDescent="0.25">
      <c r="A1379" s="380">
        <v>1613</v>
      </c>
      <c r="B1379" s="214" t="s">
        <v>12021</v>
      </c>
      <c r="C1379" s="380" t="s">
        <v>66</v>
      </c>
      <c r="D1379" s="396">
        <v>1869.64</v>
      </c>
      <c r="E1379" s="380" t="s">
        <v>88</v>
      </c>
      <c r="F1379" s="301"/>
    </row>
    <row r="1380" spans="1:6" ht="30" x14ac:dyDescent="0.25">
      <c r="A1380" s="380">
        <v>1626</v>
      </c>
      <c r="B1380" s="214" t="s">
        <v>12022</v>
      </c>
      <c r="C1380" s="380" t="s">
        <v>66</v>
      </c>
      <c r="D1380" s="396">
        <v>2796.27</v>
      </c>
      <c r="E1380" s="380" t="s">
        <v>88</v>
      </c>
      <c r="F1380" s="301"/>
    </row>
    <row r="1381" spans="1:6" ht="30" x14ac:dyDescent="0.25">
      <c r="A1381" s="380">
        <v>1625</v>
      </c>
      <c r="B1381" s="214" t="s">
        <v>12023</v>
      </c>
      <c r="C1381" s="380" t="s">
        <v>66</v>
      </c>
      <c r="D1381" s="380">
        <v>195.31</v>
      </c>
      <c r="E1381" s="380" t="s">
        <v>88</v>
      </c>
      <c r="F1381" s="301"/>
    </row>
    <row r="1382" spans="1:6" ht="30" x14ac:dyDescent="0.25">
      <c r="A1382" s="380">
        <v>1622</v>
      </c>
      <c r="B1382" s="214" t="s">
        <v>12024</v>
      </c>
      <c r="C1382" s="380" t="s">
        <v>66</v>
      </c>
      <c r="D1382" s="396">
        <v>6310.04</v>
      </c>
      <c r="E1382" s="380" t="s">
        <v>88</v>
      </c>
      <c r="F1382" s="301"/>
    </row>
    <row r="1383" spans="1:6" ht="30" x14ac:dyDescent="0.25">
      <c r="A1383" s="380">
        <v>1620</v>
      </c>
      <c r="B1383" s="214" t="s">
        <v>12025</v>
      </c>
      <c r="C1383" s="380" t="s">
        <v>66</v>
      </c>
      <c r="D1383" s="380">
        <v>411.42</v>
      </c>
      <c r="E1383" s="380" t="s">
        <v>88</v>
      </c>
      <c r="F1383" s="301"/>
    </row>
    <row r="1384" spans="1:6" ht="30" x14ac:dyDescent="0.25">
      <c r="A1384" s="380">
        <v>1629</v>
      </c>
      <c r="B1384" s="214" t="s">
        <v>12026</v>
      </c>
      <c r="C1384" s="380" t="s">
        <v>66</v>
      </c>
      <c r="D1384" s="396">
        <v>15357.14</v>
      </c>
      <c r="E1384" s="380" t="s">
        <v>88</v>
      </c>
      <c r="F1384" s="301"/>
    </row>
    <row r="1385" spans="1:6" ht="30" x14ac:dyDescent="0.25">
      <c r="A1385" s="380">
        <v>1627</v>
      </c>
      <c r="B1385" s="214" t="s">
        <v>12027</v>
      </c>
      <c r="C1385" s="380" t="s">
        <v>66</v>
      </c>
      <c r="D1385" s="380">
        <v>786.42</v>
      </c>
      <c r="E1385" s="380" t="s">
        <v>88</v>
      </c>
      <c r="F1385" s="301"/>
    </row>
    <row r="1386" spans="1:6" ht="30" x14ac:dyDescent="0.25">
      <c r="A1386" s="380">
        <v>1623</v>
      </c>
      <c r="B1386" s="214" t="s">
        <v>12028</v>
      </c>
      <c r="C1386" s="380" t="s">
        <v>66</v>
      </c>
      <c r="D1386" s="380">
        <v>159.28</v>
      </c>
      <c r="E1386" s="380" t="s">
        <v>88</v>
      </c>
      <c r="F1386" s="301"/>
    </row>
    <row r="1387" spans="1:6" ht="30" x14ac:dyDescent="0.25">
      <c r="A1387" s="380">
        <v>1619</v>
      </c>
      <c r="B1387" s="214" t="s">
        <v>12029</v>
      </c>
      <c r="C1387" s="380" t="s">
        <v>66</v>
      </c>
      <c r="D1387" s="380">
        <v>219.1</v>
      </c>
      <c r="E1387" s="380" t="s">
        <v>88</v>
      </c>
      <c r="F1387" s="301"/>
    </row>
    <row r="1388" spans="1:6" ht="30" x14ac:dyDescent="0.25">
      <c r="A1388" s="380">
        <v>1630</v>
      </c>
      <c r="B1388" s="214" t="s">
        <v>12030</v>
      </c>
      <c r="C1388" s="380" t="s">
        <v>66</v>
      </c>
      <c r="D1388" s="396">
        <v>4824.16</v>
      </c>
      <c r="E1388" s="380" t="s">
        <v>88</v>
      </c>
      <c r="F1388" s="301"/>
    </row>
    <row r="1389" spans="1:6" ht="30" x14ac:dyDescent="0.25">
      <c r="A1389" s="380">
        <v>1616</v>
      </c>
      <c r="B1389" s="214" t="s">
        <v>12031</v>
      </c>
      <c r="C1389" s="380" t="s">
        <v>66</v>
      </c>
      <c r="D1389" s="396">
        <v>7419.64</v>
      </c>
      <c r="E1389" s="380" t="s">
        <v>88</v>
      </c>
      <c r="F1389" s="301"/>
    </row>
    <row r="1390" spans="1:6" ht="30" x14ac:dyDescent="0.25">
      <c r="A1390" s="380">
        <v>1614</v>
      </c>
      <c r="B1390" s="214" t="s">
        <v>12032</v>
      </c>
      <c r="C1390" s="380" t="s">
        <v>66</v>
      </c>
      <c r="D1390" s="380">
        <v>339.1</v>
      </c>
      <c r="E1390" s="380" t="s">
        <v>88</v>
      </c>
      <c r="F1390" s="301"/>
    </row>
    <row r="1391" spans="1:6" ht="30" x14ac:dyDescent="0.25">
      <c r="A1391" s="380">
        <v>1617</v>
      </c>
      <c r="B1391" s="214" t="s">
        <v>12033</v>
      </c>
      <c r="C1391" s="380" t="s">
        <v>66</v>
      </c>
      <c r="D1391" s="396">
        <v>8857.44</v>
      </c>
      <c r="E1391" s="380" t="s">
        <v>88</v>
      </c>
      <c r="F1391" s="301"/>
    </row>
    <row r="1392" spans="1:6" ht="30" x14ac:dyDescent="0.25">
      <c r="A1392" s="380">
        <v>1621</v>
      </c>
      <c r="B1392" s="214" t="s">
        <v>12034</v>
      </c>
      <c r="C1392" s="380" t="s">
        <v>66</v>
      </c>
      <c r="D1392" s="380">
        <v>606.48</v>
      </c>
      <c r="E1392" s="380" t="s">
        <v>88</v>
      </c>
      <c r="F1392" s="301"/>
    </row>
    <row r="1393" spans="1:6" ht="30" x14ac:dyDescent="0.25">
      <c r="A1393" s="380">
        <v>1624</v>
      </c>
      <c r="B1393" s="214" t="s">
        <v>12035</v>
      </c>
      <c r="C1393" s="380" t="s">
        <v>66</v>
      </c>
      <c r="D1393" s="396">
        <v>21772.02</v>
      </c>
      <c r="E1393" s="380" t="s">
        <v>88</v>
      </c>
      <c r="F1393" s="301"/>
    </row>
    <row r="1394" spans="1:6" ht="30" x14ac:dyDescent="0.25">
      <c r="A1394" s="380">
        <v>1615</v>
      </c>
      <c r="B1394" s="214" t="s">
        <v>12036</v>
      </c>
      <c r="C1394" s="380" t="s">
        <v>66</v>
      </c>
      <c r="D1394" s="396">
        <v>1138.8699999999999</v>
      </c>
      <c r="E1394" s="380" t="s">
        <v>88</v>
      </c>
      <c r="F1394" s="301"/>
    </row>
    <row r="1395" spans="1:6" ht="30" x14ac:dyDescent="0.25">
      <c r="A1395" s="380">
        <v>1612</v>
      </c>
      <c r="B1395" s="214" t="s">
        <v>12037</v>
      </c>
      <c r="C1395" s="380" t="s">
        <v>66</v>
      </c>
      <c r="D1395" s="380">
        <v>150</v>
      </c>
      <c r="E1395" s="380" t="s">
        <v>88</v>
      </c>
      <c r="F1395" s="301"/>
    </row>
    <row r="1396" spans="1:6" ht="30" x14ac:dyDescent="0.25">
      <c r="A1396" s="380">
        <v>1618</v>
      </c>
      <c r="B1396" s="214" t="s">
        <v>12038</v>
      </c>
      <c r="C1396" s="380" t="s">
        <v>66</v>
      </c>
      <c r="D1396" s="396">
        <v>1564.98</v>
      </c>
      <c r="E1396" s="380" t="s">
        <v>88</v>
      </c>
      <c r="F1396" s="301"/>
    </row>
    <row r="1397" spans="1:6" ht="15" x14ac:dyDescent="0.25">
      <c r="A1397" s="388">
        <v>14211</v>
      </c>
      <c r="B1397" s="214" t="s">
        <v>12039</v>
      </c>
      <c r="C1397" s="380" t="s">
        <v>66</v>
      </c>
      <c r="D1397" s="395">
        <v>49.66</v>
      </c>
      <c r="E1397" s="380" t="s">
        <v>88</v>
      </c>
      <c r="F1397" s="301"/>
    </row>
    <row r="1398" spans="1:6" ht="30" x14ac:dyDescent="0.25">
      <c r="A1398" s="380">
        <v>43657</v>
      </c>
      <c r="B1398" s="214" t="s">
        <v>12040</v>
      </c>
      <c r="C1398" s="380" t="s">
        <v>4</v>
      </c>
      <c r="D1398" s="380">
        <v>9.19</v>
      </c>
      <c r="E1398" s="380" t="s">
        <v>88</v>
      </c>
      <c r="F1398" s="301"/>
    </row>
    <row r="1399" spans="1:6" ht="15" x14ac:dyDescent="0.25">
      <c r="A1399" s="380">
        <v>38200</v>
      </c>
      <c r="B1399" s="214" t="s">
        <v>12041</v>
      </c>
      <c r="C1399" s="380" t="s">
        <v>12042</v>
      </c>
      <c r="D1399" s="380">
        <v>588.59</v>
      </c>
      <c r="E1399" s="380" t="s">
        <v>88</v>
      </c>
      <c r="F1399" s="301"/>
    </row>
    <row r="1400" spans="1:6" ht="30" x14ac:dyDescent="0.25">
      <c r="A1400" s="380">
        <v>39269</v>
      </c>
      <c r="B1400" s="214" t="s">
        <v>12043</v>
      </c>
      <c r="C1400" s="380" t="s">
        <v>4</v>
      </c>
      <c r="D1400" s="380">
        <v>1.75</v>
      </c>
      <c r="E1400" s="380" t="s">
        <v>88</v>
      </c>
      <c r="F1400" s="301"/>
    </row>
    <row r="1401" spans="1:6" ht="30" x14ac:dyDescent="0.25">
      <c r="A1401" s="380">
        <v>11889</v>
      </c>
      <c r="B1401" s="214" t="s">
        <v>12044</v>
      </c>
      <c r="C1401" s="380" t="s">
        <v>4</v>
      </c>
      <c r="D1401" s="380">
        <v>2.41</v>
      </c>
      <c r="E1401" s="380" t="s">
        <v>88</v>
      </c>
      <c r="F1401" s="301"/>
    </row>
    <row r="1402" spans="1:6" ht="30" x14ac:dyDescent="0.25">
      <c r="A1402" s="380">
        <v>39270</v>
      </c>
      <c r="B1402" s="214" t="s">
        <v>12045</v>
      </c>
      <c r="C1402" s="380" t="s">
        <v>4</v>
      </c>
      <c r="D1402" s="380">
        <v>3.13</v>
      </c>
      <c r="E1402" s="380" t="s">
        <v>88</v>
      </c>
      <c r="F1402" s="301"/>
    </row>
    <row r="1403" spans="1:6" ht="30" x14ac:dyDescent="0.25">
      <c r="A1403" s="380">
        <v>11890</v>
      </c>
      <c r="B1403" s="214" t="s">
        <v>12046</v>
      </c>
      <c r="C1403" s="380" t="s">
        <v>4</v>
      </c>
      <c r="D1403" s="380">
        <v>4.25</v>
      </c>
      <c r="E1403" s="380" t="s">
        <v>88</v>
      </c>
      <c r="F1403" s="301"/>
    </row>
    <row r="1404" spans="1:6" ht="30" x14ac:dyDescent="0.25">
      <c r="A1404" s="380">
        <v>11891</v>
      </c>
      <c r="B1404" s="214" t="s">
        <v>12047</v>
      </c>
      <c r="C1404" s="380" t="s">
        <v>4</v>
      </c>
      <c r="D1404" s="380">
        <v>6.9</v>
      </c>
      <c r="E1404" s="380" t="s">
        <v>88</v>
      </c>
      <c r="F1404" s="301"/>
    </row>
    <row r="1405" spans="1:6" ht="30" x14ac:dyDescent="0.25">
      <c r="A1405" s="380">
        <v>11892</v>
      </c>
      <c r="B1405" s="214" t="s">
        <v>12048</v>
      </c>
      <c r="C1405" s="380" t="s">
        <v>4</v>
      </c>
      <c r="D1405" s="380">
        <v>11.28</v>
      </c>
      <c r="E1405" s="380" t="s">
        <v>88</v>
      </c>
      <c r="F1405" s="301"/>
    </row>
    <row r="1406" spans="1:6" ht="15" x14ac:dyDescent="0.25">
      <c r="A1406" s="388">
        <v>37601</v>
      </c>
      <c r="B1406" s="214" t="s">
        <v>12049</v>
      </c>
      <c r="C1406" s="380" t="s">
        <v>4</v>
      </c>
      <c r="D1406" s="395">
        <v>8.4700000000000006</v>
      </c>
      <c r="E1406" s="380" t="s">
        <v>88</v>
      </c>
      <c r="F1406" s="301"/>
    </row>
    <row r="1407" spans="1:6" ht="15" x14ac:dyDescent="0.25">
      <c r="A1407" s="388">
        <v>1634</v>
      </c>
      <c r="B1407" s="214" t="s">
        <v>12050</v>
      </c>
      <c r="C1407" s="380" t="s">
        <v>4</v>
      </c>
      <c r="D1407" s="395">
        <v>8.75</v>
      </c>
      <c r="E1407" s="380" t="s">
        <v>88</v>
      </c>
      <c r="F1407" s="301"/>
    </row>
    <row r="1408" spans="1:6" ht="15" x14ac:dyDescent="0.25">
      <c r="A1408" s="388">
        <v>44274</v>
      </c>
      <c r="B1408" s="214" t="s">
        <v>12051</v>
      </c>
      <c r="C1408" s="380" t="s">
        <v>66</v>
      </c>
      <c r="D1408" s="395">
        <v>702.18</v>
      </c>
      <c r="E1408" s="380" t="s">
        <v>88</v>
      </c>
      <c r="F1408" s="301"/>
    </row>
    <row r="1409" spans="1:6" ht="30" x14ac:dyDescent="0.25">
      <c r="A1409" s="380">
        <v>5086</v>
      </c>
      <c r="B1409" s="214" t="s">
        <v>12052</v>
      </c>
      <c r="C1409" s="380" t="s">
        <v>65</v>
      </c>
      <c r="D1409" s="380">
        <v>32.56</v>
      </c>
      <c r="E1409" s="380" t="s">
        <v>88</v>
      </c>
      <c r="F1409" s="301"/>
    </row>
    <row r="1410" spans="1:6" ht="30" x14ac:dyDescent="0.25">
      <c r="A1410" s="380">
        <v>11280</v>
      </c>
      <c r="B1410" s="214" t="s">
        <v>12053</v>
      </c>
      <c r="C1410" s="380" t="s">
        <v>66</v>
      </c>
      <c r="D1410" s="396">
        <v>13815.56</v>
      </c>
      <c r="E1410" s="380" t="s">
        <v>1550</v>
      </c>
      <c r="F1410" s="301"/>
    </row>
    <row r="1411" spans="1:6" ht="30" x14ac:dyDescent="0.25">
      <c r="A1411" s="380">
        <v>40519</v>
      </c>
      <c r="B1411" s="214" t="s">
        <v>12054</v>
      </c>
      <c r="C1411" s="380" t="s">
        <v>66</v>
      </c>
      <c r="D1411" s="396">
        <v>113890.75</v>
      </c>
      <c r="E1411" s="380" t="s">
        <v>1550</v>
      </c>
      <c r="F1411" s="301"/>
    </row>
    <row r="1412" spans="1:6" ht="15" x14ac:dyDescent="0.25">
      <c r="A1412" s="388">
        <v>3446</v>
      </c>
      <c r="B1412" s="214" t="s">
        <v>12055</v>
      </c>
      <c r="C1412" s="380" t="s">
        <v>66</v>
      </c>
      <c r="D1412" s="395">
        <v>40.06</v>
      </c>
      <c r="E1412" s="380" t="s">
        <v>88</v>
      </c>
      <c r="F1412" s="301"/>
    </row>
    <row r="1413" spans="1:6" ht="15" x14ac:dyDescent="0.25">
      <c r="A1413" s="388">
        <v>3445</v>
      </c>
      <c r="B1413" s="214" t="s">
        <v>12056</v>
      </c>
      <c r="C1413" s="380" t="s">
        <v>66</v>
      </c>
      <c r="D1413" s="395">
        <v>32.700000000000003</v>
      </c>
      <c r="E1413" s="380" t="s">
        <v>88</v>
      </c>
      <c r="F1413" s="301"/>
    </row>
    <row r="1414" spans="1:6" ht="15" x14ac:dyDescent="0.25">
      <c r="A1414" s="388">
        <v>3444</v>
      </c>
      <c r="B1414" s="214" t="s">
        <v>12057</v>
      </c>
      <c r="C1414" s="380" t="s">
        <v>66</v>
      </c>
      <c r="D1414" s="395">
        <v>20.13</v>
      </c>
      <c r="E1414" s="380" t="s">
        <v>88</v>
      </c>
      <c r="F1414" s="301"/>
    </row>
    <row r="1415" spans="1:6" ht="15" x14ac:dyDescent="0.25">
      <c r="A1415" s="388">
        <v>3441</v>
      </c>
      <c r="B1415" s="214" t="s">
        <v>12058</v>
      </c>
      <c r="C1415" s="380" t="s">
        <v>66</v>
      </c>
      <c r="D1415" s="395">
        <v>9.23</v>
      </c>
      <c r="E1415" s="380" t="s">
        <v>88</v>
      </c>
      <c r="F1415" s="301"/>
    </row>
    <row r="1416" spans="1:6" ht="15" x14ac:dyDescent="0.25">
      <c r="A1416" s="388">
        <v>12402</v>
      </c>
      <c r="B1416" s="214" t="s">
        <v>12059</v>
      </c>
      <c r="C1416" s="380" t="s">
        <v>66</v>
      </c>
      <c r="D1416" s="395">
        <v>112.6</v>
      </c>
      <c r="E1416" s="380" t="s">
        <v>88</v>
      </c>
      <c r="F1416" s="301"/>
    </row>
    <row r="1417" spans="1:6" ht="15" x14ac:dyDescent="0.25">
      <c r="A1417" s="388">
        <v>3447</v>
      </c>
      <c r="B1417" s="214" t="s">
        <v>12060</v>
      </c>
      <c r="C1417" s="380" t="s">
        <v>66</v>
      </c>
      <c r="D1417" s="395">
        <v>58.25</v>
      </c>
      <c r="E1417" s="380" t="s">
        <v>88</v>
      </c>
      <c r="F1417" s="301"/>
    </row>
    <row r="1418" spans="1:6" ht="15" x14ac:dyDescent="0.25">
      <c r="A1418" s="388">
        <v>3448</v>
      </c>
      <c r="B1418" s="214" t="s">
        <v>12061</v>
      </c>
      <c r="C1418" s="380" t="s">
        <v>66</v>
      </c>
      <c r="D1418" s="395">
        <v>164.62</v>
      </c>
      <c r="E1418" s="380" t="s">
        <v>88</v>
      </c>
      <c r="F1418" s="301"/>
    </row>
    <row r="1419" spans="1:6" ht="15" x14ac:dyDescent="0.25">
      <c r="A1419" s="388">
        <v>3442</v>
      </c>
      <c r="B1419" s="214" t="s">
        <v>12062</v>
      </c>
      <c r="C1419" s="380" t="s">
        <v>66</v>
      </c>
      <c r="D1419" s="395">
        <v>13.8</v>
      </c>
      <c r="E1419" s="380" t="s">
        <v>88</v>
      </c>
      <c r="F1419" s="301"/>
    </row>
    <row r="1420" spans="1:6" ht="15" x14ac:dyDescent="0.25">
      <c r="A1420" s="388">
        <v>3449</v>
      </c>
      <c r="B1420" s="214" t="s">
        <v>12063</v>
      </c>
      <c r="C1420" s="380" t="s">
        <v>66</v>
      </c>
      <c r="D1420" s="395">
        <v>288.45</v>
      </c>
      <c r="E1420" s="380" t="s">
        <v>88</v>
      </c>
      <c r="F1420" s="301"/>
    </row>
    <row r="1421" spans="1:6" ht="15" x14ac:dyDescent="0.25">
      <c r="A1421" s="388">
        <v>37438</v>
      </c>
      <c r="B1421" s="214" t="s">
        <v>12064</v>
      </c>
      <c r="C1421" s="380" t="s">
        <v>66</v>
      </c>
      <c r="D1421" s="395">
        <v>228.21</v>
      </c>
      <c r="E1421" s="380" t="s">
        <v>88</v>
      </c>
      <c r="F1421" s="301"/>
    </row>
    <row r="1422" spans="1:6" ht="15" x14ac:dyDescent="0.25">
      <c r="A1422" s="388">
        <v>37439</v>
      </c>
      <c r="B1422" s="214" t="s">
        <v>12065</v>
      </c>
      <c r="C1422" s="380" t="s">
        <v>66</v>
      </c>
      <c r="D1422" s="395">
        <v>1492.05</v>
      </c>
      <c r="E1422" s="380" t="s">
        <v>88</v>
      </c>
      <c r="F1422" s="301"/>
    </row>
    <row r="1423" spans="1:6" ht="15" x14ac:dyDescent="0.25">
      <c r="A1423" s="388">
        <v>37435</v>
      </c>
      <c r="B1423" s="214" t="s">
        <v>12066</v>
      </c>
      <c r="C1423" s="380" t="s">
        <v>66</v>
      </c>
      <c r="D1423" s="395">
        <v>26.82</v>
      </c>
      <c r="E1423" s="380" t="s">
        <v>88</v>
      </c>
      <c r="F1423" s="301"/>
    </row>
    <row r="1424" spans="1:6" ht="15" x14ac:dyDescent="0.25">
      <c r="A1424" s="388">
        <v>37436</v>
      </c>
      <c r="B1424" s="214" t="s">
        <v>12067</v>
      </c>
      <c r="C1424" s="380" t="s">
        <v>66</v>
      </c>
      <c r="D1424" s="395">
        <v>31.65</v>
      </c>
      <c r="E1424" s="380" t="s">
        <v>88</v>
      </c>
      <c r="F1424" s="301"/>
    </row>
    <row r="1425" spans="1:6" ht="15" x14ac:dyDescent="0.25">
      <c r="A1425" s="388">
        <v>37437</v>
      </c>
      <c r="B1425" s="214" t="s">
        <v>12068</v>
      </c>
      <c r="C1425" s="380" t="s">
        <v>66</v>
      </c>
      <c r="D1425" s="395">
        <v>45.78</v>
      </c>
      <c r="E1425" s="380" t="s">
        <v>88</v>
      </c>
      <c r="F1425" s="301"/>
    </row>
    <row r="1426" spans="1:6" ht="30" x14ac:dyDescent="0.25">
      <c r="A1426" s="388">
        <v>3473</v>
      </c>
      <c r="B1426" s="214" t="s">
        <v>12069</v>
      </c>
      <c r="C1426" s="380" t="s">
        <v>66</v>
      </c>
      <c r="D1426" s="395">
        <v>45.29</v>
      </c>
      <c r="E1426" s="380" t="s">
        <v>88</v>
      </c>
      <c r="F1426" s="301"/>
    </row>
    <row r="1427" spans="1:6" ht="30" x14ac:dyDescent="0.25">
      <c r="A1427" s="388">
        <v>3474</v>
      </c>
      <c r="B1427" s="214" t="s">
        <v>12070</v>
      </c>
      <c r="C1427" s="380" t="s">
        <v>66</v>
      </c>
      <c r="D1427" s="395">
        <v>37.33</v>
      </c>
      <c r="E1427" s="380" t="s">
        <v>88</v>
      </c>
      <c r="F1427" s="301"/>
    </row>
    <row r="1428" spans="1:6" ht="30" x14ac:dyDescent="0.25">
      <c r="A1428" s="388">
        <v>3443</v>
      </c>
      <c r="B1428" s="214" t="s">
        <v>12071</v>
      </c>
      <c r="C1428" s="380" t="s">
        <v>66</v>
      </c>
      <c r="D1428" s="395">
        <v>23.22</v>
      </c>
      <c r="E1428" s="380" t="s">
        <v>88</v>
      </c>
      <c r="F1428" s="301"/>
    </row>
    <row r="1429" spans="1:6" ht="30" x14ac:dyDescent="0.25">
      <c r="A1429" s="388">
        <v>3450</v>
      </c>
      <c r="B1429" s="214" t="s">
        <v>12072</v>
      </c>
      <c r="C1429" s="380" t="s">
        <v>66</v>
      </c>
      <c r="D1429" s="395">
        <v>10.82</v>
      </c>
      <c r="E1429" s="380" t="s">
        <v>88</v>
      </c>
      <c r="F1429" s="301"/>
    </row>
    <row r="1430" spans="1:6" ht="30" x14ac:dyDescent="0.25">
      <c r="A1430" s="388">
        <v>3453</v>
      </c>
      <c r="B1430" s="214" t="s">
        <v>12073</v>
      </c>
      <c r="C1430" s="380" t="s">
        <v>66</v>
      </c>
      <c r="D1430" s="395">
        <v>132.19999999999999</v>
      </c>
      <c r="E1430" s="380" t="s">
        <v>88</v>
      </c>
      <c r="F1430" s="301"/>
    </row>
    <row r="1431" spans="1:6" ht="30" x14ac:dyDescent="0.25">
      <c r="A1431" s="388">
        <v>3452</v>
      </c>
      <c r="B1431" s="214" t="s">
        <v>12074</v>
      </c>
      <c r="C1431" s="380" t="s">
        <v>66</v>
      </c>
      <c r="D1431" s="395">
        <v>65.25</v>
      </c>
      <c r="E1431" s="380" t="s">
        <v>88</v>
      </c>
      <c r="F1431" s="301"/>
    </row>
    <row r="1432" spans="1:6" ht="30" x14ac:dyDescent="0.25">
      <c r="A1432" s="388">
        <v>3454</v>
      </c>
      <c r="B1432" s="214" t="s">
        <v>12075</v>
      </c>
      <c r="C1432" s="380" t="s">
        <v>66</v>
      </c>
      <c r="D1432" s="395">
        <v>201.07</v>
      </c>
      <c r="E1432" s="380" t="s">
        <v>88</v>
      </c>
      <c r="F1432" s="301"/>
    </row>
    <row r="1433" spans="1:6" ht="30" x14ac:dyDescent="0.25">
      <c r="A1433" s="388">
        <v>3451</v>
      </c>
      <c r="B1433" s="214" t="s">
        <v>12076</v>
      </c>
      <c r="C1433" s="380" t="s">
        <v>66</v>
      </c>
      <c r="D1433" s="395">
        <v>12.94</v>
      </c>
      <c r="E1433" s="380" t="s">
        <v>88</v>
      </c>
      <c r="F1433" s="301"/>
    </row>
    <row r="1434" spans="1:6" ht="15" x14ac:dyDescent="0.25">
      <c r="A1434" s="388">
        <v>3458</v>
      </c>
      <c r="B1434" s="214" t="s">
        <v>12077</v>
      </c>
      <c r="C1434" s="380" t="s">
        <v>66</v>
      </c>
      <c r="D1434" s="395">
        <v>36.299999999999997</v>
      </c>
      <c r="E1434" s="380" t="s">
        <v>88</v>
      </c>
      <c r="F1434" s="301"/>
    </row>
    <row r="1435" spans="1:6" ht="15" x14ac:dyDescent="0.25">
      <c r="A1435" s="388">
        <v>3457</v>
      </c>
      <c r="B1435" s="214" t="s">
        <v>12078</v>
      </c>
      <c r="C1435" s="380" t="s">
        <v>66</v>
      </c>
      <c r="D1435" s="395">
        <v>27.25</v>
      </c>
      <c r="E1435" s="380" t="s">
        <v>88</v>
      </c>
      <c r="F1435" s="301"/>
    </row>
    <row r="1436" spans="1:6" ht="15" x14ac:dyDescent="0.25">
      <c r="A1436" s="388">
        <v>3472</v>
      </c>
      <c r="B1436" s="214" t="s">
        <v>12079</v>
      </c>
      <c r="C1436" s="380" t="s">
        <v>66</v>
      </c>
      <c r="D1436" s="395">
        <v>17.39</v>
      </c>
      <c r="E1436" s="380" t="s">
        <v>88</v>
      </c>
      <c r="F1436" s="301"/>
    </row>
    <row r="1437" spans="1:6" ht="15" x14ac:dyDescent="0.25">
      <c r="A1437" s="388">
        <v>3455</v>
      </c>
      <c r="B1437" s="214" t="s">
        <v>12080</v>
      </c>
      <c r="C1437" s="380" t="s">
        <v>66</v>
      </c>
      <c r="D1437" s="395">
        <v>7.74</v>
      </c>
      <c r="E1437" s="380" t="s">
        <v>88</v>
      </c>
      <c r="F1437" s="301"/>
    </row>
    <row r="1438" spans="1:6" ht="15" x14ac:dyDescent="0.25">
      <c r="A1438" s="388">
        <v>3470</v>
      </c>
      <c r="B1438" s="214" t="s">
        <v>12081</v>
      </c>
      <c r="C1438" s="380" t="s">
        <v>66</v>
      </c>
      <c r="D1438" s="395">
        <v>101.37</v>
      </c>
      <c r="E1438" s="380" t="s">
        <v>88</v>
      </c>
      <c r="F1438" s="301"/>
    </row>
    <row r="1439" spans="1:6" ht="15" x14ac:dyDescent="0.25">
      <c r="A1439" s="388">
        <v>3471</v>
      </c>
      <c r="B1439" s="214" t="s">
        <v>12082</v>
      </c>
      <c r="C1439" s="380" t="s">
        <v>66</v>
      </c>
      <c r="D1439" s="395">
        <v>55.7</v>
      </c>
      <c r="E1439" s="380" t="s">
        <v>88</v>
      </c>
      <c r="F1439" s="301"/>
    </row>
    <row r="1440" spans="1:6" ht="15" x14ac:dyDescent="0.25">
      <c r="A1440" s="388">
        <v>3459</v>
      </c>
      <c r="B1440" s="214" t="s">
        <v>12083</v>
      </c>
      <c r="C1440" s="380" t="s">
        <v>66</v>
      </c>
      <c r="D1440" s="395">
        <v>142.97999999999999</v>
      </c>
      <c r="E1440" s="380" t="s">
        <v>88</v>
      </c>
      <c r="F1440" s="301"/>
    </row>
    <row r="1441" spans="1:6" ht="15" x14ac:dyDescent="0.25">
      <c r="A1441" s="388">
        <v>3456</v>
      </c>
      <c r="B1441" s="214" t="s">
        <v>12084</v>
      </c>
      <c r="C1441" s="380" t="s">
        <v>66</v>
      </c>
      <c r="D1441" s="395">
        <v>11.58</v>
      </c>
      <c r="E1441" s="380" t="s">
        <v>88</v>
      </c>
      <c r="F1441" s="301"/>
    </row>
    <row r="1442" spans="1:6" ht="15" x14ac:dyDescent="0.25">
      <c r="A1442" s="388">
        <v>3469</v>
      </c>
      <c r="B1442" s="214" t="s">
        <v>12085</v>
      </c>
      <c r="C1442" s="380" t="s">
        <v>66</v>
      </c>
      <c r="D1442" s="395">
        <v>271.92</v>
      </c>
      <c r="E1442" s="380" t="s">
        <v>88</v>
      </c>
      <c r="F1442" s="301"/>
    </row>
    <row r="1443" spans="1:6" ht="15" x14ac:dyDescent="0.25">
      <c r="A1443" s="388">
        <v>3460</v>
      </c>
      <c r="B1443" s="214" t="s">
        <v>12086</v>
      </c>
      <c r="C1443" s="380" t="s">
        <v>66</v>
      </c>
      <c r="D1443" s="395">
        <v>396.77</v>
      </c>
      <c r="E1443" s="380" t="s">
        <v>88</v>
      </c>
      <c r="F1443" s="301"/>
    </row>
    <row r="1444" spans="1:6" ht="15" x14ac:dyDescent="0.25">
      <c r="A1444" s="388">
        <v>3461</v>
      </c>
      <c r="B1444" s="214" t="s">
        <v>12087</v>
      </c>
      <c r="C1444" s="380" t="s">
        <v>66</v>
      </c>
      <c r="D1444" s="395">
        <v>1014.11</v>
      </c>
      <c r="E1444" s="380" t="s">
        <v>88</v>
      </c>
      <c r="F1444" s="301"/>
    </row>
    <row r="1445" spans="1:6" ht="15" x14ac:dyDescent="0.25">
      <c r="A1445" s="388">
        <v>37433</v>
      </c>
      <c r="B1445" s="214" t="s">
        <v>12088</v>
      </c>
      <c r="C1445" s="380" t="s">
        <v>66</v>
      </c>
      <c r="D1445" s="395">
        <v>228.21</v>
      </c>
      <c r="E1445" s="380" t="s">
        <v>88</v>
      </c>
      <c r="F1445" s="301"/>
    </row>
    <row r="1446" spans="1:6" ht="15" x14ac:dyDescent="0.25">
      <c r="A1446" s="388">
        <v>37430</v>
      </c>
      <c r="B1446" s="214" t="s">
        <v>12089</v>
      </c>
      <c r="C1446" s="380" t="s">
        <v>66</v>
      </c>
      <c r="D1446" s="395">
        <v>28.6</v>
      </c>
      <c r="E1446" s="380" t="s">
        <v>88</v>
      </c>
      <c r="F1446" s="301"/>
    </row>
    <row r="1447" spans="1:6" ht="15" x14ac:dyDescent="0.25">
      <c r="A1447" s="388">
        <v>37434</v>
      </c>
      <c r="B1447" s="214" t="s">
        <v>12090</v>
      </c>
      <c r="C1447" s="380" t="s">
        <v>66</v>
      </c>
      <c r="D1447" s="395">
        <v>2127.86</v>
      </c>
      <c r="E1447" s="380" t="s">
        <v>88</v>
      </c>
      <c r="F1447" s="301"/>
    </row>
    <row r="1448" spans="1:6" ht="15" x14ac:dyDescent="0.25">
      <c r="A1448" s="388">
        <v>37431</v>
      </c>
      <c r="B1448" s="214" t="s">
        <v>12091</v>
      </c>
      <c r="C1448" s="380" t="s">
        <v>66</v>
      </c>
      <c r="D1448" s="395">
        <v>38.79</v>
      </c>
      <c r="E1448" s="380" t="s">
        <v>88</v>
      </c>
      <c r="F1448" s="301"/>
    </row>
    <row r="1449" spans="1:6" ht="15" x14ac:dyDescent="0.25">
      <c r="A1449" s="388">
        <v>37432</v>
      </c>
      <c r="B1449" s="214" t="s">
        <v>12092</v>
      </c>
      <c r="C1449" s="380" t="s">
        <v>66</v>
      </c>
      <c r="D1449" s="395">
        <v>71.56</v>
      </c>
      <c r="E1449" s="380" t="s">
        <v>88</v>
      </c>
      <c r="F1449" s="301"/>
    </row>
    <row r="1450" spans="1:6" ht="15" x14ac:dyDescent="0.25">
      <c r="A1450" s="380">
        <v>39869</v>
      </c>
      <c r="B1450" s="214" t="s">
        <v>12093</v>
      </c>
      <c r="C1450" s="380" t="s">
        <v>66</v>
      </c>
      <c r="D1450" s="380">
        <v>24.14</v>
      </c>
      <c r="E1450" s="380" t="s">
        <v>88</v>
      </c>
      <c r="F1450" s="301"/>
    </row>
    <row r="1451" spans="1:6" ht="15" x14ac:dyDescent="0.25">
      <c r="A1451" s="380">
        <v>39870</v>
      </c>
      <c r="B1451" s="214" t="s">
        <v>12094</v>
      </c>
      <c r="C1451" s="380" t="s">
        <v>66</v>
      </c>
      <c r="D1451" s="380">
        <v>36.92</v>
      </c>
      <c r="E1451" s="380" t="s">
        <v>88</v>
      </c>
      <c r="F1451" s="301"/>
    </row>
    <row r="1452" spans="1:6" ht="15" x14ac:dyDescent="0.25">
      <c r="A1452" s="380">
        <v>39871</v>
      </c>
      <c r="B1452" s="214" t="s">
        <v>12095</v>
      </c>
      <c r="C1452" s="380" t="s">
        <v>66</v>
      </c>
      <c r="D1452" s="380">
        <v>41.39</v>
      </c>
      <c r="E1452" s="380" t="s">
        <v>88</v>
      </c>
      <c r="F1452" s="301"/>
    </row>
    <row r="1453" spans="1:6" ht="15" x14ac:dyDescent="0.25">
      <c r="A1453" s="380">
        <v>12722</v>
      </c>
      <c r="B1453" s="214" t="s">
        <v>12096</v>
      </c>
      <c r="C1453" s="380" t="s">
        <v>66</v>
      </c>
      <c r="D1453" s="380">
        <v>1384.96</v>
      </c>
      <c r="E1453" s="380" t="s">
        <v>88</v>
      </c>
      <c r="F1453" s="301"/>
    </row>
    <row r="1454" spans="1:6" ht="15" x14ac:dyDescent="0.25">
      <c r="A1454" s="380">
        <v>12714</v>
      </c>
      <c r="B1454" s="214" t="s">
        <v>12097</v>
      </c>
      <c r="C1454" s="380" t="s">
        <v>66</v>
      </c>
      <c r="D1454" s="380">
        <v>9.0399999999999991</v>
      </c>
      <c r="E1454" s="380" t="s">
        <v>88</v>
      </c>
      <c r="F1454" s="301"/>
    </row>
    <row r="1455" spans="1:6" ht="15" x14ac:dyDescent="0.25">
      <c r="A1455" s="380">
        <v>12715</v>
      </c>
      <c r="B1455" s="214" t="s">
        <v>12098</v>
      </c>
      <c r="C1455" s="380" t="s">
        <v>66</v>
      </c>
      <c r="D1455" s="380">
        <v>20.41</v>
      </c>
      <c r="E1455" s="380" t="s">
        <v>88</v>
      </c>
      <c r="F1455" s="301"/>
    </row>
    <row r="1456" spans="1:6" ht="15" x14ac:dyDescent="0.25">
      <c r="A1456" s="380">
        <v>12716</v>
      </c>
      <c r="B1456" s="214" t="s">
        <v>12099</v>
      </c>
      <c r="C1456" s="380" t="s">
        <v>66</v>
      </c>
      <c r="D1456" s="380">
        <v>35.06</v>
      </c>
      <c r="E1456" s="380" t="s">
        <v>88</v>
      </c>
      <c r="F1456" s="301"/>
    </row>
    <row r="1457" spans="1:6" ht="15" x14ac:dyDescent="0.25">
      <c r="A1457" s="380">
        <v>12717</v>
      </c>
      <c r="B1457" s="214" t="s">
        <v>12100</v>
      </c>
      <c r="C1457" s="380" t="s">
        <v>66</v>
      </c>
      <c r="D1457" s="380">
        <v>68.900000000000006</v>
      </c>
      <c r="E1457" s="380" t="s">
        <v>88</v>
      </c>
      <c r="F1457" s="301"/>
    </row>
    <row r="1458" spans="1:6" ht="15" x14ac:dyDescent="0.25">
      <c r="A1458" s="380">
        <v>12718</v>
      </c>
      <c r="B1458" s="214" t="s">
        <v>12101</v>
      </c>
      <c r="C1458" s="380" t="s">
        <v>66</v>
      </c>
      <c r="D1458" s="380">
        <v>105.74</v>
      </c>
      <c r="E1458" s="380" t="s">
        <v>88</v>
      </c>
      <c r="F1458" s="301"/>
    </row>
    <row r="1459" spans="1:6" ht="15" x14ac:dyDescent="0.25">
      <c r="A1459" s="380">
        <v>12719</v>
      </c>
      <c r="B1459" s="214" t="s">
        <v>12102</v>
      </c>
      <c r="C1459" s="380" t="s">
        <v>66</v>
      </c>
      <c r="D1459" s="380">
        <v>167.86</v>
      </c>
      <c r="E1459" s="380" t="s">
        <v>88</v>
      </c>
      <c r="F1459" s="301"/>
    </row>
    <row r="1460" spans="1:6" ht="15" x14ac:dyDescent="0.25">
      <c r="A1460" s="380">
        <v>12720</v>
      </c>
      <c r="B1460" s="214" t="s">
        <v>12103</v>
      </c>
      <c r="C1460" s="380" t="s">
        <v>66</v>
      </c>
      <c r="D1460" s="380">
        <v>584.5</v>
      </c>
      <c r="E1460" s="380" t="s">
        <v>88</v>
      </c>
      <c r="F1460" s="301"/>
    </row>
    <row r="1461" spans="1:6" ht="15" x14ac:dyDescent="0.25">
      <c r="A1461" s="380">
        <v>12721</v>
      </c>
      <c r="B1461" s="214" t="s">
        <v>12104</v>
      </c>
      <c r="C1461" s="380" t="s">
        <v>66</v>
      </c>
      <c r="D1461" s="380">
        <v>560.49</v>
      </c>
      <c r="E1461" s="380" t="s">
        <v>88</v>
      </c>
      <c r="F1461" s="301"/>
    </row>
    <row r="1462" spans="1:6" ht="30" x14ac:dyDescent="0.25">
      <c r="A1462" s="388">
        <v>3468</v>
      </c>
      <c r="B1462" s="214" t="s">
        <v>12105</v>
      </c>
      <c r="C1462" s="380" t="s">
        <v>66</v>
      </c>
      <c r="D1462" s="395">
        <v>47.39</v>
      </c>
      <c r="E1462" s="380" t="s">
        <v>88</v>
      </c>
      <c r="F1462" s="301"/>
    </row>
    <row r="1463" spans="1:6" ht="30" x14ac:dyDescent="0.25">
      <c r="A1463" s="388">
        <v>3465</v>
      </c>
      <c r="B1463" s="214" t="s">
        <v>12106</v>
      </c>
      <c r="C1463" s="380" t="s">
        <v>66</v>
      </c>
      <c r="D1463" s="395">
        <v>47.37</v>
      </c>
      <c r="E1463" s="380" t="s">
        <v>88</v>
      </c>
      <c r="F1463" s="301"/>
    </row>
    <row r="1464" spans="1:6" ht="30" x14ac:dyDescent="0.25">
      <c r="A1464" s="388">
        <v>12403</v>
      </c>
      <c r="B1464" s="214" t="s">
        <v>12107</v>
      </c>
      <c r="C1464" s="380" t="s">
        <v>66</v>
      </c>
      <c r="D1464" s="395">
        <v>33.76</v>
      </c>
      <c r="E1464" s="380" t="s">
        <v>88</v>
      </c>
      <c r="F1464" s="301"/>
    </row>
    <row r="1465" spans="1:6" ht="30" x14ac:dyDescent="0.25">
      <c r="A1465" s="388">
        <v>3463</v>
      </c>
      <c r="B1465" s="214" t="s">
        <v>12108</v>
      </c>
      <c r="C1465" s="380" t="s">
        <v>66</v>
      </c>
      <c r="D1465" s="395">
        <v>19.73</v>
      </c>
      <c r="E1465" s="380" t="s">
        <v>88</v>
      </c>
      <c r="F1465" s="301"/>
    </row>
    <row r="1466" spans="1:6" ht="30" x14ac:dyDescent="0.25">
      <c r="A1466" s="388">
        <v>3464</v>
      </c>
      <c r="B1466" s="214" t="s">
        <v>12109</v>
      </c>
      <c r="C1466" s="380" t="s">
        <v>66</v>
      </c>
      <c r="D1466" s="395">
        <v>19.73</v>
      </c>
      <c r="E1466" s="380" t="s">
        <v>88</v>
      </c>
      <c r="F1466" s="301"/>
    </row>
    <row r="1467" spans="1:6" ht="30" x14ac:dyDescent="0.25">
      <c r="A1467" s="388">
        <v>3466</v>
      </c>
      <c r="B1467" s="214" t="s">
        <v>12110</v>
      </c>
      <c r="C1467" s="380" t="s">
        <v>66</v>
      </c>
      <c r="D1467" s="395">
        <v>120.31</v>
      </c>
      <c r="E1467" s="380" t="s">
        <v>88</v>
      </c>
      <c r="F1467" s="301"/>
    </row>
    <row r="1468" spans="1:6" ht="30" x14ac:dyDescent="0.25">
      <c r="A1468" s="388">
        <v>3467</v>
      </c>
      <c r="B1468" s="214" t="s">
        <v>12111</v>
      </c>
      <c r="C1468" s="380" t="s">
        <v>66</v>
      </c>
      <c r="D1468" s="395">
        <v>67.95</v>
      </c>
      <c r="E1468" s="380" t="s">
        <v>88</v>
      </c>
      <c r="F1468" s="301"/>
    </row>
    <row r="1469" spans="1:6" ht="30" x14ac:dyDescent="0.25">
      <c r="A1469" s="388">
        <v>3462</v>
      </c>
      <c r="B1469" s="214" t="s">
        <v>12112</v>
      </c>
      <c r="C1469" s="380" t="s">
        <v>66</v>
      </c>
      <c r="D1469" s="395">
        <v>13.01</v>
      </c>
      <c r="E1469" s="380" t="s">
        <v>88</v>
      </c>
      <c r="F1469" s="301"/>
    </row>
    <row r="1470" spans="1:6" ht="30" x14ac:dyDescent="0.25">
      <c r="A1470" s="388">
        <v>37416</v>
      </c>
      <c r="B1470" s="214" t="s">
        <v>12113</v>
      </c>
      <c r="C1470" s="380" t="s">
        <v>66</v>
      </c>
      <c r="D1470" s="395">
        <v>3.81</v>
      </c>
      <c r="E1470" s="380" t="s">
        <v>88</v>
      </c>
      <c r="F1470" s="301"/>
    </row>
    <row r="1471" spans="1:6" ht="30" x14ac:dyDescent="0.25">
      <c r="A1471" s="388">
        <v>37417</v>
      </c>
      <c r="B1471" s="214" t="s">
        <v>12114</v>
      </c>
      <c r="C1471" s="380" t="s">
        <v>66</v>
      </c>
      <c r="D1471" s="395">
        <v>5.48</v>
      </c>
      <c r="E1471" s="380" t="s">
        <v>88</v>
      </c>
      <c r="F1471" s="301"/>
    </row>
    <row r="1472" spans="1:6" ht="30" x14ac:dyDescent="0.25">
      <c r="A1472" s="388">
        <v>37413</v>
      </c>
      <c r="B1472" s="214" t="s">
        <v>12115</v>
      </c>
      <c r="C1472" s="380" t="s">
        <v>66</v>
      </c>
      <c r="D1472" s="395">
        <v>4.07</v>
      </c>
      <c r="E1472" s="380" t="s">
        <v>88</v>
      </c>
      <c r="F1472" s="301"/>
    </row>
    <row r="1473" spans="1:6" ht="30" x14ac:dyDescent="0.25">
      <c r="A1473" s="388">
        <v>37414</v>
      </c>
      <c r="B1473" s="214" t="s">
        <v>12116</v>
      </c>
      <c r="C1473" s="380" t="s">
        <v>66</v>
      </c>
      <c r="D1473" s="395">
        <v>4.62</v>
      </c>
      <c r="E1473" s="380" t="s">
        <v>88</v>
      </c>
      <c r="F1473" s="301"/>
    </row>
    <row r="1474" spans="1:6" ht="30" x14ac:dyDescent="0.25">
      <c r="A1474" s="388">
        <v>37415</v>
      </c>
      <c r="B1474" s="214" t="s">
        <v>12117</v>
      </c>
      <c r="C1474" s="380" t="s">
        <v>66</v>
      </c>
      <c r="D1474" s="395">
        <v>8.41</v>
      </c>
      <c r="E1474" s="380" t="s">
        <v>88</v>
      </c>
      <c r="F1474" s="301"/>
    </row>
    <row r="1475" spans="1:6" ht="30" x14ac:dyDescent="0.25">
      <c r="A1475" s="380">
        <v>43590</v>
      </c>
      <c r="B1475" s="214" t="s">
        <v>12118</v>
      </c>
      <c r="C1475" s="380" t="s">
        <v>66</v>
      </c>
      <c r="D1475" s="380">
        <v>151.37</v>
      </c>
      <c r="E1475" s="380" t="s">
        <v>88</v>
      </c>
      <c r="F1475" s="301"/>
    </row>
    <row r="1476" spans="1:6" ht="30" x14ac:dyDescent="0.25">
      <c r="A1476" s="380">
        <v>43589</v>
      </c>
      <c r="B1476" s="214" t="s">
        <v>12119</v>
      </c>
      <c r="C1476" s="380" t="s">
        <v>66</v>
      </c>
      <c r="D1476" s="380">
        <v>27.38</v>
      </c>
      <c r="E1476" s="380" t="s">
        <v>88</v>
      </c>
      <c r="F1476" s="301"/>
    </row>
    <row r="1477" spans="1:6" ht="15" x14ac:dyDescent="0.25">
      <c r="A1477" s="388">
        <v>34519</v>
      </c>
      <c r="B1477" s="214" t="s">
        <v>12120</v>
      </c>
      <c r="C1477" s="380" t="s">
        <v>66</v>
      </c>
      <c r="D1477" s="395">
        <v>81.2</v>
      </c>
      <c r="E1477" s="380" t="s">
        <v>88</v>
      </c>
      <c r="F1477" s="301"/>
    </row>
    <row r="1478" spans="1:6" ht="15" x14ac:dyDescent="0.25">
      <c r="A1478" s="388">
        <v>1649</v>
      </c>
      <c r="B1478" s="214" t="s">
        <v>12121</v>
      </c>
      <c r="C1478" s="380" t="s">
        <v>66</v>
      </c>
      <c r="D1478" s="395">
        <v>85.61</v>
      </c>
      <c r="E1478" s="380" t="s">
        <v>88</v>
      </c>
      <c r="F1478" s="301"/>
    </row>
    <row r="1479" spans="1:6" ht="15" x14ac:dyDescent="0.25">
      <c r="A1479" s="388">
        <v>1653</v>
      </c>
      <c r="B1479" s="214" t="s">
        <v>12122</v>
      </c>
      <c r="C1479" s="380" t="s">
        <v>66</v>
      </c>
      <c r="D1479" s="395">
        <v>67.06</v>
      </c>
      <c r="E1479" s="380" t="s">
        <v>88</v>
      </c>
      <c r="F1479" s="301"/>
    </row>
    <row r="1480" spans="1:6" ht="15" x14ac:dyDescent="0.25">
      <c r="A1480" s="388">
        <v>1648</v>
      </c>
      <c r="B1480" s="214" t="s">
        <v>12123</v>
      </c>
      <c r="C1480" s="380" t="s">
        <v>66</v>
      </c>
      <c r="D1480" s="395">
        <v>46.11</v>
      </c>
      <c r="E1480" s="380" t="s">
        <v>88</v>
      </c>
      <c r="F1480" s="301"/>
    </row>
    <row r="1481" spans="1:6" ht="15" x14ac:dyDescent="0.25">
      <c r="A1481" s="388">
        <v>1647</v>
      </c>
      <c r="B1481" s="214" t="s">
        <v>12124</v>
      </c>
      <c r="C1481" s="380" t="s">
        <v>66</v>
      </c>
      <c r="D1481" s="395">
        <v>24.01</v>
      </c>
      <c r="E1481" s="380" t="s">
        <v>88</v>
      </c>
      <c r="F1481" s="301"/>
    </row>
    <row r="1482" spans="1:6" ht="15" x14ac:dyDescent="0.25">
      <c r="A1482" s="388">
        <v>1651</v>
      </c>
      <c r="B1482" s="214" t="s">
        <v>12125</v>
      </c>
      <c r="C1482" s="380" t="s">
        <v>66</v>
      </c>
      <c r="D1482" s="395">
        <v>213.9</v>
      </c>
      <c r="E1482" s="380" t="s">
        <v>88</v>
      </c>
      <c r="F1482" s="301"/>
    </row>
    <row r="1483" spans="1:6" ht="15" x14ac:dyDescent="0.25">
      <c r="A1483" s="388">
        <v>1650</v>
      </c>
      <c r="B1483" s="214" t="s">
        <v>12126</v>
      </c>
      <c r="C1483" s="380" t="s">
        <v>66</v>
      </c>
      <c r="D1483" s="395">
        <v>118.23</v>
      </c>
      <c r="E1483" s="380" t="s">
        <v>88</v>
      </c>
      <c r="F1483" s="301"/>
    </row>
    <row r="1484" spans="1:6" ht="15" x14ac:dyDescent="0.25">
      <c r="A1484" s="388">
        <v>1652</v>
      </c>
      <c r="B1484" s="214" t="s">
        <v>12127</v>
      </c>
      <c r="C1484" s="380" t="s">
        <v>66</v>
      </c>
      <c r="D1484" s="395">
        <v>307.01</v>
      </c>
      <c r="E1484" s="380" t="s">
        <v>88</v>
      </c>
      <c r="F1484" s="301"/>
    </row>
    <row r="1485" spans="1:6" ht="15" x14ac:dyDescent="0.25">
      <c r="A1485" s="388">
        <v>1654</v>
      </c>
      <c r="B1485" s="214" t="s">
        <v>12128</v>
      </c>
      <c r="C1485" s="380" t="s">
        <v>66</v>
      </c>
      <c r="D1485" s="395">
        <v>32.96</v>
      </c>
      <c r="E1485" s="380" t="s">
        <v>88</v>
      </c>
      <c r="F1485" s="301"/>
    </row>
    <row r="1486" spans="1:6" ht="30" x14ac:dyDescent="0.25">
      <c r="A1486" s="380">
        <v>10510</v>
      </c>
      <c r="B1486" s="214" t="s">
        <v>12129</v>
      </c>
      <c r="C1486" s="380" t="s">
        <v>66</v>
      </c>
      <c r="D1486" s="380">
        <v>150.22</v>
      </c>
      <c r="E1486" s="380" t="s">
        <v>88</v>
      </c>
      <c r="F1486" s="301"/>
    </row>
    <row r="1487" spans="1:6" ht="15" x14ac:dyDescent="0.25">
      <c r="A1487" s="380">
        <v>1744</v>
      </c>
      <c r="B1487" s="214" t="s">
        <v>12130</v>
      </c>
      <c r="C1487" s="380" t="s">
        <v>66</v>
      </c>
      <c r="D1487" s="380">
        <v>140.77000000000001</v>
      </c>
      <c r="E1487" s="380" t="s">
        <v>88</v>
      </c>
      <c r="F1487" s="301"/>
    </row>
    <row r="1488" spans="1:6" ht="15" x14ac:dyDescent="0.25">
      <c r="A1488" s="380">
        <v>1743</v>
      </c>
      <c r="B1488" s="214" t="s">
        <v>12131</v>
      </c>
      <c r="C1488" s="380" t="s">
        <v>66</v>
      </c>
      <c r="D1488" s="380">
        <v>184.86</v>
      </c>
      <c r="E1488" s="380" t="s">
        <v>88</v>
      </c>
      <c r="F1488" s="301"/>
    </row>
    <row r="1489" spans="1:6" ht="15" x14ac:dyDescent="0.25">
      <c r="A1489" s="380">
        <v>1747</v>
      </c>
      <c r="B1489" s="214" t="s">
        <v>12132</v>
      </c>
      <c r="C1489" s="380" t="s">
        <v>66</v>
      </c>
      <c r="D1489" s="380">
        <v>203.24</v>
      </c>
      <c r="E1489" s="380" t="s">
        <v>88</v>
      </c>
      <c r="F1489" s="301"/>
    </row>
    <row r="1490" spans="1:6" ht="30" x14ac:dyDescent="0.25">
      <c r="A1490" s="380">
        <v>39640</v>
      </c>
      <c r="B1490" s="214" t="s">
        <v>12133</v>
      </c>
      <c r="C1490" s="380" t="s">
        <v>66</v>
      </c>
      <c r="D1490" s="380">
        <v>10.46</v>
      </c>
      <c r="E1490" s="380" t="s">
        <v>88</v>
      </c>
      <c r="F1490" s="301"/>
    </row>
    <row r="1491" spans="1:6" ht="30" x14ac:dyDescent="0.25">
      <c r="A1491" s="380">
        <v>7216</v>
      </c>
      <c r="B1491" s="214" t="s">
        <v>12134</v>
      </c>
      <c r="C1491" s="380" t="s">
        <v>66</v>
      </c>
      <c r="D1491" s="380">
        <v>56.18</v>
      </c>
      <c r="E1491" s="380" t="s">
        <v>88</v>
      </c>
      <c r="F1491" s="301"/>
    </row>
    <row r="1492" spans="1:6" ht="30" x14ac:dyDescent="0.25">
      <c r="A1492" s="380">
        <v>20235</v>
      </c>
      <c r="B1492" s="214" t="s">
        <v>12135</v>
      </c>
      <c r="C1492" s="380" t="s">
        <v>66</v>
      </c>
      <c r="D1492" s="380">
        <v>45.17</v>
      </c>
      <c r="E1492" s="380" t="s">
        <v>88</v>
      </c>
      <c r="F1492" s="301"/>
    </row>
    <row r="1493" spans="1:6" ht="30" x14ac:dyDescent="0.25">
      <c r="A1493" s="380">
        <v>7181</v>
      </c>
      <c r="B1493" s="214" t="s">
        <v>12136</v>
      </c>
      <c r="C1493" s="380" t="s">
        <v>66</v>
      </c>
      <c r="D1493" s="380">
        <v>4.0199999999999996</v>
      </c>
      <c r="E1493" s="380" t="s">
        <v>88</v>
      </c>
      <c r="F1493" s="301"/>
    </row>
    <row r="1494" spans="1:6" ht="30" x14ac:dyDescent="0.25">
      <c r="A1494" s="380">
        <v>40742</v>
      </c>
      <c r="B1494" s="214" t="s">
        <v>12137</v>
      </c>
      <c r="C1494" s="380" t="s">
        <v>66</v>
      </c>
      <c r="D1494" s="380">
        <v>13.43</v>
      </c>
      <c r="E1494" s="380" t="s">
        <v>88</v>
      </c>
      <c r="F1494" s="301"/>
    </row>
    <row r="1495" spans="1:6" ht="30" x14ac:dyDescent="0.25">
      <c r="A1495" s="380">
        <v>7214</v>
      </c>
      <c r="B1495" s="214" t="s">
        <v>12138</v>
      </c>
      <c r="C1495" s="380" t="s">
        <v>66</v>
      </c>
      <c r="D1495" s="380">
        <v>54.86</v>
      </c>
      <c r="E1495" s="380" t="s">
        <v>88</v>
      </c>
      <c r="F1495" s="301"/>
    </row>
    <row r="1496" spans="1:6" ht="30" x14ac:dyDescent="0.25">
      <c r="A1496" s="380">
        <v>7219</v>
      </c>
      <c r="B1496" s="214" t="s">
        <v>12139</v>
      </c>
      <c r="C1496" s="380" t="s">
        <v>66</v>
      </c>
      <c r="D1496" s="380">
        <v>48.66</v>
      </c>
      <c r="E1496" s="380" t="s">
        <v>88</v>
      </c>
      <c r="F1496" s="301"/>
    </row>
    <row r="1497" spans="1:6" ht="30" x14ac:dyDescent="0.25">
      <c r="A1497" s="380">
        <v>2628</v>
      </c>
      <c r="B1497" s="214" t="s">
        <v>12140</v>
      </c>
      <c r="C1497" s="380" t="s">
        <v>66</v>
      </c>
      <c r="D1497" s="380">
        <v>216.04</v>
      </c>
      <c r="E1497" s="380" t="s">
        <v>88</v>
      </c>
      <c r="F1497" s="301"/>
    </row>
    <row r="1498" spans="1:6" ht="30" x14ac:dyDescent="0.25">
      <c r="A1498" s="380">
        <v>2622</v>
      </c>
      <c r="B1498" s="214" t="s">
        <v>12141</v>
      </c>
      <c r="C1498" s="380" t="s">
        <v>66</v>
      </c>
      <c r="D1498" s="380">
        <v>5.13</v>
      </c>
      <c r="E1498" s="380" t="s">
        <v>88</v>
      </c>
      <c r="F1498" s="301"/>
    </row>
    <row r="1499" spans="1:6" ht="30" x14ac:dyDescent="0.25">
      <c r="A1499" s="380">
        <v>2623</v>
      </c>
      <c r="B1499" s="214" t="s">
        <v>12142</v>
      </c>
      <c r="C1499" s="380" t="s">
        <v>66</v>
      </c>
      <c r="D1499" s="380">
        <v>6.17</v>
      </c>
      <c r="E1499" s="380" t="s">
        <v>88</v>
      </c>
      <c r="F1499" s="301"/>
    </row>
    <row r="1500" spans="1:6" ht="30" x14ac:dyDescent="0.25">
      <c r="A1500" s="380">
        <v>2624</v>
      </c>
      <c r="B1500" s="214" t="s">
        <v>12143</v>
      </c>
      <c r="C1500" s="380" t="s">
        <v>66</v>
      </c>
      <c r="D1500" s="380">
        <v>9.82</v>
      </c>
      <c r="E1500" s="380" t="s">
        <v>88</v>
      </c>
      <c r="F1500" s="301"/>
    </row>
    <row r="1501" spans="1:6" ht="30" x14ac:dyDescent="0.25">
      <c r="A1501" s="380">
        <v>2625</v>
      </c>
      <c r="B1501" s="214" t="s">
        <v>12144</v>
      </c>
      <c r="C1501" s="380" t="s">
        <v>66</v>
      </c>
      <c r="D1501" s="380">
        <v>20.73</v>
      </c>
      <c r="E1501" s="380" t="s">
        <v>88</v>
      </c>
      <c r="F1501" s="301"/>
    </row>
    <row r="1502" spans="1:6" ht="30" x14ac:dyDescent="0.25">
      <c r="A1502" s="380">
        <v>2626</v>
      </c>
      <c r="B1502" s="214" t="s">
        <v>12145</v>
      </c>
      <c r="C1502" s="380" t="s">
        <v>66</v>
      </c>
      <c r="D1502" s="380">
        <v>30.37</v>
      </c>
      <c r="E1502" s="380" t="s">
        <v>88</v>
      </c>
      <c r="F1502" s="301"/>
    </row>
    <row r="1503" spans="1:6" ht="30" x14ac:dyDescent="0.25">
      <c r="A1503" s="380">
        <v>2630</v>
      </c>
      <c r="B1503" s="214" t="s">
        <v>12146</v>
      </c>
      <c r="C1503" s="380" t="s">
        <v>66</v>
      </c>
      <c r="D1503" s="380">
        <v>46.2</v>
      </c>
      <c r="E1503" s="380" t="s">
        <v>88</v>
      </c>
      <c r="F1503" s="301"/>
    </row>
    <row r="1504" spans="1:6" ht="30" x14ac:dyDescent="0.25">
      <c r="A1504" s="380">
        <v>2627</v>
      </c>
      <c r="B1504" s="214" t="s">
        <v>12147</v>
      </c>
      <c r="C1504" s="380" t="s">
        <v>66</v>
      </c>
      <c r="D1504" s="380">
        <v>81.37</v>
      </c>
      <c r="E1504" s="380" t="s">
        <v>88</v>
      </c>
      <c r="F1504" s="301"/>
    </row>
    <row r="1505" spans="1:6" ht="30" x14ac:dyDescent="0.25">
      <c r="A1505" s="380">
        <v>2629</v>
      </c>
      <c r="B1505" s="214" t="s">
        <v>12148</v>
      </c>
      <c r="C1505" s="380" t="s">
        <v>66</v>
      </c>
      <c r="D1505" s="380">
        <v>110.06</v>
      </c>
      <c r="E1505" s="380" t="s">
        <v>88</v>
      </c>
      <c r="F1505" s="301"/>
    </row>
    <row r="1506" spans="1:6" ht="15" x14ac:dyDescent="0.25">
      <c r="A1506" s="380">
        <v>1880</v>
      </c>
      <c r="B1506" s="214" t="s">
        <v>12149</v>
      </c>
      <c r="C1506" s="380" t="s">
        <v>66</v>
      </c>
      <c r="D1506" s="380">
        <v>4.1100000000000003</v>
      </c>
      <c r="E1506" s="380" t="s">
        <v>88</v>
      </c>
      <c r="F1506" s="301"/>
    </row>
    <row r="1507" spans="1:6" ht="15" x14ac:dyDescent="0.25">
      <c r="A1507" s="380">
        <v>39274</v>
      </c>
      <c r="B1507" s="214" t="s">
        <v>12150</v>
      </c>
      <c r="C1507" s="380" t="s">
        <v>66</v>
      </c>
      <c r="D1507" s="380">
        <v>3.19</v>
      </c>
      <c r="E1507" s="380" t="s">
        <v>88</v>
      </c>
      <c r="F1507" s="301"/>
    </row>
    <row r="1508" spans="1:6" ht="15" x14ac:dyDescent="0.25">
      <c r="A1508" s="380">
        <v>12033</v>
      </c>
      <c r="B1508" s="214" t="s">
        <v>12151</v>
      </c>
      <c r="C1508" s="380" t="s">
        <v>66</v>
      </c>
      <c r="D1508" s="380">
        <v>13.12</v>
      </c>
      <c r="E1508" s="380" t="s">
        <v>88</v>
      </c>
      <c r="F1508" s="301"/>
    </row>
    <row r="1509" spans="1:6" ht="15" x14ac:dyDescent="0.25">
      <c r="A1509" s="380">
        <v>40408</v>
      </c>
      <c r="B1509" s="214" t="s">
        <v>12152</v>
      </c>
      <c r="C1509" s="380" t="s">
        <v>66</v>
      </c>
      <c r="D1509" s="380">
        <v>8.6199999999999992</v>
      </c>
      <c r="E1509" s="380" t="s">
        <v>88</v>
      </c>
      <c r="F1509" s="301"/>
    </row>
    <row r="1510" spans="1:6" ht="15" x14ac:dyDescent="0.25">
      <c r="A1510" s="380">
        <v>39276</v>
      </c>
      <c r="B1510" s="214" t="s">
        <v>12153</v>
      </c>
      <c r="C1510" s="380" t="s">
        <v>66</v>
      </c>
      <c r="D1510" s="380">
        <v>7.77</v>
      </c>
      <c r="E1510" s="380" t="s">
        <v>88</v>
      </c>
      <c r="F1510" s="301"/>
    </row>
    <row r="1511" spans="1:6" ht="15" x14ac:dyDescent="0.25">
      <c r="A1511" s="380">
        <v>40409</v>
      </c>
      <c r="B1511" s="214" t="s">
        <v>12154</v>
      </c>
      <c r="C1511" s="380" t="s">
        <v>66</v>
      </c>
      <c r="D1511" s="380">
        <v>3.05</v>
      </c>
      <c r="E1511" s="380" t="s">
        <v>88</v>
      </c>
      <c r="F1511" s="301"/>
    </row>
    <row r="1512" spans="1:6" ht="15" x14ac:dyDescent="0.25">
      <c r="A1512" s="380">
        <v>39277</v>
      </c>
      <c r="B1512" s="214" t="s">
        <v>12155</v>
      </c>
      <c r="C1512" s="380" t="s">
        <v>66</v>
      </c>
      <c r="D1512" s="380">
        <v>20.97</v>
      </c>
      <c r="E1512" s="380" t="s">
        <v>88</v>
      </c>
      <c r="F1512" s="301"/>
    </row>
    <row r="1513" spans="1:6" ht="15" x14ac:dyDescent="0.25">
      <c r="A1513" s="380">
        <v>12034</v>
      </c>
      <c r="B1513" s="214" t="s">
        <v>12156</v>
      </c>
      <c r="C1513" s="380" t="s">
        <v>66</v>
      </c>
      <c r="D1513" s="380">
        <v>5.94</v>
      </c>
      <c r="E1513" s="380" t="s">
        <v>88</v>
      </c>
      <c r="F1513" s="301"/>
    </row>
    <row r="1514" spans="1:6" ht="15" x14ac:dyDescent="0.25">
      <c r="A1514" s="380">
        <v>39879</v>
      </c>
      <c r="B1514" s="214" t="s">
        <v>12157</v>
      </c>
      <c r="C1514" s="380" t="s">
        <v>66</v>
      </c>
      <c r="D1514" s="380">
        <v>8.99</v>
      </c>
      <c r="E1514" s="380" t="s">
        <v>88</v>
      </c>
      <c r="F1514" s="301"/>
    </row>
    <row r="1515" spans="1:6" ht="15" x14ac:dyDescent="0.25">
      <c r="A1515" s="380">
        <v>39880</v>
      </c>
      <c r="B1515" s="214" t="s">
        <v>12158</v>
      </c>
      <c r="C1515" s="380" t="s">
        <v>66</v>
      </c>
      <c r="D1515" s="380">
        <v>19.899999999999999</v>
      </c>
      <c r="E1515" s="380" t="s">
        <v>88</v>
      </c>
      <c r="F1515" s="301"/>
    </row>
    <row r="1516" spans="1:6" ht="15" x14ac:dyDescent="0.25">
      <c r="A1516" s="380">
        <v>39881</v>
      </c>
      <c r="B1516" s="214" t="s">
        <v>12159</v>
      </c>
      <c r="C1516" s="380" t="s">
        <v>66</v>
      </c>
      <c r="D1516" s="380">
        <v>31.95</v>
      </c>
      <c r="E1516" s="380" t="s">
        <v>88</v>
      </c>
      <c r="F1516" s="301"/>
    </row>
    <row r="1517" spans="1:6" ht="15" x14ac:dyDescent="0.25">
      <c r="A1517" s="380">
        <v>39882</v>
      </c>
      <c r="B1517" s="214" t="s">
        <v>12160</v>
      </c>
      <c r="C1517" s="380" t="s">
        <v>66</v>
      </c>
      <c r="D1517" s="380">
        <v>84.14</v>
      </c>
      <c r="E1517" s="380" t="s">
        <v>88</v>
      </c>
      <c r="F1517" s="301"/>
    </row>
    <row r="1518" spans="1:6" ht="15" x14ac:dyDescent="0.25">
      <c r="A1518" s="380">
        <v>39883</v>
      </c>
      <c r="B1518" s="214" t="s">
        <v>12161</v>
      </c>
      <c r="C1518" s="380" t="s">
        <v>66</v>
      </c>
      <c r="D1518" s="380">
        <v>134.36000000000001</v>
      </c>
      <c r="E1518" s="380" t="s">
        <v>88</v>
      </c>
      <c r="F1518" s="301"/>
    </row>
    <row r="1519" spans="1:6" ht="15" x14ac:dyDescent="0.25">
      <c r="A1519" s="380">
        <v>39884</v>
      </c>
      <c r="B1519" s="214" t="s">
        <v>12162</v>
      </c>
      <c r="C1519" s="380" t="s">
        <v>66</v>
      </c>
      <c r="D1519" s="380">
        <v>199.56</v>
      </c>
      <c r="E1519" s="380" t="s">
        <v>88</v>
      </c>
      <c r="F1519" s="301"/>
    </row>
    <row r="1520" spans="1:6" ht="15" x14ac:dyDescent="0.25">
      <c r="A1520" s="380">
        <v>39885</v>
      </c>
      <c r="B1520" s="214" t="s">
        <v>12163</v>
      </c>
      <c r="C1520" s="380" t="s">
        <v>66</v>
      </c>
      <c r="D1520" s="380">
        <v>474.28</v>
      </c>
      <c r="E1520" s="380" t="s">
        <v>88</v>
      </c>
      <c r="F1520" s="301"/>
    </row>
    <row r="1521" spans="1:6" ht="15" x14ac:dyDescent="0.25">
      <c r="A1521" s="388">
        <v>1777</v>
      </c>
      <c r="B1521" s="214" t="s">
        <v>12164</v>
      </c>
      <c r="C1521" s="380" t="s">
        <v>66</v>
      </c>
      <c r="D1521" s="395">
        <v>92.31</v>
      </c>
      <c r="E1521" s="380" t="s">
        <v>88</v>
      </c>
      <c r="F1521" s="301"/>
    </row>
    <row r="1522" spans="1:6" ht="15" x14ac:dyDescent="0.25">
      <c r="A1522" s="388">
        <v>1819</v>
      </c>
      <c r="B1522" s="214" t="s">
        <v>12165</v>
      </c>
      <c r="C1522" s="380" t="s">
        <v>66</v>
      </c>
      <c r="D1522" s="395">
        <v>67.16</v>
      </c>
      <c r="E1522" s="380" t="s">
        <v>88</v>
      </c>
      <c r="F1522" s="301"/>
    </row>
    <row r="1523" spans="1:6" ht="15" x14ac:dyDescent="0.25">
      <c r="A1523" s="388">
        <v>1776</v>
      </c>
      <c r="B1523" s="214" t="s">
        <v>12166</v>
      </c>
      <c r="C1523" s="380" t="s">
        <v>66</v>
      </c>
      <c r="D1523" s="395">
        <v>54.64</v>
      </c>
      <c r="E1523" s="380" t="s">
        <v>88</v>
      </c>
      <c r="F1523" s="301"/>
    </row>
    <row r="1524" spans="1:6" ht="15" x14ac:dyDescent="0.25">
      <c r="A1524" s="388">
        <v>1775</v>
      </c>
      <c r="B1524" s="214" t="s">
        <v>12167</v>
      </c>
      <c r="C1524" s="380" t="s">
        <v>66</v>
      </c>
      <c r="D1524" s="395">
        <v>20.079999999999998</v>
      </c>
      <c r="E1524" s="380" t="s">
        <v>88</v>
      </c>
      <c r="F1524" s="301"/>
    </row>
    <row r="1525" spans="1:6" ht="15" x14ac:dyDescent="0.25">
      <c r="A1525" s="388">
        <v>1778</v>
      </c>
      <c r="B1525" s="214" t="s">
        <v>12168</v>
      </c>
      <c r="C1525" s="380" t="s">
        <v>66</v>
      </c>
      <c r="D1525" s="395">
        <v>223.44</v>
      </c>
      <c r="E1525" s="380" t="s">
        <v>88</v>
      </c>
      <c r="F1525" s="301"/>
    </row>
    <row r="1526" spans="1:6" ht="15" x14ac:dyDescent="0.25">
      <c r="A1526" s="388">
        <v>1818</v>
      </c>
      <c r="B1526" s="214" t="s">
        <v>12169</v>
      </c>
      <c r="C1526" s="380" t="s">
        <v>66</v>
      </c>
      <c r="D1526" s="395">
        <v>148.32</v>
      </c>
      <c r="E1526" s="380" t="s">
        <v>88</v>
      </c>
      <c r="F1526" s="301"/>
    </row>
    <row r="1527" spans="1:6" ht="15" x14ac:dyDescent="0.25">
      <c r="A1527" s="388">
        <v>1779</v>
      </c>
      <c r="B1527" s="214" t="s">
        <v>12170</v>
      </c>
      <c r="C1527" s="380" t="s">
        <v>66</v>
      </c>
      <c r="D1527" s="395">
        <v>324.95999999999998</v>
      </c>
      <c r="E1527" s="380" t="s">
        <v>88</v>
      </c>
      <c r="F1527" s="301"/>
    </row>
    <row r="1528" spans="1:6" ht="15" x14ac:dyDescent="0.25">
      <c r="A1528" s="388">
        <v>1820</v>
      </c>
      <c r="B1528" s="214" t="s">
        <v>12171</v>
      </c>
      <c r="C1528" s="380" t="s">
        <v>66</v>
      </c>
      <c r="D1528" s="395">
        <v>29</v>
      </c>
      <c r="E1528" s="380" t="s">
        <v>88</v>
      </c>
      <c r="F1528" s="301"/>
    </row>
    <row r="1529" spans="1:6" ht="15" x14ac:dyDescent="0.25">
      <c r="A1529" s="388">
        <v>1780</v>
      </c>
      <c r="B1529" s="214" t="s">
        <v>12172</v>
      </c>
      <c r="C1529" s="380" t="s">
        <v>66</v>
      </c>
      <c r="D1529" s="395">
        <v>669.91</v>
      </c>
      <c r="E1529" s="380" t="s">
        <v>88</v>
      </c>
      <c r="F1529" s="301"/>
    </row>
    <row r="1530" spans="1:6" ht="30" x14ac:dyDescent="0.25">
      <c r="A1530" s="388">
        <v>1783</v>
      </c>
      <c r="B1530" s="214" t="s">
        <v>12173</v>
      </c>
      <c r="C1530" s="380" t="s">
        <v>66</v>
      </c>
      <c r="D1530" s="395">
        <v>70.83</v>
      </c>
      <c r="E1530" s="380" t="s">
        <v>88</v>
      </c>
      <c r="F1530" s="301"/>
    </row>
    <row r="1531" spans="1:6" ht="30" x14ac:dyDescent="0.25">
      <c r="A1531" s="388">
        <v>1782</v>
      </c>
      <c r="B1531" s="214" t="s">
        <v>12174</v>
      </c>
      <c r="C1531" s="380" t="s">
        <v>66</v>
      </c>
      <c r="D1531" s="395">
        <v>56</v>
      </c>
      <c r="E1531" s="380" t="s">
        <v>88</v>
      </c>
      <c r="F1531" s="301"/>
    </row>
    <row r="1532" spans="1:6" ht="15" x14ac:dyDescent="0.25">
      <c r="A1532" s="388">
        <v>1781</v>
      </c>
      <c r="B1532" s="214" t="s">
        <v>12175</v>
      </c>
      <c r="C1532" s="380" t="s">
        <v>66</v>
      </c>
      <c r="D1532" s="395">
        <v>36.49</v>
      </c>
      <c r="E1532" s="380" t="s">
        <v>88</v>
      </c>
      <c r="F1532" s="301"/>
    </row>
    <row r="1533" spans="1:6" ht="15" x14ac:dyDescent="0.25">
      <c r="A1533" s="388">
        <v>1817</v>
      </c>
      <c r="B1533" s="214" t="s">
        <v>12176</v>
      </c>
      <c r="C1533" s="380" t="s">
        <v>66</v>
      </c>
      <c r="D1533" s="395">
        <v>16.690000000000001</v>
      </c>
      <c r="E1533" s="380" t="s">
        <v>88</v>
      </c>
      <c r="F1533" s="301"/>
    </row>
    <row r="1534" spans="1:6" ht="30" x14ac:dyDescent="0.25">
      <c r="A1534" s="388">
        <v>1784</v>
      </c>
      <c r="B1534" s="214" t="s">
        <v>12177</v>
      </c>
      <c r="C1534" s="380" t="s">
        <v>66</v>
      </c>
      <c r="D1534" s="395">
        <v>200.01</v>
      </c>
      <c r="E1534" s="380" t="s">
        <v>88</v>
      </c>
      <c r="F1534" s="301"/>
    </row>
    <row r="1535" spans="1:6" ht="15" x14ac:dyDescent="0.25">
      <c r="A1535" s="388">
        <v>1810</v>
      </c>
      <c r="B1535" s="214" t="s">
        <v>12178</v>
      </c>
      <c r="C1535" s="380" t="s">
        <v>66</v>
      </c>
      <c r="D1535" s="395">
        <v>110.94</v>
      </c>
      <c r="E1535" s="380" t="s">
        <v>88</v>
      </c>
      <c r="F1535" s="301"/>
    </row>
    <row r="1536" spans="1:6" ht="15" x14ac:dyDescent="0.25">
      <c r="A1536" s="388">
        <v>1812</v>
      </c>
      <c r="B1536" s="214" t="s">
        <v>12179</v>
      </c>
      <c r="C1536" s="380" t="s">
        <v>66</v>
      </c>
      <c r="D1536" s="395">
        <v>280.05</v>
      </c>
      <c r="E1536" s="380" t="s">
        <v>88</v>
      </c>
      <c r="F1536" s="301"/>
    </row>
    <row r="1537" spans="1:6" ht="15" x14ac:dyDescent="0.25">
      <c r="A1537" s="388">
        <v>1811</v>
      </c>
      <c r="B1537" s="214" t="s">
        <v>12180</v>
      </c>
      <c r="C1537" s="380" t="s">
        <v>66</v>
      </c>
      <c r="D1537" s="395">
        <v>24</v>
      </c>
      <c r="E1537" s="380" t="s">
        <v>88</v>
      </c>
      <c r="F1537" s="301"/>
    </row>
    <row r="1538" spans="1:6" ht="15" x14ac:dyDescent="0.25">
      <c r="A1538" s="388">
        <v>40386</v>
      </c>
      <c r="B1538" s="214" t="s">
        <v>12181</v>
      </c>
      <c r="C1538" s="380" t="s">
        <v>66</v>
      </c>
      <c r="D1538" s="395">
        <v>84.46</v>
      </c>
      <c r="E1538" s="380" t="s">
        <v>88</v>
      </c>
      <c r="F1538" s="301"/>
    </row>
    <row r="1539" spans="1:6" ht="15" x14ac:dyDescent="0.25">
      <c r="A1539" s="388">
        <v>40384</v>
      </c>
      <c r="B1539" s="214" t="s">
        <v>12182</v>
      </c>
      <c r="C1539" s="380" t="s">
        <v>66</v>
      </c>
      <c r="D1539" s="395">
        <v>57.82</v>
      </c>
      <c r="E1539" s="380" t="s">
        <v>88</v>
      </c>
      <c r="F1539" s="301"/>
    </row>
    <row r="1540" spans="1:6" ht="15" x14ac:dyDescent="0.25">
      <c r="A1540" s="388">
        <v>40423</v>
      </c>
      <c r="B1540" s="214" t="s">
        <v>12183</v>
      </c>
      <c r="C1540" s="380" t="s">
        <v>66</v>
      </c>
      <c r="D1540" s="395">
        <v>37.83</v>
      </c>
      <c r="E1540" s="380" t="s">
        <v>88</v>
      </c>
      <c r="F1540" s="301"/>
    </row>
    <row r="1541" spans="1:6" ht="15" x14ac:dyDescent="0.25">
      <c r="A1541" s="388">
        <v>40379</v>
      </c>
      <c r="B1541" s="214" t="s">
        <v>12184</v>
      </c>
      <c r="C1541" s="380" t="s">
        <v>66</v>
      </c>
      <c r="D1541" s="395">
        <v>19.989999999999998</v>
      </c>
      <c r="E1541" s="380" t="s">
        <v>88</v>
      </c>
      <c r="F1541" s="301"/>
    </row>
    <row r="1542" spans="1:6" ht="15" x14ac:dyDescent="0.25">
      <c r="A1542" s="388">
        <v>40389</v>
      </c>
      <c r="B1542" s="214" t="s">
        <v>12185</v>
      </c>
      <c r="C1542" s="380" t="s">
        <v>66</v>
      </c>
      <c r="D1542" s="395">
        <v>239.9</v>
      </c>
      <c r="E1542" s="380" t="s">
        <v>88</v>
      </c>
      <c r="F1542" s="301"/>
    </row>
    <row r="1543" spans="1:6" ht="15" x14ac:dyDescent="0.25">
      <c r="A1543" s="388">
        <v>40388</v>
      </c>
      <c r="B1543" s="214" t="s">
        <v>12186</v>
      </c>
      <c r="C1543" s="380" t="s">
        <v>66</v>
      </c>
      <c r="D1543" s="395">
        <v>120.08</v>
      </c>
      <c r="E1543" s="380" t="s">
        <v>88</v>
      </c>
      <c r="F1543" s="301"/>
    </row>
    <row r="1544" spans="1:6" ht="15" x14ac:dyDescent="0.25">
      <c r="A1544" s="388">
        <v>40391</v>
      </c>
      <c r="B1544" s="214" t="s">
        <v>12187</v>
      </c>
      <c r="C1544" s="380" t="s">
        <v>66</v>
      </c>
      <c r="D1544" s="395">
        <v>622.66999999999996</v>
      </c>
      <c r="E1544" s="380" t="s">
        <v>88</v>
      </c>
      <c r="F1544" s="301"/>
    </row>
    <row r="1545" spans="1:6" ht="15" x14ac:dyDescent="0.25">
      <c r="A1545" s="388">
        <v>40381</v>
      </c>
      <c r="B1545" s="214" t="s">
        <v>12188</v>
      </c>
      <c r="C1545" s="380" t="s">
        <v>66</v>
      </c>
      <c r="D1545" s="395">
        <v>26.65</v>
      </c>
      <c r="E1545" s="380" t="s">
        <v>88</v>
      </c>
      <c r="F1545" s="301"/>
    </row>
    <row r="1546" spans="1:6" ht="30" x14ac:dyDescent="0.25">
      <c r="A1546" s="380">
        <v>2609</v>
      </c>
      <c r="B1546" s="214" t="s">
        <v>12189</v>
      </c>
      <c r="C1546" s="380" t="s">
        <v>66</v>
      </c>
      <c r="D1546" s="380">
        <v>4.82</v>
      </c>
      <c r="E1546" s="380" t="s">
        <v>88</v>
      </c>
      <c r="F1546" s="301"/>
    </row>
    <row r="1547" spans="1:6" ht="30" x14ac:dyDescent="0.25">
      <c r="A1547" s="380">
        <v>2634</v>
      </c>
      <c r="B1547" s="214" t="s">
        <v>12190</v>
      </c>
      <c r="C1547" s="380" t="s">
        <v>66</v>
      </c>
      <c r="D1547" s="380">
        <v>6.33</v>
      </c>
      <c r="E1547" s="380" t="s">
        <v>88</v>
      </c>
      <c r="F1547" s="301"/>
    </row>
    <row r="1548" spans="1:6" ht="30" x14ac:dyDescent="0.25">
      <c r="A1548" s="380">
        <v>2611</v>
      </c>
      <c r="B1548" s="214" t="s">
        <v>12191</v>
      </c>
      <c r="C1548" s="380" t="s">
        <v>66</v>
      </c>
      <c r="D1548" s="380">
        <v>17.84</v>
      </c>
      <c r="E1548" s="380" t="s">
        <v>88</v>
      </c>
      <c r="F1548" s="301"/>
    </row>
    <row r="1549" spans="1:6" ht="15" x14ac:dyDescent="0.25">
      <c r="A1549" s="388">
        <v>40414</v>
      </c>
      <c r="B1549" s="214" t="s">
        <v>12192</v>
      </c>
      <c r="C1549" s="380" t="s">
        <v>66</v>
      </c>
      <c r="D1549" s="395">
        <v>17.940000000000001</v>
      </c>
      <c r="E1549" s="380" t="s">
        <v>88</v>
      </c>
      <c r="F1549" s="301"/>
    </row>
    <row r="1550" spans="1:6" ht="15" x14ac:dyDescent="0.25">
      <c r="A1550" s="388">
        <v>40416</v>
      </c>
      <c r="B1550" s="214" t="s">
        <v>12193</v>
      </c>
      <c r="C1550" s="380" t="s">
        <v>66</v>
      </c>
      <c r="D1550" s="395">
        <v>24.79</v>
      </c>
      <c r="E1550" s="380" t="s">
        <v>88</v>
      </c>
      <c r="F1550" s="301"/>
    </row>
    <row r="1551" spans="1:6" ht="15" x14ac:dyDescent="0.25">
      <c r="A1551" s="388">
        <v>40418</v>
      </c>
      <c r="B1551" s="214" t="s">
        <v>12194</v>
      </c>
      <c r="C1551" s="380" t="s">
        <v>66</v>
      </c>
      <c r="D1551" s="395">
        <v>29.57</v>
      </c>
      <c r="E1551" s="380" t="s">
        <v>88</v>
      </c>
      <c r="F1551" s="301"/>
    </row>
    <row r="1552" spans="1:6" ht="15" x14ac:dyDescent="0.25">
      <c r="A1552" s="388">
        <v>34359</v>
      </c>
      <c r="B1552" s="214" t="s">
        <v>12195</v>
      </c>
      <c r="C1552" s="380" t="s">
        <v>66</v>
      </c>
      <c r="D1552" s="395">
        <v>11.55</v>
      </c>
      <c r="E1552" s="380" t="s">
        <v>88</v>
      </c>
      <c r="F1552" s="301"/>
    </row>
    <row r="1553" spans="1:6" ht="15" x14ac:dyDescent="0.25">
      <c r="A1553" s="388">
        <v>1789</v>
      </c>
      <c r="B1553" s="214" t="s">
        <v>12196</v>
      </c>
      <c r="C1553" s="380" t="s">
        <v>66</v>
      </c>
      <c r="D1553" s="395">
        <v>88.6</v>
      </c>
      <c r="E1553" s="380" t="s">
        <v>88</v>
      </c>
      <c r="F1553" s="301"/>
    </row>
    <row r="1554" spans="1:6" ht="15" x14ac:dyDescent="0.25">
      <c r="A1554" s="388">
        <v>1788</v>
      </c>
      <c r="B1554" s="214" t="s">
        <v>12197</v>
      </c>
      <c r="C1554" s="380" t="s">
        <v>66</v>
      </c>
      <c r="D1554" s="395">
        <v>71.02</v>
      </c>
      <c r="E1554" s="380" t="s">
        <v>88</v>
      </c>
      <c r="F1554" s="301"/>
    </row>
    <row r="1555" spans="1:6" ht="15" x14ac:dyDescent="0.25">
      <c r="A1555" s="388">
        <v>1787</v>
      </c>
      <c r="B1555" s="214" t="s">
        <v>12198</v>
      </c>
      <c r="C1555" s="380" t="s">
        <v>66</v>
      </c>
      <c r="D1555" s="395">
        <v>42.22</v>
      </c>
      <c r="E1555" s="380" t="s">
        <v>88</v>
      </c>
      <c r="F1555" s="301"/>
    </row>
    <row r="1556" spans="1:6" ht="15" x14ac:dyDescent="0.25">
      <c r="A1556" s="388">
        <v>1786</v>
      </c>
      <c r="B1556" s="214" t="s">
        <v>12199</v>
      </c>
      <c r="C1556" s="380" t="s">
        <v>66</v>
      </c>
      <c r="D1556" s="395">
        <v>17.63</v>
      </c>
      <c r="E1556" s="380" t="s">
        <v>88</v>
      </c>
      <c r="F1556" s="301"/>
    </row>
    <row r="1557" spans="1:6" ht="15" x14ac:dyDescent="0.25">
      <c r="A1557" s="388">
        <v>1791</v>
      </c>
      <c r="B1557" s="214" t="s">
        <v>12200</v>
      </c>
      <c r="C1557" s="380" t="s">
        <v>66</v>
      </c>
      <c r="D1557" s="395">
        <v>256.04000000000002</v>
      </c>
      <c r="E1557" s="380" t="s">
        <v>88</v>
      </c>
      <c r="F1557" s="301"/>
    </row>
    <row r="1558" spans="1:6" ht="15" x14ac:dyDescent="0.25">
      <c r="A1558" s="388">
        <v>1790</v>
      </c>
      <c r="B1558" s="214" t="s">
        <v>12201</v>
      </c>
      <c r="C1558" s="380" t="s">
        <v>66</v>
      </c>
      <c r="D1558" s="395">
        <v>147.54</v>
      </c>
      <c r="E1558" s="380" t="s">
        <v>88</v>
      </c>
      <c r="F1558" s="301"/>
    </row>
    <row r="1559" spans="1:6" ht="15" x14ac:dyDescent="0.25">
      <c r="A1559" s="388">
        <v>1792</v>
      </c>
      <c r="B1559" s="214" t="s">
        <v>12202</v>
      </c>
      <c r="C1559" s="380" t="s">
        <v>66</v>
      </c>
      <c r="D1559" s="395">
        <v>345.62</v>
      </c>
      <c r="E1559" s="380" t="s">
        <v>88</v>
      </c>
      <c r="F1559" s="301"/>
    </row>
    <row r="1560" spans="1:6" ht="15" x14ac:dyDescent="0.25">
      <c r="A1560" s="388">
        <v>1813</v>
      </c>
      <c r="B1560" s="214" t="s">
        <v>12203</v>
      </c>
      <c r="C1560" s="380" t="s">
        <v>66</v>
      </c>
      <c r="D1560" s="395">
        <v>27.98</v>
      </c>
      <c r="E1560" s="380" t="s">
        <v>88</v>
      </c>
      <c r="F1560" s="301"/>
    </row>
    <row r="1561" spans="1:6" ht="15" x14ac:dyDescent="0.25">
      <c r="A1561" s="388">
        <v>1793</v>
      </c>
      <c r="B1561" s="214" t="s">
        <v>12204</v>
      </c>
      <c r="C1561" s="380" t="s">
        <v>66</v>
      </c>
      <c r="D1561" s="395">
        <v>698.39</v>
      </c>
      <c r="E1561" s="380" t="s">
        <v>88</v>
      </c>
      <c r="F1561" s="301"/>
    </row>
    <row r="1562" spans="1:6" ht="15" x14ac:dyDescent="0.25">
      <c r="A1562" s="388">
        <v>1797</v>
      </c>
      <c r="B1562" s="214" t="s">
        <v>12205</v>
      </c>
      <c r="C1562" s="380" t="s">
        <v>66</v>
      </c>
      <c r="D1562" s="395">
        <v>100.6</v>
      </c>
      <c r="E1562" s="380" t="s">
        <v>88</v>
      </c>
      <c r="F1562" s="301"/>
    </row>
    <row r="1563" spans="1:6" ht="15" x14ac:dyDescent="0.25">
      <c r="A1563" s="388">
        <v>1796</v>
      </c>
      <c r="B1563" s="214" t="s">
        <v>12206</v>
      </c>
      <c r="C1563" s="380" t="s">
        <v>66</v>
      </c>
      <c r="D1563" s="395">
        <v>77.17</v>
      </c>
      <c r="E1563" s="380" t="s">
        <v>88</v>
      </c>
      <c r="F1563" s="301"/>
    </row>
    <row r="1564" spans="1:6" ht="15" x14ac:dyDescent="0.25">
      <c r="A1564" s="388">
        <v>1816</v>
      </c>
      <c r="B1564" s="214" t="s">
        <v>12207</v>
      </c>
      <c r="C1564" s="380" t="s">
        <v>66</v>
      </c>
      <c r="D1564" s="395">
        <v>41.53</v>
      </c>
      <c r="E1564" s="380" t="s">
        <v>88</v>
      </c>
      <c r="F1564" s="301"/>
    </row>
    <row r="1565" spans="1:6" ht="15" x14ac:dyDescent="0.25">
      <c r="A1565" s="388">
        <v>1794</v>
      </c>
      <c r="B1565" s="214" t="s">
        <v>12208</v>
      </c>
      <c r="C1565" s="380" t="s">
        <v>66</v>
      </c>
      <c r="D1565" s="395">
        <v>18.420000000000002</v>
      </c>
      <c r="E1565" s="380" t="s">
        <v>88</v>
      </c>
      <c r="F1565" s="301"/>
    </row>
    <row r="1566" spans="1:6" ht="15" x14ac:dyDescent="0.25">
      <c r="A1566" s="388">
        <v>1815</v>
      </c>
      <c r="B1566" s="214" t="s">
        <v>12209</v>
      </c>
      <c r="C1566" s="380" t="s">
        <v>66</v>
      </c>
      <c r="D1566" s="395">
        <v>318.95999999999998</v>
      </c>
      <c r="E1566" s="380" t="s">
        <v>88</v>
      </c>
      <c r="F1566" s="301"/>
    </row>
    <row r="1567" spans="1:6" ht="15" x14ac:dyDescent="0.25">
      <c r="A1567" s="388">
        <v>1798</v>
      </c>
      <c r="B1567" s="214" t="s">
        <v>12210</v>
      </c>
      <c r="C1567" s="380" t="s">
        <v>66</v>
      </c>
      <c r="D1567" s="395">
        <v>142.72</v>
      </c>
      <c r="E1567" s="380" t="s">
        <v>88</v>
      </c>
      <c r="F1567" s="301"/>
    </row>
    <row r="1568" spans="1:6" ht="15" x14ac:dyDescent="0.25">
      <c r="A1568" s="388">
        <v>1799</v>
      </c>
      <c r="B1568" s="214" t="s">
        <v>12211</v>
      </c>
      <c r="C1568" s="380" t="s">
        <v>66</v>
      </c>
      <c r="D1568" s="395">
        <v>415.42</v>
      </c>
      <c r="E1568" s="380" t="s">
        <v>88</v>
      </c>
      <c r="F1568" s="301"/>
    </row>
    <row r="1569" spans="1:6" ht="15" x14ac:dyDescent="0.25">
      <c r="A1569" s="388">
        <v>1795</v>
      </c>
      <c r="B1569" s="214" t="s">
        <v>12212</v>
      </c>
      <c r="C1569" s="380" t="s">
        <v>66</v>
      </c>
      <c r="D1569" s="395">
        <v>25.52</v>
      </c>
      <c r="E1569" s="380" t="s">
        <v>88</v>
      </c>
      <c r="F1569" s="301"/>
    </row>
    <row r="1570" spans="1:6" ht="15" x14ac:dyDescent="0.25">
      <c r="A1570" s="388">
        <v>1800</v>
      </c>
      <c r="B1570" s="214" t="s">
        <v>12213</v>
      </c>
      <c r="C1570" s="380" t="s">
        <v>66</v>
      </c>
      <c r="D1570" s="395">
        <v>793.11</v>
      </c>
      <c r="E1570" s="380" t="s">
        <v>88</v>
      </c>
      <c r="F1570" s="301"/>
    </row>
    <row r="1571" spans="1:6" ht="15" x14ac:dyDescent="0.25">
      <c r="A1571" s="388">
        <v>1802</v>
      </c>
      <c r="B1571" s="214" t="s">
        <v>12214</v>
      </c>
      <c r="C1571" s="380" t="s">
        <v>66</v>
      </c>
      <c r="D1571" s="395">
        <v>1983.88</v>
      </c>
      <c r="E1571" s="380" t="s">
        <v>88</v>
      </c>
      <c r="F1571" s="301"/>
    </row>
    <row r="1572" spans="1:6" ht="30" x14ac:dyDescent="0.25">
      <c r="A1572" s="388">
        <v>1809</v>
      </c>
      <c r="B1572" s="214" t="s">
        <v>12215</v>
      </c>
      <c r="C1572" s="380" t="s">
        <v>66</v>
      </c>
      <c r="D1572" s="395">
        <v>83.06</v>
      </c>
      <c r="E1572" s="380" t="s">
        <v>88</v>
      </c>
      <c r="F1572" s="301"/>
    </row>
    <row r="1573" spans="1:6" ht="30" x14ac:dyDescent="0.25">
      <c r="A1573" s="388">
        <v>1814</v>
      </c>
      <c r="B1573" s="214" t="s">
        <v>12216</v>
      </c>
      <c r="C1573" s="380" t="s">
        <v>66</v>
      </c>
      <c r="D1573" s="395">
        <v>68.23</v>
      </c>
      <c r="E1573" s="380" t="s">
        <v>88</v>
      </c>
      <c r="F1573" s="301"/>
    </row>
    <row r="1574" spans="1:6" ht="15" x14ac:dyDescent="0.25">
      <c r="A1574" s="388">
        <v>1805</v>
      </c>
      <c r="B1574" s="214" t="s">
        <v>12217</v>
      </c>
      <c r="C1574" s="380" t="s">
        <v>66</v>
      </c>
      <c r="D1574" s="395">
        <v>39.6</v>
      </c>
      <c r="E1574" s="380" t="s">
        <v>88</v>
      </c>
      <c r="F1574" s="301"/>
    </row>
    <row r="1575" spans="1:6" ht="15" x14ac:dyDescent="0.25">
      <c r="A1575" s="388">
        <v>1803</v>
      </c>
      <c r="B1575" s="214" t="s">
        <v>12218</v>
      </c>
      <c r="C1575" s="380" t="s">
        <v>66</v>
      </c>
      <c r="D1575" s="395">
        <v>17.239999999999998</v>
      </c>
      <c r="E1575" s="380" t="s">
        <v>88</v>
      </c>
      <c r="F1575" s="301"/>
    </row>
    <row r="1576" spans="1:6" ht="30" x14ac:dyDescent="0.25">
      <c r="A1576" s="388">
        <v>1821</v>
      </c>
      <c r="B1576" s="214" t="s">
        <v>12219</v>
      </c>
      <c r="C1576" s="380" t="s">
        <v>66</v>
      </c>
      <c r="D1576" s="395">
        <v>233.93</v>
      </c>
      <c r="E1576" s="380" t="s">
        <v>88</v>
      </c>
      <c r="F1576" s="301"/>
    </row>
    <row r="1577" spans="1:6" ht="15" x14ac:dyDescent="0.25">
      <c r="A1577" s="388">
        <v>1806</v>
      </c>
      <c r="B1577" s="214" t="s">
        <v>12220</v>
      </c>
      <c r="C1577" s="380" t="s">
        <v>66</v>
      </c>
      <c r="D1577" s="395">
        <v>139.24</v>
      </c>
      <c r="E1577" s="380" t="s">
        <v>88</v>
      </c>
      <c r="F1577" s="301"/>
    </row>
    <row r="1578" spans="1:6" ht="15" x14ac:dyDescent="0.25">
      <c r="A1578" s="388">
        <v>1807</v>
      </c>
      <c r="B1578" s="214" t="s">
        <v>12221</v>
      </c>
      <c r="C1578" s="380" t="s">
        <v>66</v>
      </c>
      <c r="D1578" s="395">
        <v>334.56</v>
      </c>
      <c r="E1578" s="380" t="s">
        <v>88</v>
      </c>
      <c r="F1578" s="301"/>
    </row>
    <row r="1579" spans="1:6" ht="15" x14ac:dyDescent="0.25">
      <c r="A1579" s="388">
        <v>1804</v>
      </c>
      <c r="B1579" s="214" t="s">
        <v>12222</v>
      </c>
      <c r="C1579" s="380" t="s">
        <v>66</v>
      </c>
      <c r="D1579" s="395">
        <v>24.54</v>
      </c>
      <c r="E1579" s="380" t="s">
        <v>88</v>
      </c>
      <c r="F1579" s="301"/>
    </row>
    <row r="1580" spans="1:6" ht="15" x14ac:dyDescent="0.25">
      <c r="A1580" s="388">
        <v>1808</v>
      </c>
      <c r="B1580" s="214" t="s">
        <v>12223</v>
      </c>
      <c r="C1580" s="380" t="s">
        <v>66</v>
      </c>
      <c r="D1580" s="395">
        <v>670.74</v>
      </c>
      <c r="E1580" s="380" t="s">
        <v>88</v>
      </c>
      <c r="F1580" s="301"/>
    </row>
    <row r="1581" spans="1:6" ht="30" x14ac:dyDescent="0.25">
      <c r="A1581" s="388">
        <v>40385</v>
      </c>
      <c r="B1581" s="214" t="s">
        <v>12224</v>
      </c>
      <c r="C1581" s="380" t="s">
        <v>66</v>
      </c>
      <c r="D1581" s="395">
        <v>84.46</v>
      </c>
      <c r="E1581" s="380" t="s">
        <v>88</v>
      </c>
      <c r="F1581" s="301"/>
    </row>
    <row r="1582" spans="1:6" ht="30" x14ac:dyDescent="0.25">
      <c r="A1582" s="388">
        <v>40383</v>
      </c>
      <c r="B1582" s="214" t="s">
        <v>12225</v>
      </c>
      <c r="C1582" s="380" t="s">
        <v>66</v>
      </c>
      <c r="D1582" s="395">
        <v>57.82</v>
      </c>
      <c r="E1582" s="380" t="s">
        <v>88</v>
      </c>
      <c r="F1582" s="301"/>
    </row>
    <row r="1583" spans="1:6" ht="30" x14ac:dyDescent="0.25">
      <c r="A1583" s="388">
        <v>40382</v>
      </c>
      <c r="B1583" s="214" t="s">
        <v>12226</v>
      </c>
      <c r="C1583" s="380" t="s">
        <v>66</v>
      </c>
      <c r="D1583" s="395">
        <v>37.83</v>
      </c>
      <c r="E1583" s="380" t="s">
        <v>88</v>
      </c>
      <c r="F1583" s="301"/>
    </row>
    <row r="1584" spans="1:6" ht="30" x14ac:dyDescent="0.25">
      <c r="A1584" s="388">
        <v>40378</v>
      </c>
      <c r="B1584" s="214" t="s">
        <v>12227</v>
      </c>
      <c r="C1584" s="380" t="s">
        <v>66</v>
      </c>
      <c r="D1584" s="395">
        <v>19.989999999999998</v>
      </c>
      <c r="E1584" s="380" t="s">
        <v>88</v>
      </c>
      <c r="F1584" s="301"/>
    </row>
    <row r="1585" spans="1:6" ht="30" x14ac:dyDescent="0.25">
      <c r="A1585" s="388">
        <v>40422</v>
      </c>
      <c r="B1585" s="214" t="s">
        <v>12228</v>
      </c>
      <c r="C1585" s="380" t="s">
        <v>66</v>
      </c>
      <c r="D1585" s="395">
        <v>257.70999999999998</v>
      </c>
      <c r="E1585" s="380" t="s">
        <v>88</v>
      </c>
      <c r="F1585" s="301"/>
    </row>
    <row r="1586" spans="1:6" ht="30" x14ac:dyDescent="0.25">
      <c r="A1586" s="388">
        <v>40387</v>
      </c>
      <c r="B1586" s="214" t="s">
        <v>12229</v>
      </c>
      <c r="C1586" s="380" t="s">
        <v>66</v>
      </c>
      <c r="D1586" s="395">
        <v>131.22</v>
      </c>
      <c r="E1586" s="380" t="s">
        <v>88</v>
      </c>
      <c r="F1586" s="301"/>
    </row>
    <row r="1587" spans="1:6" ht="30" x14ac:dyDescent="0.25">
      <c r="A1587" s="388">
        <v>40390</v>
      </c>
      <c r="B1587" s="214" t="s">
        <v>12230</v>
      </c>
      <c r="C1587" s="380" t="s">
        <v>66</v>
      </c>
      <c r="D1587" s="395">
        <v>542.77</v>
      </c>
      <c r="E1587" s="380" t="s">
        <v>88</v>
      </c>
      <c r="F1587" s="301"/>
    </row>
    <row r="1588" spans="1:6" ht="30" x14ac:dyDescent="0.25">
      <c r="A1588" s="388">
        <v>40380</v>
      </c>
      <c r="B1588" s="214" t="s">
        <v>12231</v>
      </c>
      <c r="C1588" s="380" t="s">
        <v>66</v>
      </c>
      <c r="D1588" s="395">
        <v>26.65</v>
      </c>
      <c r="E1588" s="380" t="s">
        <v>88</v>
      </c>
      <c r="F1588" s="301"/>
    </row>
    <row r="1589" spans="1:6" ht="30" x14ac:dyDescent="0.25">
      <c r="A1589" s="380">
        <v>2621</v>
      </c>
      <c r="B1589" s="214" t="s">
        <v>12232</v>
      </c>
      <c r="C1589" s="380" t="s">
        <v>66</v>
      </c>
      <c r="D1589" s="380">
        <v>152.63999999999999</v>
      </c>
      <c r="E1589" s="380" t="s">
        <v>88</v>
      </c>
      <c r="F1589" s="301"/>
    </row>
    <row r="1590" spans="1:6" ht="30" x14ac:dyDescent="0.25">
      <c r="A1590" s="380">
        <v>2616</v>
      </c>
      <c r="B1590" s="214" t="s">
        <v>12233</v>
      </c>
      <c r="C1590" s="380" t="s">
        <v>66</v>
      </c>
      <c r="D1590" s="380">
        <v>4.32</v>
      </c>
      <c r="E1590" s="380" t="s">
        <v>88</v>
      </c>
      <c r="F1590" s="301"/>
    </row>
    <row r="1591" spans="1:6" ht="30" x14ac:dyDescent="0.25">
      <c r="A1591" s="380">
        <v>2633</v>
      </c>
      <c r="B1591" s="214" t="s">
        <v>12234</v>
      </c>
      <c r="C1591" s="380" t="s">
        <v>66</v>
      </c>
      <c r="D1591" s="380">
        <v>4.88</v>
      </c>
      <c r="E1591" s="380" t="s">
        <v>88</v>
      </c>
      <c r="F1591" s="301"/>
    </row>
    <row r="1592" spans="1:6" ht="30" x14ac:dyDescent="0.25">
      <c r="A1592" s="380">
        <v>2617</v>
      </c>
      <c r="B1592" s="214" t="s">
        <v>12235</v>
      </c>
      <c r="C1592" s="380" t="s">
        <v>66</v>
      </c>
      <c r="D1592" s="380">
        <v>6.64</v>
      </c>
      <c r="E1592" s="380" t="s">
        <v>88</v>
      </c>
      <c r="F1592" s="301"/>
    </row>
    <row r="1593" spans="1:6" ht="30" x14ac:dyDescent="0.25">
      <c r="A1593" s="380">
        <v>2618</v>
      </c>
      <c r="B1593" s="214" t="s">
        <v>12236</v>
      </c>
      <c r="C1593" s="380" t="s">
        <v>66</v>
      </c>
      <c r="D1593" s="380">
        <v>15.12</v>
      </c>
      <c r="E1593" s="380" t="s">
        <v>88</v>
      </c>
      <c r="F1593" s="301"/>
    </row>
    <row r="1594" spans="1:6" ht="30" x14ac:dyDescent="0.25">
      <c r="A1594" s="380">
        <v>2632</v>
      </c>
      <c r="B1594" s="214" t="s">
        <v>12237</v>
      </c>
      <c r="C1594" s="380" t="s">
        <v>66</v>
      </c>
      <c r="D1594" s="380">
        <v>18.440000000000001</v>
      </c>
      <c r="E1594" s="380" t="s">
        <v>88</v>
      </c>
      <c r="F1594" s="301"/>
    </row>
    <row r="1595" spans="1:6" ht="30" x14ac:dyDescent="0.25">
      <c r="A1595" s="380">
        <v>2631</v>
      </c>
      <c r="B1595" s="214" t="s">
        <v>12238</v>
      </c>
      <c r="C1595" s="380" t="s">
        <v>66</v>
      </c>
      <c r="D1595" s="380">
        <v>27.07</v>
      </c>
      <c r="E1595" s="380" t="s">
        <v>88</v>
      </c>
      <c r="F1595" s="301"/>
    </row>
    <row r="1596" spans="1:6" ht="30" x14ac:dyDescent="0.25">
      <c r="A1596" s="380">
        <v>2619</v>
      </c>
      <c r="B1596" s="214" t="s">
        <v>12239</v>
      </c>
      <c r="C1596" s="380" t="s">
        <v>66</v>
      </c>
      <c r="D1596" s="380">
        <v>68.55</v>
      </c>
      <c r="E1596" s="380" t="s">
        <v>88</v>
      </c>
      <c r="F1596" s="301"/>
    </row>
    <row r="1597" spans="1:6" ht="30" x14ac:dyDescent="0.25">
      <c r="A1597" s="380">
        <v>2620</v>
      </c>
      <c r="B1597" s="214" t="s">
        <v>12240</v>
      </c>
      <c r="C1597" s="380" t="s">
        <v>66</v>
      </c>
      <c r="D1597" s="380">
        <v>90</v>
      </c>
      <c r="E1597" s="380" t="s">
        <v>88</v>
      </c>
      <c r="F1597" s="301"/>
    </row>
    <row r="1598" spans="1:6" ht="15" x14ac:dyDescent="0.25">
      <c r="A1598" s="388">
        <v>40413</v>
      </c>
      <c r="B1598" s="214" t="s">
        <v>12241</v>
      </c>
      <c r="C1598" s="380" t="s">
        <v>66</v>
      </c>
      <c r="D1598" s="395">
        <v>19.48</v>
      </c>
      <c r="E1598" s="380" t="s">
        <v>88</v>
      </c>
      <c r="F1598" s="301"/>
    </row>
    <row r="1599" spans="1:6" ht="15" x14ac:dyDescent="0.25">
      <c r="A1599" s="388">
        <v>40415</v>
      </c>
      <c r="B1599" s="214" t="s">
        <v>12242</v>
      </c>
      <c r="C1599" s="380" t="s">
        <v>66</v>
      </c>
      <c r="D1599" s="395">
        <v>27.77</v>
      </c>
      <c r="E1599" s="380" t="s">
        <v>88</v>
      </c>
      <c r="F1599" s="301"/>
    </row>
    <row r="1600" spans="1:6" ht="15" x14ac:dyDescent="0.25">
      <c r="A1600" s="388">
        <v>40417</v>
      </c>
      <c r="B1600" s="214" t="s">
        <v>12243</v>
      </c>
      <c r="C1600" s="380" t="s">
        <v>66</v>
      </c>
      <c r="D1600" s="395">
        <v>32.76</v>
      </c>
      <c r="E1600" s="380" t="s">
        <v>88</v>
      </c>
      <c r="F1600" s="301"/>
    </row>
    <row r="1601" spans="1:6" ht="15" x14ac:dyDescent="0.25">
      <c r="A1601" s="380">
        <v>39273</v>
      </c>
      <c r="B1601" s="214" t="s">
        <v>12244</v>
      </c>
      <c r="C1601" s="380" t="s">
        <v>66</v>
      </c>
      <c r="D1601" s="380">
        <v>4.49</v>
      </c>
      <c r="E1601" s="380" t="s">
        <v>88</v>
      </c>
      <c r="F1601" s="301"/>
    </row>
    <row r="1602" spans="1:6" ht="15" x14ac:dyDescent="0.25">
      <c r="A1602" s="380">
        <v>39271</v>
      </c>
      <c r="B1602" s="214" t="s">
        <v>12245</v>
      </c>
      <c r="C1602" s="380" t="s">
        <v>66</v>
      </c>
      <c r="D1602" s="380">
        <v>2.64</v>
      </c>
      <c r="E1602" s="380" t="s">
        <v>88</v>
      </c>
      <c r="F1602" s="301"/>
    </row>
    <row r="1603" spans="1:6" ht="15" x14ac:dyDescent="0.25">
      <c r="A1603" s="380">
        <v>39272</v>
      </c>
      <c r="B1603" s="214" t="s">
        <v>12246</v>
      </c>
      <c r="C1603" s="380" t="s">
        <v>66</v>
      </c>
      <c r="D1603" s="380">
        <v>3.25</v>
      </c>
      <c r="E1603" s="380" t="s">
        <v>88</v>
      </c>
      <c r="F1603" s="301"/>
    </row>
    <row r="1604" spans="1:6" ht="15" x14ac:dyDescent="0.25">
      <c r="A1604" s="380">
        <v>1875</v>
      </c>
      <c r="B1604" s="214" t="s">
        <v>12247</v>
      </c>
      <c r="C1604" s="380" t="s">
        <v>66</v>
      </c>
      <c r="D1604" s="380">
        <v>7.17</v>
      </c>
      <c r="E1604" s="380" t="s">
        <v>88</v>
      </c>
      <c r="F1604" s="301"/>
    </row>
    <row r="1605" spans="1:6" ht="15" x14ac:dyDescent="0.25">
      <c r="A1605" s="380">
        <v>1874</v>
      </c>
      <c r="B1605" s="214" t="s">
        <v>12248</v>
      </c>
      <c r="C1605" s="380" t="s">
        <v>66</v>
      </c>
      <c r="D1605" s="380">
        <v>5.92</v>
      </c>
      <c r="E1605" s="380" t="s">
        <v>88</v>
      </c>
      <c r="F1605" s="301"/>
    </row>
    <row r="1606" spans="1:6" ht="15" x14ac:dyDescent="0.25">
      <c r="A1606" s="380">
        <v>1884</v>
      </c>
      <c r="B1606" s="214" t="s">
        <v>12249</v>
      </c>
      <c r="C1606" s="380" t="s">
        <v>66</v>
      </c>
      <c r="D1606" s="380">
        <v>5.25</v>
      </c>
      <c r="E1606" s="380" t="s">
        <v>88</v>
      </c>
      <c r="F1606" s="301"/>
    </row>
    <row r="1607" spans="1:6" ht="15" x14ac:dyDescent="0.25">
      <c r="A1607" s="380">
        <v>1870</v>
      </c>
      <c r="B1607" s="214" t="s">
        <v>12250</v>
      </c>
      <c r="C1607" s="380" t="s">
        <v>66</v>
      </c>
      <c r="D1607" s="380">
        <v>3.42</v>
      </c>
      <c r="E1607" s="380" t="s">
        <v>88</v>
      </c>
      <c r="F1607" s="301"/>
    </row>
    <row r="1608" spans="1:6" ht="15" x14ac:dyDescent="0.25">
      <c r="A1608" s="380">
        <v>1887</v>
      </c>
      <c r="B1608" s="214" t="s">
        <v>12251</v>
      </c>
      <c r="C1608" s="380" t="s">
        <v>66</v>
      </c>
      <c r="D1608" s="380">
        <v>29.73</v>
      </c>
      <c r="E1608" s="380" t="s">
        <v>88</v>
      </c>
      <c r="F1608" s="301"/>
    </row>
    <row r="1609" spans="1:6" ht="15" x14ac:dyDescent="0.25">
      <c r="A1609" s="380">
        <v>1876</v>
      </c>
      <c r="B1609" s="214" t="s">
        <v>12252</v>
      </c>
      <c r="C1609" s="380" t="s">
        <v>66</v>
      </c>
      <c r="D1609" s="380">
        <v>11.65</v>
      </c>
      <c r="E1609" s="380" t="s">
        <v>88</v>
      </c>
      <c r="F1609" s="301"/>
    </row>
    <row r="1610" spans="1:6" ht="15" x14ac:dyDescent="0.25">
      <c r="A1610" s="380">
        <v>1877</v>
      </c>
      <c r="B1610" s="214" t="s">
        <v>12253</v>
      </c>
      <c r="C1610" s="380" t="s">
        <v>66</v>
      </c>
      <c r="D1610" s="380">
        <v>29.77</v>
      </c>
      <c r="E1610" s="380" t="s">
        <v>88</v>
      </c>
      <c r="F1610" s="301"/>
    </row>
    <row r="1611" spans="1:6" ht="15" x14ac:dyDescent="0.25">
      <c r="A1611" s="380">
        <v>1879</v>
      </c>
      <c r="B1611" s="214" t="s">
        <v>12254</v>
      </c>
      <c r="C1611" s="380" t="s">
        <v>66</v>
      </c>
      <c r="D1611" s="380">
        <v>3.46</v>
      </c>
      <c r="E1611" s="380" t="s">
        <v>88</v>
      </c>
      <c r="F1611" s="301"/>
    </row>
    <row r="1612" spans="1:6" ht="15" x14ac:dyDescent="0.25">
      <c r="A1612" s="380">
        <v>1878</v>
      </c>
      <c r="B1612" s="214" t="s">
        <v>12255</v>
      </c>
      <c r="C1612" s="380" t="s">
        <v>66</v>
      </c>
      <c r="D1612" s="380">
        <v>59.82</v>
      </c>
      <c r="E1612" s="380" t="s">
        <v>88</v>
      </c>
      <c r="F1612" s="301"/>
    </row>
    <row r="1613" spans="1:6" ht="15" x14ac:dyDescent="0.25">
      <c r="A1613" s="380">
        <v>37971</v>
      </c>
      <c r="B1613" s="214" t="s">
        <v>12256</v>
      </c>
      <c r="C1613" s="380" t="s">
        <v>66</v>
      </c>
      <c r="D1613" s="380">
        <v>5.14</v>
      </c>
      <c r="E1613" s="380" t="s">
        <v>88</v>
      </c>
      <c r="F1613" s="301"/>
    </row>
    <row r="1614" spans="1:6" ht="15" x14ac:dyDescent="0.25">
      <c r="A1614" s="380">
        <v>37972</v>
      </c>
      <c r="B1614" s="214" t="s">
        <v>12257</v>
      </c>
      <c r="C1614" s="380" t="s">
        <v>66</v>
      </c>
      <c r="D1614" s="380">
        <v>7.3</v>
      </c>
      <c r="E1614" s="380" t="s">
        <v>88</v>
      </c>
      <c r="F1614" s="301"/>
    </row>
    <row r="1615" spans="1:6" ht="15" x14ac:dyDescent="0.25">
      <c r="A1615" s="380">
        <v>37973</v>
      </c>
      <c r="B1615" s="214" t="s">
        <v>12258</v>
      </c>
      <c r="C1615" s="380" t="s">
        <v>66</v>
      </c>
      <c r="D1615" s="380">
        <v>13.72</v>
      </c>
      <c r="E1615" s="380" t="s">
        <v>88</v>
      </c>
      <c r="F1615" s="301"/>
    </row>
    <row r="1616" spans="1:6" ht="30" x14ac:dyDescent="0.25">
      <c r="A1616" s="380">
        <v>1926</v>
      </c>
      <c r="B1616" s="214" t="s">
        <v>12259</v>
      </c>
      <c r="C1616" s="380" t="s">
        <v>66</v>
      </c>
      <c r="D1616" s="380">
        <v>2.35</v>
      </c>
      <c r="E1616" s="380" t="s">
        <v>88</v>
      </c>
      <c r="F1616" s="301"/>
    </row>
    <row r="1617" spans="1:6" ht="30" x14ac:dyDescent="0.25">
      <c r="A1617" s="380">
        <v>1927</v>
      </c>
      <c r="B1617" s="214" t="s">
        <v>12260</v>
      </c>
      <c r="C1617" s="380" t="s">
        <v>66</v>
      </c>
      <c r="D1617" s="380">
        <v>2.63</v>
      </c>
      <c r="E1617" s="380" t="s">
        <v>88</v>
      </c>
      <c r="F1617" s="301"/>
    </row>
    <row r="1618" spans="1:6" ht="30" x14ac:dyDescent="0.25">
      <c r="A1618" s="380">
        <v>1923</v>
      </c>
      <c r="B1618" s="214" t="s">
        <v>12261</v>
      </c>
      <c r="C1618" s="380" t="s">
        <v>66</v>
      </c>
      <c r="D1618" s="380">
        <v>4.8</v>
      </c>
      <c r="E1618" s="380" t="s">
        <v>88</v>
      </c>
      <c r="F1618" s="301"/>
    </row>
    <row r="1619" spans="1:6" ht="30" x14ac:dyDescent="0.25">
      <c r="A1619" s="380">
        <v>1929</v>
      </c>
      <c r="B1619" s="214" t="s">
        <v>12262</v>
      </c>
      <c r="C1619" s="380" t="s">
        <v>66</v>
      </c>
      <c r="D1619" s="380">
        <v>5.82</v>
      </c>
      <c r="E1619" s="380" t="s">
        <v>88</v>
      </c>
      <c r="F1619" s="301"/>
    </row>
    <row r="1620" spans="1:6" ht="30" x14ac:dyDescent="0.25">
      <c r="A1620" s="380">
        <v>1930</v>
      </c>
      <c r="B1620" s="214" t="s">
        <v>12263</v>
      </c>
      <c r="C1620" s="380" t="s">
        <v>66</v>
      </c>
      <c r="D1620" s="380">
        <v>9.9600000000000009</v>
      </c>
      <c r="E1620" s="380" t="s">
        <v>88</v>
      </c>
      <c r="F1620" s="301"/>
    </row>
    <row r="1621" spans="1:6" ht="30" x14ac:dyDescent="0.25">
      <c r="A1621" s="380">
        <v>1924</v>
      </c>
      <c r="B1621" s="214" t="s">
        <v>12264</v>
      </c>
      <c r="C1621" s="380" t="s">
        <v>66</v>
      </c>
      <c r="D1621" s="380">
        <v>16.07</v>
      </c>
      <c r="E1621" s="380" t="s">
        <v>88</v>
      </c>
      <c r="F1621" s="301"/>
    </row>
    <row r="1622" spans="1:6" ht="30" x14ac:dyDescent="0.25">
      <c r="A1622" s="380">
        <v>1922</v>
      </c>
      <c r="B1622" s="214" t="s">
        <v>12265</v>
      </c>
      <c r="C1622" s="380" t="s">
        <v>66</v>
      </c>
      <c r="D1622" s="380">
        <v>33.24</v>
      </c>
      <c r="E1622" s="380" t="s">
        <v>88</v>
      </c>
      <c r="F1622" s="301"/>
    </row>
    <row r="1623" spans="1:6" ht="30" x14ac:dyDescent="0.25">
      <c r="A1623" s="380">
        <v>1953</v>
      </c>
      <c r="B1623" s="214" t="s">
        <v>12266</v>
      </c>
      <c r="C1623" s="380" t="s">
        <v>66</v>
      </c>
      <c r="D1623" s="380">
        <v>40.58</v>
      </c>
      <c r="E1623" s="380" t="s">
        <v>88</v>
      </c>
      <c r="F1623" s="301"/>
    </row>
    <row r="1624" spans="1:6" ht="30" x14ac:dyDescent="0.25">
      <c r="A1624" s="380">
        <v>1962</v>
      </c>
      <c r="B1624" s="214" t="s">
        <v>12267</v>
      </c>
      <c r="C1624" s="380" t="s">
        <v>66</v>
      </c>
      <c r="D1624" s="380">
        <v>197.16</v>
      </c>
      <c r="E1624" s="380" t="s">
        <v>88</v>
      </c>
      <c r="F1624" s="301"/>
    </row>
    <row r="1625" spans="1:6" ht="30" x14ac:dyDescent="0.25">
      <c r="A1625" s="380">
        <v>1955</v>
      </c>
      <c r="B1625" s="214" t="s">
        <v>12268</v>
      </c>
      <c r="C1625" s="380" t="s">
        <v>66</v>
      </c>
      <c r="D1625" s="380">
        <v>2.27</v>
      </c>
      <c r="E1625" s="380" t="s">
        <v>88</v>
      </c>
      <c r="F1625" s="301"/>
    </row>
    <row r="1626" spans="1:6" ht="30" x14ac:dyDescent="0.25">
      <c r="A1626" s="380">
        <v>1956</v>
      </c>
      <c r="B1626" s="214" t="s">
        <v>12269</v>
      </c>
      <c r="C1626" s="380" t="s">
        <v>66</v>
      </c>
      <c r="D1626" s="380">
        <v>3.2</v>
      </c>
      <c r="E1626" s="380" t="s">
        <v>88</v>
      </c>
      <c r="F1626" s="301"/>
    </row>
    <row r="1627" spans="1:6" ht="30" x14ac:dyDescent="0.25">
      <c r="A1627" s="380">
        <v>1957</v>
      </c>
      <c r="B1627" s="214" t="s">
        <v>12270</v>
      </c>
      <c r="C1627" s="380" t="s">
        <v>66</v>
      </c>
      <c r="D1627" s="380">
        <v>6.93</v>
      </c>
      <c r="E1627" s="380" t="s">
        <v>88</v>
      </c>
      <c r="F1627" s="301"/>
    </row>
    <row r="1628" spans="1:6" ht="30" x14ac:dyDescent="0.25">
      <c r="A1628" s="380">
        <v>1958</v>
      </c>
      <c r="B1628" s="214" t="s">
        <v>12271</v>
      </c>
      <c r="C1628" s="380" t="s">
        <v>66</v>
      </c>
      <c r="D1628" s="380">
        <v>12.91</v>
      </c>
      <c r="E1628" s="380" t="s">
        <v>88</v>
      </c>
      <c r="F1628" s="301"/>
    </row>
    <row r="1629" spans="1:6" ht="30" x14ac:dyDescent="0.25">
      <c r="A1629" s="380">
        <v>1959</v>
      </c>
      <c r="B1629" s="214" t="s">
        <v>12272</v>
      </c>
      <c r="C1629" s="380" t="s">
        <v>66</v>
      </c>
      <c r="D1629" s="380">
        <v>14.01</v>
      </c>
      <c r="E1629" s="380" t="s">
        <v>88</v>
      </c>
      <c r="F1629" s="301"/>
    </row>
    <row r="1630" spans="1:6" ht="30" x14ac:dyDescent="0.25">
      <c r="A1630" s="380">
        <v>1925</v>
      </c>
      <c r="B1630" s="214" t="s">
        <v>12273</v>
      </c>
      <c r="C1630" s="380" t="s">
        <v>66</v>
      </c>
      <c r="D1630" s="380">
        <v>36.61</v>
      </c>
      <c r="E1630" s="380" t="s">
        <v>88</v>
      </c>
      <c r="F1630" s="301"/>
    </row>
    <row r="1631" spans="1:6" ht="30" x14ac:dyDescent="0.25">
      <c r="A1631" s="380">
        <v>1960</v>
      </c>
      <c r="B1631" s="214" t="s">
        <v>12274</v>
      </c>
      <c r="C1631" s="380" t="s">
        <v>66</v>
      </c>
      <c r="D1631" s="380">
        <v>56.22</v>
      </c>
      <c r="E1631" s="380" t="s">
        <v>88</v>
      </c>
      <c r="F1631" s="301"/>
    </row>
    <row r="1632" spans="1:6" ht="30" x14ac:dyDescent="0.25">
      <c r="A1632" s="380">
        <v>1961</v>
      </c>
      <c r="B1632" s="214" t="s">
        <v>12275</v>
      </c>
      <c r="C1632" s="380" t="s">
        <v>66</v>
      </c>
      <c r="D1632" s="380">
        <v>72.03</v>
      </c>
      <c r="E1632" s="380" t="s">
        <v>88</v>
      </c>
      <c r="F1632" s="301"/>
    </row>
    <row r="1633" spans="1:6" ht="15" x14ac:dyDescent="0.25">
      <c r="A1633" s="380">
        <v>38423</v>
      </c>
      <c r="B1633" s="214" t="s">
        <v>12276</v>
      </c>
      <c r="C1633" s="380" t="s">
        <v>66</v>
      </c>
      <c r="D1633" s="380">
        <v>33.72</v>
      </c>
      <c r="E1633" s="380" t="s">
        <v>88</v>
      </c>
      <c r="F1633" s="301"/>
    </row>
    <row r="1634" spans="1:6" ht="30" x14ac:dyDescent="0.25">
      <c r="A1634" s="380">
        <v>39866</v>
      </c>
      <c r="B1634" s="214" t="s">
        <v>12277</v>
      </c>
      <c r="C1634" s="380" t="s">
        <v>66</v>
      </c>
      <c r="D1634" s="380">
        <v>31.97</v>
      </c>
      <c r="E1634" s="380" t="s">
        <v>88</v>
      </c>
      <c r="F1634" s="301"/>
    </row>
    <row r="1635" spans="1:6" ht="30" x14ac:dyDescent="0.25">
      <c r="A1635" s="380">
        <v>39867</v>
      </c>
      <c r="B1635" s="214" t="s">
        <v>12278</v>
      </c>
      <c r="C1635" s="380" t="s">
        <v>66</v>
      </c>
      <c r="D1635" s="380">
        <v>71.08</v>
      </c>
      <c r="E1635" s="380" t="s">
        <v>88</v>
      </c>
      <c r="F1635" s="301"/>
    </row>
    <row r="1636" spans="1:6" ht="30" x14ac:dyDescent="0.25">
      <c r="A1636" s="380">
        <v>39868</v>
      </c>
      <c r="B1636" s="214" t="s">
        <v>12279</v>
      </c>
      <c r="C1636" s="380" t="s">
        <v>66</v>
      </c>
      <c r="D1636" s="380">
        <v>128.05000000000001</v>
      </c>
      <c r="E1636" s="380" t="s">
        <v>88</v>
      </c>
      <c r="F1636" s="301"/>
    </row>
    <row r="1637" spans="1:6" ht="15" x14ac:dyDescent="0.25">
      <c r="A1637" s="380">
        <v>37999</v>
      </c>
      <c r="B1637" s="214" t="s">
        <v>12280</v>
      </c>
      <c r="C1637" s="380" t="s">
        <v>66</v>
      </c>
      <c r="D1637" s="380">
        <v>8.67</v>
      </c>
      <c r="E1637" s="380" t="s">
        <v>88</v>
      </c>
      <c r="F1637" s="301"/>
    </row>
    <row r="1638" spans="1:6" ht="15" x14ac:dyDescent="0.25">
      <c r="A1638" s="380">
        <v>38000</v>
      </c>
      <c r="B1638" s="214" t="s">
        <v>12281</v>
      </c>
      <c r="C1638" s="380" t="s">
        <v>66</v>
      </c>
      <c r="D1638" s="380">
        <v>10.130000000000001</v>
      </c>
      <c r="E1638" s="380" t="s">
        <v>88</v>
      </c>
      <c r="F1638" s="301"/>
    </row>
    <row r="1639" spans="1:6" ht="30" x14ac:dyDescent="0.25">
      <c r="A1639" s="380">
        <v>38129</v>
      </c>
      <c r="B1639" s="214" t="s">
        <v>12282</v>
      </c>
      <c r="C1639" s="380" t="s">
        <v>66</v>
      </c>
      <c r="D1639" s="396">
        <v>5.29</v>
      </c>
      <c r="E1639" s="380" t="s">
        <v>88</v>
      </c>
      <c r="F1639" s="301"/>
    </row>
    <row r="1640" spans="1:6" ht="30" x14ac:dyDescent="0.25">
      <c r="A1640" s="380">
        <v>38025</v>
      </c>
      <c r="B1640" s="214" t="s">
        <v>12283</v>
      </c>
      <c r="C1640" s="380" t="s">
        <v>66</v>
      </c>
      <c r="D1640" s="380">
        <v>7.18</v>
      </c>
      <c r="E1640" s="380" t="s">
        <v>88</v>
      </c>
      <c r="F1640" s="301"/>
    </row>
    <row r="1641" spans="1:6" ht="30" x14ac:dyDescent="0.25">
      <c r="A1641" s="380">
        <v>38026</v>
      </c>
      <c r="B1641" s="214" t="s">
        <v>12284</v>
      </c>
      <c r="C1641" s="380" t="s">
        <v>66</v>
      </c>
      <c r="D1641" s="380">
        <v>17.72</v>
      </c>
      <c r="E1641" s="380" t="s">
        <v>88</v>
      </c>
      <c r="F1641" s="301"/>
    </row>
    <row r="1642" spans="1:6" ht="15" x14ac:dyDescent="0.25">
      <c r="A1642" s="380">
        <v>1858</v>
      </c>
      <c r="B1642" s="214" t="s">
        <v>12285</v>
      </c>
      <c r="C1642" s="380" t="s">
        <v>66</v>
      </c>
      <c r="D1642" s="380">
        <v>52.24</v>
      </c>
      <c r="E1642" s="380" t="s">
        <v>88</v>
      </c>
      <c r="F1642" s="301"/>
    </row>
    <row r="1643" spans="1:6" ht="15" x14ac:dyDescent="0.25">
      <c r="A1643" s="380">
        <v>1844</v>
      </c>
      <c r="B1643" s="214" t="s">
        <v>12286</v>
      </c>
      <c r="C1643" s="380" t="s">
        <v>66</v>
      </c>
      <c r="D1643" s="380">
        <v>119.65</v>
      </c>
      <c r="E1643" s="380" t="s">
        <v>88</v>
      </c>
      <c r="F1643" s="301"/>
    </row>
    <row r="1644" spans="1:6" ht="15" x14ac:dyDescent="0.25">
      <c r="A1644" s="380">
        <v>1863</v>
      </c>
      <c r="B1644" s="214" t="s">
        <v>12287</v>
      </c>
      <c r="C1644" s="380" t="s">
        <v>66</v>
      </c>
      <c r="D1644" s="380">
        <v>55.6</v>
      </c>
      <c r="E1644" s="380" t="s">
        <v>88</v>
      </c>
      <c r="F1644" s="301"/>
    </row>
    <row r="1645" spans="1:6" ht="15" x14ac:dyDescent="0.25">
      <c r="A1645" s="380">
        <v>1865</v>
      </c>
      <c r="B1645" s="214" t="s">
        <v>12288</v>
      </c>
      <c r="C1645" s="380" t="s">
        <v>66</v>
      </c>
      <c r="D1645" s="380">
        <v>144.86000000000001</v>
      </c>
      <c r="E1645" s="380" t="s">
        <v>88</v>
      </c>
      <c r="F1645" s="301"/>
    </row>
    <row r="1646" spans="1:6" ht="15" x14ac:dyDescent="0.25">
      <c r="A1646" s="380">
        <v>36355</v>
      </c>
      <c r="B1646" s="214" t="s">
        <v>12289</v>
      </c>
      <c r="C1646" s="380" t="s">
        <v>66</v>
      </c>
      <c r="D1646" s="380">
        <v>11.38</v>
      </c>
      <c r="E1646" s="380" t="s">
        <v>88</v>
      </c>
      <c r="F1646" s="301"/>
    </row>
    <row r="1647" spans="1:6" ht="15" x14ac:dyDescent="0.25">
      <c r="A1647" s="380">
        <v>36356</v>
      </c>
      <c r="B1647" s="214" t="s">
        <v>12290</v>
      </c>
      <c r="C1647" s="380" t="s">
        <v>66</v>
      </c>
      <c r="D1647" s="380">
        <v>18.3</v>
      </c>
      <c r="E1647" s="380" t="s">
        <v>88</v>
      </c>
      <c r="F1647" s="301"/>
    </row>
    <row r="1648" spans="1:6" ht="15" x14ac:dyDescent="0.25">
      <c r="A1648" s="380">
        <v>1940</v>
      </c>
      <c r="B1648" s="214" t="s">
        <v>12291</v>
      </c>
      <c r="C1648" s="380" t="s">
        <v>66</v>
      </c>
      <c r="D1648" s="380">
        <v>35.770000000000003</v>
      </c>
      <c r="E1648" s="380" t="s">
        <v>88</v>
      </c>
      <c r="F1648" s="301"/>
    </row>
    <row r="1649" spans="1:6" ht="15" x14ac:dyDescent="0.25">
      <c r="A1649" s="380">
        <v>1939</v>
      </c>
      <c r="B1649" s="214" t="s">
        <v>12292</v>
      </c>
      <c r="C1649" s="380" t="s">
        <v>66</v>
      </c>
      <c r="D1649" s="380">
        <v>9.81</v>
      </c>
      <c r="E1649" s="380" t="s">
        <v>88</v>
      </c>
      <c r="F1649" s="301"/>
    </row>
    <row r="1650" spans="1:6" ht="15" x14ac:dyDescent="0.25">
      <c r="A1650" s="380">
        <v>1937</v>
      </c>
      <c r="B1650" s="214" t="s">
        <v>12293</v>
      </c>
      <c r="C1650" s="380" t="s">
        <v>66</v>
      </c>
      <c r="D1650" s="380">
        <v>6.04</v>
      </c>
      <c r="E1650" s="380" t="s">
        <v>88</v>
      </c>
      <c r="F1650" s="301"/>
    </row>
    <row r="1651" spans="1:6" ht="15" x14ac:dyDescent="0.25">
      <c r="A1651" s="380">
        <v>1938</v>
      </c>
      <c r="B1651" s="214" t="s">
        <v>12294</v>
      </c>
      <c r="C1651" s="380" t="s">
        <v>66</v>
      </c>
      <c r="D1651" s="380">
        <v>6.86</v>
      </c>
      <c r="E1651" s="380" t="s">
        <v>88</v>
      </c>
      <c r="F1651" s="301"/>
    </row>
    <row r="1652" spans="1:6" ht="15" x14ac:dyDescent="0.25">
      <c r="A1652" s="380">
        <v>1966</v>
      </c>
      <c r="B1652" s="214" t="s">
        <v>12295</v>
      </c>
      <c r="C1652" s="380" t="s">
        <v>66</v>
      </c>
      <c r="D1652" s="380">
        <v>22.17</v>
      </c>
      <c r="E1652" s="380" t="s">
        <v>88</v>
      </c>
      <c r="F1652" s="301"/>
    </row>
    <row r="1653" spans="1:6" ht="15" x14ac:dyDescent="0.25">
      <c r="A1653" s="380">
        <v>1933</v>
      </c>
      <c r="B1653" s="214" t="s">
        <v>12296</v>
      </c>
      <c r="C1653" s="380" t="s">
        <v>66</v>
      </c>
      <c r="D1653" s="380">
        <v>4.78</v>
      </c>
      <c r="E1653" s="380" t="s">
        <v>88</v>
      </c>
      <c r="F1653" s="301"/>
    </row>
    <row r="1654" spans="1:6" ht="15" x14ac:dyDescent="0.25">
      <c r="A1654" s="380">
        <v>1932</v>
      </c>
      <c r="B1654" s="214" t="s">
        <v>12297</v>
      </c>
      <c r="C1654" s="380" t="s">
        <v>66</v>
      </c>
      <c r="D1654" s="380">
        <v>10.93</v>
      </c>
      <c r="E1654" s="380" t="s">
        <v>88</v>
      </c>
      <c r="F1654" s="301"/>
    </row>
    <row r="1655" spans="1:6" ht="15" x14ac:dyDescent="0.25">
      <c r="A1655" s="380">
        <v>1951</v>
      </c>
      <c r="B1655" s="214" t="s">
        <v>12298</v>
      </c>
      <c r="C1655" s="380" t="s">
        <v>66</v>
      </c>
      <c r="D1655" s="380">
        <v>22.81</v>
      </c>
      <c r="E1655" s="380" t="s">
        <v>88</v>
      </c>
      <c r="F1655" s="301"/>
    </row>
    <row r="1656" spans="1:6" ht="15" x14ac:dyDescent="0.25">
      <c r="A1656" s="380">
        <v>1970</v>
      </c>
      <c r="B1656" s="214" t="s">
        <v>12299</v>
      </c>
      <c r="C1656" s="380" t="s">
        <v>66</v>
      </c>
      <c r="D1656" s="380">
        <v>55.42</v>
      </c>
      <c r="E1656" s="380" t="s">
        <v>88</v>
      </c>
      <c r="F1656" s="301"/>
    </row>
    <row r="1657" spans="1:6" ht="15" x14ac:dyDescent="0.25">
      <c r="A1657" s="380">
        <v>1967</v>
      </c>
      <c r="B1657" s="214" t="s">
        <v>12300</v>
      </c>
      <c r="C1657" s="380" t="s">
        <v>66</v>
      </c>
      <c r="D1657" s="380">
        <v>6.58</v>
      </c>
      <c r="E1657" s="380" t="s">
        <v>88</v>
      </c>
      <c r="F1657" s="301"/>
    </row>
    <row r="1658" spans="1:6" ht="15" x14ac:dyDescent="0.25">
      <c r="A1658" s="380">
        <v>1968</v>
      </c>
      <c r="B1658" s="214" t="s">
        <v>12301</v>
      </c>
      <c r="C1658" s="380" t="s">
        <v>66</v>
      </c>
      <c r="D1658" s="380">
        <v>13.01</v>
      </c>
      <c r="E1658" s="380" t="s">
        <v>88</v>
      </c>
      <c r="F1658" s="301"/>
    </row>
    <row r="1659" spans="1:6" ht="15" x14ac:dyDescent="0.25">
      <c r="A1659" s="380">
        <v>1969</v>
      </c>
      <c r="B1659" s="214" t="s">
        <v>12302</v>
      </c>
      <c r="C1659" s="380" t="s">
        <v>66</v>
      </c>
      <c r="D1659" s="380">
        <v>42.34</v>
      </c>
      <c r="E1659" s="380" t="s">
        <v>88</v>
      </c>
      <c r="F1659" s="301"/>
    </row>
    <row r="1660" spans="1:6" ht="15" x14ac:dyDescent="0.25">
      <c r="A1660" s="388">
        <v>1827</v>
      </c>
      <c r="B1660" s="214" t="s">
        <v>12303</v>
      </c>
      <c r="C1660" s="380" t="s">
        <v>66</v>
      </c>
      <c r="D1660" s="395">
        <v>146.72999999999999</v>
      </c>
      <c r="E1660" s="380" t="s">
        <v>88</v>
      </c>
      <c r="F1660" s="301"/>
    </row>
    <row r="1661" spans="1:6" ht="15" x14ac:dyDescent="0.25">
      <c r="A1661" s="388">
        <v>1831</v>
      </c>
      <c r="B1661" s="214" t="s">
        <v>12304</v>
      </c>
      <c r="C1661" s="380" t="s">
        <v>66</v>
      </c>
      <c r="D1661" s="395">
        <v>32.03</v>
      </c>
      <c r="E1661" s="380" t="s">
        <v>88</v>
      </c>
      <c r="F1661" s="301"/>
    </row>
    <row r="1662" spans="1:6" ht="15" x14ac:dyDescent="0.25">
      <c r="A1662" s="388">
        <v>1825</v>
      </c>
      <c r="B1662" s="214" t="s">
        <v>12305</v>
      </c>
      <c r="C1662" s="380" t="s">
        <v>66</v>
      </c>
      <c r="D1662" s="395">
        <v>79.05</v>
      </c>
      <c r="E1662" s="380" t="s">
        <v>88</v>
      </c>
      <c r="F1662" s="301"/>
    </row>
    <row r="1663" spans="1:6" ht="15" x14ac:dyDescent="0.25">
      <c r="A1663" s="388">
        <v>1828</v>
      </c>
      <c r="B1663" s="214" t="s">
        <v>12306</v>
      </c>
      <c r="C1663" s="380" t="s">
        <v>66</v>
      </c>
      <c r="D1663" s="395">
        <v>179.06</v>
      </c>
      <c r="E1663" s="380" t="s">
        <v>88</v>
      </c>
      <c r="F1663" s="301"/>
    </row>
    <row r="1664" spans="1:6" ht="15" x14ac:dyDescent="0.25">
      <c r="A1664" s="388">
        <v>1845</v>
      </c>
      <c r="B1664" s="214" t="s">
        <v>12307</v>
      </c>
      <c r="C1664" s="380" t="s">
        <v>66</v>
      </c>
      <c r="D1664" s="395">
        <v>40.14</v>
      </c>
      <c r="E1664" s="380" t="s">
        <v>88</v>
      </c>
      <c r="F1664" s="301"/>
    </row>
    <row r="1665" spans="1:6" ht="15" x14ac:dyDescent="0.25">
      <c r="A1665" s="388">
        <v>1824</v>
      </c>
      <c r="B1665" s="214" t="s">
        <v>12308</v>
      </c>
      <c r="C1665" s="380" t="s">
        <v>66</v>
      </c>
      <c r="D1665" s="395">
        <v>94.77</v>
      </c>
      <c r="E1665" s="380" t="s">
        <v>88</v>
      </c>
      <c r="F1665" s="301"/>
    </row>
    <row r="1666" spans="1:6" ht="30" x14ac:dyDescent="0.25">
      <c r="A1666" s="380">
        <v>42693</v>
      </c>
      <c r="B1666" s="214" t="s">
        <v>12309</v>
      </c>
      <c r="C1666" s="380" t="s">
        <v>66</v>
      </c>
      <c r="D1666" s="380">
        <v>406.93</v>
      </c>
      <c r="E1666" s="380" t="s">
        <v>88</v>
      </c>
      <c r="F1666" s="301"/>
    </row>
    <row r="1667" spans="1:6" ht="30" x14ac:dyDescent="0.25">
      <c r="A1667" s="380">
        <v>42695</v>
      </c>
      <c r="B1667" s="214" t="s">
        <v>12310</v>
      </c>
      <c r="C1667" s="380" t="s">
        <v>66</v>
      </c>
      <c r="D1667" s="380">
        <v>284.3</v>
      </c>
      <c r="E1667" s="380" t="s">
        <v>88</v>
      </c>
      <c r="F1667" s="301"/>
    </row>
    <row r="1668" spans="1:6" ht="30" x14ac:dyDescent="0.25">
      <c r="A1668" s="380">
        <v>42694</v>
      </c>
      <c r="B1668" s="214" t="s">
        <v>12311</v>
      </c>
      <c r="C1668" s="380" t="s">
        <v>66</v>
      </c>
      <c r="D1668" s="380">
        <v>544.55999999999995</v>
      </c>
      <c r="E1668" s="380" t="s">
        <v>88</v>
      </c>
      <c r="F1668" s="301"/>
    </row>
    <row r="1669" spans="1:6" ht="30" x14ac:dyDescent="0.25">
      <c r="A1669" s="380">
        <v>20097</v>
      </c>
      <c r="B1669" s="214" t="s">
        <v>12312</v>
      </c>
      <c r="C1669" s="380" t="s">
        <v>66</v>
      </c>
      <c r="D1669" s="380">
        <v>23.61</v>
      </c>
      <c r="E1669" s="380" t="s">
        <v>88</v>
      </c>
      <c r="F1669" s="301"/>
    </row>
    <row r="1670" spans="1:6" ht="30" x14ac:dyDescent="0.25">
      <c r="A1670" s="380">
        <v>20098</v>
      </c>
      <c r="B1670" s="214" t="s">
        <v>12313</v>
      </c>
      <c r="C1670" s="380" t="s">
        <v>66</v>
      </c>
      <c r="D1670" s="380">
        <v>96.5</v>
      </c>
      <c r="E1670" s="380" t="s">
        <v>88</v>
      </c>
      <c r="F1670" s="301"/>
    </row>
    <row r="1671" spans="1:6" ht="30" x14ac:dyDescent="0.25">
      <c r="A1671" s="380">
        <v>20096</v>
      </c>
      <c r="B1671" s="214" t="s">
        <v>12314</v>
      </c>
      <c r="C1671" s="380" t="s">
        <v>66</v>
      </c>
      <c r="D1671" s="380">
        <v>24.44</v>
      </c>
      <c r="E1671" s="380" t="s">
        <v>88</v>
      </c>
      <c r="F1671" s="301"/>
    </row>
    <row r="1672" spans="1:6" ht="15" x14ac:dyDescent="0.25">
      <c r="A1672" s="388">
        <v>44472</v>
      </c>
      <c r="B1672" s="214" t="s">
        <v>12315</v>
      </c>
      <c r="C1672" s="380" t="s">
        <v>66</v>
      </c>
      <c r="D1672" s="395">
        <v>52.7</v>
      </c>
      <c r="E1672" s="380" t="s">
        <v>88</v>
      </c>
      <c r="F1672" s="301"/>
    </row>
    <row r="1673" spans="1:6" ht="30" x14ac:dyDescent="0.25">
      <c r="A1673" s="380">
        <v>38369</v>
      </c>
      <c r="B1673" s="214" t="s">
        <v>12316</v>
      </c>
      <c r="C1673" s="380" t="s">
        <v>66</v>
      </c>
      <c r="D1673" s="380">
        <v>24.01</v>
      </c>
      <c r="E1673" s="380" t="s">
        <v>88</v>
      </c>
      <c r="F1673" s="301"/>
    </row>
    <row r="1674" spans="1:6" ht="15" x14ac:dyDescent="0.25">
      <c r="A1674" s="380">
        <v>38370</v>
      </c>
      <c r="B1674" s="214" t="s">
        <v>12317</v>
      </c>
      <c r="C1674" s="380" t="s">
        <v>66</v>
      </c>
      <c r="D1674" s="380">
        <v>24.01</v>
      </c>
      <c r="E1674" s="380" t="s">
        <v>88</v>
      </c>
      <c r="F1674" s="301"/>
    </row>
    <row r="1675" spans="1:6" ht="15" x14ac:dyDescent="0.25">
      <c r="A1675" s="380">
        <v>38372</v>
      </c>
      <c r="B1675" s="214" t="s">
        <v>12318</v>
      </c>
      <c r="C1675" s="380" t="s">
        <v>66</v>
      </c>
      <c r="D1675" s="380">
        <v>22.05</v>
      </c>
      <c r="E1675" s="380" t="s">
        <v>88</v>
      </c>
      <c r="F1675" s="301"/>
    </row>
    <row r="1676" spans="1:6" ht="15" x14ac:dyDescent="0.25">
      <c r="A1676" s="380">
        <v>2358</v>
      </c>
      <c r="B1676" s="214" t="s">
        <v>12319</v>
      </c>
      <c r="C1676" s="380" t="s">
        <v>87</v>
      </c>
      <c r="D1676" s="380">
        <v>15.96</v>
      </c>
      <c r="E1676" s="380" t="s">
        <v>105</v>
      </c>
      <c r="F1676" s="301"/>
    </row>
    <row r="1677" spans="1:6" ht="15" x14ac:dyDescent="0.25">
      <c r="A1677" s="380">
        <v>40807</v>
      </c>
      <c r="B1677" s="214" t="s">
        <v>12320</v>
      </c>
      <c r="C1677" s="380" t="s">
        <v>115</v>
      </c>
      <c r="D1677" s="396">
        <v>2847.97</v>
      </c>
      <c r="E1677" s="380" t="s">
        <v>105</v>
      </c>
      <c r="F1677" s="301"/>
    </row>
    <row r="1678" spans="1:6" ht="15" x14ac:dyDescent="0.25">
      <c r="A1678" s="380">
        <v>44330</v>
      </c>
      <c r="B1678" s="214" t="s">
        <v>12321</v>
      </c>
      <c r="C1678" s="380" t="s">
        <v>3</v>
      </c>
      <c r="D1678" s="380">
        <v>9.43</v>
      </c>
      <c r="E1678" s="380" t="s">
        <v>88</v>
      </c>
      <c r="F1678" s="301"/>
    </row>
    <row r="1679" spans="1:6" ht="15" x14ac:dyDescent="0.25">
      <c r="A1679" s="380">
        <v>43144</v>
      </c>
      <c r="B1679" s="214" t="s">
        <v>12322</v>
      </c>
      <c r="C1679" s="380" t="s">
        <v>65</v>
      </c>
      <c r="D1679" s="380">
        <v>41.81</v>
      </c>
      <c r="E1679" s="380" t="s">
        <v>88</v>
      </c>
      <c r="F1679" s="301"/>
    </row>
    <row r="1680" spans="1:6" ht="15" x14ac:dyDescent="0.25">
      <c r="A1680" s="380">
        <v>39397</v>
      </c>
      <c r="B1680" s="214" t="s">
        <v>12323</v>
      </c>
      <c r="C1680" s="380" t="s">
        <v>3</v>
      </c>
      <c r="D1680" s="380">
        <v>19.05</v>
      </c>
      <c r="E1680" s="380" t="s">
        <v>88</v>
      </c>
      <c r="F1680" s="301"/>
    </row>
    <row r="1681" spans="1:6" ht="30" x14ac:dyDescent="0.25">
      <c r="A1681" s="380">
        <v>2692</v>
      </c>
      <c r="B1681" s="214" t="s">
        <v>12324</v>
      </c>
      <c r="C1681" s="380" t="s">
        <v>3</v>
      </c>
      <c r="D1681" s="380">
        <v>7.69</v>
      </c>
      <c r="E1681" s="380" t="s">
        <v>88</v>
      </c>
      <c r="F1681" s="301"/>
    </row>
    <row r="1682" spans="1:6" ht="15" x14ac:dyDescent="0.25">
      <c r="A1682" s="380">
        <v>44329</v>
      </c>
      <c r="B1682" s="214" t="s">
        <v>12325</v>
      </c>
      <c r="C1682" s="380" t="s">
        <v>3</v>
      </c>
      <c r="D1682" s="380">
        <v>12.36</v>
      </c>
      <c r="E1682" s="380" t="s">
        <v>88</v>
      </c>
      <c r="F1682" s="301"/>
    </row>
    <row r="1683" spans="1:6" ht="15" x14ac:dyDescent="0.25">
      <c r="A1683" s="380">
        <v>5318</v>
      </c>
      <c r="B1683" s="214" t="s">
        <v>12326</v>
      </c>
      <c r="C1683" s="380" t="s">
        <v>3</v>
      </c>
      <c r="D1683" s="380">
        <v>19.98</v>
      </c>
      <c r="E1683" s="380" t="s">
        <v>88</v>
      </c>
      <c r="F1683" s="301"/>
    </row>
    <row r="1684" spans="1:6" ht="15" x14ac:dyDescent="0.25">
      <c r="A1684" s="380">
        <v>5330</v>
      </c>
      <c r="B1684" s="214" t="s">
        <v>12327</v>
      </c>
      <c r="C1684" s="380" t="s">
        <v>3</v>
      </c>
      <c r="D1684" s="380">
        <v>45.54</v>
      </c>
      <c r="E1684" s="380" t="s">
        <v>88</v>
      </c>
      <c r="F1684" s="301"/>
    </row>
    <row r="1685" spans="1:6" ht="15" x14ac:dyDescent="0.25">
      <c r="A1685" s="380">
        <v>44532</v>
      </c>
      <c r="B1685" s="214" t="s">
        <v>12328</v>
      </c>
      <c r="C1685" s="380" t="s">
        <v>66</v>
      </c>
      <c r="D1685" s="380">
        <v>22.64</v>
      </c>
      <c r="E1685" s="380" t="s">
        <v>88</v>
      </c>
      <c r="F1685" s="301"/>
    </row>
    <row r="1686" spans="1:6" ht="30" x14ac:dyDescent="0.25">
      <c r="A1686" s="380">
        <v>44531</v>
      </c>
      <c r="B1686" s="214" t="s">
        <v>12329</v>
      </c>
      <c r="C1686" s="380" t="s">
        <v>66</v>
      </c>
      <c r="D1686" s="380">
        <v>71.95</v>
      </c>
      <c r="E1686" s="380" t="s">
        <v>88</v>
      </c>
      <c r="F1686" s="301"/>
    </row>
    <row r="1687" spans="1:6" ht="30" x14ac:dyDescent="0.25">
      <c r="A1687" s="380">
        <v>13887</v>
      </c>
      <c r="B1687" s="214" t="s">
        <v>12330</v>
      </c>
      <c r="C1687" s="380" t="s">
        <v>66</v>
      </c>
      <c r="D1687" s="380">
        <v>413.14</v>
      </c>
      <c r="E1687" s="380" t="s">
        <v>88</v>
      </c>
      <c r="F1687" s="301"/>
    </row>
    <row r="1688" spans="1:6" ht="30" x14ac:dyDescent="0.25">
      <c r="A1688" s="380">
        <v>38140</v>
      </c>
      <c r="B1688" s="214" t="s">
        <v>12331</v>
      </c>
      <c r="C1688" s="380" t="s">
        <v>66</v>
      </c>
      <c r="D1688" s="380">
        <v>17.45</v>
      </c>
      <c r="E1688" s="380" t="s">
        <v>88</v>
      </c>
      <c r="F1688" s="301"/>
    </row>
    <row r="1689" spans="1:6" ht="15" x14ac:dyDescent="0.25">
      <c r="A1689" s="380">
        <v>44495</v>
      </c>
      <c r="B1689" s="214" t="s">
        <v>12332</v>
      </c>
      <c r="C1689" s="380" t="s">
        <v>66</v>
      </c>
      <c r="D1689" s="380">
        <v>18.39</v>
      </c>
      <c r="E1689" s="380" t="s">
        <v>88</v>
      </c>
      <c r="F1689" s="301"/>
    </row>
    <row r="1690" spans="1:6" ht="30" x14ac:dyDescent="0.25">
      <c r="A1690" s="380">
        <v>44533</v>
      </c>
      <c r="B1690" s="214" t="s">
        <v>12333</v>
      </c>
      <c r="C1690" s="380" t="s">
        <v>66</v>
      </c>
      <c r="D1690" s="380">
        <v>17.36</v>
      </c>
      <c r="E1690" s="380" t="s">
        <v>88</v>
      </c>
      <c r="F1690" s="301"/>
    </row>
    <row r="1691" spans="1:6" ht="15" x14ac:dyDescent="0.25">
      <c r="A1691" s="380">
        <v>44534</v>
      </c>
      <c r="B1691" s="214" t="s">
        <v>12334</v>
      </c>
      <c r="C1691" s="380" t="s">
        <v>66</v>
      </c>
      <c r="D1691" s="380">
        <v>4.5199999999999996</v>
      </c>
      <c r="E1691" s="380" t="s">
        <v>88</v>
      </c>
      <c r="F1691" s="301"/>
    </row>
    <row r="1692" spans="1:6" ht="30" x14ac:dyDescent="0.25">
      <c r="A1692" s="380">
        <v>34729</v>
      </c>
      <c r="B1692" s="214" t="s">
        <v>12335</v>
      </c>
      <c r="C1692" s="380" t="s">
        <v>66</v>
      </c>
      <c r="D1692" s="396">
        <v>1709.05</v>
      </c>
      <c r="E1692" s="380" t="s">
        <v>88</v>
      </c>
      <c r="F1692" s="301"/>
    </row>
    <row r="1693" spans="1:6" ht="30" x14ac:dyDescent="0.25">
      <c r="A1693" s="380">
        <v>34734</v>
      </c>
      <c r="B1693" s="214" t="s">
        <v>12336</v>
      </c>
      <c r="C1693" s="380" t="s">
        <v>66</v>
      </c>
      <c r="D1693" s="396">
        <v>2646.15</v>
      </c>
      <c r="E1693" s="380" t="s">
        <v>88</v>
      </c>
      <c r="F1693" s="301"/>
    </row>
    <row r="1694" spans="1:6" ht="30" x14ac:dyDescent="0.25">
      <c r="A1694" s="380">
        <v>34738</v>
      </c>
      <c r="B1694" s="214" t="s">
        <v>12337</v>
      </c>
      <c r="C1694" s="380" t="s">
        <v>66</v>
      </c>
      <c r="D1694" s="396">
        <v>6182.25</v>
      </c>
      <c r="E1694" s="380" t="s">
        <v>88</v>
      </c>
      <c r="F1694" s="301"/>
    </row>
    <row r="1695" spans="1:6" ht="15" x14ac:dyDescent="0.25">
      <c r="A1695" s="380">
        <v>34623</v>
      </c>
      <c r="B1695" s="214" t="s">
        <v>12338</v>
      </c>
      <c r="C1695" s="380" t="s">
        <v>66</v>
      </c>
      <c r="D1695" s="380">
        <v>74.08</v>
      </c>
      <c r="E1695" s="380" t="s">
        <v>88</v>
      </c>
      <c r="F1695" s="301"/>
    </row>
    <row r="1696" spans="1:6" ht="15" x14ac:dyDescent="0.25">
      <c r="A1696" s="380">
        <v>34616</v>
      </c>
      <c r="B1696" s="214" t="s">
        <v>12339</v>
      </c>
      <c r="C1696" s="380" t="s">
        <v>66</v>
      </c>
      <c r="D1696" s="380">
        <v>75.239999999999995</v>
      </c>
      <c r="E1696" s="380" t="s">
        <v>88</v>
      </c>
      <c r="F1696" s="301"/>
    </row>
    <row r="1697" spans="1:6" ht="15" x14ac:dyDescent="0.25">
      <c r="A1697" s="380">
        <v>34628</v>
      </c>
      <c r="B1697" s="214" t="s">
        <v>12340</v>
      </c>
      <c r="C1697" s="380" t="s">
        <v>66</v>
      </c>
      <c r="D1697" s="380">
        <v>106.11</v>
      </c>
      <c r="E1697" s="380" t="s">
        <v>88</v>
      </c>
      <c r="F1697" s="301"/>
    </row>
    <row r="1698" spans="1:6" ht="15" x14ac:dyDescent="0.25">
      <c r="A1698" s="380">
        <v>34686</v>
      </c>
      <c r="B1698" s="214" t="s">
        <v>12341</v>
      </c>
      <c r="C1698" s="380" t="s">
        <v>66</v>
      </c>
      <c r="D1698" s="380">
        <v>19.46</v>
      </c>
      <c r="E1698" s="380" t="s">
        <v>88</v>
      </c>
      <c r="F1698" s="301"/>
    </row>
    <row r="1699" spans="1:6" ht="15" x14ac:dyDescent="0.25">
      <c r="A1699" s="380">
        <v>34653</v>
      </c>
      <c r="B1699" s="214" t="s">
        <v>12342</v>
      </c>
      <c r="C1699" s="380" t="s">
        <v>66</v>
      </c>
      <c r="D1699" s="380">
        <v>13.12</v>
      </c>
      <c r="E1699" s="380" t="s">
        <v>88</v>
      </c>
      <c r="F1699" s="301"/>
    </row>
    <row r="1700" spans="1:6" ht="15" x14ac:dyDescent="0.25">
      <c r="A1700" s="380">
        <v>34688</v>
      </c>
      <c r="B1700" s="214" t="s">
        <v>12343</v>
      </c>
      <c r="C1700" s="380" t="s">
        <v>66</v>
      </c>
      <c r="D1700" s="380">
        <v>23.79</v>
      </c>
      <c r="E1700" s="380" t="s">
        <v>88</v>
      </c>
      <c r="F1700" s="301"/>
    </row>
    <row r="1701" spans="1:6" ht="15" x14ac:dyDescent="0.25">
      <c r="A1701" s="380">
        <v>34709</v>
      </c>
      <c r="B1701" s="214" t="s">
        <v>12344</v>
      </c>
      <c r="C1701" s="380" t="s">
        <v>66</v>
      </c>
      <c r="D1701" s="380">
        <v>92.18</v>
      </c>
      <c r="E1701" s="380" t="s">
        <v>88</v>
      </c>
      <c r="F1701" s="301"/>
    </row>
    <row r="1702" spans="1:6" ht="15" x14ac:dyDescent="0.25">
      <c r="A1702" s="380">
        <v>34714</v>
      </c>
      <c r="B1702" s="214" t="s">
        <v>12345</v>
      </c>
      <c r="C1702" s="380" t="s">
        <v>66</v>
      </c>
      <c r="D1702" s="380">
        <v>110.1</v>
      </c>
      <c r="E1702" s="380" t="s">
        <v>88</v>
      </c>
      <c r="F1702" s="301"/>
    </row>
    <row r="1703" spans="1:6" ht="15" x14ac:dyDescent="0.25">
      <c r="A1703" s="380">
        <v>2391</v>
      </c>
      <c r="B1703" s="214" t="s">
        <v>12346</v>
      </c>
      <c r="C1703" s="380" t="s">
        <v>66</v>
      </c>
      <c r="D1703" s="380">
        <v>502.82</v>
      </c>
      <c r="E1703" s="380" t="s">
        <v>88</v>
      </c>
      <c r="F1703" s="301"/>
    </row>
    <row r="1704" spans="1:6" ht="15" x14ac:dyDescent="0.25">
      <c r="A1704" s="380">
        <v>2374</v>
      </c>
      <c r="B1704" s="214" t="s">
        <v>12347</v>
      </c>
      <c r="C1704" s="380" t="s">
        <v>66</v>
      </c>
      <c r="D1704" s="380">
        <v>570.42999999999995</v>
      </c>
      <c r="E1704" s="380" t="s">
        <v>88</v>
      </c>
      <c r="F1704" s="301"/>
    </row>
    <row r="1705" spans="1:6" ht="15" x14ac:dyDescent="0.25">
      <c r="A1705" s="380">
        <v>2377</v>
      </c>
      <c r="B1705" s="214" t="s">
        <v>12348</v>
      </c>
      <c r="C1705" s="380" t="s">
        <v>66</v>
      </c>
      <c r="D1705" s="380">
        <v>800.55</v>
      </c>
      <c r="E1705" s="380" t="s">
        <v>88</v>
      </c>
      <c r="F1705" s="301"/>
    </row>
    <row r="1706" spans="1:6" ht="15" x14ac:dyDescent="0.25">
      <c r="A1706" s="380">
        <v>2393</v>
      </c>
      <c r="B1706" s="214" t="s">
        <v>12349</v>
      </c>
      <c r="C1706" s="380" t="s">
        <v>66</v>
      </c>
      <c r="D1706" s="396">
        <v>1340.62</v>
      </c>
      <c r="E1706" s="380" t="s">
        <v>88</v>
      </c>
      <c r="F1706" s="301"/>
    </row>
    <row r="1707" spans="1:6" ht="15" x14ac:dyDescent="0.25">
      <c r="A1707" s="380">
        <v>34705</v>
      </c>
      <c r="B1707" s="214" t="s">
        <v>12350</v>
      </c>
      <c r="C1707" s="380" t="s">
        <v>66</v>
      </c>
      <c r="D1707" s="396">
        <v>1172.56</v>
      </c>
      <c r="E1707" s="380" t="s">
        <v>88</v>
      </c>
      <c r="F1707" s="301"/>
    </row>
    <row r="1708" spans="1:6" ht="15" x14ac:dyDescent="0.25">
      <c r="A1708" s="380">
        <v>34707</v>
      </c>
      <c r="B1708" s="214" t="s">
        <v>12351</v>
      </c>
      <c r="C1708" s="380" t="s">
        <v>66</v>
      </c>
      <c r="D1708" s="396">
        <v>2172.7800000000002</v>
      </c>
      <c r="E1708" s="380" t="s">
        <v>88</v>
      </c>
      <c r="F1708" s="301"/>
    </row>
    <row r="1709" spans="1:6" ht="15" x14ac:dyDescent="0.25">
      <c r="A1709" s="380">
        <v>34544</v>
      </c>
      <c r="B1709" s="214" t="s">
        <v>12352</v>
      </c>
      <c r="C1709" s="380" t="s">
        <v>66</v>
      </c>
      <c r="D1709" s="396">
        <v>2172.5500000000002</v>
      </c>
      <c r="E1709" s="380" t="s">
        <v>88</v>
      </c>
      <c r="F1709" s="301"/>
    </row>
    <row r="1710" spans="1:6" ht="15" x14ac:dyDescent="0.25">
      <c r="A1710" s="380">
        <v>2378</v>
      </c>
      <c r="B1710" s="214" t="s">
        <v>12353</v>
      </c>
      <c r="C1710" s="380" t="s">
        <v>66</v>
      </c>
      <c r="D1710" s="396">
        <v>1841.52</v>
      </c>
      <c r="E1710" s="380" t="s">
        <v>88</v>
      </c>
      <c r="F1710" s="301"/>
    </row>
    <row r="1711" spans="1:6" ht="15" x14ac:dyDescent="0.25">
      <c r="A1711" s="380">
        <v>2379</v>
      </c>
      <c r="B1711" s="214" t="s">
        <v>12354</v>
      </c>
      <c r="C1711" s="380" t="s">
        <v>66</v>
      </c>
      <c r="D1711" s="396">
        <v>1841.52</v>
      </c>
      <c r="E1711" s="380" t="s">
        <v>88</v>
      </c>
      <c r="F1711" s="301"/>
    </row>
    <row r="1712" spans="1:6" ht="15" x14ac:dyDescent="0.25">
      <c r="A1712" s="380">
        <v>2376</v>
      </c>
      <c r="B1712" s="214" t="s">
        <v>12355</v>
      </c>
      <c r="C1712" s="380" t="s">
        <v>66</v>
      </c>
      <c r="D1712" s="396">
        <v>3032.97</v>
      </c>
      <c r="E1712" s="380" t="s">
        <v>88</v>
      </c>
      <c r="F1712" s="301"/>
    </row>
    <row r="1713" spans="1:6" ht="15" x14ac:dyDescent="0.25">
      <c r="A1713" s="380">
        <v>2394</v>
      </c>
      <c r="B1713" s="214" t="s">
        <v>12356</v>
      </c>
      <c r="C1713" s="380" t="s">
        <v>66</v>
      </c>
      <c r="D1713" s="396">
        <v>6483.93</v>
      </c>
      <c r="E1713" s="380" t="s">
        <v>88</v>
      </c>
      <c r="F1713" s="301"/>
    </row>
    <row r="1714" spans="1:6" ht="15" x14ac:dyDescent="0.25">
      <c r="A1714" s="380">
        <v>2388</v>
      </c>
      <c r="B1714" s="214" t="s">
        <v>12357</v>
      </c>
      <c r="C1714" s="380" t="s">
        <v>66</v>
      </c>
      <c r="D1714" s="380">
        <v>91.49</v>
      </c>
      <c r="E1714" s="380" t="s">
        <v>88</v>
      </c>
      <c r="F1714" s="301"/>
    </row>
    <row r="1715" spans="1:6" ht="15" x14ac:dyDescent="0.25">
      <c r="A1715" s="380">
        <v>34606</v>
      </c>
      <c r="B1715" s="214" t="s">
        <v>12358</v>
      </c>
      <c r="C1715" s="380" t="s">
        <v>66</v>
      </c>
      <c r="D1715" s="380">
        <v>140.34</v>
      </c>
      <c r="E1715" s="380" t="s">
        <v>88</v>
      </c>
      <c r="F1715" s="301"/>
    </row>
    <row r="1716" spans="1:6" ht="15" x14ac:dyDescent="0.25">
      <c r="A1716" s="380">
        <v>2370</v>
      </c>
      <c r="B1716" s="214" t="s">
        <v>12359</v>
      </c>
      <c r="C1716" s="380" t="s">
        <v>66</v>
      </c>
      <c r="D1716" s="380">
        <v>17</v>
      </c>
      <c r="E1716" s="380" t="s">
        <v>88</v>
      </c>
      <c r="F1716" s="301"/>
    </row>
    <row r="1717" spans="1:6" ht="15" x14ac:dyDescent="0.25">
      <c r="A1717" s="380">
        <v>2386</v>
      </c>
      <c r="B1717" s="214" t="s">
        <v>12360</v>
      </c>
      <c r="C1717" s="380" t="s">
        <v>66</v>
      </c>
      <c r="D1717" s="380">
        <v>28.52</v>
      </c>
      <c r="E1717" s="380" t="s">
        <v>88</v>
      </c>
      <c r="F1717" s="301"/>
    </row>
    <row r="1718" spans="1:6" ht="15" x14ac:dyDescent="0.25">
      <c r="A1718" s="380">
        <v>34689</v>
      </c>
      <c r="B1718" s="214" t="s">
        <v>12361</v>
      </c>
      <c r="C1718" s="380" t="s">
        <v>66</v>
      </c>
      <c r="D1718" s="380">
        <v>44.68</v>
      </c>
      <c r="E1718" s="380" t="s">
        <v>88</v>
      </c>
      <c r="F1718" s="301"/>
    </row>
    <row r="1719" spans="1:6" ht="15" x14ac:dyDescent="0.25">
      <c r="A1719" s="380">
        <v>2392</v>
      </c>
      <c r="B1719" s="214" t="s">
        <v>12362</v>
      </c>
      <c r="C1719" s="380" t="s">
        <v>66</v>
      </c>
      <c r="D1719" s="380">
        <v>114.12</v>
      </c>
      <c r="E1719" s="380" t="s">
        <v>88</v>
      </c>
      <c r="F1719" s="301"/>
    </row>
    <row r="1720" spans="1:6" ht="15" x14ac:dyDescent="0.25">
      <c r="A1720" s="380">
        <v>2373</v>
      </c>
      <c r="B1720" s="214" t="s">
        <v>12363</v>
      </c>
      <c r="C1720" s="380" t="s">
        <v>66</v>
      </c>
      <c r="D1720" s="380">
        <v>160.78</v>
      </c>
      <c r="E1720" s="380" t="s">
        <v>88</v>
      </c>
      <c r="F1720" s="301"/>
    </row>
    <row r="1721" spans="1:6" ht="30" x14ac:dyDescent="0.25">
      <c r="A1721" s="380">
        <v>39465</v>
      </c>
      <c r="B1721" s="214" t="s">
        <v>12364</v>
      </c>
      <c r="C1721" s="380" t="s">
        <v>66</v>
      </c>
      <c r="D1721" s="380">
        <v>98.22</v>
      </c>
      <c r="E1721" s="380" t="s">
        <v>88</v>
      </c>
      <c r="F1721" s="301"/>
    </row>
    <row r="1722" spans="1:6" ht="30" x14ac:dyDescent="0.25">
      <c r="A1722" s="380">
        <v>39466</v>
      </c>
      <c r="B1722" s="214" t="s">
        <v>12365</v>
      </c>
      <c r="C1722" s="380" t="s">
        <v>66</v>
      </c>
      <c r="D1722" s="380">
        <v>110.5</v>
      </c>
      <c r="E1722" s="380" t="s">
        <v>88</v>
      </c>
      <c r="F1722" s="301"/>
    </row>
    <row r="1723" spans="1:6" ht="30" x14ac:dyDescent="0.25">
      <c r="A1723" s="380">
        <v>39467</v>
      </c>
      <c r="B1723" s="214" t="s">
        <v>12366</v>
      </c>
      <c r="C1723" s="380" t="s">
        <v>66</v>
      </c>
      <c r="D1723" s="380">
        <v>141.34</v>
      </c>
      <c r="E1723" s="380" t="s">
        <v>88</v>
      </c>
      <c r="F1723" s="301"/>
    </row>
    <row r="1724" spans="1:6" ht="30" x14ac:dyDescent="0.25">
      <c r="A1724" s="380">
        <v>39468</v>
      </c>
      <c r="B1724" s="214" t="s">
        <v>12367</v>
      </c>
      <c r="C1724" s="380" t="s">
        <v>66</v>
      </c>
      <c r="D1724" s="380">
        <v>251.23</v>
      </c>
      <c r="E1724" s="380" t="s">
        <v>88</v>
      </c>
      <c r="F1724" s="301"/>
    </row>
    <row r="1725" spans="1:6" ht="30" x14ac:dyDescent="0.25">
      <c r="A1725" s="380">
        <v>39469</v>
      </c>
      <c r="B1725" s="214" t="s">
        <v>12368</v>
      </c>
      <c r="C1725" s="380" t="s">
        <v>66</v>
      </c>
      <c r="D1725" s="380">
        <v>102.34</v>
      </c>
      <c r="E1725" s="380" t="s">
        <v>88</v>
      </c>
      <c r="F1725" s="301"/>
    </row>
    <row r="1726" spans="1:6" ht="30" x14ac:dyDescent="0.25">
      <c r="A1726" s="380">
        <v>39470</v>
      </c>
      <c r="B1726" s="214" t="s">
        <v>12369</v>
      </c>
      <c r="C1726" s="380" t="s">
        <v>66</v>
      </c>
      <c r="D1726" s="380">
        <v>125.74</v>
      </c>
      <c r="E1726" s="380" t="s">
        <v>88</v>
      </c>
      <c r="F1726" s="301"/>
    </row>
    <row r="1727" spans="1:6" ht="30" x14ac:dyDescent="0.25">
      <c r="A1727" s="380">
        <v>39471</v>
      </c>
      <c r="B1727" s="214" t="s">
        <v>12370</v>
      </c>
      <c r="C1727" s="380" t="s">
        <v>66</v>
      </c>
      <c r="D1727" s="380">
        <v>151.11000000000001</v>
      </c>
      <c r="E1727" s="380" t="s">
        <v>88</v>
      </c>
      <c r="F1727" s="301"/>
    </row>
    <row r="1728" spans="1:6" ht="30" x14ac:dyDescent="0.25">
      <c r="A1728" s="380">
        <v>39472</v>
      </c>
      <c r="B1728" s="214" t="s">
        <v>12371</v>
      </c>
      <c r="C1728" s="380" t="s">
        <v>66</v>
      </c>
      <c r="D1728" s="380">
        <v>262.55</v>
      </c>
      <c r="E1728" s="380" t="s">
        <v>88</v>
      </c>
      <c r="F1728" s="301"/>
    </row>
    <row r="1729" spans="1:6" ht="30" x14ac:dyDescent="0.25">
      <c r="A1729" s="380">
        <v>39473</v>
      </c>
      <c r="B1729" s="214" t="s">
        <v>12372</v>
      </c>
      <c r="C1729" s="380" t="s">
        <v>66</v>
      </c>
      <c r="D1729" s="380">
        <v>169.61</v>
      </c>
      <c r="E1729" s="380" t="s">
        <v>88</v>
      </c>
      <c r="F1729" s="301"/>
    </row>
    <row r="1730" spans="1:6" ht="30" x14ac:dyDescent="0.25">
      <c r="A1730" s="380">
        <v>39474</v>
      </c>
      <c r="B1730" s="214" t="s">
        <v>12373</v>
      </c>
      <c r="C1730" s="380" t="s">
        <v>66</v>
      </c>
      <c r="D1730" s="380">
        <v>180.81</v>
      </c>
      <c r="E1730" s="380" t="s">
        <v>88</v>
      </c>
      <c r="F1730" s="301"/>
    </row>
    <row r="1731" spans="1:6" ht="30" x14ac:dyDescent="0.25">
      <c r="A1731" s="380">
        <v>39475</v>
      </c>
      <c r="B1731" s="214" t="s">
        <v>12374</v>
      </c>
      <c r="C1731" s="380" t="s">
        <v>66</v>
      </c>
      <c r="D1731" s="380">
        <v>205.15</v>
      </c>
      <c r="E1731" s="380" t="s">
        <v>88</v>
      </c>
      <c r="F1731" s="301"/>
    </row>
    <row r="1732" spans="1:6" ht="30" x14ac:dyDescent="0.25">
      <c r="A1732" s="380">
        <v>39476</v>
      </c>
      <c r="B1732" s="214" t="s">
        <v>12375</v>
      </c>
      <c r="C1732" s="380" t="s">
        <v>66</v>
      </c>
      <c r="D1732" s="380">
        <v>386.18</v>
      </c>
      <c r="E1732" s="380" t="s">
        <v>88</v>
      </c>
      <c r="F1732" s="301"/>
    </row>
    <row r="1733" spans="1:6" ht="30" x14ac:dyDescent="0.25">
      <c r="A1733" s="380">
        <v>39477</v>
      </c>
      <c r="B1733" s="214" t="s">
        <v>12376</v>
      </c>
      <c r="C1733" s="380" t="s">
        <v>66</v>
      </c>
      <c r="D1733" s="380">
        <v>189.21</v>
      </c>
      <c r="E1733" s="380" t="s">
        <v>88</v>
      </c>
      <c r="F1733" s="301"/>
    </row>
    <row r="1734" spans="1:6" ht="30" x14ac:dyDescent="0.25">
      <c r="A1734" s="380">
        <v>39478</v>
      </c>
      <c r="B1734" s="214" t="s">
        <v>12377</v>
      </c>
      <c r="C1734" s="380" t="s">
        <v>66</v>
      </c>
      <c r="D1734" s="380">
        <v>195.07</v>
      </c>
      <c r="E1734" s="380" t="s">
        <v>88</v>
      </c>
      <c r="F1734" s="301"/>
    </row>
    <row r="1735" spans="1:6" ht="30" x14ac:dyDescent="0.25">
      <c r="A1735" s="380">
        <v>39479</v>
      </c>
      <c r="B1735" s="214" t="s">
        <v>12378</v>
      </c>
      <c r="C1735" s="380" t="s">
        <v>66</v>
      </c>
      <c r="D1735" s="380">
        <v>229.84</v>
      </c>
      <c r="E1735" s="380" t="s">
        <v>88</v>
      </c>
      <c r="F1735" s="301"/>
    </row>
    <row r="1736" spans="1:6" ht="30" x14ac:dyDescent="0.25">
      <c r="A1736" s="380">
        <v>39480</v>
      </c>
      <c r="B1736" s="214" t="s">
        <v>12379</v>
      </c>
      <c r="C1736" s="380" t="s">
        <v>66</v>
      </c>
      <c r="D1736" s="380">
        <v>474.26</v>
      </c>
      <c r="E1736" s="380" t="s">
        <v>88</v>
      </c>
      <c r="F1736" s="301"/>
    </row>
    <row r="1737" spans="1:6" ht="15" x14ac:dyDescent="0.25">
      <c r="A1737" s="380">
        <v>39459</v>
      </c>
      <c r="B1737" s="214" t="s">
        <v>12380</v>
      </c>
      <c r="C1737" s="380" t="s">
        <v>66</v>
      </c>
      <c r="D1737" s="380">
        <v>402.53</v>
      </c>
      <c r="E1737" s="380" t="s">
        <v>88</v>
      </c>
      <c r="F1737" s="301"/>
    </row>
    <row r="1738" spans="1:6" ht="15" x14ac:dyDescent="0.25">
      <c r="A1738" s="380">
        <v>39445</v>
      </c>
      <c r="B1738" s="214" t="s">
        <v>12381</v>
      </c>
      <c r="C1738" s="380" t="s">
        <v>66</v>
      </c>
      <c r="D1738" s="380">
        <v>202.11</v>
      </c>
      <c r="E1738" s="380" t="s">
        <v>88</v>
      </c>
      <c r="F1738" s="301"/>
    </row>
    <row r="1739" spans="1:6" ht="15" x14ac:dyDescent="0.25">
      <c r="A1739" s="380">
        <v>39446</v>
      </c>
      <c r="B1739" s="214" t="s">
        <v>12382</v>
      </c>
      <c r="C1739" s="380" t="s">
        <v>66</v>
      </c>
      <c r="D1739" s="380">
        <v>205.7</v>
      </c>
      <c r="E1739" s="380" t="s">
        <v>88</v>
      </c>
      <c r="F1739" s="301"/>
    </row>
    <row r="1740" spans="1:6" ht="15" x14ac:dyDescent="0.25">
      <c r="A1740" s="380">
        <v>39447</v>
      </c>
      <c r="B1740" s="214" t="s">
        <v>12383</v>
      </c>
      <c r="C1740" s="380" t="s">
        <v>66</v>
      </c>
      <c r="D1740" s="380">
        <v>219.98</v>
      </c>
      <c r="E1740" s="380" t="s">
        <v>88</v>
      </c>
      <c r="F1740" s="301"/>
    </row>
    <row r="1741" spans="1:6" ht="15" x14ac:dyDescent="0.25">
      <c r="A1741" s="380">
        <v>39448</v>
      </c>
      <c r="B1741" s="214" t="s">
        <v>12384</v>
      </c>
      <c r="C1741" s="380" t="s">
        <v>66</v>
      </c>
      <c r="D1741" s="380">
        <v>375.1</v>
      </c>
      <c r="E1741" s="380" t="s">
        <v>88</v>
      </c>
      <c r="F1741" s="301"/>
    </row>
    <row r="1742" spans="1:6" ht="15" x14ac:dyDescent="0.25">
      <c r="A1742" s="380">
        <v>39450</v>
      </c>
      <c r="B1742" s="214" t="s">
        <v>12385</v>
      </c>
      <c r="C1742" s="380" t="s">
        <v>66</v>
      </c>
      <c r="D1742" s="380">
        <v>228.85</v>
      </c>
      <c r="E1742" s="380" t="s">
        <v>88</v>
      </c>
      <c r="F1742" s="301"/>
    </row>
    <row r="1743" spans="1:6" ht="15" x14ac:dyDescent="0.25">
      <c r="A1743" s="380">
        <v>39451</v>
      </c>
      <c r="B1743" s="214" t="s">
        <v>12386</v>
      </c>
      <c r="C1743" s="380" t="s">
        <v>66</v>
      </c>
      <c r="D1743" s="380">
        <v>249.61</v>
      </c>
      <c r="E1743" s="380" t="s">
        <v>88</v>
      </c>
      <c r="F1743" s="301"/>
    </row>
    <row r="1744" spans="1:6" ht="15" x14ac:dyDescent="0.25">
      <c r="A1744" s="380">
        <v>39452</v>
      </c>
      <c r="B1744" s="214" t="s">
        <v>12387</v>
      </c>
      <c r="C1744" s="380" t="s">
        <v>66</v>
      </c>
      <c r="D1744" s="380">
        <v>251.1</v>
      </c>
      <c r="E1744" s="380" t="s">
        <v>88</v>
      </c>
      <c r="F1744" s="301"/>
    </row>
    <row r="1745" spans="1:6" ht="15" x14ac:dyDescent="0.25">
      <c r="A1745" s="380">
        <v>39523</v>
      </c>
      <c r="B1745" s="214" t="s">
        <v>12388</v>
      </c>
      <c r="C1745" s="380" t="s">
        <v>66</v>
      </c>
      <c r="D1745" s="380">
        <v>420.22</v>
      </c>
      <c r="E1745" s="380" t="s">
        <v>88</v>
      </c>
      <c r="F1745" s="301"/>
    </row>
    <row r="1746" spans="1:6" ht="15" x14ac:dyDescent="0.25">
      <c r="A1746" s="380">
        <v>39449</v>
      </c>
      <c r="B1746" s="214" t="s">
        <v>12389</v>
      </c>
      <c r="C1746" s="380" t="s">
        <v>66</v>
      </c>
      <c r="D1746" s="380">
        <v>465.36</v>
      </c>
      <c r="E1746" s="380" t="s">
        <v>88</v>
      </c>
      <c r="F1746" s="301"/>
    </row>
    <row r="1747" spans="1:6" ht="15" x14ac:dyDescent="0.25">
      <c r="A1747" s="380">
        <v>39455</v>
      </c>
      <c r="B1747" s="214" t="s">
        <v>12390</v>
      </c>
      <c r="C1747" s="380" t="s">
        <v>66</v>
      </c>
      <c r="D1747" s="380">
        <v>230.27</v>
      </c>
      <c r="E1747" s="380" t="s">
        <v>88</v>
      </c>
      <c r="F1747" s="301"/>
    </row>
    <row r="1748" spans="1:6" ht="15" x14ac:dyDescent="0.25">
      <c r="A1748" s="380">
        <v>39456</v>
      </c>
      <c r="B1748" s="214" t="s">
        <v>12391</v>
      </c>
      <c r="C1748" s="380" t="s">
        <v>66</v>
      </c>
      <c r="D1748" s="380">
        <v>230.44</v>
      </c>
      <c r="E1748" s="380" t="s">
        <v>88</v>
      </c>
      <c r="F1748" s="301"/>
    </row>
    <row r="1749" spans="1:6" ht="15" x14ac:dyDescent="0.25">
      <c r="A1749" s="380">
        <v>39457</v>
      </c>
      <c r="B1749" s="214" t="s">
        <v>12392</v>
      </c>
      <c r="C1749" s="380" t="s">
        <v>66</v>
      </c>
      <c r="D1749" s="380">
        <v>251.22</v>
      </c>
      <c r="E1749" s="380" t="s">
        <v>88</v>
      </c>
      <c r="F1749" s="301"/>
    </row>
    <row r="1750" spans="1:6" ht="15" x14ac:dyDescent="0.25">
      <c r="A1750" s="380">
        <v>39458</v>
      </c>
      <c r="B1750" s="214" t="s">
        <v>12393</v>
      </c>
      <c r="C1750" s="380" t="s">
        <v>66</v>
      </c>
      <c r="D1750" s="380">
        <v>468.79</v>
      </c>
      <c r="E1750" s="380" t="s">
        <v>88</v>
      </c>
      <c r="F1750" s="301"/>
    </row>
    <row r="1751" spans="1:6" ht="15" x14ac:dyDescent="0.25">
      <c r="A1751" s="380">
        <v>39464</v>
      </c>
      <c r="B1751" s="214" t="s">
        <v>12394</v>
      </c>
      <c r="C1751" s="380" t="s">
        <v>66</v>
      </c>
      <c r="D1751" s="380">
        <v>753.85</v>
      </c>
      <c r="E1751" s="380" t="s">
        <v>88</v>
      </c>
      <c r="F1751" s="301"/>
    </row>
    <row r="1752" spans="1:6" ht="15" x14ac:dyDescent="0.25">
      <c r="A1752" s="380">
        <v>39460</v>
      </c>
      <c r="B1752" s="214" t="s">
        <v>12395</v>
      </c>
      <c r="C1752" s="380" t="s">
        <v>66</v>
      </c>
      <c r="D1752" s="380">
        <v>285.92</v>
      </c>
      <c r="E1752" s="380" t="s">
        <v>88</v>
      </c>
      <c r="F1752" s="301"/>
    </row>
    <row r="1753" spans="1:6" ht="15" x14ac:dyDescent="0.25">
      <c r="A1753" s="380">
        <v>39461</v>
      </c>
      <c r="B1753" s="214" t="s">
        <v>12396</v>
      </c>
      <c r="C1753" s="380" t="s">
        <v>66</v>
      </c>
      <c r="D1753" s="380">
        <v>335.03</v>
      </c>
      <c r="E1753" s="380" t="s">
        <v>88</v>
      </c>
      <c r="F1753" s="301"/>
    </row>
    <row r="1754" spans="1:6" ht="15" x14ac:dyDescent="0.25">
      <c r="A1754" s="380">
        <v>39462</v>
      </c>
      <c r="B1754" s="214" t="s">
        <v>12397</v>
      </c>
      <c r="C1754" s="380" t="s">
        <v>66</v>
      </c>
      <c r="D1754" s="380">
        <v>322.88</v>
      </c>
      <c r="E1754" s="380" t="s">
        <v>88</v>
      </c>
      <c r="F1754" s="301"/>
    </row>
    <row r="1755" spans="1:6" ht="15" x14ac:dyDescent="0.25">
      <c r="A1755" s="380">
        <v>39463</v>
      </c>
      <c r="B1755" s="214" t="s">
        <v>12398</v>
      </c>
      <c r="C1755" s="380" t="s">
        <v>66</v>
      </c>
      <c r="D1755" s="380">
        <v>748</v>
      </c>
      <c r="E1755" s="380" t="s">
        <v>88</v>
      </c>
      <c r="F1755" s="301"/>
    </row>
    <row r="1756" spans="1:6" ht="15" x14ac:dyDescent="0.25">
      <c r="A1756" s="388">
        <v>26039</v>
      </c>
      <c r="B1756" s="214" t="s">
        <v>12399</v>
      </c>
      <c r="C1756" s="380" t="s">
        <v>66</v>
      </c>
      <c r="D1756" s="395">
        <v>391246.87</v>
      </c>
      <c r="E1756" s="380" t="s">
        <v>1550</v>
      </c>
      <c r="F1756" s="301"/>
    </row>
    <row r="1757" spans="1:6" ht="30" x14ac:dyDescent="0.25">
      <c r="A1757" s="388">
        <v>2401</v>
      </c>
      <c r="B1757" s="214" t="s">
        <v>12400</v>
      </c>
      <c r="C1757" s="380" t="s">
        <v>66</v>
      </c>
      <c r="D1757" s="395">
        <v>89991.11</v>
      </c>
      <c r="E1757" s="380" t="s">
        <v>1550</v>
      </c>
      <c r="F1757" s="301"/>
    </row>
    <row r="1758" spans="1:6" ht="30" x14ac:dyDescent="0.25">
      <c r="A1758" s="388">
        <v>38870</v>
      </c>
      <c r="B1758" s="214" t="s">
        <v>12401</v>
      </c>
      <c r="C1758" s="380" t="s">
        <v>66</v>
      </c>
      <c r="D1758" s="395">
        <v>34.14</v>
      </c>
      <c r="E1758" s="380" t="s">
        <v>88</v>
      </c>
      <c r="F1758" s="301"/>
    </row>
    <row r="1759" spans="1:6" ht="30" x14ac:dyDescent="0.25">
      <c r="A1759" s="388">
        <v>38869</v>
      </c>
      <c r="B1759" s="214" t="s">
        <v>12402</v>
      </c>
      <c r="C1759" s="380" t="s">
        <v>66</v>
      </c>
      <c r="D1759" s="395">
        <v>23.04</v>
      </c>
      <c r="E1759" s="380" t="s">
        <v>88</v>
      </c>
      <c r="F1759" s="301"/>
    </row>
    <row r="1760" spans="1:6" ht="30" x14ac:dyDescent="0.25">
      <c r="A1760" s="388">
        <v>38872</v>
      </c>
      <c r="B1760" s="214" t="s">
        <v>12403</v>
      </c>
      <c r="C1760" s="380" t="s">
        <v>66</v>
      </c>
      <c r="D1760" s="395">
        <v>43.5</v>
      </c>
      <c r="E1760" s="380" t="s">
        <v>88</v>
      </c>
      <c r="F1760" s="301"/>
    </row>
    <row r="1761" spans="1:6" ht="30" x14ac:dyDescent="0.25">
      <c r="A1761" s="388">
        <v>38871</v>
      </c>
      <c r="B1761" s="214" t="s">
        <v>12404</v>
      </c>
      <c r="C1761" s="380" t="s">
        <v>66</v>
      </c>
      <c r="D1761" s="395">
        <v>30.07</v>
      </c>
      <c r="E1761" s="380" t="s">
        <v>88</v>
      </c>
      <c r="F1761" s="301"/>
    </row>
    <row r="1762" spans="1:6" ht="30" x14ac:dyDescent="0.25">
      <c r="A1762" s="388">
        <v>39283</v>
      </c>
      <c r="B1762" s="214" t="s">
        <v>12405</v>
      </c>
      <c r="C1762" s="380" t="s">
        <v>66</v>
      </c>
      <c r="D1762" s="395">
        <v>140.88</v>
      </c>
      <c r="E1762" s="380" t="s">
        <v>88</v>
      </c>
      <c r="F1762" s="301"/>
    </row>
    <row r="1763" spans="1:6" ht="30" x14ac:dyDescent="0.25">
      <c r="A1763" s="388">
        <v>39285</v>
      </c>
      <c r="B1763" s="214" t="s">
        <v>12406</v>
      </c>
      <c r="C1763" s="380" t="s">
        <v>66</v>
      </c>
      <c r="D1763" s="395">
        <v>161.01</v>
      </c>
      <c r="E1763" s="380" t="s">
        <v>88</v>
      </c>
      <c r="F1763" s="301"/>
    </row>
    <row r="1764" spans="1:6" ht="30" x14ac:dyDescent="0.25">
      <c r="A1764" s="388">
        <v>39286</v>
      </c>
      <c r="B1764" s="214" t="s">
        <v>12407</v>
      </c>
      <c r="C1764" s="380" t="s">
        <v>66</v>
      </c>
      <c r="D1764" s="395">
        <v>154.32</v>
      </c>
      <c r="E1764" s="380" t="s">
        <v>88</v>
      </c>
      <c r="F1764" s="301"/>
    </row>
    <row r="1765" spans="1:6" ht="30" x14ac:dyDescent="0.25">
      <c r="A1765" s="388">
        <v>39288</v>
      </c>
      <c r="B1765" s="214" t="s">
        <v>12408</v>
      </c>
      <c r="C1765" s="380" t="s">
        <v>66</v>
      </c>
      <c r="D1765" s="395">
        <v>187.83</v>
      </c>
      <c r="E1765" s="380" t="s">
        <v>88</v>
      </c>
      <c r="F1765" s="301"/>
    </row>
    <row r="1766" spans="1:6" ht="30" x14ac:dyDescent="0.25">
      <c r="A1766" s="380">
        <v>44476</v>
      </c>
      <c r="B1766" s="214" t="s">
        <v>12409</v>
      </c>
      <c r="C1766" s="380" t="s">
        <v>83</v>
      </c>
      <c r="D1766" s="380">
        <v>574.04999999999995</v>
      </c>
      <c r="E1766" s="380" t="s">
        <v>88</v>
      </c>
      <c r="F1766" s="301"/>
    </row>
    <row r="1767" spans="1:6" ht="15" x14ac:dyDescent="0.25">
      <c r="A1767" s="380">
        <v>10629</v>
      </c>
      <c r="B1767" s="214" t="s">
        <v>12410</v>
      </c>
      <c r="C1767" s="380" t="s">
        <v>83</v>
      </c>
      <c r="D1767" s="380">
        <v>533.5</v>
      </c>
      <c r="E1767" s="380" t="s">
        <v>88</v>
      </c>
      <c r="F1767" s="301"/>
    </row>
    <row r="1768" spans="1:6" ht="30" x14ac:dyDescent="0.25">
      <c r="A1768" s="388">
        <v>10698</v>
      </c>
      <c r="B1768" s="214" t="s">
        <v>12411</v>
      </c>
      <c r="C1768" s="380" t="s">
        <v>83</v>
      </c>
      <c r="D1768" s="395">
        <v>207.56</v>
      </c>
      <c r="E1768" s="380" t="s">
        <v>88</v>
      </c>
      <c r="F1768" s="301"/>
    </row>
    <row r="1769" spans="1:6" ht="30" x14ac:dyDescent="0.25">
      <c r="A1769" s="380">
        <v>40521</v>
      </c>
      <c r="B1769" s="214" t="s">
        <v>12412</v>
      </c>
      <c r="C1769" s="380" t="s">
        <v>66</v>
      </c>
      <c r="D1769" s="396">
        <v>120705.88</v>
      </c>
      <c r="E1769" s="380" t="s">
        <v>1550</v>
      </c>
      <c r="F1769" s="301"/>
    </row>
    <row r="1770" spans="1:6" ht="30" x14ac:dyDescent="0.25">
      <c r="A1770" s="380">
        <v>2432</v>
      </c>
      <c r="B1770" s="214" t="s">
        <v>12413</v>
      </c>
      <c r="C1770" s="380" t="s">
        <v>66</v>
      </c>
      <c r="D1770" s="380">
        <v>25.07</v>
      </c>
      <c r="E1770" s="380" t="s">
        <v>88</v>
      </c>
      <c r="F1770" s="301"/>
    </row>
    <row r="1771" spans="1:6" ht="30" x14ac:dyDescent="0.25">
      <c r="A1771" s="380">
        <v>2418</v>
      </c>
      <c r="B1771" s="214" t="s">
        <v>12414</v>
      </c>
      <c r="C1771" s="380" t="s">
        <v>66</v>
      </c>
      <c r="D1771" s="380">
        <v>11.63</v>
      </c>
      <c r="E1771" s="380" t="s">
        <v>88</v>
      </c>
      <c r="F1771" s="301"/>
    </row>
    <row r="1772" spans="1:6" ht="30" x14ac:dyDescent="0.25">
      <c r="A1772" s="380">
        <v>2433</v>
      </c>
      <c r="B1772" s="214" t="s">
        <v>12415</v>
      </c>
      <c r="C1772" s="380" t="s">
        <v>66</v>
      </c>
      <c r="D1772" s="380">
        <v>8.49</v>
      </c>
      <c r="E1772" s="380" t="s">
        <v>88</v>
      </c>
      <c r="F1772" s="301"/>
    </row>
    <row r="1773" spans="1:6" ht="30" x14ac:dyDescent="0.25">
      <c r="A1773" s="380">
        <v>2420</v>
      </c>
      <c r="B1773" s="214" t="s">
        <v>12416</v>
      </c>
      <c r="C1773" s="380" t="s">
        <v>66</v>
      </c>
      <c r="D1773" s="380">
        <v>14.58</v>
      </c>
      <c r="E1773" s="380" t="s">
        <v>88</v>
      </c>
      <c r="F1773" s="301"/>
    </row>
    <row r="1774" spans="1:6" ht="30" x14ac:dyDescent="0.25">
      <c r="A1774" s="380">
        <v>11447</v>
      </c>
      <c r="B1774" s="214" t="s">
        <v>12417</v>
      </c>
      <c r="C1774" s="380" t="s">
        <v>66</v>
      </c>
      <c r="D1774" s="380">
        <v>28.82</v>
      </c>
      <c r="E1774" s="380" t="s">
        <v>88</v>
      </c>
      <c r="F1774" s="301"/>
    </row>
    <row r="1775" spans="1:6" ht="30" x14ac:dyDescent="0.25">
      <c r="A1775" s="380">
        <v>11451</v>
      </c>
      <c r="B1775" s="214" t="s">
        <v>12418</v>
      </c>
      <c r="C1775" s="380" t="s">
        <v>66</v>
      </c>
      <c r="D1775" s="380">
        <v>77.28</v>
      </c>
      <c r="E1775" s="380" t="s">
        <v>88</v>
      </c>
      <c r="F1775" s="301"/>
    </row>
    <row r="1776" spans="1:6" ht="30" x14ac:dyDescent="0.25">
      <c r="A1776" s="388">
        <v>11116</v>
      </c>
      <c r="B1776" s="214" t="s">
        <v>12419</v>
      </c>
      <c r="C1776" s="380" t="s">
        <v>66</v>
      </c>
      <c r="D1776" s="395">
        <v>653.72</v>
      </c>
      <c r="E1776" s="380" t="s">
        <v>88</v>
      </c>
      <c r="F1776" s="301"/>
    </row>
    <row r="1777" spans="1:6" ht="15" x14ac:dyDescent="0.25">
      <c r="A1777" s="380">
        <v>38411</v>
      </c>
      <c r="B1777" s="214" t="s">
        <v>12420</v>
      </c>
      <c r="C1777" s="380" t="s">
        <v>66</v>
      </c>
      <c r="D1777" s="396">
        <v>1656.54</v>
      </c>
      <c r="E1777" s="380" t="s">
        <v>88</v>
      </c>
      <c r="F1777" s="301"/>
    </row>
    <row r="1778" spans="1:6" ht="30" x14ac:dyDescent="0.25">
      <c r="A1778" s="380">
        <v>38189</v>
      </c>
      <c r="B1778" s="214" t="s">
        <v>12421</v>
      </c>
      <c r="C1778" s="380" t="s">
        <v>66</v>
      </c>
      <c r="D1778" s="380">
        <v>170</v>
      </c>
      <c r="E1778" s="380" t="s">
        <v>88</v>
      </c>
      <c r="F1778" s="301"/>
    </row>
    <row r="1779" spans="1:6" ht="30" x14ac:dyDescent="0.25">
      <c r="A1779" s="380">
        <v>38190</v>
      </c>
      <c r="B1779" s="214" t="s">
        <v>12422</v>
      </c>
      <c r="C1779" s="380" t="s">
        <v>66</v>
      </c>
      <c r="D1779" s="380">
        <v>358.15</v>
      </c>
      <c r="E1779" s="380" t="s">
        <v>88</v>
      </c>
      <c r="F1779" s="301"/>
    </row>
    <row r="1780" spans="1:6" ht="30" x14ac:dyDescent="0.25">
      <c r="A1780" s="380">
        <v>7608</v>
      </c>
      <c r="B1780" s="214" t="s">
        <v>12423</v>
      </c>
      <c r="C1780" s="380" t="s">
        <v>66</v>
      </c>
      <c r="D1780" s="380">
        <v>16.690000000000001</v>
      </c>
      <c r="E1780" s="380" t="s">
        <v>88</v>
      </c>
      <c r="F1780" s="301"/>
    </row>
    <row r="1781" spans="1:6" ht="15" x14ac:dyDescent="0.25">
      <c r="A1781" s="380">
        <v>1370</v>
      </c>
      <c r="B1781" s="214" t="s">
        <v>12424</v>
      </c>
      <c r="C1781" s="380" t="s">
        <v>66</v>
      </c>
      <c r="D1781" s="380">
        <v>105.42</v>
      </c>
      <c r="E1781" s="380" t="s">
        <v>88</v>
      </c>
      <c r="F1781" s="301"/>
    </row>
    <row r="1782" spans="1:6" ht="30" x14ac:dyDescent="0.25">
      <c r="A1782" s="388">
        <v>36516</v>
      </c>
      <c r="B1782" s="214" t="s">
        <v>12425</v>
      </c>
      <c r="C1782" s="380" t="s">
        <v>66</v>
      </c>
      <c r="D1782" s="395">
        <v>139929.88</v>
      </c>
      <c r="E1782" s="380" t="s">
        <v>1550</v>
      </c>
      <c r="F1782" s="301"/>
    </row>
    <row r="1783" spans="1:6" ht="30" x14ac:dyDescent="0.25">
      <c r="A1783" s="380">
        <v>34777</v>
      </c>
      <c r="B1783" s="214" t="s">
        <v>12426</v>
      </c>
      <c r="C1783" s="380" t="s">
        <v>66</v>
      </c>
      <c r="D1783" s="380">
        <v>3.28</v>
      </c>
      <c r="E1783" s="380" t="s">
        <v>88</v>
      </c>
      <c r="F1783" s="301"/>
    </row>
    <row r="1784" spans="1:6" ht="30" x14ac:dyDescent="0.25">
      <c r="A1784" s="380">
        <v>7272</v>
      </c>
      <c r="B1784" s="214" t="s">
        <v>12427</v>
      </c>
      <c r="C1784" s="380" t="s">
        <v>66</v>
      </c>
      <c r="D1784" s="380">
        <v>2.4700000000000002</v>
      </c>
      <c r="E1784" s="380" t="s">
        <v>88</v>
      </c>
      <c r="F1784" s="301"/>
    </row>
    <row r="1785" spans="1:6" ht="15" x14ac:dyDescent="0.25">
      <c r="A1785" s="380">
        <v>10605</v>
      </c>
      <c r="B1785" s="214" t="s">
        <v>12428</v>
      </c>
      <c r="C1785" s="380" t="s">
        <v>66</v>
      </c>
      <c r="D1785" s="380">
        <v>6.28</v>
      </c>
      <c r="E1785" s="380" t="s">
        <v>88</v>
      </c>
      <c r="F1785" s="301"/>
    </row>
    <row r="1786" spans="1:6" ht="15" x14ac:dyDescent="0.25">
      <c r="A1786" s="380">
        <v>10604</v>
      </c>
      <c r="B1786" s="214" t="s">
        <v>12429</v>
      </c>
      <c r="C1786" s="380" t="s">
        <v>66</v>
      </c>
      <c r="D1786" s="380">
        <v>14.65</v>
      </c>
      <c r="E1786" s="380" t="s">
        <v>88</v>
      </c>
      <c r="F1786" s="301"/>
    </row>
    <row r="1787" spans="1:6" ht="15" x14ac:dyDescent="0.25">
      <c r="A1787" s="380">
        <v>672</v>
      </c>
      <c r="B1787" s="214" t="s">
        <v>12430</v>
      </c>
      <c r="C1787" s="380" t="s">
        <v>66</v>
      </c>
      <c r="D1787" s="380">
        <v>20.14</v>
      </c>
      <c r="E1787" s="380" t="s">
        <v>88</v>
      </c>
      <c r="F1787" s="301"/>
    </row>
    <row r="1788" spans="1:6" ht="15" x14ac:dyDescent="0.25">
      <c r="A1788" s="380">
        <v>668</v>
      </c>
      <c r="B1788" s="214" t="s">
        <v>12431</v>
      </c>
      <c r="C1788" s="380" t="s">
        <v>66</v>
      </c>
      <c r="D1788" s="380">
        <v>24.32</v>
      </c>
      <c r="E1788" s="380" t="s">
        <v>88</v>
      </c>
      <c r="F1788" s="301"/>
    </row>
    <row r="1789" spans="1:6" ht="15" x14ac:dyDescent="0.25">
      <c r="A1789" s="380">
        <v>10578</v>
      </c>
      <c r="B1789" s="214" t="s">
        <v>12432</v>
      </c>
      <c r="C1789" s="380" t="s">
        <v>66</v>
      </c>
      <c r="D1789" s="380">
        <v>28.32</v>
      </c>
      <c r="E1789" s="380" t="s">
        <v>88</v>
      </c>
      <c r="F1789" s="301"/>
    </row>
    <row r="1790" spans="1:6" ht="15" x14ac:dyDescent="0.25">
      <c r="A1790" s="380">
        <v>666</v>
      </c>
      <c r="B1790" s="214" t="s">
        <v>12433</v>
      </c>
      <c r="C1790" s="380" t="s">
        <v>66</v>
      </c>
      <c r="D1790" s="380">
        <v>31.5</v>
      </c>
      <c r="E1790" s="380" t="s">
        <v>88</v>
      </c>
      <c r="F1790" s="301"/>
    </row>
    <row r="1791" spans="1:6" ht="15" x14ac:dyDescent="0.25">
      <c r="A1791" s="380">
        <v>665</v>
      </c>
      <c r="B1791" s="214" t="s">
        <v>12434</v>
      </c>
      <c r="C1791" s="380" t="s">
        <v>66</v>
      </c>
      <c r="D1791" s="380">
        <v>42.12</v>
      </c>
      <c r="E1791" s="380" t="s">
        <v>88</v>
      </c>
      <c r="F1791" s="301"/>
    </row>
    <row r="1792" spans="1:6" ht="15" x14ac:dyDescent="0.25">
      <c r="A1792" s="380">
        <v>10577</v>
      </c>
      <c r="B1792" s="214" t="s">
        <v>12435</v>
      </c>
      <c r="C1792" s="380" t="s">
        <v>66</v>
      </c>
      <c r="D1792" s="380">
        <v>37.36</v>
      </c>
      <c r="E1792" s="380" t="s">
        <v>88</v>
      </c>
      <c r="F1792" s="301"/>
    </row>
    <row r="1793" spans="1:6" ht="15" x14ac:dyDescent="0.25">
      <c r="A1793" s="380">
        <v>10583</v>
      </c>
      <c r="B1793" s="214" t="s">
        <v>12436</v>
      </c>
      <c r="C1793" s="380" t="s">
        <v>66</v>
      </c>
      <c r="D1793" s="380">
        <v>19.41</v>
      </c>
      <c r="E1793" s="380" t="s">
        <v>88</v>
      </c>
      <c r="F1793" s="301"/>
    </row>
    <row r="1794" spans="1:6" ht="15" x14ac:dyDescent="0.25">
      <c r="A1794" s="380">
        <v>10579</v>
      </c>
      <c r="B1794" s="214" t="s">
        <v>12437</v>
      </c>
      <c r="C1794" s="380" t="s">
        <v>66</v>
      </c>
      <c r="D1794" s="380">
        <v>33.83</v>
      </c>
      <c r="E1794" s="380" t="s">
        <v>88</v>
      </c>
      <c r="F1794" s="301"/>
    </row>
    <row r="1795" spans="1:6" ht="15" x14ac:dyDescent="0.25">
      <c r="A1795" s="380">
        <v>10582</v>
      </c>
      <c r="B1795" s="214" t="s">
        <v>12438</v>
      </c>
      <c r="C1795" s="380" t="s">
        <v>66</v>
      </c>
      <c r="D1795" s="380">
        <v>17.09</v>
      </c>
      <c r="E1795" s="380" t="s">
        <v>88</v>
      </c>
      <c r="F1795" s="301"/>
    </row>
    <row r="1796" spans="1:6" ht="15" x14ac:dyDescent="0.25">
      <c r="A1796" s="380">
        <v>2436</v>
      </c>
      <c r="B1796" s="214" t="s">
        <v>12439</v>
      </c>
      <c r="C1796" s="380" t="s">
        <v>87</v>
      </c>
      <c r="D1796" s="380">
        <v>21.83</v>
      </c>
      <c r="E1796" s="380" t="s">
        <v>105</v>
      </c>
      <c r="F1796" s="301"/>
    </row>
    <row r="1797" spans="1:6" ht="15" x14ac:dyDescent="0.25">
      <c r="A1797" s="380">
        <v>40918</v>
      </c>
      <c r="B1797" s="214" t="s">
        <v>12440</v>
      </c>
      <c r="C1797" s="380" t="s">
        <v>115</v>
      </c>
      <c r="D1797" s="396">
        <v>3890.2</v>
      </c>
      <c r="E1797" s="380" t="s">
        <v>105</v>
      </c>
      <c r="F1797" s="301"/>
    </row>
    <row r="1798" spans="1:6" ht="15" x14ac:dyDescent="0.25">
      <c r="A1798" s="380">
        <v>10998</v>
      </c>
      <c r="B1798" s="214" t="s">
        <v>12441</v>
      </c>
      <c r="C1798" s="380" t="s">
        <v>65</v>
      </c>
      <c r="D1798" s="380">
        <v>46.12</v>
      </c>
      <c r="E1798" s="380" t="s">
        <v>88</v>
      </c>
      <c r="F1798" s="301"/>
    </row>
    <row r="1799" spans="1:6" ht="15" x14ac:dyDescent="0.25">
      <c r="A1799" s="380">
        <v>11002</v>
      </c>
      <c r="B1799" s="214" t="s">
        <v>12442</v>
      </c>
      <c r="C1799" s="380" t="s">
        <v>65</v>
      </c>
      <c r="D1799" s="380">
        <v>42.25</v>
      </c>
      <c r="E1799" s="380" t="s">
        <v>88</v>
      </c>
      <c r="F1799" s="301"/>
    </row>
    <row r="1800" spans="1:6" ht="15" x14ac:dyDescent="0.25">
      <c r="A1800" s="380">
        <v>10999</v>
      </c>
      <c r="B1800" s="214" t="s">
        <v>12443</v>
      </c>
      <c r="C1800" s="380" t="s">
        <v>65</v>
      </c>
      <c r="D1800" s="380">
        <v>40.590000000000003</v>
      </c>
      <c r="E1800" s="380" t="s">
        <v>88</v>
      </c>
      <c r="F1800" s="301"/>
    </row>
    <row r="1801" spans="1:6" ht="15" x14ac:dyDescent="0.25">
      <c r="A1801" s="380">
        <v>10997</v>
      </c>
      <c r="B1801" s="214" t="s">
        <v>12444</v>
      </c>
      <c r="C1801" s="380" t="s">
        <v>65</v>
      </c>
      <c r="D1801" s="380">
        <v>44</v>
      </c>
      <c r="E1801" s="380" t="s">
        <v>88</v>
      </c>
      <c r="F1801" s="301"/>
    </row>
    <row r="1802" spans="1:6" ht="15" x14ac:dyDescent="0.25">
      <c r="A1802" s="380">
        <v>2685</v>
      </c>
      <c r="B1802" s="214" t="s">
        <v>12445</v>
      </c>
      <c r="C1802" s="380" t="s">
        <v>4</v>
      </c>
      <c r="D1802" s="380">
        <v>9.67</v>
      </c>
      <c r="E1802" s="380" t="s">
        <v>88</v>
      </c>
      <c r="F1802" s="301"/>
    </row>
    <row r="1803" spans="1:6" ht="15" x14ac:dyDescent="0.25">
      <c r="A1803" s="380">
        <v>2680</v>
      </c>
      <c r="B1803" s="214" t="s">
        <v>12446</v>
      </c>
      <c r="C1803" s="380" t="s">
        <v>4</v>
      </c>
      <c r="D1803" s="380">
        <v>14.15</v>
      </c>
      <c r="E1803" s="380" t="s">
        <v>88</v>
      </c>
      <c r="F1803" s="301"/>
    </row>
    <row r="1804" spans="1:6" ht="15" x14ac:dyDescent="0.25">
      <c r="A1804" s="380">
        <v>2684</v>
      </c>
      <c r="B1804" s="214" t="s">
        <v>12447</v>
      </c>
      <c r="C1804" s="380" t="s">
        <v>4</v>
      </c>
      <c r="D1804" s="380">
        <v>12.87</v>
      </c>
      <c r="E1804" s="380" t="s">
        <v>88</v>
      </c>
      <c r="F1804" s="301"/>
    </row>
    <row r="1805" spans="1:6" ht="15" x14ac:dyDescent="0.25">
      <c r="A1805" s="380">
        <v>2673</v>
      </c>
      <c r="B1805" s="214" t="s">
        <v>12448</v>
      </c>
      <c r="C1805" s="380" t="s">
        <v>4</v>
      </c>
      <c r="D1805" s="380">
        <v>4.97</v>
      </c>
      <c r="E1805" s="380" t="s">
        <v>88</v>
      </c>
      <c r="F1805" s="301"/>
    </row>
    <row r="1806" spans="1:6" ht="15" x14ac:dyDescent="0.25">
      <c r="A1806" s="380">
        <v>2681</v>
      </c>
      <c r="B1806" s="214" t="s">
        <v>12449</v>
      </c>
      <c r="C1806" s="380" t="s">
        <v>4</v>
      </c>
      <c r="D1806" s="380">
        <v>23.13</v>
      </c>
      <c r="E1806" s="380" t="s">
        <v>88</v>
      </c>
      <c r="F1806" s="301"/>
    </row>
    <row r="1807" spans="1:6" ht="15" x14ac:dyDescent="0.25">
      <c r="A1807" s="380">
        <v>2682</v>
      </c>
      <c r="B1807" s="214" t="s">
        <v>12450</v>
      </c>
      <c r="C1807" s="380" t="s">
        <v>4</v>
      </c>
      <c r="D1807" s="380">
        <v>33.74</v>
      </c>
      <c r="E1807" s="380" t="s">
        <v>88</v>
      </c>
      <c r="F1807" s="301"/>
    </row>
    <row r="1808" spans="1:6" ht="15" x14ac:dyDescent="0.25">
      <c r="A1808" s="380">
        <v>2686</v>
      </c>
      <c r="B1808" s="214" t="s">
        <v>12451</v>
      </c>
      <c r="C1808" s="380" t="s">
        <v>4</v>
      </c>
      <c r="D1808" s="380">
        <v>42.31</v>
      </c>
      <c r="E1808" s="380" t="s">
        <v>88</v>
      </c>
      <c r="F1808" s="301"/>
    </row>
    <row r="1809" spans="1:6" ht="15" x14ac:dyDescent="0.25">
      <c r="A1809" s="380">
        <v>2674</v>
      </c>
      <c r="B1809" s="214" t="s">
        <v>12452</v>
      </c>
      <c r="C1809" s="380" t="s">
        <v>4</v>
      </c>
      <c r="D1809" s="380">
        <v>6.19</v>
      </c>
      <c r="E1809" s="380" t="s">
        <v>88</v>
      </c>
      <c r="F1809" s="301"/>
    </row>
    <row r="1810" spans="1:6" ht="15" x14ac:dyDescent="0.25">
      <c r="A1810" s="380">
        <v>2683</v>
      </c>
      <c r="B1810" s="214" t="s">
        <v>12453</v>
      </c>
      <c r="C1810" s="380" t="s">
        <v>4</v>
      </c>
      <c r="D1810" s="380">
        <v>66.67</v>
      </c>
      <c r="E1810" s="380" t="s">
        <v>88</v>
      </c>
      <c r="F1810" s="301"/>
    </row>
    <row r="1811" spans="1:6" ht="15" x14ac:dyDescent="0.25">
      <c r="A1811" s="380">
        <v>2676</v>
      </c>
      <c r="B1811" s="214" t="s">
        <v>12454</v>
      </c>
      <c r="C1811" s="380" t="s">
        <v>4</v>
      </c>
      <c r="D1811" s="380">
        <v>2.89</v>
      </c>
      <c r="E1811" s="380" t="s">
        <v>88</v>
      </c>
      <c r="F1811" s="301"/>
    </row>
    <row r="1812" spans="1:6" ht="15" x14ac:dyDescent="0.25">
      <c r="A1812" s="380">
        <v>2678</v>
      </c>
      <c r="B1812" s="214" t="s">
        <v>12455</v>
      </c>
      <c r="C1812" s="380" t="s">
        <v>4</v>
      </c>
      <c r="D1812" s="380">
        <v>3.62</v>
      </c>
      <c r="E1812" s="380" t="s">
        <v>88</v>
      </c>
      <c r="F1812" s="301"/>
    </row>
    <row r="1813" spans="1:6" ht="15" x14ac:dyDescent="0.25">
      <c r="A1813" s="380">
        <v>2679</v>
      </c>
      <c r="B1813" s="214" t="s">
        <v>12456</v>
      </c>
      <c r="C1813" s="380" t="s">
        <v>4</v>
      </c>
      <c r="D1813" s="380">
        <v>5.58</v>
      </c>
      <c r="E1813" s="380" t="s">
        <v>88</v>
      </c>
      <c r="F1813" s="301"/>
    </row>
    <row r="1814" spans="1:6" ht="15" x14ac:dyDescent="0.25">
      <c r="A1814" s="380">
        <v>12070</v>
      </c>
      <c r="B1814" s="214" t="s">
        <v>12457</v>
      </c>
      <c r="C1814" s="380" t="s">
        <v>4</v>
      </c>
      <c r="D1814" s="380">
        <v>7.77</v>
      </c>
      <c r="E1814" s="380" t="s">
        <v>88</v>
      </c>
      <c r="F1814" s="301"/>
    </row>
    <row r="1815" spans="1:6" ht="15" x14ac:dyDescent="0.25">
      <c r="A1815" s="380">
        <v>2675</v>
      </c>
      <c r="B1815" s="214" t="s">
        <v>12458</v>
      </c>
      <c r="C1815" s="380" t="s">
        <v>4</v>
      </c>
      <c r="D1815" s="380">
        <v>10.1</v>
      </c>
      <c r="E1815" s="380" t="s">
        <v>88</v>
      </c>
      <c r="F1815" s="301"/>
    </row>
    <row r="1816" spans="1:6" ht="15" x14ac:dyDescent="0.25">
      <c r="A1816" s="380">
        <v>12067</v>
      </c>
      <c r="B1816" s="214" t="s">
        <v>12459</v>
      </c>
      <c r="C1816" s="380" t="s">
        <v>4</v>
      </c>
      <c r="D1816" s="380">
        <v>13.7</v>
      </c>
      <c r="E1816" s="380" t="s">
        <v>88</v>
      </c>
      <c r="F1816" s="301"/>
    </row>
    <row r="1817" spans="1:6" ht="30" x14ac:dyDescent="0.25">
      <c r="A1817" s="380">
        <v>21128</v>
      </c>
      <c r="B1817" s="214" t="s">
        <v>12460</v>
      </c>
      <c r="C1817" s="380" t="s">
        <v>4</v>
      </c>
      <c r="D1817" s="380">
        <v>10</v>
      </c>
      <c r="E1817" s="380" t="s">
        <v>88</v>
      </c>
      <c r="F1817" s="301"/>
    </row>
    <row r="1818" spans="1:6" ht="15" x14ac:dyDescent="0.25">
      <c r="A1818" s="380">
        <v>40400</v>
      </c>
      <c r="B1818" s="214" t="s">
        <v>12461</v>
      </c>
      <c r="C1818" s="380" t="s">
        <v>4</v>
      </c>
      <c r="D1818" s="380">
        <v>1.82</v>
      </c>
      <c r="E1818" s="380" t="s">
        <v>88</v>
      </c>
      <c r="F1818" s="301"/>
    </row>
    <row r="1819" spans="1:6" ht="15" x14ac:dyDescent="0.25">
      <c r="A1819" s="380">
        <v>40401</v>
      </c>
      <c r="B1819" s="214" t="s">
        <v>12462</v>
      </c>
      <c r="C1819" s="380" t="s">
        <v>4</v>
      </c>
      <c r="D1819" s="380">
        <v>2.68</v>
      </c>
      <c r="E1819" s="380" t="s">
        <v>88</v>
      </c>
      <c r="F1819" s="301"/>
    </row>
    <row r="1820" spans="1:6" ht="15" x14ac:dyDescent="0.25">
      <c r="A1820" s="380">
        <v>40402</v>
      </c>
      <c r="B1820" s="214" t="s">
        <v>12463</v>
      </c>
      <c r="C1820" s="380" t="s">
        <v>4</v>
      </c>
      <c r="D1820" s="380">
        <v>3.44</v>
      </c>
      <c r="E1820" s="380" t="s">
        <v>88</v>
      </c>
      <c r="F1820" s="301"/>
    </row>
    <row r="1821" spans="1:6" ht="30" x14ac:dyDescent="0.25">
      <c r="A1821" s="380">
        <v>21137</v>
      </c>
      <c r="B1821" s="214" t="s">
        <v>12464</v>
      </c>
      <c r="C1821" s="380" t="s">
        <v>4</v>
      </c>
      <c r="D1821" s="380">
        <v>10.23</v>
      </c>
      <c r="E1821" s="380" t="s">
        <v>88</v>
      </c>
      <c r="F1821" s="301"/>
    </row>
    <row r="1822" spans="1:6" ht="30" x14ac:dyDescent="0.25">
      <c r="A1822" s="380">
        <v>2504</v>
      </c>
      <c r="B1822" s="214" t="s">
        <v>12465</v>
      </c>
      <c r="C1822" s="380" t="s">
        <v>4</v>
      </c>
      <c r="D1822" s="380">
        <v>11.09</v>
      </c>
      <c r="E1822" s="380" t="s">
        <v>88</v>
      </c>
      <c r="F1822" s="301"/>
    </row>
    <row r="1823" spans="1:6" ht="30" x14ac:dyDescent="0.25">
      <c r="A1823" s="380">
        <v>2501</v>
      </c>
      <c r="B1823" s="214" t="s">
        <v>12466</v>
      </c>
      <c r="C1823" s="380" t="s">
        <v>4</v>
      </c>
      <c r="D1823" s="380">
        <v>14.55</v>
      </c>
      <c r="E1823" s="380" t="s">
        <v>88</v>
      </c>
      <c r="F1823" s="301"/>
    </row>
    <row r="1824" spans="1:6" ht="30" x14ac:dyDescent="0.25">
      <c r="A1824" s="380">
        <v>2502</v>
      </c>
      <c r="B1824" s="214" t="s">
        <v>12467</v>
      </c>
      <c r="C1824" s="380" t="s">
        <v>4</v>
      </c>
      <c r="D1824" s="380">
        <v>21.95</v>
      </c>
      <c r="E1824" s="380" t="s">
        <v>88</v>
      </c>
      <c r="F1824" s="301"/>
    </row>
    <row r="1825" spans="1:6" ht="30" x14ac:dyDescent="0.25">
      <c r="A1825" s="380">
        <v>2503</v>
      </c>
      <c r="B1825" s="214" t="s">
        <v>12468</v>
      </c>
      <c r="C1825" s="380" t="s">
        <v>4</v>
      </c>
      <c r="D1825" s="380">
        <v>28.26</v>
      </c>
      <c r="E1825" s="380" t="s">
        <v>88</v>
      </c>
      <c r="F1825" s="301"/>
    </row>
    <row r="1826" spans="1:6" ht="30" x14ac:dyDescent="0.25">
      <c r="A1826" s="380">
        <v>2500</v>
      </c>
      <c r="B1826" s="214" t="s">
        <v>12469</v>
      </c>
      <c r="C1826" s="380" t="s">
        <v>4</v>
      </c>
      <c r="D1826" s="380">
        <v>37.64</v>
      </c>
      <c r="E1826" s="380" t="s">
        <v>88</v>
      </c>
      <c r="F1826" s="301"/>
    </row>
    <row r="1827" spans="1:6" ht="30" x14ac:dyDescent="0.25">
      <c r="A1827" s="380">
        <v>2505</v>
      </c>
      <c r="B1827" s="214" t="s">
        <v>12470</v>
      </c>
      <c r="C1827" s="380" t="s">
        <v>4</v>
      </c>
      <c r="D1827" s="380">
        <v>58.66</v>
      </c>
      <c r="E1827" s="380" t="s">
        <v>88</v>
      </c>
      <c r="F1827" s="301"/>
    </row>
    <row r="1828" spans="1:6" ht="30" x14ac:dyDescent="0.25">
      <c r="A1828" s="380">
        <v>12056</v>
      </c>
      <c r="B1828" s="214" t="s">
        <v>12471</v>
      </c>
      <c r="C1828" s="380" t="s">
        <v>4</v>
      </c>
      <c r="D1828" s="380">
        <v>23.7</v>
      </c>
      <c r="E1828" s="380" t="s">
        <v>88</v>
      </c>
      <c r="F1828" s="301"/>
    </row>
    <row r="1829" spans="1:6" ht="30" x14ac:dyDescent="0.25">
      <c r="A1829" s="380">
        <v>12057</v>
      </c>
      <c r="B1829" s="214" t="s">
        <v>12472</v>
      </c>
      <c r="C1829" s="380" t="s">
        <v>4</v>
      </c>
      <c r="D1829" s="380">
        <v>20.13</v>
      </c>
      <c r="E1829" s="380" t="s">
        <v>88</v>
      </c>
      <c r="F1829" s="301"/>
    </row>
    <row r="1830" spans="1:6" ht="30" x14ac:dyDescent="0.25">
      <c r="A1830" s="380">
        <v>12058</v>
      </c>
      <c r="B1830" s="214" t="s">
        <v>12473</v>
      </c>
      <c r="C1830" s="380" t="s">
        <v>4</v>
      </c>
      <c r="D1830" s="380">
        <v>12.55</v>
      </c>
      <c r="E1830" s="380" t="s">
        <v>88</v>
      </c>
      <c r="F1830" s="301"/>
    </row>
    <row r="1831" spans="1:6" ht="30" x14ac:dyDescent="0.25">
      <c r="A1831" s="380">
        <v>12059</v>
      </c>
      <c r="B1831" s="214" t="s">
        <v>12474</v>
      </c>
      <c r="C1831" s="380" t="s">
        <v>4</v>
      </c>
      <c r="D1831" s="380">
        <v>7.06</v>
      </c>
      <c r="E1831" s="380" t="s">
        <v>88</v>
      </c>
      <c r="F1831" s="301"/>
    </row>
    <row r="1832" spans="1:6" ht="30" x14ac:dyDescent="0.25">
      <c r="A1832" s="380">
        <v>12060</v>
      </c>
      <c r="B1832" s="214" t="s">
        <v>12475</v>
      </c>
      <c r="C1832" s="380" t="s">
        <v>4</v>
      </c>
      <c r="D1832" s="380">
        <v>52.3</v>
      </c>
      <c r="E1832" s="380" t="s">
        <v>88</v>
      </c>
      <c r="F1832" s="301"/>
    </row>
    <row r="1833" spans="1:6" ht="30" x14ac:dyDescent="0.25">
      <c r="A1833" s="380">
        <v>12061</v>
      </c>
      <c r="B1833" s="214" t="s">
        <v>12476</v>
      </c>
      <c r="C1833" s="380" t="s">
        <v>4</v>
      </c>
      <c r="D1833" s="380">
        <v>31.94</v>
      </c>
      <c r="E1833" s="380" t="s">
        <v>88</v>
      </c>
      <c r="F1833" s="301"/>
    </row>
    <row r="1834" spans="1:6" ht="30" x14ac:dyDescent="0.25">
      <c r="A1834" s="380">
        <v>12062</v>
      </c>
      <c r="B1834" s="214" t="s">
        <v>12477</v>
      </c>
      <c r="C1834" s="380" t="s">
        <v>4</v>
      </c>
      <c r="D1834" s="380">
        <v>58.9</v>
      </c>
      <c r="E1834" s="380" t="s">
        <v>88</v>
      </c>
      <c r="F1834" s="301"/>
    </row>
    <row r="1835" spans="1:6" ht="15" x14ac:dyDescent="0.25">
      <c r="A1835" s="380">
        <v>2687</v>
      </c>
      <c r="B1835" s="214" t="s">
        <v>12478</v>
      </c>
      <c r="C1835" s="380" t="s">
        <v>4</v>
      </c>
      <c r="D1835" s="380">
        <v>2.52</v>
      </c>
      <c r="E1835" s="380" t="s">
        <v>88</v>
      </c>
      <c r="F1835" s="301"/>
    </row>
    <row r="1836" spans="1:6" ht="15" x14ac:dyDescent="0.25">
      <c r="A1836" s="380">
        <v>2689</v>
      </c>
      <c r="B1836" s="214" t="s">
        <v>12479</v>
      </c>
      <c r="C1836" s="380" t="s">
        <v>4</v>
      </c>
      <c r="D1836" s="380">
        <v>3</v>
      </c>
      <c r="E1836" s="380" t="s">
        <v>88</v>
      </c>
      <c r="F1836" s="301"/>
    </row>
    <row r="1837" spans="1:6" ht="15" x14ac:dyDescent="0.25">
      <c r="A1837" s="380">
        <v>2688</v>
      </c>
      <c r="B1837" s="214" t="s">
        <v>12480</v>
      </c>
      <c r="C1837" s="380" t="s">
        <v>4</v>
      </c>
      <c r="D1837" s="380">
        <v>3.25</v>
      </c>
      <c r="E1837" s="380" t="s">
        <v>88</v>
      </c>
      <c r="F1837" s="301"/>
    </row>
    <row r="1838" spans="1:6" ht="15" x14ac:dyDescent="0.25">
      <c r="A1838" s="380">
        <v>2690</v>
      </c>
      <c r="B1838" s="214" t="s">
        <v>12481</v>
      </c>
      <c r="C1838" s="380" t="s">
        <v>4</v>
      </c>
      <c r="D1838" s="380">
        <v>5.57</v>
      </c>
      <c r="E1838" s="380" t="s">
        <v>88</v>
      </c>
      <c r="F1838" s="301"/>
    </row>
    <row r="1839" spans="1:6" ht="30" x14ac:dyDescent="0.25">
      <c r="A1839" s="380">
        <v>39243</v>
      </c>
      <c r="B1839" s="214" t="s">
        <v>12482</v>
      </c>
      <c r="C1839" s="380" t="s">
        <v>4</v>
      </c>
      <c r="D1839" s="380">
        <v>3.67</v>
      </c>
      <c r="E1839" s="380" t="s">
        <v>88</v>
      </c>
      <c r="F1839" s="301"/>
    </row>
    <row r="1840" spans="1:6" ht="30" x14ac:dyDescent="0.25">
      <c r="A1840" s="380">
        <v>39244</v>
      </c>
      <c r="B1840" s="214" t="s">
        <v>12483</v>
      </c>
      <c r="C1840" s="380" t="s">
        <v>4</v>
      </c>
      <c r="D1840" s="380">
        <v>4.96</v>
      </c>
      <c r="E1840" s="380" t="s">
        <v>88</v>
      </c>
      <c r="F1840" s="301"/>
    </row>
    <row r="1841" spans="1:6" ht="30" x14ac:dyDescent="0.25">
      <c r="A1841" s="380">
        <v>39245</v>
      </c>
      <c r="B1841" s="214" t="s">
        <v>12484</v>
      </c>
      <c r="C1841" s="380" t="s">
        <v>4</v>
      </c>
      <c r="D1841" s="380">
        <v>9.5399999999999991</v>
      </c>
      <c r="E1841" s="380" t="s">
        <v>88</v>
      </c>
      <c r="F1841" s="301"/>
    </row>
    <row r="1842" spans="1:6" ht="30" x14ac:dyDescent="0.25">
      <c r="A1842" s="380">
        <v>39255</v>
      </c>
      <c r="B1842" s="214" t="s">
        <v>12485</v>
      </c>
      <c r="C1842" s="380" t="s">
        <v>4</v>
      </c>
      <c r="D1842" s="380">
        <v>26.41</v>
      </c>
      <c r="E1842" s="380" t="s">
        <v>88</v>
      </c>
      <c r="F1842" s="301"/>
    </row>
    <row r="1843" spans="1:6" ht="30" x14ac:dyDescent="0.25">
      <c r="A1843" s="380">
        <v>39254</v>
      </c>
      <c r="B1843" s="214" t="s">
        <v>12486</v>
      </c>
      <c r="C1843" s="380" t="s">
        <v>4</v>
      </c>
      <c r="D1843" s="380">
        <v>14.27</v>
      </c>
      <c r="E1843" s="380" t="s">
        <v>88</v>
      </c>
      <c r="F1843" s="301"/>
    </row>
    <row r="1844" spans="1:6" ht="30" x14ac:dyDescent="0.25">
      <c r="A1844" s="380">
        <v>39253</v>
      </c>
      <c r="B1844" s="214" t="s">
        <v>12487</v>
      </c>
      <c r="C1844" s="380" t="s">
        <v>4</v>
      </c>
      <c r="D1844" s="380">
        <v>18.190000000000001</v>
      </c>
      <c r="E1844" s="380" t="s">
        <v>88</v>
      </c>
      <c r="F1844" s="301"/>
    </row>
    <row r="1845" spans="1:6" ht="45" x14ac:dyDescent="0.25">
      <c r="A1845" s="380">
        <v>39246</v>
      </c>
      <c r="B1845" s="214" t="s">
        <v>12488</v>
      </c>
      <c r="C1845" s="380" t="s">
        <v>4</v>
      </c>
      <c r="D1845" s="380">
        <v>4.66</v>
      </c>
      <c r="E1845" s="380" t="s">
        <v>88</v>
      </c>
      <c r="F1845" s="301"/>
    </row>
    <row r="1846" spans="1:6" ht="45" x14ac:dyDescent="0.25">
      <c r="A1846" s="380">
        <v>39247</v>
      </c>
      <c r="B1846" s="214" t="s">
        <v>12489</v>
      </c>
      <c r="C1846" s="380" t="s">
        <v>4</v>
      </c>
      <c r="D1846" s="380">
        <v>4.0599999999999996</v>
      </c>
      <c r="E1846" s="380" t="s">
        <v>88</v>
      </c>
      <c r="F1846" s="301"/>
    </row>
    <row r="1847" spans="1:6" ht="45" x14ac:dyDescent="0.25">
      <c r="A1847" s="380">
        <v>2446</v>
      </c>
      <c r="B1847" s="214" t="s">
        <v>12490</v>
      </c>
      <c r="C1847" s="380" t="s">
        <v>4</v>
      </c>
      <c r="D1847" s="380">
        <v>6.69</v>
      </c>
      <c r="E1847" s="380" t="s">
        <v>88</v>
      </c>
      <c r="F1847" s="301"/>
    </row>
    <row r="1848" spans="1:6" ht="45" x14ac:dyDescent="0.25">
      <c r="A1848" s="380">
        <v>2442</v>
      </c>
      <c r="B1848" s="214" t="s">
        <v>12491</v>
      </c>
      <c r="C1848" s="380" t="s">
        <v>4</v>
      </c>
      <c r="D1848" s="380">
        <v>9.3699999999999992</v>
      </c>
      <c r="E1848" s="380" t="s">
        <v>88</v>
      </c>
      <c r="F1848" s="301"/>
    </row>
    <row r="1849" spans="1:6" ht="45" x14ac:dyDescent="0.25">
      <c r="A1849" s="380">
        <v>39248</v>
      </c>
      <c r="B1849" s="214" t="s">
        <v>12492</v>
      </c>
      <c r="C1849" s="380" t="s">
        <v>4</v>
      </c>
      <c r="D1849" s="380">
        <v>13.06</v>
      </c>
      <c r="E1849" s="380" t="s">
        <v>88</v>
      </c>
      <c r="F1849" s="301"/>
    </row>
    <row r="1850" spans="1:6" ht="15" x14ac:dyDescent="0.25">
      <c r="A1850" s="380">
        <v>2438</v>
      </c>
      <c r="B1850" s="214" t="s">
        <v>12493</v>
      </c>
      <c r="C1850" s="380" t="s">
        <v>87</v>
      </c>
      <c r="D1850" s="380">
        <v>28.32</v>
      </c>
      <c r="E1850" s="380" t="s">
        <v>105</v>
      </c>
      <c r="F1850" s="301"/>
    </row>
    <row r="1851" spans="1:6" ht="15" x14ac:dyDescent="0.25">
      <c r="A1851" s="380">
        <v>40922</v>
      </c>
      <c r="B1851" s="214" t="s">
        <v>12494</v>
      </c>
      <c r="C1851" s="380" t="s">
        <v>115</v>
      </c>
      <c r="D1851" s="396">
        <v>5050.2</v>
      </c>
      <c r="E1851" s="380" t="s">
        <v>105</v>
      </c>
      <c r="F1851" s="301"/>
    </row>
    <row r="1852" spans="1:6" ht="45" x14ac:dyDescent="0.25">
      <c r="A1852" s="388">
        <v>36486</v>
      </c>
      <c r="B1852" s="214" t="s">
        <v>12495</v>
      </c>
      <c r="C1852" s="380" t="s">
        <v>66</v>
      </c>
      <c r="D1852" s="395">
        <v>72048.320000000007</v>
      </c>
      <c r="E1852" s="380" t="s">
        <v>88</v>
      </c>
      <c r="F1852" s="301"/>
    </row>
    <row r="1853" spans="1:6" ht="45" x14ac:dyDescent="0.25">
      <c r="A1853" s="388">
        <v>37777</v>
      </c>
      <c r="B1853" s="214" t="s">
        <v>12496</v>
      </c>
      <c r="C1853" s="380" t="s">
        <v>66</v>
      </c>
      <c r="D1853" s="395">
        <v>339202.09</v>
      </c>
      <c r="E1853" s="380" t="s">
        <v>1550</v>
      </c>
      <c r="F1853" s="301"/>
    </row>
    <row r="1854" spans="1:6" ht="30" x14ac:dyDescent="0.25">
      <c r="A1854" s="380">
        <v>12624</v>
      </c>
      <c r="B1854" s="214" t="s">
        <v>12497</v>
      </c>
      <c r="C1854" s="380" t="s">
        <v>66</v>
      </c>
      <c r="D1854" s="380">
        <v>30.48</v>
      </c>
      <c r="E1854" s="380" t="s">
        <v>88</v>
      </c>
      <c r="F1854" s="301"/>
    </row>
    <row r="1855" spans="1:6" ht="15" x14ac:dyDescent="0.25">
      <c r="A1855" s="380">
        <v>517</v>
      </c>
      <c r="B1855" s="214" t="s">
        <v>12498</v>
      </c>
      <c r="C1855" s="380" t="s">
        <v>3</v>
      </c>
      <c r="D1855" s="380">
        <v>8.83</v>
      </c>
      <c r="E1855" s="380" t="s">
        <v>88</v>
      </c>
      <c r="F1855" s="301"/>
    </row>
    <row r="1856" spans="1:6" ht="30" x14ac:dyDescent="0.25">
      <c r="A1856" s="388">
        <v>37534</v>
      </c>
      <c r="B1856" s="214" t="s">
        <v>12499</v>
      </c>
      <c r="C1856" s="380" t="s">
        <v>65</v>
      </c>
      <c r="D1856" s="395">
        <v>22.3</v>
      </c>
      <c r="E1856" s="380" t="s">
        <v>88</v>
      </c>
      <c r="F1856" s="301"/>
    </row>
    <row r="1857" spans="1:6" ht="30" x14ac:dyDescent="0.25">
      <c r="A1857" s="388">
        <v>37535</v>
      </c>
      <c r="B1857" s="214" t="s">
        <v>12500</v>
      </c>
      <c r="C1857" s="380" t="s">
        <v>65</v>
      </c>
      <c r="D1857" s="395">
        <v>22.3</v>
      </c>
      <c r="E1857" s="380" t="s">
        <v>88</v>
      </c>
      <c r="F1857" s="301"/>
    </row>
    <row r="1858" spans="1:6" ht="30" x14ac:dyDescent="0.25">
      <c r="A1858" s="388">
        <v>37533</v>
      </c>
      <c r="B1858" s="214" t="s">
        <v>12501</v>
      </c>
      <c r="C1858" s="380" t="s">
        <v>65</v>
      </c>
      <c r="D1858" s="395">
        <v>22.3</v>
      </c>
      <c r="E1858" s="380" t="s">
        <v>88</v>
      </c>
      <c r="F1858" s="301"/>
    </row>
    <row r="1859" spans="1:6" ht="30" x14ac:dyDescent="0.25">
      <c r="A1859" s="388">
        <v>37537</v>
      </c>
      <c r="B1859" s="214" t="s">
        <v>12502</v>
      </c>
      <c r="C1859" s="380" t="s">
        <v>65</v>
      </c>
      <c r="D1859" s="395">
        <v>16.88</v>
      </c>
      <c r="E1859" s="380" t="s">
        <v>88</v>
      </c>
      <c r="F1859" s="301"/>
    </row>
    <row r="1860" spans="1:6" ht="30" x14ac:dyDescent="0.25">
      <c r="A1860" s="388">
        <v>37536</v>
      </c>
      <c r="B1860" s="214" t="s">
        <v>12503</v>
      </c>
      <c r="C1860" s="380" t="s">
        <v>65</v>
      </c>
      <c r="D1860" s="395">
        <v>16.88</v>
      </c>
      <c r="E1860" s="380" t="s">
        <v>88</v>
      </c>
      <c r="F1860" s="301"/>
    </row>
    <row r="1861" spans="1:6" ht="30" x14ac:dyDescent="0.25">
      <c r="A1861" s="388">
        <v>37532</v>
      </c>
      <c r="B1861" s="214" t="s">
        <v>12504</v>
      </c>
      <c r="C1861" s="380" t="s">
        <v>65</v>
      </c>
      <c r="D1861" s="395">
        <v>16.88</v>
      </c>
      <c r="E1861" s="380" t="s">
        <v>88</v>
      </c>
      <c r="F1861" s="301"/>
    </row>
    <row r="1862" spans="1:6" ht="15" x14ac:dyDescent="0.25">
      <c r="A1862" s="380">
        <v>2696</v>
      </c>
      <c r="B1862" s="214" t="s">
        <v>12505</v>
      </c>
      <c r="C1862" s="380" t="s">
        <v>87</v>
      </c>
      <c r="D1862" s="380">
        <v>21.83</v>
      </c>
      <c r="E1862" s="380" t="s">
        <v>105</v>
      </c>
      <c r="F1862" s="301"/>
    </row>
    <row r="1863" spans="1:6" ht="15" x14ac:dyDescent="0.25">
      <c r="A1863" s="380">
        <v>40928</v>
      </c>
      <c r="B1863" s="214" t="s">
        <v>12506</v>
      </c>
      <c r="C1863" s="380" t="s">
        <v>115</v>
      </c>
      <c r="D1863" s="396">
        <v>3890.2</v>
      </c>
      <c r="E1863" s="380" t="s">
        <v>105</v>
      </c>
      <c r="F1863" s="301"/>
    </row>
    <row r="1864" spans="1:6" ht="15" x14ac:dyDescent="0.25">
      <c r="A1864" s="380">
        <v>4083</v>
      </c>
      <c r="B1864" s="214" t="s">
        <v>12507</v>
      </c>
      <c r="C1864" s="380" t="s">
        <v>87</v>
      </c>
      <c r="D1864" s="380">
        <v>21.83</v>
      </c>
      <c r="E1864" s="380" t="s">
        <v>105</v>
      </c>
      <c r="F1864" s="301"/>
    </row>
    <row r="1865" spans="1:6" ht="15" x14ac:dyDescent="0.25">
      <c r="A1865" s="380">
        <v>40818</v>
      </c>
      <c r="B1865" s="214" t="s">
        <v>12508</v>
      </c>
      <c r="C1865" s="380" t="s">
        <v>115</v>
      </c>
      <c r="D1865" s="396">
        <v>3890.2</v>
      </c>
      <c r="E1865" s="380" t="s">
        <v>105</v>
      </c>
      <c r="F1865" s="301"/>
    </row>
    <row r="1866" spans="1:6" ht="15" x14ac:dyDescent="0.25">
      <c r="A1866" s="380">
        <v>43146</v>
      </c>
      <c r="B1866" s="214" t="s">
        <v>12509</v>
      </c>
      <c r="C1866" s="380" t="s">
        <v>65</v>
      </c>
      <c r="D1866" s="380">
        <v>9.84</v>
      </c>
      <c r="E1866" s="380" t="s">
        <v>88</v>
      </c>
      <c r="F1866" s="301"/>
    </row>
    <row r="1867" spans="1:6" ht="15" x14ac:dyDescent="0.25">
      <c r="A1867" s="380">
        <v>2705</v>
      </c>
      <c r="B1867" s="214" t="s">
        <v>12510</v>
      </c>
      <c r="C1867" s="380" t="s">
        <v>12511</v>
      </c>
      <c r="D1867" s="380">
        <v>0.72</v>
      </c>
      <c r="E1867" s="380" t="s">
        <v>88</v>
      </c>
      <c r="F1867" s="301"/>
    </row>
    <row r="1868" spans="1:6" ht="30" x14ac:dyDescent="0.25">
      <c r="A1868" s="380">
        <v>14250</v>
      </c>
      <c r="B1868" s="214" t="s">
        <v>12512</v>
      </c>
      <c r="C1868" s="380" t="s">
        <v>12511</v>
      </c>
      <c r="D1868" s="380">
        <v>0.74</v>
      </c>
      <c r="E1868" s="380" t="s">
        <v>88</v>
      </c>
      <c r="F1868" s="301"/>
    </row>
    <row r="1869" spans="1:6" ht="15" x14ac:dyDescent="0.25">
      <c r="A1869" s="380">
        <v>11683</v>
      </c>
      <c r="B1869" s="214" t="s">
        <v>12513</v>
      </c>
      <c r="C1869" s="380" t="s">
        <v>66</v>
      </c>
      <c r="D1869" s="380">
        <v>33.33</v>
      </c>
      <c r="E1869" s="380" t="s">
        <v>88</v>
      </c>
      <c r="F1869" s="301"/>
    </row>
    <row r="1870" spans="1:6" ht="15" x14ac:dyDescent="0.25">
      <c r="A1870" s="380">
        <v>11684</v>
      </c>
      <c r="B1870" s="214" t="s">
        <v>12514</v>
      </c>
      <c r="C1870" s="380" t="s">
        <v>66</v>
      </c>
      <c r="D1870" s="380">
        <v>36.49</v>
      </c>
      <c r="E1870" s="380" t="s">
        <v>88</v>
      </c>
      <c r="F1870" s="301"/>
    </row>
    <row r="1871" spans="1:6" ht="15" x14ac:dyDescent="0.25">
      <c r="A1871" s="380">
        <v>6141</v>
      </c>
      <c r="B1871" s="214" t="s">
        <v>12515</v>
      </c>
      <c r="C1871" s="380" t="s">
        <v>66</v>
      </c>
      <c r="D1871" s="380">
        <v>5.1100000000000003</v>
      </c>
      <c r="E1871" s="380" t="s">
        <v>88</v>
      </c>
      <c r="F1871" s="301"/>
    </row>
    <row r="1872" spans="1:6" ht="15" x14ac:dyDescent="0.25">
      <c r="A1872" s="380">
        <v>11681</v>
      </c>
      <c r="B1872" s="214" t="s">
        <v>12516</v>
      </c>
      <c r="C1872" s="380" t="s">
        <v>66</v>
      </c>
      <c r="D1872" s="380">
        <v>6.44</v>
      </c>
      <c r="E1872" s="380" t="s">
        <v>88</v>
      </c>
      <c r="F1872" s="301"/>
    </row>
    <row r="1873" spans="1:6" ht="15" x14ac:dyDescent="0.25">
      <c r="A1873" s="380">
        <v>2706</v>
      </c>
      <c r="B1873" s="214" t="s">
        <v>12517</v>
      </c>
      <c r="C1873" s="380" t="s">
        <v>87</v>
      </c>
      <c r="D1873" s="380">
        <v>123.22</v>
      </c>
      <c r="E1873" s="380" t="s">
        <v>105</v>
      </c>
      <c r="F1873" s="301"/>
    </row>
    <row r="1874" spans="1:6" ht="15" x14ac:dyDescent="0.25">
      <c r="A1874" s="380">
        <v>40811</v>
      </c>
      <c r="B1874" s="214" t="s">
        <v>12518</v>
      </c>
      <c r="C1874" s="380" t="s">
        <v>115</v>
      </c>
      <c r="D1874" s="396">
        <v>21959.61</v>
      </c>
      <c r="E1874" s="380" t="s">
        <v>105</v>
      </c>
      <c r="F1874" s="301"/>
    </row>
    <row r="1875" spans="1:6" ht="15" x14ac:dyDescent="0.25">
      <c r="A1875" s="380">
        <v>2707</v>
      </c>
      <c r="B1875" s="214" t="s">
        <v>12519</v>
      </c>
      <c r="C1875" s="380" t="s">
        <v>87</v>
      </c>
      <c r="D1875" s="380">
        <v>145.83000000000001</v>
      </c>
      <c r="E1875" s="380" t="s">
        <v>105</v>
      </c>
      <c r="F1875" s="301"/>
    </row>
    <row r="1876" spans="1:6" ht="15" x14ac:dyDescent="0.25">
      <c r="A1876" s="380">
        <v>40813</v>
      </c>
      <c r="B1876" s="214" t="s">
        <v>12520</v>
      </c>
      <c r="C1876" s="380" t="s">
        <v>115</v>
      </c>
      <c r="D1876" s="396">
        <v>25988.71</v>
      </c>
      <c r="E1876" s="380" t="s">
        <v>105</v>
      </c>
      <c r="F1876" s="301"/>
    </row>
    <row r="1877" spans="1:6" ht="15" x14ac:dyDescent="0.25">
      <c r="A1877" s="380">
        <v>2708</v>
      </c>
      <c r="B1877" s="214" t="s">
        <v>12521</v>
      </c>
      <c r="C1877" s="380" t="s">
        <v>87</v>
      </c>
      <c r="D1877" s="380">
        <v>205.17</v>
      </c>
      <c r="E1877" s="380" t="s">
        <v>105</v>
      </c>
      <c r="F1877" s="301"/>
    </row>
    <row r="1878" spans="1:6" ht="15" x14ac:dyDescent="0.25">
      <c r="A1878" s="380">
        <v>40814</v>
      </c>
      <c r="B1878" s="214" t="s">
        <v>12522</v>
      </c>
      <c r="C1878" s="380" t="s">
        <v>115</v>
      </c>
      <c r="D1878" s="396">
        <v>36565.08</v>
      </c>
      <c r="E1878" s="380" t="s">
        <v>105</v>
      </c>
      <c r="F1878" s="301"/>
    </row>
    <row r="1879" spans="1:6" ht="15" x14ac:dyDescent="0.25">
      <c r="A1879" s="380">
        <v>38403</v>
      </c>
      <c r="B1879" s="214" t="s">
        <v>12523</v>
      </c>
      <c r="C1879" s="380" t="s">
        <v>66</v>
      </c>
      <c r="D1879" s="380">
        <v>59.43</v>
      </c>
      <c r="E1879" s="380" t="s">
        <v>88</v>
      </c>
      <c r="F1879" s="301"/>
    </row>
    <row r="1880" spans="1:6" ht="30" x14ac:dyDescent="0.25">
      <c r="A1880" s="380">
        <v>43482</v>
      </c>
      <c r="B1880" s="214" t="s">
        <v>12524</v>
      </c>
      <c r="C1880" s="380" t="s">
        <v>87</v>
      </c>
      <c r="D1880" s="380">
        <v>0.81</v>
      </c>
      <c r="E1880" s="380" t="s">
        <v>2079</v>
      </c>
      <c r="F1880" s="301"/>
    </row>
    <row r="1881" spans="1:6" ht="30" x14ac:dyDescent="0.25">
      <c r="A1881" s="380">
        <v>43494</v>
      </c>
      <c r="B1881" s="214" t="s">
        <v>12525</v>
      </c>
      <c r="C1881" s="380" t="s">
        <v>115</v>
      </c>
      <c r="D1881" s="380">
        <v>153.54</v>
      </c>
      <c r="E1881" s="380" t="s">
        <v>2079</v>
      </c>
      <c r="F1881" s="301"/>
    </row>
    <row r="1882" spans="1:6" ht="30" x14ac:dyDescent="0.25">
      <c r="A1882" s="380">
        <v>43483</v>
      </c>
      <c r="B1882" s="214" t="s">
        <v>12526</v>
      </c>
      <c r="C1882" s="380" t="s">
        <v>87</v>
      </c>
      <c r="D1882" s="380">
        <v>1.43</v>
      </c>
      <c r="E1882" s="380" t="s">
        <v>2079</v>
      </c>
      <c r="F1882" s="301"/>
    </row>
    <row r="1883" spans="1:6" ht="30" x14ac:dyDescent="0.25">
      <c r="A1883" s="380">
        <v>43495</v>
      </c>
      <c r="B1883" s="214" t="s">
        <v>12527</v>
      </c>
      <c r="C1883" s="380" t="s">
        <v>115</v>
      </c>
      <c r="D1883" s="380">
        <v>270.51</v>
      </c>
      <c r="E1883" s="380" t="s">
        <v>2079</v>
      </c>
      <c r="F1883" s="301"/>
    </row>
    <row r="1884" spans="1:6" ht="30" x14ac:dyDescent="0.25">
      <c r="A1884" s="380">
        <v>43484</v>
      </c>
      <c r="B1884" s="214" t="s">
        <v>12528</v>
      </c>
      <c r="C1884" s="380" t="s">
        <v>87</v>
      </c>
      <c r="D1884" s="380">
        <v>1.26</v>
      </c>
      <c r="E1884" s="380" t="s">
        <v>2079</v>
      </c>
      <c r="F1884" s="301"/>
    </row>
    <row r="1885" spans="1:6" ht="30" x14ac:dyDescent="0.25">
      <c r="A1885" s="380">
        <v>43496</v>
      </c>
      <c r="B1885" s="214" t="s">
        <v>12529</v>
      </c>
      <c r="C1885" s="380" t="s">
        <v>115</v>
      </c>
      <c r="D1885" s="380">
        <v>238.02</v>
      </c>
      <c r="E1885" s="380" t="s">
        <v>2079</v>
      </c>
      <c r="F1885" s="301"/>
    </row>
    <row r="1886" spans="1:6" ht="30" x14ac:dyDescent="0.25">
      <c r="A1886" s="380">
        <v>43485</v>
      </c>
      <c r="B1886" s="214" t="s">
        <v>12530</v>
      </c>
      <c r="C1886" s="380" t="s">
        <v>87</v>
      </c>
      <c r="D1886" s="380">
        <v>1.1299999999999999</v>
      </c>
      <c r="E1886" s="380" t="s">
        <v>2079</v>
      </c>
      <c r="F1886" s="301"/>
    </row>
    <row r="1887" spans="1:6" ht="30" x14ac:dyDescent="0.25">
      <c r="A1887" s="380">
        <v>43497</v>
      </c>
      <c r="B1887" s="214" t="s">
        <v>12531</v>
      </c>
      <c r="C1887" s="380" t="s">
        <v>115</v>
      </c>
      <c r="D1887" s="380">
        <v>212.45</v>
      </c>
      <c r="E1887" s="380" t="s">
        <v>2079</v>
      </c>
      <c r="F1887" s="301"/>
    </row>
    <row r="1888" spans="1:6" ht="30" x14ac:dyDescent="0.25">
      <c r="A1888" s="380">
        <v>43487</v>
      </c>
      <c r="B1888" s="214" t="s">
        <v>12532</v>
      </c>
      <c r="C1888" s="380" t="s">
        <v>87</v>
      </c>
      <c r="D1888" s="380">
        <v>1.28</v>
      </c>
      <c r="E1888" s="380" t="s">
        <v>2079</v>
      </c>
      <c r="F1888" s="301"/>
    </row>
    <row r="1889" spans="1:6" ht="30" x14ac:dyDescent="0.25">
      <c r="A1889" s="380">
        <v>43499</v>
      </c>
      <c r="B1889" s="214" t="s">
        <v>12533</v>
      </c>
      <c r="C1889" s="380" t="s">
        <v>115</v>
      </c>
      <c r="D1889" s="380">
        <v>241.99</v>
      </c>
      <c r="E1889" s="380" t="s">
        <v>2079</v>
      </c>
      <c r="F1889" s="301"/>
    </row>
    <row r="1890" spans="1:6" ht="30" x14ac:dyDescent="0.25">
      <c r="A1890" s="380">
        <v>43486</v>
      </c>
      <c r="B1890" s="214" t="s">
        <v>12534</v>
      </c>
      <c r="C1890" s="380" t="s">
        <v>87</v>
      </c>
      <c r="D1890" s="380">
        <v>0.77</v>
      </c>
      <c r="E1890" s="380" t="s">
        <v>2079</v>
      </c>
      <c r="F1890" s="301"/>
    </row>
    <row r="1891" spans="1:6" ht="30" x14ac:dyDescent="0.25">
      <c r="A1891" s="380">
        <v>43498</v>
      </c>
      <c r="B1891" s="214" t="s">
        <v>12535</v>
      </c>
      <c r="C1891" s="380" t="s">
        <v>115</v>
      </c>
      <c r="D1891" s="380">
        <v>146</v>
      </c>
      <c r="E1891" s="380" t="s">
        <v>2079</v>
      </c>
      <c r="F1891" s="301"/>
    </row>
    <row r="1892" spans="1:6" ht="30" x14ac:dyDescent="0.25">
      <c r="A1892" s="380">
        <v>43488</v>
      </c>
      <c r="B1892" s="214" t="s">
        <v>12536</v>
      </c>
      <c r="C1892" s="380" t="s">
        <v>87</v>
      </c>
      <c r="D1892" s="380">
        <v>0.89</v>
      </c>
      <c r="E1892" s="380" t="s">
        <v>2079</v>
      </c>
      <c r="F1892" s="301"/>
    </row>
    <row r="1893" spans="1:6" ht="30" x14ac:dyDescent="0.25">
      <c r="A1893" s="380">
        <v>43500</v>
      </c>
      <c r="B1893" s="214" t="s">
        <v>12537</v>
      </c>
      <c r="C1893" s="380" t="s">
        <v>115</v>
      </c>
      <c r="D1893" s="380">
        <v>167.95</v>
      </c>
      <c r="E1893" s="380" t="s">
        <v>2079</v>
      </c>
      <c r="F1893" s="301"/>
    </row>
    <row r="1894" spans="1:6" ht="30" x14ac:dyDescent="0.25">
      <c r="A1894" s="380">
        <v>43489</v>
      </c>
      <c r="B1894" s="214" t="s">
        <v>12538</v>
      </c>
      <c r="C1894" s="380" t="s">
        <v>87</v>
      </c>
      <c r="D1894" s="380">
        <v>1.31</v>
      </c>
      <c r="E1894" s="380" t="s">
        <v>2079</v>
      </c>
      <c r="F1894" s="301"/>
    </row>
    <row r="1895" spans="1:6" ht="30" x14ac:dyDescent="0.25">
      <c r="A1895" s="380">
        <v>43501</v>
      </c>
      <c r="B1895" s="214" t="s">
        <v>12539</v>
      </c>
      <c r="C1895" s="380" t="s">
        <v>115</v>
      </c>
      <c r="D1895" s="380">
        <v>247.11</v>
      </c>
      <c r="E1895" s="380" t="s">
        <v>2079</v>
      </c>
      <c r="F1895" s="301"/>
    </row>
    <row r="1896" spans="1:6" ht="15" x14ac:dyDescent="0.25">
      <c r="A1896" s="380">
        <v>43490</v>
      </c>
      <c r="B1896" s="214" t="s">
        <v>12540</v>
      </c>
      <c r="C1896" s="380" t="s">
        <v>87</v>
      </c>
      <c r="D1896" s="380">
        <v>1.85</v>
      </c>
      <c r="E1896" s="380" t="s">
        <v>2079</v>
      </c>
      <c r="F1896" s="301"/>
    </row>
    <row r="1897" spans="1:6" ht="30" x14ac:dyDescent="0.25">
      <c r="A1897" s="380">
        <v>43502</v>
      </c>
      <c r="B1897" s="214" t="s">
        <v>12541</v>
      </c>
      <c r="C1897" s="380" t="s">
        <v>115</v>
      </c>
      <c r="D1897" s="380">
        <v>348.39</v>
      </c>
      <c r="E1897" s="380" t="s">
        <v>2079</v>
      </c>
      <c r="F1897" s="301"/>
    </row>
    <row r="1898" spans="1:6" ht="30" x14ac:dyDescent="0.25">
      <c r="A1898" s="380">
        <v>43491</v>
      </c>
      <c r="B1898" s="214" t="s">
        <v>12542</v>
      </c>
      <c r="C1898" s="380" t="s">
        <v>87</v>
      </c>
      <c r="D1898" s="380">
        <v>1.39</v>
      </c>
      <c r="E1898" s="380" t="s">
        <v>2079</v>
      </c>
      <c r="F1898" s="301"/>
    </row>
    <row r="1899" spans="1:6" ht="30" x14ac:dyDescent="0.25">
      <c r="A1899" s="380">
        <v>43503</v>
      </c>
      <c r="B1899" s="214" t="s">
        <v>12543</v>
      </c>
      <c r="C1899" s="380" t="s">
        <v>115</v>
      </c>
      <c r="D1899" s="380">
        <v>261.93</v>
      </c>
      <c r="E1899" s="380" t="s">
        <v>2079</v>
      </c>
      <c r="F1899" s="301"/>
    </row>
    <row r="1900" spans="1:6" ht="30" x14ac:dyDescent="0.25">
      <c r="A1900" s="380">
        <v>43492</v>
      </c>
      <c r="B1900" s="214" t="s">
        <v>12544</v>
      </c>
      <c r="C1900" s="380" t="s">
        <v>87</v>
      </c>
      <c r="D1900" s="380">
        <v>1.82</v>
      </c>
      <c r="E1900" s="380" t="s">
        <v>2079</v>
      </c>
      <c r="F1900" s="301"/>
    </row>
    <row r="1901" spans="1:6" ht="30" x14ac:dyDescent="0.25">
      <c r="A1901" s="380">
        <v>43504</v>
      </c>
      <c r="B1901" s="214" t="s">
        <v>12545</v>
      </c>
      <c r="C1901" s="380" t="s">
        <v>115</v>
      </c>
      <c r="D1901" s="380">
        <v>342.83</v>
      </c>
      <c r="E1901" s="380" t="s">
        <v>2079</v>
      </c>
      <c r="F1901" s="301"/>
    </row>
    <row r="1902" spans="1:6" ht="30" x14ac:dyDescent="0.25">
      <c r="A1902" s="380">
        <v>43493</v>
      </c>
      <c r="B1902" s="214" t="s">
        <v>12546</v>
      </c>
      <c r="C1902" s="380" t="s">
        <v>87</v>
      </c>
      <c r="D1902" s="380">
        <v>0.74</v>
      </c>
      <c r="E1902" s="380" t="s">
        <v>2079</v>
      </c>
      <c r="F1902" s="301"/>
    </row>
    <row r="1903" spans="1:6" ht="30" x14ac:dyDescent="0.25">
      <c r="A1903" s="380">
        <v>43505</v>
      </c>
      <c r="B1903" s="214" t="s">
        <v>12547</v>
      </c>
      <c r="C1903" s="380" t="s">
        <v>115</v>
      </c>
      <c r="D1903" s="380">
        <v>138.97999999999999</v>
      </c>
      <c r="E1903" s="380" t="s">
        <v>2079</v>
      </c>
      <c r="F1903" s="301"/>
    </row>
    <row r="1904" spans="1:6" ht="45" x14ac:dyDescent="0.25">
      <c r="A1904" s="388">
        <v>37774</v>
      </c>
      <c r="B1904" s="214" t="s">
        <v>12548</v>
      </c>
      <c r="C1904" s="380" t="s">
        <v>66</v>
      </c>
      <c r="D1904" s="395">
        <v>624510.69999999995</v>
      </c>
      <c r="E1904" s="380" t="s">
        <v>1550</v>
      </c>
      <c r="F1904" s="301"/>
    </row>
    <row r="1905" spans="1:6" ht="60" x14ac:dyDescent="0.25">
      <c r="A1905" s="388">
        <v>38629</v>
      </c>
      <c r="B1905" s="214" t="s">
        <v>12549</v>
      </c>
      <c r="C1905" s="380" t="s">
        <v>66</v>
      </c>
      <c r="D1905" s="395">
        <v>2901126.21</v>
      </c>
      <c r="E1905" s="380" t="s">
        <v>1550</v>
      </c>
      <c r="F1905" s="301"/>
    </row>
    <row r="1906" spans="1:6" ht="45" x14ac:dyDescent="0.25">
      <c r="A1906" s="388">
        <v>38630</v>
      </c>
      <c r="B1906" s="214" t="s">
        <v>12550</v>
      </c>
      <c r="C1906" s="380" t="s">
        <v>66</v>
      </c>
      <c r="D1906" s="395">
        <v>1948961.71</v>
      </c>
      <c r="E1906" s="380" t="s">
        <v>1550</v>
      </c>
      <c r="F1906" s="301"/>
    </row>
    <row r="1907" spans="1:6" ht="45" x14ac:dyDescent="0.25">
      <c r="A1907" s="380">
        <v>38476</v>
      </c>
      <c r="B1907" s="214" t="s">
        <v>12551</v>
      </c>
      <c r="C1907" s="380" t="s">
        <v>66</v>
      </c>
      <c r="D1907" s="380">
        <v>446.66</v>
      </c>
      <c r="E1907" s="380" t="s">
        <v>88</v>
      </c>
      <c r="F1907" s="301"/>
    </row>
    <row r="1908" spans="1:6" ht="45" x14ac:dyDescent="0.25">
      <c r="A1908" s="380">
        <v>38477</v>
      </c>
      <c r="B1908" s="214" t="s">
        <v>12552</v>
      </c>
      <c r="C1908" s="380" t="s">
        <v>66</v>
      </c>
      <c r="D1908" s="396">
        <v>1264.93</v>
      </c>
      <c r="E1908" s="380" t="s">
        <v>88</v>
      </c>
      <c r="F1908" s="301"/>
    </row>
    <row r="1909" spans="1:6" ht="30" x14ac:dyDescent="0.25">
      <c r="A1909" s="388">
        <v>45112</v>
      </c>
      <c r="B1909" s="214" t="s">
        <v>12553</v>
      </c>
      <c r="C1909" s="380" t="s">
        <v>66</v>
      </c>
      <c r="D1909" s="395">
        <v>1106276.27</v>
      </c>
      <c r="E1909" s="380" t="s">
        <v>1550</v>
      </c>
      <c r="F1909" s="301"/>
    </row>
    <row r="1910" spans="1:6" ht="30" x14ac:dyDescent="0.25">
      <c r="A1910" s="388">
        <v>14525</v>
      </c>
      <c r="B1910" s="214" t="s">
        <v>12554</v>
      </c>
      <c r="C1910" s="380" t="s">
        <v>66</v>
      </c>
      <c r="D1910" s="395">
        <v>961801.77</v>
      </c>
      <c r="E1910" s="380" t="s">
        <v>1550</v>
      </c>
      <c r="F1910" s="301"/>
    </row>
    <row r="1911" spans="1:6" ht="30" x14ac:dyDescent="0.25">
      <c r="A1911" s="388">
        <v>36408</v>
      </c>
      <c r="B1911" s="214" t="s">
        <v>12555</v>
      </c>
      <c r="C1911" s="380" t="s">
        <v>66</v>
      </c>
      <c r="D1911" s="395">
        <v>1174174.19</v>
      </c>
      <c r="E1911" s="380" t="s">
        <v>1550</v>
      </c>
      <c r="F1911" s="301"/>
    </row>
    <row r="1912" spans="1:6" ht="30" x14ac:dyDescent="0.25">
      <c r="A1912" s="388">
        <v>2723</v>
      </c>
      <c r="B1912" s="214" t="s">
        <v>12556</v>
      </c>
      <c r="C1912" s="380" t="s">
        <v>66</v>
      </c>
      <c r="D1912" s="395">
        <v>714714.68</v>
      </c>
      <c r="E1912" s="380" t="s">
        <v>1550</v>
      </c>
      <c r="F1912" s="301"/>
    </row>
    <row r="1913" spans="1:6" ht="30" x14ac:dyDescent="0.25">
      <c r="A1913" s="388">
        <v>10685</v>
      </c>
      <c r="B1913" s="214" t="s">
        <v>12557</v>
      </c>
      <c r="C1913" s="380" t="s">
        <v>66</v>
      </c>
      <c r="D1913" s="395">
        <v>850000</v>
      </c>
      <c r="E1913" s="380" t="s">
        <v>1550</v>
      </c>
      <c r="F1913" s="301"/>
    </row>
    <row r="1914" spans="1:6" ht="45" x14ac:dyDescent="0.25">
      <c r="A1914" s="388">
        <v>40636</v>
      </c>
      <c r="B1914" s="214" t="s">
        <v>12558</v>
      </c>
      <c r="C1914" s="380" t="s">
        <v>66</v>
      </c>
      <c r="D1914" s="395">
        <v>1177036.3899999999</v>
      </c>
      <c r="E1914" s="380" t="s">
        <v>1550</v>
      </c>
      <c r="F1914" s="301"/>
    </row>
    <row r="1915" spans="1:6" ht="15" x14ac:dyDescent="0.25">
      <c r="A1915" s="380">
        <v>4111</v>
      </c>
      <c r="B1915" s="214" t="s">
        <v>12559</v>
      </c>
      <c r="C1915" s="380" t="s">
        <v>66</v>
      </c>
      <c r="D1915" s="380">
        <v>54.21</v>
      </c>
      <c r="E1915" s="380" t="s">
        <v>88</v>
      </c>
      <c r="F1915" s="301"/>
    </row>
    <row r="1916" spans="1:6" ht="30" x14ac:dyDescent="0.25">
      <c r="A1916" s="380">
        <v>44538</v>
      </c>
      <c r="B1916" s="214" t="s">
        <v>12560</v>
      </c>
      <c r="C1916" s="380" t="s">
        <v>66</v>
      </c>
      <c r="D1916" s="380">
        <v>41.81</v>
      </c>
      <c r="E1916" s="380" t="s">
        <v>88</v>
      </c>
      <c r="F1916" s="301"/>
    </row>
    <row r="1917" spans="1:6" ht="15" x14ac:dyDescent="0.25">
      <c r="A1917" s="380">
        <v>12</v>
      </c>
      <c r="B1917" s="214" t="s">
        <v>12561</v>
      </c>
      <c r="C1917" s="380" t="s">
        <v>66</v>
      </c>
      <c r="D1917" s="380">
        <v>10.06</v>
      </c>
      <c r="E1917" s="380" t="s">
        <v>88</v>
      </c>
      <c r="F1917" s="301"/>
    </row>
    <row r="1918" spans="1:6" ht="30" x14ac:dyDescent="0.25">
      <c r="A1918" s="380">
        <v>37554</v>
      </c>
      <c r="B1918" s="214" t="s">
        <v>12562</v>
      </c>
      <c r="C1918" s="380" t="s">
        <v>66</v>
      </c>
      <c r="D1918" s="380">
        <v>223.13</v>
      </c>
      <c r="E1918" s="380" t="s">
        <v>88</v>
      </c>
      <c r="F1918" s="301"/>
    </row>
    <row r="1919" spans="1:6" ht="30" x14ac:dyDescent="0.25">
      <c r="A1919" s="380">
        <v>37555</v>
      </c>
      <c r="B1919" s="214" t="s">
        <v>12563</v>
      </c>
      <c r="C1919" s="380" t="s">
        <v>66</v>
      </c>
      <c r="D1919" s="380">
        <v>271.42</v>
      </c>
      <c r="E1919" s="380" t="s">
        <v>88</v>
      </c>
      <c r="F1919" s="301"/>
    </row>
    <row r="1920" spans="1:6" ht="30" x14ac:dyDescent="0.25">
      <c r="A1920" s="380">
        <v>10902</v>
      </c>
      <c r="B1920" s="214" t="s">
        <v>12564</v>
      </c>
      <c r="C1920" s="380" t="s">
        <v>66</v>
      </c>
      <c r="D1920" s="380">
        <v>68.11</v>
      </c>
      <c r="E1920" s="380" t="s">
        <v>88</v>
      </c>
      <c r="F1920" s="301"/>
    </row>
    <row r="1921" spans="1:6" ht="30" x14ac:dyDescent="0.25">
      <c r="A1921" s="380">
        <v>20965</v>
      </c>
      <c r="B1921" s="214" t="s">
        <v>12565</v>
      </c>
      <c r="C1921" s="380" t="s">
        <v>66</v>
      </c>
      <c r="D1921" s="380">
        <v>68.739999999999995</v>
      </c>
      <c r="E1921" s="380" t="s">
        <v>88</v>
      </c>
      <c r="F1921" s="301"/>
    </row>
    <row r="1922" spans="1:6" ht="30" x14ac:dyDescent="0.25">
      <c r="A1922" s="380">
        <v>20966</v>
      </c>
      <c r="B1922" s="214" t="s">
        <v>12566</v>
      </c>
      <c r="C1922" s="380" t="s">
        <v>66</v>
      </c>
      <c r="D1922" s="380">
        <v>74.010000000000005</v>
      </c>
      <c r="E1922" s="380" t="s">
        <v>88</v>
      </c>
      <c r="F1922" s="301"/>
    </row>
    <row r="1923" spans="1:6" ht="30" x14ac:dyDescent="0.25">
      <c r="A1923" s="380">
        <v>10903</v>
      </c>
      <c r="B1923" s="214" t="s">
        <v>12567</v>
      </c>
      <c r="C1923" s="380" t="s">
        <v>66</v>
      </c>
      <c r="D1923" s="380">
        <v>112.19</v>
      </c>
      <c r="E1923" s="380" t="s">
        <v>88</v>
      </c>
      <c r="F1923" s="301"/>
    </row>
    <row r="1924" spans="1:6" ht="30" x14ac:dyDescent="0.25">
      <c r="A1924" s="380">
        <v>20967</v>
      </c>
      <c r="B1924" s="214" t="s">
        <v>12568</v>
      </c>
      <c r="C1924" s="380" t="s">
        <v>66</v>
      </c>
      <c r="D1924" s="380">
        <v>112.19</v>
      </c>
      <c r="E1924" s="380" t="s">
        <v>88</v>
      </c>
      <c r="F1924" s="301"/>
    </row>
    <row r="1925" spans="1:6" ht="30" x14ac:dyDescent="0.25">
      <c r="A1925" s="380">
        <v>20968</v>
      </c>
      <c r="B1925" s="214" t="s">
        <v>12569</v>
      </c>
      <c r="C1925" s="380" t="s">
        <v>66</v>
      </c>
      <c r="D1925" s="380">
        <v>123.04</v>
      </c>
      <c r="E1925" s="380" t="s">
        <v>88</v>
      </c>
      <c r="F1925" s="301"/>
    </row>
    <row r="1926" spans="1:6" ht="30" x14ac:dyDescent="0.25">
      <c r="A1926" s="380">
        <v>11359</v>
      </c>
      <c r="B1926" s="214" t="s">
        <v>12570</v>
      </c>
      <c r="C1926" s="380" t="s">
        <v>66</v>
      </c>
      <c r="D1926" s="396">
        <v>1000</v>
      </c>
      <c r="E1926" s="380" t="s">
        <v>88</v>
      </c>
      <c r="F1926" s="301"/>
    </row>
    <row r="1927" spans="1:6" ht="30" x14ac:dyDescent="0.25">
      <c r="A1927" s="388">
        <v>39017</v>
      </c>
      <c r="B1927" s="214" t="s">
        <v>12571</v>
      </c>
      <c r="C1927" s="380" t="s">
        <v>66</v>
      </c>
      <c r="D1927" s="395">
        <v>0.22</v>
      </c>
      <c r="E1927" s="380" t="s">
        <v>88</v>
      </c>
      <c r="F1927" s="301"/>
    </row>
    <row r="1928" spans="1:6" ht="30" x14ac:dyDescent="0.25">
      <c r="A1928" s="388">
        <v>39315</v>
      </c>
      <c r="B1928" s="214" t="s">
        <v>12572</v>
      </c>
      <c r="C1928" s="380" t="s">
        <v>66</v>
      </c>
      <c r="D1928" s="395">
        <v>0.36</v>
      </c>
      <c r="E1928" s="380" t="s">
        <v>88</v>
      </c>
      <c r="F1928" s="301"/>
    </row>
    <row r="1929" spans="1:6" ht="30" x14ac:dyDescent="0.25">
      <c r="A1929" s="388">
        <v>39016</v>
      </c>
      <c r="B1929" s="214" t="s">
        <v>12573</v>
      </c>
      <c r="C1929" s="380" t="s">
        <v>66</v>
      </c>
      <c r="D1929" s="395">
        <v>0.37</v>
      </c>
      <c r="E1929" s="380" t="s">
        <v>88</v>
      </c>
      <c r="F1929" s="301"/>
    </row>
    <row r="1930" spans="1:6" ht="30" x14ac:dyDescent="0.25">
      <c r="A1930" s="388">
        <v>39481</v>
      </c>
      <c r="B1930" s="214" t="s">
        <v>12574</v>
      </c>
      <c r="C1930" s="380" t="s">
        <v>66</v>
      </c>
      <c r="D1930" s="395">
        <v>1.79</v>
      </c>
      <c r="E1930" s="380" t="s">
        <v>88</v>
      </c>
      <c r="F1930" s="301"/>
    </row>
    <row r="1931" spans="1:6" ht="30" x14ac:dyDescent="0.25">
      <c r="A1931" s="388">
        <v>39013</v>
      </c>
      <c r="B1931" s="214" t="s">
        <v>12575</v>
      </c>
      <c r="C1931" s="380" t="s">
        <v>66</v>
      </c>
      <c r="D1931" s="395">
        <v>1.53</v>
      </c>
      <c r="E1931" s="380" t="s">
        <v>88</v>
      </c>
      <c r="F1931" s="301"/>
    </row>
    <row r="1932" spans="1:6" ht="30" x14ac:dyDescent="0.25">
      <c r="A1932" s="388">
        <v>44919</v>
      </c>
      <c r="B1932" s="214" t="s">
        <v>12576</v>
      </c>
      <c r="C1932" s="380" t="s">
        <v>66</v>
      </c>
      <c r="D1932" s="395">
        <v>2.85</v>
      </c>
      <c r="E1932" s="380" t="s">
        <v>88</v>
      </c>
      <c r="F1932" s="301"/>
    </row>
    <row r="1933" spans="1:6" ht="30" x14ac:dyDescent="0.25">
      <c r="A1933" s="388">
        <v>40433</v>
      </c>
      <c r="B1933" s="214" t="s">
        <v>12577</v>
      </c>
      <c r="C1933" s="380" t="s">
        <v>66</v>
      </c>
      <c r="D1933" s="395">
        <v>1.58</v>
      </c>
      <c r="E1933" s="380" t="s">
        <v>88</v>
      </c>
      <c r="F1933" s="301"/>
    </row>
    <row r="1934" spans="1:6" ht="30" x14ac:dyDescent="0.25">
      <c r="A1934" s="388">
        <v>20219</v>
      </c>
      <c r="B1934" s="214" t="s">
        <v>12578</v>
      </c>
      <c r="C1934" s="380" t="s">
        <v>66</v>
      </c>
      <c r="D1934" s="395">
        <v>116000</v>
      </c>
      <c r="E1934" s="380" t="s">
        <v>1550</v>
      </c>
      <c r="F1934" s="301"/>
    </row>
    <row r="1935" spans="1:6" ht="45" x14ac:dyDescent="0.25">
      <c r="A1935" s="388">
        <v>36484</v>
      </c>
      <c r="B1935" s="214" t="s">
        <v>12579</v>
      </c>
      <c r="C1935" s="380" t="s">
        <v>66</v>
      </c>
      <c r="D1935" s="395">
        <v>246246.87</v>
      </c>
      <c r="E1935" s="380" t="s">
        <v>1550</v>
      </c>
      <c r="F1935" s="301"/>
    </row>
    <row r="1936" spans="1:6" ht="15" x14ac:dyDescent="0.25">
      <c r="A1936" s="380">
        <v>38368</v>
      </c>
      <c r="B1936" s="214" t="s">
        <v>12580</v>
      </c>
      <c r="C1936" s="380" t="s">
        <v>66</v>
      </c>
      <c r="D1936" s="380">
        <v>8.57</v>
      </c>
      <c r="E1936" s="380" t="s">
        <v>88</v>
      </c>
      <c r="F1936" s="301"/>
    </row>
    <row r="1937" spans="1:6" ht="15" x14ac:dyDescent="0.25">
      <c r="A1937" s="380">
        <v>38367</v>
      </c>
      <c r="B1937" s="214" t="s">
        <v>12581</v>
      </c>
      <c r="C1937" s="380" t="s">
        <v>66</v>
      </c>
      <c r="D1937" s="380">
        <v>24</v>
      </c>
      <c r="E1937" s="380" t="s">
        <v>88</v>
      </c>
      <c r="F1937" s="301"/>
    </row>
    <row r="1938" spans="1:6" ht="15" x14ac:dyDescent="0.25">
      <c r="A1938" s="380">
        <v>38091</v>
      </c>
      <c r="B1938" s="214" t="s">
        <v>12582</v>
      </c>
      <c r="C1938" s="380" t="s">
        <v>66</v>
      </c>
      <c r="D1938" s="380">
        <v>3.25</v>
      </c>
      <c r="E1938" s="380" t="s">
        <v>88</v>
      </c>
      <c r="F1938" s="301"/>
    </row>
    <row r="1939" spans="1:6" ht="15" x14ac:dyDescent="0.25">
      <c r="A1939" s="380">
        <v>38095</v>
      </c>
      <c r="B1939" s="214" t="s">
        <v>12583</v>
      </c>
      <c r="C1939" s="380" t="s">
        <v>66</v>
      </c>
      <c r="D1939" s="380">
        <v>6.88</v>
      </c>
      <c r="E1939" s="380" t="s">
        <v>88</v>
      </c>
      <c r="F1939" s="301"/>
    </row>
    <row r="1940" spans="1:6" ht="30" x14ac:dyDescent="0.25">
      <c r="A1940" s="380">
        <v>38092</v>
      </c>
      <c r="B1940" s="214" t="s">
        <v>12584</v>
      </c>
      <c r="C1940" s="380" t="s">
        <v>66</v>
      </c>
      <c r="D1940" s="380">
        <v>3.08</v>
      </c>
      <c r="E1940" s="380" t="s">
        <v>88</v>
      </c>
      <c r="F1940" s="301"/>
    </row>
    <row r="1941" spans="1:6" ht="30" x14ac:dyDescent="0.25">
      <c r="A1941" s="380">
        <v>38093</v>
      </c>
      <c r="B1941" s="214" t="s">
        <v>12585</v>
      </c>
      <c r="C1941" s="380" t="s">
        <v>66</v>
      </c>
      <c r="D1941" s="380">
        <v>3.19</v>
      </c>
      <c r="E1941" s="380" t="s">
        <v>88</v>
      </c>
      <c r="F1941" s="301"/>
    </row>
    <row r="1942" spans="1:6" ht="30" x14ac:dyDescent="0.25">
      <c r="A1942" s="380">
        <v>38096</v>
      </c>
      <c r="B1942" s="214" t="s">
        <v>12586</v>
      </c>
      <c r="C1942" s="380" t="s">
        <v>66</v>
      </c>
      <c r="D1942" s="380">
        <v>7.4</v>
      </c>
      <c r="E1942" s="380" t="s">
        <v>88</v>
      </c>
      <c r="F1942" s="301"/>
    </row>
    <row r="1943" spans="1:6" ht="30" x14ac:dyDescent="0.25">
      <c r="A1943" s="380">
        <v>38094</v>
      </c>
      <c r="B1943" s="214" t="s">
        <v>12587</v>
      </c>
      <c r="C1943" s="380" t="s">
        <v>66</v>
      </c>
      <c r="D1943" s="380">
        <v>3.91</v>
      </c>
      <c r="E1943" s="380" t="s">
        <v>88</v>
      </c>
      <c r="F1943" s="301"/>
    </row>
    <row r="1944" spans="1:6" ht="30" x14ac:dyDescent="0.25">
      <c r="A1944" s="380">
        <v>38097</v>
      </c>
      <c r="B1944" s="214" t="s">
        <v>12588</v>
      </c>
      <c r="C1944" s="380" t="s">
        <v>66</v>
      </c>
      <c r="D1944" s="380">
        <v>7.93</v>
      </c>
      <c r="E1944" s="380" t="s">
        <v>88</v>
      </c>
      <c r="F1944" s="301"/>
    </row>
    <row r="1945" spans="1:6" ht="30" x14ac:dyDescent="0.25">
      <c r="A1945" s="380">
        <v>38098</v>
      </c>
      <c r="B1945" s="214" t="s">
        <v>12589</v>
      </c>
      <c r="C1945" s="380" t="s">
        <v>66</v>
      </c>
      <c r="D1945" s="380">
        <v>7.93</v>
      </c>
      <c r="E1945" s="380" t="s">
        <v>88</v>
      </c>
      <c r="F1945" s="301"/>
    </row>
    <row r="1946" spans="1:6" ht="15" x14ac:dyDescent="0.25">
      <c r="A1946" s="380">
        <v>11186</v>
      </c>
      <c r="B1946" s="214" t="s">
        <v>12590</v>
      </c>
      <c r="C1946" s="380" t="s">
        <v>83</v>
      </c>
      <c r="D1946" s="380">
        <v>394.16</v>
      </c>
      <c r="E1946" s="380" t="s">
        <v>88</v>
      </c>
      <c r="F1946" s="301"/>
    </row>
    <row r="1947" spans="1:6" ht="30" x14ac:dyDescent="0.25">
      <c r="A1947" s="380">
        <v>11558</v>
      </c>
      <c r="B1947" s="214" t="s">
        <v>12591</v>
      </c>
      <c r="C1947" s="380" t="s">
        <v>11056</v>
      </c>
      <c r="D1947" s="380">
        <v>14.26</v>
      </c>
      <c r="E1947" s="380" t="s">
        <v>88</v>
      </c>
      <c r="F1947" s="301"/>
    </row>
    <row r="1948" spans="1:6" ht="30" x14ac:dyDescent="0.25">
      <c r="A1948" s="380">
        <v>11557</v>
      </c>
      <c r="B1948" s="214" t="s">
        <v>12592</v>
      </c>
      <c r="C1948" s="380" t="s">
        <v>11056</v>
      </c>
      <c r="D1948" s="380">
        <v>36.11</v>
      </c>
      <c r="E1948" s="380" t="s">
        <v>88</v>
      </c>
      <c r="F1948" s="301"/>
    </row>
    <row r="1949" spans="1:6" ht="15" x14ac:dyDescent="0.25">
      <c r="A1949" s="388">
        <v>2759</v>
      </c>
      <c r="B1949" s="214" t="s">
        <v>12593</v>
      </c>
      <c r="C1949" s="380" t="s">
        <v>66</v>
      </c>
      <c r="D1949" s="395">
        <v>9.68</v>
      </c>
      <c r="E1949" s="380" t="s">
        <v>88</v>
      </c>
      <c r="F1949" s="301"/>
    </row>
    <row r="1950" spans="1:6" ht="15" x14ac:dyDescent="0.25">
      <c r="A1950" s="380">
        <v>38124</v>
      </c>
      <c r="B1950" s="214" t="s">
        <v>12594</v>
      </c>
      <c r="C1950" s="380" t="s">
        <v>66</v>
      </c>
      <c r="D1950" s="380">
        <v>30.03</v>
      </c>
      <c r="E1950" s="380" t="s">
        <v>88</v>
      </c>
      <c r="F1950" s="301"/>
    </row>
    <row r="1951" spans="1:6" ht="15" x14ac:dyDescent="0.25">
      <c r="A1951" s="380">
        <v>38380</v>
      </c>
      <c r="B1951" s="214" t="s">
        <v>12595</v>
      </c>
      <c r="C1951" s="380" t="s">
        <v>66</v>
      </c>
      <c r="D1951" s="380">
        <v>38.130000000000003</v>
      </c>
      <c r="E1951" s="380" t="s">
        <v>88</v>
      </c>
      <c r="F1951" s="301"/>
    </row>
    <row r="1952" spans="1:6" ht="45" x14ac:dyDescent="0.25">
      <c r="A1952" s="388">
        <v>42429</v>
      </c>
      <c r="B1952" s="214" t="s">
        <v>12596</v>
      </c>
      <c r="C1952" s="380" t="s">
        <v>66</v>
      </c>
      <c r="D1952" s="395">
        <v>6025.1</v>
      </c>
      <c r="E1952" s="380" t="s">
        <v>88</v>
      </c>
      <c r="F1952" s="301"/>
    </row>
    <row r="1953" spans="1:6" ht="15" x14ac:dyDescent="0.25">
      <c r="A1953" s="380">
        <v>39616</v>
      </c>
      <c r="B1953" s="214" t="s">
        <v>12597</v>
      </c>
      <c r="C1953" s="380" t="s">
        <v>66</v>
      </c>
      <c r="D1953" s="380">
        <v>761.4</v>
      </c>
      <c r="E1953" s="380" t="s">
        <v>88</v>
      </c>
      <c r="F1953" s="301"/>
    </row>
    <row r="1954" spans="1:6" ht="15" x14ac:dyDescent="0.25">
      <c r="A1954" s="380">
        <v>39618</v>
      </c>
      <c r="B1954" s="214" t="s">
        <v>12598</v>
      </c>
      <c r="C1954" s="380" t="s">
        <v>66</v>
      </c>
      <c r="D1954" s="396">
        <v>1381.05</v>
      </c>
      <c r="E1954" s="380" t="s">
        <v>88</v>
      </c>
      <c r="F1954" s="301"/>
    </row>
    <row r="1955" spans="1:6" ht="15" x14ac:dyDescent="0.25">
      <c r="A1955" s="380">
        <v>39619</v>
      </c>
      <c r="B1955" s="214" t="s">
        <v>12599</v>
      </c>
      <c r="C1955" s="380" t="s">
        <v>66</v>
      </c>
      <c r="D1955" s="396">
        <v>1891.48</v>
      </c>
      <c r="E1955" s="380" t="s">
        <v>88</v>
      </c>
      <c r="F1955" s="301"/>
    </row>
    <row r="1956" spans="1:6" ht="15" x14ac:dyDescent="0.25">
      <c r="A1956" s="380">
        <v>39613</v>
      </c>
      <c r="B1956" s="214" t="s">
        <v>12600</v>
      </c>
      <c r="C1956" s="380" t="s">
        <v>66</v>
      </c>
      <c r="D1956" s="380">
        <v>302.45</v>
      </c>
      <c r="E1956" s="380" t="s">
        <v>88</v>
      </c>
      <c r="F1956" s="301"/>
    </row>
    <row r="1957" spans="1:6" ht="15" x14ac:dyDescent="0.25">
      <c r="A1957" s="380">
        <v>39614</v>
      </c>
      <c r="B1957" s="214" t="s">
        <v>12601</v>
      </c>
      <c r="C1957" s="380" t="s">
        <v>66</v>
      </c>
      <c r="D1957" s="380">
        <v>441.24</v>
      </c>
      <c r="E1957" s="380" t="s">
        <v>88</v>
      </c>
      <c r="F1957" s="301"/>
    </row>
    <row r="1958" spans="1:6" ht="45" x14ac:dyDescent="0.25">
      <c r="A1958" s="388">
        <v>38538</v>
      </c>
      <c r="B1958" s="214" t="s">
        <v>12602</v>
      </c>
      <c r="C1958" s="380" t="s">
        <v>4</v>
      </c>
      <c r="D1958" s="395">
        <v>80</v>
      </c>
      <c r="E1958" s="380" t="s">
        <v>88</v>
      </c>
      <c r="F1958" s="301"/>
    </row>
    <row r="1959" spans="1:6" ht="45" x14ac:dyDescent="0.25">
      <c r="A1959" s="388">
        <v>38539</v>
      </c>
      <c r="B1959" s="214" t="s">
        <v>12603</v>
      </c>
      <c r="C1959" s="380" t="s">
        <v>4</v>
      </c>
      <c r="D1959" s="395">
        <v>108.79</v>
      </c>
      <c r="E1959" s="380" t="s">
        <v>88</v>
      </c>
      <c r="F1959" s="301"/>
    </row>
    <row r="1960" spans="1:6" ht="45" x14ac:dyDescent="0.25">
      <c r="A1960" s="388">
        <v>38540</v>
      </c>
      <c r="B1960" s="214" t="s">
        <v>12604</v>
      </c>
      <c r="C1960" s="380" t="s">
        <v>4</v>
      </c>
      <c r="D1960" s="395">
        <v>278.8</v>
      </c>
      <c r="E1960" s="380" t="s">
        <v>88</v>
      </c>
      <c r="F1960" s="301"/>
    </row>
    <row r="1961" spans="1:6" ht="15" x14ac:dyDescent="0.25">
      <c r="A1961" s="380">
        <v>38384</v>
      </c>
      <c r="B1961" s="214" t="s">
        <v>12605</v>
      </c>
      <c r="C1961" s="380" t="s">
        <v>66</v>
      </c>
      <c r="D1961" s="380">
        <v>22.22</v>
      </c>
      <c r="E1961" s="380" t="s">
        <v>88</v>
      </c>
      <c r="F1961" s="301"/>
    </row>
    <row r="1962" spans="1:6" ht="15" x14ac:dyDescent="0.25">
      <c r="A1962" s="380">
        <v>13</v>
      </c>
      <c r="B1962" s="214" t="s">
        <v>12606</v>
      </c>
      <c r="C1962" s="380" t="s">
        <v>65</v>
      </c>
      <c r="D1962" s="380">
        <v>15.49</v>
      </c>
      <c r="E1962" s="380" t="s">
        <v>88</v>
      </c>
      <c r="F1962" s="301"/>
    </row>
    <row r="1963" spans="1:6" ht="15" x14ac:dyDescent="0.25">
      <c r="A1963" s="388">
        <v>2762</v>
      </c>
      <c r="B1963" s="214" t="s">
        <v>12607</v>
      </c>
      <c r="C1963" s="380" t="s">
        <v>4</v>
      </c>
      <c r="D1963" s="395">
        <v>12.1</v>
      </c>
      <c r="E1963" s="380" t="s">
        <v>88</v>
      </c>
      <c r="F1963" s="301"/>
    </row>
    <row r="1964" spans="1:6" ht="30" x14ac:dyDescent="0.25">
      <c r="A1964" s="388">
        <v>21142</v>
      </c>
      <c r="B1964" s="214" t="s">
        <v>12608</v>
      </c>
      <c r="C1964" s="380" t="s">
        <v>66</v>
      </c>
      <c r="D1964" s="395">
        <v>34.880000000000003</v>
      </c>
      <c r="E1964" s="380" t="s">
        <v>88</v>
      </c>
      <c r="F1964" s="301"/>
    </row>
    <row r="1965" spans="1:6" ht="15" x14ac:dyDescent="0.25">
      <c r="A1965" s="380">
        <v>4223</v>
      </c>
      <c r="B1965" s="214" t="s">
        <v>12609</v>
      </c>
      <c r="C1965" s="380" t="s">
        <v>3</v>
      </c>
      <c r="D1965" s="380">
        <v>4.8</v>
      </c>
      <c r="E1965" s="380" t="s">
        <v>88</v>
      </c>
      <c r="F1965" s="301"/>
    </row>
    <row r="1966" spans="1:6" ht="15" x14ac:dyDescent="0.25">
      <c r="A1966" s="380">
        <v>37372</v>
      </c>
      <c r="B1966" s="214" t="s">
        <v>12610</v>
      </c>
      <c r="C1966" s="380" t="s">
        <v>87</v>
      </c>
      <c r="D1966" s="380">
        <v>1.43</v>
      </c>
      <c r="E1966" s="380" t="s">
        <v>105</v>
      </c>
      <c r="F1966" s="301"/>
    </row>
    <row r="1967" spans="1:6" ht="15" x14ac:dyDescent="0.25">
      <c r="A1967" s="380">
        <v>40863</v>
      </c>
      <c r="B1967" s="214" t="s">
        <v>12611</v>
      </c>
      <c r="C1967" s="380" t="s">
        <v>115</v>
      </c>
      <c r="D1967" s="380">
        <v>270.51</v>
      </c>
      <c r="E1967" s="380" t="s">
        <v>105</v>
      </c>
      <c r="F1967" s="301"/>
    </row>
    <row r="1968" spans="1:6" ht="15" x14ac:dyDescent="0.25">
      <c r="A1968" s="380">
        <v>38475</v>
      </c>
      <c r="B1968" s="214" t="s">
        <v>12612</v>
      </c>
      <c r="C1968" s="380" t="s">
        <v>66</v>
      </c>
      <c r="D1968" s="380">
        <v>34.200000000000003</v>
      </c>
      <c r="E1968" s="380" t="s">
        <v>88</v>
      </c>
      <c r="F1968" s="301"/>
    </row>
    <row r="1969" spans="1:6" ht="15" x14ac:dyDescent="0.25">
      <c r="A1969" s="380">
        <v>38474</v>
      </c>
      <c r="B1969" s="214" t="s">
        <v>12613</v>
      </c>
      <c r="C1969" s="380" t="s">
        <v>66</v>
      </c>
      <c r="D1969" s="380">
        <v>42.27</v>
      </c>
      <c r="E1969" s="380" t="s">
        <v>88</v>
      </c>
      <c r="F1969" s="301"/>
    </row>
    <row r="1970" spans="1:6" ht="30" x14ac:dyDescent="0.25">
      <c r="A1970" s="380">
        <v>10886</v>
      </c>
      <c r="B1970" s="214" t="s">
        <v>12614</v>
      </c>
      <c r="C1970" s="380" t="s">
        <v>66</v>
      </c>
      <c r="D1970" s="380">
        <v>201.25</v>
      </c>
      <c r="E1970" s="380" t="s">
        <v>88</v>
      </c>
      <c r="F1970" s="301"/>
    </row>
    <row r="1971" spans="1:6" ht="30" x14ac:dyDescent="0.25">
      <c r="A1971" s="380">
        <v>10888</v>
      </c>
      <c r="B1971" s="214" t="s">
        <v>12615</v>
      </c>
      <c r="C1971" s="380" t="s">
        <v>66</v>
      </c>
      <c r="D1971" s="380">
        <v>636.91999999999996</v>
      </c>
      <c r="E1971" s="380" t="s">
        <v>88</v>
      </c>
      <c r="F1971" s="301"/>
    </row>
    <row r="1972" spans="1:6" ht="30" x14ac:dyDescent="0.25">
      <c r="A1972" s="380">
        <v>10889</v>
      </c>
      <c r="B1972" s="214" t="s">
        <v>12616</v>
      </c>
      <c r="C1972" s="380" t="s">
        <v>66</v>
      </c>
      <c r="D1972" s="380">
        <v>690</v>
      </c>
      <c r="E1972" s="380" t="s">
        <v>88</v>
      </c>
      <c r="F1972" s="301"/>
    </row>
    <row r="1973" spans="1:6" ht="30" x14ac:dyDescent="0.25">
      <c r="A1973" s="380">
        <v>10890</v>
      </c>
      <c r="B1973" s="214" t="s">
        <v>12617</v>
      </c>
      <c r="C1973" s="380" t="s">
        <v>66</v>
      </c>
      <c r="D1973" s="380">
        <v>318.45999999999998</v>
      </c>
      <c r="E1973" s="380" t="s">
        <v>88</v>
      </c>
      <c r="F1973" s="301"/>
    </row>
    <row r="1974" spans="1:6" ht="30" x14ac:dyDescent="0.25">
      <c r="A1974" s="380">
        <v>10891</v>
      </c>
      <c r="B1974" s="214" t="s">
        <v>12618</v>
      </c>
      <c r="C1974" s="380" t="s">
        <v>66</v>
      </c>
      <c r="D1974" s="380">
        <v>194.61</v>
      </c>
      <c r="E1974" s="380" t="s">
        <v>88</v>
      </c>
      <c r="F1974" s="301"/>
    </row>
    <row r="1975" spans="1:6" ht="30" x14ac:dyDescent="0.25">
      <c r="A1975" s="380">
        <v>10892</v>
      </c>
      <c r="B1975" s="214" t="s">
        <v>12619</v>
      </c>
      <c r="C1975" s="380" t="s">
        <v>66</v>
      </c>
      <c r="D1975" s="380">
        <v>230</v>
      </c>
      <c r="E1975" s="380" t="s">
        <v>88</v>
      </c>
      <c r="F1975" s="301"/>
    </row>
    <row r="1976" spans="1:6" ht="30" x14ac:dyDescent="0.25">
      <c r="A1976" s="380">
        <v>20977</v>
      </c>
      <c r="B1976" s="214" t="s">
        <v>12620</v>
      </c>
      <c r="C1976" s="380" t="s">
        <v>66</v>
      </c>
      <c r="D1976" s="380">
        <v>274.23</v>
      </c>
      <c r="E1976" s="380" t="s">
        <v>88</v>
      </c>
      <c r="F1976" s="301"/>
    </row>
    <row r="1977" spans="1:6" ht="15" x14ac:dyDescent="0.25">
      <c r="A1977" s="388">
        <v>3073</v>
      </c>
      <c r="B1977" s="214" t="s">
        <v>12621</v>
      </c>
      <c r="C1977" s="380" t="s">
        <v>66</v>
      </c>
      <c r="D1977" s="395">
        <v>215.81</v>
      </c>
      <c r="E1977" s="380" t="s">
        <v>88</v>
      </c>
      <c r="F1977" s="301"/>
    </row>
    <row r="1978" spans="1:6" ht="15" x14ac:dyDescent="0.25">
      <c r="A1978" s="388">
        <v>3074</v>
      </c>
      <c r="B1978" s="214" t="s">
        <v>12622</v>
      </c>
      <c r="C1978" s="380" t="s">
        <v>66</v>
      </c>
      <c r="D1978" s="395">
        <v>136.25</v>
      </c>
      <c r="E1978" s="380" t="s">
        <v>88</v>
      </c>
      <c r="F1978" s="301"/>
    </row>
    <row r="1979" spans="1:6" ht="15" x14ac:dyDescent="0.25">
      <c r="A1979" s="388">
        <v>3076</v>
      </c>
      <c r="B1979" s="214" t="s">
        <v>12623</v>
      </c>
      <c r="C1979" s="380" t="s">
        <v>66</v>
      </c>
      <c r="D1979" s="395">
        <v>177.42</v>
      </c>
      <c r="E1979" s="380" t="s">
        <v>88</v>
      </c>
      <c r="F1979" s="301"/>
    </row>
    <row r="1980" spans="1:6" ht="15" x14ac:dyDescent="0.25">
      <c r="A1980" s="388">
        <v>3075</v>
      </c>
      <c r="B1980" s="214" t="s">
        <v>12624</v>
      </c>
      <c r="C1980" s="380" t="s">
        <v>66</v>
      </c>
      <c r="D1980" s="395">
        <v>112.12</v>
      </c>
      <c r="E1980" s="380" t="s">
        <v>88</v>
      </c>
      <c r="F1980" s="301"/>
    </row>
    <row r="1981" spans="1:6" ht="30" x14ac:dyDescent="0.25">
      <c r="A1981" s="388">
        <v>10781</v>
      </c>
      <c r="B1981" s="214" t="s">
        <v>12625</v>
      </c>
      <c r="C1981" s="380" t="s">
        <v>66</v>
      </c>
      <c r="D1981" s="395">
        <v>15.2</v>
      </c>
      <c r="E1981" s="380" t="s">
        <v>88</v>
      </c>
      <c r="F1981" s="301"/>
    </row>
    <row r="1982" spans="1:6" ht="30" x14ac:dyDescent="0.25">
      <c r="A1982" s="380">
        <v>11480</v>
      </c>
      <c r="B1982" s="214" t="s">
        <v>12626</v>
      </c>
      <c r="C1982" s="380" t="s">
        <v>12011</v>
      </c>
      <c r="D1982" s="380">
        <v>127.82</v>
      </c>
      <c r="E1982" s="380" t="s">
        <v>88</v>
      </c>
      <c r="F1982" s="301"/>
    </row>
    <row r="1983" spans="1:6" ht="45" x14ac:dyDescent="0.25">
      <c r="A1983" s="380">
        <v>43612</v>
      </c>
      <c r="B1983" s="214" t="s">
        <v>12627</v>
      </c>
      <c r="C1983" s="380" t="s">
        <v>12011</v>
      </c>
      <c r="D1983" s="380">
        <v>100.61</v>
      </c>
      <c r="E1983" s="380" t="s">
        <v>88</v>
      </c>
      <c r="F1983" s="301"/>
    </row>
    <row r="1984" spans="1:6" ht="45" x14ac:dyDescent="0.25">
      <c r="A1984" s="380">
        <v>43613</v>
      </c>
      <c r="B1984" s="214" t="s">
        <v>12628</v>
      </c>
      <c r="C1984" s="380" t="s">
        <v>12011</v>
      </c>
      <c r="D1984" s="380">
        <v>83.29</v>
      </c>
      <c r="E1984" s="380" t="s">
        <v>88</v>
      </c>
      <c r="F1984" s="301"/>
    </row>
    <row r="1985" spans="1:6" ht="45" x14ac:dyDescent="0.25">
      <c r="A1985" s="380">
        <v>11469</v>
      </c>
      <c r="B1985" s="214" t="s">
        <v>12629</v>
      </c>
      <c r="C1985" s="380" t="s">
        <v>66</v>
      </c>
      <c r="D1985" s="380">
        <v>13.64</v>
      </c>
      <c r="E1985" s="380" t="s">
        <v>88</v>
      </c>
      <c r="F1985" s="301"/>
    </row>
    <row r="1986" spans="1:6" ht="30" x14ac:dyDescent="0.25">
      <c r="A1986" s="380">
        <v>11468</v>
      </c>
      <c r="B1986" s="214" t="s">
        <v>12630</v>
      </c>
      <c r="C1986" s="380" t="s">
        <v>66</v>
      </c>
      <c r="D1986" s="380">
        <v>13.65</v>
      </c>
      <c r="E1986" s="380" t="s">
        <v>88</v>
      </c>
      <c r="F1986" s="301"/>
    </row>
    <row r="1987" spans="1:6" ht="30" x14ac:dyDescent="0.25">
      <c r="A1987" s="380">
        <v>11484</v>
      </c>
      <c r="B1987" s="214" t="s">
        <v>12631</v>
      </c>
      <c r="C1987" s="380" t="s">
        <v>66</v>
      </c>
      <c r="D1987" s="380">
        <v>59.97</v>
      </c>
      <c r="E1987" s="380" t="s">
        <v>88</v>
      </c>
      <c r="F1987" s="301"/>
    </row>
    <row r="1988" spans="1:6" ht="30" x14ac:dyDescent="0.25">
      <c r="A1988" s="380">
        <v>38155</v>
      </c>
      <c r="B1988" s="214" t="s">
        <v>12632</v>
      </c>
      <c r="C1988" s="380" t="s">
        <v>66</v>
      </c>
      <c r="D1988" s="380">
        <v>93.1</v>
      </c>
      <c r="E1988" s="380" t="s">
        <v>88</v>
      </c>
      <c r="F1988" s="301"/>
    </row>
    <row r="1989" spans="1:6" ht="30" x14ac:dyDescent="0.25">
      <c r="A1989" s="380">
        <v>11467</v>
      </c>
      <c r="B1989" s="214" t="s">
        <v>12633</v>
      </c>
      <c r="C1989" s="380" t="s">
        <v>66</v>
      </c>
      <c r="D1989" s="380">
        <v>21.27</v>
      </c>
      <c r="E1989" s="380" t="s">
        <v>88</v>
      </c>
      <c r="F1989" s="301"/>
    </row>
    <row r="1990" spans="1:6" ht="45" x14ac:dyDescent="0.25">
      <c r="A1990" s="380">
        <v>38153</v>
      </c>
      <c r="B1990" s="214" t="s">
        <v>12634</v>
      </c>
      <c r="C1990" s="380" t="s">
        <v>12011</v>
      </c>
      <c r="D1990" s="380">
        <v>54.34</v>
      </c>
      <c r="E1990" s="380" t="s">
        <v>88</v>
      </c>
      <c r="F1990" s="301"/>
    </row>
    <row r="1991" spans="1:6" ht="60" x14ac:dyDescent="0.25">
      <c r="A1991" s="380">
        <v>43607</v>
      </c>
      <c r="B1991" s="214" t="s">
        <v>12635</v>
      </c>
      <c r="C1991" s="380" t="s">
        <v>12011</v>
      </c>
      <c r="D1991" s="380">
        <v>102.79</v>
      </c>
      <c r="E1991" s="380" t="s">
        <v>88</v>
      </c>
      <c r="F1991" s="301"/>
    </row>
    <row r="1992" spans="1:6" ht="45" x14ac:dyDescent="0.25">
      <c r="A1992" s="380">
        <v>3080</v>
      </c>
      <c r="B1992" s="214" t="s">
        <v>12636</v>
      </c>
      <c r="C1992" s="380" t="s">
        <v>12011</v>
      </c>
      <c r="D1992" s="380">
        <v>69.11</v>
      </c>
      <c r="E1992" s="380" t="s">
        <v>88</v>
      </c>
      <c r="F1992" s="301"/>
    </row>
    <row r="1993" spans="1:6" ht="45" x14ac:dyDescent="0.25">
      <c r="A1993" s="380">
        <v>3081</v>
      </c>
      <c r="B1993" s="214" t="s">
        <v>12637</v>
      </c>
      <c r="C1993" s="380" t="s">
        <v>12011</v>
      </c>
      <c r="D1993" s="380">
        <v>136.72999999999999</v>
      </c>
      <c r="E1993" s="380" t="s">
        <v>88</v>
      </c>
      <c r="F1993" s="301"/>
    </row>
    <row r="1994" spans="1:6" ht="45" x14ac:dyDescent="0.25">
      <c r="A1994" s="380">
        <v>3090</v>
      </c>
      <c r="B1994" s="214" t="s">
        <v>12638</v>
      </c>
      <c r="C1994" s="380" t="s">
        <v>12011</v>
      </c>
      <c r="D1994" s="380">
        <v>61.68</v>
      </c>
      <c r="E1994" s="380" t="s">
        <v>88</v>
      </c>
      <c r="F1994" s="301"/>
    </row>
    <row r="1995" spans="1:6" ht="45" x14ac:dyDescent="0.25">
      <c r="A1995" s="380">
        <v>43611</v>
      </c>
      <c r="B1995" s="214" t="s">
        <v>12639</v>
      </c>
      <c r="C1995" s="380" t="s">
        <v>12011</v>
      </c>
      <c r="D1995" s="380">
        <v>102.36</v>
      </c>
      <c r="E1995" s="380" t="s">
        <v>88</v>
      </c>
      <c r="F1995" s="301"/>
    </row>
    <row r="1996" spans="1:6" ht="45" x14ac:dyDescent="0.25">
      <c r="A1996" s="380">
        <v>3103</v>
      </c>
      <c r="B1996" s="214" t="s">
        <v>12640</v>
      </c>
      <c r="C1996" s="380" t="s">
        <v>66</v>
      </c>
      <c r="D1996" s="380">
        <v>51.14</v>
      </c>
      <c r="E1996" s="380" t="s">
        <v>88</v>
      </c>
      <c r="F1996" s="301"/>
    </row>
    <row r="1997" spans="1:6" ht="60" x14ac:dyDescent="0.25">
      <c r="A1997" s="380">
        <v>3097</v>
      </c>
      <c r="B1997" s="214" t="s">
        <v>12641</v>
      </c>
      <c r="C1997" s="380" t="s">
        <v>12011</v>
      </c>
      <c r="D1997" s="380">
        <v>77.38</v>
      </c>
      <c r="E1997" s="380" t="s">
        <v>88</v>
      </c>
      <c r="F1997" s="301"/>
    </row>
    <row r="1998" spans="1:6" ht="60" x14ac:dyDescent="0.25">
      <c r="A1998" s="380">
        <v>3099</v>
      </c>
      <c r="B1998" s="214" t="s">
        <v>12642</v>
      </c>
      <c r="C1998" s="380" t="s">
        <v>12011</v>
      </c>
      <c r="D1998" s="380">
        <v>123.9</v>
      </c>
      <c r="E1998" s="380" t="s">
        <v>88</v>
      </c>
      <c r="F1998" s="301"/>
    </row>
    <row r="1999" spans="1:6" ht="45" x14ac:dyDescent="0.25">
      <c r="A1999" s="380">
        <v>38151</v>
      </c>
      <c r="B1999" s="214" t="s">
        <v>12643</v>
      </c>
      <c r="C1999" s="380" t="s">
        <v>12011</v>
      </c>
      <c r="D1999" s="380">
        <v>89.82</v>
      </c>
      <c r="E1999" s="380" t="s">
        <v>88</v>
      </c>
      <c r="F1999" s="301"/>
    </row>
    <row r="2000" spans="1:6" ht="45" x14ac:dyDescent="0.25">
      <c r="A2000" s="380">
        <v>38152</v>
      </c>
      <c r="B2000" s="214" t="s">
        <v>12644</v>
      </c>
      <c r="C2000" s="380" t="s">
        <v>12011</v>
      </c>
      <c r="D2000" s="380">
        <v>144.9</v>
      </c>
      <c r="E2000" s="380" t="s">
        <v>88</v>
      </c>
      <c r="F2000" s="301"/>
    </row>
    <row r="2001" spans="1:6" ht="60" x14ac:dyDescent="0.25">
      <c r="A2001" s="380">
        <v>43610</v>
      </c>
      <c r="B2001" s="214" t="s">
        <v>12645</v>
      </c>
      <c r="C2001" s="380" t="s">
        <v>12011</v>
      </c>
      <c r="D2001" s="380">
        <v>76.77</v>
      </c>
      <c r="E2001" s="380" t="s">
        <v>88</v>
      </c>
      <c r="F2001" s="301"/>
    </row>
    <row r="2002" spans="1:6" ht="45" x14ac:dyDescent="0.25">
      <c r="A2002" s="380">
        <v>3093</v>
      </c>
      <c r="B2002" s="214" t="s">
        <v>12646</v>
      </c>
      <c r="C2002" s="380" t="s">
        <v>12011</v>
      </c>
      <c r="D2002" s="380">
        <v>123.9</v>
      </c>
      <c r="E2002" s="380" t="s">
        <v>88</v>
      </c>
      <c r="F2002" s="301"/>
    </row>
    <row r="2003" spans="1:6" ht="30" x14ac:dyDescent="0.25">
      <c r="A2003" s="380">
        <v>38165</v>
      </c>
      <c r="B2003" s="214" t="s">
        <v>12647</v>
      </c>
      <c r="C2003" s="380" t="s">
        <v>12011</v>
      </c>
      <c r="D2003" s="380">
        <v>68.62</v>
      </c>
      <c r="E2003" s="380" t="s">
        <v>88</v>
      </c>
      <c r="F2003" s="301"/>
    </row>
    <row r="2004" spans="1:6" ht="30" x14ac:dyDescent="0.25">
      <c r="A2004" s="380">
        <v>38177</v>
      </c>
      <c r="B2004" s="214" t="s">
        <v>12648</v>
      </c>
      <c r="C2004" s="380" t="s">
        <v>66</v>
      </c>
      <c r="D2004" s="380">
        <v>20.39</v>
      </c>
      <c r="E2004" s="380" t="s">
        <v>88</v>
      </c>
      <c r="F2004" s="301"/>
    </row>
    <row r="2005" spans="1:6" ht="30" x14ac:dyDescent="0.25">
      <c r="A2005" s="380">
        <v>11458</v>
      </c>
      <c r="B2005" s="214" t="s">
        <v>12649</v>
      </c>
      <c r="C2005" s="380" t="s">
        <v>66</v>
      </c>
      <c r="D2005" s="380">
        <v>24.34</v>
      </c>
      <c r="E2005" s="380" t="s">
        <v>88</v>
      </c>
      <c r="F2005" s="301"/>
    </row>
    <row r="2006" spans="1:6" ht="45" x14ac:dyDescent="0.25">
      <c r="A2006" s="380">
        <v>3108</v>
      </c>
      <c r="B2006" s="214" t="s">
        <v>12650</v>
      </c>
      <c r="C2006" s="380" t="s">
        <v>66</v>
      </c>
      <c r="D2006" s="380">
        <v>103.49</v>
      </c>
      <c r="E2006" s="380" t="s">
        <v>88</v>
      </c>
      <c r="F2006" s="301"/>
    </row>
    <row r="2007" spans="1:6" ht="45" x14ac:dyDescent="0.25">
      <c r="A2007" s="380">
        <v>3105</v>
      </c>
      <c r="B2007" s="214" t="s">
        <v>12651</v>
      </c>
      <c r="C2007" s="380" t="s">
        <v>66</v>
      </c>
      <c r="D2007" s="380">
        <v>135.36000000000001</v>
      </c>
      <c r="E2007" s="380" t="s">
        <v>88</v>
      </c>
      <c r="F2007" s="301"/>
    </row>
    <row r="2008" spans="1:6" ht="45" x14ac:dyDescent="0.25">
      <c r="A2008" s="380">
        <v>38178</v>
      </c>
      <c r="B2008" s="214" t="s">
        <v>12652</v>
      </c>
      <c r="C2008" s="380" t="s">
        <v>66</v>
      </c>
      <c r="D2008" s="380">
        <v>22.43</v>
      </c>
      <c r="E2008" s="380" t="s">
        <v>88</v>
      </c>
      <c r="F2008" s="301"/>
    </row>
    <row r="2009" spans="1:6" ht="45" x14ac:dyDescent="0.25">
      <c r="A2009" s="380">
        <v>43575</v>
      </c>
      <c r="B2009" s="214" t="s">
        <v>12653</v>
      </c>
      <c r="C2009" s="380" t="s">
        <v>66</v>
      </c>
      <c r="D2009" s="380">
        <v>48.61</v>
      </c>
      <c r="E2009" s="380" t="s">
        <v>88</v>
      </c>
      <c r="F2009" s="301"/>
    </row>
    <row r="2010" spans="1:6" ht="45" x14ac:dyDescent="0.25">
      <c r="A2010" s="380">
        <v>43577</v>
      </c>
      <c r="B2010" s="214" t="s">
        <v>12654</v>
      </c>
      <c r="C2010" s="380" t="s">
        <v>66</v>
      </c>
      <c r="D2010" s="380">
        <v>84.52</v>
      </c>
      <c r="E2010" s="380" t="s">
        <v>88</v>
      </c>
      <c r="F2010" s="301"/>
    </row>
    <row r="2011" spans="1:6" ht="30" x14ac:dyDescent="0.25">
      <c r="A2011" s="380">
        <v>43458</v>
      </c>
      <c r="B2011" s="214" t="s">
        <v>12655</v>
      </c>
      <c r="C2011" s="380" t="s">
        <v>87</v>
      </c>
      <c r="D2011" s="380">
        <v>0.06</v>
      </c>
      <c r="E2011" s="380" t="s">
        <v>2080</v>
      </c>
      <c r="F2011" s="301"/>
    </row>
    <row r="2012" spans="1:6" ht="30" x14ac:dyDescent="0.25">
      <c r="A2012" s="380">
        <v>43470</v>
      </c>
      <c r="B2012" s="214" t="s">
        <v>12656</v>
      </c>
      <c r="C2012" s="380" t="s">
        <v>115</v>
      </c>
      <c r="D2012" s="380">
        <v>11.14</v>
      </c>
      <c r="E2012" s="380" t="s">
        <v>2080</v>
      </c>
      <c r="F2012" s="301"/>
    </row>
    <row r="2013" spans="1:6" ht="30" x14ac:dyDescent="0.25">
      <c r="A2013" s="380">
        <v>43459</v>
      </c>
      <c r="B2013" s="214" t="s">
        <v>12657</v>
      </c>
      <c r="C2013" s="380" t="s">
        <v>87</v>
      </c>
      <c r="D2013" s="380">
        <v>0.44</v>
      </c>
      <c r="E2013" s="380" t="s">
        <v>2080</v>
      </c>
      <c r="F2013" s="301"/>
    </row>
    <row r="2014" spans="1:6" ht="30" x14ac:dyDescent="0.25">
      <c r="A2014" s="380">
        <v>43471</v>
      </c>
      <c r="B2014" s="214" t="s">
        <v>12658</v>
      </c>
      <c r="C2014" s="380" t="s">
        <v>115</v>
      </c>
      <c r="D2014" s="380">
        <v>82.31</v>
      </c>
      <c r="E2014" s="380" t="s">
        <v>2080</v>
      </c>
      <c r="F2014" s="301"/>
    </row>
    <row r="2015" spans="1:6" ht="30" x14ac:dyDescent="0.25">
      <c r="A2015" s="380">
        <v>43460</v>
      </c>
      <c r="B2015" s="214" t="s">
        <v>12659</v>
      </c>
      <c r="C2015" s="380" t="s">
        <v>87</v>
      </c>
      <c r="D2015" s="380">
        <v>0.86</v>
      </c>
      <c r="E2015" s="380" t="s">
        <v>2080</v>
      </c>
      <c r="F2015" s="301"/>
    </row>
    <row r="2016" spans="1:6" ht="30" x14ac:dyDescent="0.25">
      <c r="A2016" s="380">
        <v>43472</v>
      </c>
      <c r="B2016" s="214" t="s">
        <v>12660</v>
      </c>
      <c r="C2016" s="380" t="s">
        <v>115</v>
      </c>
      <c r="D2016" s="380">
        <v>161.72999999999999</v>
      </c>
      <c r="E2016" s="380" t="s">
        <v>2080</v>
      </c>
      <c r="F2016" s="301"/>
    </row>
    <row r="2017" spans="1:6" ht="30" x14ac:dyDescent="0.25">
      <c r="A2017" s="380">
        <v>43461</v>
      </c>
      <c r="B2017" s="214" t="s">
        <v>12661</v>
      </c>
      <c r="C2017" s="380" t="s">
        <v>87</v>
      </c>
      <c r="D2017" s="380">
        <v>0.31</v>
      </c>
      <c r="E2017" s="380" t="s">
        <v>2080</v>
      </c>
      <c r="F2017" s="301"/>
    </row>
    <row r="2018" spans="1:6" ht="30" x14ac:dyDescent="0.25">
      <c r="A2018" s="380">
        <v>43473</v>
      </c>
      <c r="B2018" s="214" t="s">
        <v>12662</v>
      </c>
      <c r="C2018" s="380" t="s">
        <v>115</v>
      </c>
      <c r="D2018" s="380">
        <v>59.01</v>
      </c>
      <c r="E2018" s="380" t="s">
        <v>2080</v>
      </c>
      <c r="F2018" s="301"/>
    </row>
    <row r="2019" spans="1:6" ht="30" x14ac:dyDescent="0.25">
      <c r="A2019" s="380">
        <v>43463</v>
      </c>
      <c r="B2019" s="214" t="s">
        <v>12663</v>
      </c>
      <c r="C2019" s="380" t="s">
        <v>87</v>
      </c>
      <c r="D2019" s="380">
        <v>0.08</v>
      </c>
      <c r="E2019" s="380" t="s">
        <v>2080</v>
      </c>
      <c r="F2019" s="301"/>
    </row>
    <row r="2020" spans="1:6" ht="30" x14ac:dyDescent="0.25">
      <c r="A2020" s="380">
        <v>43475</v>
      </c>
      <c r="B2020" s="214" t="s">
        <v>12664</v>
      </c>
      <c r="C2020" s="380" t="s">
        <v>115</v>
      </c>
      <c r="D2020" s="380">
        <v>15.46</v>
      </c>
      <c r="E2020" s="380" t="s">
        <v>2080</v>
      </c>
      <c r="F2020" s="301"/>
    </row>
    <row r="2021" spans="1:6" ht="30" x14ac:dyDescent="0.25">
      <c r="A2021" s="380">
        <v>43462</v>
      </c>
      <c r="B2021" s="214" t="s">
        <v>12665</v>
      </c>
      <c r="C2021" s="380" t="s">
        <v>87</v>
      </c>
      <c r="D2021" s="380">
        <v>0.01</v>
      </c>
      <c r="E2021" s="380" t="s">
        <v>2080</v>
      </c>
      <c r="F2021" s="301"/>
    </row>
    <row r="2022" spans="1:6" ht="30" x14ac:dyDescent="0.25">
      <c r="A2022" s="380">
        <v>43474</v>
      </c>
      <c r="B2022" s="214" t="s">
        <v>12666</v>
      </c>
      <c r="C2022" s="380" t="s">
        <v>115</v>
      </c>
      <c r="D2022" s="380">
        <v>2.35</v>
      </c>
      <c r="E2022" s="380" t="s">
        <v>2080</v>
      </c>
      <c r="F2022" s="301"/>
    </row>
    <row r="2023" spans="1:6" ht="30" x14ac:dyDescent="0.25">
      <c r="A2023" s="380">
        <v>43464</v>
      </c>
      <c r="B2023" s="214" t="s">
        <v>12667</v>
      </c>
      <c r="C2023" s="380" t="s">
        <v>87</v>
      </c>
      <c r="D2023" s="380">
        <v>0.01</v>
      </c>
      <c r="E2023" s="380" t="s">
        <v>2080</v>
      </c>
      <c r="F2023" s="301"/>
    </row>
    <row r="2024" spans="1:6" ht="30" x14ac:dyDescent="0.25">
      <c r="A2024" s="380">
        <v>43476</v>
      </c>
      <c r="B2024" s="214" t="s">
        <v>12668</v>
      </c>
      <c r="C2024" s="380" t="s">
        <v>115</v>
      </c>
      <c r="D2024" s="380">
        <v>0.01</v>
      </c>
      <c r="E2024" s="380" t="s">
        <v>2080</v>
      </c>
      <c r="F2024" s="301"/>
    </row>
    <row r="2025" spans="1:6" ht="30" x14ac:dyDescent="0.25">
      <c r="A2025" s="380">
        <v>43465</v>
      </c>
      <c r="B2025" s="214" t="s">
        <v>12669</v>
      </c>
      <c r="C2025" s="380" t="s">
        <v>87</v>
      </c>
      <c r="D2025" s="380">
        <v>0.78</v>
      </c>
      <c r="E2025" s="380" t="s">
        <v>2080</v>
      </c>
      <c r="F2025" s="301"/>
    </row>
    <row r="2026" spans="1:6" ht="30" x14ac:dyDescent="0.25">
      <c r="A2026" s="380">
        <v>43477</v>
      </c>
      <c r="B2026" s="214" t="s">
        <v>12670</v>
      </c>
      <c r="C2026" s="380" t="s">
        <v>115</v>
      </c>
      <c r="D2026" s="380">
        <v>147.87</v>
      </c>
      <c r="E2026" s="380" t="s">
        <v>2080</v>
      </c>
      <c r="F2026" s="301"/>
    </row>
    <row r="2027" spans="1:6" ht="30" x14ac:dyDescent="0.25">
      <c r="A2027" s="380">
        <v>43466</v>
      </c>
      <c r="B2027" s="214" t="s">
        <v>12671</v>
      </c>
      <c r="C2027" s="380" t="s">
        <v>87</v>
      </c>
      <c r="D2027" s="380">
        <v>2.0499999999999998</v>
      </c>
      <c r="E2027" s="380" t="s">
        <v>2080</v>
      </c>
      <c r="F2027" s="301"/>
    </row>
    <row r="2028" spans="1:6" ht="30" x14ac:dyDescent="0.25">
      <c r="A2028" s="380">
        <v>43478</v>
      </c>
      <c r="B2028" s="214" t="s">
        <v>12672</v>
      </c>
      <c r="C2028" s="380" t="s">
        <v>115</v>
      </c>
      <c r="D2028" s="380">
        <v>387.36</v>
      </c>
      <c r="E2028" s="380" t="s">
        <v>2080</v>
      </c>
      <c r="F2028" s="301"/>
    </row>
    <row r="2029" spans="1:6" ht="30" x14ac:dyDescent="0.25">
      <c r="A2029" s="380">
        <v>43467</v>
      </c>
      <c r="B2029" s="214" t="s">
        <v>12673</v>
      </c>
      <c r="C2029" s="380" t="s">
        <v>87</v>
      </c>
      <c r="D2029" s="380">
        <v>0.61</v>
      </c>
      <c r="E2029" s="380" t="s">
        <v>2080</v>
      </c>
      <c r="F2029" s="301"/>
    </row>
    <row r="2030" spans="1:6" ht="30" x14ac:dyDescent="0.25">
      <c r="A2030" s="380">
        <v>43479</v>
      </c>
      <c r="B2030" s="214" t="s">
        <v>12674</v>
      </c>
      <c r="C2030" s="380" t="s">
        <v>115</v>
      </c>
      <c r="D2030" s="380">
        <v>114.77</v>
      </c>
      <c r="E2030" s="380" t="s">
        <v>2080</v>
      </c>
      <c r="F2030" s="301"/>
    </row>
    <row r="2031" spans="1:6" ht="30" x14ac:dyDescent="0.25">
      <c r="A2031" s="380">
        <v>43468</v>
      </c>
      <c r="B2031" s="214" t="s">
        <v>12675</v>
      </c>
      <c r="C2031" s="380" t="s">
        <v>87</v>
      </c>
      <c r="D2031" s="380">
        <v>1.21</v>
      </c>
      <c r="E2031" s="380" t="s">
        <v>2080</v>
      </c>
      <c r="F2031" s="301"/>
    </row>
    <row r="2032" spans="1:6" ht="30" x14ac:dyDescent="0.25">
      <c r="A2032" s="380">
        <v>43480</v>
      </c>
      <c r="B2032" s="214" t="s">
        <v>12676</v>
      </c>
      <c r="C2032" s="380" t="s">
        <v>115</v>
      </c>
      <c r="D2032" s="380">
        <v>228.92</v>
      </c>
      <c r="E2032" s="380" t="s">
        <v>2080</v>
      </c>
      <c r="F2032" s="301"/>
    </row>
    <row r="2033" spans="1:6" ht="30" x14ac:dyDescent="0.25">
      <c r="A2033" s="380">
        <v>43469</v>
      </c>
      <c r="B2033" s="214" t="s">
        <v>12677</v>
      </c>
      <c r="C2033" s="380" t="s">
        <v>87</v>
      </c>
      <c r="D2033" s="380">
        <v>0.05</v>
      </c>
      <c r="E2033" s="380" t="s">
        <v>2080</v>
      </c>
      <c r="F2033" s="301"/>
    </row>
    <row r="2034" spans="1:6" ht="30" x14ac:dyDescent="0.25">
      <c r="A2034" s="380">
        <v>43481</v>
      </c>
      <c r="B2034" s="214" t="s">
        <v>12678</v>
      </c>
      <c r="C2034" s="380" t="s">
        <v>115</v>
      </c>
      <c r="D2034" s="380">
        <v>9.89</v>
      </c>
      <c r="E2034" s="380" t="s">
        <v>2080</v>
      </c>
      <c r="F2034" s="301"/>
    </row>
    <row r="2035" spans="1:6" ht="45" x14ac:dyDescent="0.25">
      <c r="A2035" s="380">
        <v>3119</v>
      </c>
      <c r="B2035" s="214" t="s">
        <v>12679</v>
      </c>
      <c r="C2035" s="380" t="s">
        <v>66</v>
      </c>
      <c r="D2035" s="380">
        <v>2.63</v>
      </c>
      <c r="E2035" s="380" t="s">
        <v>88</v>
      </c>
      <c r="F2035" s="301"/>
    </row>
    <row r="2036" spans="1:6" ht="45" x14ac:dyDescent="0.25">
      <c r="A2036" s="380">
        <v>3122</v>
      </c>
      <c r="B2036" s="214" t="s">
        <v>12680</v>
      </c>
      <c r="C2036" s="380" t="s">
        <v>66</v>
      </c>
      <c r="D2036" s="380">
        <v>5.36</v>
      </c>
      <c r="E2036" s="380" t="s">
        <v>88</v>
      </c>
      <c r="F2036" s="301"/>
    </row>
    <row r="2037" spans="1:6" ht="30" x14ac:dyDescent="0.25">
      <c r="A2037" s="380">
        <v>3121</v>
      </c>
      <c r="B2037" s="214" t="s">
        <v>12681</v>
      </c>
      <c r="C2037" s="380" t="s">
        <v>66</v>
      </c>
      <c r="D2037" s="380">
        <v>6.08</v>
      </c>
      <c r="E2037" s="380" t="s">
        <v>88</v>
      </c>
      <c r="F2037" s="301"/>
    </row>
    <row r="2038" spans="1:6" ht="30" x14ac:dyDescent="0.25">
      <c r="A2038" s="380">
        <v>3120</v>
      </c>
      <c r="B2038" s="214" t="s">
        <v>12682</v>
      </c>
      <c r="C2038" s="380" t="s">
        <v>66</v>
      </c>
      <c r="D2038" s="380">
        <v>11.52</v>
      </c>
      <c r="E2038" s="380" t="s">
        <v>88</v>
      </c>
      <c r="F2038" s="301"/>
    </row>
    <row r="2039" spans="1:6" ht="30" x14ac:dyDescent="0.25">
      <c r="A2039" s="380">
        <v>11455</v>
      </c>
      <c r="B2039" s="214" t="s">
        <v>12683</v>
      </c>
      <c r="C2039" s="380" t="s">
        <v>66</v>
      </c>
      <c r="D2039" s="380">
        <v>16.670000000000002</v>
      </c>
      <c r="E2039" s="380" t="s">
        <v>88</v>
      </c>
      <c r="F2039" s="301"/>
    </row>
    <row r="2040" spans="1:6" ht="45" x14ac:dyDescent="0.25">
      <c r="A2040" s="380">
        <v>11456</v>
      </c>
      <c r="B2040" s="214" t="s">
        <v>12684</v>
      </c>
      <c r="C2040" s="380" t="s">
        <v>66</v>
      </c>
      <c r="D2040" s="380">
        <v>19.920000000000002</v>
      </c>
      <c r="E2040" s="380" t="s">
        <v>88</v>
      </c>
      <c r="F2040" s="301"/>
    </row>
    <row r="2041" spans="1:6" ht="60" x14ac:dyDescent="0.25">
      <c r="A2041" s="380">
        <v>3107</v>
      </c>
      <c r="B2041" s="214" t="s">
        <v>12685</v>
      </c>
      <c r="C2041" s="380" t="s">
        <v>66</v>
      </c>
      <c r="D2041" s="380">
        <v>8.4</v>
      </c>
      <c r="E2041" s="380" t="s">
        <v>88</v>
      </c>
      <c r="F2041" s="301"/>
    </row>
    <row r="2042" spans="1:6" ht="45" x14ac:dyDescent="0.25">
      <c r="A2042" s="380">
        <v>43583</v>
      </c>
      <c r="B2042" s="214" t="s">
        <v>12686</v>
      </c>
      <c r="C2042" s="380" t="s">
        <v>66</v>
      </c>
      <c r="D2042" s="380">
        <v>9.48</v>
      </c>
      <c r="E2042" s="380" t="s">
        <v>88</v>
      </c>
      <c r="F2042" s="301"/>
    </row>
    <row r="2043" spans="1:6" ht="45" x14ac:dyDescent="0.25">
      <c r="A2043" s="380">
        <v>43586</v>
      </c>
      <c r="B2043" s="214" t="s">
        <v>12687</v>
      </c>
      <c r="C2043" s="380" t="s">
        <v>66</v>
      </c>
      <c r="D2043" s="380">
        <v>9.7100000000000009</v>
      </c>
      <c r="E2043" s="380" t="s">
        <v>88</v>
      </c>
      <c r="F2043" s="301"/>
    </row>
    <row r="2044" spans="1:6" ht="45" x14ac:dyDescent="0.25">
      <c r="A2044" s="380">
        <v>11461</v>
      </c>
      <c r="B2044" s="214" t="s">
        <v>12688</v>
      </c>
      <c r="C2044" s="380" t="s">
        <v>66</v>
      </c>
      <c r="D2044" s="380">
        <v>10.58</v>
      </c>
      <c r="E2044" s="380" t="s">
        <v>88</v>
      </c>
      <c r="F2044" s="301"/>
    </row>
    <row r="2045" spans="1:6" ht="45" x14ac:dyDescent="0.25">
      <c r="A2045" s="380">
        <v>43587</v>
      </c>
      <c r="B2045" s="214" t="s">
        <v>12689</v>
      </c>
      <c r="C2045" s="380" t="s">
        <v>66</v>
      </c>
      <c r="D2045" s="380">
        <v>12.21</v>
      </c>
      <c r="E2045" s="380" t="s">
        <v>88</v>
      </c>
      <c r="F2045" s="301"/>
    </row>
    <row r="2046" spans="1:6" ht="60" x14ac:dyDescent="0.25">
      <c r="A2046" s="380">
        <v>3106</v>
      </c>
      <c r="B2046" s="214" t="s">
        <v>12690</v>
      </c>
      <c r="C2046" s="380" t="s">
        <v>66</v>
      </c>
      <c r="D2046" s="380">
        <v>15.49</v>
      </c>
      <c r="E2046" s="380" t="s">
        <v>88</v>
      </c>
      <c r="F2046" s="301"/>
    </row>
    <row r="2047" spans="1:6" ht="15" x14ac:dyDescent="0.25">
      <c r="A2047" s="380">
        <v>44539</v>
      </c>
      <c r="B2047" s="214" t="s">
        <v>12691</v>
      </c>
      <c r="C2047" s="380" t="s">
        <v>65</v>
      </c>
      <c r="D2047" s="380">
        <v>3.64</v>
      </c>
      <c r="E2047" s="380" t="s">
        <v>88</v>
      </c>
      <c r="F2047" s="301"/>
    </row>
    <row r="2048" spans="1:6" ht="15" x14ac:dyDescent="0.25">
      <c r="A2048" s="380">
        <v>3123</v>
      </c>
      <c r="B2048" s="214" t="s">
        <v>12692</v>
      </c>
      <c r="C2048" s="380" t="s">
        <v>65</v>
      </c>
      <c r="D2048" s="380">
        <v>3.4</v>
      </c>
      <c r="E2048" s="380" t="s">
        <v>88</v>
      </c>
      <c r="F2048" s="301"/>
    </row>
    <row r="2049" spans="1:6" ht="15" x14ac:dyDescent="0.25">
      <c r="A2049" s="380">
        <v>38125</v>
      </c>
      <c r="B2049" s="214" t="s">
        <v>12693</v>
      </c>
      <c r="C2049" s="380" t="s">
        <v>65</v>
      </c>
      <c r="D2049" s="380">
        <v>1.28</v>
      </c>
      <c r="E2049" s="380" t="s">
        <v>88</v>
      </c>
      <c r="F2049" s="301"/>
    </row>
    <row r="2050" spans="1:6" ht="45" x14ac:dyDescent="0.25">
      <c r="A2050" s="380">
        <v>39014</v>
      </c>
      <c r="B2050" s="214" t="s">
        <v>12694</v>
      </c>
      <c r="C2050" s="380" t="s">
        <v>65</v>
      </c>
      <c r="D2050" s="380">
        <v>8.66</v>
      </c>
      <c r="E2050" s="380" t="s">
        <v>88</v>
      </c>
      <c r="F2050" s="301"/>
    </row>
    <row r="2051" spans="1:6" ht="30" x14ac:dyDescent="0.25">
      <c r="A2051" s="380">
        <v>39365</v>
      </c>
      <c r="B2051" s="214" t="s">
        <v>12695</v>
      </c>
      <c r="C2051" s="380" t="s">
        <v>66</v>
      </c>
      <c r="D2051" s="396">
        <v>2187.9899999999998</v>
      </c>
      <c r="E2051" s="380" t="s">
        <v>88</v>
      </c>
      <c r="F2051" s="301"/>
    </row>
    <row r="2052" spans="1:6" ht="30" x14ac:dyDescent="0.25">
      <c r="A2052" s="380">
        <v>39366</v>
      </c>
      <c r="B2052" s="214" t="s">
        <v>12696</v>
      </c>
      <c r="C2052" s="380" t="s">
        <v>66</v>
      </c>
      <c r="D2052" s="396">
        <v>3319.55</v>
      </c>
      <c r="E2052" s="380" t="s">
        <v>88</v>
      </c>
      <c r="F2052" s="301"/>
    </row>
    <row r="2053" spans="1:6" ht="30" x14ac:dyDescent="0.25">
      <c r="A2053" s="380">
        <v>39367</v>
      </c>
      <c r="B2053" s="214" t="s">
        <v>12697</v>
      </c>
      <c r="C2053" s="380" t="s">
        <v>66</v>
      </c>
      <c r="D2053" s="396">
        <v>5687.82</v>
      </c>
      <c r="E2053" s="380" t="s">
        <v>88</v>
      </c>
      <c r="F2053" s="301"/>
    </row>
    <row r="2054" spans="1:6" ht="30" x14ac:dyDescent="0.25">
      <c r="A2054" s="388">
        <v>37394</v>
      </c>
      <c r="B2054" s="214" t="s">
        <v>12698</v>
      </c>
      <c r="C2054" s="380" t="s">
        <v>12699</v>
      </c>
      <c r="D2054" s="395">
        <v>47.21</v>
      </c>
      <c r="E2054" s="380" t="s">
        <v>88</v>
      </c>
      <c r="F2054" s="301"/>
    </row>
    <row r="2055" spans="1:6" ht="30" x14ac:dyDescent="0.25">
      <c r="A2055" s="388">
        <v>14146</v>
      </c>
      <c r="B2055" s="214" t="s">
        <v>12700</v>
      </c>
      <c r="C2055" s="380" t="s">
        <v>12699</v>
      </c>
      <c r="D2055" s="395">
        <v>75.930000000000007</v>
      </c>
      <c r="E2055" s="380" t="s">
        <v>88</v>
      </c>
      <c r="F2055" s="301"/>
    </row>
    <row r="2056" spans="1:6" ht="30" x14ac:dyDescent="0.25">
      <c r="A2056" s="380">
        <v>938</v>
      </c>
      <c r="B2056" s="214" t="s">
        <v>12701</v>
      </c>
      <c r="C2056" s="380" t="s">
        <v>4</v>
      </c>
      <c r="D2056" s="380">
        <v>2.0099999999999998</v>
      </c>
      <c r="E2056" s="380" t="s">
        <v>88</v>
      </c>
      <c r="F2056" s="301"/>
    </row>
    <row r="2057" spans="1:6" ht="30" x14ac:dyDescent="0.25">
      <c r="A2057" s="380">
        <v>937</v>
      </c>
      <c r="B2057" s="214" t="s">
        <v>12702</v>
      </c>
      <c r="C2057" s="380" t="s">
        <v>4</v>
      </c>
      <c r="D2057" s="380">
        <v>11.75</v>
      </c>
      <c r="E2057" s="380" t="s">
        <v>88</v>
      </c>
      <c r="F2057" s="301"/>
    </row>
    <row r="2058" spans="1:6" ht="30" x14ac:dyDescent="0.25">
      <c r="A2058" s="380">
        <v>939</v>
      </c>
      <c r="B2058" s="214" t="s">
        <v>12703</v>
      </c>
      <c r="C2058" s="380" t="s">
        <v>4</v>
      </c>
      <c r="D2058" s="380">
        <v>3.26</v>
      </c>
      <c r="E2058" s="380" t="s">
        <v>88</v>
      </c>
      <c r="F2058" s="301"/>
    </row>
    <row r="2059" spans="1:6" ht="30" x14ac:dyDescent="0.25">
      <c r="A2059" s="380">
        <v>944</v>
      </c>
      <c r="B2059" s="214" t="s">
        <v>12704</v>
      </c>
      <c r="C2059" s="380" t="s">
        <v>4</v>
      </c>
      <c r="D2059" s="380">
        <v>5.15</v>
      </c>
      <c r="E2059" s="380" t="s">
        <v>88</v>
      </c>
      <c r="F2059" s="301"/>
    </row>
    <row r="2060" spans="1:6" ht="30" x14ac:dyDescent="0.25">
      <c r="A2060" s="380">
        <v>940</v>
      </c>
      <c r="B2060" s="214" t="s">
        <v>12705</v>
      </c>
      <c r="C2060" s="380" t="s">
        <v>4</v>
      </c>
      <c r="D2060" s="380">
        <v>7.43</v>
      </c>
      <c r="E2060" s="380" t="s">
        <v>88</v>
      </c>
      <c r="F2060" s="301"/>
    </row>
    <row r="2061" spans="1:6" ht="15" x14ac:dyDescent="0.25">
      <c r="A2061" s="380">
        <v>44397</v>
      </c>
      <c r="B2061" s="214" t="s">
        <v>12706</v>
      </c>
      <c r="C2061" s="380" t="s">
        <v>4</v>
      </c>
      <c r="D2061" s="380">
        <v>4.26</v>
      </c>
      <c r="E2061" s="380" t="s">
        <v>88</v>
      </c>
      <c r="F2061" s="301"/>
    </row>
    <row r="2062" spans="1:6" ht="15" x14ac:dyDescent="0.25">
      <c r="A2062" s="380">
        <v>406</v>
      </c>
      <c r="B2062" s="214" t="s">
        <v>12707</v>
      </c>
      <c r="C2062" s="380" t="s">
        <v>66</v>
      </c>
      <c r="D2062" s="380">
        <v>87.82</v>
      </c>
      <c r="E2062" s="380" t="s">
        <v>88</v>
      </c>
      <c r="F2062" s="301"/>
    </row>
    <row r="2063" spans="1:6" ht="30" x14ac:dyDescent="0.25">
      <c r="A2063" s="380">
        <v>42529</v>
      </c>
      <c r="B2063" s="214" t="s">
        <v>12708</v>
      </c>
      <c r="C2063" s="380" t="s">
        <v>4</v>
      </c>
      <c r="D2063" s="380">
        <v>1.39</v>
      </c>
      <c r="E2063" s="380" t="s">
        <v>88</v>
      </c>
      <c r="F2063" s="301"/>
    </row>
    <row r="2064" spans="1:6" ht="30" x14ac:dyDescent="0.25">
      <c r="A2064" s="380">
        <v>39634</v>
      </c>
      <c r="B2064" s="214" t="s">
        <v>12709</v>
      </c>
      <c r="C2064" s="380" t="s">
        <v>4</v>
      </c>
      <c r="D2064" s="380">
        <v>7.6</v>
      </c>
      <c r="E2064" s="380" t="s">
        <v>88</v>
      </c>
      <c r="F2064" s="301"/>
    </row>
    <row r="2065" spans="1:6" ht="15" x14ac:dyDescent="0.25">
      <c r="A2065" s="380">
        <v>39701</v>
      </c>
      <c r="B2065" s="214" t="s">
        <v>12710</v>
      </c>
      <c r="C2065" s="380" t="s">
        <v>66</v>
      </c>
      <c r="D2065" s="380">
        <v>88.91</v>
      </c>
      <c r="E2065" s="380" t="s">
        <v>88</v>
      </c>
      <c r="F2065" s="301"/>
    </row>
    <row r="2066" spans="1:6" ht="15" x14ac:dyDescent="0.25">
      <c r="A2066" s="380">
        <v>12815</v>
      </c>
      <c r="B2066" s="214" t="s">
        <v>12711</v>
      </c>
      <c r="C2066" s="380" t="s">
        <v>66</v>
      </c>
      <c r="D2066" s="380">
        <v>9.7799999999999994</v>
      </c>
      <c r="E2066" s="380" t="s">
        <v>88</v>
      </c>
      <c r="F2066" s="301"/>
    </row>
    <row r="2067" spans="1:6" ht="30" x14ac:dyDescent="0.25">
      <c r="A2067" s="380">
        <v>39431</v>
      </c>
      <c r="B2067" s="214" t="s">
        <v>12712</v>
      </c>
      <c r="C2067" s="380" t="s">
        <v>4</v>
      </c>
      <c r="D2067" s="380">
        <v>0.27</v>
      </c>
      <c r="E2067" s="380" t="s">
        <v>88</v>
      </c>
      <c r="F2067" s="301"/>
    </row>
    <row r="2068" spans="1:6" ht="30" x14ac:dyDescent="0.25">
      <c r="A2068" s="380">
        <v>39432</v>
      </c>
      <c r="B2068" s="214" t="s">
        <v>12713</v>
      </c>
      <c r="C2068" s="380" t="s">
        <v>4</v>
      </c>
      <c r="D2068" s="380">
        <v>2.46</v>
      </c>
      <c r="E2068" s="380" t="s">
        <v>88</v>
      </c>
      <c r="F2068" s="301"/>
    </row>
    <row r="2069" spans="1:6" ht="15" x14ac:dyDescent="0.25">
      <c r="A2069" s="380">
        <v>20111</v>
      </c>
      <c r="B2069" s="214" t="s">
        <v>12714</v>
      </c>
      <c r="C2069" s="380" t="s">
        <v>66</v>
      </c>
      <c r="D2069" s="380">
        <v>11.5</v>
      </c>
      <c r="E2069" s="380" t="s">
        <v>88</v>
      </c>
      <c r="F2069" s="301"/>
    </row>
    <row r="2070" spans="1:6" ht="15" x14ac:dyDescent="0.25">
      <c r="A2070" s="380">
        <v>21127</v>
      </c>
      <c r="B2070" s="214" t="s">
        <v>12715</v>
      </c>
      <c r="C2070" s="380" t="s">
        <v>66</v>
      </c>
      <c r="D2070" s="380">
        <v>4.34</v>
      </c>
      <c r="E2070" s="380" t="s">
        <v>88</v>
      </c>
      <c r="F2070" s="301"/>
    </row>
    <row r="2071" spans="1:6" ht="30" x14ac:dyDescent="0.25">
      <c r="A2071" s="380">
        <v>404</v>
      </c>
      <c r="B2071" s="214" t="s">
        <v>12716</v>
      </c>
      <c r="C2071" s="380" t="s">
        <v>4</v>
      </c>
      <c r="D2071" s="380">
        <v>1.56</v>
      </c>
      <c r="E2071" s="380" t="s">
        <v>88</v>
      </c>
      <c r="F2071" s="301"/>
    </row>
    <row r="2072" spans="1:6" ht="30" x14ac:dyDescent="0.25">
      <c r="A2072" s="388">
        <v>14151</v>
      </c>
      <c r="B2072" s="214" t="s">
        <v>12717</v>
      </c>
      <c r="C2072" s="380" t="s">
        <v>66</v>
      </c>
      <c r="D2072" s="395">
        <v>54.57</v>
      </c>
      <c r="E2072" s="380" t="s">
        <v>88</v>
      </c>
      <c r="F2072" s="301"/>
    </row>
    <row r="2073" spans="1:6" ht="30" x14ac:dyDescent="0.25">
      <c r="A2073" s="388">
        <v>14153</v>
      </c>
      <c r="B2073" s="214" t="s">
        <v>12718</v>
      </c>
      <c r="C2073" s="380" t="s">
        <v>66</v>
      </c>
      <c r="D2073" s="395">
        <v>61.69</v>
      </c>
      <c r="E2073" s="380" t="s">
        <v>88</v>
      </c>
      <c r="F2073" s="301"/>
    </row>
    <row r="2074" spans="1:6" ht="30" x14ac:dyDescent="0.25">
      <c r="A2074" s="388">
        <v>14152</v>
      </c>
      <c r="B2074" s="214" t="s">
        <v>12719</v>
      </c>
      <c r="C2074" s="380" t="s">
        <v>66</v>
      </c>
      <c r="D2074" s="395">
        <v>47.36</v>
      </c>
      <c r="E2074" s="380" t="s">
        <v>88</v>
      </c>
      <c r="F2074" s="301"/>
    </row>
    <row r="2075" spans="1:6" ht="30" x14ac:dyDescent="0.25">
      <c r="A2075" s="388">
        <v>14154</v>
      </c>
      <c r="B2075" s="214" t="s">
        <v>12720</v>
      </c>
      <c r="C2075" s="380" t="s">
        <v>66</v>
      </c>
      <c r="D2075" s="395">
        <v>165.76</v>
      </c>
      <c r="E2075" s="380" t="s">
        <v>88</v>
      </c>
      <c r="F2075" s="301"/>
    </row>
    <row r="2076" spans="1:6" ht="15" x14ac:dyDescent="0.25">
      <c r="A2076" s="380">
        <v>3143</v>
      </c>
      <c r="B2076" s="214" t="s">
        <v>12721</v>
      </c>
      <c r="C2076" s="380" t="s">
        <v>66</v>
      </c>
      <c r="D2076" s="380">
        <v>8.8699999999999992</v>
      </c>
      <c r="E2076" s="380" t="s">
        <v>88</v>
      </c>
      <c r="F2076" s="301"/>
    </row>
    <row r="2077" spans="1:6" ht="15" x14ac:dyDescent="0.25">
      <c r="A2077" s="380">
        <v>3146</v>
      </c>
      <c r="B2077" s="214" t="s">
        <v>12722</v>
      </c>
      <c r="C2077" s="380" t="s">
        <v>66</v>
      </c>
      <c r="D2077" s="380">
        <v>3.9</v>
      </c>
      <c r="E2077" s="380" t="s">
        <v>88</v>
      </c>
      <c r="F2077" s="301"/>
    </row>
    <row r="2078" spans="1:6" ht="15" x14ac:dyDescent="0.25">
      <c r="A2078" s="380">
        <v>3148</v>
      </c>
      <c r="B2078" s="214" t="s">
        <v>12723</v>
      </c>
      <c r="C2078" s="380" t="s">
        <v>66</v>
      </c>
      <c r="D2078" s="380">
        <v>14.38</v>
      </c>
      <c r="E2078" s="380" t="s">
        <v>88</v>
      </c>
      <c r="F2078" s="301"/>
    </row>
    <row r="2079" spans="1:6" ht="30" x14ac:dyDescent="0.25">
      <c r="A2079" s="388">
        <v>4310</v>
      </c>
      <c r="B2079" s="214" t="s">
        <v>12724</v>
      </c>
      <c r="C2079" s="380" t="s">
        <v>66</v>
      </c>
      <c r="D2079" s="395">
        <v>3.33</v>
      </c>
      <c r="E2079" s="380" t="s">
        <v>88</v>
      </c>
      <c r="F2079" s="301"/>
    </row>
    <row r="2080" spans="1:6" ht="30" x14ac:dyDescent="0.25">
      <c r="A2080" s="388">
        <v>4311</v>
      </c>
      <c r="B2080" s="214" t="s">
        <v>12725</v>
      </c>
      <c r="C2080" s="380" t="s">
        <v>66</v>
      </c>
      <c r="D2080" s="395">
        <v>2.34</v>
      </c>
      <c r="E2080" s="380" t="s">
        <v>88</v>
      </c>
      <c r="F2080" s="301"/>
    </row>
    <row r="2081" spans="1:6" ht="30" x14ac:dyDescent="0.25">
      <c r="A2081" s="388">
        <v>4312</v>
      </c>
      <c r="B2081" s="214" t="s">
        <v>12726</v>
      </c>
      <c r="C2081" s="380" t="s">
        <v>66</v>
      </c>
      <c r="D2081" s="395">
        <v>3.28</v>
      </c>
      <c r="E2081" s="380" t="s">
        <v>88</v>
      </c>
      <c r="F2081" s="301"/>
    </row>
    <row r="2082" spans="1:6" ht="15" x14ac:dyDescent="0.25">
      <c r="A2082" s="380">
        <v>13261</v>
      </c>
      <c r="B2082" s="214" t="s">
        <v>12727</v>
      </c>
      <c r="C2082" s="380" t="s">
        <v>66</v>
      </c>
      <c r="D2082" s="380">
        <v>2.38</v>
      </c>
      <c r="E2082" s="380" t="s">
        <v>88</v>
      </c>
      <c r="F2082" s="301"/>
    </row>
    <row r="2083" spans="1:6" ht="15" x14ac:dyDescent="0.25">
      <c r="A2083" s="388">
        <v>3272</v>
      </c>
      <c r="B2083" s="214" t="s">
        <v>12728</v>
      </c>
      <c r="C2083" s="380" t="s">
        <v>66</v>
      </c>
      <c r="D2083" s="395">
        <v>59.03</v>
      </c>
      <c r="E2083" s="380" t="s">
        <v>88</v>
      </c>
      <c r="F2083" s="301"/>
    </row>
    <row r="2084" spans="1:6" ht="15" x14ac:dyDescent="0.25">
      <c r="A2084" s="388">
        <v>3265</v>
      </c>
      <c r="B2084" s="214" t="s">
        <v>12729</v>
      </c>
      <c r="C2084" s="380" t="s">
        <v>66</v>
      </c>
      <c r="D2084" s="395">
        <v>46.9</v>
      </c>
      <c r="E2084" s="380" t="s">
        <v>88</v>
      </c>
      <c r="F2084" s="301"/>
    </row>
    <row r="2085" spans="1:6" ht="15" x14ac:dyDescent="0.25">
      <c r="A2085" s="388">
        <v>3264</v>
      </c>
      <c r="B2085" s="214" t="s">
        <v>12730</v>
      </c>
      <c r="C2085" s="380" t="s">
        <v>66</v>
      </c>
      <c r="D2085" s="395">
        <v>33.72</v>
      </c>
      <c r="E2085" s="380" t="s">
        <v>88</v>
      </c>
      <c r="F2085" s="301"/>
    </row>
    <row r="2086" spans="1:6" ht="15" x14ac:dyDescent="0.25">
      <c r="A2086" s="388">
        <v>3262</v>
      </c>
      <c r="B2086" s="214" t="s">
        <v>12731</v>
      </c>
      <c r="C2086" s="380" t="s">
        <v>66</v>
      </c>
      <c r="D2086" s="395">
        <v>20.53</v>
      </c>
      <c r="E2086" s="380" t="s">
        <v>88</v>
      </c>
      <c r="F2086" s="301"/>
    </row>
    <row r="2087" spans="1:6" ht="15" x14ac:dyDescent="0.25">
      <c r="A2087" s="388">
        <v>3267</v>
      </c>
      <c r="B2087" s="214" t="s">
        <v>12732</v>
      </c>
      <c r="C2087" s="380" t="s">
        <v>66</v>
      </c>
      <c r="D2087" s="395">
        <v>110.13</v>
      </c>
      <c r="E2087" s="380" t="s">
        <v>88</v>
      </c>
      <c r="F2087" s="301"/>
    </row>
    <row r="2088" spans="1:6" ht="15" x14ac:dyDescent="0.25">
      <c r="A2088" s="388">
        <v>3266</v>
      </c>
      <c r="B2088" s="214" t="s">
        <v>12733</v>
      </c>
      <c r="C2088" s="380" t="s">
        <v>66</v>
      </c>
      <c r="D2088" s="395">
        <v>70.069999999999993</v>
      </c>
      <c r="E2088" s="380" t="s">
        <v>88</v>
      </c>
      <c r="F2088" s="301"/>
    </row>
    <row r="2089" spans="1:6" ht="15" x14ac:dyDescent="0.25">
      <c r="A2089" s="388">
        <v>3268</v>
      </c>
      <c r="B2089" s="214" t="s">
        <v>12734</v>
      </c>
      <c r="C2089" s="380" t="s">
        <v>66</v>
      </c>
      <c r="D2089" s="395">
        <v>148.9</v>
      </c>
      <c r="E2089" s="380" t="s">
        <v>88</v>
      </c>
      <c r="F2089" s="301"/>
    </row>
    <row r="2090" spans="1:6" ht="15" x14ac:dyDescent="0.25">
      <c r="A2090" s="388">
        <v>3263</v>
      </c>
      <c r="B2090" s="214" t="s">
        <v>12735</v>
      </c>
      <c r="C2090" s="380" t="s">
        <v>66</v>
      </c>
      <c r="D2090" s="395">
        <v>28.04</v>
      </c>
      <c r="E2090" s="380" t="s">
        <v>88</v>
      </c>
      <c r="F2090" s="301"/>
    </row>
    <row r="2091" spans="1:6" ht="15" x14ac:dyDescent="0.25">
      <c r="A2091" s="388">
        <v>3271</v>
      </c>
      <c r="B2091" s="214" t="s">
        <v>12736</v>
      </c>
      <c r="C2091" s="380" t="s">
        <v>66</v>
      </c>
      <c r="D2091" s="395">
        <v>220.14</v>
      </c>
      <c r="E2091" s="380" t="s">
        <v>88</v>
      </c>
      <c r="F2091" s="301"/>
    </row>
    <row r="2092" spans="1:6" ht="15" x14ac:dyDescent="0.25">
      <c r="A2092" s="388">
        <v>3270</v>
      </c>
      <c r="B2092" s="214" t="s">
        <v>12737</v>
      </c>
      <c r="C2092" s="380" t="s">
        <v>66</v>
      </c>
      <c r="D2092" s="395">
        <v>369.85</v>
      </c>
      <c r="E2092" s="380" t="s">
        <v>88</v>
      </c>
      <c r="F2092" s="301"/>
    </row>
    <row r="2093" spans="1:6" ht="30" x14ac:dyDescent="0.25">
      <c r="A2093" s="380">
        <v>3275</v>
      </c>
      <c r="B2093" s="214" t="s">
        <v>12738</v>
      </c>
      <c r="C2093" s="380" t="s">
        <v>83</v>
      </c>
      <c r="D2093" s="380">
        <v>105.06</v>
      </c>
      <c r="E2093" s="380" t="s">
        <v>88</v>
      </c>
      <c r="F2093" s="301"/>
    </row>
    <row r="2094" spans="1:6" ht="45" x14ac:dyDescent="0.25">
      <c r="A2094" s="388">
        <v>39512</v>
      </c>
      <c r="B2094" s="214" t="s">
        <v>12739</v>
      </c>
      <c r="C2094" s="380" t="s">
        <v>83</v>
      </c>
      <c r="D2094" s="395">
        <v>122.98</v>
      </c>
      <c r="E2094" s="380" t="s">
        <v>88</v>
      </c>
      <c r="F2094" s="301"/>
    </row>
    <row r="2095" spans="1:6" ht="45" x14ac:dyDescent="0.25">
      <c r="A2095" s="388">
        <v>39511</v>
      </c>
      <c r="B2095" s="214" t="s">
        <v>12740</v>
      </c>
      <c r="C2095" s="380" t="s">
        <v>83</v>
      </c>
      <c r="D2095" s="395">
        <v>134.13999999999999</v>
      </c>
      <c r="E2095" s="380" t="s">
        <v>88</v>
      </c>
      <c r="F2095" s="301"/>
    </row>
    <row r="2096" spans="1:6" ht="45" x14ac:dyDescent="0.25">
      <c r="A2096" s="388">
        <v>39513</v>
      </c>
      <c r="B2096" s="214" t="s">
        <v>12741</v>
      </c>
      <c r="C2096" s="380" t="s">
        <v>83</v>
      </c>
      <c r="D2096" s="395">
        <v>143.87</v>
      </c>
      <c r="E2096" s="380" t="s">
        <v>88</v>
      </c>
      <c r="F2096" s="301"/>
    </row>
    <row r="2097" spans="1:6" ht="30" x14ac:dyDescent="0.25">
      <c r="A2097" s="380">
        <v>3286</v>
      </c>
      <c r="B2097" s="214" t="s">
        <v>12742</v>
      </c>
      <c r="C2097" s="380" t="s">
        <v>83</v>
      </c>
      <c r="D2097" s="380">
        <v>59.55</v>
      </c>
      <c r="E2097" s="380" t="s">
        <v>88</v>
      </c>
      <c r="F2097" s="301"/>
    </row>
    <row r="2098" spans="1:6" ht="30" x14ac:dyDescent="0.25">
      <c r="A2098" s="380">
        <v>3287</v>
      </c>
      <c r="B2098" s="214" t="s">
        <v>12743</v>
      </c>
      <c r="C2098" s="380" t="s">
        <v>83</v>
      </c>
      <c r="D2098" s="380">
        <v>90</v>
      </c>
      <c r="E2098" s="380" t="s">
        <v>88</v>
      </c>
      <c r="F2098" s="301"/>
    </row>
    <row r="2099" spans="1:6" ht="30" x14ac:dyDescent="0.25">
      <c r="A2099" s="380">
        <v>3283</v>
      </c>
      <c r="B2099" s="214" t="s">
        <v>12744</v>
      </c>
      <c r="C2099" s="380" t="s">
        <v>83</v>
      </c>
      <c r="D2099" s="380">
        <v>18.899999999999999</v>
      </c>
      <c r="E2099" s="380" t="s">
        <v>88</v>
      </c>
      <c r="F2099" s="301"/>
    </row>
    <row r="2100" spans="1:6" ht="30" x14ac:dyDescent="0.25">
      <c r="A2100" s="380">
        <v>11587</v>
      </c>
      <c r="B2100" s="214" t="s">
        <v>12745</v>
      </c>
      <c r="C2100" s="380" t="s">
        <v>83</v>
      </c>
      <c r="D2100" s="380">
        <v>72.040000000000006</v>
      </c>
      <c r="E2100" s="380" t="s">
        <v>88</v>
      </c>
      <c r="F2100" s="301"/>
    </row>
    <row r="2101" spans="1:6" ht="30" x14ac:dyDescent="0.25">
      <c r="A2101" s="380">
        <v>36225</v>
      </c>
      <c r="B2101" s="214" t="s">
        <v>12746</v>
      </c>
      <c r="C2101" s="380" t="s">
        <v>83</v>
      </c>
      <c r="D2101" s="380">
        <v>29.26</v>
      </c>
      <c r="E2101" s="380" t="s">
        <v>88</v>
      </c>
      <c r="F2101" s="301"/>
    </row>
    <row r="2102" spans="1:6" ht="30" x14ac:dyDescent="0.25">
      <c r="A2102" s="380">
        <v>36230</v>
      </c>
      <c r="B2102" s="214" t="s">
        <v>12747</v>
      </c>
      <c r="C2102" s="380" t="s">
        <v>83</v>
      </c>
      <c r="D2102" s="380">
        <v>21.5</v>
      </c>
      <c r="E2102" s="380" t="s">
        <v>88</v>
      </c>
      <c r="F2102" s="301"/>
    </row>
    <row r="2103" spans="1:6" ht="30" x14ac:dyDescent="0.25">
      <c r="A2103" s="380">
        <v>36238</v>
      </c>
      <c r="B2103" s="214" t="s">
        <v>12748</v>
      </c>
      <c r="C2103" s="380" t="s">
        <v>83</v>
      </c>
      <c r="D2103" s="380">
        <v>21.01</v>
      </c>
      <c r="E2103" s="380" t="s">
        <v>88</v>
      </c>
      <c r="F2103" s="301"/>
    </row>
    <row r="2104" spans="1:6" ht="45" x14ac:dyDescent="0.25">
      <c r="A2104" s="380">
        <v>39363</v>
      </c>
      <c r="B2104" s="214" t="s">
        <v>12749</v>
      </c>
      <c r="C2104" s="380" t="s">
        <v>66</v>
      </c>
      <c r="D2104" s="396">
        <v>6449.46</v>
      </c>
      <c r="E2104" s="380" t="s">
        <v>88</v>
      </c>
      <c r="F2104" s="301"/>
    </row>
    <row r="2105" spans="1:6" ht="45" x14ac:dyDescent="0.25">
      <c r="A2105" s="380">
        <v>39361</v>
      </c>
      <c r="B2105" s="214" t="s">
        <v>12750</v>
      </c>
      <c r="C2105" s="380" t="s">
        <v>66</v>
      </c>
      <c r="D2105" s="396">
        <v>1970.35</v>
      </c>
      <c r="E2105" s="380" t="s">
        <v>88</v>
      </c>
      <c r="F2105" s="301"/>
    </row>
    <row r="2106" spans="1:6" ht="45" x14ac:dyDescent="0.25">
      <c r="A2106" s="380">
        <v>39362</v>
      </c>
      <c r="B2106" s="214" t="s">
        <v>12751</v>
      </c>
      <c r="C2106" s="380" t="s">
        <v>66</v>
      </c>
      <c r="D2106" s="396">
        <v>3480.73</v>
      </c>
      <c r="E2106" s="380" t="s">
        <v>88</v>
      </c>
      <c r="F2106" s="301"/>
    </row>
    <row r="2107" spans="1:6" ht="45" x14ac:dyDescent="0.25">
      <c r="A2107" s="380">
        <v>39364</v>
      </c>
      <c r="B2107" s="214" t="s">
        <v>12752</v>
      </c>
      <c r="C2107" s="380" t="s">
        <v>66</v>
      </c>
      <c r="D2107" s="396">
        <v>13603.62</v>
      </c>
      <c r="E2107" s="380" t="s">
        <v>88</v>
      </c>
      <c r="F2107" s="301"/>
    </row>
    <row r="2108" spans="1:6" ht="30" x14ac:dyDescent="0.25">
      <c r="A2108" s="388">
        <v>14576</v>
      </c>
      <c r="B2108" s="214" t="s">
        <v>12753</v>
      </c>
      <c r="C2108" s="380" t="s">
        <v>66</v>
      </c>
      <c r="D2108" s="395">
        <v>5768742.0999999996</v>
      </c>
      <c r="E2108" s="380" t="s">
        <v>1550</v>
      </c>
      <c r="F2108" s="301"/>
    </row>
    <row r="2109" spans="1:6" ht="30" x14ac:dyDescent="0.25">
      <c r="A2109" s="388">
        <v>13877</v>
      </c>
      <c r="B2109" s="214" t="s">
        <v>12754</v>
      </c>
      <c r="C2109" s="380" t="s">
        <v>66</v>
      </c>
      <c r="D2109" s="395">
        <v>2469512.4500000002</v>
      </c>
      <c r="E2109" s="380" t="s">
        <v>1550</v>
      </c>
      <c r="F2109" s="301"/>
    </row>
    <row r="2110" spans="1:6" ht="15" x14ac:dyDescent="0.25">
      <c r="A2110" s="380">
        <v>7307</v>
      </c>
      <c r="B2110" s="214" t="s">
        <v>12755</v>
      </c>
      <c r="C2110" s="380" t="s">
        <v>3</v>
      </c>
      <c r="D2110" s="380">
        <v>47.91</v>
      </c>
      <c r="E2110" s="380" t="s">
        <v>88</v>
      </c>
      <c r="F2110" s="301"/>
    </row>
    <row r="2111" spans="1:6" ht="15" x14ac:dyDescent="0.25">
      <c r="A2111" s="380">
        <v>38122</v>
      </c>
      <c r="B2111" s="214" t="s">
        <v>12756</v>
      </c>
      <c r="C2111" s="380" t="s">
        <v>3</v>
      </c>
      <c r="D2111" s="380">
        <v>22.29</v>
      </c>
      <c r="E2111" s="380" t="s">
        <v>88</v>
      </c>
      <c r="F2111" s="301"/>
    </row>
    <row r="2112" spans="1:6" ht="15" x14ac:dyDescent="0.25">
      <c r="A2112" s="380">
        <v>43653</v>
      </c>
      <c r="B2112" s="214" t="s">
        <v>12757</v>
      </c>
      <c r="C2112" s="380" t="s">
        <v>3</v>
      </c>
      <c r="D2112" s="380">
        <v>37.18</v>
      </c>
      <c r="E2112" s="380" t="s">
        <v>88</v>
      </c>
      <c r="F2112" s="301"/>
    </row>
    <row r="2113" spans="1:6" ht="30" x14ac:dyDescent="0.25">
      <c r="A2113" s="380">
        <v>12344</v>
      </c>
      <c r="B2113" s="214" t="s">
        <v>12758</v>
      </c>
      <c r="C2113" s="380" t="s">
        <v>66</v>
      </c>
      <c r="D2113" s="380">
        <v>5.49</v>
      </c>
      <c r="E2113" s="380" t="s">
        <v>88</v>
      </c>
      <c r="F2113" s="301"/>
    </row>
    <row r="2114" spans="1:6" ht="30" x14ac:dyDescent="0.25">
      <c r="A2114" s="380">
        <v>12343</v>
      </c>
      <c r="B2114" s="214" t="s">
        <v>12759</v>
      </c>
      <c r="C2114" s="380" t="s">
        <v>66</v>
      </c>
      <c r="D2114" s="380">
        <v>8.52</v>
      </c>
      <c r="E2114" s="380" t="s">
        <v>88</v>
      </c>
      <c r="F2114" s="301"/>
    </row>
    <row r="2115" spans="1:6" ht="30" x14ac:dyDescent="0.25">
      <c r="A2115" s="380">
        <v>3295</v>
      </c>
      <c r="B2115" s="214" t="s">
        <v>12760</v>
      </c>
      <c r="C2115" s="380" t="s">
        <v>66</v>
      </c>
      <c r="D2115" s="380">
        <v>29.76</v>
      </c>
      <c r="E2115" s="380" t="s">
        <v>88</v>
      </c>
      <c r="F2115" s="301"/>
    </row>
    <row r="2116" spans="1:6" ht="30" x14ac:dyDescent="0.25">
      <c r="A2116" s="380">
        <v>3302</v>
      </c>
      <c r="B2116" s="214" t="s">
        <v>12761</v>
      </c>
      <c r="C2116" s="380" t="s">
        <v>66</v>
      </c>
      <c r="D2116" s="380">
        <v>31.11</v>
      </c>
      <c r="E2116" s="380" t="s">
        <v>88</v>
      </c>
      <c r="F2116" s="301"/>
    </row>
    <row r="2117" spans="1:6" ht="30" x14ac:dyDescent="0.25">
      <c r="A2117" s="380">
        <v>3297</v>
      </c>
      <c r="B2117" s="214" t="s">
        <v>12762</v>
      </c>
      <c r="C2117" s="380" t="s">
        <v>66</v>
      </c>
      <c r="D2117" s="380">
        <v>33.21</v>
      </c>
      <c r="E2117" s="380" t="s">
        <v>88</v>
      </c>
      <c r="F2117" s="301"/>
    </row>
    <row r="2118" spans="1:6" ht="30" x14ac:dyDescent="0.25">
      <c r="A2118" s="380">
        <v>3294</v>
      </c>
      <c r="B2118" s="214" t="s">
        <v>12763</v>
      </c>
      <c r="C2118" s="380" t="s">
        <v>66</v>
      </c>
      <c r="D2118" s="380">
        <v>33.72</v>
      </c>
      <c r="E2118" s="380" t="s">
        <v>88</v>
      </c>
      <c r="F2118" s="301"/>
    </row>
    <row r="2119" spans="1:6" ht="30" x14ac:dyDescent="0.25">
      <c r="A2119" s="380">
        <v>3292</v>
      </c>
      <c r="B2119" s="214" t="s">
        <v>12764</v>
      </c>
      <c r="C2119" s="380" t="s">
        <v>66</v>
      </c>
      <c r="D2119" s="380">
        <v>31.68</v>
      </c>
      <c r="E2119" s="380" t="s">
        <v>88</v>
      </c>
      <c r="F2119" s="301"/>
    </row>
    <row r="2120" spans="1:6" ht="30" x14ac:dyDescent="0.25">
      <c r="A2120" s="380">
        <v>3298</v>
      </c>
      <c r="B2120" s="214" t="s">
        <v>12765</v>
      </c>
      <c r="C2120" s="380" t="s">
        <v>66</v>
      </c>
      <c r="D2120" s="380">
        <v>74.25</v>
      </c>
      <c r="E2120" s="380" t="s">
        <v>88</v>
      </c>
      <c r="F2120" s="301"/>
    </row>
    <row r="2121" spans="1:6" ht="30" x14ac:dyDescent="0.25">
      <c r="A2121" s="380">
        <v>34802</v>
      </c>
      <c r="B2121" s="214" t="s">
        <v>12766</v>
      </c>
      <c r="C2121" s="380" t="s">
        <v>66</v>
      </c>
      <c r="D2121" s="380">
        <v>1107.78</v>
      </c>
      <c r="E2121" s="380" t="s">
        <v>88</v>
      </c>
      <c r="F2121" s="301"/>
    </row>
    <row r="2122" spans="1:6" ht="30" x14ac:dyDescent="0.25">
      <c r="A2122" s="380">
        <v>11588</v>
      </c>
      <c r="B2122" s="214" t="s">
        <v>12767</v>
      </c>
      <c r="C2122" s="380" t="s">
        <v>66</v>
      </c>
      <c r="D2122" s="396">
        <v>1195.1199999999999</v>
      </c>
      <c r="E2122" s="380" t="s">
        <v>88</v>
      </c>
      <c r="F2122" s="301"/>
    </row>
    <row r="2123" spans="1:6" ht="30" x14ac:dyDescent="0.25">
      <c r="A2123" s="380">
        <v>34383</v>
      </c>
      <c r="B2123" s="214" t="s">
        <v>12768</v>
      </c>
      <c r="C2123" s="380" t="s">
        <v>66</v>
      </c>
      <c r="D2123" s="396">
        <v>1314.71</v>
      </c>
      <c r="E2123" s="380" t="s">
        <v>88</v>
      </c>
      <c r="F2123" s="301"/>
    </row>
    <row r="2124" spans="1:6" ht="30" x14ac:dyDescent="0.25">
      <c r="A2124" s="380">
        <v>40451</v>
      </c>
      <c r="B2124" s="214" t="s">
        <v>12769</v>
      </c>
      <c r="C2124" s="380" t="s">
        <v>83</v>
      </c>
      <c r="D2124" s="396">
        <v>106.27</v>
      </c>
      <c r="E2124" s="380" t="s">
        <v>88</v>
      </c>
      <c r="F2124" s="301"/>
    </row>
    <row r="2125" spans="1:6" ht="30" x14ac:dyDescent="0.25">
      <c r="A2125" s="380">
        <v>40453</v>
      </c>
      <c r="B2125" s="214" t="s">
        <v>12770</v>
      </c>
      <c r="C2125" s="380" t="s">
        <v>83</v>
      </c>
      <c r="D2125" s="380">
        <v>114.98</v>
      </c>
      <c r="E2125" s="380" t="s">
        <v>88</v>
      </c>
      <c r="F2125" s="301"/>
    </row>
    <row r="2126" spans="1:6" ht="30" x14ac:dyDescent="0.25">
      <c r="A2126" s="380">
        <v>40452</v>
      </c>
      <c r="B2126" s="214" t="s">
        <v>12771</v>
      </c>
      <c r="C2126" s="380" t="s">
        <v>83</v>
      </c>
      <c r="D2126" s="380">
        <v>126.12</v>
      </c>
      <c r="E2126" s="380" t="s">
        <v>88</v>
      </c>
      <c r="F2126" s="301"/>
    </row>
    <row r="2127" spans="1:6" ht="30" x14ac:dyDescent="0.25">
      <c r="A2127" s="380">
        <v>11594</v>
      </c>
      <c r="B2127" s="214" t="s">
        <v>12772</v>
      </c>
      <c r="C2127" s="380" t="s">
        <v>66</v>
      </c>
      <c r="D2127" s="380">
        <v>380.92</v>
      </c>
      <c r="E2127" s="380" t="s">
        <v>88</v>
      </c>
      <c r="F2127" s="301"/>
    </row>
    <row r="2128" spans="1:6" ht="30" x14ac:dyDescent="0.25">
      <c r="A2128" s="380">
        <v>3311</v>
      </c>
      <c r="B2128" s="214" t="s">
        <v>12773</v>
      </c>
      <c r="C2128" s="380" t="s">
        <v>90</v>
      </c>
      <c r="D2128" s="380">
        <v>380.92</v>
      </c>
      <c r="E2128" s="380" t="s">
        <v>88</v>
      </c>
      <c r="F2128" s="301"/>
    </row>
    <row r="2129" spans="1:6" ht="30" x14ac:dyDescent="0.25">
      <c r="A2129" s="380">
        <v>11599</v>
      </c>
      <c r="B2129" s="214" t="s">
        <v>12774</v>
      </c>
      <c r="C2129" s="380" t="s">
        <v>66</v>
      </c>
      <c r="D2129" s="380">
        <v>506.58</v>
      </c>
      <c r="E2129" s="380" t="s">
        <v>88</v>
      </c>
      <c r="F2129" s="301"/>
    </row>
    <row r="2130" spans="1:6" ht="30" x14ac:dyDescent="0.25">
      <c r="A2130" s="380">
        <v>11593</v>
      </c>
      <c r="B2130" s="214" t="s">
        <v>12775</v>
      </c>
      <c r="C2130" s="380" t="s">
        <v>66</v>
      </c>
      <c r="D2130" s="380">
        <v>710.19</v>
      </c>
      <c r="E2130" s="380" t="s">
        <v>88</v>
      </c>
      <c r="F2130" s="301"/>
    </row>
    <row r="2131" spans="1:6" ht="30" x14ac:dyDescent="0.25">
      <c r="A2131" s="380">
        <v>3314</v>
      </c>
      <c r="B2131" s="214" t="s">
        <v>12776</v>
      </c>
      <c r="C2131" s="380" t="s">
        <v>90</v>
      </c>
      <c r="D2131" s="380">
        <v>507.93</v>
      </c>
      <c r="E2131" s="380" t="s">
        <v>88</v>
      </c>
      <c r="F2131" s="301"/>
    </row>
    <row r="2132" spans="1:6" ht="30" x14ac:dyDescent="0.25">
      <c r="A2132" s="380">
        <v>11597</v>
      </c>
      <c r="B2132" s="214" t="s">
        <v>12777</v>
      </c>
      <c r="C2132" s="380" t="s">
        <v>66</v>
      </c>
      <c r="D2132" s="380">
        <v>590.66</v>
      </c>
      <c r="E2132" s="380" t="s">
        <v>88</v>
      </c>
      <c r="F2132" s="301"/>
    </row>
    <row r="2133" spans="1:6" ht="15" x14ac:dyDescent="0.25">
      <c r="A2133" s="380">
        <v>3309</v>
      </c>
      <c r="B2133" s="214" t="s">
        <v>12778</v>
      </c>
      <c r="C2133" s="380" t="s">
        <v>90</v>
      </c>
      <c r="D2133" s="380">
        <v>403.37</v>
      </c>
      <c r="E2133" s="380" t="s">
        <v>88</v>
      </c>
      <c r="F2133" s="301"/>
    </row>
    <row r="2134" spans="1:6" ht="45" x14ac:dyDescent="0.25">
      <c r="A2134" s="380">
        <v>40440</v>
      </c>
      <c r="B2134" s="214" t="s">
        <v>12779</v>
      </c>
      <c r="C2134" s="380" t="s">
        <v>90</v>
      </c>
      <c r="D2134" s="380">
        <v>529.05999999999995</v>
      </c>
      <c r="E2134" s="380" t="s">
        <v>88</v>
      </c>
      <c r="F2134" s="301"/>
    </row>
    <row r="2135" spans="1:6" ht="45" x14ac:dyDescent="0.25">
      <c r="A2135" s="380">
        <v>40441</v>
      </c>
      <c r="B2135" s="214" t="s">
        <v>12780</v>
      </c>
      <c r="C2135" s="380" t="s">
        <v>90</v>
      </c>
      <c r="D2135" s="380">
        <v>337.77</v>
      </c>
      <c r="E2135" s="380" t="s">
        <v>88</v>
      </c>
      <c r="F2135" s="301"/>
    </row>
    <row r="2136" spans="1:6" ht="45" x14ac:dyDescent="0.25">
      <c r="A2136" s="380">
        <v>34612</v>
      </c>
      <c r="B2136" s="214" t="s">
        <v>12781</v>
      </c>
      <c r="C2136" s="380" t="s">
        <v>66</v>
      </c>
      <c r="D2136" s="380">
        <v>730.54</v>
      </c>
      <c r="E2136" s="380" t="s">
        <v>88</v>
      </c>
      <c r="F2136" s="301"/>
    </row>
    <row r="2137" spans="1:6" ht="45" x14ac:dyDescent="0.25">
      <c r="A2137" s="380">
        <v>34635</v>
      </c>
      <c r="B2137" s="214" t="s">
        <v>12782</v>
      </c>
      <c r="C2137" s="380" t="s">
        <v>66</v>
      </c>
      <c r="D2137" s="396">
        <v>939.44</v>
      </c>
      <c r="E2137" s="380" t="s">
        <v>88</v>
      </c>
      <c r="F2137" s="301"/>
    </row>
    <row r="2138" spans="1:6" ht="45" x14ac:dyDescent="0.25">
      <c r="A2138" s="380">
        <v>34633</v>
      </c>
      <c r="B2138" s="214" t="s">
        <v>12783</v>
      </c>
      <c r="C2138" s="380" t="s">
        <v>66</v>
      </c>
      <c r="D2138" s="380">
        <v>1035.51</v>
      </c>
      <c r="E2138" s="380" t="s">
        <v>88</v>
      </c>
      <c r="F2138" s="301"/>
    </row>
    <row r="2139" spans="1:6" ht="45" x14ac:dyDescent="0.25">
      <c r="A2139" s="380">
        <v>40449</v>
      </c>
      <c r="B2139" s="214" t="s">
        <v>12784</v>
      </c>
      <c r="C2139" s="380" t="s">
        <v>90</v>
      </c>
      <c r="D2139" s="380">
        <v>283.95999999999998</v>
      </c>
      <c r="E2139" s="380" t="s">
        <v>88</v>
      </c>
      <c r="F2139" s="301"/>
    </row>
    <row r="2140" spans="1:6" ht="30" x14ac:dyDescent="0.25">
      <c r="A2140" s="380">
        <v>11592</v>
      </c>
      <c r="B2140" s="214" t="s">
        <v>12785</v>
      </c>
      <c r="C2140" s="380" t="s">
        <v>66</v>
      </c>
      <c r="D2140" s="380">
        <v>507.93</v>
      </c>
      <c r="E2140" s="380" t="s">
        <v>88</v>
      </c>
      <c r="F2140" s="301"/>
    </row>
    <row r="2141" spans="1:6" ht="30" x14ac:dyDescent="0.25">
      <c r="A2141" s="380">
        <v>34800</v>
      </c>
      <c r="B2141" s="214" t="s">
        <v>12786</v>
      </c>
      <c r="C2141" s="380" t="s">
        <v>90</v>
      </c>
      <c r="D2141" s="380">
        <v>355.09</v>
      </c>
      <c r="E2141" s="380" t="s">
        <v>88</v>
      </c>
      <c r="F2141" s="301"/>
    </row>
    <row r="2142" spans="1:6" ht="30" x14ac:dyDescent="0.25">
      <c r="A2142" s="380">
        <v>11596</v>
      </c>
      <c r="B2142" s="214" t="s">
        <v>12787</v>
      </c>
      <c r="C2142" s="380" t="s">
        <v>66</v>
      </c>
      <c r="D2142" s="380">
        <v>403.37</v>
      </c>
      <c r="E2142" s="380" t="s">
        <v>88</v>
      </c>
      <c r="F2142" s="301"/>
    </row>
    <row r="2143" spans="1:6" ht="30" x14ac:dyDescent="0.25">
      <c r="A2143" s="380">
        <v>40438</v>
      </c>
      <c r="B2143" s="214" t="s">
        <v>12788</v>
      </c>
      <c r="C2143" s="380" t="s">
        <v>90</v>
      </c>
      <c r="D2143" s="380">
        <v>236.57</v>
      </c>
      <c r="E2143" s="380" t="s">
        <v>88</v>
      </c>
      <c r="F2143" s="301"/>
    </row>
    <row r="2144" spans="1:6" ht="30" x14ac:dyDescent="0.25">
      <c r="A2144" s="380">
        <v>40436</v>
      </c>
      <c r="B2144" s="214" t="s">
        <v>12789</v>
      </c>
      <c r="C2144" s="380" t="s">
        <v>90</v>
      </c>
      <c r="D2144" s="380">
        <v>294.98</v>
      </c>
      <c r="E2144" s="380" t="s">
        <v>88</v>
      </c>
      <c r="F2144" s="301"/>
    </row>
    <row r="2145" spans="1:6" ht="30" x14ac:dyDescent="0.25">
      <c r="A2145" s="388">
        <v>4315</v>
      </c>
      <c r="B2145" s="214" t="s">
        <v>12790</v>
      </c>
      <c r="C2145" s="380" t="s">
        <v>66</v>
      </c>
      <c r="D2145" s="395">
        <v>2.41</v>
      </c>
      <c r="E2145" s="380" t="s">
        <v>88</v>
      </c>
      <c r="F2145" s="301"/>
    </row>
    <row r="2146" spans="1:6" ht="15" x14ac:dyDescent="0.25">
      <c r="A2146" s="380">
        <v>402</v>
      </c>
      <c r="B2146" s="214" t="s">
        <v>12791</v>
      </c>
      <c r="C2146" s="380" t="s">
        <v>66</v>
      </c>
      <c r="D2146" s="380">
        <v>24.54</v>
      </c>
      <c r="E2146" s="380" t="s">
        <v>88</v>
      </c>
      <c r="F2146" s="301"/>
    </row>
    <row r="2147" spans="1:6" ht="15" x14ac:dyDescent="0.25">
      <c r="A2147" s="380">
        <v>4226</v>
      </c>
      <c r="B2147" s="214" t="s">
        <v>12792</v>
      </c>
      <c r="C2147" s="380" t="s">
        <v>65</v>
      </c>
      <c r="D2147" s="380">
        <v>7.85</v>
      </c>
      <c r="E2147" s="380" t="s">
        <v>88</v>
      </c>
      <c r="F2147" s="301"/>
    </row>
    <row r="2148" spans="1:6" ht="15" x14ac:dyDescent="0.25">
      <c r="A2148" s="380">
        <v>4222</v>
      </c>
      <c r="B2148" s="214" t="s">
        <v>12793</v>
      </c>
      <c r="C2148" s="380" t="s">
        <v>3</v>
      </c>
      <c r="D2148" s="380">
        <v>6.57</v>
      </c>
      <c r="E2148" s="380" t="s">
        <v>88</v>
      </c>
      <c r="F2148" s="301"/>
    </row>
    <row r="2149" spans="1:6" ht="45" x14ac:dyDescent="0.25">
      <c r="A2149" s="380">
        <v>34804</v>
      </c>
      <c r="B2149" s="214" t="s">
        <v>12794</v>
      </c>
      <c r="C2149" s="380" t="s">
        <v>83</v>
      </c>
      <c r="D2149" s="380">
        <v>42.88</v>
      </c>
      <c r="E2149" s="380" t="s">
        <v>88</v>
      </c>
      <c r="F2149" s="301"/>
    </row>
    <row r="2150" spans="1:6" ht="30" x14ac:dyDescent="0.25">
      <c r="A2150" s="380">
        <v>4013</v>
      </c>
      <c r="B2150" s="214" t="s">
        <v>12795</v>
      </c>
      <c r="C2150" s="380" t="s">
        <v>83</v>
      </c>
      <c r="D2150" s="380">
        <v>6.27</v>
      </c>
      <c r="E2150" s="380" t="s">
        <v>88</v>
      </c>
      <c r="F2150" s="301"/>
    </row>
    <row r="2151" spans="1:6" ht="30" x14ac:dyDescent="0.25">
      <c r="A2151" s="380">
        <v>4011</v>
      </c>
      <c r="B2151" s="214" t="s">
        <v>12796</v>
      </c>
      <c r="C2151" s="380" t="s">
        <v>83</v>
      </c>
      <c r="D2151" s="380">
        <v>7</v>
      </c>
      <c r="E2151" s="380" t="s">
        <v>88</v>
      </c>
      <c r="F2151" s="301"/>
    </row>
    <row r="2152" spans="1:6" ht="30" x14ac:dyDescent="0.25">
      <c r="A2152" s="380">
        <v>4021</v>
      </c>
      <c r="B2152" s="214" t="s">
        <v>12797</v>
      </c>
      <c r="C2152" s="380" t="s">
        <v>83</v>
      </c>
      <c r="D2152" s="380">
        <v>8.73</v>
      </c>
      <c r="E2152" s="380" t="s">
        <v>88</v>
      </c>
      <c r="F2152" s="301"/>
    </row>
    <row r="2153" spans="1:6" ht="30" x14ac:dyDescent="0.25">
      <c r="A2153" s="380">
        <v>4019</v>
      </c>
      <c r="B2153" s="214" t="s">
        <v>12798</v>
      </c>
      <c r="C2153" s="380" t="s">
        <v>83</v>
      </c>
      <c r="D2153" s="380">
        <v>10.49</v>
      </c>
      <c r="E2153" s="380" t="s">
        <v>88</v>
      </c>
      <c r="F2153" s="301"/>
    </row>
    <row r="2154" spans="1:6" ht="30" x14ac:dyDescent="0.25">
      <c r="A2154" s="380">
        <v>4012</v>
      </c>
      <c r="B2154" s="214" t="s">
        <v>12799</v>
      </c>
      <c r="C2154" s="380" t="s">
        <v>83</v>
      </c>
      <c r="D2154" s="380">
        <v>14.05</v>
      </c>
      <c r="E2154" s="380" t="s">
        <v>88</v>
      </c>
      <c r="F2154" s="301"/>
    </row>
    <row r="2155" spans="1:6" ht="30" x14ac:dyDescent="0.25">
      <c r="A2155" s="380">
        <v>4020</v>
      </c>
      <c r="B2155" s="214" t="s">
        <v>12800</v>
      </c>
      <c r="C2155" s="380" t="s">
        <v>83</v>
      </c>
      <c r="D2155" s="380">
        <v>17.59</v>
      </c>
      <c r="E2155" s="380" t="s">
        <v>88</v>
      </c>
      <c r="F2155" s="301"/>
    </row>
    <row r="2156" spans="1:6" ht="30" x14ac:dyDescent="0.25">
      <c r="A2156" s="380">
        <v>4018</v>
      </c>
      <c r="B2156" s="214" t="s">
        <v>12801</v>
      </c>
      <c r="C2156" s="380" t="s">
        <v>83</v>
      </c>
      <c r="D2156" s="380">
        <v>21.08</v>
      </c>
      <c r="E2156" s="380" t="s">
        <v>88</v>
      </c>
      <c r="F2156" s="301"/>
    </row>
    <row r="2157" spans="1:6" ht="30" x14ac:dyDescent="0.25">
      <c r="A2157" s="388">
        <v>36498</v>
      </c>
      <c r="B2157" s="214" t="s">
        <v>12802</v>
      </c>
      <c r="C2157" s="380" t="s">
        <v>66</v>
      </c>
      <c r="D2157" s="395">
        <v>9222.83</v>
      </c>
      <c r="E2157" s="380" t="s">
        <v>88</v>
      </c>
      <c r="F2157" s="301"/>
    </row>
    <row r="2158" spans="1:6" ht="15" x14ac:dyDescent="0.25">
      <c r="A2158" s="380">
        <v>12872</v>
      </c>
      <c r="B2158" s="214" t="s">
        <v>12803</v>
      </c>
      <c r="C2158" s="380" t="s">
        <v>87</v>
      </c>
      <c r="D2158" s="396">
        <v>21.83</v>
      </c>
      <c r="E2158" s="380" t="s">
        <v>105</v>
      </c>
      <c r="F2158" s="301"/>
    </row>
    <row r="2159" spans="1:6" ht="15" x14ac:dyDescent="0.25">
      <c r="A2159" s="380">
        <v>41075</v>
      </c>
      <c r="B2159" s="214" t="s">
        <v>12804</v>
      </c>
      <c r="C2159" s="380" t="s">
        <v>115</v>
      </c>
      <c r="D2159" s="380">
        <v>3890.2</v>
      </c>
      <c r="E2159" s="380" t="s">
        <v>105</v>
      </c>
      <c r="F2159" s="301"/>
    </row>
    <row r="2160" spans="1:6" ht="15" x14ac:dyDescent="0.25">
      <c r="A2160" s="380">
        <v>44324</v>
      </c>
      <c r="B2160" s="214" t="s">
        <v>12805</v>
      </c>
      <c r="C2160" s="380" t="s">
        <v>65</v>
      </c>
      <c r="D2160" s="396">
        <v>2.4300000000000002</v>
      </c>
      <c r="E2160" s="380" t="s">
        <v>88</v>
      </c>
      <c r="F2160" s="301"/>
    </row>
    <row r="2161" spans="1:6" ht="15" x14ac:dyDescent="0.25">
      <c r="A2161" s="380">
        <v>3315</v>
      </c>
      <c r="B2161" s="214" t="s">
        <v>12806</v>
      </c>
      <c r="C2161" s="380" t="s">
        <v>65</v>
      </c>
      <c r="D2161" s="380">
        <v>0.7</v>
      </c>
      <c r="E2161" s="380" t="s">
        <v>88</v>
      </c>
      <c r="F2161" s="301"/>
    </row>
    <row r="2162" spans="1:6" ht="15" x14ac:dyDescent="0.25">
      <c r="A2162" s="380">
        <v>36870</v>
      </c>
      <c r="B2162" s="214" t="s">
        <v>12807</v>
      </c>
      <c r="C2162" s="380" t="s">
        <v>65</v>
      </c>
      <c r="D2162" s="380">
        <v>0.54</v>
      </c>
      <c r="E2162" s="380" t="s">
        <v>88</v>
      </c>
      <c r="F2162" s="301"/>
    </row>
    <row r="2163" spans="1:6" ht="30" x14ac:dyDescent="0.25">
      <c r="A2163" s="380">
        <v>5092</v>
      </c>
      <c r="B2163" s="214" t="s">
        <v>12808</v>
      </c>
      <c r="C2163" s="380" t="s">
        <v>11056</v>
      </c>
      <c r="D2163" s="380">
        <v>17.46</v>
      </c>
      <c r="E2163" s="380" t="s">
        <v>88</v>
      </c>
      <c r="F2163" s="301"/>
    </row>
    <row r="2164" spans="1:6" ht="30" x14ac:dyDescent="0.25">
      <c r="A2164" s="380">
        <v>11462</v>
      </c>
      <c r="B2164" s="214" t="s">
        <v>12809</v>
      </c>
      <c r="C2164" s="380" t="s">
        <v>11056</v>
      </c>
      <c r="D2164" s="380">
        <v>17.850000000000001</v>
      </c>
      <c r="E2164" s="380" t="s">
        <v>88</v>
      </c>
      <c r="F2164" s="301"/>
    </row>
    <row r="2165" spans="1:6" ht="30" x14ac:dyDescent="0.25">
      <c r="A2165" s="388">
        <v>36529</v>
      </c>
      <c r="B2165" s="214" t="s">
        <v>12810</v>
      </c>
      <c r="C2165" s="380" t="s">
        <v>66</v>
      </c>
      <c r="D2165" s="395">
        <v>64795.91</v>
      </c>
      <c r="E2165" s="380" t="s">
        <v>88</v>
      </c>
      <c r="F2165" s="301"/>
    </row>
    <row r="2166" spans="1:6" ht="30" x14ac:dyDescent="0.25">
      <c r="A2166" s="388">
        <v>3318</v>
      </c>
      <c r="B2166" s="214" t="s">
        <v>12811</v>
      </c>
      <c r="C2166" s="380" t="s">
        <v>66</v>
      </c>
      <c r="D2166" s="395">
        <v>50800</v>
      </c>
      <c r="E2166" s="380" t="s">
        <v>88</v>
      </c>
      <c r="F2166" s="301"/>
    </row>
    <row r="2167" spans="1:6" ht="15" x14ac:dyDescent="0.25">
      <c r="A2167" s="380">
        <v>3324</v>
      </c>
      <c r="B2167" s="214" t="s">
        <v>12812</v>
      </c>
      <c r="C2167" s="380" t="s">
        <v>83</v>
      </c>
      <c r="D2167" s="396">
        <v>12.85</v>
      </c>
      <c r="E2167" s="380" t="s">
        <v>88</v>
      </c>
      <c r="F2167" s="301"/>
    </row>
    <row r="2168" spans="1:6" ht="15" x14ac:dyDescent="0.25">
      <c r="A2168" s="380">
        <v>3322</v>
      </c>
      <c r="B2168" s="214" t="s">
        <v>12813</v>
      </c>
      <c r="C2168" s="380" t="s">
        <v>83</v>
      </c>
      <c r="D2168" s="380">
        <v>18</v>
      </c>
      <c r="E2168" s="380" t="s">
        <v>88</v>
      </c>
      <c r="F2168" s="301"/>
    </row>
    <row r="2169" spans="1:6" ht="15" x14ac:dyDescent="0.25">
      <c r="A2169" s="380">
        <v>5076</v>
      </c>
      <c r="B2169" s="214" t="s">
        <v>12814</v>
      </c>
      <c r="C2169" s="380" t="s">
        <v>65</v>
      </c>
      <c r="D2169" s="380">
        <v>19.96</v>
      </c>
      <c r="E2169" s="380" t="s">
        <v>88</v>
      </c>
      <c r="F2169" s="301"/>
    </row>
    <row r="2170" spans="1:6" ht="15" x14ac:dyDescent="0.25">
      <c r="A2170" s="380">
        <v>5077</v>
      </c>
      <c r="B2170" s="214" t="s">
        <v>12815</v>
      </c>
      <c r="C2170" s="380" t="s">
        <v>65</v>
      </c>
      <c r="D2170" s="380">
        <v>22.06</v>
      </c>
      <c r="E2170" s="380" t="s">
        <v>88</v>
      </c>
      <c r="F2170" s="301"/>
    </row>
    <row r="2171" spans="1:6" ht="30" x14ac:dyDescent="0.25">
      <c r="A2171" s="380">
        <v>11837</v>
      </c>
      <c r="B2171" s="214" t="s">
        <v>12816</v>
      </c>
      <c r="C2171" s="380" t="s">
        <v>66</v>
      </c>
      <c r="D2171" s="380">
        <v>61.39</v>
      </c>
      <c r="E2171" s="380" t="s">
        <v>88</v>
      </c>
      <c r="F2171" s="301"/>
    </row>
    <row r="2172" spans="1:6" ht="30" x14ac:dyDescent="0.25">
      <c r="A2172" s="380">
        <v>415</v>
      </c>
      <c r="B2172" s="214" t="s">
        <v>12817</v>
      </c>
      <c r="C2172" s="380" t="s">
        <v>66</v>
      </c>
      <c r="D2172" s="380">
        <v>25.17</v>
      </c>
      <c r="E2172" s="380" t="s">
        <v>88</v>
      </c>
      <c r="F2172" s="301"/>
    </row>
    <row r="2173" spans="1:6" ht="30" x14ac:dyDescent="0.25">
      <c r="A2173" s="380">
        <v>38055</v>
      </c>
      <c r="B2173" s="214" t="s">
        <v>12818</v>
      </c>
      <c r="C2173" s="380" t="s">
        <v>66</v>
      </c>
      <c r="D2173" s="380">
        <v>5.57</v>
      </c>
      <c r="E2173" s="380" t="s">
        <v>88</v>
      </c>
      <c r="F2173" s="301"/>
    </row>
    <row r="2174" spans="1:6" ht="30" x14ac:dyDescent="0.25">
      <c r="A2174" s="380">
        <v>416</v>
      </c>
      <c r="B2174" s="214" t="s">
        <v>12819</v>
      </c>
      <c r="C2174" s="380" t="s">
        <v>66</v>
      </c>
      <c r="D2174" s="380">
        <v>9.2100000000000009</v>
      </c>
      <c r="E2174" s="380" t="s">
        <v>88</v>
      </c>
      <c r="F2174" s="301"/>
    </row>
    <row r="2175" spans="1:6" ht="30" x14ac:dyDescent="0.25">
      <c r="A2175" s="380">
        <v>425</v>
      </c>
      <c r="B2175" s="214" t="s">
        <v>12820</v>
      </c>
      <c r="C2175" s="380" t="s">
        <v>66</v>
      </c>
      <c r="D2175" s="380">
        <v>5.71</v>
      </c>
      <c r="E2175" s="380" t="s">
        <v>88</v>
      </c>
      <c r="F2175" s="301"/>
    </row>
    <row r="2176" spans="1:6" ht="30" x14ac:dyDescent="0.25">
      <c r="A2176" s="380">
        <v>426</v>
      </c>
      <c r="B2176" s="214" t="s">
        <v>12821</v>
      </c>
      <c r="C2176" s="380" t="s">
        <v>66</v>
      </c>
      <c r="D2176" s="380">
        <v>31.46</v>
      </c>
      <c r="E2176" s="380" t="s">
        <v>88</v>
      </c>
      <c r="F2176" s="301"/>
    </row>
    <row r="2177" spans="1:6" ht="30" x14ac:dyDescent="0.25">
      <c r="A2177" s="380">
        <v>38056</v>
      </c>
      <c r="B2177" s="214" t="s">
        <v>12822</v>
      </c>
      <c r="C2177" s="380" t="s">
        <v>66</v>
      </c>
      <c r="D2177" s="380">
        <v>30.72</v>
      </c>
      <c r="E2177" s="380" t="s">
        <v>88</v>
      </c>
      <c r="F2177" s="301"/>
    </row>
    <row r="2178" spans="1:6" ht="15" x14ac:dyDescent="0.25">
      <c r="A2178" s="380">
        <v>1564</v>
      </c>
      <c r="B2178" s="214" t="s">
        <v>12823</v>
      </c>
      <c r="C2178" s="380" t="s">
        <v>66</v>
      </c>
      <c r="D2178" s="380">
        <v>11.72</v>
      </c>
      <c r="E2178" s="380" t="s">
        <v>88</v>
      </c>
      <c r="F2178" s="301"/>
    </row>
    <row r="2179" spans="1:6" ht="15" x14ac:dyDescent="0.25">
      <c r="A2179" s="388">
        <v>11032</v>
      </c>
      <c r="B2179" s="214" t="s">
        <v>12824</v>
      </c>
      <c r="C2179" s="380" t="s">
        <v>66</v>
      </c>
      <c r="D2179" s="395">
        <v>13.62</v>
      </c>
      <c r="E2179" s="380" t="s">
        <v>88</v>
      </c>
      <c r="F2179" s="301"/>
    </row>
    <row r="2180" spans="1:6" ht="30" x14ac:dyDescent="0.25">
      <c r="A2180" s="388">
        <v>36786</v>
      </c>
      <c r="B2180" s="214" t="s">
        <v>12825</v>
      </c>
      <c r="C2180" s="380" t="s">
        <v>953</v>
      </c>
      <c r="D2180" s="395">
        <v>133.52000000000001</v>
      </c>
      <c r="E2180" s="380" t="s">
        <v>88</v>
      </c>
      <c r="F2180" s="301"/>
    </row>
    <row r="2181" spans="1:6" ht="30" x14ac:dyDescent="0.25">
      <c r="A2181" s="388">
        <v>36785</v>
      </c>
      <c r="B2181" s="214" t="s">
        <v>12826</v>
      </c>
      <c r="C2181" s="380" t="s">
        <v>953</v>
      </c>
      <c r="D2181" s="395">
        <v>116.02</v>
      </c>
      <c r="E2181" s="380" t="s">
        <v>88</v>
      </c>
      <c r="F2181" s="301"/>
    </row>
    <row r="2182" spans="1:6" ht="30" x14ac:dyDescent="0.25">
      <c r="A2182" s="388">
        <v>36782</v>
      </c>
      <c r="B2182" s="214" t="s">
        <v>12827</v>
      </c>
      <c r="C2182" s="380" t="s">
        <v>953</v>
      </c>
      <c r="D2182" s="395">
        <v>138.49</v>
      </c>
      <c r="E2182" s="380" t="s">
        <v>88</v>
      </c>
      <c r="F2182" s="301"/>
    </row>
    <row r="2183" spans="1:6" ht="30" x14ac:dyDescent="0.25">
      <c r="A2183" s="388">
        <v>44481</v>
      </c>
      <c r="B2183" s="214" t="s">
        <v>12828</v>
      </c>
      <c r="C2183" s="380" t="s">
        <v>953</v>
      </c>
      <c r="D2183" s="395">
        <v>156</v>
      </c>
      <c r="E2183" s="380" t="s">
        <v>88</v>
      </c>
      <c r="F2183" s="301"/>
    </row>
    <row r="2184" spans="1:6" ht="30" x14ac:dyDescent="0.25">
      <c r="A2184" s="380">
        <v>4824</v>
      </c>
      <c r="B2184" s="214" t="s">
        <v>12829</v>
      </c>
      <c r="C2184" s="380" t="s">
        <v>65</v>
      </c>
      <c r="D2184" s="380">
        <v>0.49</v>
      </c>
      <c r="E2184" s="380" t="s">
        <v>88</v>
      </c>
      <c r="F2184" s="301"/>
    </row>
    <row r="2185" spans="1:6" ht="30" x14ac:dyDescent="0.25">
      <c r="A2185" s="380">
        <v>11795</v>
      </c>
      <c r="B2185" s="214" t="s">
        <v>12830</v>
      </c>
      <c r="C2185" s="380" t="s">
        <v>83</v>
      </c>
      <c r="D2185" s="380">
        <v>517.94000000000005</v>
      </c>
      <c r="E2185" s="380" t="s">
        <v>88</v>
      </c>
      <c r="F2185" s="301"/>
    </row>
    <row r="2186" spans="1:6" ht="15" x14ac:dyDescent="0.25">
      <c r="A2186" s="380">
        <v>134</v>
      </c>
      <c r="B2186" s="214" t="s">
        <v>12831</v>
      </c>
      <c r="C2186" s="380" t="s">
        <v>65</v>
      </c>
      <c r="D2186" s="380">
        <v>1.88</v>
      </c>
      <c r="E2186" s="380" t="s">
        <v>88</v>
      </c>
      <c r="F2186" s="301"/>
    </row>
    <row r="2187" spans="1:6" ht="30" x14ac:dyDescent="0.25">
      <c r="A2187" s="380">
        <v>4229</v>
      </c>
      <c r="B2187" s="214" t="s">
        <v>12832</v>
      </c>
      <c r="C2187" s="380" t="s">
        <v>65</v>
      </c>
      <c r="D2187" s="380">
        <v>48.34</v>
      </c>
      <c r="E2187" s="380" t="s">
        <v>88</v>
      </c>
      <c r="F2187" s="301"/>
    </row>
    <row r="2188" spans="1:6" ht="15" x14ac:dyDescent="0.25">
      <c r="A2188" s="380">
        <v>11731</v>
      </c>
      <c r="B2188" s="214" t="s">
        <v>12833</v>
      </c>
      <c r="C2188" s="380" t="s">
        <v>66</v>
      </c>
      <c r="D2188" s="380">
        <v>13.94</v>
      </c>
      <c r="E2188" s="380" t="s">
        <v>88</v>
      </c>
      <c r="F2188" s="301"/>
    </row>
    <row r="2189" spans="1:6" ht="15" x14ac:dyDescent="0.25">
      <c r="A2189" s="380">
        <v>11732</v>
      </c>
      <c r="B2189" s="214" t="s">
        <v>12834</v>
      </c>
      <c r="C2189" s="380" t="s">
        <v>66</v>
      </c>
      <c r="D2189" s="380">
        <v>36.53</v>
      </c>
      <c r="E2189" s="380" t="s">
        <v>88</v>
      </c>
      <c r="F2189" s="301"/>
    </row>
    <row r="2190" spans="1:6" ht="15" x14ac:dyDescent="0.25">
      <c r="A2190" s="388">
        <v>11244</v>
      </c>
      <c r="B2190" s="214" t="s">
        <v>12835</v>
      </c>
      <c r="C2190" s="380" t="s">
        <v>66</v>
      </c>
      <c r="D2190" s="395">
        <v>209.66</v>
      </c>
      <c r="E2190" s="380" t="s">
        <v>88</v>
      </c>
      <c r="F2190" s="301"/>
    </row>
    <row r="2191" spans="1:6" ht="30" x14ac:dyDescent="0.25">
      <c r="A2191" s="388">
        <v>11235</v>
      </c>
      <c r="B2191" s="214" t="s">
        <v>12836</v>
      </c>
      <c r="C2191" s="380" t="s">
        <v>66</v>
      </c>
      <c r="D2191" s="395">
        <v>159.99</v>
      </c>
      <c r="E2191" s="380" t="s">
        <v>88</v>
      </c>
      <c r="F2191" s="301"/>
    </row>
    <row r="2192" spans="1:6" ht="30" x14ac:dyDescent="0.25">
      <c r="A2192" s="388">
        <v>11236</v>
      </c>
      <c r="B2192" s="214" t="s">
        <v>12837</v>
      </c>
      <c r="C2192" s="380" t="s">
        <v>66</v>
      </c>
      <c r="D2192" s="395">
        <v>203.33</v>
      </c>
      <c r="E2192" s="380" t="s">
        <v>88</v>
      </c>
      <c r="F2192" s="301"/>
    </row>
    <row r="2193" spans="1:6" ht="30" x14ac:dyDescent="0.25">
      <c r="A2193" s="388">
        <v>11245</v>
      </c>
      <c r="B2193" s="214" t="s">
        <v>12838</v>
      </c>
      <c r="C2193" s="380" t="s">
        <v>66</v>
      </c>
      <c r="D2193" s="395">
        <v>289.99</v>
      </c>
      <c r="E2193" s="380" t="s">
        <v>88</v>
      </c>
      <c r="F2193" s="301"/>
    </row>
    <row r="2194" spans="1:6" ht="15" x14ac:dyDescent="0.25">
      <c r="A2194" s="388">
        <v>36494</v>
      </c>
      <c r="B2194" s="214" t="s">
        <v>12839</v>
      </c>
      <c r="C2194" s="380" t="s">
        <v>66</v>
      </c>
      <c r="D2194" s="395">
        <v>739215.78</v>
      </c>
      <c r="E2194" s="380" t="s">
        <v>88</v>
      </c>
      <c r="F2194" s="301"/>
    </row>
    <row r="2195" spans="1:6" ht="15" x14ac:dyDescent="0.25">
      <c r="A2195" s="388">
        <v>36493</v>
      </c>
      <c r="B2195" s="214" t="s">
        <v>12840</v>
      </c>
      <c r="C2195" s="380" t="s">
        <v>66</v>
      </c>
      <c r="D2195" s="395">
        <v>837501.45</v>
      </c>
      <c r="E2195" s="380" t="s">
        <v>88</v>
      </c>
      <c r="F2195" s="301"/>
    </row>
    <row r="2196" spans="1:6" ht="30" x14ac:dyDescent="0.25">
      <c r="A2196" s="388">
        <v>36492</v>
      </c>
      <c r="B2196" s="214" t="s">
        <v>12841</v>
      </c>
      <c r="C2196" s="380" t="s">
        <v>66</v>
      </c>
      <c r="D2196" s="395">
        <v>1555760.07</v>
      </c>
      <c r="E2196" s="380" t="s">
        <v>88</v>
      </c>
      <c r="F2196" s="301"/>
    </row>
    <row r="2197" spans="1:6" ht="30" x14ac:dyDescent="0.25">
      <c r="A2197" s="388">
        <v>36499</v>
      </c>
      <c r="B2197" s="214" t="s">
        <v>12842</v>
      </c>
      <c r="C2197" s="380" t="s">
        <v>66</v>
      </c>
      <c r="D2197" s="395">
        <v>4980.32</v>
      </c>
      <c r="E2197" s="380" t="s">
        <v>1550</v>
      </c>
      <c r="F2197" s="301"/>
    </row>
    <row r="2198" spans="1:6" ht="45" x14ac:dyDescent="0.25">
      <c r="A2198" s="388">
        <v>13533</v>
      </c>
      <c r="B2198" s="214" t="s">
        <v>12843</v>
      </c>
      <c r="C2198" s="380" t="s">
        <v>66</v>
      </c>
      <c r="D2198" s="395">
        <v>228300.39</v>
      </c>
      <c r="E2198" s="380" t="s">
        <v>1550</v>
      </c>
      <c r="F2198" s="301"/>
    </row>
    <row r="2199" spans="1:6" ht="45" x14ac:dyDescent="0.25">
      <c r="A2199" s="388">
        <v>13333</v>
      </c>
      <c r="B2199" s="214" t="s">
        <v>12844</v>
      </c>
      <c r="C2199" s="380" t="s">
        <v>66</v>
      </c>
      <c r="D2199" s="395">
        <v>255401.3</v>
      </c>
      <c r="E2199" s="380" t="s">
        <v>1550</v>
      </c>
      <c r="F2199" s="301"/>
    </row>
    <row r="2200" spans="1:6" ht="30" x14ac:dyDescent="0.25">
      <c r="A2200" s="388">
        <v>39585</v>
      </c>
      <c r="B2200" s="214" t="s">
        <v>12845</v>
      </c>
      <c r="C2200" s="380" t="s">
        <v>66</v>
      </c>
      <c r="D2200" s="395">
        <v>164912.60999999999</v>
      </c>
      <c r="E2200" s="380" t="s">
        <v>1550</v>
      </c>
      <c r="F2200" s="301"/>
    </row>
    <row r="2201" spans="1:6" ht="30" x14ac:dyDescent="0.25">
      <c r="A2201" s="388">
        <v>39586</v>
      </c>
      <c r="B2201" s="214" t="s">
        <v>12846</v>
      </c>
      <c r="C2201" s="380" t="s">
        <v>66</v>
      </c>
      <c r="D2201" s="395">
        <v>193431.32</v>
      </c>
      <c r="E2201" s="380" t="s">
        <v>1550</v>
      </c>
      <c r="F2201" s="301"/>
    </row>
    <row r="2202" spans="1:6" ht="30" x14ac:dyDescent="0.25">
      <c r="A2202" s="388">
        <v>39587</v>
      </c>
      <c r="B2202" s="214" t="s">
        <v>12847</v>
      </c>
      <c r="C2202" s="380" t="s">
        <v>66</v>
      </c>
      <c r="D2202" s="395">
        <v>235589.44</v>
      </c>
      <c r="E2202" s="380" t="s">
        <v>1550</v>
      </c>
      <c r="F2202" s="301"/>
    </row>
    <row r="2203" spans="1:6" ht="30" x14ac:dyDescent="0.25">
      <c r="A2203" s="388">
        <v>39588</v>
      </c>
      <c r="B2203" s="214" t="s">
        <v>12848</v>
      </c>
      <c r="C2203" s="380" t="s">
        <v>66</v>
      </c>
      <c r="D2203" s="395">
        <v>272787.77</v>
      </c>
      <c r="E2203" s="380" t="s">
        <v>1550</v>
      </c>
      <c r="F2203" s="301"/>
    </row>
    <row r="2204" spans="1:6" ht="30" x14ac:dyDescent="0.25">
      <c r="A2204" s="388">
        <v>39584</v>
      </c>
      <c r="B2204" s="214" t="s">
        <v>12849</v>
      </c>
      <c r="C2204" s="380" t="s">
        <v>66</v>
      </c>
      <c r="D2204" s="395">
        <v>146859.01999999999</v>
      </c>
      <c r="E2204" s="380" t="s">
        <v>1550</v>
      </c>
      <c r="F2204" s="301"/>
    </row>
    <row r="2205" spans="1:6" ht="30" x14ac:dyDescent="0.25">
      <c r="A2205" s="388">
        <v>39590</v>
      </c>
      <c r="B2205" s="214" t="s">
        <v>12850</v>
      </c>
      <c r="C2205" s="380" t="s">
        <v>66</v>
      </c>
      <c r="D2205" s="395">
        <v>143337.57999999999</v>
      </c>
      <c r="E2205" s="380" t="s">
        <v>1550</v>
      </c>
      <c r="F2205" s="301"/>
    </row>
    <row r="2206" spans="1:6" ht="30" x14ac:dyDescent="0.25">
      <c r="A2206" s="388">
        <v>39592</v>
      </c>
      <c r="B2206" s="214" t="s">
        <v>12851</v>
      </c>
      <c r="C2206" s="380" t="s">
        <v>66</v>
      </c>
      <c r="D2206" s="395">
        <v>205979.56</v>
      </c>
      <c r="E2206" s="380" t="s">
        <v>1550</v>
      </c>
      <c r="F2206" s="301"/>
    </row>
    <row r="2207" spans="1:6" ht="30" x14ac:dyDescent="0.25">
      <c r="A2207" s="388">
        <v>39593</v>
      </c>
      <c r="B2207" s="214" t="s">
        <v>12852</v>
      </c>
      <c r="C2207" s="380" t="s">
        <v>66</v>
      </c>
      <c r="D2207" s="395">
        <v>235589.44</v>
      </c>
      <c r="E2207" s="380" t="s">
        <v>1550</v>
      </c>
      <c r="F2207" s="301"/>
    </row>
    <row r="2208" spans="1:6" ht="30" x14ac:dyDescent="0.25">
      <c r="A2208" s="388">
        <v>14254</v>
      </c>
      <c r="B2208" s="214" t="s">
        <v>12853</v>
      </c>
      <c r="C2208" s="380" t="s">
        <v>66</v>
      </c>
      <c r="D2208" s="395">
        <v>133914</v>
      </c>
      <c r="E2208" s="380" t="s">
        <v>1550</v>
      </c>
      <c r="F2208" s="301"/>
    </row>
    <row r="2209" spans="1:6" ht="15" x14ac:dyDescent="0.25">
      <c r="A2209" s="388">
        <v>44494</v>
      </c>
      <c r="B2209" s="214" t="s">
        <v>12854</v>
      </c>
      <c r="C2209" s="380" t="s">
        <v>66</v>
      </c>
      <c r="D2209" s="395">
        <v>111828.87</v>
      </c>
      <c r="E2209" s="380" t="s">
        <v>1550</v>
      </c>
      <c r="F2209" s="301"/>
    </row>
    <row r="2210" spans="1:6" ht="15" x14ac:dyDescent="0.25">
      <c r="A2210" s="388">
        <v>25019</v>
      </c>
      <c r="B2210" s="214" t="s">
        <v>12855</v>
      </c>
      <c r="C2210" s="380" t="s">
        <v>66</v>
      </c>
      <c r="D2210" s="395">
        <v>191687.19</v>
      </c>
      <c r="E2210" s="380" t="s">
        <v>1550</v>
      </c>
      <c r="F2210" s="301"/>
    </row>
    <row r="2211" spans="1:6" ht="15" x14ac:dyDescent="0.25">
      <c r="A2211" s="388">
        <v>36501</v>
      </c>
      <c r="B2211" s="214" t="s">
        <v>12856</v>
      </c>
      <c r="C2211" s="380" t="s">
        <v>66</v>
      </c>
      <c r="D2211" s="395">
        <v>170667.66</v>
      </c>
      <c r="E2211" s="380" t="s">
        <v>1550</v>
      </c>
      <c r="F2211" s="301"/>
    </row>
    <row r="2212" spans="1:6" ht="15" x14ac:dyDescent="0.25">
      <c r="A2212" s="388">
        <v>44493</v>
      </c>
      <c r="B2212" s="214" t="s">
        <v>12857</v>
      </c>
      <c r="C2212" s="380" t="s">
        <v>66</v>
      </c>
      <c r="D2212" s="395">
        <v>205175.22</v>
      </c>
      <c r="E2212" s="380" t="s">
        <v>1550</v>
      </c>
      <c r="F2212" s="301"/>
    </row>
    <row r="2213" spans="1:6" ht="15" x14ac:dyDescent="0.25">
      <c r="A2213" s="388">
        <v>36500</v>
      </c>
      <c r="B2213" s="214" t="s">
        <v>12858</v>
      </c>
      <c r="C2213" s="380" t="s">
        <v>66</v>
      </c>
      <c r="D2213" s="395">
        <v>120606.17</v>
      </c>
      <c r="E2213" s="380" t="s">
        <v>1550</v>
      </c>
      <c r="F2213" s="301"/>
    </row>
    <row r="2214" spans="1:6" ht="45" x14ac:dyDescent="0.25">
      <c r="A2214" s="380">
        <v>20017</v>
      </c>
      <c r="B2214" s="214" t="s">
        <v>12859</v>
      </c>
      <c r="C2214" s="380" t="s">
        <v>4</v>
      </c>
      <c r="D2214" s="396">
        <v>10.16</v>
      </c>
      <c r="E2214" s="380" t="s">
        <v>88</v>
      </c>
      <c r="F2214" s="301"/>
    </row>
    <row r="2215" spans="1:6" ht="30" x14ac:dyDescent="0.25">
      <c r="A2215" s="380">
        <v>20007</v>
      </c>
      <c r="B2215" s="214" t="s">
        <v>12860</v>
      </c>
      <c r="C2215" s="380" t="s">
        <v>4</v>
      </c>
      <c r="D2215" s="380">
        <v>6.06</v>
      </c>
      <c r="E2215" s="380" t="s">
        <v>88</v>
      </c>
      <c r="F2215" s="301"/>
    </row>
    <row r="2216" spans="1:6" ht="30" x14ac:dyDescent="0.25">
      <c r="A2216" s="380">
        <v>39831</v>
      </c>
      <c r="B2216" s="214" t="s">
        <v>12861</v>
      </c>
      <c r="C2216" s="380" t="s">
        <v>11091</v>
      </c>
      <c r="D2216" s="380">
        <v>270.79000000000002</v>
      </c>
      <c r="E2216" s="380" t="s">
        <v>88</v>
      </c>
      <c r="F2216" s="301"/>
    </row>
    <row r="2217" spans="1:6" ht="45" x14ac:dyDescent="0.25">
      <c r="A2217" s="380">
        <v>36888</v>
      </c>
      <c r="B2217" s="214" t="s">
        <v>12862</v>
      </c>
      <c r="C2217" s="380" t="s">
        <v>4</v>
      </c>
      <c r="D2217" s="380">
        <v>35.04</v>
      </c>
      <c r="E2217" s="380" t="s">
        <v>88</v>
      </c>
      <c r="F2217" s="301"/>
    </row>
    <row r="2218" spans="1:6" ht="45" x14ac:dyDescent="0.25">
      <c r="A2218" s="380">
        <v>39836</v>
      </c>
      <c r="B2218" s="214" t="s">
        <v>12863</v>
      </c>
      <c r="C2218" s="380" t="s">
        <v>11091</v>
      </c>
      <c r="D2218" s="380">
        <v>237.94</v>
      </c>
      <c r="E2218" s="380" t="s">
        <v>88</v>
      </c>
      <c r="F2218" s="301"/>
    </row>
    <row r="2219" spans="1:6" ht="30" x14ac:dyDescent="0.25">
      <c r="A2219" s="380">
        <v>39830</v>
      </c>
      <c r="B2219" s="214" t="s">
        <v>12864</v>
      </c>
      <c r="C2219" s="380" t="s">
        <v>11091</v>
      </c>
      <c r="D2219" s="380">
        <v>271.36</v>
      </c>
      <c r="E2219" s="380" t="s">
        <v>88</v>
      </c>
      <c r="F2219" s="301"/>
    </row>
    <row r="2220" spans="1:6" ht="30" x14ac:dyDescent="0.25">
      <c r="A2220" s="388">
        <v>36497</v>
      </c>
      <c r="B2220" s="214" t="s">
        <v>12865</v>
      </c>
      <c r="C2220" s="380" t="s">
        <v>66</v>
      </c>
      <c r="D2220" s="395">
        <v>2511.81</v>
      </c>
      <c r="E2220" s="380" t="s">
        <v>1550</v>
      </c>
      <c r="F2220" s="301"/>
    </row>
    <row r="2221" spans="1:6" ht="30" x14ac:dyDescent="0.25">
      <c r="A2221" s="388">
        <v>40527</v>
      </c>
      <c r="B2221" s="214" t="s">
        <v>12866</v>
      </c>
      <c r="C2221" s="380" t="s">
        <v>66</v>
      </c>
      <c r="D2221" s="395">
        <v>2200.23</v>
      </c>
      <c r="E2221" s="380" t="s">
        <v>1550</v>
      </c>
      <c r="F2221" s="301"/>
    </row>
    <row r="2222" spans="1:6" ht="30" x14ac:dyDescent="0.25">
      <c r="A2222" s="388">
        <v>36487</v>
      </c>
      <c r="B2222" s="214" t="s">
        <v>12867</v>
      </c>
      <c r="C2222" s="380" t="s">
        <v>66</v>
      </c>
      <c r="D2222" s="395">
        <v>4373.4399999999996</v>
      </c>
      <c r="E2222" s="380" t="s">
        <v>1550</v>
      </c>
      <c r="F2222" s="301"/>
    </row>
    <row r="2223" spans="1:6" ht="30" x14ac:dyDescent="0.25">
      <c r="A2223" s="388">
        <v>44475</v>
      </c>
      <c r="B2223" s="214" t="s">
        <v>12868</v>
      </c>
      <c r="C2223" s="380" t="s">
        <v>66</v>
      </c>
      <c r="D2223" s="395">
        <v>1292632.43</v>
      </c>
      <c r="E2223" s="380" t="s">
        <v>1550</v>
      </c>
      <c r="F2223" s="301"/>
    </row>
    <row r="2224" spans="1:6" ht="30" x14ac:dyDescent="0.25">
      <c r="A2224" s="388">
        <v>44474</v>
      </c>
      <c r="B2224" s="214" t="s">
        <v>12869</v>
      </c>
      <c r="C2224" s="380" t="s">
        <v>66</v>
      </c>
      <c r="D2224" s="395">
        <v>2485831.6</v>
      </c>
      <c r="E2224" s="380" t="s">
        <v>1550</v>
      </c>
      <c r="F2224" s="301"/>
    </row>
    <row r="2225" spans="1:6" ht="30" x14ac:dyDescent="0.25">
      <c r="A2225" s="388">
        <v>44490</v>
      </c>
      <c r="B2225" s="214" t="s">
        <v>12870</v>
      </c>
      <c r="C2225" s="380" t="s">
        <v>66</v>
      </c>
      <c r="D2225" s="395">
        <v>4225913.71</v>
      </c>
      <c r="E2225" s="380" t="s">
        <v>1550</v>
      </c>
      <c r="F2225" s="301"/>
    </row>
    <row r="2226" spans="1:6" ht="60" x14ac:dyDescent="0.25">
      <c r="A2226" s="388">
        <v>37776</v>
      </c>
      <c r="B2226" s="214" t="s">
        <v>12871</v>
      </c>
      <c r="C2226" s="380" t="s">
        <v>66</v>
      </c>
      <c r="D2226" s="395">
        <v>258994.49</v>
      </c>
      <c r="E2226" s="380" t="s">
        <v>1550</v>
      </c>
      <c r="F2226" s="301"/>
    </row>
    <row r="2227" spans="1:6" ht="60" x14ac:dyDescent="0.25">
      <c r="A2227" s="388">
        <v>37775</v>
      </c>
      <c r="B2227" s="214" t="s">
        <v>12872</v>
      </c>
      <c r="C2227" s="380" t="s">
        <v>66</v>
      </c>
      <c r="D2227" s="395">
        <v>407935.93</v>
      </c>
      <c r="E2227" s="380" t="s">
        <v>1550</v>
      </c>
      <c r="F2227" s="301"/>
    </row>
    <row r="2228" spans="1:6" ht="60" x14ac:dyDescent="0.25">
      <c r="A2228" s="388">
        <v>36491</v>
      </c>
      <c r="B2228" s="214" t="s">
        <v>12873</v>
      </c>
      <c r="C2228" s="380" t="s">
        <v>66</v>
      </c>
      <c r="D2228" s="395">
        <v>1510707.81</v>
      </c>
      <c r="E2228" s="380" t="s">
        <v>1550</v>
      </c>
      <c r="F2228" s="301"/>
    </row>
    <row r="2229" spans="1:6" ht="60" x14ac:dyDescent="0.25">
      <c r="A2229" s="388">
        <v>10712</v>
      </c>
      <c r="B2229" s="214" t="s">
        <v>12874</v>
      </c>
      <c r="C2229" s="380" t="s">
        <v>66</v>
      </c>
      <c r="D2229" s="395">
        <v>101983.98</v>
      </c>
      <c r="E2229" s="380" t="s">
        <v>1550</v>
      </c>
      <c r="F2229" s="301"/>
    </row>
    <row r="2230" spans="1:6" ht="60" x14ac:dyDescent="0.25">
      <c r="A2230" s="388">
        <v>3363</v>
      </c>
      <c r="B2230" s="214" t="s">
        <v>12875</v>
      </c>
      <c r="C2230" s="380" t="s">
        <v>66</v>
      </c>
      <c r="D2230" s="395">
        <v>143450</v>
      </c>
      <c r="E2230" s="380" t="s">
        <v>1550</v>
      </c>
      <c r="F2230" s="301"/>
    </row>
    <row r="2231" spans="1:6" ht="60" x14ac:dyDescent="0.25">
      <c r="A2231" s="388">
        <v>3365</v>
      </c>
      <c r="B2231" s="214" t="s">
        <v>12876</v>
      </c>
      <c r="C2231" s="380" t="s">
        <v>66</v>
      </c>
      <c r="D2231" s="395">
        <v>335314.37</v>
      </c>
      <c r="E2231" s="380" t="s">
        <v>1550</v>
      </c>
      <c r="F2231" s="301"/>
    </row>
    <row r="2232" spans="1:6" ht="15" x14ac:dyDescent="0.25">
      <c r="A2232" s="380">
        <v>7569</v>
      </c>
      <c r="B2232" s="214" t="s">
        <v>12877</v>
      </c>
      <c r="C2232" s="380" t="s">
        <v>66</v>
      </c>
      <c r="D2232" s="396">
        <v>114.6</v>
      </c>
      <c r="E2232" s="380" t="s">
        <v>88</v>
      </c>
      <c r="F2232" s="301"/>
    </row>
    <row r="2233" spans="1:6" ht="30" x14ac:dyDescent="0.25">
      <c r="A2233" s="380">
        <v>3378</v>
      </c>
      <c r="B2233" s="214" t="s">
        <v>12878</v>
      </c>
      <c r="C2233" s="380" t="s">
        <v>66</v>
      </c>
      <c r="D2233" s="380">
        <v>89.11</v>
      </c>
      <c r="E2233" s="380" t="s">
        <v>88</v>
      </c>
      <c r="F2233" s="301"/>
    </row>
    <row r="2234" spans="1:6" ht="30" x14ac:dyDescent="0.25">
      <c r="A2234" s="380">
        <v>3380</v>
      </c>
      <c r="B2234" s="214" t="s">
        <v>12879</v>
      </c>
      <c r="C2234" s="380" t="s">
        <v>66</v>
      </c>
      <c r="D2234" s="380">
        <v>62.38</v>
      </c>
      <c r="E2234" s="380" t="s">
        <v>88</v>
      </c>
      <c r="F2234" s="301"/>
    </row>
    <row r="2235" spans="1:6" ht="30" x14ac:dyDescent="0.25">
      <c r="A2235" s="380">
        <v>3379</v>
      </c>
      <c r="B2235" s="214" t="s">
        <v>12880</v>
      </c>
      <c r="C2235" s="380" t="s">
        <v>66</v>
      </c>
      <c r="D2235" s="380">
        <v>60.22</v>
      </c>
      <c r="E2235" s="380" t="s">
        <v>88</v>
      </c>
      <c r="F2235" s="301"/>
    </row>
    <row r="2236" spans="1:6" ht="30" x14ac:dyDescent="0.25">
      <c r="A2236" s="380">
        <v>11991</v>
      </c>
      <c r="B2236" s="214" t="s">
        <v>12881</v>
      </c>
      <c r="C2236" s="380" t="s">
        <v>66</v>
      </c>
      <c r="D2236" s="380">
        <v>69.92</v>
      </c>
      <c r="E2236" s="380" t="s">
        <v>88</v>
      </c>
      <c r="F2236" s="301"/>
    </row>
    <row r="2237" spans="1:6" ht="30" x14ac:dyDescent="0.25">
      <c r="A2237" s="388">
        <v>44305</v>
      </c>
      <c r="B2237" s="214" t="s">
        <v>12882</v>
      </c>
      <c r="C2237" s="380" t="s">
        <v>66</v>
      </c>
      <c r="D2237" s="395">
        <v>1911.39</v>
      </c>
      <c r="E2237" s="380" t="s">
        <v>1550</v>
      </c>
      <c r="F2237" s="301"/>
    </row>
    <row r="2238" spans="1:6" ht="30" x14ac:dyDescent="0.25">
      <c r="A2238" s="380">
        <v>34349</v>
      </c>
      <c r="B2238" s="214" t="s">
        <v>12883</v>
      </c>
      <c r="C2238" s="380" t="s">
        <v>66</v>
      </c>
      <c r="D2238" s="396">
        <v>24.36</v>
      </c>
      <c r="E2238" s="380" t="s">
        <v>88</v>
      </c>
      <c r="F2238" s="301"/>
    </row>
    <row r="2239" spans="1:6" ht="30" x14ac:dyDescent="0.25">
      <c r="A2239" s="388">
        <v>11029</v>
      </c>
      <c r="B2239" s="214" t="s">
        <v>12884</v>
      </c>
      <c r="C2239" s="380" t="s">
        <v>12011</v>
      </c>
      <c r="D2239" s="395">
        <v>2.09</v>
      </c>
      <c r="E2239" s="380" t="s">
        <v>88</v>
      </c>
      <c r="F2239" s="301"/>
    </row>
    <row r="2240" spans="1:6" ht="30" x14ac:dyDescent="0.25">
      <c r="A2240" s="388">
        <v>4316</v>
      </c>
      <c r="B2240" s="214" t="s">
        <v>12885</v>
      </c>
      <c r="C2240" s="380" t="s">
        <v>66</v>
      </c>
      <c r="D2240" s="395">
        <v>2.11</v>
      </c>
      <c r="E2240" s="380" t="s">
        <v>88</v>
      </c>
      <c r="F2240" s="301"/>
    </row>
    <row r="2241" spans="1:6" ht="30" x14ac:dyDescent="0.25">
      <c r="A2241" s="388">
        <v>4313</v>
      </c>
      <c r="B2241" s="214" t="s">
        <v>12886</v>
      </c>
      <c r="C2241" s="380" t="s">
        <v>12011</v>
      </c>
      <c r="D2241" s="395">
        <v>3.03</v>
      </c>
      <c r="E2241" s="380" t="s">
        <v>88</v>
      </c>
      <c r="F2241" s="301"/>
    </row>
    <row r="2242" spans="1:6" ht="30" x14ac:dyDescent="0.25">
      <c r="A2242" s="388">
        <v>4317</v>
      </c>
      <c r="B2242" s="214" t="s">
        <v>12887</v>
      </c>
      <c r="C2242" s="380" t="s">
        <v>66</v>
      </c>
      <c r="D2242" s="395">
        <v>3.45</v>
      </c>
      <c r="E2242" s="380" t="s">
        <v>88</v>
      </c>
      <c r="F2242" s="301"/>
    </row>
    <row r="2243" spans="1:6" ht="30" x14ac:dyDescent="0.25">
      <c r="A2243" s="388">
        <v>4314</v>
      </c>
      <c r="B2243" s="214" t="s">
        <v>12888</v>
      </c>
      <c r="C2243" s="380" t="s">
        <v>12011</v>
      </c>
      <c r="D2243" s="395">
        <v>4.04</v>
      </c>
      <c r="E2243" s="380" t="s">
        <v>88</v>
      </c>
      <c r="F2243" s="301"/>
    </row>
    <row r="2244" spans="1:6" ht="45" x14ac:dyDescent="0.25">
      <c r="A2244" s="388">
        <v>10921</v>
      </c>
      <c r="B2244" s="214" t="s">
        <v>12889</v>
      </c>
      <c r="C2244" s="380" t="s">
        <v>66</v>
      </c>
      <c r="D2244" s="395">
        <v>5610.25</v>
      </c>
      <c r="E2244" s="380" t="s">
        <v>88</v>
      </c>
      <c r="F2244" s="301"/>
    </row>
    <row r="2245" spans="1:6" ht="45" x14ac:dyDescent="0.25">
      <c r="A2245" s="388">
        <v>10922</v>
      </c>
      <c r="B2245" s="214" t="s">
        <v>12890</v>
      </c>
      <c r="C2245" s="380" t="s">
        <v>66</v>
      </c>
      <c r="D2245" s="395">
        <v>5081.62</v>
      </c>
      <c r="E2245" s="380" t="s">
        <v>88</v>
      </c>
      <c r="F2245" s="301"/>
    </row>
    <row r="2246" spans="1:6" ht="30" x14ac:dyDescent="0.25">
      <c r="A2246" s="388">
        <v>10923</v>
      </c>
      <c r="B2246" s="214" t="s">
        <v>12891</v>
      </c>
      <c r="C2246" s="380" t="s">
        <v>66</v>
      </c>
      <c r="D2246" s="395">
        <v>3003.46</v>
      </c>
      <c r="E2246" s="380" t="s">
        <v>88</v>
      </c>
      <c r="F2246" s="301"/>
    </row>
    <row r="2247" spans="1:6" ht="30" x14ac:dyDescent="0.25">
      <c r="A2247" s="388">
        <v>10924</v>
      </c>
      <c r="B2247" s="214" t="s">
        <v>12892</v>
      </c>
      <c r="C2247" s="380" t="s">
        <v>66</v>
      </c>
      <c r="D2247" s="395">
        <v>3163.22</v>
      </c>
      <c r="E2247" s="380" t="s">
        <v>88</v>
      </c>
      <c r="F2247" s="301"/>
    </row>
    <row r="2248" spans="1:6" ht="45" x14ac:dyDescent="0.25">
      <c r="A2248" s="388">
        <v>37772</v>
      </c>
      <c r="B2248" s="214" t="s">
        <v>12893</v>
      </c>
      <c r="C2248" s="380" t="s">
        <v>66</v>
      </c>
      <c r="D2248" s="395">
        <v>379042.74</v>
      </c>
      <c r="E2248" s="380" t="s">
        <v>88</v>
      </c>
      <c r="F2248" s="301"/>
    </row>
    <row r="2249" spans="1:6" ht="45" x14ac:dyDescent="0.25">
      <c r="A2249" s="388">
        <v>37771</v>
      </c>
      <c r="B2249" s="214" t="s">
        <v>12894</v>
      </c>
      <c r="C2249" s="380" t="s">
        <v>66</v>
      </c>
      <c r="D2249" s="395">
        <v>403241.1</v>
      </c>
      <c r="E2249" s="380" t="s">
        <v>88</v>
      </c>
      <c r="F2249" s="301"/>
    </row>
    <row r="2250" spans="1:6" ht="45" x14ac:dyDescent="0.25">
      <c r="A2250" s="388">
        <v>12772</v>
      </c>
      <c r="B2250" s="214" t="s">
        <v>12895</v>
      </c>
      <c r="C2250" s="380" t="s">
        <v>66</v>
      </c>
      <c r="D2250" s="395">
        <v>814.28</v>
      </c>
      <c r="E2250" s="380" t="s">
        <v>88</v>
      </c>
      <c r="F2250" s="301"/>
    </row>
    <row r="2251" spans="1:6" ht="45" x14ac:dyDescent="0.25">
      <c r="A2251" s="388">
        <v>12770</v>
      </c>
      <c r="B2251" s="214" t="s">
        <v>12896</v>
      </c>
      <c r="C2251" s="380" t="s">
        <v>66</v>
      </c>
      <c r="D2251" s="395">
        <v>489.95</v>
      </c>
      <c r="E2251" s="380" t="s">
        <v>88</v>
      </c>
      <c r="F2251" s="301"/>
    </row>
    <row r="2252" spans="1:6" ht="45" x14ac:dyDescent="0.25">
      <c r="A2252" s="388">
        <v>12775</v>
      </c>
      <c r="B2252" s="214" t="s">
        <v>12897</v>
      </c>
      <c r="C2252" s="380" t="s">
        <v>66</v>
      </c>
      <c r="D2252" s="395">
        <v>358.83</v>
      </c>
      <c r="E2252" s="380" t="s">
        <v>88</v>
      </c>
      <c r="F2252" s="301"/>
    </row>
    <row r="2253" spans="1:6" ht="45" x14ac:dyDescent="0.25">
      <c r="A2253" s="388">
        <v>12768</v>
      </c>
      <c r="B2253" s="214" t="s">
        <v>12898</v>
      </c>
      <c r="C2253" s="380" t="s">
        <v>66</v>
      </c>
      <c r="D2253" s="395">
        <v>1145.52</v>
      </c>
      <c r="E2253" s="380" t="s">
        <v>88</v>
      </c>
      <c r="F2253" s="301"/>
    </row>
    <row r="2254" spans="1:6" ht="45" x14ac:dyDescent="0.25">
      <c r="A2254" s="388">
        <v>12769</v>
      </c>
      <c r="B2254" s="214" t="s">
        <v>12899</v>
      </c>
      <c r="C2254" s="380" t="s">
        <v>66</v>
      </c>
      <c r="D2254" s="395">
        <v>93.85</v>
      </c>
      <c r="E2254" s="380" t="s">
        <v>88</v>
      </c>
      <c r="F2254" s="301"/>
    </row>
    <row r="2255" spans="1:6" ht="45" x14ac:dyDescent="0.25">
      <c r="A2255" s="388">
        <v>12773</v>
      </c>
      <c r="B2255" s="214" t="s">
        <v>12900</v>
      </c>
      <c r="C2255" s="380" t="s">
        <v>66</v>
      </c>
      <c r="D2255" s="395">
        <v>100.75</v>
      </c>
      <c r="E2255" s="380" t="s">
        <v>88</v>
      </c>
      <c r="F2255" s="301"/>
    </row>
    <row r="2256" spans="1:6" ht="45" x14ac:dyDescent="0.25">
      <c r="A2256" s="388">
        <v>12774</v>
      </c>
      <c r="B2256" s="214" t="s">
        <v>12901</v>
      </c>
      <c r="C2256" s="380" t="s">
        <v>66</v>
      </c>
      <c r="D2256" s="395">
        <v>124.21</v>
      </c>
      <c r="E2256" s="380" t="s">
        <v>88</v>
      </c>
      <c r="F2256" s="301"/>
    </row>
    <row r="2257" spans="1:6" ht="45" x14ac:dyDescent="0.25">
      <c r="A2257" s="388">
        <v>12776</v>
      </c>
      <c r="B2257" s="214" t="s">
        <v>12902</v>
      </c>
      <c r="C2257" s="380" t="s">
        <v>66</v>
      </c>
      <c r="D2257" s="395">
        <v>1849.39</v>
      </c>
      <c r="E2257" s="380" t="s">
        <v>88</v>
      </c>
      <c r="F2257" s="301"/>
    </row>
    <row r="2258" spans="1:6" ht="45" x14ac:dyDescent="0.25">
      <c r="A2258" s="388">
        <v>12777</v>
      </c>
      <c r="B2258" s="214" t="s">
        <v>12903</v>
      </c>
      <c r="C2258" s="380" t="s">
        <v>66</v>
      </c>
      <c r="D2258" s="395">
        <v>2415.25</v>
      </c>
      <c r="E2258" s="380" t="s">
        <v>88</v>
      </c>
      <c r="F2258" s="301"/>
    </row>
    <row r="2259" spans="1:6" ht="15" x14ac:dyDescent="0.25">
      <c r="A2259" s="380">
        <v>12873</v>
      </c>
      <c r="B2259" s="214" t="s">
        <v>12904</v>
      </c>
      <c r="C2259" s="380" t="s">
        <v>87</v>
      </c>
      <c r="D2259" s="396">
        <v>21.83</v>
      </c>
      <c r="E2259" s="380" t="s">
        <v>105</v>
      </c>
      <c r="F2259" s="301"/>
    </row>
    <row r="2260" spans="1:6" ht="15" x14ac:dyDescent="0.25">
      <c r="A2260" s="380">
        <v>41076</v>
      </c>
      <c r="B2260" s="214" t="s">
        <v>12905</v>
      </c>
      <c r="C2260" s="380" t="s">
        <v>115</v>
      </c>
      <c r="D2260" s="380">
        <v>3890.2</v>
      </c>
      <c r="E2260" s="380" t="s">
        <v>105</v>
      </c>
      <c r="F2260" s="301"/>
    </row>
    <row r="2261" spans="1:6" ht="15" x14ac:dyDescent="0.25">
      <c r="A2261" s="380">
        <v>140</v>
      </c>
      <c r="B2261" s="214" t="s">
        <v>12906</v>
      </c>
      <c r="C2261" s="380" t="s">
        <v>65</v>
      </c>
      <c r="D2261" s="396">
        <v>21.03</v>
      </c>
      <c r="E2261" s="380" t="s">
        <v>88</v>
      </c>
      <c r="F2261" s="301"/>
    </row>
    <row r="2262" spans="1:6" ht="30" x14ac:dyDescent="0.25">
      <c r="A2262" s="380">
        <v>151</v>
      </c>
      <c r="B2262" s="214" t="s">
        <v>12907</v>
      </c>
      <c r="C2262" s="380" t="s">
        <v>3</v>
      </c>
      <c r="D2262" s="380">
        <v>31.04</v>
      </c>
      <c r="E2262" s="380" t="s">
        <v>88</v>
      </c>
      <c r="F2262" s="301"/>
    </row>
    <row r="2263" spans="1:6" ht="15" x14ac:dyDescent="0.25">
      <c r="A2263" s="380">
        <v>7340</v>
      </c>
      <c r="B2263" s="214" t="s">
        <v>12908</v>
      </c>
      <c r="C2263" s="380" t="s">
        <v>3</v>
      </c>
      <c r="D2263" s="380">
        <v>27.95</v>
      </c>
      <c r="E2263" s="380" t="s">
        <v>88</v>
      </c>
      <c r="F2263" s="301"/>
    </row>
    <row r="2264" spans="1:6" ht="15" x14ac:dyDescent="0.25">
      <c r="A2264" s="380">
        <v>40929</v>
      </c>
      <c r="B2264" s="214" t="s">
        <v>12909</v>
      </c>
      <c r="C2264" s="380" t="s">
        <v>115</v>
      </c>
      <c r="D2264" s="380">
        <v>3037.34</v>
      </c>
      <c r="E2264" s="380" t="s">
        <v>105</v>
      </c>
      <c r="F2264" s="301"/>
    </row>
    <row r="2265" spans="1:6" ht="15" x14ac:dyDescent="0.25">
      <c r="A2265" s="380">
        <v>2701</v>
      </c>
      <c r="B2265" s="214" t="s">
        <v>12910</v>
      </c>
      <c r="C2265" s="380" t="s">
        <v>87</v>
      </c>
      <c r="D2265" s="396">
        <v>17.03</v>
      </c>
      <c r="E2265" s="380" t="s">
        <v>105</v>
      </c>
      <c r="F2265" s="301"/>
    </row>
    <row r="2266" spans="1:6" ht="30" x14ac:dyDescent="0.25">
      <c r="A2266" s="380">
        <v>38064</v>
      </c>
      <c r="B2266" s="214" t="s">
        <v>12911</v>
      </c>
      <c r="C2266" s="380" t="s">
        <v>66</v>
      </c>
      <c r="D2266" s="380">
        <v>26.71</v>
      </c>
      <c r="E2266" s="380" t="s">
        <v>88</v>
      </c>
      <c r="F2266" s="301"/>
    </row>
    <row r="2267" spans="1:6" ht="15" x14ac:dyDescent="0.25">
      <c r="A2267" s="380">
        <v>38114</v>
      </c>
      <c r="B2267" s="214" t="s">
        <v>12912</v>
      </c>
      <c r="C2267" s="380" t="s">
        <v>66</v>
      </c>
      <c r="D2267" s="380">
        <v>23.89</v>
      </c>
      <c r="E2267" s="380" t="s">
        <v>88</v>
      </c>
      <c r="F2267" s="301"/>
    </row>
    <row r="2268" spans="1:6" ht="15" x14ac:dyDescent="0.25">
      <c r="A2268" s="380">
        <v>38115</v>
      </c>
      <c r="B2268" s="214" t="s">
        <v>12913</v>
      </c>
      <c r="C2268" s="380" t="s">
        <v>66</v>
      </c>
      <c r="D2268" s="380">
        <v>25.51</v>
      </c>
      <c r="E2268" s="380" t="s">
        <v>88</v>
      </c>
      <c r="F2268" s="301"/>
    </row>
    <row r="2269" spans="1:6" ht="30" x14ac:dyDescent="0.25">
      <c r="A2269" s="380">
        <v>38065</v>
      </c>
      <c r="B2269" s="214" t="s">
        <v>12914</v>
      </c>
      <c r="C2269" s="380" t="s">
        <v>66</v>
      </c>
      <c r="D2269" s="380">
        <v>37.9</v>
      </c>
      <c r="E2269" s="380" t="s">
        <v>88</v>
      </c>
      <c r="F2269" s="301"/>
    </row>
    <row r="2270" spans="1:6" ht="30" x14ac:dyDescent="0.25">
      <c r="A2270" s="380">
        <v>38078</v>
      </c>
      <c r="B2270" s="214" t="s">
        <v>12915</v>
      </c>
      <c r="C2270" s="380" t="s">
        <v>66</v>
      </c>
      <c r="D2270" s="380">
        <v>22.11</v>
      </c>
      <c r="E2270" s="380" t="s">
        <v>88</v>
      </c>
      <c r="F2270" s="301"/>
    </row>
    <row r="2271" spans="1:6" ht="15" x14ac:dyDescent="0.25">
      <c r="A2271" s="380">
        <v>38113</v>
      </c>
      <c r="B2271" s="214" t="s">
        <v>12916</v>
      </c>
      <c r="C2271" s="380" t="s">
        <v>66</v>
      </c>
      <c r="D2271" s="380">
        <v>12.01</v>
      </c>
      <c r="E2271" s="380" t="s">
        <v>88</v>
      </c>
      <c r="F2271" s="301"/>
    </row>
    <row r="2272" spans="1:6" ht="30" x14ac:dyDescent="0.25">
      <c r="A2272" s="380">
        <v>38063</v>
      </c>
      <c r="B2272" s="214" t="s">
        <v>12917</v>
      </c>
      <c r="C2272" s="380" t="s">
        <v>66</v>
      </c>
      <c r="D2272" s="380">
        <v>12.89</v>
      </c>
      <c r="E2272" s="380" t="s">
        <v>88</v>
      </c>
      <c r="F2272" s="301"/>
    </row>
    <row r="2273" spans="1:6" ht="30" x14ac:dyDescent="0.25">
      <c r="A2273" s="380">
        <v>38073</v>
      </c>
      <c r="B2273" s="214" t="s">
        <v>12918</v>
      </c>
      <c r="C2273" s="380" t="s">
        <v>66</v>
      </c>
      <c r="D2273" s="380">
        <v>31.26</v>
      </c>
      <c r="E2273" s="380" t="s">
        <v>88</v>
      </c>
      <c r="F2273" s="301"/>
    </row>
    <row r="2274" spans="1:6" ht="30" x14ac:dyDescent="0.25">
      <c r="A2274" s="380">
        <v>38080</v>
      </c>
      <c r="B2274" s="214" t="s">
        <v>12919</v>
      </c>
      <c r="C2274" s="380" t="s">
        <v>66</v>
      </c>
      <c r="D2274" s="380">
        <v>38.4</v>
      </c>
      <c r="E2274" s="380" t="s">
        <v>88</v>
      </c>
      <c r="F2274" s="301"/>
    </row>
    <row r="2275" spans="1:6" ht="30" x14ac:dyDescent="0.25">
      <c r="A2275" s="380">
        <v>38069</v>
      </c>
      <c r="B2275" s="214" t="s">
        <v>12920</v>
      </c>
      <c r="C2275" s="380" t="s">
        <v>66</v>
      </c>
      <c r="D2275" s="380">
        <v>21</v>
      </c>
      <c r="E2275" s="380" t="s">
        <v>88</v>
      </c>
      <c r="F2275" s="301"/>
    </row>
    <row r="2276" spans="1:6" ht="30" x14ac:dyDescent="0.25">
      <c r="A2276" s="380">
        <v>38077</v>
      </c>
      <c r="B2276" s="214" t="s">
        <v>12921</v>
      </c>
      <c r="C2276" s="380" t="s">
        <v>66</v>
      </c>
      <c r="D2276" s="380">
        <v>20.52</v>
      </c>
      <c r="E2276" s="380" t="s">
        <v>88</v>
      </c>
      <c r="F2276" s="301"/>
    </row>
    <row r="2277" spans="1:6" ht="15" x14ac:dyDescent="0.25">
      <c r="A2277" s="380">
        <v>38112</v>
      </c>
      <c r="B2277" s="214" t="s">
        <v>12922</v>
      </c>
      <c r="C2277" s="380" t="s">
        <v>66</v>
      </c>
      <c r="D2277" s="380">
        <v>9.2200000000000006</v>
      </c>
      <c r="E2277" s="380" t="s">
        <v>88</v>
      </c>
      <c r="F2277" s="301"/>
    </row>
    <row r="2278" spans="1:6" ht="30" x14ac:dyDescent="0.25">
      <c r="A2278" s="380">
        <v>38062</v>
      </c>
      <c r="B2278" s="214" t="s">
        <v>12923</v>
      </c>
      <c r="C2278" s="380" t="s">
        <v>66</v>
      </c>
      <c r="D2278" s="380">
        <v>9.4600000000000009</v>
      </c>
      <c r="E2278" s="380" t="s">
        <v>88</v>
      </c>
      <c r="F2278" s="301"/>
    </row>
    <row r="2279" spans="1:6" ht="30" x14ac:dyDescent="0.25">
      <c r="A2279" s="380">
        <v>12129</v>
      </c>
      <c r="B2279" s="214" t="s">
        <v>12924</v>
      </c>
      <c r="C2279" s="380" t="s">
        <v>66</v>
      </c>
      <c r="D2279" s="380">
        <v>16.72</v>
      </c>
      <c r="E2279" s="380" t="s">
        <v>88</v>
      </c>
      <c r="F2279" s="301"/>
    </row>
    <row r="2280" spans="1:6" ht="30" x14ac:dyDescent="0.25">
      <c r="A2280" s="380">
        <v>12128</v>
      </c>
      <c r="B2280" s="214" t="s">
        <v>12925</v>
      </c>
      <c r="C2280" s="380" t="s">
        <v>66</v>
      </c>
      <c r="D2280" s="380">
        <v>12.65</v>
      </c>
      <c r="E2280" s="380" t="s">
        <v>88</v>
      </c>
      <c r="F2280" s="301"/>
    </row>
    <row r="2281" spans="1:6" ht="30" x14ac:dyDescent="0.25">
      <c r="A2281" s="380">
        <v>38081</v>
      </c>
      <c r="B2281" s="214" t="s">
        <v>12926</v>
      </c>
      <c r="C2281" s="380" t="s">
        <v>66</v>
      </c>
      <c r="D2281" s="380">
        <v>32.57</v>
      </c>
      <c r="E2281" s="380" t="s">
        <v>88</v>
      </c>
      <c r="F2281" s="301"/>
    </row>
    <row r="2282" spans="1:6" ht="30" x14ac:dyDescent="0.25">
      <c r="A2282" s="380">
        <v>38070</v>
      </c>
      <c r="B2282" s="214" t="s">
        <v>12927</v>
      </c>
      <c r="C2282" s="380" t="s">
        <v>66</v>
      </c>
      <c r="D2282" s="380">
        <v>22.44</v>
      </c>
      <c r="E2282" s="380" t="s">
        <v>88</v>
      </c>
      <c r="F2282" s="301"/>
    </row>
    <row r="2283" spans="1:6" ht="30" x14ac:dyDescent="0.25">
      <c r="A2283" s="380">
        <v>38074</v>
      </c>
      <c r="B2283" s="214" t="s">
        <v>12928</v>
      </c>
      <c r="C2283" s="380" t="s">
        <v>66</v>
      </c>
      <c r="D2283" s="380">
        <v>34.119999999999997</v>
      </c>
      <c r="E2283" s="380" t="s">
        <v>88</v>
      </c>
      <c r="F2283" s="301"/>
    </row>
    <row r="2284" spans="1:6" ht="30" x14ac:dyDescent="0.25">
      <c r="A2284" s="380">
        <v>38072</v>
      </c>
      <c r="B2284" s="214" t="s">
        <v>12929</v>
      </c>
      <c r="C2284" s="380" t="s">
        <v>66</v>
      </c>
      <c r="D2284" s="380">
        <v>28.15</v>
      </c>
      <c r="E2284" s="380" t="s">
        <v>88</v>
      </c>
      <c r="F2284" s="301"/>
    </row>
    <row r="2285" spans="1:6" ht="30" x14ac:dyDescent="0.25">
      <c r="A2285" s="380">
        <v>38079</v>
      </c>
      <c r="B2285" s="214" t="s">
        <v>12930</v>
      </c>
      <c r="C2285" s="380" t="s">
        <v>66</v>
      </c>
      <c r="D2285" s="380">
        <v>29.29</v>
      </c>
      <c r="E2285" s="380" t="s">
        <v>88</v>
      </c>
      <c r="F2285" s="301"/>
    </row>
    <row r="2286" spans="1:6" ht="30" x14ac:dyDescent="0.25">
      <c r="A2286" s="380">
        <v>38068</v>
      </c>
      <c r="B2286" s="214" t="s">
        <v>12931</v>
      </c>
      <c r="C2286" s="380" t="s">
        <v>66</v>
      </c>
      <c r="D2286" s="380">
        <v>19.43</v>
      </c>
      <c r="E2286" s="380" t="s">
        <v>88</v>
      </c>
      <c r="F2286" s="301"/>
    </row>
    <row r="2287" spans="1:6" ht="30" x14ac:dyDescent="0.25">
      <c r="A2287" s="380">
        <v>38071</v>
      </c>
      <c r="B2287" s="214" t="s">
        <v>12932</v>
      </c>
      <c r="C2287" s="380" t="s">
        <v>66</v>
      </c>
      <c r="D2287" s="380">
        <v>23.23</v>
      </c>
      <c r="E2287" s="380" t="s">
        <v>88</v>
      </c>
      <c r="F2287" s="301"/>
    </row>
    <row r="2288" spans="1:6" ht="45" x14ac:dyDescent="0.25">
      <c r="A2288" s="380">
        <v>38412</v>
      </c>
      <c r="B2288" s="214" t="s">
        <v>12933</v>
      </c>
      <c r="C2288" s="380" t="s">
        <v>66</v>
      </c>
      <c r="D2288" s="380">
        <v>849.9</v>
      </c>
      <c r="E2288" s="380" t="s">
        <v>88</v>
      </c>
      <c r="F2288" s="301"/>
    </row>
    <row r="2289" spans="1:6" ht="30" x14ac:dyDescent="0.25">
      <c r="A2289" s="380">
        <v>3405</v>
      </c>
      <c r="B2289" s="214" t="s">
        <v>12934</v>
      </c>
      <c r="C2289" s="380" t="s">
        <v>66</v>
      </c>
      <c r="D2289" s="380">
        <v>78.11</v>
      </c>
      <c r="E2289" s="380" t="s">
        <v>88</v>
      </c>
      <c r="F2289" s="301"/>
    </row>
    <row r="2290" spans="1:6" ht="15" x14ac:dyDescent="0.25">
      <c r="A2290" s="380">
        <v>3394</v>
      </c>
      <c r="B2290" s="214" t="s">
        <v>12935</v>
      </c>
      <c r="C2290" s="380" t="s">
        <v>66</v>
      </c>
      <c r="D2290" s="380">
        <v>412.34</v>
      </c>
      <c r="E2290" s="380" t="s">
        <v>88</v>
      </c>
      <c r="F2290" s="301"/>
    </row>
    <row r="2291" spans="1:6" ht="15" x14ac:dyDescent="0.25">
      <c r="A2291" s="380">
        <v>3393</v>
      </c>
      <c r="B2291" s="214" t="s">
        <v>12936</v>
      </c>
      <c r="C2291" s="380" t="s">
        <v>66</v>
      </c>
      <c r="D2291" s="380">
        <v>702.05</v>
      </c>
      <c r="E2291" s="380" t="s">
        <v>88</v>
      </c>
      <c r="F2291" s="301"/>
    </row>
    <row r="2292" spans="1:6" ht="15" x14ac:dyDescent="0.25">
      <c r="A2292" s="380">
        <v>3406</v>
      </c>
      <c r="B2292" s="214" t="s">
        <v>12937</v>
      </c>
      <c r="C2292" s="380" t="s">
        <v>66</v>
      </c>
      <c r="D2292" s="380">
        <v>23.91</v>
      </c>
      <c r="E2292" s="380" t="s">
        <v>88</v>
      </c>
      <c r="F2292" s="301"/>
    </row>
    <row r="2293" spans="1:6" ht="15" x14ac:dyDescent="0.25">
      <c r="A2293" s="380">
        <v>3395</v>
      </c>
      <c r="B2293" s="214" t="s">
        <v>12938</v>
      </c>
      <c r="C2293" s="380" t="s">
        <v>66</v>
      </c>
      <c r="D2293" s="380">
        <v>100.86</v>
      </c>
      <c r="E2293" s="380" t="s">
        <v>88</v>
      </c>
      <c r="F2293" s="301"/>
    </row>
    <row r="2294" spans="1:6" ht="30" x14ac:dyDescent="0.25">
      <c r="A2294" s="380">
        <v>3398</v>
      </c>
      <c r="B2294" s="214" t="s">
        <v>12939</v>
      </c>
      <c r="C2294" s="380" t="s">
        <v>66</v>
      </c>
      <c r="D2294" s="380">
        <v>4.79</v>
      </c>
      <c r="E2294" s="380" t="s">
        <v>88</v>
      </c>
      <c r="F2294" s="301"/>
    </row>
    <row r="2295" spans="1:6" ht="60" x14ac:dyDescent="0.25">
      <c r="A2295" s="388">
        <v>40662</v>
      </c>
      <c r="B2295" s="214" t="s">
        <v>12940</v>
      </c>
      <c r="C2295" s="380" t="s">
        <v>66</v>
      </c>
      <c r="D2295" s="395">
        <v>216.4</v>
      </c>
      <c r="E2295" s="380" t="s">
        <v>88</v>
      </c>
      <c r="F2295" s="301"/>
    </row>
    <row r="2296" spans="1:6" ht="60" x14ac:dyDescent="0.25">
      <c r="A2296" s="388">
        <v>3437</v>
      </c>
      <c r="B2296" s="214" t="s">
        <v>12941</v>
      </c>
      <c r="C2296" s="380" t="s">
        <v>83</v>
      </c>
      <c r="D2296" s="395">
        <v>601.13</v>
      </c>
      <c r="E2296" s="380" t="s">
        <v>88</v>
      </c>
      <c r="F2296" s="301"/>
    </row>
    <row r="2297" spans="1:6" ht="15" x14ac:dyDescent="0.25">
      <c r="A2297" s="388">
        <v>11190</v>
      </c>
      <c r="B2297" s="214" t="s">
        <v>12942</v>
      </c>
      <c r="C2297" s="380" t="s">
        <v>66</v>
      </c>
      <c r="D2297" s="395">
        <v>184.93</v>
      </c>
      <c r="E2297" s="380" t="s">
        <v>88</v>
      </c>
      <c r="F2297" s="301"/>
    </row>
    <row r="2298" spans="1:6" ht="45" x14ac:dyDescent="0.25">
      <c r="A2298" s="380">
        <v>34377</v>
      </c>
      <c r="B2298" s="214" t="s">
        <v>12943</v>
      </c>
      <c r="C2298" s="380" t="s">
        <v>66</v>
      </c>
      <c r="D2298" s="380">
        <v>246.75</v>
      </c>
      <c r="E2298" s="380" t="s">
        <v>88</v>
      </c>
      <c r="F2298" s="301"/>
    </row>
    <row r="2299" spans="1:6" ht="75" x14ac:dyDescent="0.25">
      <c r="A2299" s="388">
        <v>40659</v>
      </c>
      <c r="B2299" s="214" t="s">
        <v>12944</v>
      </c>
      <c r="C2299" s="380" t="s">
        <v>83</v>
      </c>
      <c r="D2299" s="395">
        <v>850.51</v>
      </c>
      <c r="E2299" s="380" t="s">
        <v>88</v>
      </c>
      <c r="F2299" s="301"/>
    </row>
    <row r="2300" spans="1:6" ht="75" x14ac:dyDescent="0.25">
      <c r="A2300" s="388">
        <v>40660</v>
      </c>
      <c r="B2300" s="214" t="s">
        <v>12945</v>
      </c>
      <c r="C2300" s="380" t="s">
        <v>83</v>
      </c>
      <c r="D2300" s="395">
        <v>1077.92</v>
      </c>
      <c r="E2300" s="380" t="s">
        <v>88</v>
      </c>
      <c r="F2300" s="301"/>
    </row>
    <row r="2301" spans="1:6" ht="75" x14ac:dyDescent="0.25">
      <c r="A2301" s="388">
        <v>40661</v>
      </c>
      <c r="B2301" s="214" t="s">
        <v>12946</v>
      </c>
      <c r="C2301" s="380" t="s">
        <v>83</v>
      </c>
      <c r="D2301" s="395">
        <v>662.73</v>
      </c>
      <c r="E2301" s="380" t="s">
        <v>88</v>
      </c>
      <c r="F2301" s="301"/>
    </row>
    <row r="2302" spans="1:6" ht="60" x14ac:dyDescent="0.25">
      <c r="A2302" s="388">
        <v>3428</v>
      </c>
      <c r="B2302" s="214" t="s">
        <v>12947</v>
      </c>
      <c r="C2302" s="380" t="s">
        <v>83</v>
      </c>
      <c r="D2302" s="395">
        <v>891.67</v>
      </c>
      <c r="E2302" s="380" t="s">
        <v>88</v>
      </c>
      <c r="F2302" s="301"/>
    </row>
    <row r="2303" spans="1:6" ht="60" x14ac:dyDescent="0.25">
      <c r="A2303" s="388">
        <v>3429</v>
      </c>
      <c r="B2303" s="214" t="s">
        <v>12948</v>
      </c>
      <c r="C2303" s="380" t="s">
        <v>83</v>
      </c>
      <c r="D2303" s="395">
        <v>509.45</v>
      </c>
      <c r="E2303" s="380" t="s">
        <v>88</v>
      </c>
      <c r="F2303" s="301"/>
    </row>
    <row r="2304" spans="1:6" ht="45" x14ac:dyDescent="0.25">
      <c r="A2304" s="388">
        <v>11199</v>
      </c>
      <c r="B2304" s="214" t="s">
        <v>12949</v>
      </c>
      <c r="C2304" s="380" t="s">
        <v>66</v>
      </c>
      <c r="D2304" s="395">
        <v>1021.33</v>
      </c>
      <c r="E2304" s="380" t="s">
        <v>88</v>
      </c>
      <c r="F2304" s="301"/>
    </row>
    <row r="2305" spans="1:6" ht="45" x14ac:dyDescent="0.25">
      <c r="A2305" s="380">
        <v>36896</v>
      </c>
      <c r="B2305" s="214" t="s">
        <v>12950</v>
      </c>
      <c r="C2305" s="380" t="s">
        <v>66</v>
      </c>
      <c r="D2305" s="380">
        <v>477.9</v>
      </c>
      <c r="E2305" s="380" t="s">
        <v>88</v>
      </c>
      <c r="F2305" s="301"/>
    </row>
    <row r="2306" spans="1:6" ht="45" x14ac:dyDescent="0.25">
      <c r="A2306" s="380">
        <v>34367</v>
      </c>
      <c r="B2306" s="214" t="s">
        <v>12951</v>
      </c>
      <c r="C2306" s="380" t="s">
        <v>66</v>
      </c>
      <c r="D2306" s="380">
        <v>615.94000000000005</v>
      </c>
      <c r="E2306" s="380" t="s">
        <v>88</v>
      </c>
      <c r="F2306" s="301"/>
    </row>
    <row r="2307" spans="1:6" ht="45" x14ac:dyDescent="0.25">
      <c r="A2307" s="380">
        <v>36897</v>
      </c>
      <c r="B2307" s="214" t="s">
        <v>12952</v>
      </c>
      <c r="C2307" s="380" t="s">
        <v>66</v>
      </c>
      <c r="D2307" s="380">
        <v>745.75</v>
      </c>
      <c r="E2307" s="380" t="s">
        <v>88</v>
      </c>
      <c r="F2307" s="301"/>
    </row>
    <row r="2308" spans="1:6" ht="45" x14ac:dyDescent="0.25">
      <c r="A2308" s="380">
        <v>34369</v>
      </c>
      <c r="B2308" s="214" t="s">
        <v>12953</v>
      </c>
      <c r="C2308" s="380" t="s">
        <v>66</v>
      </c>
      <c r="D2308" s="380">
        <v>858.22</v>
      </c>
      <c r="E2308" s="380" t="s">
        <v>88</v>
      </c>
      <c r="F2308" s="301"/>
    </row>
    <row r="2309" spans="1:6" ht="45" x14ac:dyDescent="0.25">
      <c r="A2309" s="380">
        <v>34364</v>
      </c>
      <c r="B2309" s="214" t="s">
        <v>12954</v>
      </c>
      <c r="C2309" s="380" t="s">
        <v>66</v>
      </c>
      <c r="D2309" s="396">
        <v>809.63</v>
      </c>
      <c r="E2309" s="380" t="s">
        <v>88</v>
      </c>
      <c r="F2309" s="301"/>
    </row>
    <row r="2310" spans="1:6" ht="60" x14ac:dyDescent="0.25">
      <c r="A2310" s="388">
        <v>3421</v>
      </c>
      <c r="B2310" s="214" t="s">
        <v>12955</v>
      </c>
      <c r="C2310" s="380" t="s">
        <v>83</v>
      </c>
      <c r="D2310" s="395">
        <v>667.8</v>
      </c>
      <c r="E2310" s="380" t="s">
        <v>88</v>
      </c>
      <c r="F2310" s="301"/>
    </row>
    <row r="2311" spans="1:6" ht="45" x14ac:dyDescent="0.25">
      <c r="A2311" s="380">
        <v>599</v>
      </c>
      <c r="B2311" s="214" t="s">
        <v>12956</v>
      </c>
      <c r="C2311" s="380" t="s">
        <v>83</v>
      </c>
      <c r="D2311" s="380">
        <v>871.58</v>
      </c>
      <c r="E2311" s="380" t="s">
        <v>88</v>
      </c>
      <c r="F2311" s="301"/>
    </row>
    <row r="2312" spans="1:6" ht="60" x14ac:dyDescent="0.25">
      <c r="A2312" s="380">
        <v>44053</v>
      </c>
      <c r="B2312" s="214" t="s">
        <v>12957</v>
      </c>
      <c r="C2312" s="380" t="s">
        <v>66</v>
      </c>
      <c r="D2312" s="380">
        <v>1934.51</v>
      </c>
      <c r="E2312" s="380" t="s">
        <v>88</v>
      </c>
      <c r="F2312" s="301"/>
    </row>
    <row r="2313" spans="1:6" ht="60" x14ac:dyDescent="0.25">
      <c r="A2313" s="388">
        <v>3423</v>
      </c>
      <c r="B2313" s="214" t="s">
        <v>12958</v>
      </c>
      <c r="C2313" s="380" t="s">
        <v>83</v>
      </c>
      <c r="D2313" s="395">
        <v>941.76</v>
      </c>
      <c r="E2313" s="380" t="s">
        <v>88</v>
      </c>
      <c r="F2313" s="301"/>
    </row>
    <row r="2314" spans="1:6" ht="30" x14ac:dyDescent="0.25">
      <c r="A2314" s="388">
        <v>34797</v>
      </c>
      <c r="B2314" s="214" t="s">
        <v>12959</v>
      </c>
      <c r="C2314" s="380" t="s">
        <v>66</v>
      </c>
      <c r="D2314" s="395">
        <v>402.81</v>
      </c>
      <c r="E2314" s="380" t="s">
        <v>88</v>
      </c>
      <c r="F2314" s="301"/>
    </row>
    <row r="2315" spans="1:6" ht="45" x14ac:dyDescent="0.25">
      <c r="A2315" s="380">
        <v>34381</v>
      </c>
      <c r="B2315" s="214" t="s">
        <v>12960</v>
      </c>
      <c r="C2315" s="380" t="s">
        <v>66</v>
      </c>
      <c r="D2315" s="380">
        <v>351.93</v>
      </c>
      <c r="E2315" s="380" t="s">
        <v>88</v>
      </c>
      <c r="F2315" s="301"/>
    </row>
    <row r="2316" spans="1:6" ht="45" x14ac:dyDescent="0.25">
      <c r="A2316" s="380">
        <v>44054</v>
      </c>
      <c r="B2316" s="214" t="s">
        <v>12961</v>
      </c>
      <c r="C2316" s="380" t="s">
        <v>66</v>
      </c>
      <c r="D2316" s="380">
        <v>693.98</v>
      </c>
      <c r="E2316" s="380" t="s">
        <v>88</v>
      </c>
      <c r="F2316" s="301"/>
    </row>
    <row r="2317" spans="1:6" ht="45" x14ac:dyDescent="0.25">
      <c r="A2317" s="380">
        <v>44399</v>
      </c>
      <c r="B2317" s="214" t="s">
        <v>12962</v>
      </c>
      <c r="C2317" s="380" t="s">
        <v>66</v>
      </c>
      <c r="D2317" s="380">
        <v>948.21</v>
      </c>
      <c r="E2317" s="380" t="s">
        <v>88</v>
      </c>
      <c r="F2317" s="301"/>
    </row>
    <row r="2318" spans="1:6" ht="15" x14ac:dyDescent="0.25">
      <c r="A2318" s="380">
        <v>44503</v>
      </c>
      <c r="B2318" s="214" t="s">
        <v>12963</v>
      </c>
      <c r="C2318" s="380" t="s">
        <v>87</v>
      </c>
      <c r="D2318" s="380">
        <v>18.86</v>
      </c>
      <c r="E2318" s="380" t="s">
        <v>105</v>
      </c>
      <c r="F2318" s="301"/>
    </row>
    <row r="2319" spans="1:6" ht="15" x14ac:dyDescent="0.25">
      <c r="A2319" s="380">
        <v>41077</v>
      </c>
      <c r="B2319" s="214" t="s">
        <v>12964</v>
      </c>
      <c r="C2319" s="380" t="s">
        <v>115</v>
      </c>
      <c r="D2319" s="380">
        <v>3362.83</v>
      </c>
      <c r="E2319" s="380" t="s">
        <v>105</v>
      </c>
      <c r="F2319" s="301"/>
    </row>
    <row r="2320" spans="1:6" ht="15" x14ac:dyDescent="0.25">
      <c r="A2320" s="380">
        <v>37963</v>
      </c>
      <c r="B2320" s="214" t="s">
        <v>12965</v>
      </c>
      <c r="C2320" s="380" t="s">
        <v>66</v>
      </c>
      <c r="D2320" s="396">
        <v>4.49</v>
      </c>
      <c r="E2320" s="380" t="s">
        <v>88</v>
      </c>
      <c r="F2320" s="301"/>
    </row>
    <row r="2321" spans="1:6" ht="15" x14ac:dyDescent="0.25">
      <c r="A2321" s="380">
        <v>37964</v>
      </c>
      <c r="B2321" s="214" t="s">
        <v>12966</v>
      </c>
      <c r="C2321" s="380" t="s">
        <v>66</v>
      </c>
      <c r="D2321" s="380">
        <v>6.01</v>
      </c>
      <c r="E2321" s="380" t="s">
        <v>88</v>
      </c>
      <c r="F2321" s="301"/>
    </row>
    <row r="2322" spans="1:6" ht="15" x14ac:dyDescent="0.25">
      <c r="A2322" s="380">
        <v>37965</v>
      </c>
      <c r="B2322" s="214" t="s">
        <v>12967</v>
      </c>
      <c r="C2322" s="380" t="s">
        <v>66</v>
      </c>
      <c r="D2322" s="380">
        <v>8.67</v>
      </c>
      <c r="E2322" s="380" t="s">
        <v>88</v>
      </c>
      <c r="F2322" s="301"/>
    </row>
    <row r="2323" spans="1:6" ht="15" x14ac:dyDescent="0.25">
      <c r="A2323" s="380">
        <v>37966</v>
      </c>
      <c r="B2323" s="214" t="s">
        <v>12968</v>
      </c>
      <c r="C2323" s="380" t="s">
        <v>66</v>
      </c>
      <c r="D2323" s="380">
        <v>15.22</v>
      </c>
      <c r="E2323" s="380" t="s">
        <v>88</v>
      </c>
      <c r="F2323" s="301"/>
    </row>
    <row r="2324" spans="1:6" ht="15" x14ac:dyDescent="0.25">
      <c r="A2324" s="380">
        <v>37967</v>
      </c>
      <c r="B2324" s="214" t="s">
        <v>12969</v>
      </c>
      <c r="C2324" s="380" t="s">
        <v>66</v>
      </c>
      <c r="D2324" s="380">
        <v>25.57</v>
      </c>
      <c r="E2324" s="380" t="s">
        <v>88</v>
      </c>
      <c r="F2324" s="301"/>
    </row>
    <row r="2325" spans="1:6" ht="15" x14ac:dyDescent="0.25">
      <c r="A2325" s="380">
        <v>37968</v>
      </c>
      <c r="B2325" s="214" t="s">
        <v>12970</v>
      </c>
      <c r="C2325" s="380" t="s">
        <v>66</v>
      </c>
      <c r="D2325" s="380">
        <v>54.3</v>
      </c>
      <c r="E2325" s="380" t="s">
        <v>88</v>
      </c>
      <c r="F2325" s="301"/>
    </row>
    <row r="2326" spans="1:6" ht="15" x14ac:dyDescent="0.25">
      <c r="A2326" s="380">
        <v>37969</v>
      </c>
      <c r="B2326" s="214" t="s">
        <v>12971</v>
      </c>
      <c r="C2326" s="380" t="s">
        <v>66</v>
      </c>
      <c r="D2326" s="380">
        <v>137.19999999999999</v>
      </c>
      <c r="E2326" s="380" t="s">
        <v>88</v>
      </c>
      <c r="F2326" s="301"/>
    </row>
    <row r="2327" spans="1:6" ht="15" x14ac:dyDescent="0.25">
      <c r="A2327" s="380">
        <v>37970</v>
      </c>
      <c r="B2327" s="214" t="s">
        <v>12972</v>
      </c>
      <c r="C2327" s="380" t="s">
        <v>66</v>
      </c>
      <c r="D2327" s="380">
        <v>198.5</v>
      </c>
      <c r="E2327" s="380" t="s">
        <v>88</v>
      </c>
      <c r="F2327" s="301"/>
    </row>
    <row r="2328" spans="1:6" ht="15" x14ac:dyDescent="0.25">
      <c r="A2328" s="380">
        <v>44251</v>
      </c>
      <c r="B2328" s="214" t="s">
        <v>12973</v>
      </c>
      <c r="C2328" s="380" t="s">
        <v>66</v>
      </c>
      <c r="D2328" s="380">
        <v>229.28</v>
      </c>
      <c r="E2328" s="380" t="s">
        <v>88</v>
      </c>
      <c r="F2328" s="301"/>
    </row>
    <row r="2329" spans="1:6" ht="15" x14ac:dyDescent="0.25">
      <c r="A2329" s="380">
        <v>21118</v>
      </c>
      <c r="B2329" s="214" t="s">
        <v>12974</v>
      </c>
      <c r="C2329" s="380" t="s">
        <v>66</v>
      </c>
      <c r="D2329" s="380">
        <v>3.57</v>
      </c>
      <c r="E2329" s="380" t="s">
        <v>88</v>
      </c>
      <c r="F2329" s="301"/>
    </row>
    <row r="2330" spans="1:6" ht="15" x14ac:dyDescent="0.25">
      <c r="A2330" s="380">
        <v>37956</v>
      </c>
      <c r="B2330" s="214" t="s">
        <v>12975</v>
      </c>
      <c r="C2330" s="380" t="s">
        <v>66</v>
      </c>
      <c r="D2330" s="380">
        <v>4.3899999999999997</v>
      </c>
      <c r="E2330" s="380" t="s">
        <v>88</v>
      </c>
      <c r="F2330" s="301"/>
    </row>
    <row r="2331" spans="1:6" ht="15" x14ac:dyDescent="0.25">
      <c r="A2331" s="380">
        <v>37957</v>
      </c>
      <c r="B2331" s="214" t="s">
        <v>12976</v>
      </c>
      <c r="C2331" s="380" t="s">
        <v>66</v>
      </c>
      <c r="D2331" s="380">
        <v>9.34</v>
      </c>
      <c r="E2331" s="380" t="s">
        <v>88</v>
      </c>
      <c r="F2331" s="301"/>
    </row>
    <row r="2332" spans="1:6" ht="15" x14ac:dyDescent="0.25">
      <c r="A2332" s="380">
        <v>37958</v>
      </c>
      <c r="B2332" s="214" t="s">
        <v>12977</v>
      </c>
      <c r="C2332" s="380" t="s">
        <v>66</v>
      </c>
      <c r="D2332" s="380">
        <v>16.88</v>
      </c>
      <c r="E2332" s="380" t="s">
        <v>88</v>
      </c>
      <c r="F2332" s="301"/>
    </row>
    <row r="2333" spans="1:6" ht="15" x14ac:dyDescent="0.25">
      <c r="A2333" s="380">
        <v>37959</v>
      </c>
      <c r="B2333" s="214" t="s">
        <v>12978</v>
      </c>
      <c r="C2333" s="380" t="s">
        <v>66</v>
      </c>
      <c r="D2333" s="380">
        <v>25.98</v>
      </c>
      <c r="E2333" s="380" t="s">
        <v>88</v>
      </c>
      <c r="F2333" s="301"/>
    </row>
    <row r="2334" spans="1:6" ht="15" x14ac:dyDescent="0.25">
      <c r="A2334" s="380">
        <v>37960</v>
      </c>
      <c r="B2334" s="214" t="s">
        <v>12979</v>
      </c>
      <c r="C2334" s="380" t="s">
        <v>66</v>
      </c>
      <c r="D2334" s="380">
        <v>66.38</v>
      </c>
      <c r="E2334" s="380" t="s">
        <v>88</v>
      </c>
      <c r="F2334" s="301"/>
    </row>
    <row r="2335" spans="1:6" ht="15" x14ac:dyDescent="0.25">
      <c r="A2335" s="380">
        <v>37961</v>
      </c>
      <c r="B2335" s="214" t="s">
        <v>12980</v>
      </c>
      <c r="C2335" s="380" t="s">
        <v>66</v>
      </c>
      <c r="D2335" s="380">
        <v>142.66999999999999</v>
      </c>
      <c r="E2335" s="380" t="s">
        <v>88</v>
      </c>
      <c r="F2335" s="301"/>
    </row>
    <row r="2336" spans="1:6" ht="15" x14ac:dyDescent="0.25">
      <c r="A2336" s="380">
        <v>37962</v>
      </c>
      <c r="B2336" s="214" t="s">
        <v>12981</v>
      </c>
      <c r="C2336" s="380" t="s">
        <v>66</v>
      </c>
      <c r="D2336" s="380">
        <v>164.48</v>
      </c>
      <c r="E2336" s="380" t="s">
        <v>88</v>
      </c>
      <c r="F2336" s="301"/>
    </row>
    <row r="2337" spans="1:6" ht="30" x14ac:dyDescent="0.25">
      <c r="A2337" s="380">
        <v>3533</v>
      </c>
      <c r="B2337" s="214" t="s">
        <v>12982</v>
      </c>
      <c r="C2337" s="380" t="s">
        <v>66</v>
      </c>
      <c r="D2337" s="380">
        <v>2.94</v>
      </c>
      <c r="E2337" s="380" t="s">
        <v>88</v>
      </c>
      <c r="F2337" s="301"/>
    </row>
    <row r="2338" spans="1:6" ht="30" x14ac:dyDescent="0.25">
      <c r="A2338" s="380">
        <v>3538</v>
      </c>
      <c r="B2338" s="214" t="s">
        <v>12983</v>
      </c>
      <c r="C2338" s="380" t="s">
        <v>66</v>
      </c>
      <c r="D2338" s="380">
        <v>5.56</v>
      </c>
      <c r="E2338" s="380" t="s">
        <v>88</v>
      </c>
      <c r="F2338" s="301"/>
    </row>
    <row r="2339" spans="1:6" ht="30" x14ac:dyDescent="0.25">
      <c r="A2339" s="380">
        <v>3498</v>
      </c>
      <c r="B2339" s="214" t="s">
        <v>12984</v>
      </c>
      <c r="C2339" s="380" t="s">
        <v>66</v>
      </c>
      <c r="D2339" s="380">
        <v>5.39</v>
      </c>
      <c r="E2339" s="380" t="s">
        <v>88</v>
      </c>
      <c r="F2339" s="301"/>
    </row>
    <row r="2340" spans="1:6" ht="30" x14ac:dyDescent="0.25">
      <c r="A2340" s="380">
        <v>3496</v>
      </c>
      <c r="B2340" s="214" t="s">
        <v>12985</v>
      </c>
      <c r="C2340" s="380" t="s">
        <v>66</v>
      </c>
      <c r="D2340" s="380">
        <v>3.61</v>
      </c>
      <c r="E2340" s="380" t="s">
        <v>88</v>
      </c>
      <c r="F2340" s="301"/>
    </row>
    <row r="2341" spans="1:6" ht="30" x14ac:dyDescent="0.25">
      <c r="A2341" s="380">
        <v>38429</v>
      </c>
      <c r="B2341" s="214" t="s">
        <v>12986</v>
      </c>
      <c r="C2341" s="380" t="s">
        <v>66</v>
      </c>
      <c r="D2341" s="380">
        <v>12.15</v>
      </c>
      <c r="E2341" s="380" t="s">
        <v>88</v>
      </c>
      <c r="F2341" s="301"/>
    </row>
    <row r="2342" spans="1:6" ht="30" x14ac:dyDescent="0.25">
      <c r="A2342" s="380">
        <v>38431</v>
      </c>
      <c r="B2342" s="214" t="s">
        <v>12987</v>
      </c>
      <c r="C2342" s="380" t="s">
        <v>66</v>
      </c>
      <c r="D2342" s="380">
        <v>15.24</v>
      </c>
      <c r="E2342" s="380" t="s">
        <v>88</v>
      </c>
      <c r="F2342" s="301"/>
    </row>
    <row r="2343" spans="1:6" ht="30" x14ac:dyDescent="0.25">
      <c r="A2343" s="380">
        <v>38430</v>
      </c>
      <c r="B2343" s="214" t="s">
        <v>12988</v>
      </c>
      <c r="C2343" s="380" t="s">
        <v>66</v>
      </c>
      <c r="D2343" s="380">
        <v>23.62</v>
      </c>
      <c r="E2343" s="380" t="s">
        <v>88</v>
      </c>
      <c r="F2343" s="301"/>
    </row>
    <row r="2344" spans="1:6" ht="15" x14ac:dyDescent="0.25">
      <c r="A2344" s="380">
        <v>36348</v>
      </c>
      <c r="B2344" s="214" t="s">
        <v>12989</v>
      </c>
      <c r="C2344" s="380" t="s">
        <v>66</v>
      </c>
      <c r="D2344" s="380">
        <v>2.35</v>
      </c>
      <c r="E2344" s="380" t="s">
        <v>88</v>
      </c>
      <c r="F2344" s="301"/>
    </row>
    <row r="2345" spans="1:6" ht="15" x14ac:dyDescent="0.25">
      <c r="A2345" s="380">
        <v>36349</v>
      </c>
      <c r="B2345" s="214" t="s">
        <v>12990</v>
      </c>
      <c r="C2345" s="380" t="s">
        <v>66</v>
      </c>
      <c r="D2345" s="380">
        <v>3.25</v>
      </c>
      <c r="E2345" s="380" t="s">
        <v>88</v>
      </c>
      <c r="F2345" s="301"/>
    </row>
    <row r="2346" spans="1:6" ht="30" x14ac:dyDescent="0.25">
      <c r="A2346" s="380">
        <v>38987</v>
      </c>
      <c r="B2346" s="214" t="s">
        <v>12991</v>
      </c>
      <c r="C2346" s="380" t="s">
        <v>66</v>
      </c>
      <c r="D2346" s="380">
        <v>15.61</v>
      </c>
      <c r="E2346" s="380" t="s">
        <v>88</v>
      </c>
      <c r="F2346" s="301"/>
    </row>
    <row r="2347" spans="1:6" ht="30" x14ac:dyDescent="0.25">
      <c r="A2347" s="380">
        <v>38988</v>
      </c>
      <c r="B2347" s="214" t="s">
        <v>12992</v>
      </c>
      <c r="C2347" s="380" t="s">
        <v>66</v>
      </c>
      <c r="D2347" s="380">
        <v>25.43</v>
      </c>
      <c r="E2347" s="380" t="s">
        <v>88</v>
      </c>
      <c r="F2347" s="301"/>
    </row>
    <row r="2348" spans="1:6" ht="30" x14ac:dyDescent="0.25">
      <c r="A2348" s="380">
        <v>38989</v>
      </c>
      <c r="B2348" s="214" t="s">
        <v>12993</v>
      </c>
      <c r="C2348" s="380" t="s">
        <v>66</v>
      </c>
      <c r="D2348" s="380">
        <v>42.79</v>
      </c>
      <c r="E2348" s="380" t="s">
        <v>88</v>
      </c>
      <c r="F2348" s="301"/>
    </row>
    <row r="2349" spans="1:6" ht="30" x14ac:dyDescent="0.25">
      <c r="A2349" s="380">
        <v>38990</v>
      </c>
      <c r="B2349" s="214" t="s">
        <v>12994</v>
      </c>
      <c r="C2349" s="380" t="s">
        <v>66</v>
      </c>
      <c r="D2349" s="380">
        <v>85.52</v>
      </c>
      <c r="E2349" s="380" t="s">
        <v>88</v>
      </c>
      <c r="F2349" s="301"/>
    </row>
    <row r="2350" spans="1:6" ht="30" x14ac:dyDescent="0.25">
      <c r="A2350" s="380">
        <v>38991</v>
      </c>
      <c r="B2350" s="214" t="s">
        <v>12995</v>
      </c>
      <c r="C2350" s="380" t="s">
        <v>66</v>
      </c>
      <c r="D2350" s="380">
        <v>153.88999999999999</v>
      </c>
      <c r="E2350" s="380" t="s">
        <v>88</v>
      </c>
      <c r="F2350" s="301"/>
    </row>
    <row r="2351" spans="1:6" ht="15" x14ac:dyDescent="0.25">
      <c r="A2351" s="380">
        <v>38433</v>
      </c>
      <c r="B2351" s="214" t="s">
        <v>12996</v>
      </c>
      <c r="C2351" s="380" t="s">
        <v>66</v>
      </c>
      <c r="D2351" s="380">
        <v>7.95</v>
      </c>
      <c r="E2351" s="380" t="s">
        <v>88</v>
      </c>
      <c r="F2351" s="301"/>
    </row>
    <row r="2352" spans="1:6" ht="15" x14ac:dyDescent="0.25">
      <c r="A2352" s="380">
        <v>38440</v>
      </c>
      <c r="B2352" s="214" t="s">
        <v>12997</v>
      </c>
      <c r="C2352" s="380" t="s">
        <v>66</v>
      </c>
      <c r="D2352" s="380">
        <v>335.37</v>
      </c>
      <c r="E2352" s="380" t="s">
        <v>88</v>
      </c>
      <c r="F2352" s="301"/>
    </row>
    <row r="2353" spans="1:6" ht="15" x14ac:dyDescent="0.25">
      <c r="A2353" s="380">
        <v>36359</v>
      </c>
      <c r="B2353" s="214" t="s">
        <v>12998</v>
      </c>
      <c r="C2353" s="380" t="s">
        <v>66</v>
      </c>
      <c r="D2353" s="380">
        <v>2.09</v>
      </c>
      <c r="E2353" s="380" t="s">
        <v>88</v>
      </c>
      <c r="F2353" s="301"/>
    </row>
    <row r="2354" spans="1:6" ht="15" x14ac:dyDescent="0.25">
      <c r="A2354" s="380">
        <v>36360</v>
      </c>
      <c r="B2354" s="214" t="s">
        <v>12999</v>
      </c>
      <c r="C2354" s="380" t="s">
        <v>66</v>
      </c>
      <c r="D2354" s="380">
        <v>2.81</v>
      </c>
      <c r="E2354" s="380" t="s">
        <v>88</v>
      </c>
      <c r="F2354" s="301"/>
    </row>
    <row r="2355" spans="1:6" ht="15" x14ac:dyDescent="0.25">
      <c r="A2355" s="380">
        <v>38434</v>
      </c>
      <c r="B2355" s="214" t="s">
        <v>13000</v>
      </c>
      <c r="C2355" s="380" t="s">
        <v>66</v>
      </c>
      <c r="D2355" s="380">
        <v>4.29</v>
      </c>
      <c r="E2355" s="380" t="s">
        <v>88</v>
      </c>
      <c r="F2355" s="301"/>
    </row>
    <row r="2356" spans="1:6" ht="15" x14ac:dyDescent="0.25">
      <c r="A2356" s="380">
        <v>38435</v>
      </c>
      <c r="B2356" s="214" t="s">
        <v>13001</v>
      </c>
      <c r="C2356" s="380" t="s">
        <v>66</v>
      </c>
      <c r="D2356" s="380">
        <v>9.64</v>
      </c>
      <c r="E2356" s="380" t="s">
        <v>88</v>
      </c>
      <c r="F2356" s="301"/>
    </row>
    <row r="2357" spans="1:6" ht="15" x14ac:dyDescent="0.25">
      <c r="A2357" s="380">
        <v>38436</v>
      </c>
      <c r="B2357" s="214" t="s">
        <v>13002</v>
      </c>
      <c r="C2357" s="380" t="s">
        <v>66</v>
      </c>
      <c r="D2357" s="380">
        <v>15.99</v>
      </c>
      <c r="E2357" s="380" t="s">
        <v>88</v>
      </c>
      <c r="F2357" s="301"/>
    </row>
    <row r="2358" spans="1:6" ht="15" x14ac:dyDescent="0.25">
      <c r="A2358" s="380">
        <v>38437</v>
      </c>
      <c r="B2358" s="214" t="s">
        <v>13003</v>
      </c>
      <c r="C2358" s="380" t="s">
        <v>66</v>
      </c>
      <c r="D2358" s="380">
        <v>25.94</v>
      </c>
      <c r="E2358" s="380" t="s">
        <v>88</v>
      </c>
      <c r="F2358" s="301"/>
    </row>
    <row r="2359" spans="1:6" ht="15" x14ac:dyDescent="0.25">
      <c r="A2359" s="380">
        <v>38438</v>
      </c>
      <c r="B2359" s="214" t="s">
        <v>13004</v>
      </c>
      <c r="C2359" s="380" t="s">
        <v>66</v>
      </c>
      <c r="D2359" s="380">
        <v>75.23</v>
      </c>
      <c r="E2359" s="380" t="s">
        <v>88</v>
      </c>
      <c r="F2359" s="301"/>
    </row>
    <row r="2360" spans="1:6" ht="15" x14ac:dyDescent="0.25">
      <c r="A2360" s="380">
        <v>38439</v>
      </c>
      <c r="B2360" s="214" t="s">
        <v>13005</v>
      </c>
      <c r="C2360" s="380" t="s">
        <v>66</v>
      </c>
      <c r="D2360" s="380">
        <v>95.6</v>
      </c>
      <c r="E2360" s="380" t="s">
        <v>88</v>
      </c>
      <c r="F2360" s="301"/>
    </row>
    <row r="2361" spans="1:6" ht="30" x14ac:dyDescent="0.25">
      <c r="A2361" s="380">
        <v>10836</v>
      </c>
      <c r="B2361" s="214" t="s">
        <v>13006</v>
      </c>
      <c r="C2361" s="380" t="s">
        <v>66</v>
      </c>
      <c r="D2361" s="380">
        <v>19.3</v>
      </c>
      <c r="E2361" s="380" t="s">
        <v>88</v>
      </c>
      <c r="F2361" s="301"/>
    </row>
    <row r="2362" spans="1:6" ht="15" x14ac:dyDescent="0.25">
      <c r="A2362" s="380">
        <v>3510</v>
      </c>
      <c r="B2362" s="214" t="s">
        <v>13007</v>
      </c>
      <c r="C2362" s="380" t="s">
        <v>66</v>
      </c>
      <c r="D2362" s="380">
        <v>13.54</v>
      </c>
      <c r="E2362" s="380" t="s">
        <v>88</v>
      </c>
      <c r="F2362" s="301"/>
    </row>
    <row r="2363" spans="1:6" ht="30" x14ac:dyDescent="0.25">
      <c r="A2363" s="380">
        <v>10835</v>
      </c>
      <c r="B2363" s="214" t="s">
        <v>13008</v>
      </c>
      <c r="C2363" s="380" t="s">
        <v>66</v>
      </c>
      <c r="D2363" s="380">
        <v>5.39</v>
      </c>
      <c r="E2363" s="380" t="s">
        <v>88</v>
      </c>
      <c r="F2363" s="301"/>
    </row>
    <row r="2364" spans="1:6" ht="15" x14ac:dyDescent="0.25">
      <c r="A2364" s="380">
        <v>3485</v>
      </c>
      <c r="B2364" s="214" t="s">
        <v>13009</v>
      </c>
      <c r="C2364" s="380" t="s">
        <v>66</v>
      </c>
      <c r="D2364" s="380">
        <v>14.23</v>
      </c>
      <c r="E2364" s="380" t="s">
        <v>88</v>
      </c>
      <c r="F2364" s="301"/>
    </row>
    <row r="2365" spans="1:6" ht="15" x14ac:dyDescent="0.25">
      <c r="A2365" s="380">
        <v>3475</v>
      </c>
      <c r="B2365" s="214" t="s">
        <v>13010</v>
      </c>
      <c r="C2365" s="380" t="s">
        <v>66</v>
      </c>
      <c r="D2365" s="380">
        <v>5.15</v>
      </c>
      <c r="E2365" s="380" t="s">
        <v>88</v>
      </c>
      <c r="F2365" s="301"/>
    </row>
    <row r="2366" spans="1:6" ht="15" x14ac:dyDescent="0.25">
      <c r="A2366" s="380">
        <v>3534</v>
      </c>
      <c r="B2366" s="214" t="s">
        <v>13011</v>
      </c>
      <c r="C2366" s="380" t="s">
        <v>66</v>
      </c>
      <c r="D2366" s="380">
        <v>8.16</v>
      </c>
      <c r="E2366" s="380" t="s">
        <v>88</v>
      </c>
      <c r="F2366" s="301"/>
    </row>
    <row r="2367" spans="1:6" ht="15" x14ac:dyDescent="0.25">
      <c r="A2367" s="380">
        <v>3482</v>
      </c>
      <c r="B2367" s="214" t="s">
        <v>13012</v>
      </c>
      <c r="C2367" s="380" t="s">
        <v>66</v>
      </c>
      <c r="D2367" s="380">
        <v>5.83</v>
      </c>
      <c r="E2367" s="380" t="s">
        <v>88</v>
      </c>
      <c r="F2367" s="301"/>
    </row>
    <row r="2368" spans="1:6" ht="15" x14ac:dyDescent="0.25">
      <c r="A2368" s="380">
        <v>3543</v>
      </c>
      <c r="B2368" s="214" t="s">
        <v>13013</v>
      </c>
      <c r="C2368" s="380" t="s">
        <v>66</v>
      </c>
      <c r="D2368" s="380">
        <v>1.89</v>
      </c>
      <c r="E2368" s="380" t="s">
        <v>88</v>
      </c>
      <c r="F2368" s="301"/>
    </row>
    <row r="2369" spans="1:6" ht="15" x14ac:dyDescent="0.25">
      <c r="A2369" s="380">
        <v>3505</v>
      </c>
      <c r="B2369" s="214" t="s">
        <v>13014</v>
      </c>
      <c r="C2369" s="380" t="s">
        <v>66</v>
      </c>
      <c r="D2369" s="380">
        <v>2.82</v>
      </c>
      <c r="E2369" s="380" t="s">
        <v>88</v>
      </c>
      <c r="F2369" s="301"/>
    </row>
    <row r="2370" spans="1:6" ht="30" x14ac:dyDescent="0.25">
      <c r="A2370" s="380">
        <v>3521</v>
      </c>
      <c r="B2370" s="214" t="s">
        <v>13015</v>
      </c>
      <c r="C2370" s="380" t="s">
        <v>66</v>
      </c>
      <c r="D2370" s="380">
        <v>2.12</v>
      </c>
      <c r="E2370" s="380" t="s">
        <v>88</v>
      </c>
      <c r="F2370" s="301"/>
    </row>
    <row r="2371" spans="1:6" ht="30" x14ac:dyDescent="0.25">
      <c r="A2371" s="380">
        <v>3531</v>
      </c>
      <c r="B2371" s="214" t="s">
        <v>13016</v>
      </c>
      <c r="C2371" s="380" t="s">
        <v>66</v>
      </c>
      <c r="D2371" s="380">
        <v>4.04</v>
      </c>
      <c r="E2371" s="380" t="s">
        <v>88</v>
      </c>
      <c r="F2371" s="301"/>
    </row>
    <row r="2372" spans="1:6" ht="30" x14ac:dyDescent="0.25">
      <c r="A2372" s="380">
        <v>3522</v>
      </c>
      <c r="B2372" s="214" t="s">
        <v>13017</v>
      </c>
      <c r="C2372" s="380" t="s">
        <v>66</v>
      </c>
      <c r="D2372" s="380">
        <v>2.61</v>
      </c>
      <c r="E2372" s="380" t="s">
        <v>88</v>
      </c>
      <c r="F2372" s="301"/>
    </row>
    <row r="2373" spans="1:6" ht="30" x14ac:dyDescent="0.25">
      <c r="A2373" s="380">
        <v>3527</v>
      </c>
      <c r="B2373" s="214" t="s">
        <v>13018</v>
      </c>
      <c r="C2373" s="380" t="s">
        <v>66</v>
      </c>
      <c r="D2373" s="380">
        <v>13.71</v>
      </c>
      <c r="E2373" s="380" t="s">
        <v>88</v>
      </c>
      <c r="F2373" s="301"/>
    </row>
    <row r="2374" spans="1:6" ht="30" x14ac:dyDescent="0.25">
      <c r="A2374" s="380">
        <v>3530</v>
      </c>
      <c r="B2374" s="214" t="s">
        <v>13019</v>
      </c>
      <c r="C2374" s="380" t="s">
        <v>66</v>
      </c>
      <c r="D2374" s="380">
        <v>222.1</v>
      </c>
      <c r="E2374" s="380" t="s">
        <v>88</v>
      </c>
      <c r="F2374" s="301"/>
    </row>
    <row r="2375" spans="1:6" ht="15" x14ac:dyDescent="0.25">
      <c r="A2375" s="380">
        <v>3542</v>
      </c>
      <c r="B2375" s="214" t="s">
        <v>13020</v>
      </c>
      <c r="C2375" s="380" t="s">
        <v>66</v>
      </c>
      <c r="D2375" s="380">
        <v>0.64</v>
      </c>
      <c r="E2375" s="380" t="s">
        <v>88</v>
      </c>
      <c r="F2375" s="301"/>
    </row>
    <row r="2376" spans="1:6" ht="15" x14ac:dyDescent="0.25">
      <c r="A2376" s="380">
        <v>3529</v>
      </c>
      <c r="B2376" s="214" t="s">
        <v>13021</v>
      </c>
      <c r="C2376" s="380" t="s">
        <v>66</v>
      </c>
      <c r="D2376" s="380">
        <v>0.78</v>
      </c>
      <c r="E2376" s="380" t="s">
        <v>88</v>
      </c>
      <c r="F2376" s="301"/>
    </row>
    <row r="2377" spans="1:6" ht="15" x14ac:dyDescent="0.25">
      <c r="A2377" s="380">
        <v>3536</v>
      </c>
      <c r="B2377" s="214" t="s">
        <v>13022</v>
      </c>
      <c r="C2377" s="380" t="s">
        <v>66</v>
      </c>
      <c r="D2377" s="380">
        <v>2.6</v>
      </c>
      <c r="E2377" s="380" t="s">
        <v>88</v>
      </c>
      <c r="F2377" s="301"/>
    </row>
    <row r="2378" spans="1:6" ht="15" x14ac:dyDescent="0.25">
      <c r="A2378" s="380">
        <v>3535</v>
      </c>
      <c r="B2378" s="214" t="s">
        <v>13023</v>
      </c>
      <c r="C2378" s="380" t="s">
        <v>66</v>
      </c>
      <c r="D2378" s="380">
        <v>6.34</v>
      </c>
      <c r="E2378" s="380" t="s">
        <v>88</v>
      </c>
      <c r="F2378" s="301"/>
    </row>
    <row r="2379" spans="1:6" ht="15" x14ac:dyDescent="0.25">
      <c r="A2379" s="380">
        <v>3540</v>
      </c>
      <c r="B2379" s="214" t="s">
        <v>13024</v>
      </c>
      <c r="C2379" s="380" t="s">
        <v>66</v>
      </c>
      <c r="D2379" s="380">
        <v>5.36</v>
      </c>
      <c r="E2379" s="380" t="s">
        <v>88</v>
      </c>
      <c r="F2379" s="301"/>
    </row>
    <row r="2380" spans="1:6" ht="15" x14ac:dyDescent="0.25">
      <c r="A2380" s="380">
        <v>3539</v>
      </c>
      <c r="B2380" s="214" t="s">
        <v>13025</v>
      </c>
      <c r="C2380" s="380" t="s">
        <v>66</v>
      </c>
      <c r="D2380" s="380">
        <v>31.09</v>
      </c>
      <c r="E2380" s="380" t="s">
        <v>88</v>
      </c>
      <c r="F2380" s="301"/>
    </row>
    <row r="2381" spans="1:6" ht="15" x14ac:dyDescent="0.25">
      <c r="A2381" s="380">
        <v>3513</v>
      </c>
      <c r="B2381" s="214" t="s">
        <v>13026</v>
      </c>
      <c r="C2381" s="380" t="s">
        <v>66</v>
      </c>
      <c r="D2381" s="380">
        <v>109.61</v>
      </c>
      <c r="E2381" s="380" t="s">
        <v>88</v>
      </c>
      <c r="F2381" s="301"/>
    </row>
    <row r="2382" spans="1:6" ht="15" x14ac:dyDescent="0.25">
      <c r="A2382" s="380">
        <v>3516</v>
      </c>
      <c r="B2382" s="214" t="s">
        <v>13027</v>
      </c>
      <c r="C2382" s="380" t="s">
        <v>66</v>
      </c>
      <c r="D2382" s="380">
        <v>2.2200000000000002</v>
      </c>
      <c r="E2382" s="380" t="s">
        <v>88</v>
      </c>
      <c r="F2382" s="301"/>
    </row>
    <row r="2383" spans="1:6" ht="30" x14ac:dyDescent="0.25">
      <c r="A2383" s="380">
        <v>3517</v>
      </c>
      <c r="B2383" s="214" t="s">
        <v>13028</v>
      </c>
      <c r="C2383" s="380" t="s">
        <v>66</v>
      </c>
      <c r="D2383" s="380">
        <v>2.0099999999999998</v>
      </c>
      <c r="E2383" s="380" t="s">
        <v>88</v>
      </c>
      <c r="F2383" s="301"/>
    </row>
    <row r="2384" spans="1:6" ht="30" x14ac:dyDescent="0.25">
      <c r="A2384" s="380">
        <v>3515</v>
      </c>
      <c r="B2384" s="214" t="s">
        <v>13029</v>
      </c>
      <c r="C2384" s="380" t="s">
        <v>66</v>
      </c>
      <c r="D2384" s="380">
        <v>6.99</v>
      </c>
      <c r="E2384" s="380" t="s">
        <v>88</v>
      </c>
      <c r="F2384" s="301"/>
    </row>
    <row r="2385" spans="1:6" ht="30" x14ac:dyDescent="0.25">
      <c r="A2385" s="380">
        <v>20147</v>
      </c>
      <c r="B2385" s="214" t="s">
        <v>13030</v>
      </c>
      <c r="C2385" s="380" t="s">
        <v>66</v>
      </c>
      <c r="D2385" s="380">
        <v>5.75</v>
      </c>
      <c r="E2385" s="380" t="s">
        <v>88</v>
      </c>
      <c r="F2385" s="301"/>
    </row>
    <row r="2386" spans="1:6" ht="30" x14ac:dyDescent="0.25">
      <c r="A2386" s="380">
        <v>3524</v>
      </c>
      <c r="B2386" s="214" t="s">
        <v>13031</v>
      </c>
      <c r="C2386" s="380" t="s">
        <v>66</v>
      </c>
      <c r="D2386" s="380">
        <v>8.66</v>
      </c>
      <c r="E2386" s="380" t="s">
        <v>88</v>
      </c>
      <c r="F2386" s="301"/>
    </row>
    <row r="2387" spans="1:6" ht="30" x14ac:dyDescent="0.25">
      <c r="A2387" s="380">
        <v>3532</v>
      </c>
      <c r="B2387" s="214" t="s">
        <v>13032</v>
      </c>
      <c r="C2387" s="380" t="s">
        <v>66</v>
      </c>
      <c r="D2387" s="380">
        <v>20</v>
      </c>
      <c r="E2387" s="380" t="s">
        <v>88</v>
      </c>
      <c r="F2387" s="301"/>
    </row>
    <row r="2388" spans="1:6" ht="15" x14ac:dyDescent="0.25">
      <c r="A2388" s="380">
        <v>3528</v>
      </c>
      <c r="B2388" s="214" t="s">
        <v>13033</v>
      </c>
      <c r="C2388" s="380" t="s">
        <v>66</v>
      </c>
      <c r="D2388" s="380">
        <v>8.69</v>
      </c>
      <c r="E2388" s="380" t="s">
        <v>88</v>
      </c>
      <c r="F2388" s="301"/>
    </row>
    <row r="2389" spans="1:6" ht="15" x14ac:dyDescent="0.25">
      <c r="A2389" s="380">
        <v>37952</v>
      </c>
      <c r="B2389" s="214" t="s">
        <v>13034</v>
      </c>
      <c r="C2389" s="380" t="s">
        <v>66</v>
      </c>
      <c r="D2389" s="380">
        <v>62.29</v>
      </c>
      <c r="E2389" s="380" t="s">
        <v>88</v>
      </c>
      <c r="F2389" s="301"/>
    </row>
    <row r="2390" spans="1:6" ht="15" x14ac:dyDescent="0.25">
      <c r="A2390" s="380">
        <v>37951</v>
      </c>
      <c r="B2390" s="214" t="s">
        <v>13035</v>
      </c>
      <c r="C2390" s="380" t="s">
        <v>66</v>
      </c>
      <c r="D2390" s="380">
        <v>2.34</v>
      </c>
      <c r="E2390" s="380" t="s">
        <v>88</v>
      </c>
      <c r="F2390" s="301"/>
    </row>
    <row r="2391" spans="1:6" ht="15" x14ac:dyDescent="0.25">
      <c r="A2391" s="380">
        <v>3518</v>
      </c>
      <c r="B2391" s="214" t="s">
        <v>13036</v>
      </c>
      <c r="C2391" s="380" t="s">
        <v>66</v>
      </c>
      <c r="D2391" s="380">
        <v>3.6</v>
      </c>
      <c r="E2391" s="380" t="s">
        <v>88</v>
      </c>
      <c r="F2391" s="301"/>
    </row>
    <row r="2392" spans="1:6" ht="15" x14ac:dyDescent="0.25">
      <c r="A2392" s="380">
        <v>3519</v>
      </c>
      <c r="B2392" s="214" t="s">
        <v>13037</v>
      </c>
      <c r="C2392" s="380" t="s">
        <v>66</v>
      </c>
      <c r="D2392" s="380">
        <v>7.54</v>
      </c>
      <c r="E2392" s="380" t="s">
        <v>88</v>
      </c>
      <c r="F2392" s="301"/>
    </row>
    <row r="2393" spans="1:6" ht="15" x14ac:dyDescent="0.25">
      <c r="A2393" s="380">
        <v>3520</v>
      </c>
      <c r="B2393" s="214" t="s">
        <v>13038</v>
      </c>
      <c r="C2393" s="380" t="s">
        <v>66</v>
      </c>
      <c r="D2393" s="380">
        <v>7.9</v>
      </c>
      <c r="E2393" s="380" t="s">
        <v>88</v>
      </c>
      <c r="F2393" s="301"/>
    </row>
    <row r="2394" spans="1:6" ht="15" x14ac:dyDescent="0.25">
      <c r="A2394" s="380">
        <v>37950</v>
      </c>
      <c r="B2394" s="214" t="s">
        <v>13039</v>
      </c>
      <c r="C2394" s="380" t="s">
        <v>66</v>
      </c>
      <c r="D2394" s="380">
        <v>57.35</v>
      </c>
      <c r="E2394" s="380" t="s">
        <v>88</v>
      </c>
      <c r="F2394" s="301"/>
    </row>
    <row r="2395" spans="1:6" ht="15" x14ac:dyDescent="0.25">
      <c r="A2395" s="380">
        <v>37949</v>
      </c>
      <c r="B2395" s="214" t="s">
        <v>13040</v>
      </c>
      <c r="C2395" s="380" t="s">
        <v>66</v>
      </c>
      <c r="D2395" s="380">
        <v>2.11</v>
      </c>
      <c r="E2395" s="380" t="s">
        <v>88</v>
      </c>
      <c r="F2395" s="301"/>
    </row>
    <row r="2396" spans="1:6" ht="15" x14ac:dyDescent="0.25">
      <c r="A2396" s="380">
        <v>3526</v>
      </c>
      <c r="B2396" s="214" t="s">
        <v>13041</v>
      </c>
      <c r="C2396" s="380" t="s">
        <v>66</v>
      </c>
      <c r="D2396" s="380">
        <v>2.91</v>
      </c>
      <c r="E2396" s="380" t="s">
        <v>88</v>
      </c>
      <c r="F2396" s="301"/>
    </row>
    <row r="2397" spans="1:6" ht="15" x14ac:dyDescent="0.25">
      <c r="A2397" s="380">
        <v>3509</v>
      </c>
      <c r="B2397" s="214" t="s">
        <v>13042</v>
      </c>
      <c r="C2397" s="380" t="s">
        <v>66</v>
      </c>
      <c r="D2397" s="380">
        <v>6.61</v>
      </c>
      <c r="E2397" s="380" t="s">
        <v>88</v>
      </c>
      <c r="F2397" s="301"/>
    </row>
    <row r="2398" spans="1:6" ht="15" x14ac:dyDescent="0.25">
      <c r="A2398" s="380">
        <v>20151</v>
      </c>
      <c r="B2398" s="214" t="s">
        <v>13043</v>
      </c>
      <c r="C2398" s="380" t="s">
        <v>66</v>
      </c>
      <c r="D2398" s="380">
        <v>19.420000000000002</v>
      </c>
      <c r="E2398" s="380" t="s">
        <v>88</v>
      </c>
      <c r="F2398" s="301"/>
    </row>
    <row r="2399" spans="1:6" ht="15" x14ac:dyDescent="0.25">
      <c r="A2399" s="380">
        <v>20152</v>
      </c>
      <c r="B2399" s="214" t="s">
        <v>13044</v>
      </c>
      <c r="C2399" s="380" t="s">
        <v>66</v>
      </c>
      <c r="D2399" s="380">
        <v>70.290000000000006</v>
      </c>
      <c r="E2399" s="380" t="s">
        <v>88</v>
      </c>
      <c r="F2399" s="301"/>
    </row>
    <row r="2400" spans="1:6" ht="15" x14ac:dyDescent="0.25">
      <c r="A2400" s="380">
        <v>20148</v>
      </c>
      <c r="B2400" s="214" t="s">
        <v>13045</v>
      </c>
      <c r="C2400" s="380" t="s">
        <v>66</v>
      </c>
      <c r="D2400" s="380">
        <v>3.82</v>
      </c>
      <c r="E2400" s="380" t="s">
        <v>88</v>
      </c>
      <c r="F2400" s="301"/>
    </row>
    <row r="2401" spans="1:6" ht="15" x14ac:dyDescent="0.25">
      <c r="A2401" s="380">
        <v>20149</v>
      </c>
      <c r="B2401" s="214" t="s">
        <v>13046</v>
      </c>
      <c r="C2401" s="380" t="s">
        <v>66</v>
      </c>
      <c r="D2401" s="380">
        <v>6.38</v>
      </c>
      <c r="E2401" s="380" t="s">
        <v>88</v>
      </c>
      <c r="F2401" s="301"/>
    </row>
    <row r="2402" spans="1:6" ht="15" x14ac:dyDescent="0.25">
      <c r="A2402" s="380">
        <v>20150</v>
      </c>
      <c r="B2402" s="214" t="s">
        <v>13047</v>
      </c>
      <c r="C2402" s="380" t="s">
        <v>66</v>
      </c>
      <c r="D2402" s="380">
        <v>16.440000000000001</v>
      </c>
      <c r="E2402" s="380" t="s">
        <v>88</v>
      </c>
      <c r="F2402" s="301"/>
    </row>
    <row r="2403" spans="1:6" ht="15" x14ac:dyDescent="0.25">
      <c r="A2403" s="380">
        <v>20157</v>
      </c>
      <c r="B2403" s="214" t="s">
        <v>13048</v>
      </c>
      <c r="C2403" s="380" t="s">
        <v>66</v>
      </c>
      <c r="D2403" s="380">
        <v>18.45</v>
      </c>
      <c r="E2403" s="380" t="s">
        <v>88</v>
      </c>
      <c r="F2403" s="301"/>
    </row>
    <row r="2404" spans="1:6" ht="15" x14ac:dyDescent="0.25">
      <c r="A2404" s="380">
        <v>20158</v>
      </c>
      <c r="B2404" s="214" t="s">
        <v>13049</v>
      </c>
      <c r="C2404" s="380" t="s">
        <v>66</v>
      </c>
      <c r="D2404" s="380">
        <v>73.28</v>
      </c>
      <c r="E2404" s="380" t="s">
        <v>88</v>
      </c>
      <c r="F2404" s="301"/>
    </row>
    <row r="2405" spans="1:6" ht="15" x14ac:dyDescent="0.25">
      <c r="A2405" s="380">
        <v>20154</v>
      </c>
      <c r="B2405" s="214" t="s">
        <v>13050</v>
      </c>
      <c r="C2405" s="380" t="s">
        <v>66</v>
      </c>
      <c r="D2405" s="380">
        <v>3.74</v>
      </c>
      <c r="E2405" s="380" t="s">
        <v>88</v>
      </c>
      <c r="F2405" s="301"/>
    </row>
    <row r="2406" spans="1:6" ht="15" x14ac:dyDescent="0.25">
      <c r="A2406" s="380">
        <v>20155</v>
      </c>
      <c r="B2406" s="214" t="s">
        <v>13051</v>
      </c>
      <c r="C2406" s="380" t="s">
        <v>66</v>
      </c>
      <c r="D2406" s="380">
        <v>5.69</v>
      </c>
      <c r="E2406" s="380" t="s">
        <v>88</v>
      </c>
      <c r="F2406" s="301"/>
    </row>
    <row r="2407" spans="1:6" ht="15" x14ac:dyDescent="0.25">
      <c r="A2407" s="380">
        <v>20156</v>
      </c>
      <c r="B2407" s="214" t="s">
        <v>13052</v>
      </c>
      <c r="C2407" s="380" t="s">
        <v>66</v>
      </c>
      <c r="D2407" s="380">
        <v>16</v>
      </c>
      <c r="E2407" s="380" t="s">
        <v>88</v>
      </c>
      <c r="F2407" s="301"/>
    </row>
    <row r="2408" spans="1:6" ht="15" x14ac:dyDescent="0.25">
      <c r="A2408" s="380">
        <v>3499</v>
      </c>
      <c r="B2408" s="214" t="s">
        <v>13053</v>
      </c>
      <c r="C2408" s="380" t="s">
        <v>66</v>
      </c>
      <c r="D2408" s="380">
        <v>1.21</v>
      </c>
      <c r="E2408" s="380" t="s">
        <v>88</v>
      </c>
      <c r="F2408" s="301"/>
    </row>
    <row r="2409" spans="1:6" ht="15" x14ac:dyDescent="0.25">
      <c r="A2409" s="380">
        <v>3500</v>
      </c>
      <c r="B2409" s="214" t="s">
        <v>13054</v>
      </c>
      <c r="C2409" s="380" t="s">
        <v>66</v>
      </c>
      <c r="D2409" s="380">
        <v>1.61</v>
      </c>
      <c r="E2409" s="380" t="s">
        <v>88</v>
      </c>
      <c r="F2409" s="301"/>
    </row>
    <row r="2410" spans="1:6" ht="15" x14ac:dyDescent="0.25">
      <c r="A2410" s="380">
        <v>3501</v>
      </c>
      <c r="B2410" s="214" t="s">
        <v>13055</v>
      </c>
      <c r="C2410" s="380" t="s">
        <v>66</v>
      </c>
      <c r="D2410" s="380">
        <v>4.45</v>
      </c>
      <c r="E2410" s="380" t="s">
        <v>88</v>
      </c>
      <c r="F2410" s="301"/>
    </row>
    <row r="2411" spans="1:6" ht="15" x14ac:dyDescent="0.25">
      <c r="A2411" s="380">
        <v>3502</v>
      </c>
      <c r="B2411" s="214" t="s">
        <v>13056</v>
      </c>
      <c r="C2411" s="380" t="s">
        <v>66</v>
      </c>
      <c r="D2411" s="380">
        <v>6.4</v>
      </c>
      <c r="E2411" s="380" t="s">
        <v>88</v>
      </c>
      <c r="F2411" s="301"/>
    </row>
    <row r="2412" spans="1:6" ht="15" x14ac:dyDescent="0.25">
      <c r="A2412" s="380">
        <v>3503</v>
      </c>
      <c r="B2412" s="214" t="s">
        <v>13057</v>
      </c>
      <c r="C2412" s="380" t="s">
        <v>66</v>
      </c>
      <c r="D2412" s="380">
        <v>8.0399999999999991</v>
      </c>
      <c r="E2412" s="380" t="s">
        <v>88</v>
      </c>
      <c r="F2412" s="301"/>
    </row>
    <row r="2413" spans="1:6" ht="15" x14ac:dyDescent="0.25">
      <c r="A2413" s="380">
        <v>3477</v>
      </c>
      <c r="B2413" s="214" t="s">
        <v>13058</v>
      </c>
      <c r="C2413" s="380" t="s">
        <v>66</v>
      </c>
      <c r="D2413" s="380">
        <v>29.21</v>
      </c>
      <c r="E2413" s="380" t="s">
        <v>88</v>
      </c>
      <c r="F2413" s="301"/>
    </row>
    <row r="2414" spans="1:6" ht="15" x14ac:dyDescent="0.25">
      <c r="A2414" s="380">
        <v>3478</v>
      </c>
      <c r="B2414" s="214" t="s">
        <v>13059</v>
      </c>
      <c r="C2414" s="380" t="s">
        <v>66</v>
      </c>
      <c r="D2414" s="380">
        <v>70.040000000000006</v>
      </c>
      <c r="E2414" s="380" t="s">
        <v>88</v>
      </c>
      <c r="F2414" s="301"/>
    </row>
    <row r="2415" spans="1:6" ht="15" x14ac:dyDescent="0.25">
      <c r="A2415" s="380">
        <v>3525</v>
      </c>
      <c r="B2415" s="214" t="s">
        <v>13060</v>
      </c>
      <c r="C2415" s="380" t="s">
        <v>66</v>
      </c>
      <c r="D2415" s="380">
        <v>86.44</v>
      </c>
      <c r="E2415" s="380" t="s">
        <v>88</v>
      </c>
      <c r="F2415" s="301"/>
    </row>
    <row r="2416" spans="1:6" ht="15" x14ac:dyDescent="0.25">
      <c r="A2416" s="380">
        <v>3511</v>
      </c>
      <c r="B2416" s="214" t="s">
        <v>13061</v>
      </c>
      <c r="C2416" s="380" t="s">
        <v>66</v>
      </c>
      <c r="D2416" s="380">
        <v>91.68</v>
      </c>
      <c r="E2416" s="380" t="s">
        <v>88</v>
      </c>
      <c r="F2416" s="301"/>
    </row>
    <row r="2417" spans="1:6" ht="30" x14ac:dyDescent="0.25">
      <c r="A2417" s="388">
        <v>38913</v>
      </c>
      <c r="B2417" s="214" t="s">
        <v>13062</v>
      </c>
      <c r="C2417" s="380" t="s">
        <v>66</v>
      </c>
      <c r="D2417" s="395">
        <v>10.9</v>
      </c>
      <c r="E2417" s="380" t="s">
        <v>88</v>
      </c>
      <c r="F2417" s="301"/>
    </row>
    <row r="2418" spans="1:6" ht="30" x14ac:dyDescent="0.25">
      <c r="A2418" s="388">
        <v>38914</v>
      </c>
      <c r="B2418" s="214" t="s">
        <v>13063</v>
      </c>
      <c r="C2418" s="380" t="s">
        <v>66</v>
      </c>
      <c r="D2418" s="395">
        <v>13.38</v>
      </c>
      <c r="E2418" s="380" t="s">
        <v>88</v>
      </c>
      <c r="F2418" s="301"/>
    </row>
    <row r="2419" spans="1:6" ht="30" x14ac:dyDescent="0.25">
      <c r="A2419" s="388">
        <v>38915</v>
      </c>
      <c r="B2419" s="214" t="s">
        <v>13064</v>
      </c>
      <c r="C2419" s="380" t="s">
        <v>66</v>
      </c>
      <c r="D2419" s="395">
        <v>25.79</v>
      </c>
      <c r="E2419" s="380" t="s">
        <v>88</v>
      </c>
      <c r="F2419" s="301"/>
    </row>
    <row r="2420" spans="1:6" ht="30" x14ac:dyDescent="0.25">
      <c r="A2420" s="388">
        <v>38916</v>
      </c>
      <c r="B2420" s="214" t="s">
        <v>13065</v>
      </c>
      <c r="C2420" s="380" t="s">
        <v>66</v>
      </c>
      <c r="D2420" s="395">
        <v>35.700000000000003</v>
      </c>
      <c r="E2420" s="380" t="s">
        <v>88</v>
      </c>
      <c r="F2420" s="301"/>
    </row>
    <row r="2421" spans="1:6" ht="30" x14ac:dyDescent="0.25">
      <c r="A2421" s="388">
        <v>39300</v>
      </c>
      <c r="B2421" s="214" t="s">
        <v>13066</v>
      </c>
      <c r="C2421" s="380" t="s">
        <v>66</v>
      </c>
      <c r="D2421" s="395">
        <v>9.73</v>
      </c>
      <c r="E2421" s="380" t="s">
        <v>88</v>
      </c>
      <c r="F2421" s="301"/>
    </row>
    <row r="2422" spans="1:6" ht="30" x14ac:dyDescent="0.25">
      <c r="A2422" s="388">
        <v>39301</v>
      </c>
      <c r="B2422" s="214" t="s">
        <v>13067</v>
      </c>
      <c r="C2422" s="380" t="s">
        <v>66</v>
      </c>
      <c r="D2422" s="395">
        <v>13.03</v>
      </c>
      <c r="E2422" s="380" t="s">
        <v>88</v>
      </c>
      <c r="F2422" s="301"/>
    </row>
    <row r="2423" spans="1:6" ht="30" x14ac:dyDescent="0.25">
      <c r="A2423" s="388">
        <v>39302</v>
      </c>
      <c r="B2423" s="214" t="s">
        <v>13068</v>
      </c>
      <c r="C2423" s="380" t="s">
        <v>66</v>
      </c>
      <c r="D2423" s="395">
        <v>23.69</v>
      </c>
      <c r="E2423" s="380" t="s">
        <v>88</v>
      </c>
      <c r="F2423" s="301"/>
    </row>
    <row r="2424" spans="1:6" ht="45" x14ac:dyDescent="0.25">
      <c r="A2424" s="388">
        <v>38941</v>
      </c>
      <c r="B2424" s="214" t="s">
        <v>13069</v>
      </c>
      <c r="C2424" s="380" t="s">
        <v>66</v>
      </c>
      <c r="D2424" s="395">
        <v>17.59</v>
      </c>
      <c r="E2424" s="380" t="s">
        <v>88</v>
      </c>
      <c r="F2424" s="301"/>
    </row>
    <row r="2425" spans="1:6" ht="45" x14ac:dyDescent="0.25">
      <c r="A2425" s="388">
        <v>38923</v>
      </c>
      <c r="B2425" s="214" t="s">
        <v>13070</v>
      </c>
      <c r="C2425" s="380" t="s">
        <v>66</v>
      </c>
      <c r="D2425" s="395">
        <v>11.67</v>
      </c>
      <c r="E2425" s="380" t="s">
        <v>88</v>
      </c>
      <c r="F2425" s="301"/>
    </row>
    <row r="2426" spans="1:6" ht="45" x14ac:dyDescent="0.25">
      <c r="A2426" s="388">
        <v>38925</v>
      </c>
      <c r="B2426" s="214" t="s">
        <v>13071</v>
      </c>
      <c r="C2426" s="380" t="s">
        <v>66</v>
      </c>
      <c r="D2426" s="395">
        <v>13.54</v>
      </c>
      <c r="E2426" s="380" t="s">
        <v>88</v>
      </c>
      <c r="F2426" s="301"/>
    </row>
    <row r="2427" spans="1:6" ht="45" x14ac:dyDescent="0.25">
      <c r="A2427" s="388">
        <v>38926</v>
      </c>
      <c r="B2427" s="214" t="s">
        <v>13072</v>
      </c>
      <c r="C2427" s="380" t="s">
        <v>66</v>
      </c>
      <c r="D2427" s="395">
        <v>16.05</v>
      </c>
      <c r="E2427" s="380" t="s">
        <v>88</v>
      </c>
      <c r="F2427" s="301"/>
    </row>
    <row r="2428" spans="1:6" ht="45" x14ac:dyDescent="0.25">
      <c r="A2428" s="388">
        <v>38927</v>
      </c>
      <c r="B2428" s="214" t="s">
        <v>13073</v>
      </c>
      <c r="C2428" s="380" t="s">
        <v>66</v>
      </c>
      <c r="D2428" s="395">
        <v>20.27</v>
      </c>
      <c r="E2428" s="380" t="s">
        <v>88</v>
      </c>
      <c r="F2428" s="301"/>
    </row>
    <row r="2429" spans="1:6" ht="30" x14ac:dyDescent="0.25">
      <c r="A2429" s="388">
        <v>39304</v>
      </c>
      <c r="B2429" s="214" t="s">
        <v>13074</v>
      </c>
      <c r="C2429" s="380" t="s">
        <v>66</v>
      </c>
      <c r="D2429" s="395">
        <v>11.52</v>
      </c>
      <c r="E2429" s="380" t="s">
        <v>88</v>
      </c>
      <c r="F2429" s="301"/>
    </row>
    <row r="2430" spans="1:6" ht="30" x14ac:dyDescent="0.25">
      <c r="A2430" s="388">
        <v>39305</v>
      </c>
      <c r="B2430" s="214" t="s">
        <v>13075</v>
      </c>
      <c r="C2430" s="380" t="s">
        <v>66</v>
      </c>
      <c r="D2430" s="395">
        <v>12.63</v>
      </c>
      <c r="E2430" s="380" t="s">
        <v>88</v>
      </c>
      <c r="F2430" s="301"/>
    </row>
    <row r="2431" spans="1:6" ht="30" x14ac:dyDescent="0.25">
      <c r="A2431" s="388">
        <v>39306</v>
      </c>
      <c r="B2431" s="214" t="s">
        <v>13076</v>
      </c>
      <c r="C2431" s="380" t="s">
        <v>66</v>
      </c>
      <c r="D2431" s="395">
        <v>16.98</v>
      </c>
      <c r="E2431" s="380" t="s">
        <v>88</v>
      </c>
      <c r="F2431" s="301"/>
    </row>
    <row r="2432" spans="1:6" ht="30" x14ac:dyDescent="0.25">
      <c r="A2432" s="388">
        <v>38928</v>
      </c>
      <c r="B2432" s="214" t="s">
        <v>13077</v>
      </c>
      <c r="C2432" s="380" t="s">
        <v>66</v>
      </c>
      <c r="D2432" s="395">
        <v>22.44</v>
      </c>
      <c r="E2432" s="380" t="s">
        <v>88</v>
      </c>
      <c r="F2432" s="301"/>
    </row>
    <row r="2433" spans="1:6" ht="45" x14ac:dyDescent="0.25">
      <c r="A2433" s="388">
        <v>38917</v>
      </c>
      <c r="B2433" s="214" t="s">
        <v>13078</v>
      </c>
      <c r="C2433" s="380" t="s">
        <v>66</v>
      </c>
      <c r="D2433" s="395">
        <v>12.54</v>
      </c>
      <c r="E2433" s="380" t="s">
        <v>88</v>
      </c>
      <c r="F2433" s="301"/>
    </row>
    <row r="2434" spans="1:6" ht="45" x14ac:dyDescent="0.25">
      <c r="A2434" s="388">
        <v>38919</v>
      </c>
      <c r="B2434" s="214" t="s">
        <v>13079</v>
      </c>
      <c r="C2434" s="380" t="s">
        <v>66</v>
      </c>
      <c r="D2434" s="395">
        <v>14.72</v>
      </c>
      <c r="E2434" s="380" t="s">
        <v>88</v>
      </c>
      <c r="F2434" s="301"/>
    </row>
    <row r="2435" spans="1:6" ht="45" x14ac:dyDescent="0.25">
      <c r="A2435" s="388">
        <v>38922</v>
      </c>
      <c r="B2435" s="214" t="s">
        <v>13080</v>
      </c>
      <c r="C2435" s="380" t="s">
        <v>66</v>
      </c>
      <c r="D2435" s="395">
        <v>19.75</v>
      </c>
      <c r="E2435" s="380" t="s">
        <v>88</v>
      </c>
      <c r="F2435" s="301"/>
    </row>
    <row r="2436" spans="1:6" ht="30" x14ac:dyDescent="0.25">
      <c r="A2436" s="380">
        <v>12032</v>
      </c>
      <c r="B2436" s="214" t="s">
        <v>13081</v>
      </c>
      <c r="C2436" s="380" t="s">
        <v>11091</v>
      </c>
      <c r="D2436" s="380">
        <v>54.34</v>
      </c>
      <c r="E2436" s="380" t="s">
        <v>88</v>
      </c>
      <c r="F2436" s="301"/>
    </row>
    <row r="2437" spans="1:6" ht="30" x14ac:dyDescent="0.25">
      <c r="A2437" s="380">
        <v>12030</v>
      </c>
      <c r="B2437" s="214" t="s">
        <v>13082</v>
      </c>
      <c r="C2437" s="380" t="s">
        <v>11091</v>
      </c>
      <c r="D2437" s="380">
        <v>51.06</v>
      </c>
      <c r="E2437" s="380" t="s">
        <v>88</v>
      </c>
      <c r="F2437" s="301"/>
    </row>
    <row r="2438" spans="1:6" ht="15" x14ac:dyDescent="0.25">
      <c r="A2438" s="388">
        <v>14157</v>
      </c>
      <c r="B2438" s="214" t="s">
        <v>13083</v>
      </c>
      <c r="C2438" s="380" t="s">
        <v>66</v>
      </c>
      <c r="D2438" s="395">
        <v>1.41</v>
      </c>
      <c r="E2438" s="380" t="s">
        <v>88</v>
      </c>
      <c r="F2438" s="301"/>
    </row>
    <row r="2439" spans="1:6" ht="30" x14ac:dyDescent="0.25">
      <c r="A2439" s="380">
        <v>10908</v>
      </c>
      <c r="B2439" s="214" t="s">
        <v>13084</v>
      </c>
      <c r="C2439" s="380" t="s">
        <v>66</v>
      </c>
      <c r="D2439" s="380">
        <v>18.14</v>
      </c>
      <c r="E2439" s="380" t="s">
        <v>88</v>
      </c>
      <c r="F2439" s="301"/>
    </row>
    <row r="2440" spans="1:6" ht="30" x14ac:dyDescent="0.25">
      <c r="A2440" s="380">
        <v>10909</v>
      </c>
      <c r="B2440" s="214" t="s">
        <v>13085</v>
      </c>
      <c r="C2440" s="380" t="s">
        <v>66</v>
      </c>
      <c r="D2440" s="380">
        <v>21.1</v>
      </c>
      <c r="E2440" s="380" t="s">
        <v>88</v>
      </c>
      <c r="F2440" s="301"/>
    </row>
    <row r="2441" spans="1:6" ht="30" x14ac:dyDescent="0.25">
      <c r="A2441" s="380">
        <v>3669</v>
      </c>
      <c r="B2441" s="214" t="s">
        <v>13086</v>
      </c>
      <c r="C2441" s="380" t="s">
        <v>66</v>
      </c>
      <c r="D2441" s="380">
        <v>12.96</v>
      </c>
      <c r="E2441" s="380" t="s">
        <v>88</v>
      </c>
      <c r="F2441" s="301"/>
    </row>
    <row r="2442" spans="1:6" ht="15" x14ac:dyDescent="0.25">
      <c r="A2442" s="380">
        <v>20139</v>
      </c>
      <c r="B2442" s="214" t="s">
        <v>13087</v>
      </c>
      <c r="C2442" s="380" t="s">
        <v>66</v>
      </c>
      <c r="D2442" s="380">
        <v>111.48</v>
      </c>
      <c r="E2442" s="380" t="s">
        <v>88</v>
      </c>
      <c r="F2442" s="301"/>
    </row>
    <row r="2443" spans="1:6" ht="30" x14ac:dyDescent="0.25">
      <c r="A2443" s="380">
        <v>3668</v>
      </c>
      <c r="B2443" s="214" t="s">
        <v>13088</v>
      </c>
      <c r="C2443" s="380" t="s">
        <v>66</v>
      </c>
      <c r="D2443" s="380">
        <v>39.82</v>
      </c>
      <c r="E2443" s="380" t="s">
        <v>88</v>
      </c>
      <c r="F2443" s="301"/>
    </row>
    <row r="2444" spans="1:6" ht="30" x14ac:dyDescent="0.25">
      <c r="A2444" s="380">
        <v>10911</v>
      </c>
      <c r="B2444" s="214" t="s">
        <v>13089</v>
      </c>
      <c r="C2444" s="380" t="s">
        <v>66</v>
      </c>
      <c r="D2444" s="380">
        <v>17.46</v>
      </c>
      <c r="E2444" s="380" t="s">
        <v>88</v>
      </c>
      <c r="F2444" s="301"/>
    </row>
    <row r="2445" spans="1:6" ht="30" x14ac:dyDescent="0.25">
      <c r="A2445" s="380">
        <v>3659</v>
      </c>
      <c r="B2445" s="214" t="s">
        <v>13090</v>
      </c>
      <c r="C2445" s="380" t="s">
        <v>66</v>
      </c>
      <c r="D2445" s="380">
        <v>17.79</v>
      </c>
      <c r="E2445" s="380" t="s">
        <v>88</v>
      </c>
      <c r="F2445" s="301"/>
    </row>
    <row r="2446" spans="1:6" ht="30" x14ac:dyDescent="0.25">
      <c r="A2446" s="380">
        <v>3660</v>
      </c>
      <c r="B2446" s="214" t="s">
        <v>13091</v>
      </c>
      <c r="C2446" s="380" t="s">
        <v>66</v>
      </c>
      <c r="D2446" s="380">
        <v>23</v>
      </c>
      <c r="E2446" s="380" t="s">
        <v>88</v>
      </c>
      <c r="F2446" s="301"/>
    </row>
    <row r="2447" spans="1:6" ht="15" x14ac:dyDescent="0.25">
      <c r="A2447" s="380">
        <v>20144</v>
      </c>
      <c r="B2447" s="214" t="s">
        <v>13092</v>
      </c>
      <c r="C2447" s="380" t="s">
        <v>66</v>
      </c>
      <c r="D2447" s="380">
        <v>51.51</v>
      </c>
      <c r="E2447" s="380" t="s">
        <v>88</v>
      </c>
      <c r="F2447" s="301"/>
    </row>
    <row r="2448" spans="1:6" ht="15" x14ac:dyDescent="0.25">
      <c r="A2448" s="380">
        <v>20143</v>
      </c>
      <c r="B2448" s="214" t="s">
        <v>13093</v>
      </c>
      <c r="C2448" s="380" t="s">
        <v>66</v>
      </c>
      <c r="D2448" s="380">
        <v>65.900000000000006</v>
      </c>
      <c r="E2448" s="380" t="s">
        <v>88</v>
      </c>
      <c r="F2448" s="301"/>
    </row>
    <row r="2449" spans="1:6" ht="15" x14ac:dyDescent="0.25">
      <c r="A2449" s="380">
        <v>20145</v>
      </c>
      <c r="B2449" s="214" t="s">
        <v>13094</v>
      </c>
      <c r="C2449" s="380" t="s">
        <v>66</v>
      </c>
      <c r="D2449" s="380">
        <v>127.12</v>
      </c>
      <c r="E2449" s="380" t="s">
        <v>88</v>
      </c>
      <c r="F2449" s="301"/>
    </row>
    <row r="2450" spans="1:6" ht="15" x14ac:dyDescent="0.25">
      <c r="A2450" s="380">
        <v>20146</v>
      </c>
      <c r="B2450" s="214" t="s">
        <v>13095</v>
      </c>
      <c r="C2450" s="380" t="s">
        <v>66</v>
      </c>
      <c r="D2450" s="380">
        <v>173.77</v>
      </c>
      <c r="E2450" s="380" t="s">
        <v>88</v>
      </c>
      <c r="F2450" s="301"/>
    </row>
    <row r="2451" spans="1:6" ht="15" x14ac:dyDescent="0.25">
      <c r="A2451" s="380">
        <v>20140</v>
      </c>
      <c r="B2451" s="214" t="s">
        <v>13096</v>
      </c>
      <c r="C2451" s="380" t="s">
        <v>66</v>
      </c>
      <c r="D2451" s="380">
        <v>8.15</v>
      </c>
      <c r="E2451" s="380" t="s">
        <v>88</v>
      </c>
      <c r="F2451" s="301"/>
    </row>
    <row r="2452" spans="1:6" ht="15" x14ac:dyDescent="0.25">
      <c r="A2452" s="380">
        <v>20141</v>
      </c>
      <c r="B2452" s="214" t="s">
        <v>13097</v>
      </c>
      <c r="C2452" s="380" t="s">
        <v>66</v>
      </c>
      <c r="D2452" s="380">
        <v>19.96</v>
      </c>
      <c r="E2452" s="380" t="s">
        <v>88</v>
      </c>
      <c r="F2452" s="301"/>
    </row>
    <row r="2453" spans="1:6" ht="15" x14ac:dyDescent="0.25">
      <c r="A2453" s="380">
        <v>20142</v>
      </c>
      <c r="B2453" s="214" t="s">
        <v>13098</v>
      </c>
      <c r="C2453" s="380" t="s">
        <v>66</v>
      </c>
      <c r="D2453" s="380">
        <v>35.119999999999997</v>
      </c>
      <c r="E2453" s="380" t="s">
        <v>88</v>
      </c>
      <c r="F2453" s="301"/>
    </row>
    <row r="2454" spans="1:6" ht="30" x14ac:dyDescent="0.25">
      <c r="A2454" s="380">
        <v>3670</v>
      </c>
      <c r="B2454" s="214" t="s">
        <v>13099</v>
      </c>
      <c r="C2454" s="380" t="s">
        <v>66</v>
      </c>
      <c r="D2454" s="380">
        <v>22.84</v>
      </c>
      <c r="E2454" s="380" t="s">
        <v>88</v>
      </c>
      <c r="F2454" s="301"/>
    </row>
    <row r="2455" spans="1:6" ht="30" x14ac:dyDescent="0.25">
      <c r="A2455" s="380">
        <v>3666</v>
      </c>
      <c r="B2455" s="214" t="s">
        <v>13100</v>
      </c>
      <c r="C2455" s="380" t="s">
        <v>66</v>
      </c>
      <c r="D2455" s="380">
        <v>3.59</v>
      </c>
      <c r="E2455" s="380" t="s">
        <v>88</v>
      </c>
      <c r="F2455" s="301"/>
    </row>
    <row r="2456" spans="1:6" ht="30" x14ac:dyDescent="0.25">
      <c r="A2456" s="380">
        <v>3662</v>
      </c>
      <c r="B2456" s="214" t="s">
        <v>13101</v>
      </c>
      <c r="C2456" s="380" t="s">
        <v>66</v>
      </c>
      <c r="D2456" s="380">
        <v>9.3699999999999992</v>
      </c>
      <c r="E2456" s="380" t="s">
        <v>88</v>
      </c>
      <c r="F2456" s="301"/>
    </row>
    <row r="2457" spans="1:6" ht="30" x14ac:dyDescent="0.25">
      <c r="A2457" s="380">
        <v>3658</v>
      </c>
      <c r="B2457" s="214" t="s">
        <v>13102</v>
      </c>
      <c r="C2457" s="380" t="s">
        <v>66</v>
      </c>
      <c r="D2457" s="380">
        <v>17.75</v>
      </c>
      <c r="E2457" s="380" t="s">
        <v>88</v>
      </c>
      <c r="F2457" s="301"/>
    </row>
    <row r="2458" spans="1:6" ht="30" x14ac:dyDescent="0.25">
      <c r="A2458" s="380">
        <v>42696</v>
      </c>
      <c r="B2458" s="214" t="s">
        <v>13103</v>
      </c>
      <c r="C2458" s="380" t="s">
        <v>66</v>
      </c>
      <c r="D2458" s="380">
        <v>140.81</v>
      </c>
      <c r="E2458" s="380" t="s">
        <v>88</v>
      </c>
      <c r="F2458" s="301"/>
    </row>
    <row r="2459" spans="1:6" ht="15" x14ac:dyDescent="0.25">
      <c r="A2459" s="380">
        <v>39875</v>
      </c>
      <c r="B2459" s="214" t="s">
        <v>13104</v>
      </c>
      <c r="C2459" s="380" t="s">
        <v>66</v>
      </c>
      <c r="D2459" s="380">
        <v>1136.8499999999999</v>
      </c>
      <c r="E2459" s="380" t="s">
        <v>88</v>
      </c>
      <c r="F2459" s="301"/>
    </row>
    <row r="2460" spans="1:6" ht="15" x14ac:dyDescent="0.25">
      <c r="A2460" s="380">
        <v>39876</v>
      </c>
      <c r="B2460" s="214" t="s">
        <v>13105</v>
      </c>
      <c r="C2460" s="380" t="s">
        <v>66</v>
      </c>
      <c r="D2460" s="396">
        <v>1423.33</v>
      </c>
      <c r="E2460" s="380" t="s">
        <v>88</v>
      </c>
      <c r="F2460" s="301"/>
    </row>
    <row r="2461" spans="1:6" ht="15" x14ac:dyDescent="0.25">
      <c r="A2461" s="380">
        <v>39877</v>
      </c>
      <c r="B2461" s="214" t="s">
        <v>13106</v>
      </c>
      <c r="C2461" s="380" t="s">
        <v>66</v>
      </c>
      <c r="D2461" s="396">
        <v>1974.1</v>
      </c>
      <c r="E2461" s="380" t="s">
        <v>88</v>
      </c>
      <c r="F2461" s="301"/>
    </row>
    <row r="2462" spans="1:6" ht="15" x14ac:dyDescent="0.25">
      <c r="A2462" s="380">
        <v>39878</v>
      </c>
      <c r="B2462" s="214" t="s">
        <v>13107</v>
      </c>
      <c r="C2462" s="380" t="s">
        <v>66</v>
      </c>
      <c r="D2462" s="396">
        <v>2607.46</v>
      </c>
      <c r="E2462" s="380" t="s">
        <v>88</v>
      </c>
      <c r="F2462" s="301"/>
    </row>
    <row r="2463" spans="1:6" ht="15" x14ac:dyDescent="0.25">
      <c r="A2463" s="380">
        <v>39872</v>
      </c>
      <c r="B2463" s="214" t="s">
        <v>13108</v>
      </c>
      <c r="C2463" s="380" t="s">
        <v>66</v>
      </c>
      <c r="D2463" s="396">
        <v>779.62</v>
      </c>
      <c r="E2463" s="380" t="s">
        <v>88</v>
      </c>
      <c r="F2463" s="301"/>
    </row>
    <row r="2464" spans="1:6" ht="15" x14ac:dyDescent="0.25">
      <c r="A2464" s="380">
        <v>39873</v>
      </c>
      <c r="B2464" s="214" t="s">
        <v>13109</v>
      </c>
      <c r="C2464" s="380" t="s">
        <v>66</v>
      </c>
      <c r="D2464" s="380">
        <v>904.32</v>
      </c>
      <c r="E2464" s="380" t="s">
        <v>88</v>
      </c>
      <c r="F2464" s="301"/>
    </row>
    <row r="2465" spans="1:6" ht="15" x14ac:dyDescent="0.25">
      <c r="A2465" s="380">
        <v>39874</v>
      </c>
      <c r="B2465" s="214" t="s">
        <v>13110</v>
      </c>
      <c r="C2465" s="380" t="s">
        <v>66</v>
      </c>
      <c r="D2465" s="380">
        <v>993.27</v>
      </c>
      <c r="E2465" s="380" t="s">
        <v>88</v>
      </c>
      <c r="F2465" s="301"/>
    </row>
    <row r="2466" spans="1:6" ht="15" x14ac:dyDescent="0.25">
      <c r="A2466" s="388">
        <v>3674</v>
      </c>
      <c r="B2466" s="214" t="s">
        <v>13111</v>
      </c>
      <c r="C2466" s="380" t="s">
        <v>4</v>
      </c>
      <c r="D2466" s="395">
        <v>89.24</v>
      </c>
      <c r="E2466" s="380" t="s">
        <v>88</v>
      </c>
      <c r="F2466" s="301"/>
    </row>
    <row r="2467" spans="1:6" ht="15" x14ac:dyDescent="0.25">
      <c r="A2467" s="388">
        <v>3681</v>
      </c>
      <c r="B2467" s="214" t="s">
        <v>13112</v>
      </c>
      <c r="C2467" s="380" t="s">
        <v>4</v>
      </c>
      <c r="D2467" s="395">
        <v>132.78</v>
      </c>
      <c r="E2467" s="380" t="s">
        <v>88</v>
      </c>
      <c r="F2467" s="301"/>
    </row>
    <row r="2468" spans="1:6" ht="15" x14ac:dyDescent="0.25">
      <c r="A2468" s="388">
        <v>3676</v>
      </c>
      <c r="B2468" s="214" t="s">
        <v>13113</v>
      </c>
      <c r="C2468" s="380" t="s">
        <v>4</v>
      </c>
      <c r="D2468" s="395">
        <v>499.69</v>
      </c>
      <c r="E2468" s="380" t="s">
        <v>88</v>
      </c>
      <c r="F2468" s="301"/>
    </row>
    <row r="2469" spans="1:6" ht="15" x14ac:dyDescent="0.25">
      <c r="A2469" s="388">
        <v>3679</v>
      </c>
      <c r="B2469" s="214" t="s">
        <v>13114</v>
      </c>
      <c r="C2469" s="380" t="s">
        <v>4</v>
      </c>
      <c r="D2469" s="395">
        <v>413.41</v>
      </c>
      <c r="E2469" s="380" t="s">
        <v>88</v>
      </c>
      <c r="F2469" s="301"/>
    </row>
    <row r="2470" spans="1:6" ht="30" x14ac:dyDescent="0.25">
      <c r="A2470" s="388">
        <v>3672</v>
      </c>
      <c r="B2470" s="214" t="s">
        <v>13115</v>
      </c>
      <c r="C2470" s="380" t="s">
        <v>4</v>
      </c>
      <c r="D2470" s="395">
        <v>1.41</v>
      </c>
      <c r="E2470" s="380" t="s">
        <v>88</v>
      </c>
      <c r="F2470" s="301"/>
    </row>
    <row r="2471" spans="1:6" ht="30" x14ac:dyDescent="0.25">
      <c r="A2471" s="388">
        <v>3671</v>
      </c>
      <c r="B2471" s="214" t="s">
        <v>13116</v>
      </c>
      <c r="C2471" s="380" t="s">
        <v>4</v>
      </c>
      <c r="D2471" s="395">
        <v>1.33</v>
      </c>
      <c r="E2471" s="380" t="s">
        <v>88</v>
      </c>
      <c r="F2471" s="301"/>
    </row>
    <row r="2472" spans="1:6" ht="30" x14ac:dyDescent="0.25">
      <c r="A2472" s="388">
        <v>3673</v>
      </c>
      <c r="B2472" s="214" t="s">
        <v>13117</v>
      </c>
      <c r="C2472" s="380" t="s">
        <v>4</v>
      </c>
      <c r="D2472" s="395">
        <v>2.09</v>
      </c>
      <c r="E2472" s="380" t="s">
        <v>88</v>
      </c>
      <c r="F2472" s="301"/>
    </row>
    <row r="2473" spans="1:6" ht="30" x14ac:dyDescent="0.25">
      <c r="A2473" s="380">
        <v>38394</v>
      </c>
      <c r="B2473" s="214" t="s">
        <v>13118</v>
      </c>
      <c r="C2473" s="380" t="s">
        <v>66</v>
      </c>
      <c r="D2473" s="380">
        <v>350.69</v>
      </c>
      <c r="E2473" s="380" t="s">
        <v>88</v>
      </c>
      <c r="F2473" s="301"/>
    </row>
    <row r="2474" spans="1:6" ht="30" x14ac:dyDescent="0.25">
      <c r="A2474" s="380">
        <v>3729</v>
      </c>
      <c r="B2474" s="214" t="s">
        <v>13119</v>
      </c>
      <c r="C2474" s="380" t="s">
        <v>66</v>
      </c>
      <c r="D2474" s="380">
        <v>148.91999999999999</v>
      </c>
      <c r="E2474" s="380" t="s">
        <v>88</v>
      </c>
      <c r="F2474" s="301"/>
    </row>
    <row r="2475" spans="1:6" ht="60" x14ac:dyDescent="0.25">
      <c r="A2475" s="388">
        <v>39357</v>
      </c>
      <c r="B2475" s="214" t="s">
        <v>13120</v>
      </c>
      <c r="C2475" s="380" t="s">
        <v>66</v>
      </c>
      <c r="D2475" s="395">
        <v>60.41</v>
      </c>
      <c r="E2475" s="380" t="s">
        <v>88</v>
      </c>
      <c r="F2475" s="301"/>
    </row>
    <row r="2476" spans="1:6" ht="60" x14ac:dyDescent="0.25">
      <c r="A2476" s="388">
        <v>39358</v>
      </c>
      <c r="B2476" s="214" t="s">
        <v>13121</v>
      </c>
      <c r="C2476" s="380" t="s">
        <v>66</v>
      </c>
      <c r="D2476" s="395">
        <v>60.41</v>
      </c>
      <c r="E2476" s="380" t="s">
        <v>88</v>
      </c>
      <c r="F2476" s="301"/>
    </row>
    <row r="2477" spans="1:6" ht="60" x14ac:dyDescent="0.25">
      <c r="A2477" s="388">
        <v>39355</v>
      </c>
      <c r="B2477" s="214" t="s">
        <v>13122</v>
      </c>
      <c r="C2477" s="380" t="s">
        <v>66</v>
      </c>
      <c r="D2477" s="395">
        <v>88.02</v>
      </c>
      <c r="E2477" s="380" t="s">
        <v>88</v>
      </c>
      <c r="F2477" s="301"/>
    </row>
    <row r="2478" spans="1:6" ht="60" x14ac:dyDescent="0.25">
      <c r="A2478" s="388">
        <v>39356</v>
      </c>
      <c r="B2478" s="214" t="s">
        <v>13123</v>
      </c>
      <c r="C2478" s="380" t="s">
        <v>66</v>
      </c>
      <c r="D2478" s="395">
        <v>84</v>
      </c>
      <c r="E2478" s="380" t="s">
        <v>88</v>
      </c>
      <c r="F2478" s="301"/>
    </row>
    <row r="2479" spans="1:6" ht="45" x14ac:dyDescent="0.25">
      <c r="A2479" s="388">
        <v>39353</v>
      </c>
      <c r="B2479" s="214" t="s">
        <v>13124</v>
      </c>
      <c r="C2479" s="380" t="s">
        <v>66</v>
      </c>
      <c r="D2479" s="395">
        <v>192.83</v>
      </c>
      <c r="E2479" s="380" t="s">
        <v>88</v>
      </c>
      <c r="F2479" s="301"/>
    </row>
    <row r="2480" spans="1:6" ht="45" x14ac:dyDescent="0.25">
      <c r="A2480" s="388">
        <v>39354</v>
      </c>
      <c r="B2480" s="214" t="s">
        <v>13125</v>
      </c>
      <c r="C2480" s="380" t="s">
        <v>66</v>
      </c>
      <c r="D2480" s="395">
        <v>406.84</v>
      </c>
      <c r="E2480" s="380" t="s">
        <v>88</v>
      </c>
      <c r="F2480" s="301"/>
    </row>
    <row r="2481" spans="1:6" ht="15" x14ac:dyDescent="0.25">
      <c r="A2481" s="380">
        <v>39398</v>
      </c>
      <c r="B2481" s="214" t="s">
        <v>13126</v>
      </c>
      <c r="C2481" s="380" t="s">
        <v>66</v>
      </c>
      <c r="D2481" s="380">
        <v>87.44</v>
      </c>
      <c r="E2481" s="380" t="s">
        <v>88</v>
      </c>
      <c r="F2481" s="301"/>
    </row>
    <row r="2482" spans="1:6" ht="30" x14ac:dyDescent="0.25">
      <c r="A2482" s="388">
        <v>13343</v>
      </c>
      <c r="B2482" s="214" t="s">
        <v>13127</v>
      </c>
      <c r="C2482" s="380" t="s">
        <v>66</v>
      </c>
      <c r="D2482" s="395">
        <v>49.46</v>
      </c>
      <c r="E2482" s="380" t="s">
        <v>88</v>
      </c>
      <c r="F2482" s="301"/>
    </row>
    <row r="2483" spans="1:6" ht="30" x14ac:dyDescent="0.25">
      <c r="A2483" s="380">
        <v>12118</v>
      </c>
      <c r="B2483" s="214" t="s">
        <v>13128</v>
      </c>
      <c r="C2483" s="380" t="s">
        <v>66</v>
      </c>
      <c r="D2483" s="380">
        <v>30.35</v>
      </c>
      <c r="E2483" s="380" t="s">
        <v>88</v>
      </c>
      <c r="F2483" s="301"/>
    </row>
    <row r="2484" spans="1:6" ht="60" x14ac:dyDescent="0.25">
      <c r="A2484" s="380">
        <v>39482</v>
      </c>
      <c r="B2484" s="214" t="s">
        <v>13129</v>
      </c>
      <c r="C2484" s="380" t="s">
        <v>66</v>
      </c>
      <c r="D2484" s="380">
        <v>716.89</v>
      </c>
      <c r="E2484" s="380" t="s">
        <v>88</v>
      </c>
      <c r="F2484" s="301"/>
    </row>
    <row r="2485" spans="1:6" ht="60" x14ac:dyDescent="0.25">
      <c r="A2485" s="380">
        <v>39486</v>
      </c>
      <c r="B2485" s="214" t="s">
        <v>13130</v>
      </c>
      <c r="C2485" s="380" t="s">
        <v>66</v>
      </c>
      <c r="D2485" s="380">
        <v>585.09</v>
      </c>
      <c r="E2485" s="380" t="s">
        <v>88</v>
      </c>
      <c r="F2485" s="301"/>
    </row>
    <row r="2486" spans="1:6" ht="60" x14ac:dyDescent="0.25">
      <c r="A2486" s="380">
        <v>39484</v>
      </c>
      <c r="B2486" s="214" t="s">
        <v>13131</v>
      </c>
      <c r="C2486" s="380" t="s">
        <v>66</v>
      </c>
      <c r="D2486" s="380">
        <v>716.89</v>
      </c>
      <c r="E2486" s="380" t="s">
        <v>88</v>
      </c>
      <c r="F2486" s="301"/>
    </row>
    <row r="2487" spans="1:6" ht="60" x14ac:dyDescent="0.25">
      <c r="A2487" s="380">
        <v>39488</v>
      </c>
      <c r="B2487" s="214" t="s">
        <v>13132</v>
      </c>
      <c r="C2487" s="380" t="s">
        <v>66</v>
      </c>
      <c r="D2487" s="380">
        <v>594.66999999999996</v>
      </c>
      <c r="E2487" s="380" t="s">
        <v>88</v>
      </c>
      <c r="F2487" s="301"/>
    </row>
    <row r="2488" spans="1:6" ht="60" x14ac:dyDescent="0.25">
      <c r="A2488" s="380">
        <v>39485</v>
      </c>
      <c r="B2488" s="214" t="s">
        <v>13133</v>
      </c>
      <c r="C2488" s="380" t="s">
        <v>66</v>
      </c>
      <c r="D2488" s="380">
        <v>716.89</v>
      </c>
      <c r="E2488" s="380" t="s">
        <v>88</v>
      </c>
      <c r="F2488" s="301"/>
    </row>
    <row r="2489" spans="1:6" ht="60" x14ac:dyDescent="0.25">
      <c r="A2489" s="380">
        <v>39489</v>
      </c>
      <c r="B2489" s="214" t="s">
        <v>13134</v>
      </c>
      <c r="C2489" s="380" t="s">
        <v>66</v>
      </c>
      <c r="D2489" s="380">
        <v>604.75</v>
      </c>
      <c r="E2489" s="380" t="s">
        <v>88</v>
      </c>
      <c r="F2489" s="301"/>
    </row>
    <row r="2490" spans="1:6" ht="60" x14ac:dyDescent="0.25">
      <c r="A2490" s="380">
        <v>39490</v>
      </c>
      <c r="B2490" s="214" t="s">
        <v>13135</v>
      </c>
      <c r="C2490" s="380" t="s">
        <v>66</v>
      </c>
      <c r="D2490" s="380">
        <v>901.15</v>
      </c>
      <c r="E2490" s="380" t="s">
        <v>88</v>
      </c>
      <c r="F2490" s="301"/>
    </row>
    <row r="2491" spans="1:6" ht="60" x14ac:dyDescent="0.25">
      <c r="A2491" s="380">
        <v>39494</v>
      </c>
      <c r="B2491" s="214" t="s">
        <v>13136</v>
      </c>
      <c r="C2491" s="380" t="s">
        <v>66</v>
      </c>
      <c r="D2491" s="380">
        <v>647.1</v>
      </c>
      <c r="E2491" s="380" t="s">
        <v>88</v>
      </c>
      <c r="F2491" s="301"/>
    </row>
    <row r="2492" spans="1:6" ht="60" x14ac:dyDescent="0.25">
      <c r="A2492" s="380">
        <v>39495</v>
      </c>
      <c r="B2492" s="214" t="s">
        <v>13137</v>
      </c>
      <c r="C2492" s="380" t="s">
        <v>66</v>
      </c>
      <c r="D2492" s="380">
        <v>729.2</v>
      </c>
      <c r="E2492" s="380" t="s">
        <v>88</v>
      </c>
      <c r="F2492" s="301"/>
    </row>
    <row r="2493" spans="1:6" ht="60" x14ac:dyDescent="0.25">
      <c r="A2493" s="380">
        <v>39496</v>
      </c>
      <c r="B2493" s="214" t="s">
        <v>13138</v>
      </c>
      <c r="C2493" s="380" t="s">
        <v>66</v>
      </c>
      <c r="D2493" s="380">
        <v>802.12</v>
      </c>
      <c r="E2493" s="380" t="s">
        <v>88</v>
      </c>
      <c r="F2493" s="301"/>
    </row>
    <row r="2494" spans="1:6" ht="60" x14ac:dyDescent="0.25">
      <c r="A2494" s="380">
        <v>39492</v>
      </c>
      <c r="B2494" s="214" t="s">
        <v>13139</v>
      </c>
      <c r="C2494" s="380" t="s">
        <v>66</v>
      </c>
      <c r="D2494" s="380">
        <v>928.63</v>
      </c>
      <c r="E2494" s="380" t="s">
        <v>88</v>
      </c>
      <c r="F2494" s="301"/>
    </row>
    <row r="2495" spans="1:6" ht="60" x14ac:dyDescent="0.25">
      <c r="A2495" s="380">
        <v>39497</v>
      </c>
      <c r="B2495" s="214" t="s">
        <v>13140</v>
      </c>
      <c r="C2495" s="380" t="s">
        <v>66</v>
      </c>
      <c r="D2495" s="380">
        <v>838.8</v>
      </c>
      <c r="E2495" s="380" t="s">
        <v>88</v>
      </c>
      <c r="F2495" s="301"/>
    </row>
    <row r="2496" spans="1:6" ht="60" x14ac:dyDescent="0.25">
      <c r="A2496" s="380">
        <v>39493</v>
      </c>
      <c r="B2496" s="214" t="s">
        <v>13141</v>
      </c>
      <c r="C2496" s="380" t="s">
        <v>66</v>
      </c>
      <c r="D2496" s="380">
        <v>996.05</v>
      </c>
      <c r="E2496" s="380" t="s">
        <v>88</v>
      </c>
      <c r="F2496" s="301"/>
    </row>
    <row r="2497" spans="1:6" ht="60" x14ac:dyDescent="0.25">
      <c r="A2497" s="380">
        <v>43628</v>
      </c>
      <c r="B2497" s="214" t="s">
        <v>13142</v>
      </c>
      <c r="C2497" s="380" t="s">
        <v>66</v>
      </c>
      <c r="D2497" s="380">
        <v>1056.48</v>
      </c>
      <c r="E2497" s="380" t="s">
        <v>88</v>
      </c>
      <c r="F2497" s="301"/>
    </row>
    <row r="2498" spans="1:6" ht="60" x14ac:dyDescent="0.25">
      <c r="A2498" s="380">
        <v>39500</v>
      </c>
      <c r="B2498" s="214" t="s">
        <v>13143</v>
      </c>
      <c r="C2498" s="380" t="s">
        <v>66</v>
      </c>
      <c r="D2498" s="396">
        <v>1086.77</v>
      </c>
      <c r="E2498" s="380" t="s">
        <v>88</v>
      </c>
      <c r="F2498" s="301"/>
    </row>
    <row r="2499" spans="1:6" ht="60" x14ac:dyDescent="0.25">
      <c r="A2499" s="380">
        <v>39498</v>
      </c>
      <c r="B2499" s="214" t="s">
        <v>13144</v>
      </c>
      <c r="C2499" s="380" t="s">
        <v>66</v>
      </c>
      <c r="D2499" s="396">
        <v>1340.35</v>
      </c>
      <c r="E2499" s="380" t="s">
        <v>88</v>
      </c>
      <c r="F2499" s="301"/>
    </row>
    <row r="2500" spans="1:6" ht="60" x14ac:dyDescent="0.25">
      <c r="A2500" s="380">
        <v>43621</v>
      </c>
      <c r="B2500" s="214" t="s">
        <v>13145</v>
      </c>
      <c r="C2500" s="380" t="s">
        <v>66</v>
      </c>
      <c r="D2500" s="396">
        <v>1122.51</v>
      </c>
      <c r="E2500" s="380" t="s">
        <v>88</v>
      </c>
      <c r="F2500" s="301"/>
    </row>
    <row r="2501" spans="1:6" ht="60" x14ac:dyDescent="0.25">
      <c r="A2501" s="380">
        <v>39501</v>
      </c>
      <c r="B2501" s="214" t="s">
        <v>13146</v>
      </c>
      <c r="C2501" s="380" t="s">
        <v>66</v>
      </c>
      <c r="D2501" s="396">
        <v>1116.2</v>
      </c>
      <c r="E2501" s="380" t="s">
        <v>88</v>
      </c>
      <c r="F2501" s="301"/>
    </row>
    <row r="2502" spans="1:6" ht="60" x14ac:dyDescent="0.25">
      <c r="A2502" s="380">
        <v>39499</v>
      </c>
      <c r="B2502" s="214" t="s">
        <v>13147</v>
      </c>
      <c r="C2502" s="380" t="s">
        <v>66</v>
      </c>
      <c r="D2502" s="396">
        <v>1359.38</v>
      </c>
      <c r="E2502" s="380" t="s">
        <v>88</v>
      </c>
      <c r="F2502" s="301"/>
    </row>
    <row r="2503" spans="1:6" ht="30" x14ac:dyDescent="0.25">
      <c r="A2503" s="388">
        <v>3733</v>
      </c>
      <c r="B2503" s="214" t="s">
        <v>13148</v>
      </c>
      <c r="C2503" s="380" t="s">
        <v>83</v>
      </c>
      <c r="D2503" s="395">
        <v>91.57</v>
      </c>
      <c r="E2503" s="380" t="s">
        <v>88</v>
      </c>
      <c r="F2503" s="301"/>
    </row>
    <row r="2504" spans="1:6" ht="15" x14ac:dyDescent="0.25">
      <c r="A2504" s="388">
        <v>3731</v>
      </c>
      <c r="B2504" s="214" t="s">
        <v>13149</v>
      </c>
      <c r="C2504" s="380" t="s">
        <v>83</v>
      </c>
      <c r="D2504" s="395">
        <v>85</v>
      </c>
      <c r="E2504" s="380" t="s">
        <v>88</v>
      </c>
      <c r="F2504" s="301"/>
    </row>
    <row r="2505" spans="1:6" ht="15" x14ac:dyDescent="0.25">
      <c r="A2505" s="388">
        <v>38137</v>
      </c>
      <c r="B2505" s="214" t="s">
        <v>13150</v>
      </c>
      <c r="C2505" s="380" t="s">
        <v>83</v>
      </c>
      <c r="D2505" s="395">
        <v>85.5</v>
      </c>
      <c r="E2505" s="380" t="s">
        <v>88</v>
      </c>
      <c r="F2505" s="301"/>
    </row>
    <row r="2506" spans="1:6" ht="15" x14ac:dyDescent="0.25">
      <c r="A2506" s="388">
        <v>38138</v>
      </c>
      <c r="B2506" s="214" t="s">
        <v>13151</v>
      </c>
      <c r="C2506" s="380" t="s">
        <v>83</v>
      </c>
      <c r="D2506" s="395">
        <v>83.96</v>
      </c>
      <c r="E2506" s="380" t="s">
        <v>88</v>
      </c>
      <c r="F2506" s="301"/>
    </row>
    <row r="2507" spans="1:6" ht="30" x14ac:dyDescent="0.25">
      <c r="A2507" s="380">
        <v>3745</v>
      </c>
      <c r="B2507" s="214" t="s">
        <v>13152</v>
      </c>
      <c r="C2507" s="380" t="s">
        <v>83</v>
      </c>
      <c r="D2507" s="380">
        <v>61.18</v>
      </c>
      <c r="E2507" s="380" t="s">
        <v>88</v>
      </c>
      <c r="F2507" s="301"/>
    </row>
    <row r="2508" spans="1:6" ht="30" x14ac:dyDescent="0.25">
      <c r="A2508" s="380">
        <v>3736</v>
      </c>
      <c r="B2508" s="214" t="s">
        <v>13153</v>
      </c>
      <c r="C2508" s="380" t="s">
        <v>83</v>
      </c>
      <c r="D2508" s="380">
        <v>54.43</v>
      </c>
      <c r="E2508" s="380" t="s">
        <v>88</v>
      </c>
      <c r="F2508" s="301"/>
    </row>
    <row r="2509" spans="1:6" ht="30" x14ac:dyDescent="0.25">
      <c r="A2509" s="380">
        <v>3741</v>
      </c>
      <c r="B2509" s="214" t="s">
        <v>13154</v>
      </c>
      <c r="C2509" s="380" t="s">
        <v>83</v>
      </c>
      <c r="D2509" s="380">
        <v>56.74</v>
      </c>
      <c r="E2509" s="380" t="s">
        <v>88</v>
      </c>
      <c r="F2509" s="301"/>
    </row>
    <row r="2510" spans="1:6" ht="30" x14ac:dyDescent="0.25">
      <c r="A2510" s="380">
        <v>3747</v>
      </c>
      <c r="B2510" s="214" t="s">
        <v>13155</v>
      </c>
      <c r="C2510" s="380" t="s">
        <v>83</v>
      </c>
      <c r="D2510" s="380">
        <v>62.23</v>
      </c>
      <c r="E2510" s="380" t="s">
        <v>88</v>
      </c>
      <c r="F2510" s="301"/>
    </row>
    <row r="2511" spans="1:6" ht="30" x14ac:dyDescent="0.25">
      <c r="A2511" s="380">
        <v>3743</v>
      </c>
      <c r="B2511" s="214" t="s">
        <v>13156</v>
      </c>
      <c r="C2511" s="380" t="s">
        <v>83</v>
      </c>
      <c r="D2511" s="380">
        <v>56.53</v>
      </c>
      <c r="E2511" s="380" t="s">
        <v>88</v>
      </c>
      <c r="F2511" s="301"/>
    </row>
    <row r="2512" spans="1:6" ht="30" x14ac:dyDescent="0.25">
      <c r="A2512" s="380">
        <v>3744</v>
      </c>
      <c r="B2512" s="214" t="s">
        <v>13157</v>
      </c>
      <c r="C2512" s="380" t="s">
        <v>83</v>
      </c>
      <c r="D2512" s="380">
        <v>62.23</v>
      </c>
      <c r="E2512" s="380" t="s">
        <v>88</v>
      </c>
      <c r="F2512" s="301"/>
    </row>
    <row r="2513" spans="1:6" ht="30" x14ac:dyDescent="0.25">
      <c r="A2513" s="380">
        <v>3739</v>
      </c>
      <c r="B2513" s="214" t="s">
        <v>13158</v>
      </c>
      <c r="C2513" s="380" t="s">
        <v>83</v>
      </c>
      <c r="D2513" s="380">
        <v>65.400000000000006</v>
      </c>
      <c r="E2513" s="380" t="s">
        <v>88</v>
      </c>
      <c r="F2513" s="301"/>
    </row>
    <row r="2514" spans="1:6" ht="30" x14ac:dyDescent="0.25">
      <c r="A2514" s="380">
        <v>3737</v>
      </c>
      <c r="B2514" s="214" t="s">
        <v>13159</v>
      </c>
      <c r="C2514" s="380" t="s">
        <v>83</v>
      </c>
      <c r="D2514" s="380">
        <v>68.56</v>
      </c>
      <c r="E2514" s="380" t="s">
        <v>88</v>
      </c>
      <c r="F2514" s="301"/>
    </row>
    <row r="2515" spans="1:6" ht="30" x14ac:dyDescent="0.25">
      <c r="A2515" s="380">
        <v>3738</v>
      </c>
      <c r="B2515" s="214" t="s">
        <v>13160</v>
      </c>
      <c r="C2515" s="380" t="s">
        <v>83</v>
      </c>
      <c r="D2515" s="380">
        <v>79.11</v>
      </c>
      <c r="E2515" s="380" t="s">
        <v>88</v>
      </c>
      <c r="F2515" s="301"/>
    </row>
    <row r="2516" spans="1:6" ht="30" x14ac:dyDescent="0.25">
      <c r="A2516" s="380">
        <v>11649</v>
      </c>
      <c r="B2516" s="214" t="s">
        <v>13161</v>
      </c>
      <c r="C2516" s="380" t="s">
        <v>66</v>
      </c>
      <c r="D2516" s="380">
        <v>451.47</v>
      </c>
      <c r="E2516" s="380" t="s">
        <v>88</v>
      </c>
      <c r="F2516" s="301"/>
    </row>
    <row r="2517" spans="1:6" ht="30" x14ac:dyDescent="0.25">
      <c r="A2517" s="380">
        <v>11650</v>
      </c>
      <c r="B2517" s="214" t="s">
        <v>13162</v>
      </c>
      <c r="C2517" s="380" t="s">
        <v>66</v>
      </c>
      <c r="D2517" s="380">
        <v>769.5</v>
      </c>
      <c r="E2517" s="380" t="s">
        <v>88</v>
      </c>
      <c r="F2517" s="301"/>
    </row>
    <row r="2518" spans="1:6" ht="30" x14ac:dyDescent="0.25">
      <c r="A2518" s="380">
        <v>3742</v>
      </c>
      <c r="B2518" s="214" t="s">
        <v>13163</v>
      </c>
      <c r="C2518" s="380" t="s">
        <v>83</v>
      </c>
      <c r="D2518" s="380">
        <v>82.06</v>
      </c>
      <c r="E2518" s="380" t="s">
        <v>88</v>
      </c>
      <c r="F2518" s="301"/>
    </row>
    <row r="2519" spans="1:6" ht="30" x14ac:dyDescent="0.25">
      <c r="A2519" s="380">
        <v>3746</v>
      </c>
      <c r="B2519" s="214" t="s">
        <v>13164</v>
      </c>
      <c r="C2519" s="380" t="s">
        <v>83</v>
      </c>
      <c r="D2519" s="380">
        <v>95.82</v>
      </c>
      <c r="E2519" s="380" t="s">
        <v>88</v>
      </c>
      <c r="F2519" s="301"/>
    </row>
    <row r="2520" spans="1:6" ht="30" x14ac:dyDescent="0.25">
      <c r="A2520" s="388">
        <v>21106</v>
      </c>
      <c r="B2520" s="214" t="s">
        <v>13165</v>
      </c>
      <c r="C2520" s="380" t="s">
        <v>65</v>
      </c>
      <c r="D2520" s="395">
        <v>43.07</v>
      </c>
      <c r="E2520" s="380" t="s">
        <v>88</v>
      </c>
      <c r="F2520" s="301"/>
    </row>
    <row r="2521" spans="1:6" ht="15" x14ac:dyDescent="0.25">
      <c r="A2521" s="380">
        <v>38194</v>
      </c>
      <c r="B2521" s="214" t="s">
        <v>13166</v>
      </c>
      <c r="C2521" s="380" t="s">
        <v>66</v>
      </c>
      <c r="D2521" s="380">
        <v>4.7</v>
      </c>
      <c r="E2521" s="380" t="s">
        <v>88</v>
      </c>
      <c r="F2521" s="301"/>
    </row>
    <row r="2522" spans="1:6" ht="15" x14ac:dyDescent="0.25">
      <c r="A2522" s="380">
        <v>38193</v>
      </c>
      <c r="B2522" s="214" t="s">
        <v>13167</v>
      </c>
      <c r="C2522" s="380" t="s">
        <v>66</v>
      </c>
      <c r="D2522" s="380">
        <v>4.08</v>
      </c>
      <c r="E2522" s="380" t="s">
        <v>88</v>
      </c>
      <c r="F2522" s="301"/>
    </row>
    <row r="2523" spans="1:6" ht="15" x14ac:dyDescent="0.25">
      <c r="A2523" s="380">
        <v>39388</v>
      </c>
      <c r="B2523" s="214" t="s">
        <v>13168</v>
      </c>
      <c r="C2523" s="380" t="s">
        <v>66</v>
      </c>
      <c r="D2523" s="380">
        <v>5.78</v>
      </c>
      <c r="E2523" s="380" t="s">
        <v>88</v>
      </c>
      <c r="F2523" s="301"/>
    </row>
    <row r="2524" spans="1:6" ht="15" x14ac:dyDescent="0.25">
      <c r="A2524" s="380">
        <v>39387</v>
      </c>
      <c r="B2524" s="214" t="s">
        <v>13169</v>
      </c>
      <c r="C2524" s="380" t="s">
        <v>66</v>
      </c>
      <c r="D2524" s="380">
        <v>9.01</v>
      </c>
      <c r="E2524" s="380" t="s">
        <v>88</v>
      </c>
      <c r="F2524" s="301"/>
    </row>
    <row r="2525" spans="1:6" ht="15" x14ac:dyDescent="0.25">
      <c r="A2525" s="380">
        <v>39386</v>
      </c>
      <c r="B2525" s="214" t="s">
        <v>13170</v>
      </c>
      <c r="C2525" s="380" t="s">
        <v>66</v>
      </c>
      <c r="D2525" s="380">
        <v>6.28</v>
      </c>
      <c r="E2525" s="380" t="s">
        <v>88</v>
      </c>
      <c r="F2525" s="301"/>
    </row>
    <row r="2526" spans="1:6" ht="45" x14ac:dyDescent="0.25">
      <c r="A2526" s="388">
        <v>746</v>
      </c>
      <c r="B2526" s="214" t="s">
        <v>13171</v>
      </c>
      <c r="C2526" s="380" t="s">
        <v>66</v>
      </c>
      <c r="D2526" s="395">
        <v>2961</v>
      </c>
      <c r="E2526" s="380" t="s">
        <v>1550</v>
      </c>
      <c r="F2526" s="301"/>
    </row>
    <row r="2527" spans="1:6" ht="30" x14ac:dyDescent="0.25">
      <c r="A2527" s="380">
        <v>20269</v>
      </c>
      <c r="B2527" s="214" t="s">
        <v>13172</v>
      </c>
      <c r="C2527" s="380" t="s">
        <v>66</v>
      </c>
      <c r="D2527" s="396">
        <v>95.18</v>
      </c>
      <c r="E2527" s="380" t="s">
        <v>88</v>
      </c>
      <c r="F2527" s="301"/>
    </row>
    <row r="2528" spans="1:6" ht="30" x14ac:dyDescent="0.25">
      <c r="A2528" s="380">
        <v>20270</v>
      </c>
      <c r="B2528" s="214" t="s">
        <v>13173</v>
      </c>
      <c r="C2528" s="380" t="s">
        <v>66</v>
      </c>
      <c r="D2528" s="380">
        <v>105.17</v>
      </c>
      <c r="E2528" s="380" t="s">
        <v>88</v>
      </c>
      <c r="F2528" s="301"/>
    </row>
    <row r="2529" spans="1:6" ht="30" x14ac:dyDescent="0.25">
      <c r="A2529" s="380">
        <v>11696</v>
      </c>
      <c r="B2529" s="214" t="s">
        <v>13174</v>
      </c>
      <c r="C2529" s="380" t="s">
        <v>66</v>
      </c>
      <c r="D2529" s="380">
        <v>168.35</v>
      </c>
      <c r="E2529" s="380" t="s">
        <v>88</v>
      </c>
      <c r="F2529" s="301"/>
    </row>
    <row r="2530" spans="1:6" ht="30" x14ac:dyDescent="0.25">
      <c r="A2530" s="380">
        <v>10427</v>
      </c>
      <c r="B2530" s="214" t="s">
        <v>13175</v>
      </c>
      <c r="C2530" s="380" t="s">
        <v>66</v>
      </c>
      <c r="D2530" s="380">
        <v>471.11</v>
      </c>
      <c r="E2530" s="380" t="s">
        <v>88</v>
      </c>
      <c r="F2530" s="301"/>
    </row>
    <row r="2531" spans="1:6" ht="30" x14ac:dyDescent="0.25">
      <c r="A2531" s="380">
        <v>10428</v>
      </c>
      <c r="B2531" s="214" t="s">
        <v>13176</v>
      </c>
      <c r="C2531" s="380" t="s">
        <v>66</v>
      </c>
      <c r="D2531" s="380">
        <v>485.4</v>
      </c>
      <c r="E2531" s="380" t="s">
        <v>88</v>
      </c>
      <c r="F2531" s="301"/>
    </row>
    <row r="2532" spans="1:6" ht="30" x14ac:dyDescent="0.25">
      <c r="A2532" s="380">
        <v>36521</v>
      </c>
      <c r="B2532" s="214" t="s">
        <v>13177</v>
      </c>
      <c r="C2532" s="380" t="s">
        <v>66</v>
      </c>
      <c r="D2532" s="380">
        <v>151.44999999999999</v>
      </c>
      <c r="E2532" s="380" t="s">
        <v>88</v>
      </c>
      <c r="F2532" s="301"/>
    </row>
    <row r="2533" spans="1:6" ht="15" x14ac:dyDescent="0.25">
      <c r="A2533" s="380">
        <v>36794</v>
      </c>
      <c r="B2533" s="214" t="s">
        <v>13178</v>
      </c>
      <c r="C2533" s="380" t="s">
        <v>66</v>
      </c>
      <c r="D2533" s="380">
        <v>161.22999999999999</v>
      </c>
      <c r="E2533" s="380" t="s">
        <v>88</v>
      </c>
      <c r="F2533" s="301"/>
    </row>
    <row r="2534" spans="1:6" ht="15" x14ac:dyDescent="0.25">
      <c r="A2534" s="380">
        <v>10426</v>
      </c>
      <c r="B2534" s="214" t="s">
        <v>13179</v>
      </c>
      <c r="C2534" s="380" t="s">
        <v>66</v>
      </c>
      <c r="D2534" s="380">
        <v>180.54</v>
      </c>
      <c r="E2534" s="380" t="s">
        <v>88</v>
      </c>
      <c r="F2534" s="301"/>
    </row>
    <row r="2535" spans="1:6" ht="15" x14ac:dyDescent="0.25">
      <c r="A2535" s="380">
        <v>10425</v>
      </c>
      <c r="B2535" s="214" t="s">
        <v>13180</v>
      </c>
      <c r="C2535" s="380" t="s">
        <v>66</v>
      </c>
      <c r="D2535" s="380">
        <v>91.59</v>
      </c>
      <c r="E2535" s="380" t="s">
        <v>88</v>
      </c>
      <c r="F2535" s="301"/>
    </row>
    <row r="2536" spans="1:6" ht="15" x14ac:dyDescent="0.25">
      <c r="A2536" s="380">
        <v>10431</v>
      </c>
      <c r="B2536" s="214" t="s">
        <v>13181</v>
      </c>
      <c r="C2536" s="380" t="s">
        <v>66</v>
      </c>
      <c r="D2536" s="380">
        <v>313.58</v>
      </c>
      <c r="E2536" s="380" t="s">
        <v>88</v>
      </c>
      <c r="F2536" s="301"/>
    </row>
    <row r="2537" spans="1:6" ht="30" x14ac:dyDescent="0.25">
      <c r="A2537" s="380">
        <v>10429</v>
      </c>
      <c r="B2537" s="214" t="s">
        <v>13182</v>
      </c>
      <c r="C2537" s="380" t="s">
        <v>66</v>
      </c>
      <c r="D2537" s="380">
        <v>154.69</v>
      </c>
      <c r="E2537" s="380" t="s">
        <v>88</v>
      </c>
      <c r="F2537" s="301"/>
    </row>
    <row r="2538" spans="1:6" ht="15" x14ac:dyDescent="0.25">
      <c r="A2538" s="380">
        <v>10853</v>
      </c>
      <c r="B2538" s="214" t="s">
        <v>13183</v>
      </c>
      <c r="C2538" s="380" t="s">
        <v>66</v>
      </c>
      <c r="D2538" s="380">
        <v>103.78</v>
      </c>
      <c r="E2538" s="380" t="s">
        <v>88</v>
      </c>
      <c r="F2538" s="301"/>
    </row>
    <row r="2539" spans="1:6" ht="15" x14ac:dyDescent="0.25">
      <c r="A2539" s="380">
        <v>5093</v>
      </c>
      <c r="B2539" s="214" t="s">
        <v>13184</v>
      </c>
      <c r="C2539" s="380" t="s">
        <v>11056</v>
      </c>
      <c r="D2539" s="380">
        <v>17.27</v>
      </c>
      <c r="E2539" s="380" t="s">
        <v>88</v>
      </c>
      <c r="F2539" s="301"/>
    </row>
    <row r="2540" spans="1:6" ht="15" x14ac:dyDescent="0.25">
      <c r="A2540" s="380">
        <v>44331</v>
      </c>
      <c r="B2540" s="214" t="s">
        <v>13185</v>
      </c>
      <c r="C2540" s="380" t="s">
        <v>3</v>
      </c>
      <c r="D2540" s="380">
        <v>49.22</v>
      </c>
      <c r="E2540" s="380" t="s">
        <v>88</v>
      </c>
      <c r="F2540" s="301"/>
    </row>
    <row r="2541" spans="1:6" ht="30" x14ac:dyDescent="0.25">
      <c r="A2541" s="388">
        <v>37768</v>
      </c>
      <c r="B2541" s="214" t="s">
        <v>13186</v>
      </c>
      <c r="C2541" s="380" t="s">
        <v>66</v>
      </c>
      <c r="D2541" s="395">
        <v>326000</v>
      </c>
      <c r="E2541" s="380" t="s">
        <v>1550</v>
      </c>
      <c r="F2541" s="301"/>
    </row>
    <row r="2542" spans="1:6" ht="30" x14ac:dyDescent="0.25">
      <c r="A2542" s="388">
        <v>37773</v>
      </c>
      <c r="B2542" s="214" t="s">
        <v>13187</v>
      </c>
      <c r="C2542" s="380" t="s">
        <v>66</v>
      </c>
      <c r="D2542" s="395">
        <v>276828.96000000002</v>
      </c>
      <c r="E2542" s="380" t="s">
        <v>1550</v>
      </c>
      <c r="F2542" s="301"/>
    </row>
    <row r="2543" spans="1:6" ht="30" x14ac:dyDescent="0.25">
      <c r="A2543" s="388">
        <v>37769</v>
      </c>
      <c r="B2543" s="214" t="s">
        <v>13188</v>
      </c>
      <c r="C2543" s="380" t="s">
        <v>66</v>
      </c>
      <c r="D2543" s="395">
        <v>463446.55</v>
      </c>
      <c r="E2543" s="380" t="s">
        <v>1550</v>
      </c>
      <c r="F2543" s="301"/>
    </row>
    <row r="2544" spans="1:6" ht="30" x14ac:dyDescent="0.25">
      <c r="A2544" s="388">
        <v>37770</v>
      </c>
      <c r="B2544" s="214" t="s">
        <v>13189</v>
      </c>
      <c r="C2544" s="380" t="s">
        <v>66</v>
      </c>
      <c r="D2544" s="395">
        <v>786542.74</v>
      </c>
      <c r="E2544" s="380" t="s">
        <v>1550</v>
      </c>
      <c r="F2544" s="301"/>
    </row>
    <row r="2545" spans="1:6" ht="15" x14ac:dyDescent="0.25">
      <c r="A2545" s="380">
        <v>38382</v>
      </c>
      <c r="B2545" s="214" t="s">
        <v>13190</v>
      </c>
      <c r="C2545" s="380" t="s">
        <v>66</v>
      </c>
      <c r="D2545" s="396">
        <v>12.76</v>
      </c>
      <c r="E2545" s="380" t="s">
        <v>88</v>
      </c>
      <c r="F2545" s="301"/>
    </row>
    <row r="2546" spans="1:6" ht="15" x14ac:dyDescent="0.25">
      <c r="A2546" s="380">
        <v>38383</v>
      </c>
      <c r="B2546" s="214" t="s">
        <v>13191</v>
      </c>
      <c r="C2546" s="380" t="s">
        <v>66</v>
      </c>
      <c r="D2546" s="380">
        <v>2.39</v>
      </c>
      <c r="E2546" s="380" t="s">
        <v>88</v>
      </c>
      <c r="F2546" s="301"/>
    </row>
    <row r="2547" spans="1:6" ht="15" x14ac:dyDescent="0.25">
      <c r="A2547" s="380">
        <v>3768</v>
      </c>
      <c r="B2547" s="214" t="s">
        <v>13192</v>
      </c>
      <c r="C2547" s="380" t="s">
        <v>66</v>
      </c>
      <c r="D2547" s="380">
        <v>3.81</v>
      </c>
      <c r="E2547" s="380" t="s">
        <v>88</v>
      </c>
      <c r="F2547" s="301"/>
    </row>
    <row r="2548" spans="1:6" ht="15" x14ac:dyDescent="0.25">
      <c r="A2548" s="380">
        <v>3767</v>
      </c>
      <c r="B2548" s="214" t="s">
        <v>13193</v>
      </c>
      <c r="C2548" s="380" t="s">
        <v>66</v>
      </c>
      <c r="D2548" s="380">
        <v>1.27</v>
      </c>
      <c r="E2548" s="380" t="s">
        <v>88</v>
      </c>
      <c r="F2548" s="301"/>
    </row>
    <row r="2549" spans="1:6" ht="30" x14ac:dyDescent="0.25">
      <c r="A2549" s="380">
        <v>13192</v>
      </c>
      <c r="B2549" s="214" t="s">
        <v>13194</v>
      </c>
      <c r="C2549" s="380" t="s">
        <v>66</v>
      </c>
      <c r="D2549" s="380">
        <v>6233.87</v>
      </c>
      <c r="E2549" s="380" t="s">
        <v>1550</v>
      </c>
      <c r="F2549" s="301"/>
    </row>
    <row r="2550" spans="1:6" ht="30" x14ac:dyDescent="0.25">
      <c r="A2550" s="380">
        <v>38413</v>
      </c>
      <c r="B2550" s="214" t="s">
        <v>13195</v>
      </c>
      <c r="C2550" s="380" t="s">
        <v>66</v>
      </c>
      <c r="D2550" s="396">
        <v>1030.99</v>
      </c>
      <c r="E2550" s="380" t="s">
        <v>1550</v>
      </c>
      <c r="F2550" s="301"/>
    </row>
    <row r="2551" spans="1:6" ht="45" x14ac:dyDescent="0.25">
      <c r="A2551" s="388">
        <v>42440</v>
      </c>
      <c r="B2551" s="214" t="s">
        <v>13196</v>
      </c>
      <c r="C2551" s="380" t="s">
        <v>66</v>
      </c>
      <c r="D2551" s="395">
        <v>1235.9100000000001</v>
      </c>
      <c r="E2551" s="380" t="s">
        <v>88</v>
      </c>
      <c r="F2551" s="301"/>
    </row>
    <row r="2552" spans="1:6" ht="60" x14ac:dyDescent="0.25">
      <c r="A2552" s="380">
        <v>20193</v>
      </c>
      <c r="B2552" s="214" t="s">
        <v>13197</v>
      </c>
      <c r="C2552" s="380" t="s">
        <v>1334</v>
      </c>
      <c r="D2552" s="396">
        <v>22.59</v>
      </c>
      <c r="E2552" s="380" t="s">
        <v>1550</v>
      </c>
      <c r="F2552" s="301"/>
    </row>
    <row r="2553" spans="1:6" ht="60" x14ac:dyDescent="0.25">
      <c r="A2553" s="380">
        <v>10527</v>
      </c>
      <c r="B2553" s="214" t="s">
        <v>13198</v>
      </c>
      <c r="C2553" s="380" t="s">
        <v>13199</v>
      </c>
      <c r="D2553" s="380">
        <v>30.13</v>
      </c>
      <c r="E2553" s="380" t="s">
        <v>1550</v>
      </c>
      <c r="F2553" s="301"/>
    </row>
    <row r="2554" spans="1:6" ht="45" x14ac:dyDescent="0.25">
      <c r="A2554" s="380">
        <v>41805</v>
      </c>
      <c r="B2554" s="214" t="s">
        <v>13200</v>
      </c>
      <c r="C2554" s="380" t="s">
        <v>115</v>
      </c>
      <c r="D2554" s="380">
        <v>866.23</v>
      </c>
      <c r="E2554" s="380" t="s">
        <v>1550</v>
      </c>
      <c r="F2554" s="301"/>
    </row>
    <row r="2555" spans="1:6" ht="30" x14ac:dyDescent="0.25">
      <c r="A2555" s="380">
        <v>40271</v>
      </c>
      <c r="B2555" s="214" t="s">
        <v>13201</v>
      </c>
      <c r="C2555" s="380" t="s">
        <v>2081</v>
      </c>
      <c r="D2555" s="380">
        <v>23.06</v>
      </c>
      <c r="E2555" s="380" t="s">
        <v>1550</v>
      </c>
      <c r="F2555" s="301"/>
    </row>
    <row r="2556" spans="1:6" ht="30" x14ac:dyDescent="0.25">
      <c r="A2556" s="380">
        <v>40287</v>
      </c>
      <c r="B2556" s="214" t="s">
        <v>13202</v>
      </c>
      <c r="C2556" s="380" t="s">
        <v>115</v>
      </c>
      <c r="D2556" s="380">
        <v>8.8800000000000008</v>
      </c>
      <c r="E2556" s="380" t="s">
        <v>1550</v>
      </c>
      <c r="F2556" s="301"/>
    </row>
    <row r="2557" spans="1:6" ht="60" x14ac:dyDescent="0.25">
      <c r="A2557" s="380">
        <v>4084</v>
      </c>
      <c r="B2557" s="214" t="s">
        <v>13203</v>
      </c>
      <c r="C2557" s="380" t="s">
        <v>87</v>
      </c>
      <c r="D2557" s="380">
        <v>4.05</v>
      </c>
      <c r="E2557" s="380" t="s">
        <v>1550</v>
      </c>
      <c r="F2557" s="301"/>
    </row>
    <row r="2558" spans="1:6" ht="60" x14ac:dyDescent="0.25">
      <c r="A2558" s="380">
        <v>743</v>
      </c>
      <c r="B2558" s="214" t="s">
        <v>13204</v>
      </c>
      <c r="C2558" s="380" t="s">
        <v>87</v>
      </c>
      <c r="D2558" s="380">
        <v>4.05</v>
      </c>
      <c r="E2558" s="380" t="s">
        <v>1550</v>
      </c>
      <c r="F2558" s="301"/>
    </row>
    <row r="2559" spans="1:6" ht="60" x14ac:dyDescent="0.25">
      <c r="A2559" s="380">
        <v>40293</v>
      </c>
      <c r="B2559" s="214" t="s">
        <v>13205</v>
      </c>
      <c r="C2559" s="380" t="s">
        <v>87</v>
      </c>
      <c r="D2559" s="380">
        <v>4.8600000000000003</v>
      </c>
      <c r="E2559" s="380" t="s">
        <v>1550</v>
      </c>
      <c r="F2559" s="301"/>
    </row>
    <row r="2560" spans="1:6" ht="60" x14ac:dyDescent="0.25">
      <c r="A2560" s="380">
        <v>40294</v>
      </c>
      <c r="B2560" s="214" t="s">
        <v>13206</v>
      </c>
      <c r="C2560" s="380" t="s">
        <v>87</v>
      </c>
      <c r="D2560" s="380">
        <v>4.05</v>
      </c>
      <c r="E2560" s="380" t="s">
        <v>1550</v>
      </c>
      <c r="F2560" s="301"/>
    </row>
    <row r="2561" spans="1:6" ht="60" x14ac:dyDescent="0.25">
      <c r="A2561" s="380">
        <v>4085</v>
      </c>
      <c r="B2561" s="214" t="s">
        <v>13207</v>
      </c>
      <c r="C2561" s="380" t="s">
        <v>87</v>
      </c>
      <c r="D2561" s="380">
        <v>5.67</v>
      </c>
      <c r="E2561" s="380" t="s">
        <v>1550</v>
      </c>
      <c r="F2561" s="301"/>
    </row>
    <row r="2562" spans="1:6" ht="30" x14ac:dyDescent="0.25">
      <c r="A2562" s="380">
        <v>10779</v>
      </c>
      <c r="B2562" s="214" t="s">
        <v>13208</v>
      </c>
      <c r="C2562" s="380" t="s">
        <v>115</v>
      </c>
      <c r="D2562" s="380">
        <v>1937.5</v>
      </c>
      <c r="E2562" s="380" t="s">
        <v>1550</v>
      </c>
      <c r="F2562" s="301"/>
    </row>
    <row r="2563" spans="1:6" ht="45" x14ac:dyDescent="0.25">
      <c r="A2563" s="380">
        <v>10777</v>
      </c>
      <c r="B2563" s="214" t="s">
        <v>13209</v>
      </c>
      <c r="C2563" s="380" t="s">
        <v>115</v>
      </c>
      <c r="D2563" s="396">
        <v>1759.89</v>
      </c>
      <c r="E2563" s="380" t="s">
        <v>1550</v>
      </c>
      <c r="F2563" s="301"/>
    </row>
    <row r="2564" spans="1:6" ht="45" x14ac:dyDescent="0.25">
      <c r="A2564" s="380">
        <v>10775</v>
      </c>
      <c r="B2564" s="214" t="s">
        <v>13210</v>
      </c>
      <c r="C2564" s="380" t="s">
        <v>115</v>
      </c>
      <c r="D2564" s="396">
        <v>1550</v>
      </c>
      <c r="E2564" s="380" t="s">
        <v>1550</v>
      </c>
      <c r="F2564" s="301"/>
    </row>
    <row r="2565" spans="1:6" ht="45" x14ac:dyDescent="0.25">
      <c r="A2565" s="380">
        <v>10776</v>
      </c>
      <c r="B2565" s="214" t="s">
        <v>13211</v>
      </c>
      <c r="C2565" s="380" t="s">
        <v>115</v>
      </c>
      <c r="D2565" s="396">
        <v>1210.93</v>
      </c>
      <c r="E2565" s="380" t="s">
        <v>1550</v>
      </c>
      <c r="F2565" s="301"/>
    </row>
    <row r="2566" spans="1:6" ht="45" x14ac:dyDescent="0.25">
      <c r="A2566" s="380">
        <v>10778</v>
      </c>
      <c r="B2566" s="214" t="s">
        <v>13212</v>
      </c>
      <c r="C2566" s="380" t="s">
        <v>115</v>
      </c>
      <c r="D2566" s="396">
        <v>1937.5</v>
      </c>
      <c r="E2566" s="380" t="s">
        <v>1550</v>
      </c>
      <c r="F2566" s="301"/>
    </row>
    <row r="2567" spans="1:6" ht="45" x14ac:dyDescent="0.25">
      <c r="A2567" s="380">
        <v>40339</v>
      </c>
      <c r="B2567" s="214" t="s">
        <v>13213</v>
      </c>
      <c r="C2567" s="380" t="s">
        <v>2081</v>
      </c>
      <c r="D2567" s="396">
        <v>8.08</v>
      </c>
      <c r="E2567" s="380" t="s">
        <v>1550</v>
      </c>
      <c r="F2567" s="301"/>
    </row>
    <row r="2568" spans="1:6" ht="45" x14ac:dyDescent="0.25">
      <c r="A2568" s="380">
        <v>10749</v>
      </c>
      <c r="B2568" s="214" t="s">
        <v>13214</v>
      </c>
      <c r="C2568" s="380" t="s">
        <v>2081</v>
      </c>
      <c r="D2568" s="380">
        <v>26.74</v>
      </c>
      <c r="E2568" s="380" t="s">
        <v>1550</v>
      </c>
      <c r="F2568" s="301"/>
    </row>
    <row r="2569" spans="1:6" ht="30" x14ac:dyDescent="0.25">
      <c r="A2569" s="380">
        <v>40290</v>
      </c>
      <c r="B2569" s="214" t="s">
        <v>13215</v>
      </c>
      <c r="C2569" s="380" t="s">
        <v>2081</v>
      </c>
      <c r="D2569" s="380">
        <v>14.46</v>
      </c>
      <c r="E2569" s="380" t="s">
        <v>1550</v>
      </c>
      <c r="F2569" s="301"/>
    </row>
    <row r="2570" spans="1:6" ht="30" x14ac:dyDescent="0.25">
      <c r="A2570" s="388">
        <v>3346</v>
      </c>
      <c r="B2570" s="214" t="s">
        <v>13216</v>
      </c>
      <c r="C2570" s="380" t="s">
        <v>87</v>
      </c>
      <c r="D2570" s="395">
        <v>19.46</v>
      </c>
      <c r="E2570" s="380" t="s">
        <v>1550</v>
      </c>
      <c r="F2570" s="301"/>
    </row>
    <row r="2571" spans="1:6" ht="30" x14ac:dyDescent="0.25">
      <c r="A2571" s="388">
        <v>3348</v>
      </c>
      <c r="B2571" s="214" t="s">
        <v>13217</v>
      </c>
      <c r="C2571" s="380" t="s">
        <v>87</v>
      </c>
      <c r="D2571" s="395">
        <v>23.28</v>
      </c>
      <c r="E2571" s="380" t="s">
        <v>1550</v>
      </c>
      <c r="F2571" s="301"/>
    </row>
    <row r="2572" spans="1:6" ht="30" x14ac:dyDescent="0.25">
      <c r="A2572" s="388">
        <v>39833</v>
      </c>
      <c r="B2572" s="214" t="s">
        <v>13218</v>
      </c>
      <c r="C2572" s="380" t="s">
        <v>87</v>
      </c>
      <c r="D2572" s="395">
        <v>31.89</v>
      </c>
      <c r="E2572" s="380" t="s">
        <v>1550</v>
      </c>
      <c r="F2572" s="301"/>
    </row>
    <row r="2573" spans="1:6" ht="15" x14ac:dyDescent="0.25">
      <c r="A2573" s="388">
        <v>7252</v>
      </c>
      <c r="B2573" s="214" t="s">
        <v>13219</v>
      </c>
      <c r="C2573" s="380" t="s">
        <v>87</v>
      </c>
      <c r="D2573" s="395">
        <v>2.36</v>
      </c>
      <c r="E2573" s="380" t="s">
        <v>1550</v>
      </c>
      <c r="F2573" s="301"/>
    </row>
    <row r="2574" spans="1:6" ht="30" x14ac:dyDescent="0.25">
      <c r="A2574" s="388">
        <v>7247</v>
      </c>
      <c r="B2574" s="214" t="s">
        <v>13220</v>
      </c>
      <c r="C2574" s="380" t="s">
        <v>87</v>
      </c>
      <c r="D2574" s="395">
        <v>2.36</v>
      </c>
      <c r="E2574" s="380" t="s">
        <v>1550</v>
      </c>
      <c r="F2574" s="301"/>
    </row>
    <row r="2575" spans="1:6" ht="30" x14ac:dyDescent="0.25">
      <c r="A2575" s="380">
        <v>40291</v>
      </c>
      <c r="B2575" s="214" t="s">
        <v>13221</v>
      </c>
      <c r="C2575" s="380" t="s">
        <v>2081</v>
      </c>
      <c r="D2575" s="380">
        <v>753.25</v>
      </c>
      <c r="E2575" s="380" t="s">
        <v>1550</v>
      </c>
      <c r="F2575" s="301"/>
    </row>
    <row r="2576" spans="1:6" ht="30" x14ac:dyDescent="0.25">
      <c r="A2576" s="380">
        <v>40275</v>
      </c>
      <c r="B2576" s="214" t="s">
        <v>13222</v>
      </c>
      <c r="C2576" s="380" t="s">
        <v>2081</v>
      </c>
      <c r="D2576" s="380">
        <v>24.1</v>
      </c>
      <c r="E2576" s="380" t="s">
        <v>1550</v>
      </c>
      <c r="F2576" s="301"/>
    </row>
    <row r="2577" spans="1:6" ht="15" x14ac:dyDescent="0.25">
      <c r="A2577" s="380">
        <v>42408</v>
      </c>
      <c r="B2577" s="214" t="s">
        <v>13223</v>
      </c>
      <c r="C2577" s="380" t="s">
        <v>83</v>
      </c>
      <c r="D2577" s="380">
        <v>2.69</v>
      </c>
      <c r="E2577" s="380" t="s">
        <v>88</v>
      </c>
      <c r="F2577" s="301"/>
    </row>
    <row r="2578" spans="1:6" ht="15" x14ac:dyDescent="0.25">
      <c r="A2578" s="380">
        <v>3777</v>
      </c>
      <c r="B2578" s="214" t="s">
        <v>13224</v>
      </c>
      <c r="C2578" s="380" t="s">
        <v>83</v>
      </c>
      <c r="D2578" s="380">
        <v>1.94</v>
      </c>
      <c r="E2578" s="380" t="s">
        <v>88</v>
      </c>
      <c r="F2578" s="301"/>
    </row>
    <row r="2579" spans="1:6" ht="30" x14ac:dyDescent="0.25">
      <c r="A2579" s="380">
        <v>44699</v>
      </c>
      <c r="B2579" s="214" t="s">
        <v>13225</v>
      </c>
      <c r="C2579" s="380" t="s">
        <v>65</v>
      </c>
      <c r="D2579" s="380">
        <v>51.82</v>
      </c>
      <c r="E2579" s="380" t="s">
        <v>88</v>
      </c>
      <c r="F2579" s="301"/>
    </row>
    <row r="2580" spans="1:6" ht="15" x14ac:dyDescent="0.25">
      <c r="A2580" s="388">
        <v>3798</v>
      </c>
      <c r="B2580" s="214" t="s">
        <v>13226</v>
      </c>
      <c r="C2580" s="380" t="s">
        <v>66</v>
      </c>
      <c r="D2580" s="395">
        <v>83.57</v>
      </c>
      <c r="E2580" s="380" t="s">
        <v>88</v>
      </c>
      <c r="F2580" s="301"/>
    </row>
    <row r="2581" spans="1:6" ht="30" x14ac:dyDescent="0.25">
      <c r="A2581" s="388">
        <v>38769</v>
      </c>
      <c r="B2581" s="214" t="s">
        <v>13227</v>
      </c>
      <c r="C2581" s="380" t="s">
        <v>66</v>
      </c>
      <c r="D2581" s="395">
        <v>65.27</v>
      </c>
      <c r="E2581" s="380" t="s">
        <v>88</v>
      </c>
      <c r="F2581" s="301"/>
    </row>
    <row r="2582" spans="1:6" ht="30" x14ac:dyDescent="0.25">
      <c r="A2582" s="380">
        <v>38774</v>
      </c>
      <c r="B2582" s="214" t="s">
        <v>13228</v>
      </c>
      <c r="C2582" s="380" t="s">
        <v>66</v>
      </c>
      <c r="D2582" s="380">
        <v>11.8</v>
      </c>
      <c r="E2582" s="380" t="s">
        <v>88</v>
      </c>
      <c r="F2582" s="301"/>
    </row>
    <row r="2583" spans="1:6" ht="30" x14ac:dyDescent="0.25">
      <c r="A2583" s="380">
        <v>42247</v>
      </c>
      <c r="B2583" s="214" t="s">
        <v>13229</v>
      </c>
      <c r="C2583" s="380" t="s">
        <v>66</v>
      </c>
      <c r="D2583" s="380">
        <v>403.02</v>
      </c>
      <c r="E2583" s="380" t="s">
        <v>88</v>
      </c>
      <c r="F2583" s="301"/>
    </row>
    <row r="2584" spans="1:6" ht="30" x14ac:dyDescent="0.25">
      <c r="A2584" s="380">
        <v>42248</v>
      </c>
      <c r="B2584" s="214" t="s">
        <v>13230</v>
      </c>
      <c r="C2584" s="380" t="s">
        <v>66</v>
      </c>
      <c r="D2584" s="380">
        <v>468.13</v>
      </c>
      <c r="E2584" s="380" t="s">
        <v>88</v>
      </c>
      <c r="F2584" s="301"/>
    </row>
    <row r="2585" spans="1:6" ht="30" x14ac:dyDescent="0.25">
      <c r="A2585" s="380">
        <v>42249</v>
      </c>
      <c r="B2585" s="214" t="s">
        <v>13231</v>
      </c>
      <c r="C2585" s="380" t="s">
        <v>66</v>
      </c>
      <c r="D2585" s="380">
        <v>775.54</v>
      </c>
      <c r="E2585" s="380" t="s">
        <v>88</v>
      </c>
      <c r="F2585" s="301"/>
    </row>
    <row r="2586" spans="1:6" ht="30" x14ac:dyDescent="0.25">
      <c r="A2586" s="380">
        <v>42244</v>
      </c>
      <c r="B2586" s="214" t="s">
        <v>13232</v>
      </c>
      <c r="C2586" s="380" t="s">
        <v>66</v>
      </c>
      <c r="D2586" s="380">
        <v>121.11</v>
      </c>
      <c r="E2586" s="380" t="s">
        <v>88</v>
      </c>
      <c r="F2586" s="301"/>
    </row>
    <row r="2587" spans="1:6" ht="30" x14ac:dyDescent="0.25">
      <c r="A2587" s="380">
        <v>42245</v>
      </c>
      <c r="B2587" s="214" t="s">
        <v>13233</v>
      </c>
      <c r="C2587" s="380" t="s">
        <v>66</v>
      </c>
      <c r="D2587" s="380">
        <v>223.49</v>
      </c>
      <c r="E2587" s="380" t="s">
        <v>88</v>
      </c>
      <c r="F2587" s="301"/>
    </row>
    <row r="2588" spans="1:6" ht="30" x14ac:dyDescent="0.25">
      <c r="A2588" s="380">
        <v>42246</v>
      </c>
      <c r="B2588" s="214" t="s">
        <v>13234</v>
      </c>
      <c r="C2588" s="380" t="s">
        <v>66</v>
      </c>
      <c r="D2588" s="380">
        <v>247.4</v>
      </c>
      <c r="E2588" s="380" t="s">
        <v>88</v>
      </c>
      <c r="F2588" s="301"/>
    </row>
    <row r="2589" spans="1:6" ht="30" x14ac:dyDescent="0.25">
      <c r="A2589" s="380">
        <v>42243</v>
      </c>
      <c r="B2589" s="214" t="s">
        <v>13235</v>
      </c>
      <c r="C2589" s="380" t="s">
        <v>66</v>
      </c>
      <c r="D2589" s="380">
        <v>298.32</v>
      </c>
      <c r="E2589" s="380" t="s">
        <v>88</v>
      </c>
      <c r="F2589" s="301"/>
    </row>
    <row r="2590" spans="1:6" ht="30" x14ac:dyDescent="0.25">
      <c r="A2590" s="388">
        <v>38889</v>
      </c>
      <c r="B2590" s="214" t="s">
        <v>13236</v>
      </c>
      <c r="C2590" s="380" t="s">
        <v>66</v>
      </c>
      <c r="D2590" s="395">
        <v>50.02</v>
      </c>
      <c r="E2590" s="380" t="s">
        <v>88</v>
      </c>
      <c r="F2590" s="301"/>
    </row>
    <row r="2591" spans="1:6" ht="30" x14ac:dyDescent="0.25">
      <c r="A2591" s="388">
        <v>38784</v>
      </c>
      <c r="B2591" s="214" t="s">
        <v>13237</v>
      </c>
      <c r="C2591" s="380" t="s">
        <v>66</v>
      </c>
      <c r="D2591" s="395">
        <v>66.92</v>
      </c>
      <c r="E2591" s="380" t="s">
        <v>88</v>
      </c>
      <c r="F2591" s="301"/>
    </row>
    <row r="2592" spans="1:6" ht="30" x14ac:dyDescent="0.25">
      <c r="A2592" s="388">
        <v>3780</v>
      </c>
      <c r="B2592" s="214" t="s">
        <v>13238</v>
      </c>
      <c r="C2592" s="380" t="s">
        <v>66</v>
      </c>
      <c r="D2592" s="395">
        <v>102.9</v>
      </c>
      <c r="E2592" s="380" t="s">
        <v>88</v>
      </c>
      <c r="F2592" s="301"/>
    </row>
    <row r="2593" spans="1:6" ht="30" x14ac:dyDescent="0.25">
      <c r="A2593" s="388">
        <v>38773</v>
      </c>
      <c r="B2593" s="214" t="s">
        <v>13239</v>
      </c>
      <c r="C2593" s="380" t="s">
        <v>66</v>
      </c>
      <c r="D2593" s="395">
        <v>6.56</v>
      </c>
      <c r="E2593" s="380" t="s">
        <v>88</v>
      </c>
      <c r="F2593" s="301"/>
    </row>
    <row r="2594" spans="1:6" ht="15" x14ac:dyDescent="0.25">
      <c r="A2594" s="388">
        <v>12271</v>
      </c>
      <c r="B2594" s="214" t="s">
        <v>13240</v>
      </c>
      <c r="C2594" s="380" t="s">
        <v>66</v>
      </c>
      <c r="D2594" s="395">
        <v>365.99</v>
      </c>
      <c r="E2594" s="380" t="s">
        <v>88</v>
      </c>
      <c r="F2594" s="301"/>
    </row>
    <row r="2595" spans="1:6" ht="15" x14ac:dyDescent="0.25">
      <c r="A2595" s="380">
        <v>39385</v>
      </c>
      <c r="B2595" s="214" t="s">
        <v>13241</v>
      </c>
      <c r="C2595" s="380" t="s">
        <v>66</v>
      </c>
      <c r="D2595" s="380">
        <v>10.8</v>
      </c>
      <c r="E2595" s="380" t="s">
        <v>88</v>
      </c>
      <c r="F2595" s="301"/>
    </row>
    <row r="2596" spans="1:6" ht="15" x14ac:dyDescent="0.25">
      <c r="A2596" s="380">
        <v>39389</v>
      </c>
      <c r="B2596" s="214" t="s">
        <v>13242</v>
      </c>
      <c r="C2596" s="380" t="s">
        <v>66</v>
      </c>
      <c r="D2596" s="380">
        <v>11.71</v>
      </c>
      <c r="E2596" s="380" t="s">
        <v>88</v>
      </c>
      <c r="F2596" s="301"/>
    </row>
    <row r="2597" spans="1:6" ht="15" x14ac:dyDescent="0.25">
      <c r="A2597" s="380">
        <v>39390</v>
      </c>
      <c r="B2597" s="214" t="s">
        <v>13243</v>
      </c>
      <c r="C2597" s="380" t="s">
        <v>66</v>
      </c>
      <c r="D2597" s="380">
        <v>24.56</v>
      </c>
      <c r="E2597" s="380" t="s">
        <v>88</v>
      </c>
      <c r="F2597" s="301"/>
    </row>
    <row r="2598" spans="1:6" ht="15" x14ac:dyDescent="0.25">
      <c r="A2598" s="380">
        <v>39391</v>
      </c>
      <c r="B2598" s="214" t="s">
        <v>13244</v>
      </c>
      <c r="C2598" s="380" t="s">
        <v>66</v>
      </c>
      <c r="D2598" s="380">
        <v>27.57</v>
      </c>
      <c r="E2598" s="380" t="s">
        <v>88</v>
      </c>
      <c r="F2598" s="301"/>
    </row>
    <row r="2599" spans="1:6" ht="30" x14ac:dyDescent="0.25">
      <c r="A2599" s="388">
        <v>3803</v>
      </c>
      <c r="B2599" s="214" t="s">
        <v>13245</v>
      </c>
      <c r="C2599" s="380" t="s">
        <v>66</v>
      </c>
      <c r="D2599" s="395">
        <v>61.89</v>
      </c>
      <c r="E2599" s="380" t="s">
        <v>88</v>
      </c>
      <c r="F2599" s="301"/>
    </row>
    <row r="2600" spans="1:6" ht="30" x14ac:dyDescent="0.25">
      <c r="A2600" s="388">
        <v>38770</v>
      </c>
      <c r="B2600" s="214" t="s">
        <v>13246</v>
      </c>
      <c r="C2600" s="380" t="s">
        <v>66</v>
      </c>
      <c r="D2600" s="395">
        <v>71.66</v>
      </c>
      <c r="E2600" s="380" t="s">
        <v>88</v>
      </c>
      <c r="F2600" s="301"/>
    </row>
    <row r="2601" spans="1:6" ht="15" x14ac:dyDescent="0.25">
      <c r="A2601" s="388">
        <v>12267</v>
      </c>
      <c r="B2601" s="214" t="s">
        <v>13247</v>
      </c>
      <c r="C2601" s="380" t="s">
        <v>66</v>
      </c>
      <c r="D2601" s="395">
        <v>210</v>
      </c>
      <c r="E2601" s="380" t="s">
        <v>88</v>
      </c>
      <c r="F2601" s="301"/>
    </row>
    <row r="2602" spans="1:6" ht="75" x14ac:dyDescent="0.25">
      <c r="A2602" s="380">
        <v>43265</v>
      </c>
      <c r="B2602" s="214" t="s">
        <v>13248</v>
      </c>
      <c r="C2602" s="380" t="s">
        <v>66</v>
      </c>
      <c r="D2602" s="380">
        <v>33.770000000000003</v>
      </c>
      <c r="E2602" s="380" t="s">
        <v>88</v>
      </c>
      <c r="F2602" s="301"/>
    </row>
    <row r="2603" spans="1:6" ht="30" x14ac:dyDescent="0.25">
      <c r="A2603" s="388">
        <v>12266</v>
      </c>
      <c r="B2603" s="214" t="s">
        <v>13249</v>
      </c>
      <c r="C2603" s="380" t="s">
        <v>66</v>
      </c>
      <c r="D2603" s="395">
        <v>107.48</v>
      </c>
      <c r="E2603" s="380" t="s">
        <v>88</v>
      </c>
      <c r="F2603" s="301"/>
    </row>
    <row r="2604" spans="1:6" ht="30" x14ac:dyDescent="0.25">
      <c r="A2604" s="388">
        <v>39378</v>
      </c>
      <c r="B2604" s="214" t="s">
        <v>13250</v>
      </c>
      <c r="C2604" s="380" t="s">
        <v>66</v>
      </c>
      <c r="D2604" s="395">
        <v>76.2</v>
      </c>
      <c r="E2604" s="380" t="s">
        <v>88</v>
      </c>
      <c r="F2604" s="301"/>
    </row>
    <row r="2605" spans="1:6" ht="45" x14ac:dyDescent="0.25">
      <c r="A2605" s="388">
        <v>43543</v>
      </c>
      <c r="B2605" s="214" t="s">
        <v>13251</v>
      </c>
      <c r="C2605" s="380" t="s">
        <v>66</v>
      </c>
      <c r="D2605" s="395">
        <v>158.76</v>
      </c>
      <c r="E2605" s="380" t="s">
        <v>88</v>
      </c>
      <c r="F2605" s="301"/>
    </row>
    <row r="2606" spans="1:6" ht="30" x14ac:dyDescent="0.25">
      <c r="A2606" s="388">
        <v>38775</v>
      </c>
      <c r="B2606" s="214" t="s">
        <v>13252</v>
      </c>
      <c r="C2606" s="380" t="s">
        <v>66</v>
      </c>
      <c r="D2606" s="395">
        <v>80.790000000000006</v>
      </c>
      <c r="E2606" s="380" t="s">
        <v>88</v>
      </c>
      <c r="F2606" s="301"/>
    </row>
    <row r="2607" spans="1:6" ht="15" x14ac:dyDescent="0.25">
      <c r="A2607" s="380">
        <v>44252</v>
      </c>
      <c r="B2607" s="214" t="s">
        <v>13253</v>
      </c>
      <c r="C2607" s="380" t="s">
        <v>66</v>
      </c>
      <c r="D2607" s="380">
        <v>187.64</v>
      </c>
      <c r="E2607" s="380" t="s">
        <v>88</v>
      </c>
      <c r="F2607" s="301"/>
    </row>
    <row r="2608" spans="1:6" ht="15" x14ac:dyDescent="0.25">
      <c r="A2608" s="380">
        <v>21119</v>
      </c>
      <c r="B2608" s="214" t="s">
        <v>13254</v>
      </c>
      <c r="C2608" s="380" t="s">
        <v>66</v>
      </c>
      <c r="D2608" s="380">
        <v>1.88</v>
      </c>
      <c r="E2608" s="380" t="s">
        <v>88</v>
      </c>
      <c r="F2608" s="301"/>
    </row>
    <row r="2609" spans="1:6" ht="15" x14ac:dyDescent="0.25">
      <c r="A2609" s="380">
        <v>37974</v>
      </c>
      <c r="B2609" s="214" t="s">
        <v>13255</v>
      </c>
      <c r="C2609" s="380" t="s">
        <v>66</v>
      </c>
      <c r="D2609" s="380">
        <v>2.4300000000000002</v>
      </c>
      <c r="E2609" s="380" t="s">
        <v>88</v>
      </c>
      <c r="F2609" s="301"/>
    </row>
    <row r="2610" spans="1:6" ht="15" x14ac:dyDescent="0.25">
      <c r="A2610" s="380">
        <v>37975</v>
      </c>
      <c r="B2610" s="214" t="s">
        <v>13256</v>
      </c>
      <c r="C2610" s="380" t="s">
        <v>66</v>
      </c>
      <c r="D2610" s="380">
        <v>5.42</v>
      </c>
      <c r="E2610" s="380" t="s">
        <v>88</v>
      </c>
      <c r="F2610" s="301"/>
    </row>
    <row r="2611" spans="1:6" ht="15" x14ac:dyDescent="0.25">
      <c r="A2611" s="380">
        <v>37976</v>
      </c>
      <c r="B2611" s="214" t="s">
        <v>13257</v>
      </c>
      <c r="C2611" s="380" t="s">
        <v>66</v>
      </c>
      <c r="D2611" s="380">
        <v>12.06</v>
      </c>
      <c r="E2611" s="380" t="s">
        <v>88</v>
      </c>
      <c r="F2611" s="301"/>
    </row>
    <row r="2612" spans="1:6" ht="15" x14ac:dyDescent="0.25">
      <c r="A2612" s="380">
        <v>37977</v>
      </c>
      <c r="B2612" s="214" t="s">
        <v>13258</v>
      </c>
      <c r="C2612" s="380" t="s">
        <v>66</v>
      </c>
      <c r="D2612" s="380">
        <v>16.690000000000001</v>
      </c>
      <c r="E2612" s="380" t="s">
        <v>88</v>
      </c>
      <c r="F2612" s="301"/>
    </row>
    <row r="2613" spans="1:6" ht="15" x14ac:dyDescent="0.25">
      <c r="A2613" s="380">
        <v>37978</v>
      </c>
      <c r="B2613" s="214" t="s">
        <v>13259</v>
      </c>
      <c r="C2613" s="380" t="s">
        <v>66</v>
      </c>
      <c r="D2613" s="380">
        <v>33.1</v>
      </c>
      <c r="E2613" s="380" t="s">
        <v>88</v>
      </c>
      <c r="F2613" s="301"/>
    </row>
    <row r="2614" spans="1:6" ht="15" x14ac:dyDescent="0.25">
      <c r="A2614" s="380">
        <v>37979</v>
      </c>
      <c r="B2614" s="214" t="s">
        <v>13260</v>
      </c>
      <c r="C2614" s="380" t="s">
        <v>66</v>
      </c>
      <c r="D2614" s="380">
        <v>140.47999999999999</v>
      </c>
      <c r="E2614" s="380" t="s">
        <v>88</v>
      </c>
      <c r="F2614" s="301"/>
    </row>
    <row r="2615" spans="1:6" ht="15" x14ac:dyDescent="0.25">
      <c r="A2615" s="380">
        <v>37980</v>
      </c>
      <c r="B2615" s="214" t="s">
        <v>13261</v>
      </c>
      <c r="C2615" s="380" t="s">
        <v>66</v>
      </c>
      <c r="D2615" s="380">
        <v>161.37</v>
      </c>
      <c r="E2615" s="380" t="s">
        <v>88</v>
      </c>
      <c r="F2615" s="301"/>
    </row>
    <row r="2616" spans="1:6" ht="30" x14ac:dyDescent="0.25">
      <c r="A2616" s="380">
        <v>36147</v>
      </c>
      <c r="B2616" s="214" t="s">
        <v>13262</v>
      </c>
      <c r="C2616" s="380" t="s">
        <v>11056</v>
      </c>
      <c r="D2616" s="380">
        <v>356.83</v>
      </c>
      <c r="E2616" s="380" t="s">
        <v>88</v>
      </c>
      <c r="F2616" s="301"/>
    </row>
    <row r="2617" spans="1:6" ht="15" x14ac:dyDescent="0.25">
      <c r="A2617" s="380">
        <v>12731</v>
      </c>
      <c r="B2617" s="214" t="s">
        <v>13263</v>
      </c>
      <c r="C2617" s="380" t="s">
        <v>66</v>
      </c>
      <c r="D2617" s="380">
        <v>648.79</v>
      </c>
      <c r="E2617" s="380" t="s">
        <v>88</v>
      </c>
      <c r="F2617" s="301"/>
    </row>
    <row r="2618" spans="1:6" ht="15" x14ac:dyDescent="0.25">
      <c r="A2618" s="380">
        <v>12723</v>
      </c>
      <c r="B2618" s="214" t="s">
        <v>13264</v>
      </c>
      <c r="C2618" s="380" t="s">
        <v>66</v>
      </c>
      <c r="D2618" s="380">
        <v>5.03</v>
      </c>
      <c r="E2618" s="380" t="s">
        <v>88</v>
      </c>
      <c r="F2618" s="301"/>
    </row>
    <row r="2619" spans="1:6" ht="15" x14ac:dyDescent="0.25">
      <c r="A2619" s="380">
        <v>12724</v>
      </c>
      <c r="B2619" s="214" t="s">
        <v>13265</v>
      </c>
      <c r="C2619" s="380" t="s">
        <v>66</v>
      </c>
      <c r="D2619" s="380">
        <v>9.67</v>
      </c>
      <c r="E2619" s="380" t="s">
        <v>88</v>
      </c>
      <c r="F2619" s="301"/>
    </row>
    <row r="2620" spans="1:6" ht="15" x14ac:dyDescent="0.25">
      <c r="A2620" s="380">
        <v>12725</v>
      </c>
      <c r="B2620" s="214" t="s">
        <v>13266</v>
      </c>
      <c r="C2620" s="380" t="s">
        <v>66</v>
      </c>
      <c r="D2620" s="380">
        <v>19.39</v>
      </c>
      <c r="E2620" s="380" t="s">
        <v>88</v>
      </c>
      <c r="F2620" s="301"/>
    </row>
    <row r="2621" spans="1:6" ht="15" x14ac:dyDescent="0.25">
      <c r="A2621" s="380">
        <v>12726</v>
      </c>
      <c r="B2621" s="214" t="s">
        <v>13267</v>
      </c>
      <c r="C2621" s="380" t="s">
        <v>66</v>
      </c>
      <c r="D2621" s="380">
        <v>42.8</v>
      </c>
      <c r="E2621" s="380" t="s">
        <v>88</v>
      </c>
      <c r="F2621" s="301"/>
    </row>
    <row r="2622" spans="1:6" ht="15" x14ac:dyDescent="0.25">
      <c r="A2622" s="380">
        <v>12727</v>
      </c>
      <c r="B2622" s="214" t="s">
        <v>13268</v>
      </c>
      <c r="C2622" s="380" t="s">
        <v>66</v>
      </c>
      <c r="D2622" s="380">
        <v>54.28</v>
      </c>
      <c r="E2622" s="380" t="s">
        <v>88</v>
      </c>
      <c r="F2622" s="301"/>
    </row>
    <row r="2623" spans="1:6" ht="15" x14ac:dyDescent="0.25">
      <c r="A2623" s="380">
        <v>12728</v>
      </c>
      <c r="B2623" s="214" t="s">
        <v>13269</v>
      </c>
      <c r="C2623" s="380" t="s">
        <v>66</v>
      </c>
      <c r="D2623" s="380">
        <v>88.67</v>
      </c>
      <c r="E2623" s="380" t="s">
        <v>88</v>
      </c>
      <c r="F2623" s="301"/>
    </row>
    <row r="2624" spans="1:6" ht="15" x14ac:dyDescent="0.25">
      <c r="A2624" s="380">
        <v>12729</v>
      </c>
      <c r="B2624" s="214" t="s">
        <v>13270</v>
      </c>
      <c r="C2624" s="380" t="s">
        <v>66</v>
      </c>
      <c r="D2624" s="380">
        <v>290.61</v>
      </c>
      <c r="E2624" s="380" t="s">
        <v>88</v>
      </c>
      <c r="F2624" s="301"/>
    </row>
    <row r="2625" spans="1:6" ht="15" x14ac:dyDescent="0.25">
      <c r="A2625" s="380">
        <v>12730</v>
      </c>
      <c r="B2625" s="214" t="s">
        <v>13271</v>
      </c>
      <c r="C2625" s="380" t="s">
        <v>66</v>
      </c>
      <c r="D2625" s="380">
        <v>444.93</v>
      </c>
      <c r="E2625" s="380" t="s">
        <v>88</v>
      </c>
      <c r="F2625" s="301"/>
    </row>
    <row r="2626" spans="1:6" ht="15" x14ac:dyDescent="0.25">
      <c r="A2626" s="388">
        <v>3840</v>
      </c>
      <c r="B2626" s="214" t="s">
        <v>13272</v>
      </c>
      <c r="C2626" s="380" t="s">
        <v>66</v>
      </c>
      <c r="D2626" s="395">
        <v>56.73</v>
      </c>
      <c r="E2626" s="380" t="s">
        <v>88</v>
      </c>
      <c r="F2626" s="301"/>
    </row>
    <row r="2627" spans="1:6" ht="15" x14ac:dyDescent="0.25">
      <c r="A2627" s="388">
        <v>3838</v>
      </c>
      <c r="B2627" s="214" t="s">
        <v>13273</v>
      </c>
      <c r="C2627" s="380" t="s">
        <v>66</v>
      </c>
      <c r="D2627" s="395">
        <v>125.21</v>
      </c>
      <c r="E2627" s="380" t="s">
        <v>88</v>
      </c>
      <c r="F2627" s="301"/>
    </row>
    <row r="2628" spans="1:6" ht="15" x14ac:dyDescent="0.25">
      <c r="A2628" s="388">
        <v>3844</v>
      </c>
      <c r="B2628" s="214" t="s">
        <v>13274</v>
      </c>
      <c r="C2628" s="380" t="s">
        <v>66</v>
      </c>
      <c r="D2628" s="395">
        <v>223.34</v>
      </c>
      <c r="E2628" s="380" t="s">
        <v>88</v>
      </c>
      <c r="F2628" s="301"/>
    </row>
    <row r="2629" spans="1:6" ht="15" x14ac:dyDescent="0.25">
      <c r="A2629" s="388">
        <v>3839</v>
      </c>
      <c r="B2629" s="214" t="s">
        <v>13275</v>
      </c>
      <c r="C2629" s="380" t="s">
        <v>66</v>
      </c>
      <c r="D2629" s="395">
        <v>406.81</v>
      </c>
      <c r="E2629" s="380" t="s">
        <v>88</v>
      </c>
      <c r="F2629" s="301"/>
    </row>
    <row r="2630" spans="1:6" ht="15" x14ac:dyDescent="0.25">
      <c r="A2630" s="388">
        <v>3843</v>
      </c>
      <c r="B2630" s="214" t="s">
        <v>13276</v>
      </c>
      <c r="C2630" s="380" t="s">
        <v>66</v>
      </c>
      <c r="D2630" s="395">
        <v>558.36</v>
      </c>
      <c r="E2630" s="380" t="s">
        <v>88</v>
      </c>
      <c r="F2630" s="301"/>
    </row>
    <row r="2631" spans="1:6" ht="15" x14ac:dyDescent="0.25">
      <c r="A2631" s="380">
        <v>3900</v>
      </c>
      <c r="B2631" s="214" t="s">
        <v>13277</v>
      </c>
      <c r="C2631" s="380" t="s">
        <v>66</v>
      </c>
      <c r="D2631" s="380">
        <v>50.07</v>
      </c>
      <c r="E2631" s="380" t="s">
        <v>88</v>
      </c>
      <c r="F2631" s="301"/>
    </row>
    <row r="2632" spans="1:6" ht="15" x14ac:dyDescent="0.25">
      <c r="A2632" s="380">
        <v>3846</v>
      </c>
      <c r="B2632" s="214" t="s">
        <v>13278</v>
      </c>
      <c r="C2632" s="380" t="s">
        <v>66</v>
      </c>
      <c r="D2632" s="380">
        <v>15.04</v>
      </c>
      <c r="E2632" s="380" t="s">
        <v>88</v>
      </c>
      <c r="F2632" s="301"/>
    </row>
    <row r="2633" spans="1:6" ht="15" x14ac:dyDescent="0.25">
      <c r="A2633" s="380">
        <v>3886</v>
      </c>
      <c r="B2633" s="214" t="s">
        <v>13279</v>
      </c>
      <c r="C2633" s="380" t="s">
        <v>66</v>
      </c>
      <c r="D2633" s="380">
        <v>19.97</v>
      </c>
      <c r="E2633" s="380" t="s">
        <v>88</v>
      </c>
      <c r="F2633" s="301"/>
    </row>
    <row r="2634" spans="1:6" ht="15" x14ac:dyDescent="0.25">
      <c r="A2634" s="380">
        <v>3854</v>
      </c>
      <c r="B2634" s="214" t="s">
        <v>13280</v>
      </c>
      <c r="C2634" s="380" t="s">
        <v>66</v>
      </c>
      <c r="D2634" s="380">
        <v>11.39</v>
      </c>
      <c r="E2634" s="380" t="s">
        <v>88</v>
      </c>
      <c r="F2634" s="301"/>
    </row>
    <row r="2635" spans="1:6" ht="15" x14ac:dyDescent="0.25">
      <c r="A2635" s="380">
        <v>3873</v>
      </c>
      <c r="B2635" s="214" t="s">
        <v>13281</v>
      </c>
      <c r="C2635" s="380" t="s">
        <v>66</v>
      </c>
      <c r="D2635" s="380">
        <v>13.25</v>
      </c>
      <c r="E2635" s="380" t="s">
        <v>88</v>
      </c>
      <c r="F2635" s="301"/>
    </row>
    <row r="2636" spans="1:6" ht="15" x14ac:dyDescent="0.25">
      <c r="A2636" s="380">
        <v>38021</v>
      </c>
      <c r="B2636" s="214" t="s">
        <v>13282</v>
      </c>
      <c r="C2636" s="380" t="s">
        <v>66</v>
      </c>
      <c r="D2636" s="380">
        <v>23.53</v>
      </c>
      <c r="E2636" s="380" t="s">
        <v>88</v>
      </c>
      <c r="F2636" s="301"/>
    </row>
    <row r="2637" spans="1:6" ht="15" x14ac:dyDescent="0.25">
      <c r="A2637" s="380">
        <v>43838</v>
      </c>
      <c r="B2637" s="214" t="s">
        <v>13283</v>
      </c>
      <c r="C2637" s="380" t="s">
        <v>66</v>
      </c>
      <c r="D2637" s="380">
        <v>30.41</v>
      </c>
      <c r="E2637" s="380" t="s">
        <v>88</v>
      </c>
      <c r="F2637" s="301"/>
    </row>
    <row r="2638" spans="1:6" ht="15" x14ac:dyDescent="0.25">
      <c r="A2638" s="380">
        <v>3847</v>
      </c>
      <c r="B2638" s="214" t="s">
        <v>13284</v>
      </c>
      <c r="C2638" s="380" t="s">
        <v>66</v>
      </c>
      <c r="D2638" s="380">
        <v>30.67</v>
      </c>
      <c r="E2638" s="380" t="s">
        <v>88</v>
      </c>
      <c r="F2638" s="301"/>
    </row>
    <row r="2639" spans="1:6" ht="15" x14ac:dyDescent="0.25">
      <c r="A2639" s="380">
        <v>38022</v>
      </c>
      <c r="B2639" s="214" t="s">
        <v>13285</v>
      </c>
      <c r="C2639" s="380" t="s">
        <v>66</v>
      </c>
      <c r="D2639" s="380">
        <v>42.16</v>
      </c>
      <c r="E2639" s="380" t="s">
        <v>88</v>
      </c>
      <c r="F2639" s="301"/>
    </row>
    <row r="2640" spans="1:6" ht="15" x14ac:dyDescent="0.25">
      <c r="A2640" s="388">
        <v>3826</v>
      </c>
      <c r="B2640" s="214" t="s">
        <v>13286</v>
      </c>
      <c r="C2640" s="380" t="s">
        <v>66</v>
      </c>
      <c r="D2640" s="395">
        <v>56.29</v>
      </c>
      <c r="E2640" s="380" t="s">
        <v>88</v>
      </c>
      <c r="F2640" s="301"/>
    </row>
    <row r="2641" spans="1:6" ht="15" x14ac:dyDescent="0.25">
      <c r="A2641" s="388">
        <v>3825</v>
      </c>
      <c r="B2641" s="214" t="s">
        <v>13287</v>
      </c>
      <c r="C2641" s="380" t="s">
        <v>66</v>
      </c>
      <c r="D2641" s="395">
        <v>16.190000000000001</v>
      </c>
      <c r="E2641" s="380" t="s">
        <v>88</v>
      </c>
      <c r="F2641" s="301"/>
    </row>
    <row r="2642" spans="1:6" ht="15" x14ac:dyDescent="0.25">
      <c r="A2642" s="388">
        <v>3827</v>
      </c>
      <c r="B2642" s="214" t="s">
        <v>13288</v>
      </c>
      <c r="C2642" s="380" t="s">
        <v>66</v>
      </c>
      <c r="D2642" s="395">
        <v>35.369999999999997</v>
      </c>
      <c r="E2642" s="380" t="s">
        <v>88</v>
      </c>
      <c r="F2642" s="301"/>
    </row>
    <row r="2643" spans="1:6" ht="15" x14ac:dyDescent="0.25">
      <c r="A2643" s="380">
        <v>3830</v>
      </c>
      <c r="B2643" s="214" t="s">
        <v>13289</v>
      </c>
      <c r="C2643" s="380" t="s">
        <v>66</v>
      </c>
      <c r="D2643" s="380">
        <v>187.94</v>
      </c>
      <c r="E2643" s="380" t="s">
        <v>88</v>
      </c>
      <c r="F2643" s="301"/>
    </row>
    <row r="2644" spans="1:6" ht="15" x14ac:dyDescent="0.25">
      <c r="A2644" s="380">
        <v>37981</v>
      </c>
      <c r="B2644" s="214" t="s">
        <v>13290</v>
      </c>
      <c r="C2644" s="380" t="s">
        <v>66</v>
      </c>
      <c r="D2644" s="380">
        <v>7.03</v>
      </c>
      <c r="E2644" s="380" t="s">
        <v>88</v>
      </c>
      <c r="F2644" s="301"/>
    </row>
    <row r="2645" spans="1:6" ht="15" x14ac:dyDescent="0.25">
      <c r="A2645" s="380">
        <v>37982</v>
      </c>
      <c r="B2645" s="214" t="s">
        <v>13291</v>
      </c>
      <c r="C2645" s="380" t="s">
        <v>66</v>
      </c>
      <c r="D2645" s="380">
        <v>10.199999999999999</v>
      </c>
      <c r="E2645" s="380" t="s">
        <v>88</v>
      </c>
      <c r="F2645" s="301"/>
    </row>
    <row r="2646" spans="1:6" ht="15" x14ac:dyDescent="0.25">
      <c r="A2646" s="380">
        <v>37983</v>
      </c>
      <c r="B2646" s="214" t="s">
        <v>13292</v>
      </c>
      <c r="C2646" s="380" t="s">
        <v>66</v>
      </c>
      <c r="D2646" s="380">
        <v>15.08</v>
      </c>
      <c r="E2646" s="380" t="s">
        <v>88</v>
      </c>
      <c r="F2646" s="301"/>
    </row>
    <row r="2647" spans="1:6" ht="15" x14ac:dyDescent="0.25">
      <c r="A2647" s="380">
        <v>37984</v>
      </c>
      <c r="B2647" s="214" t="s">
        <v>13293</v>
      </c>
      <c r="C2647" s="380" t="s">
        <v>66</v>
      </c>
      <c r="D2647" s="380">
        <v>21.18</v>
      </c>
      <c r="E2647" s="380" t="s">
        <v>88</v>
      </c>
      <c r="F2647" s="301"/>
    </row>
    <row r="2648" spans="1:6" ht="15" x14ac:dyDescent="0.25">
      <c r="A2648" s="380">
        <v>37985</v>
      </c>
      <c r="B2648" s="214" t="s">
        <v>13294</v>
      </c>
      <c r="C2648" s="380" t="s">
        <v>66</v>
      </c>
      <c r="D2648" s="380">
        <v>30.09</v>
      </c>
      <c r="E2648" s="380" t="s">
        <v>88</v>
      </c>
      <c r="F2648" s="301"/>
    </row>
    <row r="2649" spans="1:6" ht="15" x14ac:dyDescent="0.25">
      <c r="A2649" s="380">
        <v>20165</v>
      </c>
      <c r="B2649" s="214" t="s">
        <v>13295</v>
      </c>
      <c r="C2649" s="380" t="s">
        <v>66</v>
      </c>
      <c r="D2649" s="380">
        <v>23.3</v>
      </c>
      <c r="E2649" s="380" t="s">
        <v>88</v>
      </c>
      <c r="F2649" s="301"/>
    </row>
    <row r="2650" spans="1:6" ht="15" x14ac:dyDescent="0.25">
      <c r="A2650" s="380">
        <v>20166</v>
      </c>
      <c r="B2650" s="214" t="s">
        <v>13296</v>
      </c>
      <c r="C2650" s="380" t="s">
        <v>66</v>
      </c>
      <c r="D2650" s="380">
        <v>71.150000000000006</v>
      </c>
      <c r="E2650" s="380" t="s">
        <v>88</v>
      </c>
      <c r="F2650" s="301"/>
    </row>
    <row r="2651" spans="1:6" ht="15" x14ac:dyDescent="0.25">
      <c r="A2651" s="380">
        <v>20164</v>
      </c>
      <c r="B2651" s="214" t="s">
        <v>13297</v>
      </c>
      <c r="C2651" s="380" t="s">
        <v>66</v>
      </c>
      <c r="D2651" s="380">
        <v>11.19</v>
      </c>
      <c r="E2651" s="380" t="s">
        <v>88</v>
      </c>
      <c r="F2651" s="301"/>
    </row>
    <row r="2652" spans="1:6" ht="15" x14ac:dyDescent="0.25">
      <c r="A2652" s="380">
        <v>3893</v>
      </c>
      <c r="B2652" s="214" t="s">
        <v>13298</v>
      </c>
      <c r="C2652" s="380" t="s">
        <v>66</v>
      </c>
      <c r="D2652" s="380">
        <v>17.54</v>
      </c>
      <c r="E2652" s="380" t="s">
        <v>88</v>
      </c>
      <c r="F2652" s="301"/>
    </row>
    <row r="2653" spans="1:6" ht="15" x14ac:dyDescent="0.25">
      <c r="A2653" s="380">
        <v>3848</v>
      </c>
      <c r="B2653" s="214" t="s">
        <v>13299</v>
      </c>
      <c r="C2653" s="380" t="s">
        <v>66</v>
      </c>
      <c r="D2653" s="380">
        <v>10.7</v>
      </c>
      <c r="E2653" s="380" t="s">
        <v>88</v>
      </c>
      <c r="F2653" s="301"/>
    </row>
    <row r="2654" spans="1:6" ht="15" x14ac:dyDescent="0.25">
      <c r="A2654" s="380">
        <v>3895</v>
      </c>
      <c r="B2654" s="214" t="s">
        <v>13300</v>
      </c>
      <c r="C2654" s="380" t="s">
        <v>66</v>
      </c>
      <c r="D2654" s="380">
        <v>11.88</v>
      </c>
      <c r="E2654" s="380" t="s">
        <v>88</v>
      </c>
      <c r="F2654" s="301"/>
    </row>
    <row r="2655" spans="1:6" ht="15" x14ac:dyDescent="0.25">
      <c r="A2655" s="388">
        <v>12404</v>
      </c>
      <c r="B2655" s="214" t="s">
        <v>13301</v>
      </c>
      <c r="C2655" s="380" t="s">
        <v>66</v>
      </c>
      <c r="D2655" s="395">
        <v>12.43</v>
      </c>
      <c r="E2655" s="380" t="s">
        <v>88</v>
      </c>
      <c r="F2655" s="301"/>
    </row>
    <row r="2656" spans="1:6" ht="15" x14ac:dyDescent="0.25">
      <c r="A2656" s="388">
        <v>3939</v>
      </c>
      <c r="B2656" s="214" t="s">
        <v>13302</v>
      </c>
      <c r="C2656" s="380" t="s">
        <v>66</v>
      </c>
      <c r="D2656" s="395">
        <v>25.6</v>
      </c>
      <c r="E2656" s="380" t="s">
        <v>88</v>
      </c>
      <c r="F2656" s="301"/>
    </row>
    <row r="2657" spans="1:6" ht="15" x14ac:dyDescent="0.25">
      <c r="A2657" s="388">
        <v>3911</v>
      </c>
      <c r="B2657" s="214" t="s">
        <v>13303</v>
      </c>
      <c r="C2657" s="380" t="s">
        <v>66</v>
      </c>
      <c r="D2657" s="395">
        <v>20.92</v>
      </c>
      <c r="E2657" s="380" t="s">
        <v>88</v>
      </c>
      <c r="F2657" s="301"/>
    </row>
    <row r="2658" spans="1:6" ht="15" x14ac:dyDescent="0.25">
      <c r="A2658" s="388">
        <v>3910</v>
      </c>
      <c r="B2658" s="214" t="s">
        <v>13304</v>
      </c>
      <c r="C2658" s="380" t="s">
        <v>66</v>
      </c>
      <c r="D2658" s="395">
        <v>14.96</v>
      </c>
      <c r="E2658" s="380" t="s">
        <v>88</v>
      </c>
      <c r="F2658" s="301"/>
    </row>
    <row r="2659" spans="1:6" ht="15" x14ac:dyDescent="0.25">
      <c r="A2659" s="388">
        <v>3908</v>
      </c>
      <c r="B2659" s="214" t="s">
        <v>13305</v>
      </c>
      <c r="C2659" s="380" t="s">
        <v>66</v>
      </c>
      <c r="D2659" s="395">
        <v>6.76</v>
      </c>
      <c r="E2659" s="380" t="s">
        <v>88</v>
      </c>
      <c r="F2659" s="301"/>
    </row>
    <row r="2660" spans="1:6" ht="15" x14ac:dyDescent="0.25">
      <c r="A2660" s="388">
        <v>3913</v>
      </c>
      <c r="B2660" s="214" t="s">
        <v>13306</v>
      </c>
      <c r="C2660" s="380" t="s">
        <v>66</v>
      </c>
      <c r="D2660" s="395">
        <v>71.53</v>
      </c>
      <c r="E2660" s="380" t="s">
        <v>88</v>
      </c>
      <c r="F2660" s="301"/>
    </row>
    <row r="2661" spans="1:6" ht="15" x14ac:dyDescent="0.25">
      <c r="A2661" s="388">
        <v>3912</v>
      </c>
      <c r="B2661" s="214" t="s">
        <v>13307</v>
      </c>
      <c r="C2661" s="380" t="s">
        <v>66</v>
      </c>
      <c r="D2661" s="395">
        <v>39.21</v>
      </c>
      <c r="E2661" s="380" t="s">
        <v>88</v>
      </c>
      <c r="F2661" s="301"/>
    </row>
    <row r="2662" spans="1:6" ht="15" x14ac:dyDescent="0.25">
      <c r="A2662" s="388">
        <v>3914</v>
      </c>
      <c r="B2662" s="214" t="s">
        <v>13308</v>
      </c>
      <c r="C2662" s="380" t="s">
        <v>66</v>
      </c>
      <c r="D2662" s="395">
        <v>107.91</v>
      </c>
      <c r="E2662" s="380" t="s">
        <v>88</v>
      </c>
      <c r="F2662" s="301"/>
    </row>
    <row r="2663" spans="1:6" ht="15" x14ac:dyDescent="0.25">
      <c r="A2663" s="388">
        <v>3909</v>
      </c>
      <c r="B2663" s="214" t="s">
        <v>13309</v>
      </c>
      <c r="C2663" s="380" t="s">
        <v>66</v>
      </c>
      <c r="D2663" s="395">
        <v>9.1999999999999993</v>
      </c>
      <c r="E2663" s="380" t="s">
        <v>88</v>
      </c>
      <c r="F2663" s="301"/>
    </row>
    <row r="2664" spans="1:6" ht="15" x14ac:dyDescent="0.25">
      <c r="A2664" s="388">
        <v>3915</v>
      </c>
      <c r="B2664" s="214" t="s">
        <v>13310</v>
      </c>
      <c r="C2664" s="380" t="s">
        <v>66</v>
      </c>
      <c r="D2664" s="395">
        <v>170.17</v>
      </c>
      <c r="E2664" s="380" t="s">
        <v>88</v>
      </c>
      <c r="F2664" s="301"/>
    </row>
    <row r="2665" spans="1:6" ht="15" x14ac:dyDescent="0.25">
      <c r="A2665" s="388">
        <v>3916</v>
      </c>
      <c r="B2665" s="214" t="s">
        <v>13311</v>
      </c>
      <c r="C2665" s="380" t="s">
        <v>66</v>
      </c>
      <c r="D2665" s="395">
        <v>310.02</v>
      </c>
      <c r="E2665" s="380" t="s">
        <v>88</v>
      </c>
      <c r="F2665" s="301"/>
    </row>
    <row r="2666" spans="1:6" ht="15" x14ac:dyDescent="0.25">
      <c r="A2666" s="388">
        <v>3917</v>
      </c>
      <c r="B2666" s="214" t="s">
        <v>13312</v>
      </c>
      <c r="C2666" s="380" t="s">
        <v>66</v>
      </c>
      <c r="D2666" s="395">
        <v>511.33</v>
      </c>
      <c r="E2666" s="380" t="s">
        <v>88</v>
      </c>
      <c r="F2666" s="301"/>
    </row>
    <row r="2667" spans="1:6" ht="15" x14ac:dyDescent="0.25">
      <c r="A2667" s="380">
        <v>1904</v>
      </c>
      <c r="B2667" s="214" t="s">
        <v>13313</v>
      </c>
      <c r="C2667" s="380" t="s">
        <v>66</v>
      </c>
      <c r="D2667" s="380">
        <v>1.18</v>
      </c>
      <c r="E2667" s="380" t="s">
        <v>88</v>
      </c>
      <c r="F2667" s="301"/>
    </row>
    <row r="2668" spans="1:6" ht="15" x14ac:dyDescent="0.25">
      <c r="A2668" s="380">
        <v>1899</v>
      </c>
      <c r="B2668" s="214" t="s">
        <v>13314</v>
      </c>
      <c r="C2668" s="380" t="s">
        <v>66</v>
      </c>
      <c r="D2668" s="380">
        <v>1.34</v>
      </c>
      <c r="E2668" s="380" t="s">
        <v>88</v>
      </c>
      <c r="F2668" s="301"/>
    </row>
    <row r="2669" spans="1:6" ht="15" x14ac:dyDescent="0.25">
      <c r="A2669" s="380">
        <v>1900</v>
      </c>
      <c r="B2669" s="214" t="s">
        <v>13315</v>
      </c>
      <c r="C2669" s="380" t="s">
        <v>66</v>
      </c>
      <c r="D2669" s="380">
        <v>2.1800000000000002</v>
      </c>
      <c r="E2669" s="380" t="s">
        <v>88</v>
      </c>
      <c r="F2669" s="301"/>
    </row>
    <row r="2670" spans="1:6" ht="30" x14ac:dyDescent="0.25">
      <c r="A2670" s="388">
        <v>12407</v>
      </c>
      <c r="B2670" s="214" t="s">
        <v>13316</v>
      </c>
      <c r="C2670" s="380" t="s">
        <v>66</v>
      </c>
      <c r="D2670" s="395">
        <v>38.71</v>
      </c>
      <c r="E2670" s="380" t="s">
        <v>88</v>
      </c>
      <c r="F2670" s="301"/>
    </row>
    <row r="2671" spans="1:6" ht="30" x14ac:dyDescent="0.25">
      <c r="A2671" s="388">
        <v>12408</v>
      </c>
      <c r="B2671" s="214" t="s">
        <v>13317</v>
      </c>
      <c r="C2671" s="380" t="s">
        <v>66</v>
      </c>
      <c r="D2671" s="395">
        <v>21.85</v>
      </c>
      <c r="E2671" s="380" t="s">
        <v>88</v>
      </c>
      <c r="F2671" s="301"/>
    </row>
    <row r="2672" spans="1:6" ht="30" x14ac:dyDescent="0.25">
      <c r="A2672" s="388">
        <v>12409</v>
      </c>
      <c r="B2672" s="214" t="s">
        <v>13318</v>
      </c>
      <c r="C2672" s="380" t="s">
        <v>66</v>
      </c>
      <c r="D2672" s="395">
        <v>21.85</v>
      </c>
      <c r="E2672" s="380" t="s">
        <v>88</v>
      </c>
      <c r="F2672" s="301"/>
    </row>
    <row r="2673" spans="1:6" ht="30" x14ac:dyDescent="0.25">
      <c r="A2673" s="388">
        <v>12410</v>
      </c>
      <c r="B2673" s="214" t="s">
        <v>13319</v>
      </c>
      <c r="C2673" s="380" t="s">
        <v>66</v>
      </c>
      <c r="D2673" s="395">
        <v>15.05</v>
      </c>
      <c r="E2673" s="380" t="s">
        <v>88</v>
      </c>
      <c r="F2673" s="301"/>
    </row>
    <row r="2674" spans="1:6" ht="15" x14ac:dyDescent="0.25">
      <c r="A2674" s="388">
        <v>3936</v>
      </c>
      <c r="B2674" s="214" t="s">
        <v>13320</v>
      </c>
      <c r="C2674" s="380" t="s">
        <v>66</v>
      </c>
      <c r="D2674" s="395">
        <v>27.2</v>
      </c>
      <c r="E2674" s="380" t="s">
        <v>88</v>
      </c>
      <c r="F2674" s="301"/>
    </row>
    <row r="2675" spans="1:6" ht="15" x14ac:dyDescent="0.25">
      <c r="A2675" s="388">
        <v>3924</v>
      </c>
      <c r="B2675" s="214" t="s">
        <v>13321</v>
      </c>
      <c r="C2675" s="380" t="s">
        <v>66</v>
      </c>
      <c r="D2675" s="395">
        <v>27.2</v>
      </c>
      <c r="E2675" s="380" t="s">
        <v>88</v>
      </c>
      <c r="F2675" s="301"/>
    </row>
    <row r="2676" spans="1:6" ht="15" x14ac:dyDescent="0.25">
      <c r="A2676" s="388">
        <v>3922</v>
      </c>
      <c r="B2676" s="214" t="s">
        <v>13322</v>
      </c>
      <c r="C2676" s="380" t="s">
        <v>66</v>
      </c>
      <c r="D2676" s="395">
        <v>25.02</v>
      </c>
      <c r="E2676" s="380" t="s">
        <v>88</v>
      </c>
      <c r="F2676" s="301"/>
    </row>
    <row r="2677" spans="1:6" ht="15" x14ac:dyDescent="0.25">
      <c r="A2677" s="388">
        <v>3923</v>
      </c>
      <c r="B2677" s="214" t="s">
        <v>13323</v>
      </c>
      <c r="C2677" s="380" t="s">
        <v>66</v>
      </c>
      <c r="D2677" s="395">
        <v>27.2</v>
      </c>
      <c r="E2677" s="380" t="s">
        <v>88</v>
      </c>
      <c r="F2677" s="301"/>
    </row>
    <row r="2678" spans="1:6" ht="15" x14ac:dyDescent="0.25">
      <c r="A2678" s="388">
        <v>3921</v>
      </c>
      <c r="B2678" s="214" t="s">
        <v>13324</v>
      </c>
      <c r="C2678" s="380" t="s">
        <v>66</v>
      </c>
      <c r="D2678" s="395">
        <v>22.45</v>
      </c>
      <c r="E2678" s="380" t="s">
        <v>88</v>
      </c>
      <c r="F2678" s="301"/>
    </row>
    <row r="2679" spans="1:6" ht="15" x14ac:dyDescent="0.25">
      <c r="A2679" s="388">
        <v>3937</v>
      </c>
      <c r="B2679" s="214" t="s">
        <v>13325</v>
      </c>
      <c r="C2679" s="380" t="s">
        <v>66</v>
      </c>
      <c r="D2679" s="395">
        <v>22.44</v>
      </c>
      <c r="E2679" s="380" t="s">
        <v>88</v>
      </c>
      <c r="F2679" s="301"/>
    </row>
    <row r="2680" spans="1:6" ht="15" x14ac:dyDescent="0.25">
      <c r="A2680" s="388">
        <v>3920</v>
      </c>
      <c r="B2680" s="214" t="s">
        <v>13326</v>
      </c>
      <c r="C2680" s="380" t="s">
        <v>66</v>
      </c>
      <c r="D2680" s="395">
        <v>22.44</v>
      </c>
      <c r="E2680" s="380" t="s">
        <v>88</v>
      </c>
      <c r="F2680" s="301"/>
    </row>
    <row r="2681" spans="1:6" ht="15" x14ac:dyDescent="0.25">
      <c r="A2681" s="388">
        <v>3938</v>
      </c>
      <c r="B2681" s="214" t="s">
        <v>13327</v>
      </c>
      <c r="C2681" s="380" t="s">
        <v>66</v>
      </c>
      <c r="D2681" s="395">
        <v>14.79</v>
      </c>
      <c r="E2681" s="380" t="s">
        <v>88</v>
      </c>
      <c r="F2681" s="301"/>
    </row>
    <row r="2682" spans="1:6" ht="15" x14ac:dyDescent="0.25">
      <c r="A2682" s="388">
        <v>3919</v>
      </c>
      <c r="B2682" s="214" t="s">
        <v>13328</v>
      </c>
      <c r="C2682" s="380" t="s">
        <v>66</v>
      </c>
      <c r="D2682" s="395">
        <v>15.08</v>
      </c>
      <c r="E2682" s="380" t="s">
        <v>88</v>
      </c>
      <c r="F2682" s="301"/>
    </row>
    <row r="2683" spans="1:6" ht="15" x14ac:dyDescent="0.25">
      <c r="A2683" s="388">
        <v>3927</v>
      </c>
      <c r="B2683" s="214" t="s">
        <v>13329</v>
      </c>
      <c r="C2683" s="380" t="s">
        <v>66</v>
      </c>
      <c r="D2683" s="395">
        <v>76.38</v>
      </c>
      <c r="E2683" s="380" t="s">
        <v>88</v>
      </c>
      <c r="F2683" s="301"/>
    </row>
    <row r="2684" spans="1:6" ht="15" x14ac:dyDescent="0.25">
      <c r="A2684" s="388">
        <v>3928</v>
      </c>
      <c r="B2684" s="214" t="s">
        <v>13330</v>
      </c>
      <c r="C2684" s="380" t="s">
        <v>66</v>
      </c>
      <c r="D2684" s="395">
        <v>76.38</v>
      </c>
      <c r="E2684" s="380" t="s">
        <v>88</v>
      </c>
      <c r="F2684" s="301"/>
    </row>
    <row r="2685" spans="1:6" ht="15" x14ac:dyDescent="0.25">
      <c r="A2685" s="388">
        <v>3926</v>
      </c>
      <c r="B2685" s="214" t="s">
        <v>13331</v>
      </c>
      <c r="C2685" s="380" t="s">
        <v>66</v>
      </c>
      <c r="D2685" s="395">
        <v>43.54</v>
      </c>
      <c r="E2685" s="380" t="s">
        <v>88</v>
      </c>
      <c r="F2685" s="301"/>
    </row>
    <row r="2686" spans="1:6" ht="15" x14ac:dyDescent="0.25">
      <c r="A2686" s="388">
        <v>3935</v>
      </c>
      <c r="B2686" s="214" t="s">
        <v>13332</v>
      </c>
      <c r="C2686" s="380" t="s">
        <v>66</v>
      </c>
      <c r="D2686" s="395">
        <v>43.54</v>
      </c>
      <c r="E2686" s="380" t="s">
        <v>88</v>
      </c>
      <c r="F2686" s="301"/>
    </row>
    <row r="2687" spans="1:6" ht="15" x14ac:dyDescent="0.25">
      <c r="A2687" s="388">
        <v>3925</v>
      </c>
      <c r="B2687" s="214" t="s">
        <v>13333</v>
      </c>
      <c r="C2687" s="380" t="s">
        <v>66</v>
      </c>
      <c r="D2687" s="395">
        <v>43.54</v>
      </c>
      <c r="E2687" s="380" t="s">
        <v>88</v>
      </c>
      <c r="F2687" s="301"/>
    </row>
    <row r="2688" spans="1:6" ht="15" x14ac:dyDescent="0.25">
      <c r="A2688" s="388">
        <v>3929</v>
      </c>
      <c r="B2688" s="214" t="s">
        <v>13334</v>
      </c>
      <c r="C2688" s="380" t="s">
        <v>66</v>
      </c>
      <c r="D2688" s="395">
        <v>116.37</v>
      </c>
      <c r="E2688" s="380" t="s">
        <v>88</v>
      </c>
      <c r="F2688" s="301"/>
    </row>
    <row r="2689" spans="1:6" ht="15" x14ac:dyDescent="0.25">
      <c r="A2689" s="388">
        <v>3931</v>
      </c>
      <c r="B2689" s="214" t="s">
        <v>13335</v>
      </c>
      <c r="C2689" s="380" t="s">
        <v>66</v>
      </c>
      <c r="D2689" s="395">
        <v>116.37</v>
      </c>
      <c r="E2689" s="380" t="s">
        <v>88</v>
      </c>
      <c r="F2689" s="301"/>
    </row>
    <row r="2690" spans="1:6" ht="15" x14ac:dyDescent="0.25">
      <c r="A2690" s="388">
        <v>3930</v>
      </c>
      <c r="B2690" s="214" t="s">
        <v>13336</v>
      </c>
      <c r="C2690" s="380" t="s">
        <v>66</v>
      </c>
      <c r="D2690" s="395">
        <v>116.37</v>
      </c>
      <c r="E2690" s="380" t="s">
        <v>88</v>
      </c>
      <c r="F2690" s="301"/>
    </row>
    <row r="2691" spans="1:6" ht="15" x14ac:dyDescent="0.25">
      <c r="A2691" s="388">
        <v>12406</v>
      </c>
      <c r="B2691" s="214" t="s">
        <v>13337</v>
      </c>
      <c r="C2691" s="380" t="s">
        <v>66</v>
      </c>
      <c r="D2691" s="395">
        <v>10.69</v>
      </c>
      <c r="E2691" s="380" t="s">
        <v>88</v>
      </c>
      <c r="F2691" s="301"/>
    </row>
    <row r="2692" spans="1:6" ht="15" x14ac:dyDescent="0.25">
      <c r="A2692" s="388">
        <v>3932</v>
      </c>
      <c r="B2692" s="214" t="s">
        <v>13338</v>
      </c>
      <c r="C2692" s="380" t="s">
        <v>66</v>
      </c>
      <c r="D2692" s="395">
        <v>200.94</v>
      </c>
      <c r="E2692" s="380" t="s">
        <v>88</v>
      </c>
      <c r="F2692" s="301"/>
    </row>
    <row r="2693" spans="1:6" ht="15" x14ac:dyDescent="0.25">
      <c r="A2693" s="388">
        <v>3933</v>
      </c>
      <c r="B2693" s="214" t="s">
        <v>13339</v>
      </c>
      <c r="C2693" s="380" t="s">
        <v>66</v>
      </c>
      <c r="D2693" s="395">
        <v>200.94</v>
      </c>
      <c r="E2693" s="380" t="s">
        <v>88</v>
      </c>
      <c r="F2693" s="301"/>
    </row>
    <row r="2694" spans="1:6" ht="15" x14ac:dyDescent="0.25">
      <c r="A2694" s="388">
        <v>3934</v>
      </c>
      <c r="B2694" s="214" t="s">
        <v>13340</v>
      </c>
      <c r="C2694" s="380" t="s">
        <v>66</v>
      </c>
      <c r="D2694" s="395">
        <v>200.94</v>
      </c>
      <c r="E2694" s="380" t="s">
        <v>88</v>
      </c>
      <c r="F2694" s="301"/>
    </row>
    <row r="2695" spans="1:6" ht="30" x14ac:dyDescent="0.25">
      <c r="A2695" s="388">
        <v>40355</v>
      </c>
      <c r="B2695" s="214" t="s">
        <v>13341</v>
      </c>
      <c r="C2695" s="380" t="s">
        <v>66</v>
      </c>
      <c r="D2695" s="395">
        <v>11.97</v>
      </c>
      <c r="E2695" s="380" t="s">
        <v>88</v>
      </c>
      <c r="F2695" s="301"/>
    </row>
    <row r="2696" spans="1:6" ht="30" x14ac:dyDescent="0.25">
      <c r="A2696" s="388">
        <v>40364</v>
      </c>
      <c r="B2696" s="214" t="s">
        <v>13342</v>
      </c>
      <c r="C2696" s="380" t="s">
        <v>66</v>
      </c>
      <c r="D2696" s="395">
        <v>56.09</v>
      </c>
      <c r="E2696" s="380" t="s">
        <v>88</v>
      </c>
      <c r="F2696" s="301"/>
    </row>
    <row r="2697" spans="1:6" ht="30" x14ac:dyDescent="0.25">
      <c r="A2697" s="388">
        <v>40361</v>
      </c>
      <c r="B2697" s="214" t="s">
        <v>13343</v>
      </c>
      <c r="C2697" s="380" t="s">
        <v>66</v>
      </c>
      <c r="D2697" s="395">
        <v>43.86</v>
      </c>
      <c r="E2697" s="380" t="s">
        <v>88</v>
      </c>
      <c r="F2697" s="301"/>
    </row>
    <row r="2698" spans="1:6" ht="30" x14ac:dyDescent="0.25">
      <c r="A2698" s="388">
        <v>40358</v>
      </c>
      <c r="B2698" s="214" t="s">
        <v>13344</v>
      </c>
      <c r="C2698" s="380" t="s">
        <v>66</v>
      </c>
      <c r="D2698" s="395">
        <v>16.72</v>
      </c>
      <c r="E2698" s="380" t="s">
        <v>88</v>
      </c>
      <c r="F2698" s="301"/>
    </row>
    <row r="2699" spans="1:6" ht="30" x14ac:dyDescent="0.25">
      <c r="A2699" s="388">
        <v>40370</v>
      </c>
      <c r="B2699" s="214" t="s">
        <v>13345</v>
      </c>
      <c r="C2699" s="380" t="s">
        <v>66</v>
      </c>
      <c r="D2699" s="395">
        <v>177.99</v>
      </c>
      <c r="E2699" s="380" t="s">
        <v>88</v>
      </c>
      <c r="F2699" s="301"/>
    </row>
    <row r="2700" spans="1:6" ht="30" x14ac:dyDescent="0.25">
      <c r="A2700" s="388">
        <v>40367</v>
      </c>
      <c r="B2700" s="214" t="s">
        <v>13346</v>
      </c>
      <c r="C2700" s="380" t="s">
        <v>66</v>
      </c>
      <c r="D2700" s="395">
        <v>88.47</v>
      </c>
      <c r="E2700" s="380" t="s">
        <v>88</v>
      </c>
      <c r="F2700" s="301"/>
    </row>
    <row r="2701" spans="1:6" ht="30" x14ac:dyDescent="0.25">
      <c r="A2701" s="388">
        <v>40373</v>
      </c>
      <c r="B2701" s="214" t="s">
        <v>13347</v>
      </c>
      <c r="C2701" s="380" t="s">
        <v>66</v>
      </c>
      <c r="D2701" s="395">
        <v>240.69</v>
      </c>
      <c r="E2701" s="380" t="s">
        <v>88</v>
      </c>
      <c r="F2701" s="301"/>
    </row>
    <row r="2702" spans="1:6" ht="15" x14ac:dyDescent="0.25">
      <c r="A2702" s="380">
        <v>3907</v>
      </c>
      <c r="B2702" s="214" t="s">
        <v>13348</v>
      </c>
      <c r="C2702" s="380" t="s">
        <v>66</v>
      </c>
      <c r="D2702" s="380">
        <v>5.77</v>
      </c>
      <c r="E2702" s="380" t="s">
        <v>88</v>
      </c>
      <c r="F2702" s="301"/>
    </row>
    <row r="2703" spans="1:6" ht="15" x14ac:dyDescent="0.25">
      <c r="A2703" s="380">
        <v>3889</v>
      </c>
      <c r="B2703" s="214" t="s">
        <v>13349</v>
      </c>
      <c r="C2703" s="380" t="s">
        <v>66</v>
      </c>
      <c r="D2703" s="380">
        <v>4.0999999999999996</v>
      </c>
      <c r="E2703" s="380" t="s">
        <v>88</v>
      </c>
      <c r="F2703" s="301"/>
    </row>
    <row r="2704" spans="1:6" ht="15" x14ac:dyDescent="0.25">
      <c r="A2704" s="380">
        <v>3868</v>
      </c>
      <c r="B2704" s="214" t="s">
        <v>13350</v>
      </c>
      <c r="C2704" s="380" t="s">
        <v>66</v>
      </c>
      <c r="D2704" s="380">
        <v>1.5</v>
      </c>
      <c r="E2704" s="380" t="s">
        <v>88</v>
      </c>
      <c r="F2704" s="301"/>
    </row>
    <row r="2705" spans="1:6" ht="15" x14ac:dyDescent="0.25">
      <c r="A2705" s="380">
        <v>3869</v>
      </c>
      <c r="B2705" s="214" t="s">
        <v>13351</v>
      </c>
      <c r="C2705" s="380" t="s">
        <v>66</v>
      </c>
      <c r="D2705" s="380">
        <v>3.33</v>
      </c>
      <c r="E2705" s="380" t="s">
        <v>88</v>
      </c>
      <c r="F2705" s="301"/>
    </row>
    <row r="2706" spans="1:6" ht="15" x14ac:dyDescent="0.25">
      <c r="A2706" s="380">
        <v>3872</v>
      </c>
      <c r="B2706" s="214" t="s">
        <v>13352</v>
      </c>
      <c r="C2706" s="380" t="s">
        <v>66</v>
      </c>
      <c r="D2706" s="380">
        <v>5.69</v>
      </c>
      <c r="E2706" s="380" t="s">
        <v>88</v>
      </c>
      <c r="F2706" s="301"/>
    </row>
    <row r="2707" spans="1:6" ht="15" x14ac:dyDescent="0.25">
      <c r="A2707" s="380">
        <v>3850</v>
      </c>
      <c r="B2707" s="214" t="s">
        <v>13353</v>
      </c>
      <c r="C2707" s="380" t="s">
        <v>66</v>
      </c>
      <c r="D2707" s="380">
        <v>13.13</v>
      </c>
      <c r="E2707" s="380" t="s">
        <v>88</v>
      </c>
      <c r="F2707" s="301"/>
    </row>
    <row r="2708" spans="1:6" ht="15" x14ac:dyDescent="0.25">
      <c r="A2708" s="380">
        <v>38023</v>
      </c>
      <c r="B2708" s="214" t="s">
        <v>13354</v>
      </c>
      <c r="C2708" s="380" t="s">
        <v>66</v>
      </c>
      <c r="D2708" s="380">
        <v>6.68</v>
      </c>
      <c r="E2708" s="380" t="s">
        <v>88</v>
      </c>
      <c r="F2708" s="301"/>
    </row>
    <row r="2709" spans="1:6" ht="15" x14ac:dyDescent="0.25">
      <c r="A2709" s="380">
        <v>37986</v>
      </c>
      <c r="B2709" s="214" t="s">
        <v>13355</v>
      </c>
      <c r="C2709" s="380" t="s">
        <v>66</v>
      </c>
      <c r="D2709" s="380">
        <v>2.4</v>
      </c>
      <c r="E2709" s="380" t="s">
        <v>88</v>
      </c>
      <c r="F2709" s="301"/>
    </row>
    <row r="2710" spans="1:6" ht="15" x14ac:dyDescent="0.25">
      <c r="A2710" s="380">
        <v>21120</v>
      </c>
      <c r="B2710" s="214" t="s">
        <v>13356</v>
      </c>
      <c r="C2710" s="380" t="s">
        <v>66</v>
      </c>
      <c r="D2710" s="380">
        <v>12.24</v>
      </c>
      <c r="E2710" s="380" t="s">
        <v>88</v>
      </c>
      <c r="F2710" s="301"/>
    </row>
    <row r="2711" spans="1:6" ht="15" x14ac:dyDescent="0.25">
      <c r="A2711" s="380">
        <v>39318</v>
      </c>
      <c r="B2711" s="214" t="s">
        <v>13357</v>
      </c>
      <c r="C2711" s="380" t="s">
        <v>66</v>
      </c>
      <c r="D2711" s="380">
        <v>11.38</v>
      </c>
      <c r="E2711" s="380" t="s">
        <v>88</v>
      </c>
      <c r="F2711" s="301"/>
    </row>
    <row r="2712" spans="1:6" ht="15" x14ac:dyDescent="0.25">
      <c r="A2712" s="380">
        <v>37987</v>
      </c>
      <c r="B2712" s="214" t="s">
        <v>13358</v>
      </c>
      <c r="C2712" s="380" t="s">
        <v>66</v>
      </c>
      <c r="D2712" s="380">
        <v>119.7</v>
      </c>
      <c r="E2712" s="380" t="s">
        <v>88</v>
      </c>
      <c r="F2712" s="301"/>
    </row>
    <row r="2713" spans="1:6" ht="15" x14ac:dyDescent="0.25">
      <c r="A2713" s="380">
        <v>37988</v>
      </c>
      <c r="B2713" s="214" t="s">
        <v>13359</v>
      </c>
      <c r="C2713" s="380" t="s">
        <v>66</v>
      </c>
      <c r="D2713" s="380">
        <v>190.21</v>
      </c>
      <c r="E2713" s="380" t="s">
        <v>88</v>
      </c>
      <c r="F2713" s="301"/>
    </row>
    <row r="2714" spans="1:6" ht="15" x14ac:dyDescent="0.25">
      <c r="A2714" s="388">
        <v>40366</v>
      </c>
      <c r="B2714" s="214" t="s">
        <v>13360</v>
      </c>
      <c r="C2714" s="380" t="s">
        <v>66</v>
      </c>
      <c r="D2714" s="395">
        <v>43.76</v>
      </c>
      <c r="E2714" s="380" t="s">
        <v>88</v>
      </c>
      <c r="F2714" s="301"/>
    </row>
    <row r="2715" spans="1:6" ht="15" x14ac:dyDescent="0.25">
      <c r="A2715" s="388">
        <v>40363</v>
      </c>
      <c r="B2715" s="214" t="s">
        <v>13361</v>
      </c>
      <c r="C2715" s="380" t="s">
        <v>66</v>
      </c>
      <c r="D2715" s="395">
        <v>34.22</v>
      </c>
      <c r="E2715" s="380" t="s">
        <v>88</v>
      </c>
      <c r="F2715" s="301"/>
    </row>
    <row r="2716" spans="1:6" ht="15" x14ac:dyDescent="0.25">
      <c r="A2716" s="388">
        <v>40360</v>
      </c>
      <c r="B2716" s="214" t="s">
        <v>13362</v>
      </c>
      <c r="C2716" s="380" t="s">
        <v>66</v>
      </c>
      <c r="D2716" s="395">
        <v>22.43</v>
      </c>
      <c r="E2716" s="380" t="s">
        <v>88</v>
      </c>
      <c r="F2716" s="301"/>
    </row>
    <row r="2717" spans="1:6" ht="15" x14ac:dyDescent="0.25">
      <c r="A2717" s="388">
        <v>40354</v>
      </c>
      <c r="B2717" s="214" t="s">
        <v>13363</v>
      </c>
      <c r="C2717" s="380" t="s">
        <v>66</v>
      </c>
      <c r="D2717" s="395">
        <v>14.9</v>
      </c>
      <c r="E2717" s="380" t="s">
        <v>88</v>
      </c>
      <c r="F2717" s="301"/>
    </row>
    <row r="2718" spans="1:6" ht="15" x14ac:dyDescent="0.25">
      <c r="A2718" s="388">
        <v>40372</v>
      </c>
      <c r="B2718" s="214" t="s">
        <v>13364</v>
      </c>
      <c r="C2718" s="380" t="s">
        <v>66</v>
      </c>
      <c r="D2718" s="395">
        <v>138.56</v>
      </c>
      <c r="E2718" s="380" t="s">
        <v>88</v>
      </c>
      <c r="F2718" s="301"/>
    </row>
    <row r="2719" spans="1:6" ht="15" x14ac:dyDescent="0.25">
      <c r="A2719" s="388">
        <v>40369</v>
      </c>
      <c r="B2719" s="214" t="s">
        <v>13365</v>
      </c>
      <c r="C2719" s="380" t="s">
        <v>66</v>
      </c>
      <c r="D2719" s="395">
        <v>68.959999999999994</v>
      </c>
      <c r="E2719" s="380" t="s">
        <v>88</v>
      </c>
      <c r="F2719" s="301"/>
    </row>
    <row r="2720" spans="1:6" ht="15" x14ac:dyDescent="0.25">
      <c r="A2720" s="388">
        <v>40375</v>
      </c>
      <c r="B2720" s="214" t="s">
        <v>13366</v>
      </c>
      <c r="C2720" s="380" t="s">
        <v>66</v>
      </c>
      <c r="D2720" s="395">
        <v>187.57</v>
      </c>
      <c r="E2720" s="380" t="s">
        <v>88</v>
      </c>
      <c r="F2720" s="301"/>
    </row>
    <row r="2721" spans="1:6" ht="15" x14ac:dyDescent="0.25">
      <c r="A2721" s="388">
        <v>40357</v>
      </c>
      <c r="B2721" s="214" t="s">
        <v>13367</v>
      </c>
      <c r="C2721" s="380" t="s">
        <v>66</v>
      </c>
      <c r="D2721" s="395">
        <v>16.72</v>
      </c>
      <c r="E2721" s="380" t="s">
        <v>88</v>
      </c>
      <c r="F2721" s="301"/>
    </row>
    <row r="2722" spans="1:6" ht="15" x14ac:dyDescent="0.25">
      <c r="A2722" s="380">
        <v>1893</v>
      </c>
      <c r="B2722" s="214" t="s">
        <v>13368</v>
      </c>
      <c r="C2722" s="380" t="s">
        <v>66</v>
      </c>
      <c r="D2722" s="380">
        <v>4.4800000000000004</v>
      </c>
      <c r="E2722" s="380" t="s">
        <v>88</v>
      </c>
      <c r="F2722" s="301"/>
    </row>
    <row r="2723" spans="1:6" ht="15" x14ac:dyDescent="0.25">
      <c r="A2723" s="380">
        <v>1902</v>
      </c>
      <c r="B2723" s="214" t="s">
        <v>13369</v>
      </c>
      <c r="C2723" s="380" t="s">
        <v>66</v>
      </c>
      <c r="D2723" s="380">
        <v>3.26</v>
      </c>
      <c r="E2723" s="380" t="s">
        <v>88</v>
      </c>
      <c r="F2723" s="301"/>
    </row>
    <row r="2724" spans="1:6" ht="15" x14ac:dyDescent="0.25">
      <c r="A2724" s="380">
        <v>1892</v>
      </c>
      <c r="B2724" s="214" t="s">
        <v>13370</v>
      </c>
      <c r="C2724" s="380" t="s">
        <v>66</v>
      </c>
      <c r="D2724" s="380">
        <v>2.1</v>
      </c>
      <c r="E2724" s="380" t="s">
        <v>88</v>
      </c>
      <c r="F2724" s="301"/>
    </row>
    <row r="2725" spans="1:6" ht="15" x14ac:dyDescent="0.25">
      <c r="A2725" s="380">
        <v>1901</v>
      </c>
      <c r="B2725" s="214" t="s">
        <v>13371</v>
      </c>
      <c r="C2725" s="380" t="s">
        <v>66</v>
      </c>
      <c r="D2725" s="380">
        <v>1.02</v>
      </c>
      <c r="E2725" s="380" t="s">
        <v>88</v>
      </c>
      <c r="F2725" s="301"/>
    </row>
    <row r="2726" spans="1:6" ht="15" x14ac:dyDescent="0.25">
      <c r="A2726" s="380">
        <v>1907</v>
      </c>
      <c r="B2726" s="214" t="s">
        <v>13372</v>
      </c>
      <c r="C2726" s="380" t="s">
        <v>66</v>
      </c>
      <c r="D2726" s="380">
        <v>14.41</v>
      </c>
      <c r="E2726" s="380" t="s">
        <v>88</v>
      </c>
      <c r="F2726" s="301"/>
    </row>
    <row r="2727" spans="1:6" ht="15" x14ac:dyDescent="0.25">
      <c r="A2727" s="380">
        <v>1894</v>
      </c>
      <c r="B2727" s="214" t="s">
        <v>13373</v>
      </c>
      <c r="C2727" s="380" t="s">
        <v>66</v>
      </c>
      <c r="D2727" s="380">
        <v>6.48</v>
      </c>
      <c r="E2727" s="380" t="s">
        <v>88</v>
      </c>
      <c r="F2727" s="301"/>
    </row>
    <row r="2728" spans="1:6" ht="15" x14ac:dyDescent="0.25">
      <c r="A2728" s="380">
        <v>1896</v>
      </c>
      <c r="B2728" s="214" t="s">
        <v>13374</v>
      </c>
      <c r="C2728" s="380" t="s">
        <v>66</v>
      </c>
      <c r="D2728" s="380">
        <v>19.350000000000001</v>
      </c>
      <c r="E2728" s="380" t="s">
        <v>88</v>
      </c>
      <c r="F2728" s="301"/>
    </row>
    <row r="2729" spans="1:6" ht="15" x14ac:dyDescent="0.25">
      <c r="A2729" s="380">
        <v>1891</v>
      </c>
      <c r="B2729" s="214" t="s">
        <v>13375</v>
      </c>
      <c r="C2729" s="380" t="s">
        <v>66</v>
      </c>
      <c r="D2729" s="380">
        <v>1.5</v>
      </c>
      <c r="E2729" s="380" t="s">
        <v>88</v>
      </c>
      <c r="F2729" s="301"/>
    </row>
    <row r="2730" spans="1:6" ht="15" x14ac:dyDescent="0.25">
      <c r="A2730" s="380">
        <v>1895</v>
      </c>
      <c r="B2730" s="214" t="s">
        <v>13376</v>
      </c>
      <c r="C2730" s="380" t="s">
        <v>66</v>
      </c>
      <c r="D2730" s="380">
        <v>34</v>
      </c>
      <c r="E2730" s="380" t="s">
        <v>88</v>
      </c>
      <c r="F2730" s="301"/>
    </row>
    <row r="2731" spans="1:6" ht="30" x14ac:dyDescent="0.25">
      <c r="A2731" s="380">
        <v>2641</v>
      </c>
      <c r="B2731" s="214" t="s">
        <v>13377</v>
      </c>
      <c r="C2731" s="380" t="s">
        <v>66</v>
      </c>
      <c r="D2731" s="380">
        <v>26.87</v>
      </c>
      <c r="E2731" s="380" t="s">
        <v>88</v>
      </c>
      <c r="F2731" s="301"/>
    </row>
    <row r="2732" spans="1:6" ht="30" x14ac:dyDescent="0.25">
      <c r="A2732" s="380">
        <v>2636</v>
      </c>
      <c r="B2732" s="214" t="s">
        <v>13378</v>
      </c>
      <c r="C2732" s="380" t="s">
        <v>66</v>
      </c>
      <c r="D2732" s="380">
        <v>1.73</v>
      </c>
      <c r="E2732" s="380" t="s">
        <v>88</v>
      </c>
      <c r="F2732" s="301"/>
    </row>
    <row r="2733" spans="1:6" ht="30" x14ac:dyDescent="0.25">
      <c r="A2733" s="380">
        <v>2637</v>
      </c>
      <c r="B2733" s="214" t="s">
        <v>13379</v>
      </c>
      <c r="C2733" s="380" t="s">
        <v>66</v>
      </c>
      <c r="D2733" s="380">
        <v>1.84</v>
      </c>
      <c r="E2733" s="380" t="s">
        <v>88</v>
      </c>
      <c r="F2733" s="301"/>
    </row>
    <row r="2734" spans="1:6" ht="30" x14ac:dyDescent="0.25">
      <c r="A2734" s="380">
        <v>2638</v>
      </c>
      <c r="B2734" s="214" t="s">
        <v>13380</v>
      </c>
      <c r="C2734" s="380" t="s">
        <v>66</v>
      </c>
      <c r="D2734" s="380">
        <v>2.14</v>
      </c>
      <c r="E2734" s="380" t="s">
        <v>88</v>
      </c>
      <c r="F2734" s="301"/>
    </row>
    <row r="2735" spans="1:6" ht="30" x14ac:dyDescent="0.25">
      <c r="A2735" s="380">
        <v>2639</v>
      </c>
      <c r="B2735" s="214" t="s">
        <v>13381</v>
      </c>
      <c r="C2735" s="380" t="s">
        <v>66</v>
      </c>
      <c r="D2735" s="380">
        <v>3.8</v>
      </c>
      <c r="E2735" s="380" t="s">
        <v>88</v>
      </c>
      <c r="F2735" s="301"/>
    </row>
    <row r="2736" spans="1:6" ht="30" x14ac:dyDescent="0.25">
      <c r="A2736" s="380">
        <v>2644</v>
      </c>
      <c r="B2736" s="214" t="s">
        <v>13382</v>
      </c>
      <c r="C2736" s="380" t="s">
        <v>66</v>
      </c>
      <c r="D2736" s="380">
        <v>5.5</v>
      </c>
      <c r="E2736" s="380" t="s">
        <v>88</v>
      </c>
      <c r="F2736" s="301"/>
    </row>
    <row r="2737" spans="1:6" ht="30" x14ac:dyDescent="0.25">
      <c r="A2737" s="380">
        <v>2640</v>
      </c>
      <c r="B2737" s="214" t="s">
        <v>13383</v>
      </c>
      <c r="C2737" s="380" t="s">
        <v>66</v>
      </c>
      <c r="D2737" s="380">
        <v>11.18</v>
      </c>
      <c r="E2737" s="380" t="s">
        <v>88</v>
      </c>
      <c r="F2737" s="301"/>
    </row>
    <row r="2738" spans="1:6" ht="30" x14ac:dyDescent="0.25">
      <c r="A2738" s="380">
        <v>2642</v>
      </c>
      <c r="B2738" s="214" t="s">
        <v>13384</v>
      </c>
      <c r="C2738" s="380" t="s">
        <v>66</v>
      </c>
      <c r="D2738" s="380">
        <v>17.03</v>
      </c>
      <c r="E2738" s="380" t="s">
        <v>88</v>
      </c>
      <c r="F2738" s="301"/>
    </row>
    <row r="2739" spans="1:6" ht="30" x14ac:dyDescent="0.25">
      <c r="A2739" s="380">
        <v>2643</v>
      </c>
      <c r="B2739" s="214" t="s">
        <v>13385</v>
      </c>
      <c r="C2739" s="380" t="s">
        <v>66</v>
      </c>
      <c r="D2739" s="380">
        <v>7.66</v>
      </c>
      <c r="E2739" s="380" t="s">
        <v>88</v>
      </c>
      <c r="F2739" s="301"/>
    </row>
    <row r="2740" spans="1:6" ht="15" x14ac:dyDescent="0.25">
      <c r="A2740" s="388">
        <v>44281</v>
      </c>
      <c r="B2740" s="214" t="s">
        <v>13386</v>
      </c>
      <c r="C2740" s="380" t="s">
        <v>66</v>
      </c>
      <c r="D2740" s="395">
        <v>272.33999999999997</v>
      </c>
      <c r="E2740" s="380" t="s">
        <v>1550</v>
      </c>
      <c r="F2740" s="301"/>
    </row>
    <row r="2741" spans="1:6" ht="15" x14ac:dyDescent="0.25">
      <c r="A2741" s="380">
        <v>39855</v>
      </c>
      <c r="B2741" s="214" t="s">
        <v>13387</v>
      </c>
      <c r="C2741" s="380" t="s">
        <v>66</v>
      </c>
      <c r="D2741" s="380">
        <v>5.08</v>
      </c>
      <c r="E2741" s="380" t="s">
        <v>88</v>
      </c>
      <c r="F2741" s="301"/>
    </row>
    <row r="2742" spans="1:6" ht="15" x14ac:dyDescent="0.25">
      <c r="A2742" s="380">
        <v>39856</v>
      </c>
      <c r="B2742" s="214" t="s">
        <v>13388</v>
      </c>
      <c r="C2742" s="380" t="s">
        <v>66</v>
      </c>
      <c r="D2742" s="380">
        <v>11.98</v>
      </c>
      <c r="E2742" s="380" t="s">
        <v>88</v>
      </c>
      <c r="F2742" s="301"/>
    </row>
    <row r="2743" spans="1:6" ht="15" x14ac:dyDescent="0.25">
      <c r="A2743" s="380">
        <v>39857</v>
      </c>
      <c r="B2743" s="214" t="s">
        <v>13389</v>
      </c>
      <c r="C2743" s="380" t="s">
        <v>66</v>
      </c>
      <c r="D2743" s="380">
        <v>19.39</v>
      </c>
      <c r="E2743" s="380" t="s">
        <v>88</v>
      </c>
      <c r="F2743" s="301"/>
    </row>
    <row r="2744" spans="1:6" ht="15" x14ac:dyDescent="0.25">
      <c r="A2744" s="380">
        <v>39858</v>
      </c>
      <c r="B2744" s="214" t="s">
        <v>13390</v>
      </c>
      <c r="C2744" s="380" t="s">
        <v>66</v>
      </c>
      <c r="D2744" s="380">
        <v>43.03</v>
      </c>
      <c r="E2744" s="380" t="s">
        <v>88</v>
      </c>
      <c r="F2744" s="301"/>
    </row>
    <row r="2745" spans="1:6" ht="15" x14ac:dyDescent="0.25">
      <c r="A2745" s="380">
        <v>39859</v>
      </c>
      <c r="B2745" s="214" t="s">
        <v>13391</v>
      </c>
      <c r="C2745" s="380" t="s">
        <v>66</v>
      </c>
      <c r="D2745" s="380">
        <v>66.33</v>
      </c>
      <c r="E2745" s="380" t="s">
        <v>88</v>
      </c>
      <c r="F2745" s="301"/>
    </row>
    <row r="2746" spans="1:6" ht="15" x14ac:dyDescent="0.25">
      <c r="A2746" s="380">
        <v>39860</v>
      </c>
      <c r="B2746" s="214" t="s">
        <v>13392</v>
      </c>
      <c r="C2746" s="380" t="s">
        <v>66</v>
      </c>
      <c r="D2746" s="380">
        <v>101.79</v>
      </c>
      <c r="E2746" s="380" t="s">
        <v>88</v>
      </c>
      <c r="F2746" s="301"/>
    </row>
    <row r="2747" spans="1:6" ht="15" x14ac:dyDescent="0.25">
      <c r="A2747" s="380">
        <v>39861</v>
      </c>
      <c r="B2747" s="214" t="s">
        <v>13393</v>
      </c>
      <c r="C2747" s="380" t="s">
        <v>66</v>
      </c>
      <c r="D2747" s="380">
        <v>290.61</v>
      </c>
      <c r="E2747" s="380" t="s">
        <v>88</v>
      </c>
      <c r="F2747" s="301"/>
    </row>
    <row r="2748" spans="1:6" ht="15" x14ac:dyDescent="0.25">
      <c r="A2748" s="380">
        <v>3867</v>
      </c>
      <c r="B2748" s="214" t="s">
        <v>13394</v>
      </c>
      <c r="C2748" s="380" t="s">
        <v>66</v>
      </c>
      <c r="D2748" s="380">
        <v>79.97</v>
      </c>
      <c r="E2748" s="380" t="s">
        <v>88</v>
      </c>
      <c r="F2748" s="301"/>
    </row>
    <row r="2749" spans="1:6" ht="15" x14ac:dyDescent="0.25">
      <c r="A2749" s="380">
        <v>3861</v>
      </c>
      <c r="B2749" s="214" t="s">
        <v>13395</v>
      </c>
      <c r="C2749" s="380" t="s">
        <v>66</v>
      </c>
      <c r="D2749" s="380">
        <v>0.83</v>
      </c>
      <c r="E2749" s="380" t="s">
        <v>88</v>
      </c>
      <c r="F2749" s="301"/>
    </row>
    <row r="2750" spans="1:6" ht="15" x14ac:dyDescent="0.25">
      <c r="A2750" s="380">
        <v>3904</v>
      </c>
      <c r="B2750" s="214" t="s">
        <v>13396</v>
      </c>
      <c r="C2750" s="380" t="s">
        <v>66</v>
      </c>
      <c r="D2750" s="380">
        <v>0.88</v>
      </c>
      <c r="E2750" s="380" t="s">
        <v>88</v>
      </c>
      <c r="F2750" s="301"/>
    </row>
    <row r="2751" spans="1:6" ht="15" x14ac:dyDescent="0.25">
      <c r="A2751" s="380">
        <v>3903</v>
      </c>
      <c r="B2751" s="214" t="s">
        <v>13397</v>
      </c>
      <c r="C2751" s="380" t="s">
        <v>66</v>
      </c>
      <c r="D2751" s="380">
        <v>2.14</v>
      </c>
      <c r="E2751" s="380" t="s">
        <v>88</v>
      </c>
      <c r="F2751" s="301"/>
    </row>
    <row r="2752" spans="1:6" ht="15" x14ac:dyDescent="0.25">
      <c r="A2752" s="380">
        <v>3862</v>
      </c>
      <c r="B2752" s="214" t="s">
        <v>13398</v>
      </c>
      <c r="C2752" s="380" t="s">
        <v>66</v>
      </c>
      <c r="D2752" s="380">
        <v>4.57</v>
      </c>
      <c r="E2752" s="380" t="s">
        <v>88</v>
      </c>
      <c r="F2752" s="301"/>
    </row>
    <row r="2753" spans="1:6" ht="15" x14ac:dyDescent="0.25">
      <c r="A2753" s="380">
        <v>3863</v>
      </c>
      <c r="B2753" s="214" t="s">
        <v>13399</v>
      </c>
      <c r="C2753" s="380" t="s">
        <v>66</v>
      </c>
      <c r="D2753" s="380">
        <v>4.68</v>
      </c>
      <c r="E2753" s="380" t="s">
        <v>88</v>
      </c>
      <c r="F2753" s="301"/>
    </row>
    <row r="2754" spans="1:6" ht="15" x14ac:dyDescent="0.25">
      <c r="A2754" s="380">
        <v>3864</v>
      </c>
      <c r="B2754" s="214" t="s">
        <v>13400</v>
      </c>
      <c r="C2754" s="380" t="s">
        <v>66</v>
      </c>
      <c r="D2754" s="380">
        <v>14.34</v>
      </c>
      <c r="E2754" s="380" t="s">
        <v>88</v>
      </c>
      <c r="F2754" s="301"/>
    </row>
    <row r="2755" spans="1:6" ht="15" x14ac:dyDescent="0.25">
      <c r="A2755" s="380">
        <v>3865</v>
      </c>
      <c r="B2755" s="214" t="s">
        <v>13401</v>
      </c>
      <c r="C2755" s="380" t="s">
        <v>66</v>
      </c>
      <c r="D2755" s="380">
        <v>20.98</v>
      </c>
      <c r="E2755" s="380" t="s">
        <v>88</v>
      </c>
      <c r="F2755" s="301"/>
    </row>
    <row r="2756" spans="1:6" ht="15" x14ac:dyDescent="0.25">
      <c r="A2756" s="380">
        <v>3866</v>
      </c>
      <c r="B2756" s="214" t="s">
        <v>13402</v>
      </c>
      <c r="C2756" s="380" t="s">
        <v>66</v>
      </c>
      <c r="D2756" s="380">
        <v>47.1</v>
      </c>
      <c r="E2756" s="380" t="s">
        <v>88</v>
      </c>
      <c r="F2756" s="301"/>
    </row>
    <row r="2757" spans="1:6" ht="15" x14ac:dyDescent="0.25">
      <c r="A2757" s="380">
        <v>3878</v>
      </c>
      <c r="B2757" s="214" t="s">
        <v>13403</v>
      </c>
      <c r="C2757" s="380" t="s">
        <v>66</v>
      </c>
      <c r="D2757" s="380">
        <v>12.84</v>
      </c>
      <c r="E2757" s="380" t="s">
        <v>88</v>
      </c>
      <c r="F2757" s="301"/>
    </row>
    <row r="2758" spans="1:6" ht="15" x14ac:dyDescent="0.25">
      <c r="A2758" s="380">
        <v>3876</v>
      </c>
      <c r="B2758" s="214" t="s">
        <v>13404</v>
      </c>
      <c r="C2758" s="380" t="s">
        <v>66</v>
      </c>
      <c r="D2758" s="380">
        <v>5.1100000000000003</v>
      </c>
      <c r="E2758" s="380" t="s">
        <v>88</v>
      </c>
      <c r="F2758" s="301"/>
    </row>
    <row r="2759" spans="1:6" ht="15" x14ac:dyDescent="0.25">
      <c r="A2759" s="380">
        <v>3883</v>
      </c>
      <c r="B2759" s="214" t="s">
        <v>13405</v>
      </c>
      <c r="C2759" s="380" t="s">
        <v>66</v>
      </c>
      <c r="D2759" s="380">
        <v>1.64</v>
      </c>
      <c r="E2759" s="380" t="s">
        <v>88</v>
      </c>
      <c r="F2759" s="301"/>
    </row>
    <row r="2760" spans="1:6" ht="15" x14ac:dyDescent="0.25">
      <c r="A2760" s="380">
        <v>3884</v>
      </c>
      <c r="B2760" s="214" t="s">
        <v>13406</v>
      </c>
      <c r="C2760" s="380" t="s">
        <v>66</v>
      </c>
      <c r="D2760" s="380">
        <v>2.6</v>
      </c>
      <c r="E2760" s="380" t="s">
        <v>88</v>
      </c>
      <c r="F2760" s="301"/>
    </row>
    <row r="2761" spans="1:6" ht="15" x14ac:dyDescent="0.25">
      <c r="A2761" s="380">
        <v>12892</v>
      </c>
      <c r="B2761" s="214" t="s">
        <v>13407</v>
      </c>
      <c r="C2761" s="380" t="s">
        <v>11056</v>
      </c>
      <c r="D2761" s="380">
        <v>12.41</v>
      </c>
      <c r="E2761" s="380" t="s">
        <v>88</v>
      </c>
      <c r="F2761" s="301"/>
    </row>
    <row r="2762" spans="1:6" ht="15" x14ac:dyDescent="0.25">
      <c r="A2762" s="380">
        <v>38447</v>
      </c>
      <c r="B2762" s="214" t="s">
        <v>13408</v>
      </c>
      <c r="C2762" s="380" t="s">
        <v>66</v>
      </c>
      <c r="D2762" s="380">
        <v>98.18</v>
      </c>
      <c r="E2762" s="380" t="s">
        <v>88</v>
      </c>
      <c r="F2762" s="301"/>
    </row>
    <row r="2763" spans="1:6" ht="15" x14ac:dyDescent="0.25">
      <c r="A2763" s="380">
        <v>36320</v>
      </c>
      <c r="B2763" s="214" t="s">
        <v>13409</v>
      </c>
      <c r="C2763" s="380" t="s">
        <v>66</v>
      </c>
      <c r="D2763" s="380">
        <v>2.64</v>
      </c>
      <c r="E2763" s="380" t="s">
        <v>88</v>
      </c>
      <c r="F2763" s="301"/>
    </row>
    <row r="2764" spans="1:6" ht="15" x14ac:dyDescent="0.25">
      <c r="A2764" s="380">
        <v>36324</v>
      </c>
      <c r="B2764" s="214" t="s">
        <v>13410</v>
      </c>
      <c r="C2764" s="380" t="s">
        <v>66</v>
      </c>
      <c r="D2764" s="380">
        <v>2.41</v>
      </c>
      <c r="E2764" s="380" t="s">
        <v>88</v>
      </c>
      <c r="F2764" s="301"/>
    </row>
    <row r="2765" spans="1:6" ht="15" x14ac:dyDescent="0.25">
      <c r="A2765" s="380">
        <v>38441</v>
      </c>
      <c r="B2765" s="214" t="s">
        <v>13411</v>
      </c>
      <c r="C2765" s="380" t="s">
        <v>66</v>
      </c>
      <c r="D2765" s="380">
        <v>4.3099999999999996</v>
      </c>
      <c r="E2765" s="380" t="s">
        <v>88</v>
      </c>
      <c r="F2765" s="301"/>
    </row>
    <row r="2766" spans="1:6" ht="15" x14ac:dyDescent="0.25">
      <c r="A2766" s="380">
        <v>38442</v>
      </c>
      <c r="B2766" s="214" t="s">
        <v>13412</v>
      </c>
      <c r="C2766" s="380" t="s">
        <v>66</v>
      </c>
      <c r="D2766" s="380">
        <v>12.27</v>
      </c>
      <c r="E2766" s="380" t="s">
        <v>88</v>
      </c>
      <c r="F2766" s="301"/>
    </row>
    <row r="2767" spans="1:6" ht="15" x14ac:dyDescent="0.25">
      <c r="A2767" s="380">
        <v>38443</v>
      </c>
      <c r="B2767" s="214" t="s">
        <v>13413</v>
      </c>
      <c r="C2767" s="380" t="s">
        <v>66</v>
      </c>
      <c r="D2767" s="380">
        <v>14.88</v>
      </c>
      <c r="E2767" s="380" t="s">
        <v>88</v>
      </c>
      <c r="F2767" s="301"/>
    </row>
    <row r="2768" spans="1:6" ht="15" x14ac:dyDescent="0.25">
      <c r="A2768" s="380">
        <v>38444</v>
      </c>
      <c r="B2768" s="214" t="s">
        <v>13414</v>
      </c>
      <c r="C2768" s="380" t="s">
        <v>66</v>
      </c>
      <c r="D2768" s="380">
        <v>25</v>
      </c>
      <c r="E2768" s="380" t="s">
        <v>88</v>
      </c>
      <c r="F2768" s="301"/>
    </row>
    <row r="2769" spans="1:6" ht="15" x14ac:dyDescent="0.25">
      <c r="A2769" s="380">
        <v>38445</v>
      </c>
      <c r="B2769" s="214" t="s">
        <v>13415</v>
      </c>
      <c r="C2769" s="380" t="s">
        <v>66</v>
      </c>
      <c r="D2769" s="380">
        <v>46.35</v>
      </c>
      <c r="E2769" s="380" t="s">
        <v>88</v>
      </c>
      <c r="F2769" s="301"/>
    </row>
    <row r="2770" spans="1:6" ht="15" x14ac:dyDescent="0.25">
      <c r="A2770" s="380">
        <v>38446</v>
      </c>
      <c r="B2770" s="214" t="s">
        <v>13416</v>
      </c>
      <c r="C2770" s="380" t="s">
        <v>66</v>
      </c>
      <c r="D2770" s="380">
        <v>75.86</v>
      </c>
      <c r="E2770" s="380" t="s">
        <v>88</v>
      </c>
      <c r="F2770" s="301"/>
    </row>
    <row r="2771" spans="1:6" ht="15" x14ac:dyDescent="0.25">
      <c r="A2771" s="388">
        <v>3837</v>
      </c>
      <c r="B2771" s="214" t="s">
        <v>13417</v>
      </c>
      <c r="C2771" s="380" t="s">
        <v>66</v>
      </c>
      <c r="D2771" s="395">
        <v>48.87</v>
      </c>
      <c r="E2771" s="380" t="s">
        <v>88</v>
      </c>
      <c r="F2771" s="301"/>
    </row>
    <row r="2772" spans="1:6" ht="15" x14ac:dyDescent="0.25">
      <c r="A2772" s="388">
        <v>3845</v>
      </c>
      <c r="B2772" s="214" t="s">
        <v>13418</v>
      </c>
      <c r="C2772" s="380" t="s">
        <v>66</v>
      </c>
      <c r="D2772" s="395">
        <v>17.850000000000001</v>
      </c>
      <c r="E2772" s="380" t="s">
        <v>88</v>
      </c>
      <c r="F2772" s="301"/>
    </row>
    <row r="2773" spans="1:6" ht="15" x14ac:dyDescent="0.25">
      <c r="A2773" s="388">
        <v>11045</v>
      </c>
      <c r="B2773" s="214" t="s">
        <v>13419</v>
      </c>
      <c r="C2773" s="380" t="s">
        <v>66</v>
      </c>
      <c r="D2773" s="395">
        <v>34.43</v>
      </c>
      <c r="E2773" s="380" t="s">
        <v>88</v>
      </c>
      <c r="F2773" s="301"/>
    </row>
    <row r="2774" spans="1:6" ht="15" x14ac:dyDescent="0.25">
      <c r="A2774" s="380">
        <v>20170</v>
      </c>
      <c r="B2774" s="214" t="s">
        <v>13420</v>
      </c>
      <c r="C2774" s="380" t="s">
        <v>66</v>
      </c>
      <c r="D2774" s="380">
        <v>12.91</v>
      </c>
      <c r="E2774" s="380" t="s">
        <v>88</v>
      </c>
      <c r="F2774" s="301"/>
    </row>
    <row r="2775" spans="1:6" ht="15" x14ac:dyDescent="0.25">
      <c r="A2775" s="380">
        <v>20171</v>
      </c>
      <c r="B2775" s="214" t="s">
        <v>13421</v>
      </c>
      <c r="C2775" s="380" t="s">
        <v>66</v>
      </c>
      <c r="D2775" s="380">
        <v>37.21</v>
      </c>
      <c r="E2775" s="380" t="s">
        <v>88</v>
      </c>
      <c r="F2775" s="301"/>
    </row>
    <row r="2776" spans="1:6" ht="15" x14ac:dyDescent="0.25">
      <c r="A2776" s="380">
        <v>20167</v>
      </c>
      <c r="B2776" s="214" t="s">
        <v>13422</v>
      </c>
      <c r="C2776" s="380" t="s">
        <v>66</v>
      </c>
      <c r="D2776" s="380">
        <v>4.68</v>
      </c>
      <c r="E2776" s="380" t="s">
        <v>88</v>
      </c>
      <c r="F2776" s="301"/>
    </row>
    <row r="2777" spans="1:6" ht="15" x14ac:dyDescent="0.25">
      <c r="A2777" s="380">
        <v>20168</v>
      </c>
      <c r="B2777" s="214" t="s">
        <v>13423</v>
      </c>
      <c r="C2777" s="380" t="s">
        <v>66</v>
      </c>
      <c r="D2777" s="380">
        <v>9.6300000000000008</v>
      </c>
      <c r="E2777" s="380" t="s">
        <v>88</v>
      </c>
      <c r="F2777" s="301"/>
    </row>
    <row r="2778" spans="1:6" ht="15" x14ac:dyDescent="0.25">
      <c r="A2778" s="380">
        <v>20169</v>
      </c>
      <c r="B2778" s="214" t="s">
        <v>13424</v>
      </c>
      <c r="C2778" s="380" t="s">
        <v>66</v>
      </c>
      <c r="D2778" s="380">
        <v>11.24</v>
      </c>
      <c r="E2778" s="380" t="s">
        <v>88</v>
      </c>
      <c r="F2778" s="301"/>
    </row>
    <row r="2779" spans="1:6" ht="15" x14ac:dyDescent="0.25">
      <c r="A2779" s="380">
        <v>3899</v>
      </c>
      <c r="B2779" s="214" t="s">
        <v>13425</v>
      </c>
      <c r="C2779" s="380" t="s">
        <v>66</v>
      </c>
      <c r="D2779" s="380">
        <v>6.23</v>
      </c>
      <c r="E2779" s="380" t="s">
        <v>88</v>
      </c>
      <c r="F2779" s="301"/>
    </row>
    <row r="2780" spans="1:6" ht="15" x14ac:dyDescent="0.25">
      <c r="A2780" s="380">
        <v>38676</v>
      </c>
      <c r="B2780" s="214" t="s">
        <v>13426</v>
      </c>
      <c r="C2780" s="380" t="s">
        <v>66</v>
      </c>
      <c r="D2780" s="380">
        <v>31.18</v>
      </c>
      <c r="E2780" s="380" t="s">
        <v>88</v>
      </c>
      <c r="F2780" s="301"/>
    </row>
    <row r="2781" spans="1:6" ht="15" x14ac:dyDescent="0.25">
      <c r="A2781" s="380">
        <v>3897</v>
      </c>
      <c r="B2781" s="214" t="s">
        <v>13427</v>
      </c>
      <c r="C2781" s="380" t="s">
        <v>66</v>
      </c>
      <c r="D2781" s="380">
        <v>1.52</v>
      </c>
      <c r="E2781" s="380" t="s">
        <v>88</v>
      </c>
      <c r="F2781" s="301"/>
    </row>
    <row r="2782" spans="1:6" ht="15" x14ac:dyDescent="0.25">
      <c r="A2782" s="380">
        <v>3875</v>
      </c>
      <c r="B2782" s="214" t="s">
        <v>13428</v>
      </c>
      <c r="C2782" s="380" t="s">
        <v>66</v>
      </c>
      <c r="D2782" s="380">
        <v>3.14</v>
      </c>
      <c r="E2782" s="380" t="s">
        <v>88</v>
      </c>
      <c r="F2782" s="301"/>
    </row>
    <row r="2783" spans="1:6" ht="15" x14ac:dyDescent="0.25">
      <c r="A2783" s="380">
        <v>3898</v>
      </c>
      <c r="B2783" s="214" t="s">
        <v>13429</v>
      </c>
      <c r="C2783" s="380" t="s">
        <v>66</v>
      </c>
      <c r="D2783" s="380">
        <v>6.38</v>
      </c>
      <c r="E2783" s="380" t="s">
        <v>88</v>
      </c>
      <c r="F2783" s="301"/>
    </row>
    <row r="2784" spans="1:6" ht="15" x14ac:dyDescent="0.25">
      <c r="A2784" s="380">
        <v>3855</v>
      </c>
      <c r="B2784" s="214" t="s">
        <v>13430</v>
      </c>
      <c r="C2784" s="380" t="s">
        <v>66</v>
      </c>
      <c r="D2784" s="380">
        <v>5.55</v>
      </c>
      <c r="E2784" s="380" t="s">
        <v>88</v>
      </c>
      <c r="F2784" s="301"/>
    </row>
    <row r="2785" spans="1:6" ht="15" x14ac:dyDescent="0.25">
      <c r="A2785" s="380">
        <v>3874</v>
      </c>
      <c r="B2785" s="214" t="s">
        <v>13431</v>
      </c>
      <c r="C2785" s="380" t="s">
        <v>66</v>
      </c>
      <c r="D2785" s="380">
        <v>6.43</v>
      </c>
      <c r="E2785" s="380" t="s">
        <v>88</v>
      </c>
      <c r="F2785" s="301"/>
    </row>
    <row r="2786" spans="1:6" ht="15" x14ac:dyDescent="0.25">
      <c r="A2786" s="380">
        <v>3870</v>
      </c>
      <c r="B2786" s="214" t="s">
        <v>13432</v>
      </c>
      <c r="C2786" s="380" t="s">
        <v>66</v>
      </c>
      <c r="D2786" s="380">
        <v>7.05</v>
      </c>
      <c r="E2786" s="380" t="s">
        <v>88</v>
      </c>
      <c r="F2786" s="301"/>
    </row>
    <row r="2787" spans="1:6" ht="15" x14ac:dyDescent="0.25">
      <c r="A2787" s="380">
        <v>38678</v>
      </c>
      <c r="B2787" s="214" t="s">
        <v>13433</v>
      </c>
      <c r="C2787" s="380" t="s">
        <v>66</v>
      </c>
      <c r="D2787" s="380">
        <v>18.66</v>
      </c>
      <c r="E2787" s="380" t="s">
        <v>88</v>
      </c>
      <c r="F2787" s="301"/>
    </row>
    <row r="2788" spans="1:6" ht="15" x14ac:dyDescent="0.25">
      <c r="A2788" s="380">
        <v>3859</v>
      </c>
      <c r="B2788" s="214" t="s">
        <v>13434</v>
      </c>
      <c r="C2788" s="380" t="s">
        <v>66</v>
      </c>
      <c r="D2788" s="380">
        <v>1.42</v>
      </c>
      <c r="E2788" s="380" t="s">
        <v>88</v>
      </c>
      <c r="F2788" s="301"/>
    </row>
    <row r="2789" spans="1:6" ht="15" x14ac:dyDescent="0.25">
      <c r="A2789" s="380">
        <v>3856</v>
      </c>
      <c r="B2789" s="214" t="s">
        <v>13435</v>
      </c>
      <c r="C2789" s="380" t="s">
        <v>66</v>
      </c>
      <c r="D2789" s="380">
        <v>1.97</v>
      </c>
      <c r="E2789" s="380" t="s">
        <v>88</v>
      </c>
      <c r="F2789" s="301"/>
    </row>
    <row r="2790" spans="1:6" ht="15" x14ac:dyDescent="0.25">
      <c r="A2790" s="380">
        <v>3906</v>
      </c>
      <c r="B2790" s="214" t="s">
        <v>13436</v>
      </c>
      <c r="C2790" s="380" t="s">
        <v>66</v>
      </c>
      <c r="D2790" s="380">
        <v>1.63</v>
      </c>
      <c r="E2790" s="380" t="s">
        <v>88</v>
      </c>
      <c r="F2790" s="301"/>
    </row>
    <row r="2791" spans="1:6" ht="15" x14ac:dyDescent="0.25">
      <c r="A2791" s="380">
        <v>3860</v>
      </c>
      <c r="B2791" s="214" t="s">
        <v>13437</v>
      </c>
      <c r="C2791" s="380" t="s">
        <v>66</v>
      </c>
      <c r="D2791" s="380">
        <v>4.84</v>
      </c>
      <c r="E2791" s="380" t="s">
        <v>88</v>
      </c>
      <c r="F2791" s="301"/>
    </row>
    <row r="2792" spans="1:6" ht="15" x14ac:dyDescent="0.25">
      <c r="A2792" s="380">
        <v>3905</v>
      </c>
      <c r="B2792" s="214" t="s">
        <v>13438</v>
      </c>
      <c r="C2792" s="380" t="s">
        <v>66</v>
      </c>
      <c r="D2792" s="380">
        <v>11.09</v>
      </c>
      <c r="E2792" s="380" t="s">
        <v>88</v>
      </c>
      <c r="F2792" s="301"/>
    </row>
    <row r="2793" spans="1:6" ht="15" x14ac:dyDescent="0.25">
      <c r="A2793" s="380">
        <v>3871</v>
      </c>
      <c r="B2793" s="214" t="s">
        <v>13439</v>
      </c>
      <c r="C2793" s="380" t="s">
        <v>66</v>
      </c>
      <c r="D2793" s="380">
        <v>19.62</v>
      </c>
      <c r="E2793" s="380" t="s">
        <v>88</v>
      </c>
      <c r="F2793" s="301"/>
    </row>
    <row r="2794" spans="1:6" ht="15" x14ac:dyDescent="0.25">
      <c r="A2794" s="388">
        <v>37427</v>
      </c>
      <c r="B2794" s="214" t="s">
        <v>13440</v>
      </c>
      <c r="C2794" s="380" t="s">
        <v>66</v>
      </c>
      <c r="D2794" s="395">
        <v>60.11</v>
      </c>
      <c r="E2794" s="380" t="s">
        <v>88</v>
      </c>
      <c r="F2794" s="301"/>
    </row>
    <row r="2795" spans="1:6" ht="15" x14ac:dyDescent="0.25">
      <c r="A2795" s="388">
        <v>37424</v>
      </c>
      <c r="B2795" s="214" t="s">
        <v>13441</v>
      </c>
      <c r="C2795" s="380" t="s">
        <v>66</v>
      </c>
      <c r="D2795" s="395">
        <v>11.58</v>
      </c>
      <c r="E2795" s="380" t="s">
        <v>88</v>
      </c>
      <c r="F2795" s="301"/>
    </row>
    <row r="2796" spans="1:6" ht="15" x14ac:dyDescent="0.25">
      <c r="A2796" s="388">
        <v>37428</v>
      </c>
      <c r="B2796" s="214" t="s">
        <v>13442</v>
      </c>
      <c r="C2796" s="380" t="s">
        <v>66</v>
      </c>
      <c r="D2796" s="395">
        <v>207.17</v>
      </c>
      <c r="E2796" s="380" t="s">
        <v>88</v>
      </c>
      <c r="F2796" s="301"/>
    </row>
    <row r="2797" spans="1:6" ht="15" x14ac:dyDescent="0.25">
      <c r="A2797" s="388">
        <v>37425</v>
      </c>
      <c r="B2797" s="214" t="s">
        <v>13443</v>
      </c>
      <c r="C2797" s="380" t="s">
        <v>66</v>
      </c>
      <c r="D2797" s="395">
        <v>12.48</v>
      </c>
      <c r="E2797" s="380" t="s">
        <v>88</v>
      </c>
      <c r="F2797" s="301"/>
    </row>
    <row r="2798" spans="1:6" ht="15" x14ac:dyDescent="0.25">
      <c r="A2798" s="388">
        <v>37429</v>
      </c>
      <c r="B2798" s="214" t="s">
        <v>13444</v>
      </c>
      <c r="C2798" s="380" t="s">
        <v>66</v>
      </c>
      <c r="D2798" s="395">
        <v>2619.8200000000002</v>
      </c>
      <c r="E2798" s="380" t="s">
        <v>88</v>
      </c>
      <c r="F2798" s="301"/>
    </row>
    <row r="2799" spans="1:6" ht="15" x14ac:dyDescent="0.25">
      <c r="A2799" s="388">
        <v>37426</v>
      </c>
      <c r="B2799" s="214" t="s">
        <v>13445</v>
      </c>
      <c r="C2799" s="380" t="s">
        <v>66</v>
      </c>
      <c r="D2799" s="395">
        <v>25.2</v>
      </c>
      <c r="E2799" s="380" t="s">
        <v>88</v>
      </c>
      <c r="F2799" s="301"/>
    </row>
    <row r="2800" spans="1:6" ht="30" x14ac:dyDescent="0.25">
      <c r="A2800" s="388">
        <v>39292</v>
      </c>
      <c r="B2800" s="214" t="s">
        <v>13446</v>
      </c>
      <c r="C2800" s="380" t="s">
        <v>66</v>
      </c>
      <c r="D2800" s="395">
        <v>8.77</v>
      </c>
      <c r="E2800" s="380" t="s">
        <v>88</v>
      </c>
      <c r="F2800" s="301"/>
    </row>
    <row r="2801" spans="1:6" ht="30" x14ac:dyDescent="0.25">
      <c r="A2801" s="388">
        <v>39293</v>
      </c>
      <c r="B2801" s="214" t="s">
        <v>13447</v>
      </c>
      <c r="C2801" s="380" t="s">
        <v>66</v>
      </c>
      <c r="D2801" s="395">
        <v>13.63</v>
      </c>
      <c r="E2801" s="380" t="s">
        <v>88</v>
      </c>
      <c r="F2801" s="301"/>
    </row>
    <row r="2802" spans="1:6" ht="30" x14ac:dyDescent="0.25">
      <c r="A2802" s="388">
        <v>39294</v>
      </c>
      <c r="B2802" s="214" t="s">
        <v>13448</v>
      </c>
      <c r="C2802" s="380" t="s">
        <v>66</v>
      </c>
      <c r="D2802" s="395">
        <v>14.57</v>
      </c>
      <c r="E2802" s="380" t="s">
        <v>88</v>
      </c>
      <c r="F2802" s="301"/>
    </row>
    <row r="2803" spans="1:6" ht="30" x14ac:dyDescent="0.25">
      <c r="A2803" s="388">
        <v>39295</v>
      </c>
      <c r="B2803" s="214" t="s">
        <v>13449</v>
      </c>
      <c r="C2803" s="380" t="s">
        <v>66</v>
      </c>
      <c r="D2803" s="395">
        <v>20.04</v>
      </c>
      <c r="E2803" s="380" t="s">
        <v>88</v>
      </c>
      <c r="F2803" s="301"/>
    </row>
    <row r="2804" spans="1:6" ht="30" x14ac:dyDescent="0.25">
      <c r="A2804" s="388">
        <v>39312</v>
      </c>
      <c r="B2804" s="214" t="s">
        <v>13450</v>
      </c>
      <c r="C2804" s="380" t="s">
        <v>66</v>
      </c>
      <c r="D2804" s="395">
        <v>13.45</v>
      </c>
      <c r="E2804" s="380" t="s">
        <v>88</v>
      </c>
      <c r="F2804" s="301"/>
    </row>
    <row r="2805" spans="1:6" ht="30" x14ac:dyDescent="0.25">
      <c r="A2805" s="388">
        <v>39313</v>
      </c>
      <c r="B2805" s="214" t="s">
        <v>13451</v>
      </c>
      <c r="C2805" s="380" t="s">
        <v>66</v>
      </c>
      <c r="D2805" s="395">
        <v>18.059999999999999</v>
      </c>
      <c r="E2805" s="380" t="s">
        <v>88</v>
      </c>
      <c r="F2805" s="301"/>
    </row>
    <row r="2806" spans="1:6" ht="30" x14ac:dyDescent="0.25">
      <c r="A2806" s="388">
        <v>39314</v>
      </c>
      <c r="B2806" s="214" t="s">
        <v>13452</v>
      </c>
      <c r="C2806" s="380" t="s">
        <v>66</v>
      </c>
      <c r="D2806" s="395">
        <v>26.58</v>
      </c>
      <c r="E2806" s="380" t="s">
        <v>88</v>
      </c>
      <c r="F2806" s="301"/>
    </row>
    <row r="2807" spans="1:6" ht="30" x14ac:dyDescent="0.25">
      <c r="A2807" s="388">
        <v>39296</v>
      </c>
      <c r="B2807" s="214" t="s">
        <v>13453</v>
      </c>
      <c r="C2807" s="380" t="s">
        <v>66</v>
      </c>
      <c r="D2807" s="395">
        <v>8</v>
      </c>
      <c r="E2807" s="380" t="s">
        <v>88</v>
      </c>
      <c r="F2807" s="301"/>
    </row>
    <row r="2808" spans="1:6" ht="30" x14ac:dyDescent="0.25">
      <c r="A2808" s="388">
        <v>39297</v>
      </c>
      <c r="B2808" s="214" t="s">
        <v>13454</v>
      </c>
      <c r="C2808" s="380" t="s">
        <v>66</v>
      </c>
      <c r="D2808" s="395">
        <v>10.84</v>
      </c>
      <c r="E2808" s="380" t="s">
        <v>88</v>
      </c>
      <c r="F2808" s="301"/>
    </row>
    <row r="2809" spans="1:6" ht="30" x14ac:dyDescent="0.25">
      <c r="A2809" s="388">
        <v>39298</v>
      </c>
      <c r="B2809" s="214" t="s">
        <v>13455</v>
      </c>
      <c r="C2809" s="380" t="s">
        <v>66</v>
      </c>
      <c r="D2809" s="395">
        <v>20.82</v>
      </c>
      <c r="E2809" s="380" t="s">
        <v>88</v>
      </c>
      <c r="F2809" s="301"/>
    </row>
    <row r="2810" spans="1:6" ht="30" x14ac:dyDescent="0.25">
      <c r="A2810" s="388">
        <v>39299</v>
      </c>
      <c r="B2810" s="214" t="s">
        <v>13456</v>
      </c>
      <c r="C2810" s="380" t="s">
        <v>66</v>
      </c>
      <c r="D2810" s="395">
        <v>24.67</v>
      </c>
      <c r="E2810" s="380" t="s">
        <v>88</v>
      </c>
      <c r="F2810" s="301"/>
    </row>
    <row r="2811" spans="1:6" ht="30" x14ac:dyDescent="0.25">
      <c r="A2811" s="388">
        <v>39308</v>
      </c>
      <c r="B2811" s="214" t="s">
        <v>13457</v>
      </c>
      <c r="C2811" s="380" t="s">
        <v>66</v>
      </c>
      <c r="D2811" s="395">
        <v>6.67</v>
      </c>
      <c r="E2811" s="380" t="s">
        <v>88</v>
      </c>
      <c r="F2811" s="301"/>
    </row>
    <row r="2812" spans="1:6" ht="30" x14ac:dyDescent="0.25">
      <c r="A2812" s="388">
        <v>39309</v>
      </c>
      <c r="B2812" s="214" t="s">
        <v>13458</v>
      </c>
      <c r="C2812" s="380" t="s">
        <v>66</v>
      </c>
      <c r="D2812" s="395">
        <v>7.61</v>
      </c>
      <c r="E2812" s="380" t="s">
        <v>88</v>
      </c>
      <c r="F2812" s="301"/>
    </row>
    <row r="2813" spans="1:6" ht="30" x14ac:dyDescent="0.25">
      <c r="A2813" s="388">
        <v>39310</v>
      </c>
      <c r="B2813" s="214" t="s">
        <v>13459</v>
      </c>
      <c r="C2813" s="380" t="s">
        <v>66</v>
      </c>
      <c r="D2813" s="395">
        <v>14.2</v>
      </c>
      <c r="E2813" s="380" t="s">
        <v>88</v>
      </c>
      <c r="F2813" s="301"/>
    </row>
    <row r="2814" spans="1:6" ht="30" x14ac:dyDescent="0.25">
      <c r="A2814" s="388">
        <v>39311</v>
      </c>
      <c r="B2814" s="214" t="s">
        <v>13460</v>
      </c>
      <c r="C2814" s="380" t="s">
        <v>66</v>
      </c>
      <c r="D2814" s="395">
        <v>20.100000000000001</v>
      </c>
      <c r="E2814" s="380" t="s">
        <v>88</v>
      </c>
      <c r="F2814" s="301"/>
    </row>
    <row r="2815" spans="1:6" ht="30" x14ac:dyDescent="0.25">
      <c r="A2815" s="380">
        <v>11519</v>
      </c>
      <c r="B2815" s="214" t="s">
        <v>13461</v>
      </c>
      <c r="C2815" s="380" t="s">
        <v>11056</v>
      </c>
      <c r="D2815" s="380">
        <v>51.72</v>
      </c>
      <c r="E2815" s="380" t="s">
        <v>88</v>
      </c>
      <c r="F2815" s="301"/>
    </row>
    <row r="2816" spans="1:6" ht="30" x14ac:dyDescent="0.25">
      <c r="A2816" s="380">
        <v>11520</v>
      </c>
      <c r="B2816" s="214" t="s">
        <v>13462</v>
      </c>
      <c r="C2816" s="380" t="s">
        <v>11056</v>
      </c>
      <c r="D2816" s="380">
        <v>23.91</v>
      </c>
      <c r="E2816" s="380" t="s">
        <v>88</v>
      </c>
      <c r="F2816" s="301"/>
    </row>
    <row r="2817" spans="1:6" ht="30" x14ac:dyDescent="0.25">
      <c r="A2817" s="380">
        <v>11518</v>
      </c>
      <c r="B2817" s="214" t="s">
        <v>13463</v>
      </c>
      <c r="C2817" s="380" t="s">
        <v>11056</v>
      </c>
      <c r="D2817" s="380">
        <v>86.94</v>
      </c>
      <c r="E2817" s="380" t="s">
        <v>88</v>
      </c>
      <c r="F2817" s="301"/>
    </row>
    <row r="2818" spans="1:6" ht="15" x14ac:dyDescent="0.25">
      <c r="A2818" s="380">
        <v>38473</v>
      </c>
      <c r="B2818" s="214" t="s">
        <v>13464</v>
      </c>
      <c r="C2818" s="380" t="s">
        <v>66</v>
      </c>
      <c r="D2818" s="380">
        <v>142.29</v>
      </c>
      <c r="E2818" s="380" t="s">
        <v>88</v>
      </c>
      <c r="F2818" s="301"/>
    </row>
    <row r="2819" spans="1:6" ht="15" x14ac:dyDescent="0.25">
      <c r="A2819" s="380">
        <v>4244</v>
      </c>
      <c r="B2819" s="214" t="s">
        <v>13465</v>
      </c>
      <c r="C2819" s="380" t="s">
        <v>87</v>
      </c>
      <c r="D2819" s="380">
        <v>21.26</v>
      </c>
      <c r="E2819" s="380" t="s">
        <v>105</v>
      </c>
      <c r="F2819" s="301"/>
    </row>
    <row r="2820" spans="1:6" ht="15" x14ac:dyDescent="0.25">
      <c r="A2820" s="380">
        <v>40977</v>
      </c>
      <c r="B2820" s="214" t="s">
        <v>13466</v>
      </c>
      <c r="C2820" s="380" t="s">
        <v>115</v>
      </c>
      <c r="D2820" s="380">
        <v>3792.3</v>
      </c>
      <c r="E2820" s="380" t="s">
        <v>105</v>
      </c>
      <c r="F2820" s="301"/>
    </row>
    <row r="2821" spans="1:6" ht="30" x14ac:dyDescent="0.25">
      <c r="A2821" s="380">
        <v>4115</v>
      </c>
      <c r="B2821" s="214" t="s">
        <v>13467</v>
      </c>
      <c r="C2821" s="380" t="s">
        <v>4</v>
      </c>
      <c r="D2821" s="396">
        <v>28.39</v>
      </c>
      <c r="E2821" s="380" t="s">
        <v>88</v>
      </c>
      <c r="F2821" s="301"/>
    </row>
    <row r="2822" spans="1:6" ht="30" x14ac:dyDescent="0.25">
      <c r="A2822" s="380">
        <v>4119</v>
      </c>
      <c r="B2822" s="214" t="s">
        <v>13468</v>
      </c>
      <c r="C2822" s="380" t="s">
        <v>4</v>
      </c>
      <c r="D2822" s="380">
        <v>57.34</v>
      </c>
      <c r="E2822" s="380" t="s">
        <v>88</v>
      </c>
      <c r="F2822" s="301"/>
    </row>
    <row r="2823" spans="1:6" ht="30" x14ac:dyDescent="0.25">
      <c r="A2823" s="380">
        <v>2794</v>
      </c>
      <c r="B2823" s="214" t="s">
        <v>13469</v>
      </c>
      <c r="C2823" s="380" t="s">
        <v>4</v>
      </c>
      <c r="D2823" s="380">
        <v>152.1</v>
      </c>
      <c r="E2823" s="380" t="s">
        <v>88</v>
      </c>
      <c r="F2823" s="301"/>
    </row>
    <row r="2824" spans="1:6" ht="30" x14ac:dyDescent="0.25">
      <c r="A2824" s="380">
        <v>2788</v>
      </c>
      <c r="B2824" s="214" t="s">
        <v>13470</v>
      </c>
      <c r="C2824" s="380" t="s">
        <v>4</v>
      </c>
      <c r="D2824" s="380">
        <v>221.58</v>
      </c>
      <c r="E2824" s="380" t="s">
        <v>88</v>
      </c>
      <c r="F2824" s="301"/>
    </row>
    <row r="2825" spans="1:6" ht="15" x14ac:dyDescent="0.25">
      <c r="A2825" s="380">
        <v>4006</v>
      </c>
      <c r="B2825" s="214" t="s">
        <v>13471</v>
      </c>
      <c r="C2825" s="380" t="s">
        <v>90</v>
      </c>
      <c r="D2825" s="380">
        <v>1730.71</v>
      </c>
      <c r="E2825" s="380" t="s">
        <v>88</v>
      </c>
      <c r="F2825" s="301"/>
    </row>
    <row r="2826" spans="1:6" ht="15" x14ac:dyDescent="0.25">
      <c r="A2826" s="380">
        <v>36151</v>
      </c>
      <c r="B2826" s="214" t="s">
        <v>13472</v>
      </c>
      <c r="C2826" s="380" t="s">
        <v>66</v>
      </c>
      <c r="D2826" s="396">
        <v>27.58</v>
      </c>
      <c r="E2826" s="380" t="s">
        <v>88</v>
      </c>
      <c r="F2826" s="301"/>
    </row>
    <row r="2827" spans="1:6" ht="30" x14ac:dyDescent="0.25">
      <c r="A2827" s="380">
        <v>37461</v>
      </c>
      <c r="B2827" s="214" t="s">
        <v>13473</v>
      </c>
      <c r="C2827" s="380" t="s">
        <v>4</v>
      </c>
      <c r="D2827" s="380">
        <v>17.239999999999998</v>
      </c>
      <c r="E2827" s="380" t="s">
        <v>88</v>
      </c>
      <c r="F2827" s="301"/>
    </row>
    <row r="2828" spans="1:6" ht="30" x14ac:dyDescent="0.25">
      <c r="A2828" s="380">
        <v>37460</v>
      </c>
      <c r="B2828" s="214" t="s">
        <v>13474</v>
      </c>
      <c r="C2828" s="380" t="s">
        <v>4</v>
      </c>
      <c r="D2828" s="380">
        <v>23.54</v>
      </c>
      <c r="E2828" s="380" t="s">
        <v>88</v>
      </c>
      <c r="F2828" s="301"/>
    </row>
    <row r="2829" spans="1:6" ht="15" x14ac:dyDescent="0.25">
      <c r="A2829" s="380">
        <v>37458</v>
      </c>
      <c r="B2829" s="214" t="s">
        <v>13475</v>
      </c>
      <c r="C2829" s="380" t="s">
        <v>4</v>
      </c>
      <c r="D2829" s="380">
        <v>6.9</v>
      </c>
      <c r="E2829" s="380" t="s">
        <v>88</v>
      </c>
      <c r="F2829" s="301"/>
    </row>
    <row r="2830" spans="1:6" ht="15" x14ac:dyDescent="0.25">
      <c r="A2830" s="380">
        <v>37454</v>
      </c>
      <c r="B2830" s="214" t="s">
        <v>13476</v>
      </c>
      <c r="C2830" s="380" t="s">
        <v>4</v>
      </c>
      <c r="D2830" s="380">
        <v>1.81</v>
      </c>
      <c r="E2830" s="380" t="s">
        <v>88</v>
      </c>
      <c r="F2830" s="301"/>
    </row>
    <row r="2831" spans="1:6" ht="15" x14ac:dyDescent="0.25">
      <c r="A2831" s="380">
        <v>37455</v>
      </c>
      <c r="B2831" s="214" t="s">
        <v>13477</v>
      </c>
      <c r="C2831" s="380" t="s">
        <v>4</v>
      </c>
      <c r="D2831" s="380">
        <v>3.04</v>
      </c>
      <c r="E2831" s="380" t="s">
        <v>88</v>
      </c>
      <c r="F2831" s="301"/>
    </row>
    <row r="2832" spans="1:6" ht="15" x14ac:dyDescent="0.25">
      <c r="A2832" s="380">
        <v>37459</v>
      </c>
      <c r="B2832" s="214" t="s">
        <v>13478</v>
      </c>
      <c r="C2832" s="380" t="s">
        <v>4</v>
      </c>
      <c r="D2832" s="380">
        <v>9.69</v>
      </c>
      <c r="E2832" s="380" t="s">
        <v>88</v>
      </c>
      <c r="F2832" s="301"/>
    </row>
    <row r="2833" spans="1:6" ht="15" x14ac:dyDescent="0.25">
      <c r="A2833" s="380">
        <v>37457</v>
      </c>
      <c r="B2833" s="214" t="s">
        <v>13479</v>
      </c>
      <c r="C2833" s="380" t="s">
        <v>4</v>
      </c>
      <c r="D2833" s="380">
        <v>4.6399999999999997</v>
      </c>
      <c r="E2833" s="380" t="s">
        <v>88</v>
      </c>
      <c r="F2833" s="301"/>
    </row>
    <row r="2834" spans="1:6" ht="15" x14ac:dyDescent="0.25">
      <c r="A2834" s="380">
        <v>37456</v>
      </c>
      <c r="B2834" s="214" t="s">
        <v>13480</v>
      </c>
      <c r="C2834" s="380" t="s">
        <v>4</v>
      </c>
      <c r="D2834" s="380">
        <v>2.4500000000000002</v>
      </c>
      <c r="E2834" s="380" t="s">
        <v>88</v>
      </c>
      <c r="F2834" s="301"/>
    </row>
    <row r="2835" spans="1:6" ht="45" x14ac:dyDescent="0.25">
      <c r="A2835" s="380">
        <v>21029</v>
      </c>
      <c r="B2835" s="214" t="s">
        <v>13481</v>
      </c>
      <c r="C2835" s="380" t="s">
        <v>66</v>
      </c>
      <c r="D2835" s="380">
        <v>320</v>
      </c>
      <c r="E2835" s="380" t="s">
        <v>88</v>
      </c>
      <c r="F2835" s="301"/>
    </row>
    <row r="2836" spans="1:6" ht="45" x14ac:dyDescent="0.25">
      <c r="A2836" s="380">
        <v>21030</v>
      </c>
      <c r="B2836" s="214" t="s">
        <v>13482</v>
      </c>
      <c r="C2836" s="380" t="s">
        <v>66</v>
      </c>
      <c r="D2836" s="380">
        <v>394.45</v>
      </c>
      <c r="E2836" s="380" t="s">
        <v>88</v>
      </c>
      <c r="F2836" s="301"/>
    </row>
    <row r="2837" spans="1:6" ht="45" x14ac:dyDescent="0.25">
      <c r="A2837" s="380">
        <v>21031</v>
      </c>
      <c r="B2837" s="214" t="s">
        <v>13483</v>
      </c>
      <c r="C2837" s="380" t="s">
        <v>66</v>
      </c>
      <c r="D2837" s="380">
        <v>491.08</v>
      </c>
      <c r="E2837" s="380" t="s">
        <v>88</v>
      </c>
      <c r="F2837" s="301"/>
    </row>
    <row r="2838" spans="1:6" ht="45" x14ac:dyDescent="0.25">
      <c r="A2838" s="380">
        <v>21032</v>
      </c>
      <c r="B2838" s="214" t="s">
        <v>13484</v>
      </c>
      <c r="C2838" s="380" t="s">
        <v>66</v>
      </c>
      <c r="D2838" s="380">
        <v>524.35</v>
      </c>
      <c r="E2838" s="380" t="s">
        <v>88</v>
      </c>
      <c r="F2838" s="301"/>
    </row>
    <row r="2839" spans="1:6" ht="45" x14ac:dyDescent="0.25">
      <c r="A2839" s="380">
        <v>37527</v>
      </c>
      <c r="B2839" s="214" t="s">
        <v>13485</v>
      </c>
      <c r="C2839" s="380" t="s">
        <v>66</v>
      </c>
      <c r="D2839" s="380">
        <v>473.66</v>
      </c>
      <c r="E2839" s="380" t="s">
        <v>88</v>
      </c>
      <c r="F2839" s="301"/>
    </row>
    <row r="2840" spans="1:6" ht="30" x14ac:dyDescent="0.25">
      <c r="A2840" s="380">
        <v>37528</v>
      </c>
      <c r="B2840" s="214" t="s">
        <v>13486</v>
      </c>
      <c r="C2840" s="380" t="s">
        <v>66</v>
      </c>
      <c r="D2840" s="380">
        <v>564.75</v>
      </c>
      <c r="E2840" s="380" t="s">
        <v>88</v>
      </c>
      <c r="F2840" s="301"/>
    </row>
    <row r="2841" spans="1:6" ht="30" x14ac:dyDescent="0.25">
      <c r="A2841" s="380">
        <v>37529</v>
      </c>
      <c r="B2841" s="214" t="s">
        <v>13487</v>
      </c>
      <c r="C2841" s="380" t="s">
        <v>66</v>
      </c>
      <c r="D2841" s="380">
        <v>570.29</v>
      </c>
      <c r="E2841" s="380" t="s">
        <v>88</v>
      </c>
      <c r="F2841" s="301"/>
    </row>
    <row r="2842" spans="1:6" ht="30" x14ac:dyDescent="0.25">
      <c r="A2842" s="380">
        <v>37530</v>
      </c>
      <c r="B2842" s="214" t="s">
        <v>13488</v>
      </c>
      <c r="C2842" s="380" t="s">
        <v>66</v>
      </c>
      <c r="D2842" s="380">
        <v>744.55</v>
      </c>
      <c r="E2842" s="380" t="s">
        <v>88</v>
      </c>
      <c r="F2842" s="301"/>
    </row>
    <row r="2843" spans="1:6" ht="45" x14ac:dyDescent="0.25">
      <c r="A2843" s="380">
        <v>21034</v>
      </c>
      <c r="B2843" s="214" t="s">
        <v>13489</v>
      </c>
      <c r="C2843" s="380" t="s">
        <v>66</v>
      </c>
      <c r="D2843" s="380">
        <v>635.24</v>
      </c>
      <c r="E2843" s="380" t="s">
        <v>88</v>
      </c>
      <c r="F2843" s="301"/>
    </row>
    <row r="2844" spans="1:6" ht="30" x14ac:dyDescent="0.25">
      <c r="A2844" s="380">
        <v>37531</v>
      </c>
      <c r="B2844" s="214" t="s">
        <v>13490</v>
      </c>
      <c r="C2844" s="380" t="s">
        <v>66</v>
      </c>
      <c r="D2844" s="380">
        <v>800</v>
      </c>
      <c r="E2844" s="380" t="s">
        <v>88</v>
      </c>
      <c r="F2844" s="301"/>
    </row>
    <row r="2845" spans="1:6" ht="45" x14ac:dyDescent="0.25">
      <c r="A2845" s="380">
        <v>21036</v>
      </c>
      <c r="B2845" s="214" t="s">
        <v>13491</v>
      </c>
      <c r="C2845" s="380" t="s">
        <v>66</v>
      </c>
      <c r="D2845" s="380">
        <v>972.67</v>
      </c>
      <c r="E2845" s="380" t="s">
        <v>88</v>
      </c>
      <c r="F2845" s="301"/>
    </row>
    <row r="2846" spans="1:6" ht="45" x14ac:dyDescent="0.25">
      <c r="A2846" s="380">
        <v>21037</v>
      </c>
      <c r="B2846" s="214" t="s">
        <v>13492</v>
      </c>
      <c r="C2846" s="380" t="s">
        <v>66</v>
      </c>
      <c r="D2846" s="380">
        <v>1108.9100000000001</v>
      </c>
      <c r="E2846" s="380" t="s">
        <v>88</v>
      </c>
      <c r="F2846" s="301"/>
    </row>
    <row r="2847" spans="1:6" ht="30" x14ac:dyDescent="0.25">
      <c r="A2847" s="380">
        <v>20185</v>
      </c>
      <c r="B2847" s="214" t="s">
        <v>13493</v>
      </c>
      <c r="C2847" s="380" t="s">
        <v>4</v>
      </c>
      <c r="D2847" s="396">
        <v>28.03</v>
      </c>
      <c r="E2847" s="380" t="s">
        <v>88</v>
      </c>
      <c r="F2847" s="301"/>
    </row>
    <row r="2848" spans="1:6" ht="30" x14ac:dyDescent="0.25">
      <c r="A2848" s="380">
        <v>20260</v>
      </c>
      <c r="B2848" s="214" t="s">
        <v>13494</v>
      </c>
      <c r="C2848" s="380" t="s">
        <v>66</v>
      </c>
      <c r="D2848" s="380">
        <v>22.54</v>
      </c>
      <c r="E2848" s="380" t="s">
        <v>88</v>
      </c>
      <c r="F2848" s="301"/>
    </row>
    <row r="2849" spans="1:6" ht="30" x14ac:dyDescent="0.25">
      <c r="A2849" s="388">
        <v>37523</v>
      </c>
      <c r="B2849" s="214" t="s">
        <v>13495</v>
      </c>
      <c r="C2849" s="380" t="s">
        <v>66</v>
      </c>
      <c r="D2849" s="395">
        <v>653034.81999999995</v>
      </c>
      <c r="E2849" s="380" t="s">
        <v>1550</v>
      </c>
      <c r="F2849" s="301"/>
    </row>
    <row r="2850" spans="1:6" ht="30" x14ac:dyDescent="0.25">
      <c r="A2850" s="388">
        <v>37515</v>
      </c>
      <c r="B2850" s="214" t="s">
        <v>13496</v>
      </c>
      <c r="C2850" s="380" t="s">
        <v>66</v>
      </c>
      <c r="D2850" s="395">
        <v>580581.35</v>
      </c>
      <c r="E2850" s="380" t="s">
        <v>1550</v>
      </c>
      <c r="F2850" s="301"/>
    </row>
    <row r="2851" spans="1:6" ht="30" x14ac:dyDescent="0.25">
      <c r="A2851" s="388">
        <v>12899</v>
      </c>
      <c r="B2851" s="214" t="s">
        <v>13497</v>
      </c>
      <c r="C2851" s="380" t="s">
        <v>66</v>
      </c>
      <c r="D2851" s="395">
        <v>133.65</v>
      </c>
      <c r="E2851" s="380" t="s">
        <v>88</v>
      </c>
      <c r="F2851" s="301"/>
    </row>
    <row r="2852" spans="1:6" ht="30" x14ac:dyDescent="0.25">
      <c r="A2852" s="388">
        <v>12898</v>
      </c>
      <c r="B2852" s="214" t="s">
        <v>13498</v>
      </c>
      <c r="C2852" s="380" t="s">
        <v>66</v>
      </c>
      <c r="D2852" s="395">
        <v>212</v>
      </c>
      <c r="E2852" s="380" t="s">
        <v>88</v>
      </c>
      <c r="F2852" s="301"/>
    </row>
    <row r="2853" spans="1:6" ht="15" x14ac:dyDescent="0.25">
      <c r="A2853" s="380">
        <v>39699</v>
      </c>
      <c r="B2853" s="214" t="s">
        <v>13499</v>
      </c>
      <c r="C2853" s="380" t="s">
        <v>83</v>
      </c>
      <c r="D2853" s="380">
        <v>17.55</v>
      </c>
      <c r="E2853" s="380" t="s">
        <v>88</v>
      </c>
      <c r="F2853" s="301"/>
    </row>
    <row r="2854" spans="1:6" ht="15" x14ac:dyDescent="0.25">
      <c r="A2854" s="380">
        <v>39696</v>
      </c>
      <c r="B2854" s="214" t="s">
        <v>13500</v>
      </c>
      <c r="C2854" s="380" t="s">
        <v>83</v>
      </c>
      <c r="D2854" s="380">
        <v>6.6</v>
      </c>
      <c r="E2854" s="380" t="s">
        <v>88</v>
      </c>
      <c r="F2854" s="301"/>
    </row>
    <row r="2855" spans="1:6" ht="15" x14ac:dyDescent="0.25">
      <c r="A2855" s="380">
        <v>42528</v>
      </c>
      <c r="B2855" s="214" t="s">
        <v>13501</v>
      </c>
      <c r="C2855" s="380" t="s">
        <v>83</v>
      </c>
      <c r="D2855" s="380">
        <v>9.3800000000000008</v>
      </c>
      <c r="E2855" s="380" t="s">
        <v>88</v>
      </c>
      <c r="F2855" s="301"/>
    </row>
    <row r="2856" spans="1:6" ht="15" x14ac:dyDescent="0.25">
      <c r="A2856" s="380">
        <v>39700</v>
      </c>
      <c r="B2856" s="214" t="s">
        <v>13502</v>
      </c>
      <c r="C2856" s="380" t="s">
        <v>83</v>
      </c>
      <c r="D2856" s="380">
        <v>24.09</v>
      </c>
      <c r="E2856" s="380" t="s">
        <v>88</v>
      </c>
      <c r="F2856" s="301"/>
    </row>
    <row r="2857" spans="1:6" ht="30" x14ac:dyDescent="0.25">
      <c r="A2857" s="380">
        <v>4014</v>
      </c>
      <c r="B2857" s="214" t="s">
        <v>13503</v>
      </c>
      <c r="C2857" s="380" t="s">
        <v>83</v>
      </c>
      <c r="D2857" s="380">
        <v>49.59</v>
      </c>
      <c r="E2857" s="380" t="s">
        <v>88</v>
      </c>
      <c r="F2857" s="301"/>
    </row>
    <row r="2858" spans="1:6" ht="30" x14ac:dyDescent="0.25">
      <c r="A2858" s="380">
        <v>4015</v>
      </c>
      <c r="B2858" s="214" t="s">
        <v>13504</v>
      </c>
      <c r="C2858" s="380" t="s">
        <v>83</v>
      </c>
      <c r="D2858" s="380">
        <v>60.9</v>
      </c>
      <c r="E2858" s="380" t="s">
        <v>88</v>
      </c>
      <c r="F2858" s="301"/>
    </row>
    <row r="2859" spans="1:6" ht="30" x14ac:dyDescent="0.25">
      <c r="A2859" s="380">
        <v>4017</v>
      </c>
      <c r="B2859" s="214" t="s">
        <v>13505</v>
      </c>
      <c r="C2859" s="380" t="s">
        <v>83</v>
      </c>
      <c r="D2859" s="380">
        <v>88.61</v>
      </c>
      <c r="E2859" s="380" t="s">
        <v>88</v>
      </c>
      <c r="F2859" s="301"/>
    </row>
    <row r="2860" spans="1:6" ht="30" x14ac:dyDescent="0.25">
      <c r="A2860" s="380">
        <v>11621</v>
      </c>
      <c r="B2860" s="214" t="s">
        <v>13506</v>
      </c>
      <c r="C2860" s="380" t="s">
        <v>83</v>
      </c>
      <c r="D2860" s="380">
        <v>47.93</v>
      </c>
      <c r="E2860" s="380" t="s">
        <v>88</v>
      </c>
      <c r="F2860" s="301"/>
    </row>
    <row r="2861" spans="1:6" ht="30" x14ac:dyDescent="0.25">
      <c r="A2861" s="380">
        <v>4016</v>
      </c>
      <c r="B2861" s="214" t="s">
        <v>13507</v>
      </c>
      <c r="C2861" s="380" t="s">
        <v>83</v>
      </c>
      <c r="D2861" s="380">
        <v>35</v>
      </c>
      <c r="E2861" s="380" t="s">
        <v>88</v>
      </c>
      <c r="F2861" s="301"/>
    </row>
    <row r="2862" spans="1:6" ht="15" x14ac:dyDescent="0.25">
      <c r="A2862" s="380">
        <v>38544</v>
      </c>
      <c r="B2862" s="214" t="s">
        <v>13508</v>
      </c>
      <c r="C2862" s="380" t="s">
        <v>83</v>
      </c>
      <c r="D2862" s="380">
        <v>8.98</v>
      </c>
      <c r="E2862" s="380" t="s">
        <v>88</v>
      </c>
      <c r="F2862" s="301"/>
    </row>
    <row r="2863" spans="1:6" ht="15" x14ac:dyDescent="0.25">
      <c r="A2863" s="380">
        <v>38545</v>
      </c>
      <c r="B2863" s="214" t="s">
        <v>13509</v>
      </c>
      <c r="C2863" s="380" t="s">
        <v>83</v>
      </c>
      <c r="D2863" s="380">
        <v>5.77</v>
      </c>
      <c r="E2863" s="380" t="s">
        <v>88</v>
      </c>
      <c r="F2863" s="301"/>
    </row>
    <row r="2864" spans="1:6" ht="30" x14ac:dyDescent="0.25">
      <c r="A2864" s="380">
        <v>42527</v>
      </c>
      <c r="B2864" s="214" t="s">
        <v>13510</v>
      </c>
      <c r="C2864" s="380" t="s">
        <v>83</v>
      </c>
      <c r="D2864" s="380">
        <v>24.8</v>
      </c>
      <c r="E2864" s="380" t="s">
        <v>88</v>
      </c>
      <c r="F2864" s="301"/>
    </row>
    <row r="2865" spans="1:6" ht="30" x14ac:dyDescent="0.25">
      <c r="A2865" s="380">
        <v>39323</v>
      </c>
      <c r="B2865" s="214" t="s">
        <v>13511</v>
      </c>
      <c r="C2865" s="380" t="s">
        <v>83</v>
      </c>
      <c r="D2865" s="380">
        <v>22.02</v>
      </c>
      <c r="E2865" s="380" t="s">
        <v>88</v>
      </c>
      <c r="F2865" s="301"/>
    </row>
    <row r="2866" spans="1:6" ht="45" x14ac:dyDescent="0.25">
      <c r="A2866" s="380">
        <v>626</v>
      </c>
      <c r="B2866" s="214" t="s">
        <v>13512</v>
      </c>
      <c r="C2866" s="380" t="s">
        <v>65</v>
      </c>
      <c r="D2866" s="380">
        <v>18.489999999999998</v>
      </c>
      <c r="E2866" s="380" t="s">
        <v>88</v>
      </c>
      <c r="F2866" s="301"/>
    </row>
    <row r="2867" spans="1:6" ht="15" x14ac:dyDescent="0.25">
      <c r="A2867" s="388">
        <v>44504</v>
      </c>
      <c r="B2867" s="214" t="s">
        <v>13513</v>
      </c>
      <c r="C2867" s="380" t="s">
        <v>83</v>
      </c>
      <c r="D2867" s="395">
        <v>13.22</v>
      </c>
      <c r="E2867" s="380" t="s">
        <v>88</v>
      </c>
      <c r="F2867" s="301"/>
    </row>
    <row r="2868" spans="1:6" ht="15" x14ac:dyDescent="0.25">
      <c r="A2868" s="388">
        <v>44505</v>
      </c>
      <c r="B2868" s="214" t="s">
        <v>13514</v>
      </c>
      <c r="C2868" s="380" t="s">
        <v>83</v>
      </c>
      <c r="D2868" s="395">
        <v>19.95</v>
      </c>
      <c r="E2868" s="380" t="s">
        <v>88</v>
      </c>
      <c r="F2868" s="301"/>
    </row>
    <row r="2869" spans="1:6" ht="15" x14ac:dyDescent="0.25">
      <c r="A2869" s="388">
        <v>44506</v>
      </c>
      <c r="B2869" s="214" t="s">
        <v>13515</v>
      </c>
      <c r="C2869" s="380" t="s">
        <v>83</v>
      </c>
      <c r="D2869" s="395">
        <v>21.17</v>
      </c>
      <c r="E2869" s="380" t="s">
        <v>88</v>
      </c>
      <c r="F2869" s="301"/>
    </row>
    <row r="2870" spans="1:6" ht="15" x14ac:dyDescent="0.25">
      <c r="A2870" s="388">
        <v>44507</v>
      </c>
      <c r="B2870" s="214" t="s">
        <v>13516</v>
      </c>
      <c r="C2870" s="380" t="s">
        <v>83</v>
      </c>
      <c r="D2870" s="395">
        <v>26.47</v>
      </c>
      <c r="E2870" s="380" t="s">
        <v>88</v>
      </c>
      <c r="F2870" s="301"/>
    </row>
    <row r="2871" spans="1:6" ht="15" x14ac:dyDescent="0.25">
      <c r="A2871" s="388">
        <v>44508</v>
      </c>
      <c r="B2871" s="214" t="s">
        <v>13517</v>
      </c>
      <c r="C2871" s="380" t="s">
        <v>83</v>
      </c>
      <c r="D2871" s="395">
        <v>39.700000000000003</v>
      </c>
      <c r="E2871" s="380" t="s">
        <v>88</v>
      </c>
      <c r="F2871" s="301"/>
    </row>
    <row r="2872" spans="1:6" ht="15" x14ac:dyDescent="0.25">
      <c r="A2872" s="388">
        <v>44509</v>
      </c>
      <c r="B2872" s="214" t="s">
        <v>13518</v>
      </c>
      <c r="C2872" s="380" t="s">
        <v>83</v>
      </c>
      <c r="D2872" s="395">
        <v>53.18</v>
      </c>
      <c r="E2872" s="380" t="s">
        <v>88</v>
      </c>
      <c r="F2872" s="301"/>
    </row>
    <row r="2873" spans="1:6" ht="15" x14ac:dyDescent="0.25">
      <c r="A2873" s="388">
        <v>44510</v>
      </c>
      <c r="B2873" s="214" t="s">
        <v>13519</v>
      </c>
      <c r="C2873" s="380" t="s">
        <v>83</v>
      </c>
      <c r="D2873" s="395">
        <v>66.03</v>
      </c>
      <c r="E2873" s="380" t="s">
        <v>88</v>
      </c>
      <c r="F2873" s="301"/>
    </row>
    <row r="2874" spans="1:6" ht="30" x14ac:dyDescent="0.25">
      <c r="A2874" s="388">
        <v>44512</v>
      </c>
      <c r="B2874" s="214" t="s">
        <v>13520</v>
      </c>
      <c r="C2874" s="380" t="s">
        <v>83</v>
      </c>
      <c r="D2874" s="395">
        <v>14.74</v>
      </c>
      <c r="E2874" s="380" t="s">
        <v>88</v>
      </c>
      <c r="F2874" s="301"/>
    </row>
    <row r="2875" spans="1:6" ht="30" x14ac:dyDescent="0.25">
      <c r="A2875" s="388">
        <v>44513</v>
      </c>
      <c r="B2875" s="214" t="s">
        <v>13521</v>
      </c>
      <c r="C2875" s="380" t="s">
        <v>83</v>
      </c>
      <c r="D2875" s="395">
        <v>20.8</v>
      </c>
      <c r="E2875" s="380" t="s">
        <v>88</v>
      </c>
      <c r="F2875" s="301"/>
    </row>
    <row r="2876" spans="1:6" ht="30" x14ac:dyDescent="0.25">
      <c r="A2876" s="388">
        <v>44514</v>
      </c>
      <c r="B2876" s="214" t="s">
        <v>13522</v>
      </c>
      <c r="C2876" s="380" t="s">
        <v>83</v>
      </c>
      <c r="D2876" s="395">
        <v>23.58</v>
      </c>
      <c r="E2876" s="380" t="s">
        <v>88</v>
      </c>
      <c r="F2876" s="301"/>
    </row>
    <row r="2877" spans="1:6" ht="30" x14ac:dyDescent="0.25">
      <c r="A2877" s="388">
        <v>44515</v>
      </c>
      <c r="B2877" s="214" t="s">
        <v>13523</v>
      </c>
      <c r="C2877" s="380" t="s">
        <v>83</v>
      </c>
      <c r="D2877" s="395">
        <v>28.96</v>
      </c>
      <c r="E2877" s="380" t="s">
        <v>88</v>
      </c>
      <c r="F2877" s="301"/>
    </row>
    <row r="2878" spans="1:6" ht="30" x14ac:dyDescent="0.25">
      <c r="A2878" s="388">
        <v>44511</v>
      </c>
      <c r="B2878" s="214" t="s">
        <v>13524</v>
      </c>
      <c r="C2878" s="380" t="s">
        <v>83</v>
      </c>
      <c r="D2878" s="395">
        <v>42.86</v>
      </c>
      <c r="E2878" s="380" t="s">
        <v>88</v>
      </c>
      <c r="F2878" s="301"/>
    </row>
    <row r="2879" spans="1:6" ht="30" x14ac:dyDescent="0.25">
      <c r="A2879" s="388">
        <v>44516</v>
      </c>
      <c r="B2879" s="214" t="s">
        <v>13525</v>
      </c>
      <c r="C2879" s="380" t="s">
        <v>83</v>
      </c>
      <c r="D2879" s="395">
        <v>57.93</v>
      </c>
      <c r="E2879" s="380" t="s">
        <v>88</v>
      </c>
      <c r="F2879" s="301"/>
    </row>
    <row r="2880" spans="1:6" ht="30" x14ac:dyDescent="0.25">
      <c r="A2880" s="388">
        <v>44517</v>
      </c>
      <c r="B2880" s="214" t="s">
        <v>13526</v>
      </c>
      <c r="C2880" s="380" t="s">
        <v>83</v>
      </c>
      <c r="D2880" s="395">
        <v>72.25</v>
      </c>
      <c r="E2880" s="380" t="s">
        <v>88</v>
      </c>
      <c r="F2880" s="301"/>
    </row>
    <row r="2881" spans="1:6" ht="15" x14ac:dyDescent="0.25">
      <c r="A2881" s="380">
        <v>11479</v>
      </c>
      <c r="B2881" s="214" t="s">
        <v>13527</v>
      </c>
      <c r="C2881" s="380" t="s">
        <v>66</v>
      </c>
      <c r="D2881" s="380">
        <v>36.31</v>
      </c>
      <c r="E2881" s="380" t="s">
        <v>88</v>
      </c>
      <c r="F2881" s="301"/>
    </row>
    <row r="2882" spans="1:6" ht="15" x14ac:dyDescent="0.25">
      <c r="A2882" s="380">
        <v>11481</v>
      </c>
      <c r="B2882" s="214" t="s">
        <v>13528</v>
      </c>
      <c r="C2882" s="380" t="s">
        <v>66</v>
      </c>
      <c r="D2882" s="380">
        <v>32.85</v>
      </c>
      <c r="E2882" s="380" t="s">
        <v>88</v>
      </c>
      <c r="F2882" s="301"/>
    </row>
    <row r="2883" spans="1:6" ht="15" x14ac:dyDescent="0.25">
      <c r="A2883" s="380">
        <v>43609</v>
      </c>
      <c r="B2883" s="214" t="s">
        <v>13529</v>
      </c>
      <c r="C2883" s="380" t="s">
        <v>66</v>
      </c>
      <c r="D2883" s="380">
        <v>32.85</v>
      </c>
      <c r="E2883" s="380" t="s">
        <v>88</v>
      </c>
      <c r="F2883" s="301"/>
    </row>
    <row r="2884" spans="1:6" ht="15" x14ac:dyDescent="0.25">
      <c r="A2884" s="380">
        <v>11478</v>
      </c>
      <c r="B2884" s="214" t="s">
        <v>13530</v>
      </c>
      <c r="C2884" s="380" t="s">
        <v>66</v>
      </c>
      <c r="D2884" s="380">
        <v>62.31</v>
      </c>
      <c r="E2884" s="380" t="s">
        <v>88</v>
      </c>
      <c r="F2884" s="301"/>
    </row>
    <row r="2885" spans="1:6" ht="15" x14ac:dyDescent="0.25">
      <c r="A2885" s="380">
        <v>43608</v>
      </c>
      <c r="B2885" s="214" t="s">
        <v>13531</v>
      </c>
      <c r="C2885" s="380" t="s">
        <v>66</v>
      </c>
      <c r="D2885" s="380">
        <v>47.55</v>
      </c>
      <c r="E2885" s="380" t="s">
        <v>88</v>
      </c>
      <c r="F2885" s="301"/>
    </row>
    <row r="2886" spans="1:6" ht="15" x14ac:dyDescent="0.25">
      <c r="A2886" s="380">
        <v>11476</v>
      </c>
      <c r="B2886" s="214" t="s">
        <v>13532</v>
      </c>
      <c r="C2886" s="380" t="s">
        <v>66</v>
      </c>
      <c r="D2886" s="380">
        <v>47.55</v>
      </c>
      <c r="E2886" s="380" t="s">
        <v>88</v>
      </c>
      <c r="F2886" s="301"/>
    </row>
    <row r="2887" spans="1:6" ht="30" x14ac:dyDescent="0.25">
      <c r="A2887" s="388">
        <v>40637</v>
      </c>
      <c r="B2887" s="214" t="s">
        <v>13533</v>
      </c>
      <c r="C2887" s="380" t="s">
        <v>66</v>
      </c>
      <c r="D2887" s="395">
        <v>793072.01</v>
      </c>
      <c r="E2887" s="380" t="s">
        <v>1550</v>
      </c>
      <c r="F2887" s="301"/>
    </row>
    <row r="2888" spans="1:6" ht="30" x14ac:dyDescent="0.25">
      <c r="A2888" s="388">
        <v>13836</v>
      </c>
      <c r="B2888" s="214" t="s">
        <v>13534</v>
      </c>
      <c r="C2888" s="380" t="s">
        <v>66</v>
      </c>
      <c r="D2888" s="395">
        <v>69009.83</v>
      </c>
      <c r="E2888" s="380" t="s">
        <v>1550</v>
      </c>
      <c r="F2888" s="301"/>
    </row>
    <row r="2889" spans="1:6" ht="45" x14ac:dyDescent="0.25">
      <c r="A2889" s="388">
        <v>14534</v>
      </c>
      <c r="B2889" s="214" t="s">
        <v>13535</v>
      </c>
      <c r="C2889" s="380" t="s">
        <v>66</v>
      </c>
      <c r="D2889" s="395">
        <v>28889.34</v>
      </c>
      <c r="E2889" s="380" t="s">
        <v>1550</v>
      </c>
      <c r="F2889" s="301"/>
    </row>
    <row r="2890" spans="1:6" ht="30" x14ac:dyDescent="0.25">
      <c r="A2890" s="380">
        <v>14619</v>
      </c>
      <c r="B2890" s="214" t="s">
        <v>13536</v>
      </c>
      <c r="C2890" s="380" t="s">
        <v>66</v>
      </c>
      <c r="D2890" s="396">
        <v>17621.45</v>
      </c>
      <c r="E2890" s="380" t="s">
        <v>1550</v>
      </c>
      <c r="F2890" s="301"/>
    </row>
    <row r="2891" spans="1:6" ht="45" x14ac:dyDescent="0.25">
      <c r="A2891" s="388">
        <v>14535</v>
      </c>
      <c r="B2891" s="214" t="s">
        <v>13537</v>
      </c>
      <c r="C2891" s="380" t="s">
        <v>66</v>
      </c>
      <c r="D2891" s="395">
        <v>286729.46999999997</v>
      </c>
      <c r="E2891" s="380" t="s">
        <v>1550</v>
      </c>
      <c r="F2891" s="301"/>
    </row>
    <row r="2892" spans="1:6" ht="60" x14ac:dyDescent="0.25">
      <c r="A2892" s="388">
        <v>39813</v>
      </c>
      <c r="B2892" s="214" t="s">
        <v>13538</v>
      </c>
      <c r="C2892" s="380" t="s">
        <v>66</v>
      </c>
      <c r="D2892" s="395">
        <v>38940.199999999997</v>
      </c>
      <c r="E2892" s="380" t="s">
        <v>1550</v>
      </c>
      <c r="F2892" s="301"/>
    </row>
    <row r="2893" spans="1:6" ht="15" x14ac:dyDescent="0.25">
      <c r="A2893" s="380">
        <v>12868</v>
      </c>
      <c r="B2893" s="214" t="s">
        <v>13539</v>
      </c>
      <c r="C2893" s="380" t="s">
        <v>87</v>
      </c>
      <c r="D2893" s="396">
        <v>20.21</v>
      </c>
      <c r="E2893" s="380" t="s">
        <v>105</v>
      </c>
      <c r="F2893" s="301"/>
    </row>
    <row r="2894" spans="1:6" ht="15" x14ac:dyDescent="0.25">
      <c r="A2894" s="380">
        <v>40916</v>
      </c>
      <c r="B2894" s="214" t="s">
        <v>13540</v>
      </c>
      <c r="C2894" s="380" t="s">
        <v>115</v>
      </c>
      <c r="D2894" s="380">
        <v>3605.39</v>
      </c>
      <c r="E2894" s="380" t="s">
        <v>105</v>
      </c>
      <c r="F2894" s="301"/>
    </row>
    <row r="2895" spans="1:6" ht="15" x14ac:dyDescent="0.25">
      <c r="A2895" s="380">
        <v>4755</v>
      </c>
      <c r="B2895" s="214" t="s">
        <v>13541</v>
      </c>
      <c r="C2895" s="380" t="s">
        <v>87</v>
      </c>
      <c r="D2895" s="380">
        <v>21.83</v>
      </c>
      <c r="E2895" s="380" t="s">
        <v>105</v>
      </c>
      <c r="F2895" s="301"/>
    </row>
    <row r="2896" spans="1:6" ht="15" x14ac:dyDescent="0.25">
      <c r="A2896" s="380">
        <v>41067</v>
      </c>
      <c r="B2896" s="214" t="s">
        <v>13542</v>
      </c>
      <c r="C2896" s="380" t="s">
        <v>115</v>
      </c>
      <c r="D2896" s="396">
        <v>3890.2</v>
      </c>
      <c r="E2896" s="380" t="s">
        <v>105</v>
      </c>
      <c r="F2896" s="301"/>
    </row>
    <row r="2897" spans="1:6" ht="15" x14ac:dyDescent="0.25">
      <c r="A2897" s="380">
        <v>38463</v>
      </c>
      <c r="B2897" s="214" t="s">
        <v>13543</v>
      </c>
      <c r="C2897" s="380" t="s">
        <v>66</v>
      </c>
      <c r="D2897" s="380">
        <v>34.57</v>
      </c>
      <c r="E2897" s="380" t="s">
        <v>88</v>
      </c>
      <c r="F2897" s="301"/>
    </row>
    <row r="2898" spans="1:6" ht="30" x14ac:dyDescent="0.25">
      <c r="A2898" s="388">
        <v>40703</v>
      </c>
      <c r="B2898" s="214" t="s">
        <v>13544</v>
      </c>
      <c r="C2898" s="380" t="s">
        <v>66</v>
      </c>
      <c r="D2898" s="395">
        <v>10808.5</v>
      </c>
      <c r="E2898" s="380" t="s">
        <v>1550</v>
      </c>
      <c r="F2898" s="301"/>
    </row>
    <row r="2899" spans="1:6" ht="30" x14ac:dyDescent="0.25">
      <c r="A2899" s="388">
        <v>14531</v>
      </c>
      <c r="B2899" s="214" t="s">
        <v>13545</v>
      </c>
      <c r="C2899" s="380" t="s">
        <v>66</v>
      </c>
      <c r="D2899" s="395">
        <v>20151.11</v>
      </c>
      <c r="E2899" s="380" t="s">
        <v>1550</v>
      </c>
      <c r="F2899" s="301"/>
    </row>
    <row r="2900" spans="1:6" ht="30" x14ac:dyDescent="0.25">
      <c r="A2900" s="388">
        <v>36533</v>
      </c>
      <c r="B2900" s="214" t="s">
        <v>13546</v>
      </c>
      <c r="C2900" s="380" t="s">
        <v>66</v>
      </c>
      <c r="D2900" s="395">
        <v>23188.78</v>
      </c>
      <c r="E2900" s="380" t="s">
        <v>1550</v>
      </c>
      <c r="F2900" s="301"/>
    </row>
    <row r="2901" spans="1:6" ht="15" x14ac:dyDescent="0.25">
      <c r="A2901" s="388">
        <v>11616</v>
      </c>
      <c r="B2901" s="214" t="s">
        <v>13547</v>
      </c>
      <c r="C2901" s="380" t="s">
        <v>66</v>
      </c>
      <c r="D2901" s="395">
        <v>21901.46</v>
      </c>
      <c r="E2901" s="380" t="s">
        <v>1550</v>
      </c>
      <c r="F2901" s="301"/>
    </row>
    <row r="2902" spans="1:6" ht="15" x14ac:dyDescent="0.25">
      <c r="A2902" s="388">
        <v>41898</v>
      </c>
      <c r="B2902" s="214" t="s">
        <v>13548</v>
      </c>
      <c r="C2902" s="380" t="s">
        <v>66</v>
      </c>
      <c r="D2902" s="395">
        <v>24642.12</v>
      </c>
      <c r="E2902" s="380" t="s">
        <v>1550</v>
      </c>
      <c r="F2902" s="301"/>
    </row>
    <row r="2903" spans="1:6" ht="30" x14ac:dyDescent="0.25">
      <c r="A2903" s="388">
        <v>13447</v>
      </c>
      <c r="B2903" s="214" t="s">
        <v>13549</v>
      </c>
      <c r="C2903" s="380" t="s">
        <v>66</v>
      </c>
      <c r="D2903" s="395">
        <v>45343.199999999997</v>
      </c>
      <c r="E2903" s="380" t="s">
        <v>1550</v>
      </c>
      <c r="F2903" s="301"/>
    </row>
    <row r="2904" spans="1:6" ht="15" x14ac:dyDescent="0.25">
      <c r="A2904" s="388">
        <v>14529</v>
      </c>
      <c r="B2904" s="214" t="s">
        <v>13550</v>
      </c>
      <c r="C2904" s="380" t="s">
        <v>66</v>
      </c>
      <c r="D2904" s="395">
        <v>25359.3</v>
      </c>
      <c r="E2904" s="380" t="s">
        <v>1550</v>
      </c>
      <c r="F2904" s="301"/>
    </row>
    <row r="2905" spans="1:6" ht="15" x14ac:dyDescent="0.25">
      <c r="A2905" s="388">
        <v>10747</v>
      </c>
      <c r="B2905" s="214" t="s">
        <v>13551</v>
      </c>
      <c r="C2905" s="380" t="s">
        <v>66</v>
      </c>
      <c r="D2905" s="395">
        <v>24881.35</v>
      </c>
      <c r="E2905" s="380" t="s">
        <v>1550</v>
      </c>
      <c r="F2905" s="301"/>
    </row>
    <row r="2906" spans="1:6" ht="30" x14ac:dyDescent="0.25">
      <c r="A2906" s="380">
        <v>36141</v>
      </c>
      <c r="B2906" s="214" t="s">
        <v>13552</v>
      </c>
      <c r="C2906" s="380" t="s">
        <v>66</v>
      </c>
      <c r="D2906" s="396">
        <v>37.229999999999997</v>
      </c>
      <c r="E2906" s="380" t="s">
        <v>88</v>
      </c>
      <c r="F2906" s="301"/>
    </row>
    <row r="2907" spans="1:6" ht="15" x14ac:dyDescent="0.25">
      <c r="A2907" s="380">
        <v>43651</v>
      </c>
      <c r="B2907" s="214" t="s">
        <v>13553</v>
      </c>
      <c r="C2907" s="380" t="s">
        <v>65</v>
      </c>
      <c r="D2907" s="396">
        <v>6.8</v>
      </c>
      <c r="E2907" s="380" t="s">
        <v>88</v>
      </c>
      <c r="F2907" s="301"/>
    </row>
    <row r="2908" spans="1:6" ht="15" x14ac:dyDescent="0.25">
      <c r="A2908" s="380">
        <v>43626</v>
      </c>
      <c r="B2908" s="214" t="s">
        <v>13554</v>
      </c>
      <c r="C2908" s="380" t="s">
        <v>65</v>
      </c>
      <c r="D2908" s="380">
        <v>3.78</v>
      </c>
      <c r="E2908" s="380" t="s">
        <v>88</v>
      </c>
      <c r="F2908" s="301"/>
    </row>
    <row r="2909" spans="1:6" ht="30" x14ac:dyDescent="0.25">
      <c r="A2909" s="380">
        <v>39434</v>
      </c>
      <c r="B2909" s="214" t="s">
        <v>13555</v>
      </c>
      <c r="C2909" s="380" t="s">
        <v>65</v>
      </c>
      <c r="D2909" s="380">
        <v>3.08</v>
      </c>
      <c r="E2909" s="380" t="s">
        <v>88</v>
      </c>
      <c r="F2909" s="301"/>
    </row>
    <row r="2910" spans="1:6" ht="30" x14ac:dyDescent="0.25">
      <c r="A2910" s="380">
        <v>39433</v>
      </c>
      <c r="B2910" s="214" t="s">
        <v>13556</v>
      </c>
      <c r="C2910" s="380" t="s">
        <v>65</v>
      </c>
      <c r="D2910" s="380">
        <v>2.44</v>
      </c>
      <c r="E2910" s="380" t="s">
        <v>88</v>
      </c>
      <c r="F2910" s="301"/>
    </row>
    <row r="2911" spans="1:6" ht="15" x14ac:dyDescent="0.25">
      <c r="A2911" s="380">
        <v>4049</v>
      </c>
      <c r="B2911" s="214" t="s">
        <v>13557</v>
      </c>
      <c r="C2911" s="380" t="s">
        <v>3</v>
      </c>
      <c r="D2911" s="380">
        <v>75.87</v>
      </c>
      <c r="E2911" s="380" t="s">
        <v>88</v>
      </c>
      <c r="F2911" s="301"/>
    </row>
    <row r="2912" spans="1:6" ht="15" x14ac:dyDescent="0.25">
      <c r="A2912" s="380">
        <v>38120</v>
      </c>
      <c r="B2912" s="214" t="s">
        <v>13558</v>
      </c>
      <c r="C2912" s="380" t="s">
        <v>65</v>
      </c>
      <c r="D2912" s="380">
        <v>131.58000000000001</v>
      </c>
      <c r="E2912" s="380" t="s">
        <v>88</v>
      </c>
      <c r="F2912" s="301"/>
    </row>
    <row r="2913" spans="1:6" ht="15" x14ac:dyDescent="0.25">
      <c r="A2913" s="380">
        <v>43652</v>
      </c>
      <c r="B2913" s="214" t="s">
        <v>13559</v>
      </c>
      <c r="C2913" s="380" t="s">
        <v>65</v>
      </c>
      <c r="D2913" s="380">
        <v>15.23</v>
      </c>
      <c r="E2913" s="380" t="s">
        <v>88</v>
      </c>
      <c r="F2913" s="301"/>
    </row>
    <row r="2914" spans="1:6" ht="15" x14ac:dyDescent="0.25">
      <c r="A2914" s="380">
        <v>10498</v>
      </c>
      <c r="B2914" s="214" t="s">
        <v>13560</v>
      </c>
      <c r="C2914" s="380" t="s">
        <v>65</v>
      </c>
      <c r="D2914" s="380">
        <v>8.75</v>
      </c>
      <c r="E2914" s="380" t="s">
        <v>88</v>
      </c>
      <c r="F2914" s="301"/>
    </row>
    <row r="2915" spans="1:6" ht="15" x14ac:dyDescent="0.25">
      <c r="A2915" s="380">
        <v>4823</v>
      </c>
      <c r="B2915" s="214" t="s">
        <v>13561</v>
      </c>
      <c r="C2915" s="380" t="s">
        <v>65</v>
      </c>
      <c r="D2915" s="380">
        <v>38.35</v>
      </c>
      <c r="E2915" s="380" t="s">
        <v>88</v>
      </c>
      <c r="F2915" s="301"/>
    </row>
    <row r="2916" spans="1:6" ht="15" x14ac:dyDescent="0.25">
      <c r="A2916" s="380">
        <v>38877</v>
      </c>
      <c r="B2916" s="214" t="s">
        <v>13562</v>
      </c>
      <c r="C2916" s="380" t="s">
        <v>65</v>
      </c>
      <c r="D2916" s="380">
        <v>7.49</v>
      </c>
      <c r="E2916" s="380" t="s">
        <v>88</v>
      </c>
      <c r="F2916" s="301"/>
    </row>
    <row r="2917" spans="1:6" ht="30" x14ac:dyDescent="0.25">
      <c r="A2917" s="380">
        <v>34546</v>
      </c>
      <c r="B2917" s="214" t="s">
        <v>13563</v>
      </c>
      <c r="C2917" s="380" t="s">
        <v>65</v>
      </c>
      <c r="D2917" s="380">
        <v>7.7</v>
      </c>
      <c r="E2917" s="380" t="s">
        <v>88</v>
      </c>
      <c r="F2917" s="301"/>
    </row>
    <row r="2918" spans="1:6" ht="15" x14ac:dyDescent="0.25">
      <c r="A2918" s="380">
        <v>41387</v>
      </c>
      <c r="B2918" s="214" t="s">
        <v>13564</v>
      </c>
      <c r="C2918" s="380" t="s">
        <v>4</v>
      </c>
      <c r="D2918" s="380">
        <v>42</v>
      </c>
      <c r="E2918" s="380" t="s">
        <v>88</v>
      </c>
      <c r="F2918" s="301"/>
    </row>
    <row r="2919" spans="1:6" ht="15" x14ac:dyDescent="0.25">
      <c r="A2919" s="380">
        <v>41388</v>
      </c>
      <c r="B2919" s="214" t="s">
        <v>13565</v>
      </c>
      <c r="C2919" s="380" t="s">
        <v>4</v>
      </c>
      <c r="D2919" s="380">
        <v>50.39</v>
      </c>
      <c r="E2919" s="380" t="s">
        <v>88</v>
      </c>
      <c r="F2919" s="301"/>
    </row>
    <row r="2920" spans="1:6" ht="15" x14ac:dyDescent="0.25">
      <c r="A2920" s="380">
        <v>41380</v>
      </c>
      <c r="B2920" s="214" t="s">
        <v>13566</v>
      </c>
      <c r="C2920" s="380" t="s">
        <v>66</v>
      </c>
      <c r="D2920" s="380">
        <v>335.31</v>
      </c>
      <c r="E2920" s="380" t="s">
        <v>88</v>
      </c>
      <c r="F2920" s="301"/>
    </row>
    <row r="2921" spans="1:6" ht="15" x14ac:dyDescent="0.25">
      <c r="A2921" s="380">
        <v>41381</v>
      </c>
      <c r="B2921" s="214" t="s">
        <v>13567</v>
      </c>
      <c r="C2921" s="380" t="s">
        <v>66</v>
      </c>
      <c r="D2921" s="380">
        <v>351.28</v>
      </c>
      <c r="E2921" s="380" t="s">
        <v>88</v>
      </c>
      <c r="F2921" s="301"/>
    </row>
    <row r="2922" spans="1:6" ht="15" x14ac:dyDescent="0.25">
      <c r="A2922" s="380">
        <v>41382</v>
      </c>
      <c r="B2922" s="214" t="s">
        <v>13568</v>
      </c>
      <c r="C2922" s="380" t="s">
        <v>66</v>
      </c>
      <c r="D2922" s="380">
        <v>340.02</v>
      </c>
      <c r="E2922" s="380" t="s">
        <v>88</v>
      </c>
      <c r="F2922" s="301"/>
    </row>
    <row r="2923" spans="1:6" ht="15" x14ac:dyDescent="0.25">
      <c r="A2923" s="380">
        <v>41383</v>
      </c>
      <c r="B2923" s="214" t="s">
        <v>13569</v>
      </c>
      <c r="C2923" s="380" t="s">
        <v>66</v>
      </c>
      <c r="D2923" s="380">
        <v>461.5</v>
      </c>
      <c r="E2923" s="380" t="s">
        <v>88</v>
      </c>
      <c r="F2923" s="301"/>
    </row>
    <row r="2924" spans="1:6" ht="15" x14ac:dyDescent="0.25">
      <c r="A2924" s="380">
        <v>41385</v>
      </c>
      <c r="B2924" s="214" t="s">
        <v>13570</v>
      </c>
      <c r="C2924" s="380" t="s">
        <v>66</v>
      </c>
      <c r="D2924" s="380">
        <v>574.28</v>
      </c>
      <c r="E2924" s="380" t="s">
        <v>88</v>
      </c>
      <c r="F2924" s="301"/>
    </row>
    <row r="2925" spans="1:6" ht="15" x14ac:dyDescent="0.25">
      <c r="A2925" s="380">
        <v>4058</v>
      </c>
      <c r="B2925" s="214" t="s">
        <v>13571</v>
      </c>
      <c r="C2925" s="380" t="s">
        <v>87</v>
      </c>
      <c r="D2925" s="380">
        <v>27.67</v>
      </c>
      <c r="E2925" s="380" t="s">
        <v>105</v>
      </c>
      <c r="F2925" s="301"/>
    </row>
    <row r="2926" spans="1:6" ht="15" x14ac:dyDescent="0.25">
      <c r="A2926" s="380">
        <v>40974</v>
      </c>
      <c r="B2926" s="214" t="s">
        <v>13572</v>
      </c>
      <c r="C2926" s="380" t="s">
        <v>115</v>
      </c>
      <c r="D2926" s="380">
        <v>4931.2299999999996</v>
      </c>
      <c r="E2926" s="380" t="s">
        <v>105</v>
      </c>
      <c r="F2926" s="301"/>
    </row>
    <row r="2927" spans="1:6" ht="15" x14ac:dyDescent="0.25">
      <c r="A2927" s="380">
        <v>34794</v>
      </c>
      <c r="B2927" s="214" t="s">
        <v>13573</v>
      </c>
      <c r="C2927" s="380" t="s">
        <v>87</v>
      </c>
      <c r="D2927" s="380">
        <v>23.32</v>
      </c>
      <c r="E2927" s="380" t="s">
        <v>105</v>
      </c>
      <c r="F2927" s="301"/>
    </row>
    <row r="2928" spans="1:6" ht="15" x14ac:dyDescent="0.25">
      <c r="A2928" s="380">
        <v>40925</v>
      </c>
      <c r="B2928" s="214" t="s">
        <v>13574</v>
      </c>
      <c r="C2928" s="380" t="s">
        <v>115</v>
      </c>
      <c r="D2928" s="396">
        <v>4159.25</v>
      </c>
      <c r="E2928" s="380" t="s">
        <v>105</v>
      </c>
      <c r="F2928" s="301"/>
    </row>
    <row r="2929" spans="1:6" ht="15" x14ac:dyDescent="0.25">
      <c r="A2929" s="380">
        <v>13741</v>
      </c>
      <c r="B2929" s="214" t="s">
        <v>13575</v>
      </c>
      <c r="C2929" s="380" t="s">
        <v>66</v>
      </c>
      <c r="D2929" s="380">
        <v>3091.11</v>
      </c>
      <c r="E2929" s="380" t="s">
        <v>88</v>
      </c>
      <c r="F2929" s="301"/>
    </row>
    <row r="2930" spans="1:6" ht="30" x14ac:dyDescent="0.25">
      <c r="A2930" s="380">
        <v>3288</v>
      </c>
      <c r="B2930" s="214" t="s">
        <v>13576</v>
      </c>
      <c r="C2930" s="380" t="s">
        <v>4</v>
      </c>
      <c r="D2930" s="396">
        <v>4.5</v>
      </c>
      <c r="E2930" s="380" t="s">
        <v>88</v>
      </c>
      <c r="F2930" s="301"/>
    </row>
    <row r="2931" spans="1:6" ht="30" x14ac:dyDescent="0.25">
      <c r="A2931" s="380">
        <v>13587</v>
      </c>
      <c r="B2931" s="214" t="s">
        <v>13577</v>
      </c>
      <c r="C2931" s="380" t="s">
        <v>4</v>
      </c>
      <c r="D2931" s="396">
        <v>2.71</v>
      </c>
      <c r="E2931" s="380" t="s">
        <v>88</v>
      </c>
      <c r="F2931" s="301"/>
    </row>
    <row r="2932" spans="1:6" ht="15" x14ac:dyDescent="0.25">
      <c r="A2932" s="380">
        <v>38598</v>
      </c>
      <c r="B2932" s="214" t="s">
        <v>13578</v>
      </c>
      <c r="C2932" s="380" t="s">
        <v>66</v>
      </c>
      <c r="D2932" s="380">
        <v>4.07</v>
      </c>
      <c r="E2932" s="380" t="s">
        <v>88</v>
      </c>
      <c r="F2932" s="301"/>
    </row>
    <row r="2933" spans="1:6" ht="15" x14ac:dyDescent="0.25">
      <c r="A2933" s="380">
        <v>38595</v>
      </c>
      <c r="B2933" s="214" t="s">
        <v>13579</v>
      </c>
      <c r="C2933" s="380" t="s">
        <v>66</v>
      </c>
      <c r="D2933" s="380">
        <v>3.45</v>
      </c>
      <c r="E2933" s="380" t="s">
        <v>88</v>
      </c>
      <c r="F2933" s="301"/>
    </row>
    <row r="2934" spans="1:6" ht="15" x14ac:dyDescent="0.25">
      <c r="A2934" s="380">
        <v>38592</v>
      </c>
      <c r="B2934" s="214" t="s">
        <v>13580</v>
      </c>
      <c r="C2934" s="380" t="s">
        <v>66</v>
      </c>
      <c r="D2934" s="380">
        <v>3.49</v>
      </c>
      <c r="E2934" s="380" t="s">
        <v>88</v>
      </c>
      <c r="F2934" s="301"/>
    </row>
    <row r="2935" spans="1:6" ht="15" x14ac:dyDescent="0.25">
      <c r="A2935" s="380">
        <v>38588</v>
      </c>
      <c r="B2935" s="214" t="s">
        <v>13581</v>
      </c>
      <c r="C2935" s="380" t="s">
        <v>66</v>
      </c>
      <c r="D2935" s="380">
        <v>2.79</v>
      </c>
      <c r="E2935" s="380" t="s">
        <v>88</v>
      </c>
      <c r="F2935" s="301"/>
    </row>
    <row r="2936" spans="1:6" ht="15" x14ac:dyDescent="0.25">
      <c r="A2936" s="380">
        <v>38593</v>
      </c>
      <c r="B2936" s="214" t="s">
        <v>13582</v>
      </c>
      <c r="C2936" s="380" t="s">
        <v>66</v>
      </c>
      <c r="D2936" s="380">
        <v>3.85</v>
      </c>
      <c r="E2936" s="380" t="s">
        <v>88</v>
      </c>
      <c r="F2936" s="301"/>
    </row>
    <row r="2937" spans="1:6" ht="15" x14ac:dyDescent="0.25">
      <c r="A2937" s="380">
        <v>38589</v>
      </c>
      <c r="B2937" s="214" t="s">
        <v>13583</v>
      </c>
      <c r="C2937" s="380" t="s">
        <v>66</v>
      </c>
      <c r="D2937" s="380">
        <v>2.93</v>
      </c>
      <c r="E2937" s="380" t="s">
        <v>88</v>
      </c>
      <c r="F2937" s="301"/>
    </row>
    <row r="2938" spans="1:6" ht="15" x14ac:dyDescent="0.25">
      <c r="A2938" s="380">
        <v>38594</v>
      </c>
      <c r="B2938" s="214" t="s">
        <v>13584</v>
      </c>
      <c r="C2938" s="380" t="s">
        <v>66</v>
      </c>
      <c r="D2938" s="380">
        <v>6.08</v>
      </c>
      <c r="E2938" s="380" t="s">
        <v>88</v>
      </c>
      <c r="F2938" s="301"/>
    </row>
    <row r="2939" spans="1:6" ht="15" x14ac:dyDescent="0.25">
      <c r="A2939" s="380">
        <v>34774</v>
      </c>
      <c r="B2939" s="214" t="s">
        <v>13585</v>
      </c>
      <c r="C2939" s="380" t="s">
        <v>66</v>
      </c>
      <c r="D2939" s="380">
        <v>2.73</v>
      </c>
      <c r="E2939" s="380" t="s">
        <v>88</v>
      </c>
      <c r="F2939" s="301"/>
    </row>
    <row r="2940" spans="1:6" ht="15" x14ac:dyDescent="0.25">
      <c r="A2940" s="380">
        <v>34771</v>
      </c>
      <c r="B2940" s="214" t="s">
        <v>13586</v>
      </c>
      <c r="C2940" s="380" t="s">
        <v>66</v>
      </c>
      <c r="D2940" s="380">
        <v>3.29</v>
      </c>
      <c r="E2940" s="380" t="s">
        <v>88</v>
      </c>
      <c r="F2940" s="301"/>
    </row>
    <row r="2941" spans="1:6" ht="15" x14ac:dyDescent="0.25">
      <c r="A2941" s="380">
        <v>34764</v>
      </c>
      <c r="B2941" s="214" t="s">
        <v>13587</v>
      </c>
      <c r="C2941" s="380" t="s">
        <v>66</v>
      </c>
      <c r="D2941" s="380">
        <v>2.16</v>
      </c>
      <c r="E2941" s="380" t="s">
        <v>88</v>
      </c>
      <c r="F2941" s="301"/>
    </row>
    <row r="2942" spans="1:6" ht="30" x14ac:dyDescent="0.25">
      <c r="A2942" s="380">
        <v>34773</v>
      </c>
      <c r="B2942" s="214" t="s">
        <v>13588</v>
      </c>
      <c r="C2942" s="380" t="s">
        <v>66</v>
      </c>
      <c r="D2942" s="380">
        <v>2.88</v>
      </c>
      <c r="E2942" s="380" t="s">
        <v>88</v>
      </c>
      <c r="F2942" s="301"/>
    </row>
    <row r="2943" spans="1:6" ht="30" x14ac:dyDescent="0.25">
      <c r="A2943" s="380">
        <v>34769</v>
      </c>
      <c r="B2943" s="214" t="s">
        <v>13589</v>
      </c>
      <c r="C2943" s="380" t="s">
        <v>66</v>
      </c>
      <c r="D2943" s="380">
        <v>3.56</v>
      </c>
      <c r="E2943" s="380" t="s">
        <v>88</v>
      </c>
      <c r="F2943" s="301"/>
    </row>
    <row r="2944" spans="1:6" ht="30" x14ac:dyDescent="0.25">
      <c r="A2944" s="380">
        <v>34763</v>
      </c>
      <c r="B2944" s="214" t="s">
        <v>13590</v>
      </c>
      <c r="C2944" s="380" t="s">
        <v>66</v>
      </c>
      <c r="D2944" s="380">
        <v>2.19</v>
      </c>
      <c r="E2944" s="380" t="s">
        <v>88</v>
      </c>
      <c r="F2944" s="301"/>
    </row>
    <row r="2945" spans="1:6" ht="15" x14ac:dyDescent="0.25">
      <c r="A2945" s="380">
        <v>34788</v>
      </c>
      <c r="B2945" s="214" t="s">
        <v>13591</v>
      </c>
      <c r="C2945" s="380" t="s">
        <v>66</v>
      </c>
      <c r="D2945" s="380">
        <v>1.35</v>
      </c>
      <c r="E2945" s="380" t="s">
        <v>88</v>
      </c>
      <c r="F2945" s="301"/>
    </row>
    <row r="2946" spans="1:6" ht="15" x14ac:dyDescent="0.25">
      <c r="A2946" s="380">
        <v>34781</v>
      </c>
      <c r="B2946" s="214" t="s">
        <v>13592</v>
      </c>
      <c r="C2946" s="380" t="s">
        <v>66</v>
      </c>
      <c r="D2946" s="380">
        <v>1.85</v>
      </c>
      <c r="E2946" s="380" t="s">
        <v>88</v>
      </c>
      <c r="F2946" s="301"/>
    </row>
    <row r="2947" spans="1:6" ht="30" x14ac:dyDescent="0.25">
      <c r="A2947" s="380">
        <v>41682</v>
      </c>
      <c r="B2947" s="214" t="s">
        <v>13593</v>
      </c>
      <c r="C2947" s="380" t="s">
        <v>66</v>
      </c>
      <c r="D2947" s="380">
        <v>33.57</v>
      </c>
      <c r="E2947" s="380" t="s">
        <v>88</v>
      </c>
      <c r="F2947" s="301"/>
    </row>
    <row r="2948" spans="1:6" ht="30" x14ac:dyDescent="0.25">
      <c r="A2948" s="380">
        <v>41683</v>
      </c>
      <c r="B2948" s="214" t="s">
        <v>13594</v>
      </c>
      <c r="C2948" s="380" t="s">
        <v>66</v>
      </c>
      <c r="D2948" s="380">
        <v>24.7</v>
      </c>
      <c r="E2948" s="380" t="s">
        <v>88</v>
      </c>
      <c r="F2948" s="301"/>
    </row>
    <row r="2949" spans="1:6" ht="30" x14ac:dyDescent="0.25">
      <c r="A2949" s="380">
        <v>41680</v>
      </c>
      <c r="B2949" s="214" t="s">
        <v>13595</v>
      </c>
      <c r="C2949" s="380" t="s">
        <v>66</v>
      </c>
      <c r="D2949" s="380">
        <v>13.3</v>
      </c>
      <c r="E2949" s="380" t="s">
        <v>88</v>
      </c>
      <c r="F2949" s="301"/>
    </row>
    <row r="2950" spans="1:6" ht="30" x14ac:dyDescent="0.25">
      <c r="A2950" s="380">
        <v>41679</v>
      </c>
      <c r="B2950" s="214" t="s">
        <v>13596</v>
      </c>
      <c r="C2950" s="380" t="s">
        <v>66</v>
      </c>
      <c r="D2950" s="380">
        <v>30.4</v>
      </c>
      <c r="E2950" s="380" t="s">
        <v>88</v>
      </c>
      <c r="F2950" s="301"/>
    </row>
    <row r="2951" spans="1:6" ht="30" x14ac:dyDescent="0.25">
      <c r="A2951" s="380">
        <v>41681</v>
      </c>
      <c r="B2951" s="214" t="s">
        <v>13597</v>
      </c>
      <c r="C2951" s="380" t="s">
        <v>66</v>
      </c>
      <c r="D2951" s="380">
        <v>20.8</v>
      </c>
      <c r="E2951" s="380" t="s">
        <v>88</v>
      </c>
      <c r="F2951" s="301"/>
    </row>
    <row r="2952" spans="1:6" ht="30" x14ac:dyDescent="0.25">
      <c r="A2952" s="380">
        <v>43386</v>
      </c>
      <c r="B2952" s="214" t="s">
        <v>13598</v>
      </c>
      <c r="C2952" s="380" t="s">
        <v>66</v>
      </c>
      <c r="D2952" s="380">
        <v>47.5</v>
      </c>
      <c r="E2952" s="380" t="s">
        <v>88</v>
      </c>
      <c r="F2952" s="301"/>
    </row>
    <row r="2953" spans="1:6" ht="30" x14ac:dyDescent="0.25">
      <c r="A2953" s="380">
        <v>4059</v>
      </c>
      <c r="B2953" s="214" t="s">
        <v>13599</v>
      </c>
      <c r="C2953" s="380" t="s">
        <v>4</v>
      </c>
      <c r="D2953" s="380">
        <v>33.57</v>
      </c>
      <c r="E2953" s="380" t="s">
        <v>88</v>
      </c>
      <c r="F2953" s="301"/>
    </row>
    <row r="2954" spans="1:6" ht="15" x14ac:dyDescent="0.25">
      <c r="A2954" s="380">
        <v>4062</v>
      </c>
      <c r="B2954" s="214" t="s">
        <v>13600</v>
      </c>
      <c r="C2954" s="380" t="s">
        <v>66</v>
      </c>
      <c r="D2954" s="380">
        <v>33.57</v>
      </c>
      <c r="E2954" s="380" t="s">
        <v>88</v>
      </c>
      <c r="F2954" s="301"/>
    </row>
    <row r="2955" spans="1:6" ht="30" x14ac:dyDescent="0.25">
      <c r="A2955" s="380">
        <v>4061</v>
      </c>
      <c r="B2955" s="214" t="s">
        <v>13601</v>
      </c>
      <c r="C2955" s="380" t="s">
        <v>66</v>
      </c>
      <c r="D2955" s="380">
        <v>41.8</v>
      </c>
      <c r="E2955" s="380" t="s">
        <v>88</v>
      </c>
      <c r="F2955" s="301"/>
    </row>
    <row r="2956" spans="1:6" ht="30" x14ac:dyDescent="0.25">
      <c r="A2956" s="380">
        <v>41315</v>
      </c>
      <c r="B2956" s="214" t="s">
        <v>13602</v>
      </c>
      <c r="C2956" s="380" t="s">
        <v>65</v>
      </c>
      <c r="D2956" s="380">
        <v>98.03</v>
      </c>
      <c r="E2956" s="380" t="s">
        <v>88</v>
      </c>
      <c r="F2956" s="301"/>
    </row>
    <row r="2957" spans="1:6" ht="15" x14ac:dyDescent="0.25">
      <c r="A2957" s="380">
        <v>43148</v>
      </c>
      <c r="B2957" s="214" t="s">
        <v>13603</v>
      </c>
      <c r="C2957" s="380" t="s">
        <v>65</v>
      </c>
      <c r="D2957" s="380">
        <v>66.540000000000006</v>
      </c>
      <c r="E2957" s="380" t="s">
        <v>88</v>
      </c>
      <c r="F2957" s="301"/>
    </row>
    <row r="2958" spans="1:6" ht="15" x14ac:dyDescent="0.25">
      <c r="A2958" s="380">
        <v>43147</v>
      </c>
      <c r="B2958" s="214" t="s">
        <v>13604</v>
      </c>
      <c r="C2958" s="380" t="s">
        <v>65</v>
      </c>
      <c r="D2958" s="380">
        <v>25.77</v>
      </c>
      <c r="E2958" s="380" t="s">
        <v>88</v>
      </c>
      <c r="F2958" s="301"/>
    </row>
    <row r="2959" spans="1:6" ht="30" x14ac:dyDescent="0.25">
      <c r="A2959" s="388">
        <v>10608</v>
      </c>
      <c r="B2959" s="214" t="s">
        <v>13605</v>
      </c>
      <c r="C2959" s="380" t="s">
        <v>66</v>
      </c>
      <c r="D2959" s="395">
        <v>9872.15</v>
      </c>
      <c r="E2959" s="380" t="s">
        <v>1550</v>
      </c>
      <c r="F2959" s="301"/>
    </row>
    <row r="2960" spans="1:6" ht="15" x14ac:dyDescent="0.25">
      <c r="A2960" s="380">
        <v>4069</v>
      </c>
      <c r="B2960" s="214" t="s">
        <v>13606</v>
      </c>
      <c r="C2960" s="380" t="s">
        <v>87</v>
      </c>
      <c r="D2960" s="380">
        <v>47.1</v>
      </c>
      <c r="E2960" s="380" t="s">
        <v>105</v>
      </c>
      <c r="F2960" s="301"/>
    </row>
    <row r="2961" spans="1:6" ht="15" x14ac:dyDescent="0.25">
      <c r="A2961" s="380">
        <v>40819</v>
      </c>
      <c r="B2961" s="214" t="s">
        <v>13607</v>
      </c>
      <c r="C2961" s="380" t="s">
        <v>115</v>
      </c>
      <c r="D2961" s="396">
        <v>8396.17</v>
      </c>
      <c r="E2961" s="380" t="s">
        <v>105</v>
      </c>
      <c r="F2961" s="301"/>
    </row>
    <row r="2962" spans="1:6" ht="15" x14ac:dyDescent="0.25">
      <c r="A2962" s="380">
        <v>34361</v>
      </c>
      <c r="B2962" s="214" t="s">
        <v>13608</v>
      </c>
      <c r="C2962" s="380" t="s">
        <v>65</v>
      </c>
      <c r="D2962" s="380">
        <v>18.760000000000002</v>
      </c>
      <c r="E2962" s="380" t="s">
        <v>88</v>
      </c>
      <c r="F2962" s="301"/>
    </row>
    <row r="2963" spans="1:6" ht="30" x14ac:dyDescent="0.25">
      <c r="A2963" s="388">
        <v>36512</v>
      </c>
      <c r="B2963" s="214" t="s">
        <v>13609</v>
      </c>
      <c r="C2963" s="380" t="s">
        <v>66</v>
      </c>
      <c r="D2963" s="395">
        <v>20679.88</v>
      </c>
      <c r="E2963" s="380" t="s">
        <v>1550</v>
      </c>
      <c r="F2963" s="301"/>
    </row>
    <row r="2964" spans="1:6" ht="30" x14ac:dyDescent="0.25">
      <c r="A2964" s="380">
        <v>44478</v>
      </c>
      <c r="B2964" s="214" t="s">
        <v>13610</v>
      </c>
      <c r="C2964" s="380" t="s">
        <v>65</v>
      </c>
      <c r="D2964" s="380">
        <v>11.45</v>
      </c>
      <c r="E2964" s="380" t="s">
        <v>88</v>
      </c>
      <c r="F2964" s="301"/>
    </row>
    <row r="2965" spans="1:6" ht="30" x14ac:dyDescent="0.25">
      <c r="A2965" s="380">
        <v>44477</v>
      </c>
      <c r="B2965" s="214" t="s">
        <v>13611</v>
      </c>
      <c r="C2965" s="380" t="s">
        <v>65</v>
      </c>
      <c r="D2965" s="396">
        <v>11.45</v>
      </c>
      <c r="E2965" s="380" t="s">
        <v>88</v>
      </c>
      <c r="F2965" s="301"/>
    </row>
    <row r="2966" spans="1:6" ht="30" x14ac:dyDescent="0.25">
      <c r="A2966" s="380">
        <v>11697</v>
      </c>
      <c r="B2966" s="214" t="s">
        <v>13612</v>
      </c>
      <c r="C2966" s="380" t="s">
        <v>66</v>
      </c>
      <c r="D2966" s="380">
        <v>710.07</v>
      </c>
      <c r="E2966" s="380" t="s">
        <v>88</v>
      </c>
      <c r="F2966" s="301"/>
    </row>
    <row r="2967" spans="1:6" ht="30" x14ac:dyDescent="0.25">
      <c r="A2967" s="380">
        <v>11698</v>
      </c>
      <c r="B2967" s="214" t="s">
        <v>13613</v>
      </c>
      <c r="C2967" s="380" t="s">
        <v>66</v>
      </c>
      <c r="D2967" s="380">
        <v>847.08</v>
      </c>
      <c r="E2967" s="380" t="s">
        <v>88</v>
      </c>
      <c r="F2967" s="301"/>
    </row>
    <row r="2968" spans="1:6" ht="15" x14ac:dyDescent="0.25">
      <c r="A2968" s="380">
        <v>11699</v>
      </c>
      <c r="B2968" s="214" t="s">
        <v>13614</v>
      </c>
      <c r="C2968" s="380" t="s">
        <v>66</v>
      </c>
      <c r="D2968" s="380">
        <v>936.21</v>
      </c>
      <c r="E2968" s="380" t="s">
        <v>88</v>
      </c>
      <c r="F2968" s="301"/>
    </row>
    <row r="2969" spans="1:6" ht="15" x14ac:dyDescent="0.25">
      <c r="A2969" s="380">
        <v>10432</v>
      </c>
      <c r="B2969" s="214" t="s">
        <v>13615</v>
      </c>
      <c r="C2969" s="380" t="s">
        <v>66</v>
      </c>
      <c r="D2969" s="380">
        <v>352.24</v>
      </c>
      <c r="E2969" s="380" t="s">
        <v>88</v>
      </c>
      <c r="F2969" s="301"/>
    </row>
    <row r="2970" spans="1:6" ht="30" x14ac:dyDescent="0.25">
      <c r="A2970" s="380">
        <v>44020</v>
      </c>
      <c r="B2970" s="214" t="s">
        <v>13616</v>
      </c>
      <c r="C2970" s="380" t="s">
        <v>66</v>
      </c>
      <c r="D2970" s="380">
        <v>869.01</v>
      </c>
      <c r="E2970" s="380" t="s">
        <v>88</v>
      </c>
      <c r="F2970" s="301"/>
    </row>
    <row r="2971" spans="1:6" ht="30" x14ac:dyDescent="0.25">
      <c r="A2971" s="380">
        <v>41419</v>
      </c>
      <c r="B2971" s="214" t="s">
        <v>13617</v>
      </c>
      <c r="C2971" s="380" t="s">
        <v>66</v>
      </c>
      <c r="D2971" s="380">
        <v>6.28</v>
      </c>
      <c r="E2971" s="380" t="s">
        <v>88</v>
      </c>
      <c r="F2971" s="301"/>
    </row>
    <row r="2972" spans="1:6" ht="30" x14ac:dyDescent="0.25">
      <c r="A2972" s="380">
        <v>41420</v>
      </c>
      <c r="B2972" s="214" t="s">
        <v>13618</v>
      </c>
      <c r="C2972" s="380" t="s">
        <v>66</v>
      </c>
      <c r="D2972" s="380">
        <v>8.5500000000000007</v>
      </c>
      <c r="E2972" s="380" t="s">
        <v>88</v>
      </c>
      <c r="F2972" s="301"/>
    </row>
    <row r="2973" spans="1:6" ht="30" x14ac:dyDescent="0.25">
      <c r="A2973" s="380">
        <v>41421</v>
      </c>
      <c r="B2973" s="214" t="s">
        <v>13619</v>
      </c>
      <c r="C2973" s="380" t="s">
        <v>66</v>
      </c>
      <c r="D2973" s="380">
        <v>8.5299999999999994</v>
      </c>
      <c r="E2973" s="380" t="s">
        <v>88</v>
      </c>
      <c r="F2973" s="301"/>
    </row>
    <row r="2974" spans="1:6" ht="30" x14ac:dyDescent="0.25">
      <c r="A2974" s="380">
        <v>41422</v>
      </c>
      <c r="B2974" s="214" t="s">
        <v>13620</v>
      </c>
      <c r="C2974" s="380" t="s">
        <v>66</v>
      </c>
      <c r="D2974" s="380">
        <v>11.67</v>
      </c>
      <c r="E2974" s="380" t="s">
        <v>88</v>
      </c>
      <c r="F2974" s="301"/>
    </row>
    <row r="2975" spans="1:6" ht="30" x14ac:dyDescent="0.25">
      <c r="A2975" s="380">
        <v>41425</v>
      </c>
      <c r="B2975" s="214" t="s">
        <v>13621</v>
      </c>
      <c r="C2975" s="380" t="s">
        <v>66</v>
      </c>
      <c r="D2975" s="380">
        <v>5.97</v>
      </c>
      <c r="E2975" s="380" t="s">
        <v>88</v>
      </c>
      <c r="F2975" s="301"/>
    </row>
    <row r="2976" spans="1:6" ht="30" x14ac:dyDescent="0.25">
      <c r="A2976" s="380">
        <v>41426</v>
      </c>
      <c r="B2976" s="214" t="s">
        <v>13622</v>
      </c>
      <c r="C2976" s="380" t="s">
        <v>66</v>
      </c>
      <c r="D2976" s="380">
        <v>10.77</v>
      </c>
      <c r="E2976" s="380" t="s">
        <v>88</v>
      </c>
      <c r="F2976" s="301"/>
    </row>
    <row r="2977" spans="1:6" ht="30" x14ac:dyDescent="0.25">
      <c r="A2977" s="380">
        <v>41414</v>
      </c>
      <c r="B2977" s="214" t="s">
        <v>13623</v>
      </c>
      <c r="C2977" s="380" t="s">
        <v>66</v>
      </c>
      <c r="D2977" s="380">
        <v>19.77</v>
      </c>
      <c r="E2977" s="380" t="s">
        <v>88</v>
      </c>
      <c r="F2977" s="301"/>
    </row>
    <row r="2978" spans="1:6" ht="30" x14ac:dyDescent="0.25">
      <c r="A2978" s="380">
        <v>41415</v>
      </c>
      <c r="B2978" s="214" t="s">
        <v>13624</v>
      </c>
      <c r="C2978" s="380" t="s">
        <v>66</v>
      </c>
      <c r="D2978" s="380">
        <v>23.02</v>
      </c>
      <c r="E2978" s="380" t="s">
        <v>88</v>
      </c>
      <c r="F2978" s="301"/>
    </row>
    <row r="2979" spans="1:6" ht="30" x14ac:dyDescent="0.25">
      <c r="A2979" s="388">
        <v>37514</v>
      </c>
      <c r="B2979" s="214" t="s">
        <v>13625</v>
      </c>
      <c r="C2979" s="380" t="s">
        <v>66</v>
      </c>
      <c r="D2979" s="395">
        <v>332500</v>
      </c>
      <c r="E2979" s="380" t="s">
        <v>1550</v>
      </c>
      <c r="F2979" s="301"/>
    </row>
    <row r="2980" spans="1:6" ht="30" x14ac:dyDescent="0.25">
      <c r="A2980" s="388">
        <v>37519</v>
      </c>
      <c r="B2980" s="214" t="s">
        <v>13626</v>
      </c>
      <c r="C2980" s="380" t="s">
        <v>66</v>
      </c>
      <c r="D2980" s="395">
        <v>513145.05</v>
      </c>
      <c r="E2980" s="380" t="s">
        <v>1550</v>
      </c>
      <c r="F2980" s="301"/>
    </row>
    <row r="2981" spans="1:6" ht="30" x14ac:dyDescent="0.25">
      <c r="A2981" s="388">
        <v>37520</v>
      </c>
      <c r="B2981" s="214" t="s">
        <v>13627</v>
      </c>
      <c r="C2981" s="380" t="s">
        <v>66</v>
      </c>
      <c r="D2981" s="395">
        <v>504732.83</v>
      </c>
      <c r="E2981" s="380" t="s">
        <v>1550</v>
      </c>
      <c r="F2981" s="301"/>
    </row>
    <row r="2982" spans="1:6" ht="30" x14ac:dyDescent="0.25">
      <c r="A2982" s="388">
        <v>37521</v>
      </c>
      <c r="B2982" s="214" t="s">
        <v>13628</v>
      </c>
      <c r="C2982" s="380" t="s">
        <v>66</v>
      </c>
      <c r="D2982" s="395">
        <v>615774.06999999995</v>
      </c>
      <c r="E2982" s="380" t="s">
        <v>1550</v>
      </c>
      <c r="F2982" s="301"/>
    </row>
    <row r="2983" spans="1:6" ht="30" x14ac:dyDescent="0.25">
      <c r="A2983" s="388">
        <v>37522</v>
      </c>
      <c r="B2983" s="214" t="s">
        <v>13629</v>
      </c>
      <c r="C2983" s="380" t="s">
        <v>66</v>
      </c>
      <c r="D2983" s="395">
        <v>634300.1</v>
      </c>
      <c r="E2983" s="380" t="s">
        <v>1550</v>
      </c>
      <c r="F2983" s="301"/>
    </row>
    <row r="2984" spans="1:6" ht="30" x14ac:dyDescent="0.25">
      <c r="A2984" s="380">
        <v>37546</v>
      </c>
      <c r="B2984" s="214" t="s">
        <v>13630</v>
      </c>
      <c r="C2984" s="380" t="s">
        <v>66</v>
      </c>
      <c r="D2984" s="396">
        <v>12529.85</v>
      </c>
      <c r="E2984" s="380" t="s">
        <v>88</v>
      </c>
      <c r="F2984" s="301"/>
    </row>
    <row r="2985" spans="1:6" ht="30" x14ac:dyDescent="0.25">
      <c r="A2985" s="380">
        <v>37544</v>
      </c>
      <c r="B2985" s="214" t="s">
        <v>13631</v>
      </c>
      <c r="C2985" s="380" t="s">
        <v>66</v>
      </c>
      <c r="D2985" s="396">
        <v>13252.42</v>
      </c>
      <c r="E2985" s="380" t="s">
        <v>88</v>
      </c>
      <c r="F2985" s="301"/>
    </row>
    <row r="2986" spans="1:6" ht="30" x14ac:dyDescent="0.25">
      <c r="A2986" s="380">
        <v>37545</v>
      </c>
      <c r="B2986" s="214" t="s">
        <v>13632</v>
      </c>
      <c r="C2986" s="380" t="s">
        <v>66</v>
      </c>
      <c r="D2986" s="396">
        <v>15768.6</v>
      </c>
      <c r="E2986" s="380" t="s">
        <v>88</v>
      </c>
      <c r="F2986" s="301"/>
    </row>
    <row r="2987" spans="1:6" ht="15" x14ac:dyDescent="0.25">
      <c r="A2987" s="380">
        <v>36793</v>
      </c>
      <c r="B2987" s="214" t="s">
        <v>13633</v>
      </c>
      <c r="C2987" s="380" t="s">
        <v>66</v>
      </c>
      <c r="D2987" s="396">
        <v>865.61</v>
      </c>
      <c r="E2987" s="380" t="s">
        <v>88</v>
      </c>
      <c r="F2987" s="301"/>
    </row>
    <row r="2988" spans="1:6" ht="30" x14ac:dyDescent="0.25">
      <c r="A2988" s="380">
        <v>11769</v>
      </c>
      <c r="B2988" s="214" t="s">
        <v>13634</v>
      </c>
      <c r="C2988" s="380" t="s">
        <v>66</v>
      </c>
      <c r="D2988" s="396">
        <v>382.53</v>
      </c>
      <c r="E2988" s="380" t="s">
        <v>88</v>
      </c>
      <c r="F2988" s="301"/>
    </row>
    <row r="2989" spans="1:6" ht="30" x14ac:dyDescent="0.25">
      <c r="A2989" s="380">
        <v>11771</v>
      </c>
      <c r="B2989" s="214" t="s">
        <v>13635</v>
      </c>
      <c r="C2989" s="380" t="s">
        <v>66</v>
      </c>
      <c r="D2989" s="380">
        <v>468.56</v>
      </c>
      <c r="E2989" s="380" t="s">
        <v>88</v>
      </c>
      <c r="F2989" s="301"/>
    </row>
    <row r="2990" spans="1:6" ht="45" x14ac:dyDescent="0.25">
      <c r="A2990" s="380">
        <v>39919</v>
      </c>
      <c r="B2990" s="214" t="s">
        <v>13636</v>
      </c>
      <c r="C2990" s="380" t="s">
        <v>66</v>
      </c>
      <c r="D2990" s="380">
        <v>62718.83</v>
      </c>
      <c r="E2990" s="380" t="s">
        <v>88</v>
      </c>
      <c r="F2990" s="301"/>
    </row>
    <row r="2991" spans="1:6" ht="30" x14ac:dyDescent="0.25">
      <c r="A2991" s="380">
        <v>38385</v>
      </c>
      <c r="B2991" s="214" t="s">
        <v>13637</v>
      </c>
      <c r="C2991" s="380" t="s">
        <v>66</v>
      </c>
      <c r="D2991" s="380">
        <v>52.3</v>
      </c>
      <c r="E2991" s="380" t="s">
        <v>88</v>
      </c>
      <c r="F2991" s="301"/>
    </row>
    <row r="2992" spans="1:6" ht="30" x14ac:dyDescent="0.25">
      <c r="A2992" s="380">
        <v>36800</v>
      </c>
      <c r="B2992" s="214" t="s">
        <v>13638</v>
      </c>
      <c r="C2992" s="380" t="s">
        <v>66</v>
      </c>
      <c r="D2992" s="396">
        <v>229.86</v>
      </c>
      <c r="E2992" s="380" t="s">
        <v>88</v>
      </c>
      <c r="F2992" s="301"/>
    </row>
    <row r="2993" spans="1:6" ht="30" x14ac:dyDescent="0.25">
      <c r="A2993" s="380">
        <v>37587</v>
      </c>
      <c r="B2993" s="214" t="s">
        <v>13639</v>
      </c>
      <c r="C2993" s="380" t="s">
        <v>66</v>
      </c>
      <c r="D2993" s="380">
        <v>505</v>
      </c>
      <c r="E2993" s="380" t="s">
        <v>88</v>
      </c>
      <c r="F2993" s="301"/>
    </row>
    <row r="2994" spans="1:6" ht="30" x14ac:dyDescent="0.25">
      <c r="A2994" s="380">
        <v>11561</v>
      </c>
      <c r="B2994" s="214" t="s">
        <v>13640</v>
      </c>
      <c r="C2994" s="380" t="s">
        <v>66</v>
      </c>
      <c r="D2994" s="380">
        <v>230.43</v>
      </c>
      <c r="E2994" s="380" t="s">
        <v>88</v>
      </c>
      <c r="F2994" s="301"/>
    </row>
    <row r="2995" spans="1:6" ht="30" x14ac:dyDescent="0.25">
      <c r="A2995" s="380">
        <v>43604</v>
      </c>
      <c r="B2995" s="214" t="s">
        <v>13641</v>
      </c>
      <c r="C2995" s="380" t="s">
        <v>66</v>
      </c>
      <c r="D2995" s="380">
        <v>122.85</v>
      </c>
      <c r="E2995" s="380" t="s">
        <v>88</v>
      </c>
      <c r="F2995" s="301"/>
    </row>
    <row r="2996" spans="1:6" ht="30" x14ac:dyDescent="0.25">
      <c r="A2996" s="380">
        <v>11560</v>
      </c>
      <c r="B2996" s="214" t="s">
        <v>13642</v>
      </c>
      <c r="C2996" s="380" t="s">
        <v>66</v>
      </c>
      <c r="D2996" s="380">
        <v>177.86</v>
      </c>
      <c r="E2996" s="380" t="s">
        <v>88</v>
      </c>
      <c r="F2996" s="301"/>
    </row>
    <row r="2997" spans="1:6" ht="30" x14ac:dyDescent="0.25">
      <c r="A2997" s="380">
        <v>11499</v>
      </c>
      <c r="B2997" s="214" t="s">
        <v>13643</v>
      </c>
      <c r="C2997" s="380" t="s">
        <v>66</v>
      </c>
      <c r="D2997" s="380">
        <v>858.42</v>
      </c>
      <c r="E2997" s="380" t="s">
        <v>88</v>
      </c>
      <c r="F2997" s="301"/>
    </row>
    <row r="2998" spans="1:6" ht="15" x14ac:dyDescent="0.25">
      <c r="A2998" s="380">
        <v>34761</v>
      </c>
      <c r="B2998" s="214" t="s">
        <v>13644</v>
      </c>
      <c r="C2998" s="380" t="s">
        <v>87</v>
      </c>
      <c r="D2998" s="380">
        <v>18.46</v>
      </c>
      <c r="E2998" s="380" t="s">
        <v>105</v>
      </c>
      <c r="F2998" s="301"/>
    </row>
    <row r="2999" spans="1:6" ht="15" x14ac:dyDescent="0.25">
      <c r="A2999" s="380">
        <v>40924</v>
      </c>
      <c r="B2999" s="214" t="s">
        <v>13645</v>
      </c>
      <c r="C2999" s="380" t="s">
        <v>115</v>
      </c>
      <c r="D2999" s="380">
        <v>3294.62</v>
      </c>
      <c r="E2999" s="380" t="s">
        <v>105</v>
      </c>
      <c r="F2999" s="301"/>
    </row>
    <row r="3000" spans="1:6" ht="15" x14ac:dyDescent="0.25">
      <c r="A3000" s="380">
        <v>40983</v>
      </c>
      <c r="B3000" s="214" t="s">
        <v>13646</v>
      </c>
      <c r="C3000" s="380" t="s">
        <v>115</v>
      </c>
      <c r="D3000" s="380">
        <v>3135.83</v>
      </c>
      <c r="E3000" s="380" t="s">
        <v>105</v>
      </c>
      <c r="F3000" s="301"/>
    </row>
    <row r="3001" spans="1:6" ht="15" x14ac:dyDescent="0.25">
      <c r="A3001" s="380">
        <v>44497</v>
      </c>
      <c r="B3001" s="214" t="s">
        <v>13647</v>
      </c>
      <c r="C3001" s="380" t="s">
        <v>87</v>
      </c>
      <c r="D3001" s="396">
        <v>17.579999999999998</v>
      </c>
      <c r="E3001" s="380" t="s">
        <v>105</v>
      </c>
      <c r="F3001" s="301"/>
    </row>
    <row r="3002" spans="1:6" ht="15" x14ac:dyDescent="0.25">
      <c r="A3002" s="380">
        <v>2437</v>
      </c>
      <c r="B3002" s="214" t="s">
        <v>13648</v>
      </c>
      <c r="C3002" s="380" t="s">
        <v>87</v>
      </c>
      <c r="D3002" s="396">
        <v>18</v>
      </c>
      <c r="E3002" s="380" t="s">
        <v>105</v>
      </c>
      <c r="F3002" s="301"/>
    </row>
    <row r="3003" spans="1:6" ht="15" x14ac:dyDescent="0.25">
      <c r="A3003" s="380">
        <v>40921</v>
      </c>
      <c r="B3003" s="214" t="s">
        <v>13649</v>
      </c>
      <c r="C3003" s="380" t="s">
        <v>115</v>
      </c>
      <c r="D3003" s="380">
        <v>3208.94</v>
      </c>
      <c r="E3003" s="380" t="s">
        <v>105</v>
      </c>
      <c r="F3003" s="301"/>
    </row>
    <row r="3004" spans="1:6" ht="30" x14ac:dyDescent="0.25">
      <c r="A3004" s="380">
        <v>14252</v>
      </c>
      <c r="B3004" s="214" t="s">
        <v>13650</v>
      </c>
      <c r="C3004" s="380" t="s">
        <v>66</v>
      </c>
      <c r="D3004" s="380">
        <v>3970.75</v>
      </c>
      <c r="E3004" s="380" t="s">
        <v>1550</v>
      </c>
      <c r="F3004" s="301"/>
    </row>
    <row r="3005" spans="1:6" ht="45" x14ac:dyDescent="0.25">
      <c r="A3005" s="380">
        <v>730</v>
      </c>
      <c r="B3005" s="214" t="s">
        <v>13651</v>
      </c>
      <c r="C3005" s="380" t="s">
        <v>66</v>
      </c>
      <c r="D3005" s="396">
        <v>10609.09</v>
      </c>
      <c r="E3005" s="380" t="s">
        <v>1550</v>
      </c>
      <c r="F3005" s="301"/>
    </row>
    <row r="3006" spans="1:6" ht="45" x14ac:dyDescent="0.25">
      <c r="A3006" s="380">
        <v>723</v>
      </c>
      <c r="B3006" s="214" t="s">
        <v>13652</v>
      </c>
      <c r="C3006" s="380" t="s">
        <v>66</v>
      </c>
      <c r="D3006" s="396">
        <v>5273.09</v>
      </c>
      <c r="E3006" s="380" t="s">
        <v>1550</v>
      </c>
      <c r="F3006" s="301"/>
    </row>
    <row r="3007" spans="1:6" ht="30" x14ac:dyDescent="0.25">
      <c r="A3007" s="380">
        <v>36502</v>
      </c>
      <c r="B3007" s="214" t="s">
        <v>13653</v>
      </c>
      <c r="C3007" s="380" t="s">
        <v>66</v>
      </c>
      <c r="D3007" s="396">
        <v>4956.08</v>
      </c>
      <c r="E3007" s="380" t="s">
        <v>1550</v>
      </c>
      <c r="F3007" s="301"/>
    </row>
    <row r="3008" spans="1:6" ht="30" x14ac:dyDescent="0.25">
      <c r="A3008" s="380">
        <v>36503</v>
      </c>
      <c r="B3008" s="214" t="s">
        <v>13654</v>
      </c>
      <c r="C3008" s="380" t="s">
        <v>66</v>
      </c>
      <c r="D3008" s="396">
        <v>6111.43</v>
      </c>
      <c r="E3008" s="380" t="s">
        <v>1550</v>
      </c>
      <c r="F3008" s="301"/>
    </row>
    <row r="3009" spans="1:6" ht="30" x14ac:dyDescent="0.25">
      <c r="A3009" s="388">
        <v>4090</v>
      </c>
      <c r="B3009" s="214" t="s">
        <v>13655</v>
      </c>
      <c r="C3009" s="380" t="s">
        <v>66</v>
      </c>
      <c r="D3009" s="395">
        <v>1150000</v>
      </c>
      <c r="E3009" s="380" t="s">
        <v>1550</v>
      </c>
      <c r="F3009" s="301"/>
    </row>
    <row r="3010" spans="1:6" ht="30" x14ac:dyDescent="0.25">
      <c r="A3010" s="388">
        <v>13227</v>
      </c>
      <c r="B3010" s="214" t="s">
        <v>13656</v>
      </c>
      <c r="C3010" s="380" t="s">
        <v>66</v>
      </c>
      <c r="D3010" s="395">
        <v>1429018.4</v>
      </c>
      <c r="E3010" s="380" t="s">
        <v>1550</v>
      </c>
      <c r="F3010" s="301"/>
    </row>
    <row r="3011" spans="1:6" ht="30" x14ac:dyDescent="0.25">
      <c r="A3011" s="388">
        <v>10597</v>
      </c>
      <c r="B3011" s="214" t="s">
        <v>13657</v>
      </c>
      <c r="C3011" s="380" t="s">
        <v>66</v>
      </c>
      <c r="D3011" s="395">
        <v>1504226.22</v>
      </c>
      <c r="E3011" s="380" t="s">
        <v>1550</v>
      </c>
      <c r="F3011" s="301"/>
    </row>
    <row r="3012" spans="1:6" ht="15" x14ac:dyDescent="0.25">
      <c r="A3012" s="388">
        <v>39628</v>
      </c>
      <c r="B3012" s="214" t="s">
        <v>13658</v>
      </c>
      <c r="C3012" s="380" t="s">
        <v>66</v>
      </c>
      <c r="D3012" s="395">
        <v>4422.18</v>
      </c>
      <c r="E3012" s="380" t="s">
        <v>1550</v>
      </c>
      <c r="F3012" s="301"/>
    </row>
    <row r="3013" spans="1:6" ht="15" x14ac:dyDescent="0.25">
      <c r="A3013" s="388">
        <v>39404</v>
      </c>
      <c r="B3013" s="214" t="s">
        <v>13659</v>
      </c>
      <c r="C3013" s="380" t="s">
        <v>66</v>
      </c>
      <c r="D3013" s="395">
        <v>2192.81</v>
      </c>
      <c r="E3013" s="380" t="s">
        <v>1550</v>
      </c>
      <c r="F3013" s="301"/>
    </row>
    <row r="3014" spans="1:6" ht="15" x14ac:dyDescent="0.25">
      <c r="A3014" s="388">
        <v>39402</v>
      </c>
      <c r="B3014" s="214" t="s">
        <v>13660</v>
      </c>
      <c r="C3014" s="380" t="s">
        <v>66</v>
      </c>
      <c r="D3014" s="395">
        <v>1806.46</v>
      </c>
      <c r="E3014" s="380" t="s">
        <v>1550</v>
      </c>
      <c r="F3014" s="301"/>
    </row>
    <row r="3015" spans="1:6" ht="15" x14ac:dyDescent="0.25">
      <c r="A3015" s="388">
        <v>39403</v>
      </c>
      <c r="B3015" s="214" t="s">
        <v>13661</v>
      </c>
      <c r="C3015" s="380" t="s">
        <v>66</v>
      </c>
      <c r="D3015" s="395">
        <v>1767.17</v>
      </c>
      <c r="E3015" s="380" t="s">
        <v>1550</v>
      </c>
      <c r="F3015" s="301"/>
    </row>
    <row r="3016" spans="1:6" ht="15" x14ac:dyDescent="0.25">
      <c r="A3016" s="380">
        <v>4093</v>
      </c>
      <c r="B3016" s="214" t="s">
        <v>13662</v>
      </c>
      <c r="C3016" s="380" t="s">
        <v>87</v>
      </c>
      <c r="D3016" s="396">
        <v>21.83</v>
      </c>
      <c r="E3016" s="380" t="s">
        <v>105</v>
      </c>
      <c r="F3016" s="301"/>
    </row>
    <row r="3017" spans="1:6" ht="15" x14ac:dyDescent="0.25">
      <c r="A3017" s="380">
        <v>10512</v>
      </c>
      <c r="B3017" s="214" t="s">
        <v>13663</v>
      </c>
      <c r="C3017" s="380" t="s">
        <v>115</v>
      </c>
      <c r="D3017" s="396">
        <v>3890.2</v>
      </c>
      <c r="E3017" s="380" t="s">
        <v>105</v>
      </c>
      <c r="F3017" s="301"/>
    </row>
    <row r="3018" spans="1:6" ht="15" x14ac:dyDescent="0.25">
      <c r="A3018" s="380">
        <v>4243</v>
      </c>
      <c r="B3018" s="214" t="s">
        <v>13664</v>
      </c>
      <c r="C3018" s="380" t="s">
        <v>87</v>
      </c>
      <c r="D3018" s="380">
        <v>18</v>
      </c>
      <c r="E3018" s="380" t="s">
        <v>105</v>
      </c>
      <c r="F3018" s="301"/>
    </row>
    <row r="3019" spans="1:6" ht="15" x14ac:dyDescent="0.25">
      <c r="A3019" s="380">
        <v>20020</v>
      </c>
      <c r="B3019" s="214" t="s">
        <v>13665</v>
      </c>
      <c r="C3019" s="380" t="s">
        <v>87</v>
      </c>
      <c r="D3019" s="396">
        <v>22.67</v>
      </c>
      <c r="E3019" s="380" t="s">
        <v>105</v>
      </c>
      <c r="F3019" s="301"/>
    </row>
    <row r="3020" spans="1:6" ht="15" x14ac:dyDescent="0.25">
      <c r="A3020" s="380">
        <v>41038</v>
      </c>
      <c r="B3020" s="214" t="s">
        <v>13666</v>
      </c>
      <c r="C3020" s="380" t="s">
        <v>115</v>
      </c>
      <c r="D3020" s="380">
        <v>4042.71</v>
      </c>
      <c r="E3020" s="380" t="s">
        <v>105</v>
      </c>
      <c r="F3020" s="301"/>
    </row>
    <row r="3021" spans="1:6" ht="15" x14ac:dyDescent="0.25">
      <c r="A3021" s="380">
        <v>4094</v>
      </c>
      <c r="B3021" s="214" t="s">
        <v>13667</v>
      </c>
      <c r="C3021" s="380" t="s">
        <v>87</v>
      </c>
      <c r="D3021" s="380">
        <v>27.14</v>
      </c>
      <c r="E3021" s="380" t="s">
        <v>105</v>
      </c>
      <c r="F3021" s="301"/>
    </row>
    <row r="3022" spans="1:6" ht="15" x14ac:dyDescent="0.25">
      <c r="A3022" s="380">
        <v>40988</v>
      </c>
      <c r="B3022" s="214" t="s">
        <v>13668</v>
      </c>
      <c r="C3022" s="380" t="s">
        <v>115</v>
      </c>
      <c r="D3022" s="396">
        <v>4838.72</v>
      </c>
      <c r="E3022" s="380" t="s">
        <v>105</v>
      </c>
      <c r="F3022" s="301"/>
    </row>
    <row r="3023" spans="1:6" ht="15" x14ac:dyDescent="0.25">
      <c r="A3023" s="380">
        <v>4095</v>
      </c>
      <c r="B3023" s="214" t="s">
        <v>13669</v>
      </c>
      <c r="C3023" s="380" t="s">
        <v>87</v>
      </c>
      <c r="D3023" s="380">
        <v>19.54</v>
      </c>
      <c r="E3023" s="380" t="s">
        <v>105</v>
      </c>
      <c r="F3023" s="301"/>
    </row>
    <row r="3024" spans="1:6" ht="15" x14ac:dyDescent="0.25">
      <c r="A3024" s="380">
        <v>40990</v>
      </c>
      <c r="B3024" s="214" t="s">
        <v>13670</v>
      </c>
      <c r="C3024" s="380" t="s">
        <v>115</v>
      </c>
      <c r="D3024" s="396">
        <v>3483.97</v>
      </c>
      <c r="E3024" s="380" t="s">
        <v>105</v>
      </c>
      <c r="F3024" s="301"/>
    </row>
    <row r="3025" spans="1:6" ht="15" x14ac:dyDescent="0.25">
      <c r="A3025" s="380">
        <v>4096</v>
      </c>
      <c r="B3025" s="214" t="s">
        <v>13671</v>
      </c>
      <c r="C3025" s="380" t="s">
        <v>87</v>
      </c>
      <c r="D3025" s="380">
        <v>23.07</v>
      </c>
      <c r="E3025" s="380" t="s">
        <v>105</v>
      </c>
      <c r="F3025" s="301"/>
    </row>
    <row r="3026" spans="1:6" ht="15" x14ac:dyDescent="0.25">
      <c r="A3026" s="380">
        <v>40992</v>
      </c>
      <c r="B3026" s="214" t="s">
        <v>13672</v>
      </c>
      <c r="C3026" s="380" t="s">
        <v>115</v>
      </c>
      <c r="D3026" s="396">
        <v>4113.84</v>
      </c>
      <c r="E3026" s="380" t="s">
        <v>105</v>
      </c>
      <c r="F3026" s="301"/>
    </row>
    <row r="3027" spans="1:6" ht="30" x14ac:dyDescent="0.25">
      <c r="A3027" s="380">
        <v>4114</v>
      </c>
      <c r="B3027" s="214" t="s">
        <v>13673</v>
      </c>
      <c r="C3027" s="380" t="s">
        <v>66</v>
      </c>
      <c r="D3027" s="380">
        <v>76.95</v>
      </c>
      <c r="E3027" s="380" t="s">
        <v>88</v>
      </c>
      <c r="F3027" s="301"/>
    </row>
    <row r="3028" spans="1:6" ht="15" x14ac:dyDescent="0.25">
      <c r="A3028" s="380">
        <v>36797</v>
      </c>
      <c r="B3028" s="214" t="s">
        <v>13674</v>
      </c>
      <c r="C3028" s="380" t="s">
        <v>66</v>
      </c>
      <c r="D3028" s="396">
        <v>68.52</v>
      </c>
      <c r="E3028" s="380" t="s">
        <v>88</v>
      </c>
      <c r="F3028" s="301"/>
    </row>
    <row r="3029" spans="1:6" ht="15" x14ac:dyDescent="0.25">
      <c r="A3029" s="380">
        <v>4107</v>
      </c>
      <c r="B3029" s="214" t="s">
        <v>13675</v>
      </c>
      <c r="C3029" s="380" t="s">
        <v>66</v>
      </c>
      <c r="D3029" s="380">
        <v>64.599999999999994</v>
      </c>
      <c r="E3029" s="380" t="s">
        <v>88</v>
      </c>
      <c r="F3029" s="301"/>
    </row>
    <row r="3030" spans="1:6" ht="15" x14ac:dyDescent="0.25">
      <c r="A3030" s="380">
        <v>4102</v>
      </c>
      <c r="B3030" s="214" t="s">
        <v>13676</v>
      </c>
      <c r="C3030" s="380" t="s">
        <v>66</v>
      </c>
      <c r="D3030" s="380">
        <v>78.86</v>
      </c>
      <c r="E3030" s="380" t="s">
        <v>88</v>
      </c>
      <c r="F3030" s="301"/>
    </row>
    <row r="3031" spans="1:6" ht="15" x14ac:dyDescent="0.25">
      <c r="A3031" s="380">
        <v>36799</v>
      </c>
      <c r="B3031" s="214" t="s">
        <v>13677</v>
      </c>
      <c r="C3031" s="380" t="s">
        <v>66</v>
      </c>
      <c r="D3031" s="380">
        <v>66.5</v>
      </c>
      <c r="E3031" s="380" t="s">
        <v>88</v>
      </c>
      <c r="F3031" s="301"/>
    </row>
    <row r="3032" spans="1:6" ht="30" x14ac:dyDescent="0.25">
      <c r="A3032" s="380">
        <v>2747</v>
      </c>
      <c r="B3032" s="214" t="s">
        <v>13678</v>
      </c>
      <c r="C3032" s="380" t="s">
        <v>4</v>
      </c>
      <c r="D3032" s="380">
        <v>32.17</v>
      </c>
      <c r="E3032" s="380" t="s">
        <v>88</v>
      </c>
      <c r="F3032" s="301"/>
    </row>
    <row r="3033" spans="1:6" ht="30" x14ac:dyDescent="0.25">
      <c r="A3033" s="380">
        <v>21138</v>
      </c>
      <c r="B3033" s="214" t="s">
        <v>13679</v>
      </c>
      <c r="C3033" s="380" t="s">
        <v>4</v>
      </c>
      <c r="D3033" s="380">
        <v>10.199999999999999</v>
      </c>
      <c r="E3033" s="380" t="s">
        <v>88</v>
      </c>
      <c r="F3033" s="301"/>
    </row>
    <row r="3034" spans="1:6" ht="30" x14ac:dyDescent="0.25">
      <c r="A3034" s="380">
        <v>10826</v>
      </c>
      <c r="B3034" s="214" t="s">
        <v>13680</v>
      </c>
      <c r="C3034" s="380" t="s">
        <v>66</v>
      </c>
      <c r="D3034" s="380">
        <v>80.45</v>
      </c>
      <c r="E3034" s="380" t="s">
        <v>88</v>
      </c>
      <c r="F3034" s="301"/>
    </row>
    <row r="3035" spans="1:6" ht="30" x14ac:dyDescent="0.25">
      <c r="A3035" s="380">
        <v>365</v>
      </c>
      <c r="B3035" s="214" t="s">
        <v>13681</v>
      </c>
      <c r="C3035" s="380" t="s">
        <v>66</v>
      </c>
      <c r="D3035" s="380">
        <v>49.88</v>
      </c>
      <c r="E3035" s="380" t="s">
        <v>88</v>
      </c>
      <c r="F3035" s="301"/>
    </row>
    <row r="3036" spans="1:6" ht="15" x14ac:dyDescent="0.25">
      <c r="A3036" s="380">
        <v>38639</v>
      </c>
      <c r="B3036" s="214" t="s">
        <v>13682</v>
      </c>
      <c r="C3036" s="380" t="s">
        <v>66</v>
      </c>
      <c r="D3036" s="380">
        <v>193.1</v>
      </c>
      <c r="E3036" s="380" t="s">
        <v>88</v>
      </c>
      <c r="F3036" s="301"/>
    </row>
    <row r="3037" spans="1:6" ht="15" x14ac:dyDescent="0.25">
      <c r="A3037" s="380">
        <v>38640</v>
      </c>
      <c r="B3037" s="214" t="s">
        <v>13683</v>
      </c>
      <c r="C3037" s="380" t="s">
        <v>66</v>
      </c>
      <c r="D3037" s="380">
        <v>2.89</v>
      </c>
      <c r="E3037" s="380" t="s">
        <v>88</v>
      </c>
      <c r="F3037" s="301"/>
    </row>
    <row r="3038" spans="1:6" ht="30" x14ac:dyDescent="0.25">
      <c r="A3038" s="380">
        <v>358</v>
      </c>
      <c r="B3038" s="214" t="s">
        <v>13684</v>
      </c>
      <c r="C3038" s="380" t="s">
        <v>66</v>
      </c>
      <c r="D3038" s="380">
        <v>59.54</v>
      </c>
      <c r="E3038" s="380" t="s">
        <v>88</v>
      </c>
      <c r="F3038" s="301"/>
    </row>
    <row r="3039" spans="1:6" ht="30" x14ac:dyDescent="0.25">
      <c r="A3039" s="380">
        <v>359</v>
      </c>
      <c r="B3039" s="214" t="s">
        <v>13685</v>
      </c>
      <c r="C3039" s="380" t="s">
        <v>66</v>
      </c>
      <c r="D3039" s="380">
        <v>122.29</v>
      </c>
      <c r="E3039" s="380" t="s">
        <v>88</v>
      </c>
      <c r="F3039" s="301"/>
    </row>
    <row r="3040" spans="1:6" ht="15" x14ac:dyDescent="0.25">
      <c r="A3040" s="380">
        <v>38641</v>
      </c>
      <c r="B3040" s="214" t="s">
        <v>13686</v>
      </c>
      <c r="C3040" s="380" t="s">
        <v>66</v>
      </c>
      <c r="D3040" s="380">
        <v>120.68</v>
      </c>
      <c r="E3040" s="380" t="s">
        <v>88</v>
      </c>
      <c r="F3040" s="301"/>
    </row>
    <row r="3041" spans="1:6" ht="30" x14ac:dyDescent="0.25">
      <c r="A3041" s="380">
        <v>360</v>
      </c>
      <c r="B3041" s="214" t="s">
        <v>13687</v>
      </c>
      <c r="C3041" s="380" t="s">
        <v>66</v>
      </c>
      <c r="D3041" s="380">
        <v>2.8</v>
      </c>
      <c r="E3041" s="380" t="s">
        <v>88</v>
      </c>
      <c r="F3041" s="301"/>
    </row>
    <row r="3042" spans="1:6" ht="45" x14ac:dyDescent="0.25">
      <c r="A3042" s="388">
        <v>42430</v>
      </c>
      <c r="B3042" s="214" t="s">
        <v>13688</v>
      </c>
      <c r="C3042" s="380" t="s">
        <v>66</v>
      </c>
      <c r="D3042" s="395">
        <v>6434.22</v>
      </c>
      <c r="E3042" s="380" t="s">
        <v>1550</v>
      </c>
      <c r="F3042" s="301"/>
    </row>
    <row r="3043" spans="1:6" ht="15" x14ac:dyDescent="0.25">
      <c r="A3043" s="388">
        <v>4209</v>
      </c>
      <c r="B3043" s="214" t="s">
        <v>13689</v>
      </c>
      <c r="C3043" s="380" t="s">
        <v>66</v>
      </c>
      <c r="D3043" s="395">
        <v>25.23</v>
      </c>
      <c r="E3043" s="380" t="s">
        <v>88</v>
      </c>
      <c r="F3043" s="301"/>
    </row>
    <row r="3044" spans="1:6" ht="15" x14ac:dyDescent="0.25">
      <c r="A3044" s="388">
        <v>4180</v>
      </c>
      <c r="B3044" s="214" t="s">
        <v>13690</v>
      </c>
      <c r="C3044" s="380" t="s">
        <v>66</v>
      </c>
      <c r="D3044" s="395">
        <v>18.989999999999998</v>
      </c>
      <c r="E3044" s="380" t="s">
        <v>88</v>
      </c>
      <c r="F3044" s="301"/>
    </row>
    <row r="3045" spans="1:6" ht="15" x14ac:dyDescent="0.25">
      <c r="A3045" s="388">
        <v>4179</v>
      </c>
      <c r="B3045" s="214" t="s">
        <v>13691</v>
      </c>
      <c r="C3045" s="380" t="s">
        <v>66</v>
      </c>
      <c r="D3045" s="395">
        <v>12.9</v>
      </c>
      <c r="E3045" s="380" t="s">
        <v>88</v>
      </c>
      <c r="F3045" s="301"/>
    </row>
    <row r="3046" spans="1:6" ht="15" x14ac:dyDescent="0.25">
      <c r="A3046" s="388">
        <v>4177</v>
      </c>
      <c r="B3046" s="214" t="s">
        <v>13692</v>
      </c>
      <c r="C3046" s="380" t="s">
        <v>66</v>
      </c>
      <c r="D3046" s="395">
        <v>6.3</v>
      </c>
      <c r="E3046" s="380" t="s">
        <v>88</v>
      </c>
      <c r="F3046" s="301"/>
    </row>
    <row r="3047" spans="1:6" ht="15" x14ac:dyDescent="0.25">
      <c r="A3047" s="388">
        <v>4208</v>
      </c>
      <c r="B3047" s="214" t="s">
        <v>13693</v>
      </c>
      <c r="C3047" s="380" t="s">
        <v>66</v>
      </c>
      <c r="D3047" s="395">
        <v>60.06</v>
      </c>
      <c r="E3047" s="380" t="s">
        <v>88</v>
      </c>
      <c r="F3047" s="301"/>
    </row>
    <row r="3048" spans="1:6" ht="15" x14ac:dyDescent="0.25">
      <c r="A3048" s="388">
        <v>4181</v>
      </c>
      <c r="B3048" s="214" t="s">
        <v>13694</v>
      </c>
      <c r="C3048" s="380" t="s">
        <v>66</v>
      </c>
      <c r="D3048" s="395">
        <v>39.24</v>
      </c>
      <c r="E3048" s="380" t="s">
        <v>88</v>
      </c>
      <c r="F3048" s="301"/>
    </row>
    <row r="3049" spans="1:6" ht="15" x14ac:dyDescent="0.25">
      <c r="A3049" s="388">
        <v>4182</v>
      </c>
      <c r="B3049" s="214" t="s">
        <v>13695</v>
      </c>
      <c r="C3049" s="380" t="s">
        <v>66</v>
      </c>
      <c r="D3049" s="395">
        <v>97.7</v>
      </c>
      <c r="E3049" s="380" t="s">
        <v>88</v>
      </c>
      <c r="F3049" s="301"/>
    </row>
    <row r="3050" spans="1:6" ht="15" x14ac:dyDescent="0.25">
      <c r="A3050" s="388">
        <v>4178</v>
      </c>
      <c r="B3050" s="214" t="s">
        <v>13696</v>
      </c>
      <c r="C3050" s="380" t="s">
        <v>66</v>
      </c>
      <c r="D3050" s="395">
        <v>8.74</v>
      </c>
      <c r="E3050" s="380" t="s">
        <v>88</v>
      </c>
      <c r="F3050" s="301"/>
    </row>
    <row r="3051" spans="1:6" ht="15" x14ac:dyDescent="0.25">
      <c r="A3051" s="388">
        <v>4183</v>
      </c>
      <c r="B3051" s="214" t="s">
        <v>13697</v>
      </c>
      <c r="C3051" s="380" t="s">
        <v>66</v>
      </c>
      <c r="D3051" s="395">
        <v>157.29</v>
      </c>
      <c r="E3051" s="380" t="s">
        <v>88</v>
      </c>
      <c r="F3051" s="301"/>
    </row>
    <row r="3052" spans="1:6" ht="15" x14ac:dyDescent="0.25">
      <c r="A3052" s="388">
        <v>4184</v>
      </c>
      <c r="B3052" s="214" t="s">
        <v>13698</v>
      </c>
      <c r="C3052" s="380" t="s">
        <v>66</v>
      </c>
      <c r="D3052" s="395">
        <v>347.21</v>
      </c>
      <c r="E3052" s="380" t="s">
        <v>88</v>
      </c>
      <c r="F3052" s="301"/>
    </row>
    <row r="3053" spans="1:6" ht="15" x14ac:dyDescent="0.25">
      <c r="A3053" s="388">
        <v>4185</v>
      </c>
      <c r="B3053" s="214" t="s">
        <v>13699</v>
      </c>
      <c r="C3053" s="380" t="s">
        <v>66</v>
      </c>
      <c r="D3053" s="395">
        <v>576.91</v>
      </c>
      <c r="E3053" s="380" t="s">
        <v>88</v>
      </c>
      <c r="F3053" s="301"/>
    </row>
    <row r="3054" spans="1:6" ht="15" x14ac:dyDescent="0.25">
      <c r="A3054" s="388">
        <v>4205</v>
      </c>
      <c r="B3054" s="214" t="s">
        <v>13700</v>
      </c>
      <c r="C3054" s="380" t="s">
        <v>66</v>
      </c>
      <c r="D3054" s="395">
        <v>33.32</v>
      </c>
      <c r="E3054" s="380" t="s">
        <v>88</v>
      </c>
      <c r="F3054" s="301"/>
    </row>
    <row r="3055" spans="1:6" ht="15" x14ac:dyDescent="0.25">
      <c r="A3055" s="388">
        <v>4192</v>
      </c>
      <c r="B3055" s="214" t="s">
        <v>13701</v>
      </c>
      <c r="C3055" s="380" t="s">
        <v>66</v>
      </c>
      <c r="D3055" s="395">
        <v>33.32</v>
      </c>
      <c r="E3055" s="380" t="s">
        <v>88</v>
      </c>
      <c r="F3055" s="301"/>
    </row>
    <row r="3056" spans="1:6" ht="15" x14ac:dyDescent="0.25">
      <c r="A3056" s="388">
        <v>4191</v>
      </c>
      <c r="B3056" s="214" t="s">
        <v>13702</v>
      </c>
      <c r="C3056" s="380" t="s">
        <v>66</v>
      </c>
      <c r="D3056" s="395">
        <v>33.32</v>
      </c>
      <c r="E3056" s="380" t="s">
        <v>88</v>
      </c>
      <c r="F3056" s="301"/>
    </row>
    <row r="3057" spans="1:6" ht="15" x14ac:dyDescent="0.25">
      <c r="A3057" s="388">
        <v>4206</v>
      </c>
      <c r="B3057" s="214" t="s">
        <v>13703</v>
      </c>
      <c r="C3057" s="380" t="s">
        <v>66</v>
      </c>
      <c r="D3057" s="395">
        <v>26.03</v>
      </c>
      <c r="E3057" s="380" t="s">
        <v>88</v>
      </c>
      <c r="F3057" s="301"/>
    </row>
    <row r="3058" spans="1:6" ht="15" x14ac:dyDescent="0.25">
      <c r="A3058" s="388">
        <v>4207</v>
      </c>
      <c r="B3058" s="214" t="s">
        <v>13704</v>
      </c>
      <c r="C3058" s="380" t="s">
        <v>66</v>
      </c>
      <c r="D3058" s="395">
        <v>26.81</v>
      </c>
      <c r="E3058" s="380" t="s">
        <v>88</v>
      </c>
      <c r="F3058" s="301"/>
    </row>
    <row r="3059" spans="1:6" ht="15" x14ac:dyDescent="0.25">
      <c r="A3059" s="388">
        <v>4190</v>
      </c>
      <c r="B3059" s="214" t="s">
        <v>13705</v>
      </c>
      <c r="C3059" s="380" t="s">
        <v>66</v>
      </c>
      <c r="D3059" s="395">
        <v>26.03</v>
      </c>
      <c r="E3059" s="380" t="s">
        <v>88</v>
      </c>
      <c r="F3059" s="301"/>
    </row>
    <row r="3060" spans="1:6" ht="15" x14ac:dyDescent="0.25">
      <c r="A3060" s="388">
        <v>4188</v>
      </c>
      <c r="B3060" s="214" t="s">
        <v>13706</v>
      </c>
      <c r="C3060" s="380" t="s">
        <v>66</v>
      </c>
      <c r="D3060" s="395">
        <v>15.71</v>
      </c>
      <c r="E3060" s="380" t="s">
        <v>88</v>
      </c>
      <c r="F3060" s="301"/>
    </row>
    <row r="3061" spans="1:6" ht="15" x14ac:dyDescent="0.25">
      <c r="A3061" s="388">
        <v>4189</v>
      </c>
      <c r="B3061" s="214" t="s">
        <v>13707</v>
      </c>
      <c r="C3061" s="380" t="s">
        <v>66</v>
      </c>
      <c r="D3061" s="395">
        <v>15.71</v>
      </c>
      <c r="E3061" s="380" t="s">
        <v>88</v>
      </c>
      <c r="F3061" s="301"/>
    </row>
    <row r="3062" spans="1:6" ht="15" x14ac:dyDescent="0.25">
      <c r="A3062" s="388">
        <v>4186</v>
      </c>
      <c r="B3062" s="214" t="s">
        <v>13708</v>
      </c>
      <c r="C3062" s="380" t="s">
        <v>66</v>
      </c>
      <c r="D3062" s="395">
        <v>7.69</v>
      </c>
      <c r="E3062" s="380" t="s">
        <v>88</v>
      </c>
      <c r="F3062" s="301"/>
    </row>
    <row r="3063" spans="1:6" ht="15" x14ac:dyDescent="0.25">
      <c r="A3063" s="388">
        <v>4197</v>
      </c>
      <c r="B3063" s="214" t="s">
        <v>13709</v>
      </c>
      <c r="C3063" s="380" t="s">
        <v>66</v>
      </c>
      <c r="D3063" s="395">
        <v>83.19</v>
      </c>
      <c r="E3063" s="380" t="s">
        <v>88</v>
      </c>
      <c r="F3063" s="301"/>
    </row>
    <row r="3064" spans="1:6" ht="15" x14ac:dyDescent="0.25">
      <c r="A3064" s="388">
        <v>4194</v>
      </c>
      <c r="B3064" s="214" t="s">
        <v>13710</v>
      </c>
      <c r="C3064" s="380" t="s">
        <v>66</v>
      </c>
      <c r="D3064" s="395">
        <v>50.27</v>
      </c>
      <c r="E3064" s="380" t="s">
        <v>88</v>
      </c>
      <c r="F3064" s="301"/>
    </row>
    <row r="3065" spans="1:6" ht="15" x14ac:dyDescent="0.25">
      <c r="A3065" s="388">
        <v>4193</v>
      </c>
      <c r="B3065" s="214" t="s">
        <v>13711</v>
      </c>
      <c r="C3065" s="380" t="s">
        <v>66</v>
      </c>
      <c r="D3065" s="395">
        <v>50.27</v>
      </c>
      <c r="E3065" s="380" t="s">
        <v>88</v>
      </c>
      <c r="F3065" s="301"/>
    </row>
    <row r="3066" spans="1:6" ht="15" x14ac:dyDescent="0.25">
      <c r="A3066" s="388">
        <v>4204</v>
      </c>
      <c r="B3066" s="214" t="s">
        <v>13712</v>
      </c>
      <c r="C3066" s="380" t="s">
        <v>66</v>
      </c>
      <c r="D3066" s="395">
        <v>50.27</v>
      </c>
      <c r="E3066" s="380" t="s">
        <v>88</v>
      </c>
      <c r="F3066" s="301"/>
    </row>
    <row r="3067" spans="1:6" ht="15" x14ac:dyDescent="0.25">
      <c r="A3067" s="388">
        <v>4202</v>
      </c>
      <c r="B3067" s="214" t="s">
        <v>13713</v>
      </c>
      <c r="C3067" s="380" t="s">
        <v>66</v>
      </c>
      <c r="D3067" s="395">
        <v>151.93</v>
      </c>
      <c r="E3067" s="380" t="s">
        <v>88</v>
      </c>
      <c r="F3067" s="301"/>
    </row>
    <row r="3068" spans="1:6" ht="15" x14ac:dyDescent="0.25">
      <c r="A3068" s="388">
        <v>4203</v>
      </c>
      <c r="B3068" s="214" t="s">
        <v>13714</v>
      </c>
      <c r="C3068" s="380" t="s">
        <v>66</v>
      </c>
      <c r="D3068" s="395">
        <v>134.18</v>
      </c>
      <c r="E3068" s="380" t="s">
        <v>88</v>
      </c>
      <c r="F3068" s="301"/>
    </row>
    <row r="3069" spans="1:6" ht="15" x14ac:dyDescent="0.25">
      <c r="A3069" s="388">
        <v>4187</v>
      </c>
      <c r="B3069" s="214" t="s">
        <v>13715</v>
      </c>
      <c r="C3069" s="380" t="s">
        <v>66</v>
      </c>
      <c r="D3069" s="395">
        <v>10.02</v>
      </c>
      <c r="E3069" s="380" t="s">
        <v>88</v>
      </c>
      <c r="F3069" s="301"/>
    </row>
    <row r="3070" spans="1:6" ht="30" x14ac:dyDescent="0.25">
      <c r="A3070" s="388">
        <v>40368</v>
      </c>
      <c r="B3070" s="214" t="s">
        <v>13716</v>
      </c>
      <c r="C3070" s="380" t="s">
        <v>66</v>
      </c>
      <c r="D3070" s="395">
        <v>53.61</v>
      </c>
      <c r="E3070" s="380" t="s">
        <v>88</v>
      </c>
      <c r="F3070" s="301"/>
    </row>
    <row r="3071" spans="1:6" ht="30" x14ac:dyDescent="0.25">
      <c r="A3071" s="388">
        <v>40365</v>
      </c>
      <c r="B3071" s="214" t="s">
        <v>13717</v>
      </c>
      <c r="C3071" s="380" t="s">
        <v>66</v>
      </c>
      <c r="D3071" s="395">
        <v>36.159999999999997</v>
      </c>
      <c r="E3071" s="380" t="s">
        <v>88</v>
      </c>
      <c r="F3071" s="301"/>
    </row>
    <row r="3072" spans="1:6" ht="15" x14ac:dyDescent="0.25">
      <c r="A3072" s="388">
        <v>40362</v>
      </c>
      <c r="B3072" s="214" t="s">
        <v>13718</v>
      </c>
      <c r="C3072" s="380" t="s">
        <v>66</v>
      </c>
      <c r="D3072" s="395">
        <v>23.95</v>
      </c>
      <c r="E3072" s="380" t="s">
        <v>88</v>
      </c>
      <c r="F3072" s="301"/>
    </row>
    <row r="3073" spans="1:6" ht="15" x14ac:dyDescent="0.25">
      <c r="A3073" s="388">
        <v>40356</v>
      </c>
      <c r="B3073" s="214" t="s">
        <v>13719</v>
      </c>
      <c r="C3073" s="380" t="s">
        <v>66</v>
      </c>
      <c r="D3073" s="395">
        <v>12.35</v>
      </c>
      <c r="E3073" s="380" t="s">
        <v>88</v>
      </c>
      <c r="F3073" s="301"/>
    </row>
    <row r="3074" spans="1:6" ht="30" x14ac:dyDescent="0.25">
      <c r="A3074" s="388">
        <v>40374</v>
      </c>
      <c r="B3074" s="214" t="s">
        <v>13720</v>
      </c>
      <c r="C3074" s="380" t="s">
        <v>66</v>
      </c>
      <c r="D3074" s="395">
        <v>140.11000000000001</v>
      </c>
      <c r="E3074" s="380" t="s">
        <v>88</v>
      </c>
      <c r="F3074" s="301"/>
    </row>
    <row r="3075" spans="1:6" ht="15" x14ac:dyDescent="0.25">
      <c r="A3075" s="388">
        <v>40371</v>
      </c>
      <c r="B3075" s="214" t="s">
        <v>13721</v>
      </c>
      <c r="C3075" s="380" t="s">
        <v>66</v>
      </c>
      <c r="D3075" s="395">
        <v>88.19</v>
      </c>
      <c r="E3075" s="380" t="s">
        <v>88</v>
      </c>
      <c r="F3075" s="301"/>
    </row>
    <row r="3076" spans="1:6" ht="15" x14ac:dyDescent="0.25">
      <c r="A3076" s="388">
        <v>40359</v>
      </c>
      <c r="B3076" s="214" t="s">
        <v>13722</v>
      </c>
      <c r="C3076" s="380" t="s">
        <v>66</v>
      </c>
      <c r="D3076" s="395">
        <v>15.96</v>
      </c>
      <c r="E3076" s="380" t="s">
        <v>88</v>
      </c>
      <c r="F3076" s="301"/>
    </row>
    <row r="3077" spans="1:6" ht="15" x14ac:dyDescent="0.25">
      <c r="A3077" s="380">
        <v>7595</v>
      </c>
      <c r="B3077" s="214" t="s">
        <v>13723</v>
      </c>
      <c r="C3077" s="380" t="s">
        <v>87</v>
      </c>
      <c r="D3077" s="380">
        <v>15.35</v>
      </c>
      <c r="E3077" s="380" t="s">
        <v>105</v>
      </c>
      <c r="F3077" s="301"/>
    </row>
    <row r="3078" spans="1:6" ht="15" x14ac:dyDescent="0.25">
      <c r="A3078" s="380">
        <v>41094</v>
      </c>
      <c r="B3078" s="214" t="s">
        <v>13724</v>
      </c>
      <c r="C3078" s="380" t="s">
        <v>115</v>
      </c>
      <c r="D3078" s="380">
        <v>2737.19</v>
      </c>
      <c r="E3078" s="380" t="s">
        <v>105</v>
      </c>
      <c r="F3078" s="301"/>
    </row>
    <row r="3079" spans="1:6" ht="30" x14ac:dyDescent="0.25">
      <c r="A3079" s="380">
        <v>39609</v>
      </c>
      <c r="B3079" s="214" t="s">
        <v>13725</v>
      </c>
      <c r="C3079" s="380" t="s">
        <v>66</v>
      </c>
      <c r="D3079" s="380">
        <v>105462.57</v>
      </c>
      <c r="E3079" s="380" t="s">
        <v>1550</v>
      </c>
      <c r="F3079" s="301"/>
    </row>
    <row r="3080" spans="1:6" ht="30" x14ac:dyDescent="0.25">
      <c r="A3080" s="380">
        <v>39610</v>
      </c>
      <c r="B3080" s="214" t="s">
        <v>13726</v>
      </c>
      <c r="C3080" s="380" t="s">
        <v>66</v>
      </c>
      <c r="D3080" s="396">
        <v>153942.46</v>
      </c>
      <c r="E3080" s="380" t="s">
        <v>1550</v>
      </c>
      <c r="F3080" s="301"/>
    </row>
    <row r="3081" spans="1:6" ht="30" x14ac:dyDescent="0.25">
      <c r="A3081" s="380">
        <v>39611</v>
      </c>
      <c r="B3081" s="214" t="s">
        <v>13727</v>
      </c>
      <c r="C3081" s="380" t="s">
        <v>66</v>
      </c>
      <c r="D3081" s="396">
        <v>186295.57</v>
      </c>
      <c r="E3081" s="380" t="s">
        <v>1550</v>
      </c>
      <c r="F3081" s="301"/>
    </row>
    <row r="3082" spans="1:6" ht="30" x14ac:dyDescent="0.25">
      <c r="A3082" s="380">
        <v>39612</v>
      </c>
      <c r="B3082" s="214" t="s">
        <v>13728</v>
      </c>
      <c r="C3082" s="380" t="s">
        <v>66</v>
      </c>
      <c r="D3082" s="396">
        <v>291836.21000000002</v>
      </c>
      <c r="E3082" s="380" t="s">
        <v>1550</v>
      </c>
      <c r="F3082" s="301"/>
    </row>
    <row r="3083" spans="1:6" ht="30" x14ac:dyDescent="0.25">
      <c r="A3083" s="380">
        <v>39608</v>
      </c>
      <c r="B3083" s="214" t="s">
        <v>13729</v>
      </c>
      <c r="C3083" s="380" t="s">
        <v>66</v>
      </c>
      <c r="D3083" s="396">
        <v>84326.77</v>
      </c>
      <c r="E3083" s="380" t="s">
        <v>1550</v>
      </c>
      <c r="F3083" s="301"/>
    </row>
    <row r="3084" spans="1:6" ht="30" x14ac:dyDescent="0.25">
      <c r="A3084" s="380">
        <v>38175</v>
      </c>
      <c r="B3084" s="214" t="s">
        <v>13730</v>
      </c>
      <c r="C3084" s="380" t="s">
        <v>66</v>
      </c>
      <c r="D3084" s="396">
        <v>4.62</v>
      </c>
      <c r="E3084" s="380" t="s">
        <v>88</v>
      </c>
      <c r="F3084" s="301"/>
    </row>
    <row r="3085" spans="1:6" ht="30" x14ac:dyDescent="0.25">
      <c r="A3085" s="380">
        <v>38176</v>
      </c>
      <c r="B3085" s="214" t="s">
        <v>13731</v>
      </c>
      <c r="C3085" s="380" t="s">
        <v>66</v>
      </c>
      <c r="D3085" s="396">
        <v>13.59</v>
      </c>
      <c r="E3085" s="380" t="s">
        <v>88</v>
      </c>
      <c r="F3085" s="301"/>
    </row>
    <row r="3086" spans="1:6" ht="30" x14ac:dyDescent="0.25">
      <c r="A3086" s="380">
        <v>36152</v>
      </c>
      <c r="B3086" s="214" t="s">
        <v>13732</v>
      </c>
      <c r="C3086" s="380" t="s">
        <v>66</v>
      </c>
      <c r="D3086" s="380">
        <v>5.37</v>
      </c>
      <c r="E3086" s="380" t="s">
        <v>88</v>
      </c>
      <c r="F3086" s="301"/>
    </row>
    <row r="3087" spans="1:6" ht="15" x14ac:dyDescent="0.25">
      <c r="A3087" s="380">
        <v>4221</v>
      </c>
      <c r="B3087" s="214" t="s">
        <v>13733</v>
      </c>
      <c r="C3087" s="380" t="s">
        <v>3</v>
      </c>
      <c r="D3087" s="380">
        <v>6.49</v>
      </c>
      <c r="E3087" s="380" t="s">
        <v>88</v>
      </c>
      <c r="F3087" s="301"/>
    </row>
    <row r="3088" spans="1:6" ht="30" x14ac:dyDescent="0.25">
      <c r="A3088" s="380">
        <v>4227</v>
      </c>
      <c r="B3088" s="214" t="s">
        <v>13734</v>
      </c>
      <c r="C3088" s="380" t="s">
        <v>3</v>
      </c>
      <c r="D3088" s="380">
        <v>30.26</v>
      </c>
      <c r="E3088" s="380" t="s">
        <v>88</v>
      </c>
      <c r="F3088" s="301"/>
    </row>
    <row r="3089" spans="1:6" ht="30" x14ac:dyDescent="0.25">
      <c r="A3089" s="380">
        <v>38170</v>
      </c>
      <c r="B3089" s="214" t="s">
        <v>13735</v>
      </c>
      <c r="C3089" s="380" t="s">
        <v>66</v>
      </c>
      <c r="D3089" s="380">
        <v>20.190000000000001</v>
      </c>
      <c r="E3089" s="380" t="s">
        <v>88</v>
      </c>
      <c r="F3089" s="301"/>
    </row>
    <row r="3090" spans="1:6" ht="15" x14ac:dyDescent="0.25">
      <c r="A3090" s="380">
        <v>4252</v>
      </c>
      <c r="B3090" s="214" t="s">
        <v>13736</v>
      </c>
      <c r="C3090" s="380" t="s">
        <v>87</v>
      </c>
      <c r="D3090" s="380">
        <v>19.489999999999998</v>
      </c>
      <c r="E3090" s="380" t="s">
        <v>105</v>
      </c>
      <c r="F3090" s="301"/>
    </row>
    <row r="3091" spans="1:6" ht="15" x14ac:dyDescent="0.25">
      <c r="A3091" s="380">
        <v>40980</v>
      </c>
      <c r="B3091" s="214" t="s">
        <v>13737</v>
      </c>
      <c r="C3091" s="380" t="s">
        <v>115</v>
      </c>
      <c r="D3091" s="380">
        <v>3476.07</v>
      </c>
      <c r="E3091" s="380" t="s">
        <v>105</v>
      </c>
      <c r="F3091" s="301"/>
    </row>
    <row r="3092" spans="1:6" ht="15" x14ac:dyDescent="0.25">
      <c r="A3092" s="380">
        <v>41031</v>
      </c>
      <c r="B3092" s="214" t="s">
        <v>13738</v>
      </c>
      <c r="C3092" s="380" t="s">
        <v>115</v>
      </c>
      <c r="D3092" s="380">
        <v>3211.29</v>
      </c>
      <c r="E3092" s="380" t="s">
        <v>105</v>
      </c>
      <c r="F3092" s="301"/>
    </row>
    <row r="3093" spans="1:6" ht="15" x14ac:dyDescent="0.25">
      <c r="A3093" s="380">
        <v>37666</v>
      </c>
      <c r="B3093" s="214" t="s">
        <v>13739</v>
      </c>
      <c r="C3093" s="380" t="s">
        <v>87</v>
      </c>
      <c r="D3093" s="396">
        <v>18</v>
      </c>
      <c r="E3093" s="380" t="s">
        <v>105</v>
      </c>
      <c r="F3093" s="301"/>
    </row>
    <row r="3094" spans="1:6" ht="15" x14ac:dyDescent="0.25">
      <c r="A3094" s="380">
        <v>40986</v>
      </c>
      <c r="B3094" s="214" t="s">
        <v>13740</v>
      </c>
      <c r="C3094" s="380" t="s">
        <v>115</v>
      </c>
      <c r="D3094" s="396">
        <v>3208.94</v>
      </c>
      <c r="E3094" s="380" t="s">
        <v>105</v>
      </c>
      <c r="F3094" s="301"/>
    </row>
    <row r="3095" spans="1:6" ht="15" x14ac:dyDescent="0.25">
      <c r="A3095" s="380">
        <v>4250</v>
      </c>
      <c r="B3095" s="214" t="s">
        <v>13741</v>
      </c>
      <c r="C3095" s="380" t="s">
        <v>87</v>
      </c>
      <c r="D3095" s="380">
        <v>14.98</v>
      </c>
      <c r="E3095" s="380" t="s">
        <v>105</v>
      </c>
      <c r="F3095" s="301"/>
    </row>
    <row r="3096" spans="1:6" ht="15" x14ac:dyDescent="0.25">
      <c r="A3096" s="380">
        <v>40978</v>
      </c>
      <c r="B3096" s="214" t="s">
        <v>13742</v>
      </c>
      <c r="C3096" s="380" t="s">
        <v>115</v>
      </c>
      <c r="D3096" s="396">
        <v>2670.09</v>
      </c>
      <c r="E3096" s="380" t="s">
        <v>105</v>
      </c>
      <c r="F3096" s="301"/>
    </row>
    <row r="3097" spans="1:6" ht="15" x14ac:dyDescent="0.25">
      <c r="A3097" s="380">
        <v>44501</v>
      </c>
      <c r="B3097" s="214" t="s">
        <v>13743</v>
      </c>
      <c r="C3097" s="380" t="s">
        <v>87</v>
      </c>
      <c r="D3097" s="380">
        <v>18</v>
      </c>
      <c r="E3097" s="380" t="s">
        <v>105</v>
      </c>
      <c r="F3097" s="301"/>
    </row>
    <row r="3098" spans="1:6" ht="15" x14ac:dyDescent="0.25">
      <c r="A3098" s="380">
        <v>41043</v>
      </c>
      <c r="B3098" s="214" t="s">
        <v>13744</v>
      </c>
      <c r="C3098" s="380" t="s">
        <v>115</v>
      </c>
      <c r="D3098" s="396">
        <v>3211.29</v>
      </c>
      <c r="E3098" s="380" t="s">
        <v>105</v>
      </c>
      <c r="F3098" s="301"/>
    </row>
    <row r="3099" spans="1:6" ht="15" x14ac:dyDescent="0.25">
      <c r="A3099" s="380">
        <v>4234</v>
      </c>
      <c r="B3099" s="214" t="s">
        <v>13745</v>
      </c>
      <c r="C3099" s="380" t="s">
        <v>87</v>
      </c>
      <c r="D3099" s="380">
        <v>21.83</v>
      </c>
      <c r="E3099" s="380" t="s">
        <v>105</v>
      </c>
      <c r="F3099" s="301"/>
    </row>
    <row r="3100" spans="1:6" ht="15" x14ac:dyDescent="0.25">
      <c r="A3100" s="380">
        <v>40987</v>
      </c>
      <c r="B3100" s="214" t="s">
        <v>13746</v>
      </c>
      <c r="C3100" s="380" t="s">
        <v>115</v>
      </c>
      <c r="D3100" s="396">
        <v>3890.2</v>
      </c>
      <c r="E3100" s="380" t="s">
        <v>105</v>
      </c>
      <c r="F3100" s="301"/>
    </row>
    <row r="3101" spans="1:6" ht="15" x14ac:dyDescent="0.25">
      <c r="A3101" s="380">
        <v>4253</v>
      </c>
      <c r="B3101" s="214" t="s">
        <v>13747</v>
      </c>
      <c r="C3101" s="380" t="s">
        <v>87</v>
      </c>
      <c r="D3101" s="380">
        <v>18</v>
      </c>
      <c r="E3101" s="380" t="s">
        <v>105</v>
      </c>
      <c r="F3101" s="301"/>
    </row>
    <row r="3102" spans="1:6" ht="15" x14ac:dyDescent="0.25">
      <c r="A3102" s="380">
        <v>40981</v>
      </c>
      <c r="B3102" s="214" t="s">
        <v>13748</v>
      </c>
      <c r="C3102" s="380" t="s">
        <v>115</v>
      </c>
      <c r="D3102" s="396">
        <v>3208.94</v>
      </c>
      <c r="E3102" s="380" t="s">
        <v>105</v>
      </c>
      <c r="F3102" s="301"/>
    </row>
    <row r="3103" spans="1:6" ht="15" x14ac:dyDescent="0.25">
      <c r="A3103" s="380">
        <v>4254</v>
      </c>
      <c r="B3103" s="214" t="s">
        <v>13749</v>
      </c>
      <c r="C3103" s="380" t="s">
        <v>87</v>
      </c>
      <c r="D3103" s="380">
        <v>18</v>
      </c>
      <c r="E3103" s="380" t="s">
        <v>105</v>
      </c>
      <c r="F3103" s="301"/>
    </row>
    <row r="3104" spans="1:6" ht="15" x14ac:dyDescent="0.25">
      <c r="A3104" s="380">
        <v>41036</v>
      </c>
      <c r="B3104" s="214" t="s">
        <v>13750</v>
      </c>
      <c r="C3104" s="380" t="s">
        <v>115</v>
      </c>
      <c r="D3104" s="396">
        <v>3208.94</v>
      </c>
      <c r="E3104" s="380" t="s">
        <v>105</v>
      </c>
      <c r="F3104" s="301"/>
    </row>
    <row r="3105" spans="1:6" ht="15" x14ac:dyDescent="0.25">
      <c r="A3105" s="380">
        <v>4251</v>
      </c>
      <c r="B3105" s="214" t="s">
        <v>13751</v>
      </c>
      <c r="C3105" s="380" t="s">
        <v>87</v>
      </c>
      <c r="D3105" s="380">
        <v>15.9</v>
      </c>
      <c r="E3105" s="380" t="s">
        <v>105</v>
      </c>
      <c r="F3105" s="301"/>
    </row>
    <row r="3106" spans="1:6" ht="15" x14ac:dyDescent="0.25">
      <c r="A3106" s="380">
        <v>40979</v>
      </c>
      <c r="B3106" s="214" t="s">
        <v>13752</v>
      </c>
      <c r="C3106" s="380" t="s">
        <v>115</v>
      </c>
      <c r="D3106" s="396">
        <v>2837.71</v>
      </c>
      <c r="E3106" s="380" t="s">
        <v>105</v>
      </c>
      <c r="F3106" s="301"/>
    </row>
    <row r="3107" spans="1:6" ht="15" x14ac:dyDescent="0.25">
      <c r="A3107" s="380">
        <v>4230</v>
      </c>
      <c r="B3107" s="214" t="s">
        <v>13753</v>
      </c>
      <c r="C3107" s="380" t="s">
        <v>87</v>
      </c>
      <c r="D3107" s="380">
        <v>18</v>
      </c>
      <c r="E3107" s="380" t="s">
        <v>105</v>
      </c>
      <c r="F3107" s="301"/>
    </row>
    <row r="3108" spans="1:6" ht="15" x14ac:dyDescent="0.25">
      <c r="A3108" s="380">
        <v>40998</v>
      </c>
      <c r="B3108" s="214" t="s">
        <v>13754</v>
      </c>
      <c r="C3108" s="380" t="s">
        <v>115</v>
      </c>
      <c r="D3108" s="396">
        <v>3208.94</v>
      </c>
      <c r="E3108" s="380" t="s">
        <v>105</v>
      </c>
      <c r="F3108" s="301"/>
    </row>
    <row r="3109" spans="1:6" ht="15" x14ac:dyDescent="0.25">
      <c r="A3109" s="380">
        <v>4257</v>
      </c>
      <c r="B3109" s="214" t="s">
        <v>13755</v>
      </c>
      <c r="C3109" s="380" t="s">
        <v>87</v>
      </c>
      <c r="D3109" s="380">
        <v>18</v>
      </c>
      <c r="E3109" s="380" t="s">
        <v>105</v>
      </c>
      <c r="F3109" s="301"/>
    </row>
    <row r="3110" spans="1:6" ht="15" x14ac:dyDescent="0.25">
      <c r="A3110" s="380">
        <v>40982</v>
      </c>
      <c r="B3110" s="214" t="s">
        <v>13756</v>
      </c>
      <c r="C3110" s="380" t="s">
        <v>115</v>
      </c>
      <c r="D3110" s="396">
        <v>3208.94</v>
      </c>
      <c r="E3110" s="380" t="s">
        <v>105</v>
      </c>
      <c r="F3110" s="301"/>
    </row>
    <row r="3111" spans="1:6" ht="15" x14ac:dyDescent="0.25">
      <c r="A3111" s="380">
        <v>4240</v>
      </c>
      <c r="B3111" s="214" t="s">
        <v>13757</v>
      </c>
      <c r="C3111" s="380" t="s">
        <v>87</v>
      </c>
      <c r="D3111" s="380">
        <v>32.06</v>
      </c>
      <c r="E3111" s="380" t="s">
        <v>105</v>
      </c>
      <c r="F3111" s="301"/>
    </row>
    <row r="3112" spans="1:6" ht="15" x14ac:dyDescent="0.25">
      <c r="A3112" s="380">
        <v>41026</v>
      </c>
      <c r="B3112" s="214" t="s">
        <v>13758</v>
      </c>
      <c r="C3112" s="380" t="s">
        <v>115</v>
      </c>
      <c r="D3112" s="396">
        <v>5717.26</v>
      </c>
      <c r="E3112" s="380" t="s">
        <v>105</v>
      </c>
      <c r="F3112" s="301"/>
    </row>
    <row r="3113" spans="1:6" ht="15" x14ac:dyDescent="0.25">
      <c r="A3113" s="380">
        <v>4239</v>
      </c>
      <c r="B3113" s="214" t="s">
        <v>13759</v>
      </c>
      <c r="C3113" s="380" t="s">
        <v>87</v>
      </c>
      <c r="D3113" s="380">
        <v>32.06</v>
      </c>
      <c r="E3113" s="380" t="s">
        <v>105</v>
      </c>
      <c r="F3113" s="301"/>
    </row>
    <row r="3114" spans="1:6" ht="15" x14ac:dyDescent="0.25">
      <c r="A3114" s="380">
        <v>41024</v>
      </c>
      <c r="B3114" s="214" t="s">
        <v>13760</v>
      </c>
      <c r="C3114" s="380" t="s">
        <v>115</v>
      </c>
      <c r="D3114" s="396">
        <v>5717.26</v>
      </c>
      <c r="E3114" s="380" t="s">
        <v>105</v>
      </c>
      <c r="F3114" s="301"/>
    </row>
    <row r="3115" spans="1:6" ht="15" x14ac:dyDescent="0.25">
      <c r="A3115" s="380">
        <v>4248</v>
      </c>
      <c r="B3115" s="214" t="s">
        <v>13761</v>
      </c>
      <c r="C3115" s="380" t="s">
        <v>87</v>
      </c>
      <c r="D3115" s="380">
        <v>18</v>
      </c>
      <c r="E3115" s="380" t="s">
        <v>105</v>
      </c>
      <c r="F3115" s="301"/>
    </row>
    <row r="3116" spans="1:6" ht="15" x14ac:dyDescent="0.25">
      <c r="A3116" s="380">
        <v>41033</v>
      </c>
      <c r="B3116" s="214" t="s">
        <v>13762</v>
      </c>
      <c r="C3116" s="380" t="s">
        <v>115</v>
      </c>
      <c r="D3116" s="396">
        <v>3211.29</v>
      </c>
      <c r="E3116" s="380" t="s">
        <v>105</v>
      </c>
      <c r="F3116" s="301"/>
    </row>
    <row r="3117" spans="1:6" ht="15" x14ac:dyDescent="0.25">
      <c r="A3117" s="380">
        <v>44500</v>
      </c>
      <c r="B3117" s="214" t="s">
        <v>13763</v>
      </c>
      <c r="C3117" s="380" t="s">
        <v>87</v>
      </c>
      <c r="D3117" s="380">
        <v>18</v>
      </c>
      <c r="E3117" s="380" t="s">
        <v>105</v>
      </c>
      <c r="F3117" s="301"/>
    </row>
    <row r="3118" spans="1:6" ht="15" x14ac:dyDescent="0.25">
      <c r="A3118" s="380">
        <v>41040</v>
      </c>
      <c r="B3118" s="214" t="s">
        <v>13764</v>
      </c>
      <c r="C3118" s="380" t="s">
        <v>115</v>
      </c>
      <c r="D3118" s="396">
        <v>3211.29</v>
      </c>
      <c r="E3118" s="380" t="s">
        <v>105</v>
      </c>
      <c r="F3118" s="301"/>
    </row>
    <row r="3119" spans="1:6" ht="15" x14ac:dyDescent="0.25">
      <c r="A3119" s="380">
        <v>4238</v>
      </c>
      <c r="B3119" s="214" t="s">
        <v>13765</v>
      </c>
      <c r="C3119" s="380" t="s">
        <v>87</v>
      </c>
      <c r="D3119" s="380">
        <v>18</v>
      </c>
      <c r="E3119" s="380" t="s">
        <v>105</v>
      </c>
      <c r="F3119" s="301"/>
    </row>
    <row r="3120" spans="1:6" ht="15" x14ac:dyDescent="0.25">
      <c r="A3120" s="380">
        <v>41012</v>
      </c>
      <c r="B3120" s="214" t="s">
        <v>13766</v>
      </c>
      <c r="C3120" s="380" t="s">
        <v>115</v>
      </c>
      <c r="D3120" s="396">
        <v>3208.94</v>
      </c>
      <c r="E3120" s="380" t="s">
        <v>105</v>
      </c>
      <c r="F3120" s="301"/>
    </row>
    <row r="3121" spans="1:6" ht="15" x14ac:dyDescent="0.25">
      <c r="A3121" s="380">
        <v>4233</v>
      </c>
      <c r="B3121" s="214" t="s">
        <v>13767</v>
      </c>
      <c r="C3121" s="380" t="s">
        <v>87</v>
      </c>
      <c r="D3121" s="380">
        <v>32.06</v>
      </c>
      <c r="E3121" s="380" t="s">
        <v>105</v>
      </c>
      <c r="F3121" s="301"/>
    </row>
    <row r="3122" spans="1:6" ht="15" x14ac:dyDescent="0.25">
      <c r="A3122" s="380">
        <v>41001</v>
      </c>
      <c r="B3122" s="214" t="s">
        <v>13768</v>
      </c>
      <c r="C3122" s="380" t="s">
        <v>115</v>
      </c>
      <c r="D3122" s="396">
        <v>5717.26</v>
      </c>
      <c r="E3122" s="380" t="s">
        <v>105</v>
      </c>
      <c r="F3122" s="301"/>
    </row>
    <row r="3123" spans="1:6" ht="15" x14ac:dyDescent="0.25">
      <c r="A3123" s="388">
        <v>2</v>
      </c>
      <c r="B3123" s="214" t="s">
        <v>13769</v>
      </c>
      <c r="C3123" s="380" t="s">
        <v>90</v>
      </c>
      <c r="D3123" s="395">
        <v>22.9</v>
      </c>
      <c r="E3123" s="380" t="s">
        <v>88</v>
      </c>
      <c r="F3123" s="301"/>
    </row>
    <row r="3124" spans="1:6" ht="30" x14ac:dyDescent="0.25">
      <c r="A3124" s="388">
        <v>14221</v>
      </c>
      <c r="B3124" s="214" t="s">
        <v>13770</v>
      </c>
      <c r="C3124" s="380" t="s">
        <v>66</v>
      </c>
      <c r="D3124" s="395">
        <v>612686.64</v>
      </c>
      <c r="E3124" s="380" t="s">
        <v>1550</v>
      </c>
      <c r="F3124" s="301"/>
    </row>
    <row r="3125" spans="1:6" ht="30" x14ac:dyDescent="0.25">
      <c r="A3125" s="388">
        <v>36517</v>
      </c>
      <c r="B3125" s="214" t="s">
        <v>13771</v>
      </c>
      <c r="C3125" s="380" t="s">
        <v>66</v>
      </c>
      <c r="D3125" s="395">
        <v>590520</v>
      </c>
      <c r="E3125" s="380" t="s">
        <v>1550</v>
      </c>
      <c r="F3125" s="301"/>
    </row>
    <row r="3126" spans="1:6" ht="30" x14ac:dyDescent="0.25">
      <c r="A3126" s="388">
        <v>4262</v>
      </c>
      <c r="B3126" s="214" t="s">
        <v>13772</v>
      </c>
      <c r="C3126" s="380" t="s">
        <v>66</v>
      </c>
      <c r="D3126" s="395">
        <v>665000</v>
      </c>
      <c r="E3126" s="380" t="s">
        <v>1550</v>
      </c>
      <c r="F3126" s="301"/>
    </row>
    <row r="3127" spans="1:6" ht="30" x14ac:dyDescent="0.25">
      <c r="A3127" s="388">
        <v>4263</v>
      </c>
      <c r="B3127" s="214" t="s">
        <v>13773</v>
      </c>
      <c r="C3127" s="380" t="s">
        <v>66</v>
      </c>
      <c r="D3127" s="395">
        <v>922133.28</v>
      </c>
      <c r="E3127" s="380" t="s">
        <v>1550</v>
      </c>
      <c r="F3127" s="301"/>
    </row>
    <row r="3128" spans="1:6" ht="30" x14ac:dyDescent="0.25">
      <c r="A3128" s="388">
        <v>36518</v>
      </c>
      <c r="B3128" s="214" t="s">
        <v>13774</v>
      </c>
      <c r="C3128" s="380" t="s">
        <v>66</v>
      </c>
      <c r="D3128" s="395">
        <v>1049813.28</v>
      </c>
      <c r="E3128" s="380" t="s">
        <v>1550</v>
      </c>
      <c r="F3128" s="301"/>
    </row>
    <row r="3129" spans="1:6" ht="15" x14ac:dyDescent="0.25">
      <c r="A3129" s="380">
        <v>38402</v>
      </c>
      <c r="B3129" s="214" t="s">
        <v>13775</v>
      </c>
      <c r="C3129" s="380" t="s">
        <v>66</v>
      </c>
      <c r="D3129" s="396">
        <v>9.74</v>
      </c>
      <c r="E3129" s="380" t="s">
        <v>88</v>
      </c>
      <c r="F3129" s="301"/>
    </row>
    <row r="3130" spans="1:6" ht="15" x14ac:dyDescent="0.25">
      <c r="A3130" s="388">
        <v>3412</v>
      </c>
      <c r="B3130" s="214" t="s">
        <v>13776</v>
      </c>
      <c r="C3130" s="380" t="s">
        <v>83</v>
      </c>
      <c r="D3130" s="395">
        <v>20.37</v>
      </c>
      <c r="E3130" s="380" t="s">
        <v>88</v>
      </c>
      <c r="F3130" s="301"/>
    </row>
    <row r="3131" spans="1:6" ht="15" x14ac:dyDescent="0.25">
      <c r="A3131" s="388">
        <v>3413</v>
      </c>
      <c r="B3131" s="214" t="s">
        <v>13777</v>
      </c>
      <c r="C3131" s="380" t="s">
        <v>83</v>
      </c>
      <c r="D3131" s="395">
        <v>45.86</v>
      </c>
      <c r="E3131" s="380" t="s">
        <v>88</v>
      </c>
      <c r="F3131" s="301"/>
    </row>
    <row r="3132" spans="1:6" ht="15" x14ac:dyDescent="0.25">
      <c r="A3132" s="388">
        <v>39744</v>
      </c>
      <c r="B3132" s="214" t="s">
        <v>13778</v>
      </c>
      <c r="C3132" s="380" t="s">
        <v>83</v>
      </c>
      <c r="D3132" s="395">
        <v>35.61</v>
      </c>
      <c r="E3132" s="380" t="s">
        <v>88</v>
      </c>
      <c r="F3132" s="301"/>
    </row>
    <row r="3133" spans="1:6" ht="15" x14ac:dyDescent="0.25">
      <c r="A3133" s="388">
        <v>39745</v>
      </c>
      <c r="B3133" s="214" t="s">
        <v>13779</v>
      </c>
      <c r="C3133" s="380" t="s">
        <v>83</v>
      </c>
      <c r="D3133" s="395">
        <v>75.150000000000006</v>
      </c>
      <c r="E3133" s="380" t="s">
        <v>88</v>
      </c>
      <c r="F3133" s="301"/>
    </row>
    <row r="3134" spans="1:6" ht="30" x14ac:dyDescent="0.25">
      <c r="A3134" s="380">
        <v>39637</v>
      </c>
      <c r="B3134" s="214" t="s">
        <v>13780</v>
      </c>
      <c r="C3134" s="380" t="s">
        <v>83</v>
      </c>
      <c r="D3134" s="380">
        <v>80.180000000000007</v>
      </c>
      <c r="E3134" s="380" t="s">
        <v>88</v>
      </c>
      <c r="F3134" s="301"/>
    </row>
    <row r="3135" spans="1:6" ht="30" x14ac:dyDescent="0.25">
      <c r="A3135" s="380">
        <v>39638</v>
      </c>
      <c r="B3135" s="214" t="s">
        <v>13781</v>
      </c>
      <c r="C3135" s="380" t="s">
        <v>83</v>
      </c>
      <c r="D3135" s="380">
        <v>90.73</v>
      </c>
      <c r="E3135" s="380" t="s">
        <v>88</v>
      </c>
      <c r="F3135" s="301"/>
    </row>
    <row r="3136" spans="1:6" ht="30" x14ac:dyDescent="0.25">
      <c r="A3136" s="380">
        <v>39639</v>
      </c>
      <c r="B3136" s="214" t="s">
        <v>13782</v>
      </c>
      <c r="C3136" s="380" t="s">
        <v>83</v>
      </c>
      <c r="D3136" s="380">
        <v>136.88999999999999</v>
      </c>
      <c r="E3136" s="380" t="s">
        <v>88</v>
      </c>
      <c r="F3136" s="301"/>
    </row>
    <row r="3137" spans="1:6" ht="60" x14ac:dyDescent="0.25">
      <c r="A3137" s="388">
        <v>39517</v>
      </c>
      <c r="B3137" s="214" t="s">
        <v>13783</v>
      </c>
      <c r="C3137" s="380" t="s">
        <v>83</v>
      </c>
      <c r="D3137" s="395">
        <v>236.16</v>
      </c>
      <c r="E3137" s="380" t="s">
        <v>88</v>
      </c>
      <c r="F3137" s="301"/>
    </row>
    <row r="3138" spans="1:6" ht="60" x14ac:dyDescent="0.25">
      <c r="A3138" s="388">
        <v>39518</v>
      </c>
      <c r="B3138" s="214" t="s">
        <v>13784</v>
      </c>
      <c r="C3138" s="380" t="s">
        <v>83</v>
      </c>
      <c r="D3138" s="395">
        <v>279.98</v>
      </c>
      <c r="E3138" s="380" t="s">
        <v>88</v>
      </c>
      <c r="F3138" s="301"/>
    </row>
    <row r="3139" spans="1:6" ht="15" x14ac:dyDescent="0.25">
      <c r="A3139" s="380">
        <v>38366</v>
      </c>
      <c r="B3139" s="214" t="s">
        <v>13785</v>
      </c>
      <c r="C3139" s="380" t="s">
        <v>83</v>
      </c>
      <c r="D3139" s="380">
        <v>5.09</v>
      </c>
      <c r="E3139" s="380" t="s">
        <v>88</v>
      </c>
      <c r="F3139" s="301"/>
    </row>
    <row r="3140" spans="1:6" ht="15" x14ac:dyDescent="0.25">
      <c r="A3140" s="380">
        <v>11703</v>
      </c>
      <c r="B3140" s="214" t="s">
        <v>13786</v>
      </c>
      <c r="C3140" s="380" t="s">
        <v>66</v>
      </c>
      <c r="D3140" s="380">
        <v>34.020000000000003</v>
      </c>
      <c r="E3140" s="380" t="s">
        <v>88</v>
      </c>
      <c r="F3140" s="301"/>
    </row>
    <row r="3141" spans="1:6" ht="15" x14ac:dyDescent="0.25">
      <c r="A3141" s="380">
        <v>37400</v>
      </c>
      <c r="B3141" s="214" t="s">
        <v>13787</v>
      </c>
      <c r="C3141" s="380" t="s">
        <v>66</v>
      </c>
      <c r="D3141" s="380">
        <v>39.44</v>
      </c>
      <c r="E3141" s="380" t="s">
        <v>88</v>
      </c>
      <c r="F3141" s="301"/>
    </row>
    <row r="3142" spans="1:6" ht="45" x14ac:dyDescent="0.25">
      <c r="A3142" s="380">
        <v>25400</v>
      </c>
      <c r="B3142" s="214" t="s">
        <v>13788</v>
      </c>
      <c r="C3142" s="380" t="s">
        <v>66</v>
      </c>
      <c r="D3142" s="380">
        <v>2340.62</v>
      </c>
      <c r="E3142" s="380" t="s">
        <v>88</v>
      </c>
      <c r="F3142" s="301"/>
    </row>
    <row r="3143" spans="1:6" ht="30" x14ac:dyDescent="0.25">
      <c r="A3143" s="380">
        <v>4276</v>
      </c>
      <c r="B3143" s="214" t="s">
        <v>13789</v>
      </c>
      <c r="C3143" s="380" t="s">
        <v>66</v>
      </c>
      <c r="D3143" s="380">
        <v>159.12</v>
      </c>
      <c r="E3143" s="380" t="s">
        <v>88</v>
      </c>
      <c r="F3143" s="301"/>
    </row>
    <row r="3144" spans="1:6" ht="30" x14ac:dyDescent="0.25">
      <c r="A3144" s="380">
        <v>4273</v>
      </c>
      <c r="B3144" s="214" t="s">
        <v>13790</v>
      </c>
      <c r="C3144" s="380" t="s">
        <v>66</v>
      </c>
      <c r="D3144" s="396">
        <v>288.89</v>
      </c>
      <c r="E3144" s="380" t="s">
        <v>88</v>
      </c>
      <c r="F3144" s="301"/>
    </row>
    <row r="3145" spans="1:6" ht="30" x14ac:dyDescent="0.25">
      <c r="A3145" s="380">
        <v>4274</v>
      </c>
      <c r="B3145" s="214" t="s">
        <v>13791</v>
      </c>
      <c r="C3145" s="380" t="s">
        <v>66</v>
      </c>
      <c r="D3145" s="380">
        <v>105.69</v>
      </c>
      <c r="E3145" s="380" t="s">
        <v>88</v>
      </c>
      <c r="F3145" s="301"/>
    </row>
    <row r="3146" spans="1:6" ht="45" x14ac:dyDescent="0.25">
      <c r="A3146" s="388">
        <v>39438</v>
      </c>
      <c r="B3146" s="214" t="s">
        <v>13792</v>
      </c>
      <c r="C3146" s="380" t="s">
        <v>66</v>
      </c>
      <c r="D3146" s="395">
        <v>0.28999999999999998</v>
      </c>
      <c r="E3146" s="380" t="s">
        <v>88</v>
      </c>
      <c r="F3146" s="301"/>
    </row>
    <row r="3147" spans="1:6" ht="30" x14ac:dyDescent="0.25">
      <c r="A3147" s="388">
        <v>4379</v>
      </c>
      <c r="B3147" s="214" t="s">
        <v>13793</v>
      </c>
      <c r="C3147" s="380" t="s">
        <v>66</v>
      </c>
      <c r="D3147" s="395">
        <v>0.05</v>
      </c>
      <c r="E3147" s="380" t="s">
        <v>88</v>
      </c>
      <c r="F3147" s="301"/>
    </row>
    <row r="3148" spans="1:6" ht="30" x14ac:dyDescent="0.25">
      <c r="A3148" s="388">
        <v>4377</v>
      </c>
      <c r="B3148" s="214" t="s">
        <v>13794</v>
      </c>
      <c r="C3148" s="380" t="s">
        <v>66</v>
      </c>
      <c r="D3148" s="395">
        <v>0.2</v>
      </c>
      <c r="E3148" s="380" t="s">
        <v>88</v>
      </c>
      <c r="F3148" s="301"/>
    </row>
    <row r="3149" spans="1:6" ht="30" x14ac:dyDescent="0.25">
      <c r="A3149" s="388">
        <v>4356</v>
      </c>
      <c r="B3149" s="214" t="s">
        <v>13795</v>
      </c>
      <c r="C3149" s="380" t="s">
        <v>66</v>
      </c>
      <c r="D3149" s="395">
        <v>0.28999999999999998</v>
      </c>
      <c r="E3149" s="380" t="s">
        <v>88</v>
      </c>
      <c r="F3149" s="301"/>
    </row>
    <row r="3150" spans="1:6" ht="30" x14ac:dyDescent="0.25">
      <c r="A3150" s="388">
        <v>13246</v>
      </c>
      <c r="B3150" s="214" t="s">
        <v>13796</v>
      </c>
      <c r="C3150" s="380" t="s">
        <v>66</v>
      </c>
      <c r="D3150" s="395">
        <v>0.5</v>
      </c>
      <c r="E3150" s="380" t="s">
        <v>88</v>
      </c>
      <c r="F3150" s="301"/>
    </row>
    <row r="3151" spans="1:6" ht="30" x14ac:dyDescent="0.25">
      <c r="A3151" s="388">
        <v>13294</v>
      </c>
      <c r="B3151" s="214" t="s">
        <v>13797</v>
      </c>
      <c r="C3151" s="380" t="s">
        <v>66</v>
      </c>
      <c r="D3151" s="395">
        <v>1.66</v>
      </c>
      <c r="E3151" s="380" t="s">
        <v>88</v>
      </c>
      <c r="F3151" s="301"/>
    </row>
    <row r="3152" spans="1:6" ht="30" x14ac:dyDescent="0.25">
      <c r="A3152" s="388">
        <v>11963</v>
      </c>
      <c r="B3152" s="214" t="s">
        <v>13798</v>
      </c>
      <c r="C3152" s="380" t="s">
        <v>66</v>
      </c>
      <c r="D3152" s="395">
        <v>10.49</v>
      </c>
      <c r="E3152" s="380" t="s">
        <v>88</v>
      </c>
      <c r="F3152" s="301"/>
    </row>
    <row r="3153" spans="1:6" ht="30" x14ac:dyDescent="0.25">
      <c r="A3153" s="388">
        <v>11964</v>
      </c>
      <c r="B3153" s="214" t="s">
        <v>13799</v>
      </c>
      <c r="C3153" s="380" t="s">
        <v>66</v>
      </c>
      <c r="D3153" s="395">
        <v>2.65</v>
      </c>
      <c r="E3153" s="380" t="s">
        <v>88</v>
      </c>
      <c r="F3153" s="301"/>
    </row>
    <row r="3154" spans="1:6" ht="30" x14ac:dyDescent="0.25">
      <c r="A3154" s="388">
        <v>4346</v>
      </c>
      <c r="B3154" s="214" t="s">
        <v>13800</v>
      </c>
      <c r="C3154" s="380" t="s">
        <v>66</v>
      </c>
      <c r="D3154" s="395">
        <v>11.24</v>
      </c>
      <c r="E3154" s="380" t="s">
        <v>88</v>
      </c>
      <c r="F3154" s="301"/>
    </row>
    <row r="3155" spans="1:6" ht="30" x14ac:dyDescent="0.25">
      <c r="A3155" s="388">
        <v>11955</v>
      </c>
      <c r="B3155" s="214" t="s">
        <v>13801</v>
      </c>
      <c r="C3155" s="380" t="s">
        <v>66</v>
      </c>
      <c r="D3155" s="395">
        <v>4.92</v>
      </c>
      <c r="E3155" s="380" t="s">
        <v>88</v>
      </c>
      <c r="F3155" s="301"/>
    </row>
    <row r="3156" spans="1:6" ht="30" x14ac:dyDescent="0.25">
      <c r="A3156" s="388">
        <v>11960</v>
      </c>
      <c r="B3156" s="214" t="s">
        <v>13802</v>
      </c>
      <c r="C3156" s="380" t="s">
        <v>66</v>
      </c>
      <c r="D3156" s="395">
        <v>0.16</v>
      </c>
      <c r="E3156" s="380" t="s">
        <v>88</v>
      </c>
      <c r="F3156" s="301"/>
    </row>
    <row r="3157" spans="1:6" ht="30" x14ac:dyDescent="0.25">
      <c r="A3157" s="388">
        <v>4333</v>
      </c>
      <c r="B3157" s="214" t="s">
        <v>13803</v>
      </c>
      <c r="C3157" s="380" t="s">
        <v>66</v>
      </c>
      <c r="D3157" s="395">
        <v>0.28999999999999998</v>
      </c>
      <c r="E3157" s="380" t="s">
        <v>88</v>
      </c>
      <c r="F3157" s="301"/>
    </row>
    <row r="3158" spans="1:6" ht="30" x14ac:dyDescent="0.25">
      <c r="A3158" s="388">
        <v>4358</v>
      </c>
      <c r="B3158" s="214" t="s">
        <v>13804</v>
      </c>
      <c r="C3158" s="380" t="s">
        <v>66</v>
      </c>
      <c r="D3158" s="395">
        <v>2.25</v>
      </c>
      <c r="E3158" s="380" t="s">
        <v>88</v>
      </c>
      <c r="F3158" s="301"/>
    </row>
    <row r="3159" spans="1:6" ht="30" x14ac:dyDescent="0.25">
      <c r="A3159" s="388">
        <v>39435</v>
      </c>
      <c r="B3159" s="214" t="s">
        <v>13805</v>
      </c>
      <c r="C3159" s="380" t="s">
        <v>66</v>
      </c>
      <c r="D3159" s="395">
        <v>0.11</v>
      </c>
      <c r="E3159" s="380" t="s">
        <v>88</v>
      </c>
      <c r="F3159" s="301"/>
    </row>
    <row r="3160" spans="1:6" ht="30" x14ac:dyDescent="0.25">
      <c r="A3160" s="388">
        <v>39436</v>
      </c>
      <c r="B3160" s="214" t="s">
        <v>13806</v>
      </c>
      <c r="C3160" s="380" t="s">
        <v>66</v>
      </c>
      <c r="D3160" s="395">
        <v>0.19</v>
      </c>
      <c r="E3160" s="380" t="s">
        <v>88</v>
      </c>
      <c r="F3160" s="301"/>
    </row>
    <row r="3161" spans="1:6" ht="30" x14ac:dyDescent="0.25">
      <c r="A3161" s="388">
        <v>39437</v>
      </c>
      <c r="B3161" s="214" t="s">
        <v>13807</v>
      </c>
      <c r="C3161" s="380" t="s">
        <v>66</v>
      </c>
      <c r="D3161" s="395">
        <v>0.25</v>
      </c>
      <c r="E3161" s="380" t="s">
        <v>88</v>
      </c>
      <c r="F3161" s="301"/>
    </row>
    <row r="3162" spans="1:6" ht="30" x14ac:dyDescent="0.25">
      <c r="A3162" s="388">
        <v>39439</v>
      </c>
      <c r="B3162" s="214" t="s">
        <v>13808</v>
      </c>
      <c r="C3162" s="380" t="s">
        <v>66</v>
      </c>
      <c r="D3162" s="395">
        <v>0.17</v>
      </c>
      <c r="E3162" s="380" t="s">
        <v>88</v>
      </c>
      <c r="F3162" s="301"/>
    </row>
    <row r="3163" spans="1:6" ht="30" x14ac:dyDescent="0.25">
      <c r="A3163" s="388">
        <v>39440</v>
      </c>
      <c r="B3163" s="214" t="s">
        <v>13809</v>
      </c>
      <c r="C3163" s="380" t="s">
        <v>66</v>
      </c>
      <c r="D3163" s="395">
        <v>0.22</v>
      </c>
      <c r="E3163" s="380" t="s">
        <v>88</v>
      </c>
      <c r="F3163" s="301"/>
    </row>
    <row r="3164" spans="1:6" ht="30" x14ac:dyDescent="0.25">
      <c r="A3164" s="388">
        <v>39441</v>
      </c>
      <c r="B3164" s="214" t="s">
        <v>13810</v>
      </c>
      <c r="C3164" s="380" t="s">
        <v>66</v>
      </c>
      <c r="D3164" s="395">
        <v>0.28000000000000003</v>
      </c>
      <c r="E3164" s="380" t="s">
        <v>88</v>
      </c>
      <c r="F3164" s="301"/>
    </row>
    <row r="3165" spans="1:6" ht="30" x14ac:dyDescent="0.25">
      <c r="A3165" s="388">
        <v>39442</v>
      </c>
      <c r="B3165" s="214" t="s">
        <v>13811</v>
      </c>
      <c r="C3165" s="380" t="s">
        <v>66</v>
      </c>
      <c r="D3165" s="395">
        <v>0.2</v>
      </c>
      <c r="E3165" s="380" t="s">
        <v>88</v>
      </c>
      <c r="F3165" s="301"/>
    </row>
    <row r="3166" spans="1:6" ht="30" x14ac:dyDescent="0.25">
      <c r="A3166" s="388">
        <v>39443</v>
      </c>
      <c r="B3166" s="214" t="s">
        <v>13812</v>
      </c>
      <c r="C3166" s="380" t="s">
        <v>66</v>
      </c>
      <c r="D3166" s="395">
        <v>0.27</v>
      </c>
      <c r="E3166" s="380" t="s">
        <v>88</v>
      </c>
      <c r="F3166" s="301"/>
    </row>
    <row r="3167" spans="1:6" ht="30" x14ac:dyDescent="0.25">
      <c r="A3167" s="388">
        <v>4329</v>
      </c>
      <c r="B3167" s="214" t="s">
        <v>13813</v>
      </c>
      <c r="C3167" s="380" t="s">
        <v>66</v>
      </c>
      <c r="D3167" s="395">
        <v>2.4</v>
      </c>
      <c r="E3167" s="380" t="s">
        <v>88</v>
      </c>
      <c r="F3167" s="301"/>
    </row>
    <row r="3168" spans="1:6" ht="30" x14ac:dyDescent="0.25">
      <c r="A3168" s="388">
        <v>436</v>
      </c>
      <c r="B3168" s="214" t="s">
        <v>13814</v>
      </c>
      <c r="C3168" s="380" t="s">
        <v>66</v>
      </c>
      <c r="D3168" s="395">
        <v>12.13</v>
      </c>
      <c r="E3168" s="380" t="s">
        <v>88</v>
      </c>
      <c r="F3168" s="301"/>
    </row>
    <row r="3169" spans="1:6" ht="30" x14ac:dyDescent="0.25">
      <c r="A3169" s="388">
        <v>442</v>
      </c>
      <c r="B3169" s="214" t="s">
        <v>13815</v>
      </c>
      <c r="C3169" s="380" t="s">
        <v>66</v>
      </c>
      <c r="D3169" s="395">
        <v>7.17</v>
      </c>
      <c r="E3169" s="380" t="s">
        <v>88</v>
      </c>
      <c r="F3169" s="301"/>
    </row>
    <row r="3170" spans="1:6" ht="30" x14ac:dyDescent="0.25">
      <c r="A3170" s="388">
        <v>4383</v>
      </c>
      <c r="B3170" s="214" t="s">
        <v>13816</v>
      </c>
      <c r="C3170" s="380" t="s">
        <v>66</v>
      </c>
      <c r="D3170" s="395">
        <v>21.7</v>
      </c>
      <c r="E3170" s="380" t="s">
        <v>88</v>
      </c>
      <c r="F3170" s="301"/>
    </row>
    <row r="3171" spans="1:6" ht="30" x14ac:dyDescent="0.25">
      <c r="A3171" s="388">
        <v>4344</v>
      </c>
      <c r="B3171" s="214" t="s">
        <v>13817</v>
      </c>
      <c r="C3171" s="380" t="s">
        <v>66</v>
      </c>
      <c r="D3171" s="395">
        <v>22.74</v>
      </c>
      <c r="E3171" s="380" t="s">
        <v>88</v>
      </c>
      <c r="F3171" s="301"/>
    </row>
    <row r="3172" spans="1:6" ht="30" x14ac:dyDescent="0.25">
      <c r="A3172" s="388">
        <v>4335</v>
      </c>
      <c r="B3172" s="214" t="s">
        <v>13818</v>
      </c>
      <c r="C3172" s="380" t="s">
        <v>66</v>
      </c>
      <c r="D3172" s="395">
        <v>15.27</v>
      </c>
      <c r="E3172" s="380" t="s">
        <v>88</v>
      </c>
      <c r="F3172" s="301"/>
    </row>
    <row r="3173" spans="1:6" ht="30" x14ac:dyDescent="0.25">
      <c r="A3173" s="388">
        <v>4334</v>
      </c>
      <c r="B3173" s="214" t="s">
        <v>13819</v>
      </c>
      <c r="C3173" s="380" t="s">
        <v>66</v>
      </c>
      <c r="D3173" s="395">
        <v>20.95</v>
      </c>
      <c r="E3173" s="380" t="s">
        <v>88</v>
      </c>
      <c r="F3173" s="301"/>
    </row>
    <row r="3174" spans="1:6" ht="30" x14ac:dyDescent="0.25">
      <c r="A3174" s="388">
        <v>11953</v>
      </c>
      <c r="B3174" s="214" t="s">
        <v>13820</v>
      </c>
      <c r="C3174" s="380" t="s">
        <v>66</v>
      </c>
      <c r="D3174" s="395">
        <v>3.61</v>
      </c>
      <c r="E3174" s="380" t="s">
        <v>88</v>
      </c>
      <c r="F3174" s="301"/>
    </row>
    <row r="3175" spans="1:6" ht="30" x14ac:dyDescent="0.25">
      <c r="A3175" s="388">
        <v>4343</v>
      </c>
      <c r="B3175" s="214" t="s">
        <v>13821</v>
      </c>
      <c r="C3175" s="380" t="s">
        <v>66</v>
      </c>
      <c r="D3175" s="395">
        <v>5.15</v>
      </c>
      <c r="E3175" s="380" t="s">
        <v>88</v>
      </c>
      <c r="F3175" s="301"/>
    </row>
    <row r="3176" spans="1:6" ht="30" x14ac:dyDescent="0.25">
      <c r="A3176" s="388">
        <v>430</v>
      </c>
      <c r="B3176" s="214" t="s">
        <v>13822</v>
      </c>
      <c r="C3176" s="380" t="s">
        <v>66</v>
      </c>
      <c r="D3176" s="395">
        <v>10.85</v>
      </c>
      <c r="E3176" s="380" t="s">
        <v>88</v>
      </c>
      <c r="F3176" s="301"/>
    </row>
    <row r="3177" spans="1:6" ht="30" x14ac:dyDescent="0.25">
      <c r="A3177" s="388">
        <v>441</v>
      </c>
      <c r="B3177" s="214" t="s">
        <v>13823</v>
      </c>
      <c r="C3177" s="380" t="s">
        <v>66</v>
      </c>
      <c r="D3177" s="395">
        <v>11.94</v>
      </c>
      <c r="E3177" s="380" t="s">
        <v>88</v>
      </c>
      <c r="F3177" s="301"/>
    </row>
    <row r="3178" spans="1:6" ht="30" x14ac:dyDescent="0.25">
      <c r="A3178" s="388">
        <v>431</v>
      </c>
      <c r="B3178" s="214" t="s">
        <v>13824</v>
      </c>
      <c r="C3178" s="380" t="s">
        <v>66</v>
      </c>
      <c r="D3178" s="395">
        <v>14.42</v>
      </c>
      <c r="E3178" s="380" t="s">
        <v>88</v>
      </c>
      <c r="F3178" s="301"/>
    </row>
    <row r="3179" spans="1:6" ht="30" x14ac:dyDescent="0.25">
      <c r="A3179" s="388">
        <v>432</v>
      </c>
      <c r="B3179" s="214" t="s">
        <v>13825</v>
      </c>
      <c r="C3179" s="380" t="s">
        <v>66</v>
      </c>
      <c r="D3179" s="395">
        <v>15.91</v>
      </c>
      <c r="E3179" s="380" t="s">
        <v>88</v>
      </c>
      <c r="F3179" s="301"/>
    </row>
    <row r="3180" spans="1:6" ht="30" x14ac:dyDescent="0.25">
      <c r="A3180" s="388">
        <v>429</v>
      </c>
      <c r="B3180" s="214" t="s">
        <v>13826</v>
      </c>
      <c r="C3180" s="380" t="s">
        <v>66</v>
      </c>
      <c r="D3180" s="395">
        <v>21.45</v>
      </c>
      <c r="E3180" s="380" t="s">
        <v>88</v>
      </c>
      <c r="F3180" s="301"/>
    </row>
    <row r="3181" spans="1:6" ht="30" x14ac:dyDescent="0.25">
      <c r="A3181" s="388">
        <v>439</v>
      </c>
      <c r="B3181" s="214" t="s">
        <v>13827</v>
      </c>
      <c r="C3181" s="380" t="s">
        <v>66</v>
      </c>
      <c r="D3181" s="395">
        <v>18.28</v>
      </c>
      <c r="E3181" s="380" t="s">
        <v>88</v>
      </c>
      <c r="F3181" s="301"/>
    </row>
    <row r="3182" spans="1:6" ht="30" x14ac:dyDescent="0.25">
      <c r="A3182" s="388">
        <v>433</v>
      </c>
      <c r="B3182" s="214" t="s">
        <v>13828</v>
      </c>
      <c r="C3182" s="380" t="s">
        <v>66</v>
      </c>
      <c r="D3182" s="395">
        <v>21.34</v>
      </c>
      <c r="E3182" s="380" t="s">
        <v>88</v>
      </c>
      <c r="F3182" s="301"/>
    </row>
    <row r="3183" spans="1:6" ht="30" x14ac:dyDescent="0.25">
      <c r="A3183" s="388">
        <v>437</v>
      </c>
      <c r="B3183" s="214" t="s">
        <v>13829</v>
      </c>
      <c r="C3183" s="380" t="s">
        <v>66</v>
      </c>
      <c r="D3183" s="395">
        <v>28.35</v>
      </c>
      <c r="E3183" s="380" t="s">
        <v>88</v>
      </c>
      <c r="F3183" s="301"/>
    </row>
    <row r="3184" spans="1:6" ht="30" x14ac:dyDescent="0.25">
      <c r="A3184" s="388">
        <v>11790</v>
      </c>
      <c r="B3184" s="214" t="s">
        <v>13830</v>
      </c>
      <c r="C3184" s="380" t="s">
        <v>66</v>
      </c>
      <c r="D3184" s="395">
        <v>32.159999999999997</v>
      </c>
      <c r="E3184" s="380" t="s">
        <v>88</v>
      </c>
      <c r="F3184" s="301"/>
    </row>
    <row r="3185" spans="1:6" ht="30" x14ac:dyDescent="0.25">
      <c r="A3185" s="388">
        <v>428</v>
      </c>
      <c r="B3185" s="214" t="s">
        <v>13831</v>
      </c>
      <c r="C3185" s="380" t="s">
        <v>66</v>
      </c>
      <c r="D3185" s="395">
        <v>34.97</v>
      </c>
      <c r="E3185" s="380" t="s">
        <v>88</v>
      </c>
      <c r="F3185" s="301"/>
    </row>
    <row r="3186" spans="1:6" ht="30" x14ac:dyDescent="0.25">
      <c r="A3186" s="388">
        <v>4351</v>
      </c>
      <c r="B3186" s="214" t="s">
        <v>13832</v>
      </c>
      <c r="C3186" s="380" t="s">
        <v>66</v>
      </c>
      <c r="D3186" s="395">
        <v>18.489999999999998</v>
      </c>
      <c r="E3186" s="380" t="s">
        <v>88</v>
      </c>
      <c r="F3186" s="301"/>
    </row>
    <row r="3187" spans="1:6" ht="30" x14ac:dyDescent="0.25">
      <c r="A3187" s="388">
        <v>4384</v>
      </c>
      <c r="B3187" s="214" t="s">
        <v>13833</v>
      </c>
      <c r="C3187" s="380" t="s">
        <v>66</v>
      </c>
      <c r="D3187" s="395">
        <v>24.93</v>
      </c>
      <c r="E3187" s="380" t="s">
        <v>88</v>
      </c>
      <c r="F3187" s="301"/>
    </row>
    <row r="3188" spans="1:6" ht="30" x14ac:dyDescent="0.25">
      <c r="A3188" s="388">
        <v>11054</v>
      </c>
      <c r="B3188" s="214" t="s">
        <v>13834</v>
      </c>
      <c r="C3188" s="380" t="s">
        <v>66</v>
      </c>
      <c r="D3188" s="395">
        <v>0.05</v>
      </c>
      <c r="E3188" s="380" t="s">
        <v>88</v>
      </c>
      <c r="F3188" s="301"/>
    </row>
    <row r="3189" spans="1:6" ht="30" x14ac:dyDescent="0.25">
      <c r="A3189" s="388">
        <v>11055</v>
      </c>
      <c r="B3189" s="214" t="s">
        <v>13835</v>
      </c>
      <c r="C3189" s="380" t="s">
        <v>66</v>
      </c>
      <c r="D3189" s="395">
        <v>0.08</v>
      </c>
      <c r="E3189" s="380" t="s">
        <v>88</v>
      </c>
      <c r="F3189" s="301"/>
    </row>
    <row r="3190" spans="1:6" ht="30" x14ac:dyDescent="0.25">
      <c r="A3190" s="388">
        <v>11056</v>
      </c>
      <c r="B3190" s="214" t="s">
        <v>13836</v>
      </c>
      <c r="C3190" s="380" t="s">
        <v>66</v>
      </c>
      <c r="D3190" s="395">
        <v>0.09</v>
      </c>
      <c r="E3190" s="380" t="s">
        <v>88</v>
      </c>
      <c r="F3190" s="301"/>
    </row>
    <row r="3191" spans="1:6" ht="30" x14ac:dyDescent="0.25">
      <c r="A3191" s="388">
        <v>11057</v>
      </c>
      <c r="B3191" s="214" t="s">
        <v>13837</v>
      </c>
      <c r="C3191" s="380" t="s">
        <v>66</v>
      </c>
      <c r="D3191" s="395">
        <v>0.18</v>
      </c>
      <c r="E3191" s="380" t="s">
        <v>88</v>
      </c>
      <c r="F3191" s="301"/>
    </row>
    <row r="3192" spans="1:6" ht="30" x14ac:dyDescent="0.25">
      <c r="A3192" s="388">
        <v>11059</v>
      </c>
      <c r="B3192" s="214" t="s">
        <v>13838</v>
      </c>
      <c r="C3192" s="380" t="s">
        <v>66</v>
      </c>
      <c r="D3192" s="395">
        <v>0.36</v>
      </c>
      <c r="E3192" s="380" t="s">
        <v>88</v>
      </c>
      <c r="F3192" s="301"/>
    </row>
    <row r="3193" spans="1:6" ht="30" x14ac:dyDescent="0.25">
      <c r="A3193" s="388">
        <v>11058</v>
      </c>
      <c r="B3193" s="214" t="s">
        <v>13839</v>
      </c>
      <c r="C3193" s="380" t="s">
        <v>66</v>
      </c>
      <c r="D3193" s="395">
        <v>0.46</v>
      </c>
      <c r="E3193" s="380" t="s">
        <v>88</v>
      </c>
      <c r="F3193" s="301"/>
    </row>
    <row r="3194" spans="1:6" ht="30" x14ac:dyDescent="0.25">
      <c r="A3194" s="388">
        <v>4320</v>
      </c>
      <c r="B3194" s="214" t="s">
        <v>13840</v>
      </c>
      <c r="C3194" s="380" t="s">
        <v>66</v>
      </c>
      <c r="D3194" s="395">
        <v>3.73</v>
      </c>
      <c r="E3194" s="380" t="s">
        <v>88</v>
      </c>
      <c r="F3194" s="301"/>
    </row>
    <row r="3195" spans="1:6" ht="30" x14ac:dyDescent="0.25">
      <c r="A3195" s="388">
        <v>4318</v>
      </c>
      <c r="B3195" s="214" t="s">
        <v>13841</v>
      </c>
      <c r="C3195" s="380" t="s">
        <v>66</v>
      </c>
      <c r="D3195" s="395">
        <v>1.82</v>
      </c>
      <c r="E3195" s="380" t="s">
        <v>88</v>
      </c>
      <c r="F3195" s="301"/>
    </row>
    <row r="3196" spans="1:6" ht="15" x14ac:dyDescent="0.25">
      <c r="A3196" s="388">
        <v>4380</v>
      </c>
      <c r="B3196" s="214" t="s">
        <v>13842</v>
      </c>
      <c r="C3196" s="380" t="s">
        <v>66</v>
      </c>
      <c r="D3196" s="395">
        <v>1.57</v>
      </c>
      <c r="E3196" s="380" t="s">
        <v>88</v>
      </c>
      <c r="F3196" s="301"/>
    </row>
    <row r="3197" spans="1:6" ht="30" x14ac:dyDescent="0.25">
      <c r="A3197" s="388">
        <v>4299</v>
      </c>
      <c r="B3197" s="214" t="s">
        <v>13843</v>
      </c>
      <c r="C3197" s="380" t="s">
        <v>66</v>
      </c>
      <c r="D3197" s="395">
        <v>1.48</v>
      </c>
      <c r="E3197" s="380" t="s">
        <v>88</v>
      </c>
      <c r="F3197" s="301"/>
    </row>
    <row r="3198" spans="1:6" ht="30" x14ac:dyDescent="0.25">
      <c r="A3198" s="388">
        <v>4304</v>
      </c>
      <c r="B3198" s="214" t="s">
        <v>13844</v>
      </c>
      <c r="C3198" s="380" t="s">
        <v>66</v>
      </c>
      <c r="D3198" s="395">
        <v>2.02</v>
      </c>
      <c r="E3198" s="380" t="s">
        <v>88</v>
      </c>
      <c r="F3198" s="301"/>
    </row>
    <row r="3199" spans="1:6" ht="30" x14ac:dyDescent="0.25">
      <c r="A3199" s="388">
        <v>4305</v>
      </c>
      <c r="B3199" s="214" t="s">
        <v>13845</v>
      </c>
      <c r="C3199" s="380" t="s">
        <v>66</v>
      </c>
      <c r="D3199" s="395">
        <v>2.34</v>
      </c>
      <c r="E3199" s="380" t="s">
        <v>88</v>
      </c>
      <c r="F3199" s="301"/>
    </row>
    <row r="3200" spans="1:6" ht="30" x14ac:dyDescent="0.25">
      <c r="A3200" s="388">
        <v>4306</v>
      </c>
      <c r="B3200" s="214" t="s">
        <v>13846</v>
      </c>
      <c r="C3200" s="380" t="s">
        <v>66</v>
      </c>
      <c r="D3200" s="395">
        <v>2.72</v>
      </c>
      <c r="E3200" s="380" t="s">
        <v>88</v>
      </c>
      <c r="F3200" s="301"/>
    </row>
    <row r="3201" spans="1:6" ht="30" x14ac:dyDescent="0.25">
      <c r="A3201" s="388">
        <v>4308</v>
      </c>
      <c r="B3201" s="214" t="s">
        <v>13847</v>
      </c>
      <c r="C3201" s="380" t="s">
        <v>66</v>
      </c>
      <c r="D3201" s="395">
        <v>5.63</v>
      </c>
      <c r="E3201" s="380" t="s">
        <v>88</v>
      </c>
      <c r="F3201" s="301"/>
    </row>
    <row r="3202" spans="1:6" ht="30" x14ac:dyDescent="0.25">
      <c r="A3202" s="388">
        <v>4302</v>
      </c>
      <c r="B3202" s="214" t="s">
        <v>13848</v>
      </c>
      <c r="C3202" s="380" t="s">
        <v>66</v>
      </c>
      <c r="D3202" s="395">
        <v>4.22</v>
      </c>
      <c r="E3202" s="380" t="s">
        <v>88</v>
      </c>
      <c r="F3202" s="301"/>
    </row>
    <row r="3203" spans="1:6" ht="30" x14ac:dyDescent="0.25">
      <c r="A3203" s="388">
        <v>4300</v>
      </c>
      <c r="B3203" s="214" t="s">
        <v>13849</v>
      </c>
      <c r="C3203" s="380" t="s">
        <v>66</v>
      </c>
      <c r="D3203" s="395">
        <v>1.01</v>
      </c>
      <c r="E3203" s="380" t="s">
        <v>88</v>
      </c>
      <c r="F3203" s="301"/>
    </row>
    <row r="3204" spans="1:6" ht="30" x14ac:dyDescent="0.25">
      <c r="A3204" s="388">
        <v>4301</v>
      </c>
      <c r="B3204" s="214" t="s">
        <v>13850</v>
      </c>
      <c r="C3204" s="380" t="s">
        <v>66</v>
      </c>
      <c r="D3204" s="395">
        <v>1.23</v>
      </c>
      <c r="E3204" s="380" t="s">
        <v>88</v>
      </c>
      <c r="F3204" s="301"/>
    </row>
    <row r="3205" spans="1:6" ht="15" x14ac:dyDescent="0.25">
      <c r="A3205" s="388">
        <v>40547</v>
      </c>
      <c r="B3205" s="214" t="s">
        <v>13851</v>
      </c>
      <c r="C3205" s="380" t="s">
        <v>12699</v>
      </c>
      <c r="D3205" s="395">
        <v>30.3</v>
      </c>
      <c r="E3205" s="380" t="s">
        <v>88</v>
      </c>
      <c r="F3205" s="301"/>
    </row>
    <row r="3206" spans="1:6" ht="30" x14ac:dyDescent="0.25">
      <c r="A3206" s="388">
        <v>11962</v>
      </c>
      <c r="B3206" s="214" t="s">
        <v>13852</v>
      </c>
      <c r="C3206" s="380" t="s">
        <v>66</v>
      </c>
      <c r="D3206" s="395">
        <v>0.25</v>
      </c>
      <c r="E3206" s="380" t="s">
        <v>88</v>
      </c>
      <c r="F3206" s="301"/>
    </row>
    <row r="3207" spans="1:6" ht="30" x14ac:dyDescent="0.25">
      <c r="A3207" s="388">
        <v>4332</v>
      </c>
      <c r="B3207" s="214" t="s">
        <v>13853</v>
      </c>
      <c r="C3207" s="380" t="s">
        <v>66</v>
      </c>
      <c r="D3207" s="395">
        <v>1.21</v>
      </c>
      <c r="E3207" s="380" t="s">
        <v>88</v>
      </c>
      <c r="F3207" s="301"/>
    </row>
    <row r="3208" spans="1:6" ht="30" x14ac:dyDescent="0.25">
      <c r="A3208" s="388">
        <v>4331</v>
      </c>
      <c r="B3208" s="214" t="s">
        <v>13854</v>
      </c>
      <c r="C3208" s="380" t="s">
        <v>66</v>
      </c>
      <c r="D3208" s="395">
        <v>4.54</v>
      </c>
      <c r="E3208" s="380" t="s">
        <v>88</v>
      </c>
      <c r="F3208" s="301"/>
    </row>
    <row r="3209" spans="1:6" ht="30" x14ac:dyDescent="0.25">
      <c r="A3209" s="388">
        <v>4336</v>
      </c>
      <c r="B3209" s="214" t="s">
        <v>13855</v>
      </c>
      <c r="C3209" s="380" t="s">
        <v>66</v>
      </c>
      <c r="D3209" s="395">
        <v>5.82</v>
      </c>
      <c r="E3209" s="380" t="s">
        <v>88</v>
      </c>
      <c r="F3209" s="301"/>
    </row>
    <row r="3210" spans="1:6" ht="30" x14ac:dyDescent="0.25">
      <c r="A3210" s="388">
        <v>11948</v>
      </c>
      <c r="B3210" s="214" t="s">
        <v>13856</v>
      </c>
      <c r="C3210" s="380" t="s">
        <v>66</v>
      </c>
      <c r="D3210" s="395">
        <v>0.75</v>
      </c>
      <c r="E3210" s="380" t="s">
        <v>88</v>
      </c>
      <c r="F3210" s="301"/>
    </row>
    <row r="3211" spans="1:6" ht="30" x14ac:dyDescent="0.25">
      <c r="A3211" s="388">
        <v>4382</v>
      </c>
      <c r="B3211" s="214" t="s">
        <v>13857</v>
      </c>
      <c r="C3211" s="380" t="s">
        <v>66</v>
      </c>
      <c r="D3211" s="395">
        <v>1.25</v>
      </c>
      <c r="E3211" s="380" t="s">
        <v>88</v>
      </c>
      <c r="F3211" s="301"/>
    </row>
    <row r="3212" spans="1:6" ht="30" x14ac:dyDescent="0.25">
      <c r="A3212" s="388">
        <v>4354</v>
      </c>
      <c r="B3212" s="214" t="s">
        <v>13858</v>
      </c>
      <c r="C3212" s="380" t="s">
        <v>66</v>
      </c>
      <c r="D3212" s="395">
        <v>52.17</v>
      </c>
      <c r="E3212" s="380" t="s">
        <v>88</v>
      </c>
      <c r="F3212" s="301"/>
    </row>
    <row r="3213" spans="1:6" ht="30" x14ac:dyDescent="0.25">
      <c r="A3213" s="388">
        <v>40839</v>
      </c>
      <c r="B3213" s="214" t="s">
        <v>13859</v>
      </c>
      <c r="C3213" s="380" t="s">
        <v>12699</v>
      </c>
      <c r="D3213" s="395">
        <v>125.54</v>
      </c>
      <c r="E3213" s="380" t="s">
        <v>88</v>
      </c>
      <c r="F3213" s="301"/>
    </row>
    <row r="3214" spans="1:6" ht="30" x14ac:dyDescent="0.25">
      <c r="A3214" s="388">
        <v>40552</v>
      </c>
      <c r="B3214" s="214" t="s">
        <v>13860</v>
      </c>
      <c r="C3214" s="380" t="s">
        <v>12699</v>
      </c>
      <c r="D3214" s="395">
        <v>51.94</v>
      </c>
      <c r="E3214" s="380" t="s">
        <v>88</v>
      </c>
      <c r="F3214" s="301"/>
    </row>
    <row r="3215" spans="1:6" ht="30" x14ac:dyDescent="0.25">
      <c r="A3215" s="388">
        <v>40549</v>
      </c>
      <c r="B3215" s="214" t="s">
        <v>13861</v>
      </c>
      <c r="C3215" s="380" t="s">
        <v>12699</v>
      </c>
      <c r="D3215" s="395">
        <v>205.62</v>
      </c>
      <c r="E3215" s="380" t="s">
        <v>88</v>
      </c>
      <c r="F3215" s="301"/>
    </row>
    <row r="3216" spans="1:6" ht="30" x14ac:dyDescent="0.25">
      <c r="A3216" s="380">
        <v>4385</v>
      </c>
      <c r="B3216" s="214" t="s">
        <v>13862</v>
      </c>
      <c r="C3216" s="380" t="s">
        <v>13863</v>
      </c>
      <c r="D3216" s="380">
        <v>9673.4599999999991</v>
      </c>
      <c r="E3216" s="380" t="s">
        <v>88</v>
      </c>
      <c r="F3216" s="301"/>
    </row>
    <row r="3217" spans="1:6" ht="30" x14ac:dyDescent="0.25">
      <c r="A3217" s="380">
        <v>20078</v>
      </c>
      <c r="B3217" s="214" t="s">
        <v>13864</v>
      </c>
      <c r="C3217" s="380" t="s">
        <v>66</v>
      </c>
      <c r="D3217" s="380">
        <v>30.48</v>
      </c>
      <c r="E3217" s="380" t="s">
        <v>88</v>
      </c>
      <c r="F3217" s="301"/>
    </row>
    <row r="3218" spans="1:6" ht="15" x14ac:dyDescent="0.25">
      <c r="A3218" s="380">
        <v>39897</v>
      </c>
      <c r="B3218" s="214" t="s">
        <v>13865</v>
      </c>
      <c r="C3218" s="380" t="s">
        <v>66</v>
      </c>
      <c r="D3218" s="396">
        <v>93.3</v>
      </c>
      <c r="E3218" s="380" t="s">
        <v>88</v>
      </c>
      <c r="F3218" s="301"/>
    </row>
    <row r="3219" spans="1:6" ht="30" x14ac:dyDescent="0.25">
      <c r="A3219" s="380">
        <v>118</v>
      </c>
      <c r="B3219" s="214" t="s">
        <v>13866</v>
      </c>
      <c r="C3219" s="380" t="s">
        <v>66</v>
      </c>
      <c r="D3219" s="380">
        <v>64.45</v>
      </c>
      <c r="E3219" s="380" t="s">
        <v>88</v>
      </c>
      <c r="F3219" s="301"/>
    </row>
    <row r="3220" spans="1:6" ht="30" x14ac:dyDescent="0.25">
      <c r="A3220" s="380">
        <v>4396</v>
      </c>
      <c r="B3220" s="214" t="s">
        <v>13867</v>
      </c>
      <c r="C3220" s="380" t="s">
        <v>83</v>
      </c>
      <c r="D3220" s="380">
        <v>231.11</v>
      </c>
      <c r="E3220" s="380" t="s">
        <v>88</v>
      </c>
      <c r="F3220" s="301"/>
    </row>
    <row r="3221" spans="1:6" ht="30" x14ac:dyDescent="0.25">
      <c r="A3221" s="380">
        <v>36881</v>
      </c>
      <c r="B3221" s="214" t="s">
        <v>13868</v>
      </c>
      <c r="C3221" s="380" t="s">
        <v>83</v>
      </c>
      <c r="D3221" s="380">
        <v>168.72</v>
      </c>
      <c r="E3221" s="380" t="s">
        <v>88</v>
      </c>
      <c r="F3221" s="301"/>
    </row>
    <row r="3222" spans="1:6" ht="30" x14ac:dyDescent="0.25">
      <c r="A3222" s="380">
        <v>4397</v>
      </c>
      <c r="B3222" s="214" t="s">
        <v>13869</v>
      </c>
      <c r="C3222" s="380" t="s">
        <v>83</v>
      </c>
      <c r="D3222" s="380">
        <v>234.96</v>
      </c>
      <c r="E3222" s="380" t="s">
        <v>88</v>
      </c>
      <c r="F3222" s="301"/>
    </row>
    <row r="3223" spans="1:6" ht="30" x14ac:dyDescent="0.25">
      <c r="A3223" s="380">
        <v>36882</v>
      </c>
      <c r="B3223" s="214" t="s">
        <v>13870</v>
      </c>
      <c r="C3223" s="380" t="s">
        <v>83</v>
      </c>
      <c r="D3223" s="380">
        <v>172.04</v>
      </c>
      <c r="E3223" s="380" t="s">
        <v>88</v>
      </c>
      <c r="F3223" s="301"/>
    </row>
    <row r="3224" spans="1:6" ht="15" x14ac:dyDescent="0.25">
      <c r="A3224" s="380">
        <v>4751</v>
      </c>
      <c r="B3224" s="214" t="s">
        <v>13871</v>
      </c>
      <c r="C3224" s="380" t="s">
        <v>87</v>
      </c>
      <c r="D3224" s="380">
        <v>21.83</v>
      </c>
      <c r="E3224" s="380" t="s">
        <v>105</v>
      </c>
      <c r="F3224" s="301"/>
    </row>
    <row r="3225" spans="1:6" ht="15" x14ac:dyDescent="0.25">
      <c r="A3225" s="380">
        <v>41066</v>
      </c>
      <c r="B3225" s="214" t="s">
        <v>13872</v>
      </c>
      <c r="C3225" s="380" t="s">
        <v>115</v>
      </c>
      <c r="D3225" s="380">
        <v>3890.2</v>
      </c>
      <c r="E3225" s="380" t="s">
        <v>105</v>
      </c>
      <c r="F3225" s="301"/>
    </row>
    <row r="3226" spans="1:6" ht="30" x14ac:dyDescent="0.25">
      <c r="A3226" s="380">
        <v>39604</v>
      </c>
      <c r="B3226" s="214" t="s">
        <v>13873</v>
      </c>
      <c r="C3226" s="380" t="s">
        <v>66</v>
      </c>
      <c r="D3226" s="380">
        <v>15.51</v>
      </c>
      <c r="E3226" s="380" t="s">
        <v>88</v>
      </c>
      <c r="F3226" s="301"/>
    </row>
    <row r="3227" spans="1:6" ht="30" x14ac:dyDescent="0.25">
      <c r="A3227" s="380">
        <v>39605</v>
      </c>
      <c r="B3227" s="214" t="s">
        <v>13874</v>
      </c>
      <c r="C3227" s="380" t="s">
        <v>66</v>
      </c>
      <c r="D3227" s="396">
        <v>16.850000000000001</v>
      </c>
      <c r="E3227" s="380" t="s">
        <v>88</v>
      </c>
      <c r="F3227" s="301"/>
    </row>
    <row r="3228" spans="1:6" ht="30" x14ac:dyDescent="0.25">
      <c r="A3228" s="380">
        <v>39606</v>
      </c>
      <c r="B3228" s="214" t="s">
        <v>13875</v>
      </c>
      <c r="C3228" s="380" t="s">
        <v>66</v>
      </c>
      <c r="D3228" s="380">
        <v>29.5</v>
      </c>
      <c r="E3228" s="380" t="s">
        <v>88</v>
      </c>
      <c r="F3228" s="301"/>
    </row>
    <row r="3229" spans="1:6" ht="30" x14ac:dyDescent="0.25">
      <c r="A3229" s="380">
        <v>39607</v>
      </c>
      <c r="B3229" s="214" t="s">
        <v>13876</v>
      </c>
      <c r="C3229" s="380" t="s">
        <v>66</v>
      </c>
      <c r="D3229" s="380">
        <v>39.92</v>
      </c>
      <c r="E3229" s="380" t="s">
        <v>88</v>
      </c>
      <c r="F3229" s="301"/>
    </row>
    <row r="3230" spans="1:6" ht="30" x14ac:dyDescent="0.25">
      <c r="A3230" s="388">
        <v>39594</v>
      </c>
      <c r="B3230" s="214" t="s">
        <v>13877</v>
      </c>
      <c r="C3230" s="380" t="s">
        <v>66</v>
      </c>
      <c r="D3230" s="395">
        <v>329</v>
      </c>
      <c r="E3230" s="380" t="s">
        <v>88</v>
      </c>
      <c r="F3230" s="301"/>
    </row>
    <row r="3231" spans="1:6" ht="30" x14ac:dyDescent="0.25">
      <c r="A3231" s="388">
        <v>39596</v>
      </c>
      <c r="B3231" s="214" t="s">
        <v>13878</v>
      </c>
      <c r="C3231" s="380" t="s">
        <v>66</v>
      </c>
      <c r="D3231" s="395">
        <v>881.09</v>
      </c>
      <c r="E3231" s="380" t="s">
        <v>88</v>
      </c>
      <c r="F3231" s="301"/>
    </row>
    <row r="3232" spans="1:6" ht="30" x14ac:dyDescent="0.25">
      <c r="A3232" s="388">
        <v>39595</v>
      </c>
      <c r="B3232" s="214" t="s">
        <v>13879</v>
      </c>
      <c r="C3232" s="380" t="s">
        <v>66</v>
      </c>
      <c r="D3232" s="395">
        <v>1979.68</v>
      </c>
      <c r="E3232" s="380" t="s">
        <v>88</v>
      </c>
      <c r="F3232" s="301"/>
    </row>
    <row r="3233" spans="1:6" ht="30" x14ac:dyDescent="0.25">
      <c r="A3233" s="388">
        <v>39597</v>
      </c>
      <c r="B3233" s="214" t="s">
        <v>13880</v>
      </c>
      <c r="C3233" s="380" t="s">
        <v>66</v>
      </c>
      <c r="D3233" s="395">
        <v>3105.4</v>
      </c>
      <c r="E3233" s="380" t="s">
        <v>88</v>
      </c>
      <c r="F3233" s="301"/>
    </row>
    <row r="3234" spans="1:6" ht="15" x14ac:dyDescent="0.25">
      <c r="A3234" s="388">
        <v>10731</v>
      </c>
      <c r="B3234" s="214" t="s">
        <v>13881</v>
      </c>
      <c r="C3234" s="380" t="s">
        <v>83</v>
      </c>
      <c r="D3234" s="395">
        <v>45</v>
      </c>
      <c r="E3234" s="380" t="s">
        <v>88</v>
      </c>
      <c r="F3234" s="301"/>
    </row>
    <row r="3235" spans="1:6" ht="15" x14ac:dyDescent="0.25">
      <c r="A3235" s="388">
        <v>4704</v>
      </c>
      <c r="B3235" s="214" t="s">
        <v>13882</v>
      </c>
      <c r="C3235" s="380" t="s">
        <v>83</v>
      </c>
      <c r="D3235" s="395">
        <v>40.61</v>
      </c>
      <c r="E3235" s="380" t="s">
        <v>88</v>
      </c>
      <c r="F3235" s="301"/>
    </row>
    <row r="3236" spans="1:6" ht="15" x14ac:dyDescent="0.25">
      <c r="A3236" s="388">
        <v>10730</v>
      </c>
      <c r="B3236" s="214" t="s">
        <v>13883</v>
      </c>
      <c r="C3236" s="380" t="s">
        <v>83</v>
      </c>
      <c r="D3236" s="395">
        <v>43.51</v>
      </c>
      <c r="E3236" s="380" t="s">
        <v>88</v>
      </c>
      <c r="F3236" s="301"/>
    </row>
    <row r="3237" spans="1:6" ht="30" x14ac:dyDescent="0.25">
      <c r="A3237" s="380">
        <v>4720</v>
      </c>
      <c r="B3237" s="214" t="s">
        <v>13884</v>
      </c>
      <c r="C3237" s="380" t="s">
        <v>90</v>
      </c>
      <c r="D3237" s="380">
        <v>227.89</v>
      </c>
      <c r="E3237" s="380" t="s">
        <v>88</v>
      </c>
      <c r="F3237" s="301"/>
    </row>
    <row r="3238" spans="1:6" ht="15" x14ac:dyDescent="0.25">
      <c r="A3238" s="380">
        <v>4721</v>
      </c>
      <c r="B3238" s="214" t="s">
        <v>13885</v>
      </c>
      <c r="C3238" s="380" t="s">
        <v>90</v>
      </c>
      <c r="D3238" s="380">
        <v>197.39</v>
      </c>
      <c r="E3238" s="380" t="s">
        <v>88</v>
      </c>
      <c r="F3238" s="301"/>
    </row>
    <row r="3239" spans="1:6" ht="15" x14ac:dyDescent="0.25">
      <c r="A3239" s="380">
        <v>4718</v>
      </c>
      <c r="B3239" s="214" t="s">
        <v>13886</v>
      </c>
      <c r="C3239" s="380" t="s">
        <v>90</v>
      </c>
      <c r="D3239" s="380">
        <v>198.43</v>
      </c>
      <c r="E3239" s="380" t="s">
        <v>88</v>
      </c>
      <c r="F3239" s="301"/>
    </row>
    <row r="3240" spans="1:6" ht="15" x14ac:dyDescent="0.25">
      <c r="A3240" s="380">
        <v>4722</v>
      </c>
      <c r="B3240" s="214" t="s">
        <v>13887</v>
      </c>
      <c r="C3240" s="380" t="s">
        <v>90</v>
      </c>
      <c r="D3240" s="380">
        <v>186.45</v>
      </c>
      <c r="E3240" s="380" t="s">
        <v>88</v>
      </c>
      <c r="F3240" s="301"/>
    </row>
    <row r="3241" spans="1:6" ht="30" x14ac:dyDescent="0.25">
      <c r="A3241" s="380">
        <v>4730</v>
      </c>
      <c r="B3241" s="214" t="s">
        <v>13888</v>
      </c>
      <c r="C3241" s="380" t="s">
        <v>90</v>
      </c>
      <c r="D3241" s="380">
        <v>185.53</v>
      </c>
      <c r="E3241" s="380" t="s">
        <v>88</v>
      </c>
      <c r="F3241" s="301"/>
    </row>
    <row r="3242" spans="1:6" ht="45" x14ac:dyDescent="0.25">
      <c r="A3242" s="380">
        <v>13186</v>
      </c>
      <c r="B3242" s="214" t="s">
        <v>13889</v>
      </c>
      <c r="C3242" s="380" t="s">
        <v>90</v>
      </c>
      <c r="D3242" s="380">
        <v>214.08</v>
      </c>
      <c r="E3242" s="380" t="s">
        <v>88</v>
      </c>
      <c r="F3242" s="301"/>
    </row>
    <row r="3243" spans="1:6" ht="45" x14ac:dyDescent="0.25">
      <c r="A3243" s="388">
        <v>10737</v>
      </c>
      <c r="B3243" s="214" t="s">
        <v>13890</v>
      </c>
      <c r="C3243" s="380" t="s">
        <v>83</v>
      </c>
      <c r="D3243" s="395">
        <v>141.41</v>
      </c>
      <c r="E3243" s="380" t="s">
        <v>88</v>
      </c>
      <c r="F3243" s="301"/>
    </row>
    <row r="3244" spans="1:6" ht="30" x14ac:dyDescent="0.25">
      <c r="A3244" s="388">
        <v>10734</v>
      </c>
      <c r="B3244" s="214" t="s">
        <v>13891</v>
      </c>
      <c r="C3244" s="380" t="s">
        <v>83</v>
      </c>
      <c r="D3244" s="395">
        <v>84.12</v>
      </c>
      <c r="E3244" s="380" t="s">
        <v>88</v>
      </c>
      <c r="F3244" s="301"/>
    </row>
    <row r="3245" spans="1:6" ht="15" x14ac:dyDescent="0.25">
      <c r="A3245" s="388">
        <v>4708</v>
      </c>
      <c r="B3245" s="214" t="s">
        <v>13892</v>
      </c>
      <c r="C3245" s="380" t="s">
        <v>83</v>
      </c>
      <c r="D3245" s="395">
        <v>163.16999999999999</v>
      </c>
      <c r="E3245" s="380" t="s">
        <v>88</v>
      </c>
      <c r="F3245" s="301"/>
    </row>
    <row r="3246" spans="1:6" ht="45" x14ac:dyDescent="0.25">
      <c r="A3246" s="388">
        <v>4712</v>
      </c>
      <c r="B3246" s="214" t="s">
        <v>13893</v>
      </c>
      <c r="C3246" s="380" t="s">
        <v>83</v>
      </c>
      <c r="D3246" s="395">
        <v>79.77</v>
      </c>
      <c r="E3246" s="380" t="s">
        <v>88</v>
      </c>
      <c r="F3246" s="301"/>
    </row>
    <row r="3247" spans="1:6" ht="45" x14ac:dyDescent="0.25">
      <c r="A3247" s="388">
        <v>4710</v>
      </c>
      <c r="B3247" s="214" t="s">
        <v>13894</v>
      </c>
      <c r="C3247" s="380" t="s">
        <v>83</v>
      </c>
      <c r="D3247" s="395">
        <v>255.82</v>
      </c>
      <c r="E3247" s="380" t="s">
        <v>88</v>
      </c>
      <c r="F3247" s="301"/>
    </row>
    <row r="3248" spans="1:6" ht="15" x14ac:dyDescent="0.25">
      <c r="A3248" s="380">
        <v>4750</v>
      </c>
      <c r="B3248" s="214" t="s">
        <v>13895</v>
      </c>
      <c r="C3248" s="380" t="s">
        <v>87</v>
      </c>
      <c r="D3248" s="380">
        <v>21.83</v>
      </c>
      <c r="E3248" s="380" t="s">
        <v>105</v>
      </c>
      <c r="F3248" s="301"/>
    </row>
    <row r="3249" spans="1:6" ht="15" x14ac:dyDescent="0.25">
      <c r="A3249" s="380">
        <v>41065</v>
      </c>
      <c r="B3249" s="214" t="s">
        <v>13896</v>
      </c>
      <c r="C3249" s="380" t="s">
        <v>115</v>
      </c>
      <c r="D3249" s="380">
        <v>3890.2</v>
      </c>
      <c r="E3249" s="380" t="s">
        <v>105</v>
      </c>
      <c r="F3249" s="301"/>
    </row>
    <row r="3250" spans="1:6" ht="30" x14ac:dyDescent="0.25">
      <c r="A3250" s="380">
        <v>34747</v>
      </c>
      <c r="B3250" s="214" t="s">
        <v>13897</v>
      </c>
      <c r="C3250" s="380" t="s">
        <v>4</v>
      </c>
      <c r="D3250" s="380">
        <v>82.65</v>
      </c>
      <c r="E3250" s="380" t="s">
        <v>88</v>
      </c>
      <c r="F3250" s="301"/>
    </row>
    <row r="3251" spans="1:6" ht="30" x14ac:dyDescent="0.25">
      <c r="A3251" s="380">
        <v>4826</v>
      </c>
      <c r="B3251" s="214" t="s">
        <v>13898</v>
      </c>
      <c r="C3251" s="380" t="s">
        <v>4</v>
      </c>
      <c r="D3251" s="396">
        <v>88.87</v>
      </c>
      <c r="E3251" s="380" t="s">
        <v>88</v>
      </c>
      <c r="F3251" s="301"/>
    </row>
    <row r="3252" spans="1:6" ht="15" x14ac:dyDescent="0.25">
      <c r="A3252" s="388">
        <v>41975</v>
      </c>
      <c r="B3252" s="214" t="s">
        <v>13899</v>
      </c>
      <c r="C3252" s="380" t="s">
        <v>83</v>
      </c>
      <c r="D3252" s="395">
        <v>94.34</v>
      </c>
      <c r="E3252" s="380" t="s">
        <v>88</v>
      </c>
      <c r="F3252" s="301"/>
    </row>
    <row r="3253" spans="1:6" ht="30" x14ac:dyDescent="0.25">
      <c r="A3253" s="380">
        <v>4825</v>
      </c>
      <c r="B3253" s="214" t="s">
        <v>13900</v>
      </c>
      <c r="C3253" s="380" t="s">
        <v>4</v>
      </c>
      <c r="D3253" s="380">
        <v>123.02</v>
      </c>
      <c r="E3253" s="380" t="s">
        <v>88</v>
      </c>
      <c r="F3253" s="301"/>
    </row>
    <row r="3254" spans="1:6" ht="15" x14ac:dyDescent="0.25">
      <c r="A3254" s="388">
        <v>34744</v>
      </c>
      <c r="B3254" s="214" t="s">
        <v>13901</v>
      </c>
      <c r="C3254" s="380" t="s">
        <v>83</v>
      </c>
      <c r="D3254" s="395">
        <v>37.200000000000003</v>
      </c>
      <c r="E3254" s="380" t="s">
        <v>88</v>
      </c>
      <c r="F3254" s="301"/>
    </row>
    <row r="3255" spans="1:6" ht="30" x14ac:dyDescent="0.25">
      <c r="A3255" s="380">
        <v>39430</v>
      </c>
      <c r="B3255" s="214" t="s">
        <v>13902</v>
      </c>
      <c r="C3255" s="380" t="s">
        <v>66</v>
      </c>
      <c r="D3255" s="380">
        <v>1.61</v>
      </c>
      <c r="E3255" s="380" t="s">
        <v>88</v>
      </c>
      <c r="F3255" s="301"/>
    </row>
    <row r="3256" spans="1:6" ht="30" x14ac:dyDescent="0.25">
      <c r="A3256" s="380">
        <v>39573</v>
      </c>
      <c r="B3256" s="214" t="s">
        <v>13903</v>
      </c>
      <c r="C3256" s="380" t="s">
        <v>66</v>
      </c>
      <c r="D3256" s="380">
        <v>1.58</v>
      </c>
      <c r="E3256" s="380" t="s">
        <v>88</v>
      </c>
      <c r="F3256" s="301"/>
    </row>
    <row r="3257" spans="1:6" ht="30" x14ac:dyDescent="0.25">
      <c r="A3257" s="380">
        <v>38410</v>
      </c>
      <c r="B3257" s="214" t="s">
        <v>13904</v>
      </c>
      <c r="C3257" s="380" t="s">
        <v>66</v>
      </c>
      <c r="D3257" s="380">
        <v>14672.28</v>
      </c>
      <c r="E3257" s="380" t="s">
        <v>88</v>
      </c>
      <c r="F3257" s="301"/>
    </row>
    <row r="3258" spans="1:6" ht="15" x14ac:dyDescent="0.25">
      <c r="A3258" s="388">
        <v>43082</v>
      </c>
      <c r="B3258" s="214" t="s">
        <v>13905</v>
      </c>
      <c r="C3258" s="380" t="s">
        <v>65</v>
      </c>
      <c r="D3258" s="395">
        <v>10</v>
      </c>
      <c r="E3258" s="380" t="s">
        <v>88</v>
      </c>
      <c r="F3258" s="301"/>
    </row>
    <row r="3259" spans="1:6" ht="30" x14ac:dyDescent="0.25">
      <c r="A3259" s="388">
        <v>43083</v>
      </c>
      <c r="B3259" s="214" t="s">
        <v>13906</v>
      </c>
      <c r="C3259" s="380" t="s">
        <v>65</v>
      </c>
      <c r="D3259" s="395">
        <v>8.66</v>
      </c>
      <c r="E3259" s="380" t="s">
        <v>88</v>
      </c>
      <c r="F3259" s="301"/>
    </row>
    <row r="3260" spans="1:6" ht="30" x14ac:dyDescent="0.25">
      <c r="A3260" s="388">
        <v>40535</v>
      </c>
      <c r="B3260" s="214" t="s">
        <v>13907</v>
      </c>
      <c r="C3260" s="380" t="s">
        <v>65</v>
      </c>
      <c r="D3260" s="395">
        <v>8.66</v>
      </c>
      <c r="E3260" s="380" t="s">
        <v>88</v>
      </c>
      <c r="F3260" s="301"/>
    </row>
    <row r="3261" spans="1:6" ht="30" x14ac:dyDescent="0.25">
      <c r="A3261" s="388">
        <v>40598</v>
      </c>
      <c r="B3261" s="214" t="s">
        <v>13908</v>
      </c>
      <c r="C3261" s="380" t="s">
        <v>65</v>
      </c>
      <c r="D3261" s="395">
        <v>8.4499999999999993</v>
      </c>
      <c r="E3261" s="380" t="s">
        <v>88</v>
      </c>
      <c r="F3261" s="301"/>
    </row>
    <row r="3262" spans="1:6" ht="30" x14ac:dyDescent="0.25">
      <c r="A3262" s="388">
        <v>43692</v>
      </c>
      <c r="B3262" s="214" t="s">
        <v>13909</v>
      </c>
      <c r="C3262" s="380" t="s">
        <v>65</v>
      </c>
      <c r="D3262" s="395">
        <v>9.1199999999999992</v>
      </c>
      <c r="E3262" s="380" t="s">
        <v>88</v>
      </c>
      <c r="F3262" s="301"/>
    </row>
    <row r="3263" spans="1:6" ht="30" x14ac:dyDescent="0.25">
      <c r="A3263" s="388">
        <v>43665</v>
      </c>
      <c r="B3263" s="214" t="s">
        <v>13910</v>
      </c>
      <c r="C3263" s="380" t="s">
        <v>65</v>
      </c>
      <c r="D3263" s="395">
        <v>8.59</v>
      </c>
      <c r="E3263" s="380" t="s">
        <v>88</v>
      </c>
      <c r="F3263" s="301"/>
    </row>
    <row r="3264" spans="1:6" ht="30" x14ac:dyDescent="0.25">
      <c r="A3264" s="388">
        <v>10966</v>
      </c>
      <c r="B3264" s="214" t="s">
        <v>13911</v>
      </c>
      <c r="C3264" s="380" t="s">
        <v>65</v>
      </c>
      <c r="D3264" s="395">
        <v>9.1199999999999992</v>
      </c>
      <c r="E3264" s="380" t="s">
        <v>88</v>
      </c>
      <c r="F3264" s="301"/>
    </row>
    <row r="3265" spans="1:6" ht="30" x14ac:dyDescent="0.25">
      <c r="A3265" s="380">
        <v>39427</v>
      </c>
      <c r="B3265" s="214" t="s">
        <v>13912</v>
      </c>
      <c r="C3265" s="380" t="s">
        <v>4</v>
      </c>
      <c r="D3265" s="380">
        <v>4.2699999999999996</v>
      </c>
      <c r="E3265" s="380" t="s">
        <v>88</v>
      </c>
      <c r="F3265" s="301"/>
    </row>
    <row r="3266" spans="1:6" ht="30" x14ac:dyDescent="0.25">
      <c r="A3266" s="380">
        <v>39424</v>
      </c>
      <c r="B3266" s="214" t="s">
        <v>13913</v>
      </c>
      <c r="C3266" s="380" t="s">
        <v>4</v>
      </c>
      <c r="D3266" s="380">
        <v>2.54</v>
      </c>
      <c r="E3266" s="380" t="s">
        <v>88</v>
      </c>
      <c r="F3266" s="301"/>
    </row>
    <row r="3267" spans="1:6" ht="30" x14ac:dyDescent="0.25">
      <c r="A3267" s="380">
        <v>39425</v>
      </c>
      <c r="B3267" s="214" t="s">
        <v>13914</v>
      </c>
      <c r="C3267" s="380" t="s">
        <v>4</v>
      </c>
      <c r="D3267" s="380">
        <v>2.5099999999999998</v>
      </c>
      <c r="E3267" s="380" t="s">
        <v>88</v>
      </c>
      <c r="F3267" s="301"/>
    </row>
    <row r="3268" spans="1:6" ht="15" x14ac:dyDescent="0.25">
      <c r="A3268" s="388">
        <v>40664</v>
      </c>
      <c r="B3268" s="214" t="s">
        <v>13915</v>
      </c>
      <c r="C3268" s="380" t="s">
        <v>65</v>
      </c>
      <c r="D3268" s="395">
        <v>17.77</v>
      </c>
      <c r="E3268" s="380" t="s">
        <v>88</v>
      </c>
      <c r="F3268" s="301"/>
    </row>
    <row r="3269" spans="1:6" ht="15" x14ac:dyDescent="0.25">
      <c r="A3269" s="388">
        <v>34360</v>
      </c>
      <c r="B3269" s="214" t="s">
        <v>13916</v>
      </c>
      <c r="C3269" s="380" t="s">
        <v>65</v>
      </c>
      <c r="D3269" s="395">
        <v>45.42</v>
      </c>
      <c r="E3269" s="380" t="s">
        <v>88</v>
      </c>
      <c r="F3269" s="301"/>
    </row>
    <row r="3270" spans="1:6" ht="15" x14ac:dyDescent="0.25">
      <c r="A3270" s="388">
        <v>20259</v>
      </c>
      <c r="B3270" s="214" t="s">
        <v>13917</v>
      </c>
      <c r="C3270" s="380" t="s">
        <v>4</v>
      </c>
      <c r="D3270" s="395">
        <v>13.3</v>
      </c>
      <c r="E3270" s="380" t="s">
        <v>88</v>
      </c>
      <c r="F3270" s="301"/>
    </row>
    <row r="3271" spans="1:6" ht="45" x14ac:dyDescent="0.25">
      <c r="A3271" s="388">
        <v>14077</v>
      </c>
      <c r="B3271" s="214" t="s">
        <v>13918</v>
      </c>
      <c r="C3271" s="380" t="s">
        <v>4</v>
      </c>
      <c r="D3271" s="395">
        <v>203.57</v>
      </c>
      <c r="E3271" s="380" t="s">
        <v>88</v>
      </c>
      <c r="F3271" s="301"/>
    </row>
    <row r="3272" spans="1:6" ht="45" x14ac:dyDescent="0.25">
      <c r="A3272" s="388">
        <v>3678</v>
      </c>
      <c r="B3272" s="214" t="s">
        <v>13919</v>
      </c>
      <c r="C3272" s="380" t="s">
        <v>4</v>
      </c>
      <c r="D3272" s="395">
        <v>92.01</v>
      </c>
      <c r="E3272" s="380" t="s">
        <v>88</v>
      </c>
      <c r="F3272" s="301"/>
    </row>
    <row r="3273" spans="1:6" ht="30" x14ac:dyDescent="0.25">
      <c r="A3273" s="380">
        <v>11552</v>
      </c>
      <c r="B3273" s="214" t="s">
        <v>13920</v>
      </c>
      <c r="C3273" s="380" t="s">
        <v>4</v>
      </c>
      <c r="D3273" s="380">
        <v>7.13</v>
      </c>
      <c r="E3273" s="380" t="s">
        <v>88</v>
      </c>
      <c r="F3273" s="301"/>
    </row>
    <row r="3274" spans="1:6" ht="30" x14ac:dyDescent="0.25">
      <c r="A3274" s="388">
        <v>585</v>
      </c>
      <c r="B3274" s="214" t="s">
        <v>13921</v>
      </c>
      <c r="C3274" s="380" t="s">
        <v>65</v>
      </c>
      <c r="D3274" s="395">
        <v>36.340000000000003</v>
      </c>
      <c r="E3274" s="380" t="s">
        <v>88</v>
      </c>
      <c r="F3274" s="301"/>
    </row>
    <row r="3275" spans="1:6" ht="30" x14ac:dyDescent="0.25">
      <c r="A3275" s="380">
        <v>39418</v>
      </c>
      <c r="B3275" s="214" t="s">
        <v>13922</v>
      </c>
      <c r="C3275" s="380" t="s">
        <v>4</v>
      </c>
      <c r="D3275" s="380">
        <v>4.76</v>
      </c>
      <c r="E3275" s="380" t="s">
        <v>88</v>
      </c>
      <c r="F3275" s="301"/>
    </row>
    <row r="3276" spans="1:6" ht="30" x14ac:dyDescent="0.25">
      <c r="A3276" s="380">
        <v>39419</v>
      </c>
      <c r="B3276" s="214" t="s">
        <v>13923</v>
      </c>
      <c r="C3276" s="380" t="s">
        <v>4</v>
      </c>
      <c r="D3276" s="380">
        <v>5.81</v>
      </c>
      <c r="E3276" s="380" t="s">
        <v>88</v>
      </c>
      <c r="F3276" s="301"/>
    </row>
    <row r="3277" spans="1:6" ht="30" x14ac:dyDescent="0.25">
      <c r="A3277" s="380">
        <v>39420</v>
      </c>
      <c r="B3277" s="214" t="s">
        <v>13924</v>
      </c>
      <c r="C3277" s="380" t="s">
        <v>4</v>
      </c>
      <c r="D3277" s="380">
        <v>6.41</v>
      </c>
      <c r="E3277" s="380" t="s">
        <v>88</v>
      </c>
      <c r="F3277" s="301"/>
    </row>
    <row r="3278" spans="1:6" ht="30" x14ac:dyDescent="0.25">
      <c r="A3278" s="380">
        <v>39571</v>
      </c>
      <c r="B3278" s="214" t="s">
        <v>13925</v>
      </c>
      <c r="C3278" s="380" t="s">
        <v>4</v>
      </c>
      <c r="D3278" s="380">
        <v>3.87</v>
      </c>
      <c r="E3278" s="380" t="s">
        <v>88</v>
      </c>
      <c r="F3278" s="301"/>
    </row>
    <row r="3279" spans="1:6" ht="30" x14ac:dyDescent="0.25">
      <c r="A3279" s="380">
        <v>39421</v>
      </c>
      <c r="B3279" s="214" t="s">
        <v>13926</v>
      </c>
      <c r="C3279" s="380" t="s">
        <v>4</v>
      </c>
      <c r="D3279" s="380">
        <v>5.64</v>
      </c>
      <c r="E3279" s="380" t="s">
        <v>88</v>
      </c>
      <c r="F3279" s="301"/>
    </row>
    <row r="3280" spans="1:6" ht="30" x14ac:dyDescent="0.25">
      <c r="A3280" s="380">
        <v>39422</v>
      </c>
      <c r="B3280" s="214" t="s">
        <v>13927</v>
      </c>
      <c r="C3280" s="380" t="s">
        <v>4</v>
      </c>
      <c r="D3280" s="380">
        <v>6.59</v>
      </c>
      <c r="E3280" s="380" t="s">
        <v>88</v>
      </c>
      <c r="F3280" s="301"/>
    </row>
    <row r="3281" spans="1:6" ht="30" x14ac:dyDescent="0.25">
      <c r="A3281" s="380">
        <v>39423</v>
      </c>
      <c r="B3281" s="214" t="s">
        <v>13928</v>
      </c>
      <c r="C3281" s="380" t="s">
        <v>4</v>
      </c>
      <c r="D3281" s="380">
        <v>7.65</v>
      </c>
      <c r="E3281" s="380" t="s">
        <v>88</v>
      </c>
      <c r="F3281" s="301"/>
    </row>
    <row r="3282" spans="1:6" ht="30" x14ac:dyDescent="0.25">
      <c r="A3282" s="380">
        <v>39426</v>
      </c>
      <c r="B3282" s="214" t="s">
        <v>13929</v>
      </c>
      <c r="C3282" s="380" t="s">
        <v>4</v>
      </c>
      <c r="D3282" s="380">
        <v>17.2</v>
      </c>
      <c r="E3282" s="380" t="s">
        <v>88</v>
      </c>
      <c r="F3282" s="301"/>
    </row>
    <row r="3283" spans="1:6" ht="30" x14ac:dyDescent="0.25">
      <c r="A3283" s="380">
        <v>39429</v>
      </c>
      <c r="B3283" s="214" t="s">
        <v>13930</v>
      </c>
      <c r="C3283" s="380" t="s">
        <v>4</v>
      </c>
      <c r="D3283" s="380">
        <v>5.42</v>
      </c>
      <c r="E3283" s="380" t="s">
        <v>88</v>
      </c>
      <c r="F3283" s="301"/>
    </row>
    <row r="3284" spans="1:6" ht="30" x14ac:dyDescent="0.25">
      <c r="A3284" s="380">
        <v>39428</v>
      </c>
      <c r="B3284" s="214" t="s">
        <v>13931</v>
      </c>
      <c r="C3284" s="380" t="s">
        <v>4</v>
      </c>
      <c r="D3284" s="380">
        <v>4.1399999999999997</v>
      </c>
      <c r="E3284" s="380" t="s">
        <v>88</v>
      </c>
      <c r="F3284" s="301"/>
    </row>
    <row r="3285" spans="1:6" ht="30" x14ac:dyDescent="0.25">
      <c r="A3285" s="380">
        <v>39572</v>
      </c>
      <c r="B3285" s="214" t="s">
        <v>13932</v>
      </c>
      <c r="C3285" s="380" t="s">
        <v>4</v>
      </c>
      <c r="D3285" s="380">
        <v>3.59</v>
      </c>
      <c r="E3285" s="380" t="s">
        <v>88</v>
      </c>
      <c r="F3285" s="301"/>
    </row>
    <row r="3286" spans="1:6" ht="30" x14ac:dyDescent="0.25">
      <c r="A3286" s="380">
        <v>39570</v>
      </c>
      <c r="B3286" s="214" t="s">
        <v>13933</v>
      </c>
      <c r="C3286" s="380" t="s">
        <v>4</v>
      </c>
      <c r="D3286" s="380">
        <v>3.8</v>
      </c>
      <c r="E3286" s="380" t="s">
        <v>88</v>
      </c>
      <c r="F3286" s="301"/>
    </row>
    <row r="3287" spans="1:6" ht="30" x14ac:dyDescent="0.25">
      <c r="A3287" s="380">
        <v>39569</v>
      </c>
      <c r="B3287" s="214" t="s">
        <v>13934</v>
      </c>
      <c r="C3287" s="380" t="s">
        <v>4</v>
      </c>
      <c r="D3287" s="380">
        <v>3.76</v>
      </c>
      <c r="E3287" s="380" t="s">
        <v>88</v>
      </c>
      <c r="F3287" s="301"/>
    </row>
    <row r="3288" spans="1:6" ht="15" x14ac:dyDescent="0.25">
      <c r="A3288" s="380">
        <v>39328</v>
      </c>
      <c r="B3288" s="214" t="s">
        <v>13935</v>
      </c>
      <c r="C3288" s="380" t="s">
        <v>4</v>
      </c>
      <c r="D3288" s="380">
        <v>3.88</v>
      </c>
      <c r="E3288" s="380" t="s">
        <v>88</v>
      </c>
      <c r="F3288" s="301"/>
    </row>
    <row r="3289" spans="1:6" ht="15" x14ac:dyDescent="0.25">
      <c r="A3289" s="380">
        <v>39029</v>
      </c>
      <c r="B3289" s="214" t="s">
        <v>13936</v>
      </c>
      <c r="C3289" s="380" t="s">
        <v>4</v>
      </c>
      <c r="D3289" s="380">
        <v>12.14</v>
      </c>
      <c r="E3289" s="380" t="s">
        <v>88</v>
      </c>
      <c r="F3289" s="301"/>
    </row>
    <row r="3290" spans="1:6" ht="15" x14ac:dyDescent="0.25">
      <c r="A3290" s="380">
        <v>39028</v>
      </c>
      <c r="B3290" s="214" t="s">
        <v>13937</v>
      </c>
      <c r="C3290" s="380" t="s">
        <v>4</v>
      </c>
      <c r="D3290" s="380">
        <v>7.07</v>
      </c>
      <c r="E3290" s="380" t="s">
        <v>88</v>
      </c>
      <c r="F3290" s="301"/>
    </row>
    <row r="3291" spans="1:6" ht="45" x14ac:dyDescent="0.25">
      <c r="A3291" s="388">
        <v>38541</v>
      </c>
      <c r="B3291" s="214" t="s">
        <v>13938</v>
      </c>
      <c r="C3291" s="380" t="s">
        <v>66</v>
      </c>
      <c r="D3291" s="395">
        <v>4594594.59</v>
      </c>
      <c r="E3291" s="380" t="s">
        <v>1550</v>
      </c>
      <c r="F3291" s="301"/>
    </row>
    <row r="3292" spans="1:6" ht="45" x14ac:dyDescent="0.25">
      <c r="A3292" s="388">
        <v>38542</v>
      </c>
      <c r="B3292" s="214" t="s">
        <v>13939</v>
      </c>
      <c r="C3292" s="380" t="s">
        <v>66</v>
      </c>
      <c r="D3292" s="395">
        <v>7045045.0499999998</v>
      </c>
      <c r="E3292" s="380" t="s">
        <v>1550</v>
      </c>
      <c r="F3292" s="301"/>
    </row>
    <row r="3293" spans="1:6" ht="30" x14ac:dyDescent="0.25">
      <c r="A3293" s="388">
        <v>45080</v>
      </c>
      <c r="B3293" s="214" t="s">
        <v>13940</v>
      </c>
      <c r="C3293" s="380" t="s">
        <v>66</v>
      </c>
      <c r="D3293" s="395">
        <v>15257.33</v>
      </c>
      <c r="E3293" s="380" t="s">
        <v>1550</v>
      </c>
      <c r="F3293" s="301"/>
    </row>
    <row r="3294" spans="1:6" ht="60" x14ac:dyDescent="0.25">
      <c r="A3294" s="388">
        <v>38543</v>
      </c>
      <c r="B3294" s="214" t="s">
        <v>13941</v>
      </c>
      <c r="C3294" s="380" t="s">
        <v>66</v>
      </c>
      <c r="D3294" s="395">
        <v>1434540.41</v>
      </c>
      <c r="E3294" s="380" t="s">
        <v>1550</v>
      </c>
      <c r="F3294" s="301"/>
    </row>
    <row r="3295" spans="1:6" ht="45" x14ac:dyDescent="0.25">
      <c r="A3295" s="388">
        <v>44002</v>
      </c>
      <c r="B3295" s="214" t="s">
        <v>13942</v>
      </c>
      <c r="C3295" s="380" t="s">
        <v>66</v>
      </c>
      <c r="D3295" s="395">
        <v>6700654.6299999999</v>
      </c>
      <c r="E3295" s="380" t="s">
        <v>1550</v>
      </c>
      <c r="F3295" s="301"/>
    </row>
    <row r="3296" spans="1:6" ht="45" x14ac:dyDescent="0.25">
      <c r="A3296" s="388">
        <v>43886</v>
      </c>
      <c r="B3296" s="214" t="s">
        <v>13943</v>
      </c>
      <c r="C3296" s="380" t="s">
        <v>66</v>
      </c>
      <c r="D3296" s="395">
        <v>3251954.99</v>
      </c>
      <c r="E3296" s="380" t="s">
        <v>1550</v>
      </c>
      <c r="F3296" s="301"/>
    </row>
    <row r="3297" spans="1:6" ht="30" x14ac:dyDescent="0.25">
      <c r="A3297" s="388">
        <v>40406</v>
      </c>
      <c r="B3297" s="214" t="s">
        <v>13944</v>
      </c>
      <c r="C3297" s="380" t="s">
        <v>66</v>
      </c>
      <c r="D3297" s="395">
        <v>72786.960000000006</v>
      </c>
      <c r="E3297" s="380" t="s">
        <v>1550</v>
      </c>
      <c r="F3297" s="301"/>
    </row>
    <row r="3298" spans="1:6" ht="30" x14ac:dyDescent="0.25">
      <c r="A3298" s="388">
        <v>40789</v>
      </c>
      <c r="B3298" s="214" t="s">
        <v>13945</v>
      </c>
      <c r="C3298" s="380" t="s">
        <v>66</v>
      </c>
      <c r="D3298" s="395">
        <v>10489.34</v>
      </c>
      <c r="E3298" s="380" t="s">
        <v>1550</v>
      </c>
      <c r="F3298" s="301"/>
    </row>
    <row r="3299" spans="1:6" ht="30" x14ac:dyDescent="0.25">
      <c r="A3299" s="388">
        <v>40791</v>
      </c>
      <c r="B3299" s="214" t="s">
        <v>13946</v>
      </c>
      <c r="C3299" s="380" t="s">
        <v>66</v>
      </c>
      <c r="D3299" s="395">
        <v>32836.22</v>
      </c>
      <c r="E3299" s="380" t="s">
        <v>1550</v>
      </c>
      <c r="F3299" s="301"/>
    </row>
    <row r="3300" spans="1:6" ht="30" x14ac:dyDescent="0.25">
      <c r="A3300" s="388">
        <v>44003</v>
      </c>
      <c r="B3300" s="214" t="s">
        <v>13947</v>
      </c>
      <c r="C3300" s="380" t="s">
        <v>66</v>
      </c>
      <c r="D3300" s="395">
        <v>9311711.75</v>
      </c>
      <c r="E3300" s="380" t="s">
        <v>1550</v>
      </c>
      <c r="F3300" s="301"/>
    </row>
    <row r="3301" spans="1:6" ht="45" x14ac:dyDescent="0.25">
      <c r="A3301" s="388">
        <v>44548</v>
      </c>
      <c r="B3301" s="214" t="s">
        <v>13948</v>
      </c>
      <c r="C3301" s="380" t="s">
        <v>66</v>
      </c>
      <c r="D3301" s="395">
        <v>2847739.95</v>
      </c>
      <c r="E3301" s="380" t="s">
        <v>1550</v>
      </c>
      <c r="F3301" s="301"/>
    </row>
    <row r="3302" spans="1:6" ht="45" x14ac:dyDescent="0.25">
      <c r="A3302" s="388">
        <v>44550</v>
      </c>
      <c r="B3302" s="214" t="s">
        <v>13949</v>
      </c>
      <c r="C3302" s="380" t="s">
        <v>66</v>
      </c>
      <c r="D3302" s="395">
        <v>8934342.3499999996</v>
      </c>
      <c r="E3302" s="380" t="s">
        <v>1550</v>
      </c>
      <c r="F3302" s="301"/>
    </row>
    <row r="3303" spans="1:6" ht="45" x14ac:dyDescent="0.25">
      <c r="A3303" s="388">
        <v>44549</v>
      </c>
      <c r="B3303" s="214" t="s">
        <v>13950</v>
      </c>
      <c r="C3303" s="380" t="s">
        <v>66</v>
      </c>
      <c r="D3303" s="395">
        <v>6533237.8700000001</v>
      </c>
      <c r="E3303" s="380" t="s">
        <v>1550</v>
      </c>
      <c r="F3303" s="301"/>
    </row>
    <row r="3304" spans="1:6" ht="30" x14ac:dyDescent="0.25">
      <c r="A3304" s="388">
        <v>11651</v>
      </c>
      <c r="B3304" s="214" t="s">
        <v>13951</v>
      </c>
      <c r="C3304" s="380" t="s">
        <v>66</v>
      </c>
      <c r="D3304" s="395">
        <v>17958.599999999999</v>
      </c>
      <c r="E3304" s="380" t="s">
        <v>1550</v>
      </c>
      <c r="F3304" s="301"/>
    </row>
    <row r="3305" spans="1:6" ht="30" x14ac:dyDescent="0.25">
      <c r="A3305" s="388">
        <v>41982</v>
      </c>
      <c r="B3305" s="214" t="s">
        <v>13952</v>
      </c>
      <c r="C3305" s="380" t="s">
        <v>66</v>
      </c>
      <c r="D3305" s="395">
        <v>1735735.7</v>
      </c>
      <c r="E3305" s="380" t="s">
        <v>1550</v>
      </c>
      <c r="F3305" s="301"/>
    </row>
    <row r="3306" spans="1:6" ht="30" x14ac:dyDescent="0.25">
      <c r="A3306" s="388">
        <v>39012</v>
      </c>
      <c r="B3306" s="214" t="s">
        <v>13953</v>
      </c>
      <c r="C3306" s="380" t="s">
        <v>66</v>
      </c>
      <c r="D3306" s="395">
        <v>1018468.47</v>
      </c>
      <c r="E3306" s="380" t="s">
        <v>1550</v>
      </c>
      <c r="F3306" s="301"/>
    </row>
    <row r="3307" spans="1:6" ht="30" x14ac:dyDescent="0.25">
      <c r="A3307" s="388">
        <v>40435</v>
      </c>
      <c r="B3307" s="214" t="s">
        <v>13954</v>
      </c>
      <c r="C3307" s="380" t="s">
        <v>66</v>
      </c>
      <c r="D3307" s="395">
        <v>1028429.53</v>
      </c>
      <c r="E3307" s="380" t="s">
        <v>1550</v>
      </c>
      <c r="F3307" s="301"/>
    </row>
    <row r="3308" spans="1:6" ht="30" x14ac:dyDescent="0.25">
      <c r="A3308" s="380">
        <v>13617</v>
      </c>
      <c r="B3308" s="214" t="s">
        <v>13955</v>
      </c>
      <c r="C3308" s="380" t="s">
        <v>66</v>
      </c>
      <c r="D3308" s="396">
        <v>97258.93</v>
      </c>
      <c r="E3308" s="380" t="s">
        <v>1550</v>
      </c>
      <c r="F3308" s="301"/>
    </row>
    <row r="3309" spans="1:6" ht="30" x14ac:dyDescent="0.25">
      <c r="A3309" s="380">
        <v>35274</v>
      </c>
      <c r="B3309" s="214" t="s">
        <v>13956</v>
      </c>
      <c r="C3309" s="380" t="s">
        <v>4</v>
      </c>
      <c r="D3309" s="396">
        <v>49.36</v>
      </c>
      <c r="E3309" s="380" t="s">
        <v>88</v>
      </c>
      <c r="F3309" s="301"/>
    </row>
    <row r="3310" spans="1:6" ht="30" x14ac:dyDescent="0.25">
      <c r="A3310" s="380">
        <v>35275</v>
      </c>
      <c r="B3310" s="214" t="s">
        <v>13957</v>
      </c>
      <c r="C3310" s="380" t="s">
        <v>4</v>
      </c>
      <c r="D3310" s="396">
        <v>104.78</v>
      </c>
      <c r="E3310" s="380" t="s">
        <v>88</v>
      </c>
      <c r="F3310" s="301"/>
    </row>
    <row r="3311" spans="1:6" ht="30" x14ac:dyDescent="0.25">
      <c r="A3311" s="380">
        <v>35276</v>
      </c>
      <c r="B3311" s="214" t="s">
        <v>13958</v>
      </c>
      <c r="C3311" s="380" t="s">
        <v>4</v>
      </c>
      <c r="D3311" s="380">
        <v>182.31</v>
      </c>
      <c r="E3311" s="380" t="s">
        <v>88</v>
      </c>
      <c r="F3311" s="301"/>
    </row>
    <row r="3312" spans="1:6" ht="30" x14ac:dyDescent="0.25">
      <c r="A3312" s="388">
        <v>11091</v>
      </c>
      <c r="B3312" s="214" t="s">
        <v>13959</v>
      </c>
      <c r="C3312" s="380" t="s">
        <v>66</v>
      </c>
      <c r="D3312" s="395">
        <v>1.8</v>
      </c>
      <c r="E3312" s="380" t="s">
        <v>88</v>
      </c>
      <c r="F3312" s="301"/>
    </row>
    <row r="3313" spans="1:6" ht="30" x14ac:dyDescent="0.25">
      <c r="A3313" s="388">
        <v>37586</v>
      </c>
      <c r="B3313" s="214" t="s">
        <v>13960</v>
      </c>
      <c r="C3313" s="380" t="s">
        <v>12699</v>
      </c>
      <c r="D3313" s="395">
        <v>52.15</v>
      </c>
      <c r="E3313" s="380" t="s">
        <v>88</v>
      </c>
      <c r="F3313" s="301"/>
    </row>
    <row r="3314" spans="1:6" ht="15" x14ac:dyDescent="0.25">
      <c r="A3314" s="388">
        <v>37395</v>
      </c>
      <c r="B3314" s="214" t="s">
        <v>13961</v>
      </c>
      <c r="C3314" s="380" t="s">
        <v>12699</v>
      </c>
      <c r="D3314" s="395">
        <v>44.84</v>
      </c>
      <c r="E3314" s="380" t="s">
        <v>88</v>
      </c>
      <c r="F3314" s="301"/>
    </row>
    <row r="3315" spans="1:6" ht="30" x14ac:dyDescent="0.25">
      <c r="A3315" s="388">
        <v>14147</v>
      </c>
      <c r="B3315" s="214" t="s">
        <v>13962</v>
      </c>
      <c r="C3315" s="380" t="s">
        <v>12699</v>
      </c>
      <c r="D3315" s="395">
        <v>59.48</v>
      </c>
      <c r="E3315" s="380" t="s">
        <v>88</v>
      </c>
      <c r="F3315" s="301"/>
    </row>
    <row r="3316" spans="1:6" ht="15" x14ac:dyDescent="0.25">
      <c r="A3316" s="388">
        <v>37396</v>
      </c>
      <c r="B3316" s="214" t="s">
        <v>13963</v>
      </c>
      <c r="C3316" s="380" t="s">
        <v>12699</v>
      </c>
      <c r="D3316" s="395">
        <v>36.69</v>
      </c>
      <c r="E3316" s="380" t="s">
        <v>88</v>
      </c>
      <c r="F3316" s="301"/>
    </row>
    <row r="3317" spans="1:6" ht="15" x14ac:dyDescent="0.25">
      <c r="A3317" s="388">
        <v>37397</v>
      </c>
      <c r="B3317" s="214" t="s">
        <v>13964</v>
      </c>
      <c r="C3317" s="380" t="s">
        <v>12699</v>
      </c>
      <c r="D3317" s="395">
        <v>38.43</v>
      </c>
      <c r="E3317" s="380" t="s">
        <v>88</v>
      </c>
      <c r="F3317" s="301"/>
    </row>
    <row r="3318" spans="1:6" ht="30" x14ac:dyDescent="0.25">
      <c r="A3318" s="380">
        <v>43606</v>
      </c>
      <c r="B3318" s="214" t="s">
        <v>13965</v>
      </c>
      <c r="C3318" s="380" t="s">
        <v>66</v>
      </c>
      <c r="D3318" s="380">
        <v>8.5399999999999991</v>
      </c>
      <c r="E3318" s="380" t="s">
        <v>88</v>
      </c>
      <c r="F3318" s="301"/>
    </row>
    <row r="3319" spans="1:6" ht="30" x14ac:dyDescent="0.25">
      <c r="A3319" s="380">
        <v>444</v>
      </c>
      <c r="B3319" s="214" t="s">
        <v>13966</v>
      </c>
      <c r="C3319" s="380" t="s">
        <v>66</v>
      </c>
      <c r="D3319" s="380">
        <v>48.6</v>
      </c>
      <c r="E3319" s="380" t="s">
        <v>88</v>
      </c>
      <c r="F3319" s="301"/>
    </row>
    <row r="3320" spans="1:6" ht="30" x14ac:dyDescent="0.25">
      <c r="A3320" s="380">
        <v>445</v>
      </c>
      <c r="B3320" s="214" t="s">
        <v>13967</v>
      </c>
      <c r="C3320" s="380" t="s">
        <v>66</v>
      </c>
      <c r="D3320" s="380">
        <v>66.53</v>
      </c>
      <c r="E3320" s="380" t="s">
        <v>88</v>
      </c>
      <c r="F3320" s="301"/>
    </row>
    <row r="3321" spans="1:6" ht="15" x14ac:dyDescent="0.25">
      <c r="A3321" s="380">
        <v>4783</v>
      </c>
      <c r="B3321" s="214" t="s">
        <v>13968</v>
      </c>
      <c r="C3321" s="380" t="s">
        <v>87</v>
      </c>
      <c r="D3321" s="380">
        <v>21.83</v>
      </c>
      <c r="E3321" s="380" t="s">
        <v>105</v>
      </c>
      <c r="F3321" s="301"/>
    </row>
    <row r="3322" spans="1:6" ht="15" x14ac:dyDescent="0.25">
      <c r="A3322" s="380">
        <v>41079</v>
      </c>
      <c r="B3322" s="214" t="s">
        <v>13969</v>
      </c>
      <c r="C3322" s="380" t="s">
        <v>115</v>
      </c>
      <c r="D3322" s="380">
        <v>3890.2</v>
      </c>
      <c r="E3322" s="380" t="s">
        <v>105</v>
      </c>
      <c r="F3322" s="301"/>
    </row>
    <row r="3323" spans="1:6" ht="15" x14ac:dyDescent="0.25">
      <c r="A3323" s="380">
        <v>12874</v>
      </c>
      <c r="B3323" s="214" t="s">
        <v>13970</v>
      </c>
      <c r="C3323" s="380" t="s">
        <v>87</v>
      </c>
      <c r="D3323" s="380">
        <v>21.17</v>
      </c>
      <c r="E3323" s="380" t="s">
        <v>105</v>
      </c>
      <c r="F3323" s="301"/>
    </row>
    <row r="3324" spans="1:6" ht="15" x14ac:dyDescent="0.25">
      <c r="A3324" s="380">
        <v>41082</v>
      </c>
      <c r="B3324" s="214" t="s">
        <v>13971</v>
      </c>
      <c r="C3324" s="380" t="s">
        <v>115</v>
      </c>
      <c r="D3324" s="396">
        <v>3777.63</v>
      </c>
      <c r="E3324" s="380" t="s">
        <v>105</v>
      </c>
      <c r="F3324" s="301"/>
    </row>
    <row r="3325" spans="1:6" ht="15" x14ac:dyDescent="0.25">
      <c r="A3325" s="380">
        <v>4785</v>
      </c>
      <c r="B3325" s="214" t="s">
        <v>13972</v>
      </c>
      <c r="C3325" s="380" t="s">
        <v>87</v>
      </c>
      <c r="D3325" s="380">
        <v>21.83</v>
      </c>
      <c r="E3325" s="380" t="s">
        <v>105</v>
      </c>
      <c r="F3325" s="301"/>
    </row>
    <row r="3326" spans="1:6" ht="15" x14ac:dyDescent="0.25">
      <c r="A3326" s="380">
        <v>41081</v>
      </c>
      <c r="B3326" s="214" t="s">
        <v>13973</v>
      </c>
      <c r="C3326" s="380" t="s">
        <v>115</v>
      </c>
      <c r="D3326" s="396">
        <v>3890.2</v>
      </c>
      <c r="E3326" s="380" t="s">
        <v>105</v>
      </c>
      <c r="F3326" s="301"/>
    </row>
    <row r="3327" spans="1:6" ht="15" x14ac:dyDescent="0.25">
      <c r="A3327" s="380">
        <v>4801</v>
      </c>
      <c r="B3327" s="214" t="s">
        <v>13974</v>
      </c>
      <c r="C3327" s="380" t="s">
        <v>83</v>
      </c>
      <c r="D3327" s="380">
        <v>83.63</v>
      </c>
      <c r="E3327" s="380" t="s">
        <v>88</v>
      </c>
      <c r="F3327" s="301"/>
    </row>
    <row r="3328" spans="1:6" ht="30" x14ac:dyDescent="0.25">
      <c r="A3328" s="380">
        <v>4794</v>
      </c>
      <c r="B3328" s="214" t="s">
        <v>13975</v>
      </c>
      <c r="C3328" s="380" t="s">
        <v>83</v>
      </c>
      <c r="D3328" s="396">
        <v>380.87</v>
      </c>
      <c r="E3328" s="380" t="s">
        <v>88</v>
      </c>
      <c r="F3328" s="301"/>
    </row>
    <row r="3329" spans="1:6" ht="30" x14ac:dyDescent="0.25">
      <c r="A3329" s="380">
        <v>4796</v>
      </c>
      <c r="B3329" s="214" t="s">
        <v>13976</v>
      </c>
      <c r="C3329" s="380" t="s">
        <v>83</v>
      </c>
      <c r="D3329" s="380">
        <v>231.34</v>
      </c>
      <c r="E3329" s="380" t="s">
        <v>88</v>
      </c>
      <c r="F3329" s="301"/>
    </row>
    <row r="3330" spans="1:6" ht="30" x14ac:dyDescent="0.25">
      <c r="A3330" s="380">
        <v>4800</v>
      </c>
      <c r="B3330" s="214" t="s">
        <v>13977</v>
      </c>
      <c r="C3330" s="380" t="s">
        <v>83</v>
      </c>
      <c r="D3330" s="380">
        <v>63.62</v>
      </c>
      <c r="E3330" s="380" t="s">
        <v>88</v>
      </c>
      <c r="F3330" s="301"/>
    </row>
    <row r="3331" spans="1:6" ht="30" x14ac:dyDescent="0.25">
      <c r="A3331" s="380">
        <v>4795</v>
      </c>
      <c r="B3331" s="214" t="s">
        <v>13978</v>
      </c>
      <c r="C3331" s="380" t="s">
        <v>83</v>
      </c>
      <c r="D3331" s="380">
        <v>370.76</v>
      </c>
      <c r="E3331" s="380" t="s">
        <v>88</v>
      </c>
      <c r="F3331" s="301"/>
    </row>
    <row r="3332" spans="1:6" ht="45" x14ac:dyDescent="0.25">
      <c r="A3332" s="380">
        <v>39694</v>
      </c>
      <c r="B3332" s="214" t="s">
        <v>13979</v>
      </c>
      <c r="C3332" s="380" t="s">
        <v>83</v>
      </c>
      <c r="D3332" s="380">
        <v>337.69</v>
      </c>
      <c r="E3332" s="380" t="s">
        <v>88</v>
      </c>
      <c r="F3332" s="301"/>
    </row>
    <row r="3333" spans="1:6" ht="30" x14ac:dyDescent="0.25">
      <c r="A3333" s="380">
        <v>1292</v>
      </c>
      <c r="B3333" s="214" t="s">
        <v>13980</v>
      </c>
      <c r="C3333" s="380" t="s">
        <v>83</v>
      </c>
      <c r="D3333" s="380">
        <v>34.1</v>
      </c>
      <c r="E3333" s="380" t="s">
        <v>88</v>
      </c>
      <c r="F3333" s="301"/>
    </row>
    <row r="3334" spans="1:6" ht="30" x14ac:dyDescent="0.25">
      <c r="A3334" s="380">
        <v>1287</v>
      </c>
      <c r="B3334" s="214" t="s">
        <v>13981</v>
      </c>
      <c r="C3334" s="380" t="s">
        <v>83</v>
      </c>
      <c r="D3334" s="380">
        <v>27.3</v>
      </c>
      <c r="E3334" s="380" t="s">
        <v>88</v>
      </c>
      <c r="F3334" s="301"/>
    </row>
    <row r="3335" spans="1:6" ht="30" x14ac:dyDescent="0.25">
      <c r="A3335" s="388">
        <v>4786</v>
      </c>
      <c r="B3335" s="214" t="s">
        <v>13982</v>
      </c>
      <c r="C3335" s="380" t="s">
        <v>83</v>
      </c>
      <c r="D3335" s="395">
        <v>108.5</v>
      </c>
      <c r="E3335" s="380" t="s">
        <v>88</v>
      </c>
      <c r="F3335" s="301"/>
    </row>
    <row r="3336" spans="1:6" ht="45" x14ac:dyDescent="0.25">
      <c r="A3336" s="380">
        <v>10840</v>
      </c>
      <c r="B3336" s="214" t="s">
        <v>13983</v>
      </c>
      <c r="C3336" s="380" t="s">
        <v>83</v>
      </c>
      <c r="D3336" s="380">
        <v>343.14</v>
      </c>
      <c r="E3336" s="380" t="s">
        <v>88</v>
      </c>
      <c r="F3336" s="301"/>
    </row>
    <row r="3337" spans="1:6" ht="45" x14ac:dyDescent="0.25">
      <c r="A3337" s="380">
        <v>10841</v>
      </c>
      <c r="B3337" s="214" t="s">
        <v>13984</v>
      </c>
      <c r="C3337" s="380" t="s">
        <v>83</v>
      </c>
      <c r="D3337" s="380">
        <v>258.97000000000003</v>
      </c>
      <c r="E3337" s="380" t="s">
        <v>88</v>
      </c>
      <c r="F3337" s="301"/>
    </row>
    <row r="3338" spans="1:6" ht="30" x14ac:dyDescent="0.25">
      <c r="A3338" s="380">
        <v>44540</v>
      </c>
      <c r="B3338" s="214" t="s">
        <v>13985</v>
      </c>
      <c r="C3338" s="380" t="s">
        <v>83</v>
      </c>
      <c r="D3338" s="380">
        <v>330.91</v>
      </c>
      <c r="E3338" s="380" t="s">
        <v>88</v>
      </c>
      <c r="F3338" s="301"/>
    </row>
    <row r="3339" spans="1:6" ht="30" x14ac:dyDescent="0.25">
      <c r="A3339" s="380">
        <v>10842</v>
      </c>
      <c r="B3339" s="214" t="s">
        <v>13986</v>
      </c>
      <c r="C3339" s="380" t="s">
        <v>83</v>
      </c>
      <c r="D3339" s="380">
        <v>374.07</v>
      </c>
      <c r="E3339" s="380" t="s">
        <v>88</v>
      </c>
      <c r="F3339" s="301"/>
    </row>
    <row r="3340" spans="1:6" ht="30" x14ac:dyDescent="0.25">
      <c r="A3340" s="380">
        <v>45190</v>
      </c>
      <c r="B3340" s="214" t="s">
        <v>13987</v>
      </c>
      <c r="C3340" s="380" t="s">
        <v>83</v>
      </c>
      <c r="D3340" s="380">
        <v>56.31</v>
      </c>
      <c r="E3340" s="380" t="s">
        <v>88</v>
      </c>
      <c r="F3340" s="301"/>
    </row>
    <row r="3341" spans="1:6" ht="30" x14ac:dyDescent="0.25">
      <c r="A3341" s="380">
        <v>45191</v>
      </c>
      <c r="B3341" s="214" t="s">
        <v>13988</v>
      </c>
      <c r="C3341" s="380" t="s">
        <v>83</v>
      </c>
      <c r="D3341" s="380">
        <v>95.53</v>
      </c>
      <c r="E3341" s="380" t="s">
        <v>88</v>
      </c>
      <c r="F3341" s="301"/>
    </row>
    <row r="3342" spans="1:6" ht="30" x14ac:dyDescent="0.25">
      <c r="A3342" s="380">
        <v>38180</v>
      </c>
      <c r="B3342" s="214" t="s">
        <v>13989</v>
      </c>
      <c r="C3342" s="380" t="s">
        <v>83</v>
      </c>
      <c r="D3342" s="380">
        <v>186.26</v>
      </c>
      <c r="E3342" s="380" t="s">
        <v>88</v>
      </c>
      <c r="F3342" s="301"/>
    </row>
    <row r="3343" spans="1:6" ht="15" x14ac:dyDescent="0.25">
      <c r="A3343" s="388">
        <v>40648</v>
      </c>
      <c r="B3343" s="214" t="s">
        <v>13990</v>
      </c>
      <c r="C3343" s="380" t="s">
        <v>83</v>
      </c>
      <c r="D3343" s="395">
        <v>208.32</v>
      </c>
      <c r="E3343" s="380" t="s">
        <v>88</v>
      </c>
      <c r="F3343" s="301"/>
    </row>
    <row r="3344" spans="1:6" ht="15" x14ac:dyDescent="0.25">
      <c r="A3344" s="388">
        <v>40649</v>
      </c>
      <c r="B3344" s="214" t="s">
        <v>13991</v>
      </c>
      <c r="C3344" s="380" t="s">
        <v>83</v>
      </c>
      <c r="D3344" s="395">
        <v>121.34</v>
      </c>
      <c r="E3344" s="380" t="s">
        <v>88</v>
      </c>
      <c r="F3344" s="301"/>
    </row>
    <row r="3345" spans="1:6" ht="30" x14ac:dyDescent="0.25">
      <c r="A3345" s="388">
        <v>40650</v>
      </c>
      <c r="B3345" s="214" t="s">
        <v>13992</v>
      </c>
      <c r="C3345" s="380" t="s">
        <v>83</v>
      </c>
      <c r="D3345" s="395">
        <v>156.24</v>
      </c>
      <c r="E3345" s="380" t="s">
        <v>88</v>
      </c>
      <c r="F3345" s="301"/>
    </row>
    <row r="3346" spans="1:6" ht="30" x14ac:dyDescent="0.25">
      <c r="A3346" s="388">
        <v>40651</v>
      </c>
      <c r="B3346" s="214" t="s">
        <v>13993</v>
      </c>
      <c r="C3346" s="380" t="s">
        <v>83</v>
      </c>
      <c r="D3346" s="395">
        <v>288.17</v>
      </c>
      <c r="E3346" s="380" t="s">
        <v>88</v>
      </c>
      <c r="F3346" s="301"/>
    </row>
    <row r="3347" spans="1:6" ht="15" x14ac:dyDescent="0.25">
      <c r="A3347" s="388">
        <v>40652</v>
      </c>
      <c r="B3347" s="214" t="s">
        <v>13994</v>
      </c>
      <c r="C3347" s="380" t="s">
        <v>83</v>
      </c>
      <c r="D3347" s="395">
        <v>154.5</v>
      </c>
      <c r="E3347" s="380" t="s">
        <v>88</v>
      </c>
      <c r="F3347" s="301"/>
    </row>
    <row r="3348" spans="1:6" ht="30" x14ac:dyDescent="0.25">
      <c r="A3348" s="388">
        <v>40647</v>
      </c>
      <c r="B3348" s="214" t="s">
        <v>13995</v>
      </c>
      <c r="C3348" s="380" t="s">
        <v>83</v>
      </c>
      <c r="D3348" s="395">
        <v>170.12</v>
      </c>
      <c r="E3348" s="380" t="s">
        <v>88</v>
      </c>
      <c r="F3348" s="301"/>
    </row>
    <row r="3349" spans="1:6" ht="15" x14ac:dyDescent="0.25">
      <c r="A3349" s="388">
        <v>40653</v>
      </c>
      <c r="B3349" s="214" t="s">
        <v>13996</v>
      </c>
      <c r="C3349" s="380" t="s">
        <v>83</v>
      </c>
      <c r="D3349" s="395">
        <v>130.19999999999999</v>
      </c>
      <c r="E3349" s="380" t="s">
        <v>88</v>
      </c>
      <c r="F3349" s="301"/>
    </row>
    <row r="3350" spans="1:6" ht="30" x14ac:dyDescent="0.25">
      <c r="A3350" s="388">
        <v>38135</v>
      </c>
      <c r="B3350" s="214" t="s">
        <v>13997</v>
      </c>
      <c r="C3350" s="380" t="s">
        <v>83</v>
      </c>
      <c r="D3350" s="395">
        <v>108.38</v>
      </c>
      <c r="E3350" s="380" t="s">
        <v>88</v>
      </c>
      <c r="F3350" s="301"/>
    </row>
    <row r="3351" spans="1:6" ht="30" x14ac:dyDescent="0.25">
      <c r="A3351" s="380">
        <v>36178</v>
      </c>
      <c r="B3351" s="214" t="s">
        <v>13998</v>
      </c>
      <c r="C3351" s="380" t="s">
        <v>66</v>
      </c>
      <c r="D3351" s="395">
        <v>18.27</v>
      </c>
      <c r="E3351" s="380" t="s">
        <v>88</v>
      </c>
      <c r="F3351" s="301"/>
    </row>
    <row r="3352" spans="1:6" ht="30" x14ac:dyDescent="0.25">
      <c r="A3352" s="380">
        <v>38181</v>
      </c>
      <c r="B3352" s="214" t="s">
        <v>13999</v>
      </c>
      <c r="C3352" s="380" t="s">
        <v>83</v>
      </c>
      <c r="D3352" s="380">
        <v>254.27</v>
      </c>
      <c r="E3352" s="380" t="s">
        <v>88</v>
      </c>
      <c r="F3352" s="301"/>
    </row>
    <row r="3353" spans="1:6" ht="30" x14ac:dyDescent="0.25">
      <c r="A3353" s="380">
        <v>38182</v>
      </c>
      <c r="B3353" s="214" t="s">
        <v>14000</v>
      </c>
      <c r="C3353" s="380" t="s">
        <v>83</v>
      </c>
      <c r="D3353" s="380">
        <v>242.2</v>
      </c>
      <c r="E3353" s="380" t="s">
        <v>88</v>
      </c>
      <c r="F3353" s="301"/>
    </row>
    <row r="3354" spans="1:6" ht="30" x14ac:dyDescent="0.25">
      <c r="A3354" s="380">
        <v>38186</v>
      </c>
      <c r="B3354" s="214" t="s">
        <v>14001</v>
      </c>
      <c r="C3354" s="380" t="s">
        <v>83</v>
      </c>
      <c r="D3354" s="380">
        <v>629.55999999999995</v>
      </c>
      <c r="E3354" s="380" t="s">
        <v>88</v>
      </c>
      <c r="F3354" s="301"/>
    </row>
    <row r="3355" spans="1:6" ht="30" x14ac:dyDescent="0.25">
      <c r="A3355" s="380">
        <v>38185</v>
      </c>
      <c r="B3355" s="214" t="s">
        <v>14002</v>
      </c>
      <c r="C3355" s="380" t="s">
        <v>83</v>
      </c>
      <c r="D3355" s="380">
        <v>560.53</v>
      </c>
      <c r="E3355" s="380" t="s">
        <v>88</v>
      </c>
      <c r="F3355" s="301"/>
    </row>
    <row r="3356" spans="1:6" ht="30" x14ac:dyDescent="0.25">
      <c r="A3356" s="388">
        <v>40654</v>
      </c>
      <c r="B3356" s="214" t="s">
        <v>14003</v>
      </c>
      <c r="C3356" s="380" t="s">
        <v>83</v>
      </c>
      <c r="D3356" s="395">
        <v>202.24</v>
      </c>
      <c r="E3356" s="380" t="s">
        <v>88</v>
      </c>
      <c r="F3356" s="301"/>
    </row>
    <row r="3357" spans="1:6" ht="45" x14ac:dyDescent="0.25">
      <c r="A3357" s="380">
        <v>44541</v>
      </c>
      <c r="B3357" s="214" t="s">
        <v>14004</v>
      </c>
      <c r="C3357" s="380" t="s">
        <v>83</v>
      </c>
      <c r="D3357" s="395">
        <v>273.36</v>
      </c>
      <c r="E3357" s="380" t="s">
        <v>88</v>
      </c>
      <c r="F3357" s="301"/>
    </row>
    <row r="3358" spans="1:6" ht="30" x14ac:dyDescent="0.25">
      <c r="A3358" s="380">
        <v>4822</v>
      </c>
      <c r="B3358" s="214" t="s">
        <v>14005</v>
      </c>
      <c r="C3358" s="380" t="s">
        <v>83</v>
      </c>
      <c r="D3358" s="380">
        <v>340.51</v>
      </c>
      <c r="E3358" s="380" t="s">
        <v>88</v>
      </c>
      <c r="F3358" s="301"/>
    </row>
    <row r="3359" spans="1:6" ht="30" x14ac:dyDescent="0.25">
      <c r="A3359" s="380">
        <v>4818</v>
      </c>
      <c r="B3359" s="214" t="s">
        <v>14006</v>
      </c>
      <c r="C3359" s="380" t="s">
        <v>83</v>
      </c>
      <c r="D3359" s="380">
        <v>350</v>
      </c>
      <c r="E3359" s="380" t="s">
        <v>88</v>
      </c>
      <c r="F3359" s="301"/>
    </row>
    <row r="3360" spans="1:6" ht="45" x14ac:dyDescent="0.25">
      <c r="A3360" s="380">
        <v>39567</v>
      </c>
      <c r="B3360" s="214" t="s">
        <v>14007</v>
      </c>
      <c r="C3360" s="380" t="s">
        <v>83</v>
      </c>
      <c r="D3360" s="380">
        <v>37.25</v>
      </c>
      <c r="E3360" s="380" t="s">
        <v>88</v>
      </c>
      <c r="F3360" s="301"/>
    </row>
    <row r="3361" spans="1:6" ht="45" x14ac:dyDescent="0.25">
      <c r="A3361" s="380">
        <v>39566</v>
      </c>
      <c r="B3361" s="214" t="s">
        <v>14008</v>
      </c>
      <c r="C3361" s="380" t="s">
        <v>83</v>
      </c>
      <c r="D3361" s="380">
        <v>39.43</v>
      </c>
      <c r="E3361" s="380" t="s">
        <v>88</v>
      </c>
      <c r="F3361" s="301"/>
    </row>
    <row r="3362" spans="1:6" ht="30" x14ac:dyDescent="0.25">
      <c r="A3362" s="380">
        <v>39416</v>
      </c>
      <c r="B3362" s="214" t="s">
        <v>14009</v>
      </c>
      <c r="C3362" s="380" t="s">
        <v>83</v>
      </c>
      <c r="D3362" s="380">
        <v>24.03</v>
      </c>
      <c r="E3362" s="380" t="s">
        <v>88</v>
      </c>
      <c r="F3362" s="301"/>
    </row>
    <row r="3363" spans="1:6" ht="30" x14ac:dyDescent="0.25">
      <c r="A3363" s="380">
        <v>39417</v>
      </c>
      <c r="B3363" s="214" t="s">
        <v>14010</v>
      </c>
      <c r="C3363" s="380" t="s">
        <v>83</v>
      </c>
      <c r="D3363" s="380">
        <v>23.44</v>
      </c>
      <c r="E3363" s="380" t="s">
        <v>88</v>
      </c>
      <c r="F3363" s="301"/>
    </row>
    <row r="3364" spans="1:6" ht="30" x14ac:dyDescent="0.25">
      <c r="A3364" s="380">
        <v>43742</v>
      </c>
      <c r="B3364" s="214" t="s">
        <v>14011</v>
      </c>
      <c r="C3364" s="380" t="s">
        <v>83</v>
      </c>
      <c r="D3364" s="380">
        <v>25.28</v>
      </c>
      <c r="E3364" s="380" t="s">
        <v>88</v>
      </c>
      <c r="F3364" s="301"/>
    </row>
    <row r="3365" spans="1:6" ht="30" x14ac:dyDescent="0.25">
      <c r="A3365" s="380">
        <v>39414</v>
      </c>
      <c r="B3365" s="214" t="s">
        <v>14012</v>
      </c>
      <c r="C3365" s="380" t="s">
        <v>83</v>
      </c>
      <c r="D3365" s="380">
        <v>22.76</v>
      </c>
      <c r="E3365" s="380" t="s">
        <v>88</v>
      </c>
      <c r="F3365" s="301"/>
    </row>
    <row r="3366" spans="1:6" ht="30" x14ac:dyDescent="0.25">
      <c r="A3366" s="380">
        <v>39415</v>
      </c>
      <c r="B3366" s="214" t="s">
        <v>14013</v>
      </c>
      <c r="C3366" s="380" t="s">
        <v>83</v>
      </c>
      <c r="D3366" s="380">
        <v>19.61</v>
      </c>
      <c r="E3366" s="380" t="s">
        <v>88</v>
      </c>
      <c r="F3366" s="301"/>
    </row>
    <row r="3367" spans="1:6" ht="30" x14ac:dyDescent="0.25">
      <c r="A3367" s="380">
        <v>43740</v>
      </c>
      <c r="B3367" s="214" t="s">
        <v>14014</v>
      </c>
      <c r="C3367" s="380" t="s">
        <v>83</v>
      </c>
      <c r="D3367" s="380">
        <v>23.96</v>
      </c>
      <c r="E3367" s="380" t="s">
        <v>88</v>
      </c>
      <c r="F3367" s="301"/>
    </row>
    <row r="3368" spans="1:6" ht="30" x14ac:dyDescent="0.25">
      <c r="A3368" s="380">
        <v>39412</v>
      </c>
      <c r="B3368" s="214" t="s">
        <v>14015</v>
      </c>
      <c r="C3368" s="380" t="s">
        <v>83</v>
      </c>
      <c r="D3368" s="380">
        <v>16.43</v>
      </c>
      <c r="E3368" s="380" t="s">
        <v>88</v>
      </c>
      <c r="F3368" s="301"/>
    </row>
    <row r="3369" spans="1:6" ht="30" x14ac:dyDescent="0.25">
      <c r="A3369" s="380">
        <v>39413</v>
      </c>
      <c r="B3369" s="214" t="s">
        <v>14016</v>
      </c>
      <c r="C3369" s="380" t="s">
        <v>83</v>
      </c>
      <c r="D3369" s="380">
        <v>17.760000000000002</v>
      </c>
      <c r="E3369" s="380" t="s">
        <v>88</v>
      </c>
      <c r="F3369" s="301"/>
    </row>
    <row r="3370" spans="1:6" ht="30" x14ac:dyDescent="0.25">
      <c r="A3370" s="380">
        <v>43741</v>
      </c>
      <c r="B3370" s="214" t="s">
        <v>14017</v>
      </c>
      <c r="C3370" s="380" t="s">
        <v>83</v>
      </c>
      <c r="D3370" s="380">
        <v>18.940000000000001</v>
      </c>
      <c r="E3370" s="380" t="s">
        <v>88</v>
      </c>
      <c r="F3370" s="301"/>
    </row>
    <row r="3371" spans="1:6" ht="15" x14ac:dyDescent="0.25">
      <c r="A3371" s="380">
        <v>11062</v>
      </c>
      <c r="B3371" s="214" t="s">
        <v>14018</v>
      </c>
      <c r="C3371" s="380" t="s">
        <v>83</v>
      </c>
      <c r="D3371" s="380">
        <v>41.73</v>
      </c>
      <c r="E3371" s="380" t="s">
        <v>88</v>
      </c>
      <c r="F3371" s="301"/>
    </row>
    <row r="3372" spans="1:6" ht="15" x14ac:dyDescent="0.25">
      <c r="A3372" s="380">
        <v>11063</v>
      </c>
      <c r="B3372" s="214" t="s">
        <v>14019</v>
      </c>
      <c r="C3372" s="380" t="s">
        <v>83</v>
      </c>
      <c r="D3372" s="380">
        <v>25.54</v>
      </c>
      <c r="E3372" s="380" t="s">
        <v>88</v>
      </c>
      <c r="F3372" s="301"/>
    </row>
    <row r="3373" spans="1:6" ht="15" x14ac:dyDescent="0.25">
      <c r="A3373" s="388">
        <v>13521</v>
      </c>
      <c r="B3373" s="214" t="s">
        <v>14020</v>
      </c>
      <c r="C3373" s="380" t="s">
        <v>66</v>
      </c>
      <c r="D3373" s="395">
        <v>132</v>
      </c>
      <c r="E3373" s="380" t="s">
        <v>88</v>
      </c>
      <c r="F3373" s="301"/>
    </row>
    <row r="3374" spans="1:6" ht="30" x14ac:dyDescent="0.25">
      <c r="A3374" s="388">
        <v>10851</v>
      </c>
      <c r="B3374" s="214" t="s">
        <v>14021</v>
      </c>
      <c r="C3374" s="380" t="s">
        <v>66</v>
      </c>
      <c r="D3374" s="395">
        <v>64.39</v>
      </c>
      <c r="E3374" s="380" t="s">
        <v>88</v>
      </c>
      <c r="F3374" s="301"/>
    </row>
    <row r="3375" spans="1:6" ht="30" x14ac:dyDescent="0.25">
      <c r="A3375" s="388">
        <v>39515</v>
      </c>
      <c r="B3375" s="214" t="s">
        <v>14022</v>
      </c>
      <c r="C3375" s="380" t="s">
        <v>66</v>
      </c>
      <c r="D3375" s="395">
        <v>56.97</v>
      </c>
      <c r="E3375" s="380" t="s">
        <v>88</v>
      </c>
      <c r="F3375" s="301"/>
    </row>
    <row r="3376" spans="1:6" ht="30" x14ac:dyDescent="0.25">
      <c r="A3376" s="388">
        <v>39516</v>
      </c>
      <c r="B3376" s="214" t="s">
        <v>14023</v>
      </c>
      <c r="C3376" s="380" t="s">
        <v>66</v>
      </c>
      <c r="D3376" s="395">
        <v>48.03</v>
      </c>
      <c r="E3376" s="380" t="s">
        <v>88</v>
      </c>
      <c r="F3376" s="301"/>
    </row>
    <row r="3377" spans="1:6" ht="30" x14ac:dyDescent="0.25">
      <c r="A3377" s="388">
        <v>39514</v>
      </c>
      <c r="B3377" s="214" t="s">
        <v>14024</v>
      </c>
      <c r="C3377" s="380" t="s">
        <v>66</v>
      </c>
      <c r="D3377" s="395">
        <v>29.88</v>
      </c>
      <c r="E3377" s="380" t="s">
        <v>88</v>
      </c>
      <c r="F3377" s="301"/>
    </row>
    <row r="3378" spans="1:6" ht="30" x14ac:dyDescent="0.25">
      <c r="A3378" s="380">
        <v>4812</v>
      </c>
      <c r="B3378" s="214" t="s">
        <v>14025</v>
      </c>
      <c r="C3378" s="380" t="s">
        <v>83</v>
      </c>
      <c r="D3378" s="395">
        <v>9.85</v>
      </c>
      <c r="E3378" s="380" t="s">
        <v>88</v>
      </c>
      <c r="F3378" s="301"/>
    </row>
    <row r="3379" spans="1:6" ht="15" x14ac:dyDescent="0.25">
      <c r="A3379" s="388">
        <v>10849</v>
      </c>
      <c r="B3379" s="214" t="s">
        <v>14026</v>
      </c>
      <c r="C3379" s="380" t="s">
        <v>66</v>
      </c>
      <c r="D3379" s="395">
        <v>1920.01</v>
      </c>
      <c r="E3379" s="380" t="s">
        <v>88</v>
      </c>
      <c r="F3379" s="301"/>
    </row>
    <row r="3380" spans="1:6" ht="15" x14ac:dyDescent="0.25">
      <c r="A3380" s="388">
        <v>10848</v>
      </c>
      <c r="B3380" s="214" t="s">
        <v>14027</v>
      </c>
      <c r="C3380" s="380" t="s">
        <v>66</v>
      </c>
      <c r="D3380" s="395">
        <v>1206.01</v>
      </c>
      <c r="E3380" s="380" t="s">
        <v>88</v>
      </c>
      <c r="F3380" s="301"/>
    </row>
    <row r="3381" spans="1:6" ht="30" x14ac:dyDescent="0.25">
      <c r="A3381" s="388">
        <v>4813</v>
      </c>
      <c r="B3381" s="214" t="s">
        <v>14028</v>
      </c>
      <c r="C3381" s="380" t="s">
        <v>83</v>
      </c>
      <c r="D3381" s="395">
        <v>400</v>
      </c>
      <c r="E3381" s="380" t="s">
        <v>88</v>
      </c>
      <c r="F3381" s="301"/>
    </row>
    <row r="3382" spans="1:6" ht="45" x14ac:dyDescent="0.25">
      <c r="A3382" s="380">
        <v>37560</v>
      </c>
      <c r="B3382" s="214" t="s">
        <v>14029</v>
      </c>
      <c r="C3382" s="380" t="s">
        <v>66</v>
      </c>
      <c r="D3382" s="395">
        <v>49.21</v>
      </c>
      <c r="E3382" s="380" t="s">
        <v>88</v>
      </c>
      <c r="F3382" s="301"/>
    </row>
    <row r="3383" spans="1:6" ht="45" x14ac:dyDescent="0.25">
      <c r="A3383" s="380">
        <v>37557</v>
      </c>
      <c r="B3383" s="214" t="s">
        <v>14030</v>
      </c>
      <c r="C3383" s="380" t="s">
        <v>66</v>
      </c>
      <c r="D3383" s="396">
        <v>14.94</v>
      </c>
      <c r="E3383" s="380" t="s">
        <v>88</v>
      </c>
      <c r="F3383" s="301"/>
    </row>
    <row r="3384" spans="1:6" ht="45" x14ac:dyDescent="0.25">
      <c r="A3384" s="380">
        <v>37556</v>
      </c>
      <c r="B3384" s="214" t="s">
        <v>14031</v>
      </c>
      <c r="C3384" s="380" t="s">
        <v>66</v>
      </c>
      <c r="D3384" s="380">
        <v>28.91</v>
      </c>
      <c r="E3384" s="380" t="s">
        <v>88</v>
      </c>
      <c r="F3384" s="301"/>
    </row>
    <row r="3385" spans="1:6" ht="45" x14ac:dyDescent="0.25">
      <c r="A3385" s="380">
        <v>37559</v>
      </c>
      <c r="B3385" s="214" t="s">
        <v>14032</v>
      </c>
      <c r="C3385" s="380" t="s">
        <v>66</v>
      </c>
      <c r="D3385" s="380">
        <v>35.47</v>
      </c>
      <c r="E3385" s="380" t="s">
        <v>88</v>
      </c>
      <c r="F3385" s="301"/>
    </row>
    <row r="3386" spans="1:6" ht="45" x14ac:dyDescent="0.25">
      <c r="A3386" s="380">
        <v>37539</v>
      </c>
      <c r="B3386" s="214" t="s">
        <v>14033</v>
      </c>
      <c r="C3386" s="380" t="s">
        <v>66</v>
      </c>
      <c r="D3386" s="380">
        <v>25</v>
      </c>
      <c r="E3386" s="380" t="s">
        <v>88</v>
      </c>
      <c r="F3386" s="301"/>
    </row>
    <row r="3387" spans="1:6" ht="45" x14ac:dyDescent="0.25">
      <c r="A3387" s="380">
        <v>37558</v>
      </c>
      <c r="B3387" s="214" t="s">
        <v>14034</v>
      </c>
      <c r="C3387" s="380" t="s">
        <v>66</v>
      </c>
      <c r="D3387" s="380">
        <v>46.61</v>
      </c>
      <c r="E3387" s="380" t="s">
        <v>88</v>
      </c>
      <c r="F3387" s="301"/>
    </row>
    <row r="3388" spans="1:6" ht="15" x14ac:dyDescent="0.25">
      <c r="A3388" s="388">
        <v>34723</v>
      </c>
      <c r="B3388" s="214" t="s">
        <v>14035</v>
      </c>
      <c r="C3388" s="380" t="s">
        <v>83</v>
      </c>
      <c r="D3388" s="395">
        <v>924</v>
      </c>
      <c r="E3388" s="380" t="s">
        <v>88</v>
      </c>
      <c r="F3388" s="301"/>
    </row>
    <row r="3389" spans="1:6" ht="15" x14ac:dyDescent="0.25">
      <c r="A3389" s="388">
        <v>34721</v>
      </c>
      <c r="B3389" s="214" t="s">
        <v>14036</v>
      </c>
      <c r="C3389" s="380" t="s">
        <v>83</v>
      </c>
      <c r="D3389" s="395">
        <v>1152.01</v>
      </c>
      <c r="E3389" s="380" t="s">
        <v>88</v>
      </c>
      <c r="F3389" s="301"/>
    </row>
    <row r="3390" spans="1:6" ht="15" x14ac:dyDescent="0.25">
      <c r="A3390" s="388">
        <v>4309</v>
      </c>
      <c r="B3390" s="214" t="s">
        <v>14037</v>
      </c>
      <c r="C3390" s="380" t="s">
        <v>66</v>
      </c>
      <c r="D3390" s="395">
        <v>8.1</v>
      </c>
      <c r="E3390" s="380" t="s">
        <v>88</v>
      </c>
      <c r="F3390" s="301"/>
    </row>
    <row r="3391" spans="1:6" ht="15" x14ac:dyDescent="0.25">
      <c r="A3391" s="388">
        <v>4307</v>
      </c>
      <c r="B3391" s="214" t="s">
        <v>14038</v>
      </c>
      <c r="C3391" s="380" t="s">
        <v>66</v>
      </c>
      <c r="D3391" s="395">
        <v>13.86</v>
      </c>
      <c r="E3391" s="380" t="s">
        <v>88</v>
      </c>
      <c r="F3391" s="301"/>
    </row>
    <row r="3392" spans="1:6" ht="15" x14ac:dyDescent="0.25">
      <c r="A3392" s="388">
        <v>10850</v>
      </c>
      <c r="B3392" s="214" t="s">
        <v>14039</v>
      </c>
      <c r="C3392" s="380" t="s">
        <v>66</v>
      </c>
      <c r="D3392" s="395">
        <v>60</v>
      </c>
      <c r="E3392" s="380" t="s">
        <v>88</v>
      </c>
      <c r="F3392" s="301"/>
    </row>
    <row r="3393" spans="1:6" ht="60" x14ac:dyDescent="0.25">
      <c r="A3393" s="388">
        <v>42438</v>
      </c>
      <c r="B3393" s="214" t="s">
        <v>14040</v>
      </c>
      <c r="C3393" s="380" t="s">
        <v>66</v>
      </c>
      <c r="D3393" s="395">
        <v>2090.75</v>
      </c>
      <c r="E3393" s="380" t="s">
        <v>88</v>
      </c>
      <c r="F3393" s="301"/>
    </row>
    <row r="3394" spans="1:6" ht="15" x14ac:dyDescent="0.25">
      <c r="A3394" s="380">
        <v>4792</v>
      </c>
      <c r="B3394" s="214" t="s">
        <v>14041</v>
      </c>
      <c r="C3394" s="380" t="s">
        <v>83</v>
      </c>
      <c r="D3394" s="395">
        <v>178.8</v>
      </c>
      <c r="E3394" s="380" t="s">
        <v>88</v>
      </c>
      <c r="F3394" s="301"/>
    </row>
    <row r="3395" spans="1:6" ht="30" x14ac:dyDescent="0.25">
      <c r="A3395" s="380">
        <v>4790</v>
      </c>
      <c r="B3395" s="214" t="s">
        <v>14042</v>
      </c>
      <c r="C3395" s="380" t="s">
        <v>83</v>
      </c>
      <c r="D3395" s="380">
        <v>107.5</v>
      </c>
      <c r="E3395" s="380" t="s">
        <v>88</v>
      </c>
      <c r="F3395" s="301"/>
    </row>
    <row r="3396" spans="1:6" ht="30" x14ac:dyDescent="0.25">
      <c r="A3396" s="380">
        <v>40671</v>
      </c>
      <c r="B3396" s="214" t="s">
        <v>14043</v>
      </c>
      <c r="C3396" s="380" t="s">
        <v>83</v>
      </c>
      <c r="D3396" s="396">
        <v>119.95</v>
      </c>
      <c r="E3396" s="380" t="s">
        <v>88</v>
      </c>
      <c r="F3396" s="301"/>
    </row>
    <row r="3397" spans="1:6" ht="30" x14ac:dyDescent="0.25">
      <c r="A3397" s="380">
        <v>7552</v>
      </c>
      <c r="B3397" s="214" t="s">
        <v>14044</v>
      </c>
      <c r="C3397" s="380" t="s">
        <v>66</v>
      </c>
      <c r="D3397" s="380">
        <v>25</v>
      </c>
      <c r="E3397" s="380" t="s">
        <v>88</v>
      </c>
      <c r="F3397" s="301"/>
    </row>
    <row r="3398" spans="1:6" ht="15" x14ac:dyDescent="0.25">
      <c r="A3398" s="388">
        <v>4893</v>
      </c>
      <c r="B3398" s="214" t="s">
        <v>14045</v>
      </c>
      <c r="C3398" s="380" t="s">
        <v>66</v>
      </c>
      <c r="D3398" s="395">
        <v>15.74</v>
      </c>
      <c r="E3398" s="380" t="s">
        <v>88</v>
      </c>
      <c r="F3398" s="301"/>
    </row>
    <row r="3399" spans="1:6" ht="15" x14ac:dyDescent="0.25">
      <c r="A3399" s="388">
        <v>4894</v>
      </c>
      <c r="B3399" s="214" t="s">
        <v>14046</v>
      </c>
      <c r="C3399" s="380" t="s">
        <v>66</v>
      </c>
      <c r="D3399" s="395">
        <v>13.5</v>
      </c>
      <c r="E3399" s="380" t="s">
        <v>88</v>
      </c>
      <c r="F3399" s="301"/>
    </row>
    <row r="3400" spans="1:6" ht="15" x14ac:dyDescent="0.25">
      <c r="A3400" s="388">
        <v>4890</v>
      </c>
      <c r="B3400" s="214" t="s">
        <v>14047</v>
      </c>
      <c r="C3400" s="380" t="s">
        <v>66</v>
      </c>
      <c r="D3400" s="395">
        <v>8.64</v>
      </c>
      <c r="E3400" s="380" t="s">
        <v>88</v>
      </c>
      <c r="F3400" s="301"/>
    </row>
    <row r="3401" spans="1:6" ht="15" x14ac:dyDescent="0.25">
      <c r="A3401" s="388">
        <v>4888</v>
      </c>
      <c r="B3401" s="214" t="s">
        <v>14048</v>
      </c>
      <c r="C3401" s="380" t="s">
        <v>66</v>
      </c>
      <c r="D3401" s="395">
        <v>4.5999999999999996</v>
      </c>
      <c r="E3401" s="380" t="s">
        <v>88</v>
      </c>
      <c r="F3401" s="301"/>
    </row>
    <row r="3402" spans="1:6" ht="15" x14ac:dyDescent="0.25">
      <c r="A3402" s="388">
        <v>12411</v>
      </c>
      <c r="B3402" s="214" t="s">
        <v>14049</v>
      </c>
      <c r="C3402" s="380" t="s">
        <v>66</v>
      </c>
      <c r="D3402" s="395">
        <v>46.54</v>
      </c>
      <c r="E3402" s="380" t="s">
        <v>88</v>
      </c>
      <c r="F3402" s="301"/>
    </row>
    <row r="3403" spans="1:6" ht="15" x14ac:dyDescent="0.25">
      <c r="A3403" s="388">
        <v>4891</v>
      </c>
      <c r="B3403" s="214" t="s">
        <v>14050</v>
      </c>
      <c r="C3403" s="380" t="s">
        <v>66</v>
      </c>
      <c r="D3403" s="395">
        <v>23.27</v>
      </c>
      <c r="E3403" s="380" t="s">
        <v>88</v>
      </c>
      <c r="F3403" s="301"/>
    </row>
    <row r="3404" spans="1:6" ht="15" x14ac:dyDescent="0.25">
      <c r="A3404" s="388">
        <v>4892</v>
      </c>
      <c r="B3404" s="214" t="s">
        <v>14051</v>
      </c>
      <c r="C3404" s="380" t="s">
        <v>66</v>
      </c>
      <c r="D3404" s="395">
        <v>65.17</v>
      </c>
      <c r="E3404" s="380" t="s">
        <v>88</v>
      </c>
      <c r="F3404" s="301"/>
    </row>
    <row r="3405" spans="1:6" ht="15" x14ac:dyDescent="0.25">
      <c r="A3405" s="388">
        <v>4889</v>
      </c>
      <c r="B3405" s="214" t="s">
        <v>14052</v>
      </c>
      <c r="C3405" s="380" t="s">
        <v>66</v>
      </c>
      <c r="D3405" s="395">
        <v>6.22</v>
      </c>
      <c r="E3405" s="380" t="s">
        <v>88</v>
      </c>
      <c r="F3405" s="301"/>
    </row>
    <row r="3406" spans="1:6" ht="15" x14ac:dyDescent="0.25">
      <c r="A3406" s="388">
        <v>12412</v>
      </c>
      <c r="B3406" s="214" t="s">
        <v>14053</v>
      </c>
      <c r="C3406" s="380" t="s">
        <v>66</v>
      </c>
      <c r="D3406" s="395">
        <v>121.12</v>
      </c>
      <c r="E3406" s="380" t="s">
        <v>88</v>
      </c>
      <c r="F3406" s="301"/>
    </row>
    <row r="3407" spans="1:6" ht="15" x14ac:dyDescent="0.25">
      <c r="A3407" s="380">
        <v>4907</v>
      </c>
      <c r="B3407" s="214" t="s">
        <v>14054</v>
      </c>
      <c r="C3407" s="380" t="s">
        <v>66</v>
      </c>
      <c r="D3407" s="395">
        <v>20.260000000000002</v>
      </c>
      <c r="E3407" s="380" t="s">
        <v>88</v>
      </c>
      <c r="F3407" s="301"/>
    </row>
    <row r="3408" spans="1:6" ht="15" x14ac:dyDescent="0.25">
      <c r="A3408" s="380">
        <v>4902</v>
      </c>
      <c r="B3408" s="214" t="s">
        <v>14055</v>
      </c>
      <c r="C3408" s="380" t="s">
        <v>66</v>
      </c>
      <c r="D3408" s="380">
        <v>52.55</v>
      </c>
      <c r="E3408" s="380" t="s">
        <v>88</v>
      </c>
      <c r="F3408" s="301"/>
    </row>
    <row r="3409" spans="1:6" ht="15" x14ac:dyDescent="0.25">
      <c r="A3409" s="380">
        <v>4741</v>
      </c>
      <c r="B3409" s="214" t="s">
        <v>14056</v>
      </c>
      <c r="C3409" s="380" t="s">
        <v>90</v>
      </c>
      <c r="D3409" s="380">
        <v>186.45</v>
      </c>
      <c r="E3409" s="380" t="s">
        <v>88</v>
      </c>
      <c r="F3409" s="301"/>
    </row>
    <row r="3410" spans="1:6" ht="15" x14ac:dyDescent="0.25">
      <c r="A3410" s="380">
        <v>4752</v>
      </c>
      <c r="B3410" s="214" t="s">
        <v>14057</v>
      </c>
      <c r="C3410" s="380" t="s">
        <v>87</v>
      </c>
      <c r="D3410" s="380">
        <v>18</v>
      </c>
      <c r="E3410" s="380" t="s">
        <v>105</v>
      </c>
      <c r="F3410" s="301"/>
    </row>
    <row r="3411" spans="1:6" ht="15" x14ac:dyDescent="0.25">
      <c r="A3411" s="380">
        <v>41091</v>
      </c>
      <c r="B3411" s="214" t="s">
        <v>14058</v>
      </c>
      <c r="C3411" s="380" t="s">
        <v>115</v>
      </c>
      <c r="D3411" s="380">
        <v>3208.94</v>
      </c>
      <c r="E3411" s="380" t="s">
        <v>105</v>
      </c>
      <c r="F3411" s="301"/>
    </row>
    <row r="3412" spans="1:6" ht="30" x14ac:dyDescent="0.25">
      <c r="A3412" s="388">
        <v>13954</v>
      </c>
      <c r="B3412" s="214" t="s">
        <v>14059</v>
      </c>
      <c r="C3412" s="380" t="s">
        <v>66</v>
      </c>
      <c r="D3412" s="395">
        <v>8646.06</v>
      </c>
      <c r="E3412" s="380" t="s">
        <v>1550</v>
      </c>
      <c r="F3412" s="301"/>
    </row>
    <row r="3413" spans="1:6" ht="15" x14ac:dyDescent="0.25">
      <c r="A3413" s="388">
        <v>3411</v>
      </c>
      <c r="B3413" s="214" t="s">
        <v>14060</v>
      </c>
      <c r="C3413" s="380" t="s">
        <v>65</v>
      </c>
      <c r="D3413" s="395">
        <v>57.18</v>
      </c>
      <c r="E3413" s="380" t="s">
        <v>88</v>
      </c>
      <c r="F3413" s="301"/>
    </row>
    <row r="3414" spans="1:6" ht="15" x14ac:dyDescent="0.25">
      <c r="A3414" s="388">
        <v>39995</v>
      </c>
      <c r="B3414" s="214" t="s">
        <v>14061</v>
      </c>
      <c r="C3414" s="380" t="s">
        <v>90</v>
      </c>
      <c r="D3414" s="395">
        <v>439.92</v>
      </c>
      <c r="E3414" s="380" t="s">
        <v>88</v>
      </c>
      <c r="F3414" s="301"/>
    </row>
    <row r="3415" spans="1:6" ht="30" x14ac:dyDescent="0.25">
      <c r="A3415" s="388">
        <v>11615</v>
      </c>
      <c r="B3415" s="214" t="s">
        <v>14062</v>
      </c>
      <c r="C3415" s="380" t="s">
        <v>83</v>
      </c>
      <c r="D3415" s="395">
        <v>3.73</v>
      </c>
      <c r="E3415" s="380" t="s">
        <v>88</v>
      </c>
      <c r="F3415" s="301"/>
    </row>
    <row r="3416" spans="1:6" ht="30" x14ac:dyDescent="0.25">
      <c r="A3416" s="388">
        <v>3408</v>
      </c>
      <c r="B3416" s="214" t="s">
        <v>14063</v>
      </c>
      <c r="C3416" s="380" t="s">
        <v>83</v>
      </c>
      <c r="D3416" s="395">
        <v>9.91</v>
      </c>
      <c r="E3416" s="380" t="s">
        <v>88</v>
      </c>
      <c r="F3416" s="301"/>
    </row>
    <row r="3417" spans="1:6" ht="30" x14ac:dyDescent="0.25">
      <c r="A3417" s="388">
        <v>3409</v>
      </c>
      <c r="B3417" s="214" t="s">
        <v>14064</v>
      </c>
      <c r="C3417" s="380" t="s">
        <v>83</v>
      </c>
      <c r="D3417" s="395">
        <v>24.77</v>
      </c>
      <c r="E3417" s="380" t="s">
        <v>88</v>
      </c>
      <c r="F3417" s="301"/>
    </row>
    <row r="3418" spans="1:6" ht="15" x14ac:dyDescent="0.25">
      <c r="A3418" s="388">
        <v>11427</v>
      </c>
      <c r="B3418" s="214" t="s">
        <v>14065</v>
      </c>
      <c r="C3418" s="380" t="s">
        <v>65</v>
      </c>
      <c r="D3418" s="395">
        <v>112.53</v>
      </c>
      <c r="E3418" s="380" t="s">
        <v>88</v>
      </c>
      <c r="F3418" s="301"/>
    </row>
    <row r="3419" spans="1:6" ht="15" x14ac:dyDescent="0.25">
      <c r="A3419" s="380">
        <v>4491</v>
      </c>
      <c r="B3419" s="214" t="s">
        <v>14066</v>
      </c>
      <c r="C3419" s="380" t="s">
        <v>4</v>
      </c>
      <c r="D3419" s="395">
        <v>7.69</v>
      </c>
      <c r="E3419" s="380" t="s">
        <v>88</v>
      </c>
      <c r="F3419" s="301"/>
    </row>
    <row r="3420" spans="1:6" ht="30" x14ac:dyDescent="0.25">
      <c r="A3420" s="380">
        <v>2745</v>
      </c>
      <c r="B3420" s="214" t="s">
        <v>14067</v>
      </c>
      <c r="C3420" s="380" t="s">
        <v>4</v>
      </c>
      <c r="D3420" s="380">
        <v>3.75</v>
      </c>
      <c r="E3420" s="380" t="s">
        <v>88</v>
      </c>
      <c r="F3420" s="301"/>
    </row>
    <row r="3421" spans="1:6" ht="30" x14ac:dyDescent="0.25">
      <c r="A3421" s="380">
        <v>14439</v>
      </c>
      <c r="B3421" s="214" t="s">
        <v>14068</v>
      </c>
      <c r="C3421" s="380" t="s">
        <v>4</v>
      </c>
      <c r="D3421" s="380">
        <v>4.6500000000000004</v>
      </c>
      <c r="E3421" s="380" t="s">
        <v>88</v>
      </c>
      <c r="F3421" s="301"/>
    </row>
    <row r="3422" spans="1:6" ht="30" x14ac:dyDescent="0.25">
      <c r="A3422" s="380">
        <v>44496</v>
      </c>
      <c r="B3422" s="214" t="s">
        <v>14069</v>
      </c>
      <c r="C3422" s="380" t="s">
        <v>66</v>
      </c>
      <c r="D3422" s="380">
        <v>116.1</v>
      </c>
      <c r="E3422" s="380" t="s">
        <v>88</v>
      </c>
      <c r="F3422" s="301"/>
    </row>
    <row r="3423" spans="1:6" ht="15" x14ac:dyDescent="0.25">
      <c r="A3423" s="380">
        <v>12362</v>
      </c>
      <c r="B3423" s="214" t="s">
        <v>14070</v>
      </c>
      <c r="C3423" s="380" t="s">
        <v>66</v>
      </c>
      <c r="D3423" s="380">
        <v>26.41</v>
      </c>
      <c r="E3423" s="380" t="s">
        <v>88</v>
      </c>
      <c r="F3423" s="301"/>
    </row>
    <row r="3424" spans="1:6" ht="15" x14ac:dyDescent="0.25">
      <c r="A3424" s="388">
        <v>421</v>
      </c>
      <c r="B3424" s="214" t="s">
        <v>14071</v>
      </c>
      <c r="C3424" s="380" t="s">
        <v>66</v>
      </c>
      <c r="D3424" s="395">
        <v>21.12</v>
      </c>
      <c r="E3424" s="380" t="s">
        <v>88</v>
      </c>
      <c r="F3424" s="301"/>
    </row>
    <row r="3425" spans="1:6" ht="30" x14ac:dyDescent="0.25">
      <c r="A3425" s="388">
        <v>14148</v>
      </c>
      <c r="B3425" s="214" t="s">
        <v>14072</v>
      </c>
      <c r="C3425" s="380" t="s">
        <v>66</v>
      </c>
      <c r="D3425" s="395">
        <v>1.01</v>
      </c>
      <c r="E3425" s="380" t="s">
        <v>88</v>
      </c>
      <c r="F3425" s="301"/>
    </row>
    <row r="3426" spans="1:6" ht="15" x14ac:dyDescent="0.25">
      <c r="A3426" s="388">
        <v>4341</v>
      </c>
      <c r="B3426" s="214" t="s">
        <v>14073</v>
      </c>
      <c r="C3426" s="380" t="s">
        <v>66</v>
      </c>
      <c r="D3426" s="395">
        <v>1.1200000000000001</v>
      </c>
      <c r="E3426" s="380" t="s">
        <v>88</v>
      </c>
      <c r="F3426" s="301"/>
    </row>
    <row r="3427" spans="1:6" ht="15" x14ac:dyDescent="0.25">
      <c r="A3427" s="388">
        <v>4337</v>
      </c>
      <c r="B3427" s="214" t="s">
        <v>14074</v>
      </c>
      <c r="C3427" s="380" t="s">
        <v>66</v>
      </c>
      <c r="D3427" s="395">
        <v>2.83</v>
      </c>
      <c r="E3427" s="380" t="s">
        <v>88</v>
      </c>
      <c r="F3427" s="301"/>
    </row>
    <row r="3428" spans="1:6" ht="15" x14ac:dyDescent="0.25">
      <c r="A3428" s="388">
        <v>11971</v>
      </c>
      <c r="B3428" s="214" t="s">
        <v>14075</v>
      </c>
      <c r="C3428" s="380" t="s">
        <v>66</v>
      </c>
      <c r="D3428" s="395">
        <v>4.6900000000000004</v>
      </c>
      <c r="E3428" s="380" t="s">
        <v>88</v>
      </c>
      <c r="F3428" s="301"/>
    </row>
    <row r="3429" spans="1:6" ht="15" x14ac:dyDescent="0.25">
      <c r="A3429" s="388">
        <v>4339</v>
      </c>
      <c r="B3429" s="214" t="s">
        <v>14076</v>
      </c>
      <c r="C3429" s="380" t="s">
        <v>66</v>
      </c>
      <c r="D3429" s="395">
        <v>0.6</v>
      </c>
      <c r="E3429" s="380" t="s">
        <v>88</v>
      </c>
      <c r="F3429" s="301"/>
    </row>
    <row r="3430" spans="1:6" ht="15" x14ac:dyDescent="0.25">
      <c r="A3430" s="388">
        <v>39997</v>
      </c>
      <c r="B3430" s="214" t="s">
        <v>14077</v>
      </c>
      <c r="C3430" s="380" t="s">
        <v>66</v>
      </c>
      <c r="D3430" s="395">
        <v>0.33</v>
      </c>
      <c r="E3430" s="380" t="s">
        <v>88</v>
      </c>
      <c r="F3430" s="301"/>
    </row>
    <row r="3431" spans="1:6" ht="15" x14ac:dyDescent="0.25">
      <c r="A3431" s="388">
        <v>4342</v>
      </c>
      <c r="B3431" s="214" t="s">
        <v>14078</v>
      </c>
      <c r="C3431" s="380" t="s">
        <v>66</v>
      </c>
      <c r="D3431" s="395">
        <v>0.25</v>
      </c>
      <c r="E3431" s="380" t="s">
        <v>88</v>
      </c>
      <c r="F3431" s="301"/>
    </row>
    <row r="3432" spans="1:6" ht="15" x14ac:dyDescent="0.25">
      <c r="A3432" s="388">
        <v>4330</v>
      </c>
      <c r="B3432" s="214" t="s">
        <v>14079</v>
      </c>
      <c r="C3432" s="380" t="s">
        <v>66</v>
      </c>
      <c r="D3432" s="395">
        <v>0.16</v>
      </c>
      <c r="E3432" s="380" t="s">
        <v>88</v>
      </c>
      <c r="F3432" s="301"/>
    </row>
    <row r="3433" spans="1:6" ht="15" x14ac:dyDescent="0.25">
      <c r="A3433" s="388">
        <v>4340</v>
      </c>
      <c r="B3433" s="214" t="s">
        <v>14080</v>
      </c>
      <c r="C3433" s="380" t="s">
        <v>66</v>
      </c>
      <c r="D3433" s="395">
        <v>1.31</v>
      </c>
      <c r="E3433" s="380" t="s">
        <v>88</v>
      </c>
      <c r="F3433" s="301"/>
    </row>
    <row r="3434" spans="1:6" ht="15" x14ac:dyDescent="0.25">
      <c r="A3434" s="380">
        <v>5088</v>
      </c>
      <c r="B3434" s="214" t="s">
        <v>14081</v>
      </c>
      <c r="C3434" s="380" t="s">
        <v>66</v>
      </c>
      <c r="D3434" s="395">
        <v>6.66</v>
      </c>
      <c r="E3434" s="380" t="s">
        <v>88</v>
      </c>
      <c r="F3434" s="301"/>
    </row>
    <row r="3435" spans="1:6" ht="45" x14ac:dyDescent="0.25">
      <c r="A3435" s="380">
        <v>11154</v>
      </c>
      <c r="B3435" s="214" t="s">
        <v>14082</v>
      </c>
      <c r="C3435" s="380" t="s">
        <v>66</v>
      </c>
      <c r="D3435" s="380">
        <v>1363.6</v>
      </c>
      <c r="E3435" s="380" t="s">
        <v>88</v>
      </c>
      <c r="F3435" s="301"/>
    </row>
    <row r="3436" spans="1:6" ht="45" x14ac:dyDescent="0.25">
      <c r="A3436" s="380">
        <v>4989</v>
      </c>
      <c r="B3436" s="214" t="s">
        <v>14083</v>
      </c>
      <c r="C3436" s="380" t="s">
        <v>66</v>
      </c>
      <c r="D3436" s="380">
        <v>378.88</v>
      </c>
      <c r="E3436" s="380" t="s">
        <v>88</v>
      </c>
      <c r="F3436" s="301"/>
    </row>
    <row r="3437" spans="1:6" ht="45" x14ac:dyDescent="0.25">
      <c r="A3437" s="380">
        <v>4982</v>
      </c>
      <c r="B3437" s="214" t="s">
        <v>14084</v>
      </c>
      <c r="C3437" s="380" t="s">
        <v>66</v>
      </c>
      <c r="D3437" s="380">
        <v>355.37</v>
      </c>
      <c r="E3437" s="380" t="s">
        <v>88</v>
      </c>
      <c r="F3437" s="301"/>
    </row>
    <row r="3438" spans="1:6" ht="45" x14ac:dyDescent="0.25">
      <c r="A3438" s="380">
        <v>4962</v>
      </c>
      <c r="B3438" s="214" t="s">
        <v>14085</v>
      </c>
      <c r="C3438" s="380" t="s">
        <v>66</v>
      </c>
      <c r="D3438" s="396">
        <v>280.26</v>
      </c>
      <c r="E3438" s="380" t="s">
        <v>88</v>
      </c>
      <c r="F3438" s="301"/>
    </row>
    <row r="3439" spans="1:6" ht="45" x14ac:dyDescent="0.25">
      <c r="A3439" s="380">
        <v>4981</v>
      </c>
      <c r="B3439" s="214" t="s">
        <v>14086</v>
      </c>
      <c r="C3439" s="380" t="s">
        <v>66</v>
      </c>
      <c r="D3439" s="380">
        <v>249.5</v>
      </c>
      <c r="E3439" s="380" t="s">
        <v>88</v>
      </c>
      <c r="F3439" s="301"/>
    </row>
    <row r="3440" spans="1:6" ht="45" x14ac:dyDescent="0.25">
      <c r="A3440" s="380">
        <v>4964</v>
      </c>
      <c r="B3440" s="214" t="s">
        <v>14087</v>
      </c>
      <c r="C3440" s="380" t="s">
        <v>66</v>
      </c>
      <c r="D3440" s="380">
        <v>316.52</v>
      </c>
      <c r="E3440" s="380" t="s">
        <v>88</v>
      </c>
      <c r="F3440" s="301"/>
    </row>
    <row r="3441" spans="1:6" ht="45" x14ac:dyDescent="0.25">
      <c r="A3441" s="380">
        <v>4992</v>
      </c>
      <c r="B3441" s="214" t="s">
        <v>14088</v>
      </c>
      <c r="C3441" s="380" t="s">
        <v>66</v>
      </c>
      <c r="D3441" s="380">
        <v>309.18</v>
      </c>
      <c r="E3441" s="380" t="s">
        <v>88</v>
      </c>
      <c r="F3441" s="301"/>
    </row>
    <row r="3442" spans="1:6" ht="45" x14ac:dyDescent="0.25">
      <c r="A3442" s="380">
        <v>4987</v>
      </c>
      <c r="B3442" s="214" t="s">
        <v>14089</v>
      </c>
      <c r="C3442" s="380" t="s">
        <v>66</v>
      </c>
      <c r="D3442" s="380">
        <v>353.73</v>
      </c>
      <c r="E3442" s="380" t="s">
        <v>88</v>
      </c>
      <c r="F3442" s="301"/>
    </row>
    <row r="3443" spans="1:6" ht="30" x14ac:dyDescent="0.25">
      <c r="A3443" s="380">
        <v>4930</v>
      </c>
      <c r="B3443" s="214" t="s">
        <v>14090</v>
      </c>
      <c r="C3443" s="380" t="s">
        <v>83</v>
      </c>
      <c r="D3443" s="380">
        <v>577.57000000000005</v>
      </c>
      <c r="E3443" s="380" t="s">
        <v>88</v>
      </c>
      <c r="F3443" s="301"/>
    </row>
    <row r="3444" spans="1:6" ht="45" x14ac:dyDescent="0.25">
      <c r="A3444" s="388">
        <v>4998</v>
      </c>
      <c r="B3444" s="214" t="s">
        <v>14091</v>
      </c>
      <c r="C3444" s="380" t="s">
        <v>83</v>
      </c>
      <c r="D3444" s="395">
        <v>654.91999999999996</v>
      </c>
      <c r="E3444" s="380" t="s">
        <v>88</v>
      </c>
      <c r="F3444" s="301"/>
    </row>
    <row r="3445" spans="1:6" ht="45" x14ac:dyDescent="0.25">
      <c r="A3445" s="380">
        <v>39021</v>
      </c>
      <c r="B3445" s="214" t="s">
        <v>14092</v>
      </c>
      <c r="C3445" s="380" t="s">
        <v>66</v>
      </c>
      <c r="D3445" s="395">
        <v>614.1</v>
      </c>
      <c r="E3445" s="380" t="s">
        <v>88</v>
      </c>
      <c r="F3445" s="301"/>
    </row>
    <row r="3446" spans="1:6" ht="45" x14ac:dyDescent="0.25">
      <c r="A3446" s="380">
        <v>39022</v>
      </c>
      <c r="B3446" s="214" t="s">
        <v>14093</v>
      </c>
      <c r="C3446" s="380" t="s">
        <v>66</v>
      </c>
      <c r="D3446" s="380">
        <v>550.07000000000005</v>
      </c>
      <c r="E3446" s="380" t="s">
        <v>88</v>
      </c>
      <c r="F3446" s="301"/>
    </row>
    <row r="3447" spans="1:6" ht="45" x14ac:dyDescent="0.25">
      <c r="A3447" s="380">
        <v>39024</v>
      </c>
      <c r="B3447" s="214" t="s">
        <v>14094</v>
      </c>
      <c r="C3447" s="380" t="s">
        <v>66</v>
      </c>
      <c r="D3447" s="380">
        <v>608.5</v>
      </c>
      <c r="E3447" s="380" t="s">
        <v>88</v>
      </c>
      <c r="F3447" s="301"/>
    </row>
    <row r="3448" spans="1:6" ht="30" x14ac:dyDescent="0.25">
      <c r="A3448" s="380">
        <v>4914</v>
      </c>
      <c r="B3448" s="214" t="s">
        <v>14095</v>
      </c>
      <c r="C3448" s="380" t="s">
        <v>83</v>
      </c>
      <c r="D3448" s="380">
        <v>493.39</v>
      </c>
      <c r="E3448" s="380" t="s">
        <v>88</v>
      </c>
      <c r="F3448" s="301"/>
    </row>
    <row r="3449" spans="1:6" ht="30" x14ac:dyDescent="0.25">
      <c r="A3449" s="380">
        <v>4917</v>
      </c>
      <c r="B3449" s="214" t="s">
        <v>14096</v>
      </c>
      <c r="C3449" s="380" t="s">
        <v>83</v>
      </c>
      <c r="D3449" s="380">
        <v>340.74</v>
      </c>
      <c r="E3449" s="380" t="s">
        <v>88</v>
      </c>
      <c r="F3449" s="301"/>
    </row>
    <row r="3450" spans="1:6" ht="30" x14ac:dyDescent="0.25">
      <c r="A3450" s="380">
        <v>39025</v>
      </c>
      <c r="B3450" s="214" t="s">
        <v>14097</v>
      </c>
      <c r="C3450" s="380" t="s">
        <v>66</v>
      </c>
      <c r="D3450" s="380">
        <v>623.96</v>
      </c>
      <c r="E3450" s="380" t="s">
        <v>88</v>
      </c>
      <c r="F3450" s="301"/>
    </row>
    <row r="3451" spans="1:6" ht="45" x14ac:dyDescent="0.25">
      <c r="A3451" s="380">
        <v>4922</v>
      </c>
      <c r="B3451" s="214" t="s">
        <v>14098</v>
      </c>
      <c r="C3451" s="380" t="s">
        <v>83</v>
      </c>
      <c r="D3451" s="380">
        <v>316.06</v>
      </c>
      <c r="E3451" s="380" t="s">
        <v>88</v>
      </c>
      <c r="F3451" s="301"/>
    </row>
    <row r="3452" spans="1:6" ht="30" x14ac:dyDescent="0.25">
      <c r="A3452" s="380">
        <v>4911</v>
      </c>
      <c r="B3452" s="214" t="s">
        <v>14099</v>
      </c>
      <c r="C3452" s="380" t="s">
        <v>83</v>
      </c>
      <c r="D3452" s="380">
        <v>352.8</v>
      </c>
      <c r="E3452" s="380" t="s">
        <v>88</v>
      </c>
      <c r="F3452" s="301"/>
    </row>
    <row r="3453" spans="1:6" ht="45" x14ac:dyDescent="0.25">
      <c r="A3453" s="380">
        <v>37518</v>
      </c>
      <c r="B3453" s="214" t="s">
        <v>14100</v>
      </c>
      <c r="C3453" s="380" t="s">
        <v>83</v>
      </c>
      <c r="D3453" s="380">
        <v>573.29999999999995</v>
      </c>
      <c r="E3453" s="380" t="s">
        <v>88</v>
      </c>
      <c r="F3453" s="301"/>
    </row>
    <row r="3454" spans="1:6" ht="30" x14ac:dyDescent="0.25">
      <c r="A3454" s="380">
        <v>4910</v>
      </c>
      <c r="B3454" s="214" t="s">
        <v>14101</v>
      </c>
      <c r="C3454" s="380" t="s">
        <v>83</v>
      </c>
      <c r="D3454" s="380">
        <v>483.3</v>
      </c>
      <c r="E3454" s="380" t="s">
        <v>88</v>
      </c>
      <c r="F3454" s="301"/>
    </row>
    <row r="3455" spans="1:6" ht="30" x14ac:dyDescent="0.25">
      <c r="A3455" s="380">
        <v>4943</v>
      </c>
      <c r="B3455" s="214" t="s">
        <v>14102</v>
      </c>
      <c r="C3455" s="380" t="s">
        <v>83</v>
      </c>
      <c r="D3455" s="380">
        <v>719.99</v>
      </c>
      <c r="E3455" s="380" t="s">
        <v>88</v>
      </c>
      <c r="F3455" s="301"/>
    </row>
    <row r="3456" spans="1:6" ht="30" x14ac:dyDescent="0.25">
      <c r="A3456" s="388">
        <v>5002</v>
      </c>
      <c r="B3456" s="214" t="s">
        <v>14103</v>
      </c>
      <c r="C3456" s="380" t="s">
        <v>83</v>
      </c>
      <c r="D3456" s="395">
        <v>477.42</v>
      </c>
      <c r="E3456" s="380" t="s">
        <v>88</v>
      </c>
      <c r="F3456" s="301"/>
    </row>
    <row r="3457" spans="1:6" ht="30" x14ac:dyDescent="0.25">
      <c r="A3457" s="388">
        <v>4977</v>
      </c>
      <c r="B3457" s="214" t="s">
        <v>14104</v>
      </c>
      <c r="C3457" s="380" t="s">
        <v>83</v>
      </c>
      <c r="D3457" s="395">
        <v>322.27999999999997</v>
      </c>
      <c r="E3457" s="380" t="s">
        <v>88</v>
      </c>
      <c r="F3457" s="301"/>
    </row>
    <row r="3458" spans="1:6" ht="45" x14ac:dyDescent="0.25">
      <c r="A3458" s="380">
        <v>11364</v>
      </c>
      <c r="B3458" s="214" t="s">
        <v>14105</v>
      </c>
      <c r="C3458" s="380" t="s">
        <v>66</v>
      </c>
      <c r="D3458" s="395">
        <v>214.34</v>
      </c>
      <c r="E3458" s="380" t="s">
        <v>88</v>
      </c>
      <c r="F3458" s="301"/>
    </row>
    <row r="3459" spans="1:6" ht="45" x14ac:dyDescent="0.25">
      <c r="A3459" s="380">
        <v>11365</v>
      </c>
      <c r="B3459" s="214" t="s">
        <v>14106</v>
      </c>
      <c r="C3459" s="380" t="s">
        <v>66</v>
      </c>
      <c r="D3459" s="380">
        <v>222.43</v>
      </c>
      <c r="E3459" s="380" t="s">
        <v>88</v>
      </c>
      <c r="F3459" s="301"/>
    </row>
    <row r="3460" spans="1:6" ht="45" x14ac:dyDescent="0.25">
      <c r="A3460" s="380">
        <v>11366</v>
      </c>
      <c r="B3460" s="214" t="s">
        <v>14107</v>
      </c>
      <c r="C3460" s="380" t="s">
        <v>66</v>
      </c>
      <c r="D3460" s="380">
        <v>236.45</v>
      </c>
      <c r="E3460" s="380" t="s">
        <v>88</v>
      </c>
      <c r="F3460" s="301"/>
    </row>
    <row r="3461" spans="1:6" ht="30" x14ac:dyDescent="0.25">
      <c r="A3461" s="380">
        <v>43777</v>
      </c>
      <c r="B3461" s="214" t="s">
        <v>14108</v>
      </c>
      <c r="C3461" s="380" t="s">
        <v>66</v>
      </c>
      <c r="D3461" s="380">
        <v>277.74</v>
      </c>
      <c r="E3461" s="380" t="s">
        <v>88</v>
      </c>
      <c r="F3461" s="301"/>
    </row>
    <row r="3462" spans="1:6" ht="45" x14ac:dyDescent="0.25">
      <c r="A3462" s="380">
        <v>20322</v>
      </c>
      <c r="B3462" s="214" t="s">
        <v>14109</v>
      </c>
      <c r="C3462" s="380" t="s">
        <v>66</v>
      </c>
      <c r="D3462" s="380">
        <v>257.83</v>
      </c>
      <c r="E3462" s="380" t="s">
        <v>88</v>
      </c>
      <c r="F3462" s="301"/>
    </row>
    <row r="3463" spans="1:6" ht="45" x14ac:dyDescent="0.25">
      <c r="A3463" s="380">
        <v>10553</v>
      </c>
      <c r="B3463" s="214" t="s">
        <v>14110</v>
      </c>
      <c r="C3463" s="380" t="s">
        <v>66</v>
      </c>
      <c r="D3463" s="380">
        <v>234.11</v>
      </c>
      <c r="E3463" s="380" t="s">
        <v>88</v>
      </c>
      <c r="F3463" s="301"/>
    </row>
    <row r="3464" spans="1:6" ht="45" x14ac:dyDescent="0.25">
      <c r="A3464" s="380">
        <v>5020</v>
      </c>
      <c r="B3464" s="214" t="s">
        <v>14111</v>
      </c>
      <c r="C3464" s="380" t="s">
        <v>66</v>
      </c>
      <c r="D3464" s="380">
        <v>246.82</v>
      </c>
      <c r="E3464" s="380" t="s">
        <v>88</v>
      </c>
      <c r="F3464" s="301"/>
    </row>
    <row r="3465" spans="1:6" ht="45" x14ac:dyDescent="0.25">
      <c r="A3465" s="380">
        <v>10554</v>
      </c>
      <c r="B3465" s="214" t="s">
        <v>14112</v>
      </c>
      <c r="C3465" s="380" t="s">
        <v>66</v>
      </c>
      <c r="D3465" s="380">
        <v>236.18</v>
      </c>
      <c r="E3465" s="380" t="s">
        <v>88</v>
      </c>
      <c r="F3465" s="301"/>
    </row>
    <row r="3466" spans="1:6" ht="45" x14ac:dyDescent="0.25">
      <c r="A3466" s="380">
        <v>10555</v>
      </c>
      <c r="B3466" s="214" t="s">
        <v>14113</v>
      </c>
      <c r="C3466" s="380" t="s">
        <v>66</v>
      </c>
      <c r="D3466" s="380">
        <v>257.57</v>
      </c>
      <c r="E3466" s="380" t="s">
        <v>88</v>
      </c>
      <c r="F3466" s="301"/>
    </row>
    <row r="3467" spans="1:6" ht="45" x14ac:dyDescent="0.25">
      <c r="A3467" s="380">
        <v>10556</v>
      </c>
      <c r="B3467" s="214" t="s">
        <v>14114</v>
      </c>
      <c r="C3467" s="380" t="s">
        <v>66</v>
      </c>
      <c r="D3467" s="380">
        <v>342.46</v>
      </c>
      <c r="E3467" s="380" t="s">
        <v>88</v>
      </c>
      <c r="F3467" s="301"/>
    </row>
    <row r="3468" spans="1:6" ht="45" x14ac:dyDescent="0.25">
      <c r="A3468" s="380">
        <v>39502</v>
      </c>
      <c r="B3468" s="214" t="s">
        <v>14115</v>
      </c>
      <c r="C3468" s="380" t="s">
        <v>66</v>
      </c>
      <c r="D3468" s="380">
        <v>480.89</v>
      </c>
      <c r="E3468" s="380" t="s">
        <v>88</v>
      </c>
      <c r="F3468" s="301"/>
    </row>
    <row r="3469" spans="1:6" ht="45" x14ac:dyDescent="0.25">
      <c r="A3469" s="380">
        <v>39504</v>
      </c>
      <c r="B3469" s="214" t="s">
        <v>14116</v>
      </c>
      <c r="C3469" s="380" t="s">
        <v>66</v>
      </c>
      <c r="D3469" s="380">
        <v>531.78</v>
      </c>
      <c r="E3469" s="380" t="s">
        <v>88</v>
      </c>
      <c r="F3469" s="301"/>
    </row>
    <row r="3470" spans="1:6" ht="45" x14ac:dyDescent="0.25">
      <c r="A3470" s="380">
        <v>39503</v>
      </c>
      <c r="B3470" s="214" t="s">
        <v>14117</v>
      </c>
      <c r="C3470" s="380" t="s">
        <v>66</v>
      </c>
      <c r="D3470" s="380">
        <v>559.67999999999995</v>
      </c>
      <c r="E3470" s="380" t="s">
        <v>88</v>
      </c>
      <c r="F3470" s="301"/>
    </row>
    <row r="3471" spans="1:6" ht="45" x14ac:dyDescent="0.25">
      <c r="A3471" s="380">
        <v>39505</v>
      </c>
      <c r="B3471" s="214" t="s">
        <v>14118</v>
      </c>
      <c r="C3471" s="380" t="s">
        <v>66</v>
      </c>
      <c r="D3471" s="380">
        <v>603.13</v>
      </c>
      <c r="E3471" s="380" t="s">
        <v>88</v>
      </c>
      <c r="F3471" s="301"/>
    </row>
    <row r="3472" spans="1:6" ht="30" x14ac:dyDescent="0.25">
      <c r="A3472" s="388">
        <v>5028</v>
      </c>
      <c r="B3472" s="214" t="s">
        <v>14119</v>
      </c>
      <c r="C3472" s="380" t="s">
        <v>83</v>
      </c>
      <c r="D3472" s="395">
        <v>788.56</v>
      </c>
      <c r="E3472" s="380" t="s">
        <v>88</v>
      </c>
      <c r="F3472" s="301"/>
    </row>
    <row r="3473" spans="1:6" ht="30" x14ac:dyDescent="0.25">
      <c r="A3473" s="388">
        <v>4969</v>
      </c>
      <c r="B3473" s="214" t="s">
        <v>14120</v>
      </c>
      <c r="C3473" s="380" t="s">
        <v>83</v>
      </c>
      <c r="D3473" s="395">
        <v>455.8</v>
      </c>
      <c r="E3473" s="380" t="s">
        <v>88</v>
      </c>
      <c r="F3473" s="301"/>
    </row>
    <row r="3474" spans="1:6" ht="15" x14ac:dyDescent="0.25">
      <c r="A3474" s="388">
        <v>44471</v>
      </c>
      <c r="B3474" s="214" t="s">
        <v>14121</v>
      </c>
      <c r="C3474" s="380" t="s">
        <v>66</v>
      </c>
      <c r="D3474" s="395">
        <v>496.26</v>
      </c>
      <c r="E3474" s="380" t="s">
        <v>88</v>
      </c>
      <c r="F3474" s="301"/>
    </row>
    <row r="3475" spans="1:6" ht="30" x14ac:dyDescent="0.25">
      <c r="A3475" s="380">
        <v>4944</v>
      </c>
      <c r="B3475" s="214" t="s">
        <v>14122</v>
      </c>
      <c r="C3475" s="380" t="s">
        <v>83</v>
      </c>
      <c r="D3475" s="395">
        <v>1076.3900000000001</v>
      </c>
      <c r="E3475" s="380" t="s">
        <v>88</v>
      </c>
      <c r="F3475" s="301"/>
    </row>
    <row r="3476" spans="1:6" ht="15" x14ac:dyDescent="0.25">
      <c r="A3476" s="380">
        <v>21102</v>
      </c>
      <c r="B3476" s="214" t="s">
        <v>14123</v>
      </c>
      <c r="C3476" s="380" t="s">
        <v>66</v>
      </c>
      <c r="D3476" s="380">
        <v>40.479999999999997</v>
      </c>
      <c r="E3476" s="380" t="s">
        <v>88</v>
      </c>
      <c r="F3476" s="301"/>
    </row>
    <row r="3477" spans="1:6" ht="15" x14ac:dyDescent="0.25">
      <c r="A3477" s="380">
        <v>21101</v>
      </c>
      <c r="B3477" s="214" t="s">
        <v>14124</v>
      </c>
      <c r="C3477" s="380" t="s">
        <v>66</v>
      </c>
      <c r="D3477" s="380">
        <v>25.99</v>
      </c>
      <c r="E3477" s="380" t="s">
        <v>88</v>
      </c>
      <c r="F3477" s="301"/>
    </row>
    <row r="3478" spans="1:6" ht="30" x14ac:dyDescent="0.25">
      <c r="A3478" s="380">
        <v>34713</v>
      </c>
      <c r="B3478" s="214" t="s">
        <v>14125</v>
      </c>
      <c r="C3478" s="380" t="s">
        <v>83</v>
      </c>
      <c r="D3478" s="380">
        <v>313.77999999999997</v>
      </c>
      <c r="E3478" s="380" t="s">
        <v>88</v>
      </c>
      <c r="F3478" s="301"/>
    </row>
    <row r="3479" spans="1:6" ht="30" x14ac:dyDescent="0.25">
      <c r="A3479" s="380">
        <v>37563</v>
      </c>
      <c r="B3479" s="214" t="s">
        <v>14126</v>
      </c>
      <c r="C3479" s="380" t="s">
        <v>83</v>
      </c>
      <c r="D3479" s="380">
        <v>635.54</v>
      </c>
      <c r="E3479" s="380" t="s">
        <v>88</v>
      </c>
      <c r="F3479" s="301"/>
    </row>
    <row r="3480" spans="1:6" ht="30" x14ac:dyDescent="0.25">
      <c r="A3480" s="380">
        <v>4948</v>
      </c>
      <c r="B3480" s="214" t="s">
        <v>14127</v>
      </c>
      <c r="C3480" s="380" t="s">
        <v>83</v>
      </c>
      <c r="D3480" s="380">
        <v>552.92999999999995</v>
      </c>
      <c r="E3480" s="380" t="s">
        <v>88</v>
      </c>
      <c r="F3480" s="301"/>
    </row>
    <row r="3481" spans="1:6" ht="45" x14ac:dyDescent="0.25">
      <c r="A3481" s="380">
        <v>37561</v>
      </c>
      <c r="B3481" s="214" t="s">
        <v>14128</v>
      </c>
      <c r="C3481" s="380" t="s">
        <v>83</v>
      </c>
      <c r="D3481" s="380">
        <v>515.69000000000005</v>
      </c>
      <c r="E3481" s="380" t="s">
        <v>88</v>
      </c>
      <c r="F3481" s="301"/>
    </row>
    <row r="3482" spans="1:6" ht="30" x14ac:dyDescent="0.25">
      <c r="A3482" s="380">
        <v>37562</v>
      </c>
      <c r="B3482" s="214" t="s">
        <v>14129</v>
      </c>
      <c r="C3482" s="380" t="s">
        <v>83</v>
      </c>
      <c r="D3482" s="380">
        <v>676.12</v>
      </c>
      <c r="E3482" s="380" t="s">
        <v>88</v>
      </c>
      <c r="F3482" s="301"/>
    </row>
    <row r="3483" spans="1:6" ht="30" x14ac:dyDescent="0.25">
      <c r="A3483" s="388">
        <v>14164</v>
      </c>
      <c r="B3483" s="214" t="s">
        <v>14130</v>
      </c>
      <c r="C3483" s="380" t="s">
        <v>66</v>
      </c>
      <c r="D3483" s="395">
        <v>1716.57</v>
      </c>
      <c r="E3483" s="380" t="s">
        <v>88</v>
      </c>
      <c r="F3483" s="301"/>
    </row>
    <row r="3484" spans="1:6" ht="30" x14ac:dyDescent="0.25">
      <c r="A3484" s="388">
        <v>14163</v>
      </c>
      <c r="B3484" s="214" t="s">
        <v>14131</v>
      </c>
      <c r="C3484" s="380" t="s">
        <v>66</v>
      </c>
      <c r="D3484" s="395">
        <v>1950.99</v>
      </c>
      <c r="E3484" s="380" t="s">
        <v>88</v>
      </c>
      <c r="F3484" s="301"/>
    </row>
    <row r="3485" spans="1:6" ht="30" x14ac:dyDescent="0.25">
      <c r="A3485" s="388">
        <v>5051</v>
      </c>
      <c r="B3485" s="214" t="s">
        <v>14132</v>
      </c>
      <c r="C3485" s="380" t="s">
        <v>66</v>
      </c>
      <c r="D3485" s="395">
        <v>1659.29</v>
      </c>
      <c r="E3485" s="380" t="s">
        <v>88</v>
      </c>
      <c r="F3485" s="301"/>
    </row>
    <row r="3486" spans="1:6" ht="30" x14ac:dyDescent="0.25">
      <c r="A3486" s="388">
        <v>5052</v>
      </c>
      <c r="B3486" s="214" t="s">
        <v>14133</v>
      </c>
      <c r="C3486" s="380" t="s">
        <v>66</v>
      </c>
      <c r="D3486" s="395">
        <v>1236.27</v>
      </c>
      <c r="E3486" s="380" t="s">
        <v>88</v>
      </c>
      <c r="F3486" s="301"/>
    </row>
    <row r="3487" spans="1:6" ht="30" x14ac:dyDescent="0.25">
      <c r="A3487" s="388">
        <v>14162</v>
      </c>
      <c r="B3487" s="214" t="s">
        <v>14134</v>
      </c>
      <c r="C3487" s="380" t="s">
        <v>66</v>
      </c>
      <c r="D3487" s="395">
        <v>1656.88</v>
      </c>
      <c r="E3487" s="380" t="s">
        <v>88</v>
      </c>
      <c r="F3487" s="301"/>
    </row>
    <row r="3488" spans="1:6" ht="30" x14ac:dyDescent="0.25">
      <c r="A3488" s="388">
        <v>14166</v>
      </c>
      <c r="B3488" s="214" t="s">
        <v>14135</v>
      </c>
      <c r="C3488" s="380" t="s">
        <v>66</v>
      </c>
      <c r="D3488" s="395">
        <v>1251.97</v>
      </c>
      <c r="E3488" s="380" t="s">
        <v>88</v>
      </c>
      <c r="F3488" s="301"/>
    </row>
    <row r="3489" spans="1:6" ht="30" x14ac:dyDescent="0.25">
      <c r="A3489" s="388">
        <v>14165</v>
      </c>
      <c r="B3489" s="214" t="s">
        <v>14136</v>
      </c>
      <c r="C3489" s="380" t="s">
        <v>66</v>
      </c>
      <c r="D3489" s="395">
        <v>1734.43</v>
      </c>
      <c r="E3489" s="380" t="s">
        <v>88</v>
      </c>
      <c r="F3489" s="301"/>
    </row>
    <row r="3490" spans="1:6" ht="30" x14ac:dyDescent="0.25">
      <c r="A3490" s="388">
        <v>5050</v>
      </c>
      <c r="B3490" s="214" t="s">
        <v>14137</v>
      </c>
      <c r="C3490" s="380" t="s">
        <v>66</v>
      </c>
      <c r="D3490" s="395">
        <v>426.88</v>
      </c>
      <c r="E3490" s="380" t="s">
        <v>88</v>
      </c>
      <c r="F3490" s="301"/>
    </row>
    <row r="3491" spans="1:6" ht="30" x14ac:dyDescent="0.25">
      <c r="A3491" s="388">
        <v>12366</v>
      </c>
      <c r="B3491" s="214" t="s">
        <v>14138</v>
      </c>
      <c r="C3491" s="380" t="s">
        <v>66</v>
      </c>
      <c r="D3491" s="395">
        <v>1036.1500000000001</v>
      </c>
      <c r="E3491" s="380" t="s">
        <v>88</v>
      </c>
      <c r="F3491" s="301"/>
    </row>
    <row r="3492" spans="1:6" ht="30" x14ac:dyDescent="0.25">
      <c r="A3492" s="388">
        <v>5045</v>
      </c>
      <c r="B3492" s="214" t="s">
        <v>14139</v>
      </c>
      <c r="C3492" s="380" t="s">
        <v>66</v>
      </c>
      <c r="D3492" s="395">
        <v>1431.39</v>
      </c>
      <c r="E3492" s="380" t="s">
        <v>88</v>
      </c>
      <c r="F3492" s="301"/>
    </row>
    <row r="3493" spans="1:6" ht="30" x14ac:dyDescent="0.25">
      <c r="A3493" s="388">
        <v>5035</v>
      </c>
      <c r="B3493" s="214" t="s">
        <v>14140</v>
      </c>
      <c r="C3493" s="380" t="s">
        <v>66</v>
      </c>
      <c r="D3493" s="395">
        <v>1645.75</v>
      </c>
      <c r="E3493" s="380" t="s">
        <v>88</v>
      </c>
      <c r="F3493" s="301"/>
    </row>
    <row r="3494" spans="1:6" ht="30" x14ac:dyDescent="0.25">
      <c r="A3494" s="388">
        <v>41180</v>
      </c>
      <c r="B3494" s="214" t="s">
        <v>14141</v>
      </c>
      <c r="C3494" s="380" t="s">
        <v>66</v>
      </c>
      <c r="D3494" s="395">
        <v>3699.63</v>
      </c>
      <c r="E3494" s="380" t="s">
        <v>88</v>
      </c>
      <c r="F3494" s="301"/>
    </row>
    <row r="3495" spans="1:6" ht="30" x14ac:dyDescent="0.25">
      <c r="A3495" s="388">
        <v>41181</v>
      </c>
      <c r="B3495" s="214" t="s">
        <v>14142</v>
      </c>
      <c r="C3495" s="380" t="s">
        <v>66</v>
      </c>
      <c r="D3495" s="395">
        <v>4898.1899999999996</v>
      </c>
      <c r="E3495" s="380" t="s">
        <v>88</v>
      </c>
      <c r="F3495" s="301"/>
    </row>
    <row r="3496" spans="1:6" ht="30" x14ac:dyDescent="0.25">
      <c r="A3496" s="388">
        <v>41182</v>
      </c>
      <c r="B3496" s="214" t="s">
        <v>14143</v>
      </c>
      <c r="C3496" s="380" t="s">
        <v>66</v>
      </c>
      <c r="D3496" s="395">
        <v>7026.87</v>
      </c>
      <c r="E3496" s="380" t="s">
        <v>88</v>
      </c>
      <c r="F3496" s="301"/>
    </row>
    <row r="3497" spans="1:6" ht="30" x14ac:dyDescent="0.25">
      <c r="A3497" s="388">
        <v>41183</v>
      </c>
      <c r="B3497" s="214" t="s">
        <v>14144</v>
      </c>
      <c r="C3497" s="380" t="s">
        <v>66</v>
      </c>
      <c r="D3497" s="395">
        <v>8773.19</v>
      </c>
      <c r="E3497" s="380" t="s">
        <v>88</v>
      </c>
      <c r="F3497" s="301"/>
    </row>
    <row r="3498" spans="1:6" ht="30" x14ac:dyDescent="0.25">
      <c r="A3498" s="388">
        <v>41184</v>
      </c>
      <c r="B3498" s="214" t="s">
        <v>14145</v>
      </c>
      <c r="C3498" s="380" t="s">
        <v>66</v>
      </c>
      <c r="D3498" s="395">
        <v>13357.71</v>
      </c>
      <c r="E3498" s="380" t="s">
        <v>88</v>
      </c>
      <c r="F3498" s="301"/>
    </row>
    <row r="3499" spans="1:6" ht="30" x14ac:dyDescent="0.25">
      <c r="A3499" s="388">
        <v>41185</v>
      </c>
      <c r="B3499" s="214" t="s">
        <v>14146</v>
      </c>
      <c r="C3499" s="380" t="s">
        <v>66</v>
      </c>
      <c r="D3499" s="395">
        <v>4953.6400000000003</v>
      </c>
      <c r="E3499" s="380" t="s">
        <v>88</v>
      </c>
      <c r="F3499" s="301"/>
    </row>
    <row r="3500" spans="1:6" ht="30" x14ac:dyDescent="0.25">
      <c r="A3500" s="388">
        <v>41186</v>
      </c>
      <c r="B3500" s="214" t="s">
        <v>14147</v>
      </c>
      <c r="C3500" s="380" t="s">
        <v>66</v>
      </c>
      <c r="D3500" s="395">
        <v>6941.95</v>
      </c>
      <c r="E3500" s="380" t="s">
        <v>88</v>
      </c>
      <c r="F3500" s="301"/>
    </row>
    <row r="3501" spans="1:6" ht="30" x14ac:dyDescent="0.25">
      <c r="A3501" s="388">
        <v>41187</v>
      </c>
      <c r="B3501" s="214" t="s">
        <v>14148</v>
      </c>
      <c r="C3501" s="380" t="s">
        <v>66</v>
      </c>
      <c r="D3501" s="395">
        <v>9309.74</v>
      </c>
      <c r="E3501" s="380" t="s">
        <v>88</v>
      </c>
      <c r="F3501" s="301"/>
    </row>
    <row r="3502" spans="1:6" ht="30" x14ac:dyDescent="0.25">
      <c r="A3502" s="388">
        <v>41188</v>
      </c>
      <c r="B3502" s="214" t="s">
        <v>14149</v>
      </c>
      <c r="C3502" s="380" t="s">
        <v>66</v>
      </c>
      <c r="D3502" s="395">
        <v>11905.08</v>
      </c>
      <c r="E3502" s="380" t="s">
        <v>88</v>
      </c>
      <c r="F3502" s="301"/>
    </row>
    <row r="3503" spans="1:6" ht="30" x14ac:dyDescent="0.25">
      <c r="A3503" s="388">
        <v>5036</v>
      </c>
      <c r="B3503" s="214" t="s">
        <v>14150</v>
      </c>
      <c r="C3503" s="380" t="s">
        <v>66</v>
      </c>
      <c r="D3503" s="395">
        <v>2524.88</v>
      </c>
      <c r="E3503" s="380" t="s">
        <v>88</v>
      </c>
      <c r="F3503" s="301"/>
    </row>
    <row r="3504" spans="1:6" ht="30" x14ac:dyDescent="0.25">
      <c r="A3504" s="388">
        <v>41189</v>
      </c>
      <c r="B3504" s="214" t="s">
        <v>14151</v>
      </c>
      <c r="C3504" s="380" t="s">
        <v>66</v>
      </c>
      <c r="D3504" s="395">
        <v>15305.22</v>
      </c>
      <c r="E3504" s="380" t="s">
        <v>88</v>
      </c>
      <c r="F3504" s="301"/>
    </row>
    <row r="3505" spans="1:6" ht="30" x14ac:dyDescent="0.25">
      <c r="A3505" s="388">
        <v>41190</v>
      </c>
      <c r="B3505" s="214" t="s">
        <v>14152</v>
      </c>
      <c r="C3505" s="380" t="s">
        <v>66</v>
      </c>
      <c r="D3505" s="395">
        <v>5322.62</v>
      </c>
      <c r="E3505" s="380" t="s">
        <v>88</v>
      </c>
      <c r="F3505" s="301"/>
    </row>
    <row r="3506" spans="1:6" ht="30" x14ac:dyDescent="0.25">
      <c r="A3506" s="388">
        <v>41191</v>
      </c>
      <c r="B3506" s="214" t="s">
        <v>14153</v>
      </c>
      <c r="C3506" s="380" t="s">
        <v>66</v>
      </c>
      <c r="D3506" s="395">
        <v>8162.04</v>
      </c>
      <c r="E3506" s="380" t="s">
        <v>88</v>
      </c>
      <c r="F3506" s="301"/>
    </row>
    <row r="3507" spans="1:6" ht="30" x14ac:dyDescent="0.25">
      <c r="A3507" s="388">
        <v>41192</v>
      </c>
      <c r="B3507" s="214" t="s">
        <v>14154</v>
      </c>
      <c r="C3507" s="380" t="s">
        <v>66</v>
      </c>
      <c r="D3507" s="395">
        <v>8508.86</v>
      </c>
      <c r="E3507" s="380" t="s">
        <v>88</v>
      </c>
      <c r="F3507" s="301"/>
    </row>
    <row r="3508" spans="1:6" ht="30" x14ac:dyDescent="0.25">
      <c r="A3508" s="388">
        <v>41193</v>
      </c>
      <c r="B3508" s="214" t="s">
        <v>14155</v>
      </c>
      <c r="C3508" s="380" t="s">
        <v>66</v>
      </c>
      <c r="D3508" s="395">
        <v>13903.2</v>
      </c>
      <c r="E3508" s="380" t="s">
        <v>88</v>
      </c>
      <c r="F3508" s="301"/>
    </row>
    <row r="3509" spans="1:6" ht="30" x14ac:dyDescent="0.25">
      <c r="A3509" s="388">
        <v>41194</v>
      </c>
      <c r="B3509" s="214" t="s">
        <v>14156</v>
      </c>
      <c r="C3509" s="380" t="s">
        <v>66</v>
      </c>
      <c r="D3509" s="395">
        <v>16589.669999999998</v>
      </c>
      <c r="E3509" s="380" t="s">
        <v>88</v>
      </c>
      <c r="F3509" s="301"/>
    </row>
    <row r="3510" spans="1:6" ht="30" x14ac:dyDescent="0.25">
      <c r="A3510" s="388">
        <v>5044</v>
      </c>
      <c r="B3510" s="214" t="s">
        <v>14157</v>
      </c>
      <c r="C3510" s="380" t="s">
        <v>66</v>
      </c>
      <c r="D3510" s="395">
        <v>892.69</v>
      </c>
      <c r="E3510" s="380" t="s">
        <v>88</v>
      </c>
      <c r="F3510" s="301"/>
    </row>
    <row r="3511" spans="1:6" ht="30" x14ac:dyDescent="0.25">
      <c r="A3511" s="388">
        <v>5059</v>
      </c>
      <c r="B3511" s="214" t="s">
        <v>14158</v>
      </c>
      <c r="C3511" s="380" t="s">
        <v>66</v>
      </c>
      <c r="D3511" s="395">
        <v>1067.55</v>
      </c>
      <c r="E3511" s="380" t="s">
        <v>88</v>
      </c>
      <c r="F3511" s="301"/>
    </row>
    <row r="3512" spans="1:6" ht="30" x14ac:dyDescent="0.25">
      <c r="A3512" s="388">
        <v>41201</v>
      </c>
      <c r="B3512" s="214" t="s">
        <v>14159</v>
      </c>
      <c r="C3512" s="380" t="s">
        <v>66</v>
      </c>
      <c r="D3512" s="395">
        <v>2166.5100000000002</v>
      </c>
      <c r="E3512" s="380" t="s">
        <v>88</v>
      </c>
      <c r="F3512" s="301"/>
    </row>
    <row r="3513" spans="1:6" ht="30" x14ac:dyDescent="0.25">
      <c r="A3513" s="388">
        <v>41199</v>
      </c>
      <c r="B3513" s="214" t="s">
        <v>14160</v>
      </c>
      <c r="C3513" s="380" t="s">
        <v>66</v>
      </c>
      <c r="D3513" s="395">
        <v>696.18</v>
      </c>
      <c r="E3513" s="380" t="s">
        <v>88</v>
      </c>
      <c r="F3513" s="301"/>
    </row>
    <row r="3514" spans="1:6" ht="30" x14ac:dyDescent="0.25">
      <c r="A3514" s="388">
        <v>5057</v>
      </c>
      <c r="B3514" s="214" t="s">
        <v>14161</v>
      </c>
      <c r="C3514" s="380" t="s">
        <v>66</v>
      </c>
      <c r="D3514" s="395">
        <v>942.5</v>
      </c>
      <c r="E3514" s="380" t="s">
        <v>88</v>
      </c>
      <c r="F3514" s="301"/>
    </row>
    <row r="3515" spans="1:6" ht="30" x14ac:dyDescent="0.25">
      <c r="A3515" s="388">
        <v>41200</v>
      </c>
      <c r="B3515" s="214" t="s">
        <v>14162</v>
      </c>
      <c r="C3515" s="380" t="s">
        <v>66</v>
      </c>
      <c r="D3515" s="395">
        <v>1355.01</v>
      </c>
      <c r="E3515" s="380" t="s">
        <v>88</v>
      </c>
      <c r="F3515" s="301"/>
    </row>
    <row r="3516" spans="1:6" ht="30" x14ac:dyDescent="0.25">
      <c r="A3516" s="388">
        <v>41205</v>
      </c>
      <c r="B3516" s="214" t="s">
        <v>14163</v>
      </c>
      <c r="C3516" s="380" t="s">
        <v>66</v>
      </c>
      <c r="D3516" s="395">
        <v>2510.81</v>
      </c>
      <c r="E3516" s="380" t="s">
        <v>88</v>
      </c>
      <c r="F3516" s="301"/>
    </row>
    <row r="3517" spans="1:6" ht="30" x14ac:dyDescent="0.25">
      <c r="A3517" s="388">
        <v>41202</v>
      </c>
      <c r="B3517" s="214" t="s">
        <v>14164</v>
      </c>
      <c r="C3517" s="380" t="s">
        <v>66</v>
      </c>
      <c r="D3517" s="395">
        <v>732.67</v>
      </c>
      <c r="E3517" s="380" t="s">
        <v>88</v>
      </c>
      <c r="F3517" s="301"/>
    </row>
    <row r="3518" spans="1:6" ht="30" x14ac:dyDescent="0.25">
      <c r="A3518" s="388">
        <v>41206</v>
      </c>
      <c r="B3518" s="214" t="s">
        <v>14165</v>
      </c>
      <c r="C3518" s="380" t="s">
        <v>66</v>
      </c>
      <c r="D3518" s="395">
        <v>3310.39</v>
      </c>
      <c r="E3518" s="380" t="s">
        <v>88</v>
      </c>
      <c r="F3518" s="301"/>
    </row>
    <row r="3519" spans="1:6" ht="30" x14ac:dyDescent="0.25">
      <c r="A3519" s="388">
        <v>12372</v>
      </c>
      <c r="B3519" s="214" t="s">
        <v>14166</v>
      </c>
      <c r="C3519" s="380" t="s">
        <v>66</v>
      </c>
      <c r="D3519" s="395">
        <v>769.31</v>
      </c>
      <c r="E3519" s="380" t="s">
        <v>88</v>
      </c>
      <c r="F3519" s="301"/>
    </row>
    <row r="3520" spans="1:6" ht="30" x14ac:dyDescent="0.25">
      <c r="A3520" s="388">
        <v>41207</v>
      </c>
      <c r="B3520" s="214" t="s">
        <v>14167</v>
      </c>
      <c r="C3520" s="380" t="s">
        <v>66</v>
      </c>
      <c r="D3520" s="395">
        <v>4456.45</v>
      </c>
      <c r="E3520" s="380" t="s">
        <v>88</v>
      </c>
      <c r="F3520" s="301"/>
    </row>
    <row r="3521" spans="1:6" ht="30" x14ac:dyDescent="0.25">
      <c r="A3521" s="388">
        <v>41203</v>
      </c>
      <c r="B3521" s="214" t="s">
        <v>14168</v>
      </c>
      <c r="C3521" s="380" t="s">
        <v>66</v>
      </c>
      <c r="D3521" s="395">
        <v>1173.6600000000001</v>
      </c>
      <c r="E3521" s="380" t="s">
        <v>88</v>
      </c>
      <c r="F3521" s="301"/>
    </row>
    <row r="3522" spans="1:6" ht="30" x14ac:dyDescent="0.25">
      <c r="A3522" s="388">
        <v>41204</v>
      </c>
      <c r="B3522" s="214" t="s">
        <v>14169</v>
      </c>
      <c r="C3522" s="380" t="s">
        <v>66</v>
      </c>
      <c r="D3522" s="395">
        <v>1659.25</v>
      </c>
      <c r="E3522" s="380" t="s">
        <v>88</v>
      </c>
      <c r="F3522" s="301"/>
    </row>
    <row r="3523" spans="1:6" ht="30" x14ac:dyDescent="0.25">
      <c r="A3523" s="388">
        <v>41210</v>
      </c>
      <c r="B3523" s="214" t="s">
        <v>14170</v>
      </c>
      <c r="C3523" s="380" t="s">
        <v>66</v>
      </c>
      <c r="D3523" s="395">
        <v>2771.74</v>
      </c>
      <c r="E3523" s="380" t="s">
        <v>88</v>
      </c>
      <c r="F3523" s="301"/>
    </row>
    <row r="3524" spans="1:6" ht="30" x14ac:dyDescent="0.25">
      <c r="A3524" s="388">
        <v>41208</v>
      </c>
      <c r="B3524" s="214" t="s">
        <v>14171</v>
      </c>
      <c r="C3524" s="380" t="s">
        <v>66</v>
      </c>
      <c r="D3524" s="395">
        <v>970.27</v>
      </c>
      <c r="E3524" s="380" t="s">
        <v>88</v>
      </c>
      <c r="F3524" s="301"/>
    </row>
    <row r="3525" spans="1:6" ht="30" x14ac:dyDescent="0.25">
      <c r="A3525" s="388">
        <v>41211</v>
      </c>
      <c r="B3525" s="214" t="s">
        <v>14172</v>
      </c>
      <c r="C3525" s="380" t="s">
        <v>66</v>
      </c>
      <c r="D3525" s="395">
        <v>3905.35</v>
      </c>
      <c r="E3525" s="380" t="s">
        <v>88</v>
      </c>
      <c r="F3525" s="301"/>
    </row>
    <row r="3526" spans="1:6" ht="30" x14ac:dyDescent="0.25">
      <c r="A3526" s="388">
        <v>13339</v>
      </c>
      <c r="B3526" s="214" t="s">
        <v>14173</v>
      </c>
      <c r="C3526" s="380" t="s">
        <v>66</v>
      </c>
      <c r="D3526" s="395">
        <v>1314.95</v>
      </c>
      <c r="E3526" s="380" t="s">
        <v>88</v>
      </c>
      <c r="F3526" s="301"/>
    </row>
    <row r="3527" spans="1:6" ht="30" x14ac:dyDescent="0.25">
      <c r="A3527" s="388">
        <v>41213</v>
      </c>
      <c r="B3527" s="214" t="s">
        <v>14174</v>
      </c>
      <c r="C3527" s="380" t="s">
        <v>66</v>
      </c>
      <c r="D3527" s="395">
        <v>8094.83</v>
      </c>
      <c r="E3527" s="380" t="s">
        <v>88</v>
      </c>
      <c r="F3527" s="301"/>
    </row>
    <row r="3528" spans="1:6" ht="30" x14ac:dyDescent="0.25">
      <c r="A3528" s="388">
        <v>41209</v>
      </c>
      <c r="B3528" s="214" t="s">
        <v>14175</v>
      </c>
      <c r="C3528" s="380" t="s">
        <v>66</v>
      </c>
      <c r="D3528" s="395">
        <v>1809.21</v>
      </c>
      <c r="E3528" s="380" t="s">
        <v>88</v>
      </c>
      <c r="F3528" s="301"/>
    </row>
    <row r="3529" spans="1:6" ht="30" x14ac:dyDescent="0.25">
      <c r="A3529" s="388">
        <v>41216</v>
      </c>
      <c r="B3529" s="214" t="s">
        <v>14176</v>
      </c>
      <c r="C3529" s="380" t="s">
        <v>66</v>
      </c>
      <c r="D3529" s="395">
        <v>3388.89</v>
      </c>
      <c r="E3529" s="380" t="s">
        <v>88</v>
      </c>
      <c r="F3529" s="301"/>
    </row>
    <row r="3530" spans="1:6" ht="30" x14ac:dyDescent="0.25">
      <c r="A3530" s="388">
        <v>41217</v>
      </c>
      <c r="B3530" s="214" t="s">
        <v>14177</v>
      </c>
      <c r="C3530" s="380" t="s">
        <v>66</v>
      </c>
      <c r="D3530" s="395">
        <v>5433.6</v>
      </c>
      <c r="E3530" s="380" t="s">
        <v>88</v>
      </c>
      <c r="F3530" s="301"/>
    </row>
    <row r="3531" spans="1:6" ht="30" x14ac:dyDescent="0.25">
      <c r="A3531" s="388">
        <v>41218</v>
      </c>
      <c r="B3531" s="214" t="s">
        <v>14178</v>
      </c>
      <c r="C3531" s="380" t="s">
        <v>66</v>
      </c>
      <c r="D3531" s="395">
        <v>7286.62</v>
      </c>
      <c r="E3531" s="380" t="s">
        <v>88</v>
      </c>
      <c r="F3531" s="301"/>
    </row>
    <row r="3532" spans="1:6" ht="30" x14ac:dyDescent="0.25">
      <c r="A3532" s="388">
        <v>41214</v>
      </c>
      <c r="B3532" s="214" t="s">
        <v>14179</v>
      </c>
      <c r="C3532" s="380" t="s">
        <v>66</v>
      </c>
      <c r="D3532" s="395">
        <v>1536.37</v>
      </c>
      <c r="E3532" s="380" t="s">
        <v>88</v>
      </c>
      <c r="F3532" s="301"/>
    </row>
    <row r="3533" spans="1:6" ht="30" x14ac:dyDescent="0.25">
      <c r="A3533" s="388">
        <v>41215</v>
      </c>
      <c r="B3533" s="214" t="s">
        <v>14180</v>
      </c>
      <c r="C3533" s="380" t="s">
        <v>66</v>
      </c>
      <c r="D3533" s="395">
        <v>2313.21</v>
      </c>
      <c r="E3533" s="380" t="s">
        <v>88</v>
      </c>
      <c r="F3533" s="301"/>
    </row>
    <row r="3534" spans="1:6" ht="30" x14ac:dyDescent="0.25">
      <c r="A3534" s="388">
        <v>41221</v>
      </c>
      <c r="B3534" s="214" t="s">
        <v>14181</v>
      </c>
      <c r="C3534" s="380" t="s">
        <v>66</v>
      </c>
      <c r="D3534" s="395">
        <v>6697.95</v>
      </c>
      <c r="E3534" s="380" t="s">
        <v>88</v>
      </c>
      <c r="F3534" s="301"/>
    </row>
    <row r="3535" spans="1:6" ht="30" x14ac:dyDescent="0.25">
      <c r="A3535" s="388">
        <v>41222</v>
      </c>
      <c r="B3535" s="214" t="s">
        <v>14182</v>
      </c>
      <c r="C3535" s="380" t="s">
        <v>66</v>
      </c>
      <c r="D3535" s="395">
        <v>9584.84</v>
      </c>
      <c r="E3535" s="380" t="s">
        <v>88</v>
      </c>
      <c r="F3535" s="301"/>
    </row>
    <row r="3536" spans="1:6" ht="30" x14ac:dyDescent="0.25">
      <c r="A3536" s="388">
        <v>41195</v>
      </c>
      <c r="B3536" s="214" t="s">
        <v>14183</v>
      </c>
      <c r="C3536" s="380" t="s">
        <v>66</v>
      </c>
      <c r="D3536" s="395">
        <v>492.63</v>
      </c>
      <c r="E3536" s="380" t="s">
        <v>88</v>
      </c>
      <c r="F3536" s="301"/>
    </row>
    <row r="3537" spans="1:6" ht="30" x14ac:dyDescent="0.25">
      <c r="A3537" s="388">
        <v>41198</v>
      </c>
      <c r="B3537" s="214" t="s">
        <v>14184</v>
      </c>
      <c r="C3537" s="380" t="s">
        <v>66</v>
      </c>
      <c r="D3537" s="395">
        <v>1925.09</v>
      </c>
      <c r="E3537" s="380" t="s">
        <v>88</v>
      </c>
      <c r="F3537" s="301"/>
    </row>
    <row r="3538" spans="1:6" ht="30" x14ac:dyDescent="0.25">
      <c r="A3538" s="388">
        <v>41196</v>
      </c>
      <c r="B3538" s="214" t="s">
        <v>14185</v>
      </c>
      <c r="C3538" s="380" t="s">
        <v>66</v>
      </c>
      <c r="D3538" s="395">
        <v>610.65</v>
      </c>
      <c r="E3538" s="380" t="s">
        <v>88</v>
      </c>
      <c r="F3538" s="301"/>
    </row>
    <row r="3539" spans="1:6" ht="30" x14ac:dyDescent="0.25">
      <c r="A3539" s="388">
        <v>5033</v>
      </c>
      <c r="B3539" s="214" t="s">
        <v>14186</v>
      </c>
      <c r="C3539" s="380" t="s">
        <v>66</v>
      </c>
      <c r="D3539" s="395">
        <v>801.75</v>
      </c>
      <c r="E3539" s="380" t="s">
        <v>88</v>
      </c>
      <c r="F3539" s="301"/>
    </row>
    <row r="3540" spans="1:6" ht="30" x14ac:dyDescent="0.25">
      <c r="A3540" s="388">
        <v>41197</v>
      </c>
      <c r="B3540" s="214" t="s">
        <v>14187</v>
      </c>
      <c r="C3540" s="380" t="s">
        <v>66</v>
      </c>
      <c r="D3540" s="395">
        <v>1190.8900000000001</v>
      </c>
      <c r="E3540" s="380" t="s">
        <v>88</v>
      </c>
      <c r="F3540" s="301"/>
    </row>
    <row r="3541" spans="1:6" ht="15" x14ac:dyDescent="0.25">
      <c r="A3541" s="388">
        <v>12388</v>
      </c>
      <c r="B3541" s="214" t="s">
        <v>14188</v>
      </c>
      <c r="C3541" s="380" t="s">
        <v>66</v>
      </c>
      <c r="D3541" s="395">
        <v>252.68</v>
      </c>
      <c r="E3541" s="380" t="s">
        <v>88</v>
      </c>
      <c r="F3541" s="301"/>
    </row>
    <row r="3542" spans="1:6" ht="30" x14ac:dyDescent="0.25">
      <c r="A3542" s="380">
        <v>2731</v>
      </c>
      <c r="B3542" s="214" t="s">
        <v>14189</v>
      </c>
      <c r="C3542" s="380" t="s">
        <v>4</v>
      </c>
      <c r="D3542" s="395">
        <v>107.18</v>
      </c>
      <c r="E3542" s="380" t="s">
        <v>88</v>
      </c>
      <c r="F3542" s="301"/>
    </row>
    <row r="3543" spans="1:6" ht="30" x14ac:dyDescent="0.25">
      <c r="A3543" s="380">
        <v>41457</v>
      </c>
      <c r="B3543" s="214" t="s">
        <v>14190</v>
      </c>
      <c r="C3543" s="380" t="s">
        <v>66</v>
      </c>
      <c r="D3543" s="396">
        <v>1246.2</v>
      </c>
      <c r="E3543" s="380" t="s">
        <v>88</v>
      </c>
      <c r="F3543" s="301"/>
    </row>
    <row r="3544" spans="1:6" ht="30" x14ac:dyDescent="0.25">
      <c r="A3544" s="380">
        <v>41458</v>
      </c>
      <c r="B3544" s="214" t="s">
        <v>14191</v>
      </c>
      <c r="C3544" s="380" t="s">
        <v>66</v>
      </c>
      <c r="D3544" s="380">
        <v>1739.76</v>
      </c>
      <c r="E3544" s="380" t="s">
        <v>88</v>
      </c>
      <c r="F3544" s="301"/>
    </row>
    <row r="3545" spans="1:6" ht="30" x14ac:dyDescent="0.25">
      <c r="A3545" s="380">
        <v>41459</v>
      </c>
      <c r="B3545" s="214" t="s">
        <v>14192</v>
      </c>
      <c r="C3545" s="380" t="s">
        <v>66</v>
      </c>
      <c r="D3545" s="380">
        <v>2426.83</v>
      </c>
      <c r="E3545" s="380" t="s">
        <v>88</v>
      </c>
      <c r="F3545" s="301"/>
    </row>
    <row r="3546" spans="1:6" ht="30" x14ac:dyDescent="0.25">
      <c r="A3546" s="380">
        <v>41461</v>
      </c>
      <c r="B3546" s="214" t="s">
        <v>14193</v>
      </c>
      <c r="C3546" s="380" t="s">
        <v>66</v>
      </c>
      <c r="D3546" s="396">
        <v>3308.86</v>
      </c>
      <c r="E3546" s="380" t="s">
        <v>88</v>
      </c>
      <c r="F3546" s="301"/>
    </row>
    <row r="3547" spans="1:6" ht="15" x14ac:dyDescent="0.25">
      <c r="A3547" s="380">
        <v>44537</v>
      </c>
      <c r="B3547" s="214" t="s">
        <v>14194</v>
      </c>
      <c r="C3547" s="380" t="s">
        <v>769</v>
      </c>
      <c r="D3547" s="396">
        <v>389.61</v>
      </c>
      <c r="E3547" s="380" t="s">
        <v>88</v>
      </c>
      <c r="F3547" s="301"/>
    </row>
    <row r="3548" spans="1:6" ht="30" x14ac:dyDescent="0.25">
      <c r="A3548" s="380">
        <v>11844</v>
      </c>
      <c r="B3548" s="214" t="s">
        <v>14195</v>
      </c>
      <c r="C3548" s="380" t="s">
        <v>4</v>
      </c>
      <c r="D3548" s="396">
        <v>51.69</v>
      </c>
      <c r="E3548" s="380" t="s">
        <v>88</v>
      </c>
      <c r="F3548" s="301"/>
    </row>
    <row r="3549" spans="1:6" ht="30" x14ac:dyDescent="0.25">
      <c r="A3549" s="380">
        <v>4465</v>
      </c>
      <c r="B3549" s="214" t="s">
        <v>14196</v>
      </c>
      <c r="C3549" s="380" t="s">
        <v>4</v>
      </c>
      <c r="D3549" s="396">
        <v>42.96</v>
      </c>
      <c r="E3549" s="380" t="s">
        <v>88</v>
      </c>
      <c r="F3549" s="301"/>
    </row>
    <row r="3550" spans="1:6" ht="30" x14ac:dyDescent="0.25">
      <c r="A3550" s="380">
        <v>35273</v>
      </c>
      <c r="B3550" s="214" t="s">
        <v>14197</v>
      </c>
      <c r="C3550" s="380" t="s">
        <v>4</v>
      </c>
      <c r="D3550" s="380">
        <v>51.52</v>
      </c>
      <c r="E3550" s="380" t="s">
        <v>88</v>
      </c>
      <c r="F3550" s="301"/>
    </row>
    <row r="3551" spans="1:6" ht="30" x14ac:dyDescent="0.25">
      <c r="A3551" s="380">
        <v>4470</v>
      </c>
      <c r="B3551" s="214" t="s">
        <v>14198</v>
      </c>
      <c r="C3551" s="380" t="s">
        <v>4</v>
      </c>
      <c r="D3551" s="380">
        <v>118.89</v>
      </c>
      <c r="E3551" s="380" t="s">
        <v>88</v>
      </c>
      <c r="F3551" s="301"/>
    </row>
    <row r="3552" spans="1:6" ht="30" x14ac:dyDescent="0.25">
      <c r="A3552" s="380">
        <v>20204</v>
      </c>
      <c r="B3552" s="214" t="s">
        <v>14199</v>
      </c>
      <c r="C3552" s="380" t="s">
        <v>4</v>
      </c>
      <c r="D3552" s="380">
        <v>79.260000000000005</v>
      </c>
      <c r="E3552" s="380" t="s">
        <v>88</v>
      </c>
      <c r="F3552" s="301"/>
    </row>
    <row r="3553" spans="1:6" ht="30" x14ac:dyDescent="0.25">
      <c r="A3553" s="380">
        <v>20208</v>
      </c>
      <c r="B3553" s="214" t="s">
        <v>14200</v>
      </c>
      <c r="C3553" s="380" t="s">
        <v>4</v>
      </c>
      <c r="D3553" s="380">
        <v>107</v>
      </c>
      <c r="E3553" s="380" t="s">
        <v>88</v>
      </c>
      <c r="F3553" s="301"/>
    </row>
    <row r="3554" spans="1:6" ht="30" x14ac:dyDescent="0.25">
      <c r="A3554" s="380">
        <v>4437</v>
      </c>
      <c r="B3554" s="214" t="s">
        <v>14201</v>
      </c>
      <c r="C3554" s="380" t="s">
        <v>4</v>
      </c>
      <c r="D3554" s="380">
        <v>89.17</v>
      </c>
      <c r="E3554" s="380" t="s">
        <v>88</v>
      </c>
      <c r="F3554" s="301"/>
    </row>
    <row r="3555" spans="1:6" ht="30" x14ac:dyDescent="0.25">
      <c r="A3555" s="380">
        <v>14580</v>
      </c>
      <c r="B3555" s="214" t="s">
        <v>14202</v>
      </c>
      <c r="C3555" s="380" t="s">
        <v>4</v>
      </c>
      <c r="D3555" s="380">
        <v>89.17</v>
      </c>
      <c r="E3555" s="380" t="s">
        <v>88</v>
      </c>
      <c r="F3555" s="301"/>
    </row>
    <row r="3556" spans="1:6" ht="15" x14ac:dyDescent="0.25">
      <c r="A3556" s="380">
        <v>5065</v>
      </c>
      <c r="B3556" s="214" t="s">
        <v>14203</v>
      </c>
      <c r="C3556" s="380" t="s">
        <v>65</v>
      </c>
      <c r="D3556" s="380">
        <v>37.6</v>
      </c>
      <c r="E3556" s="380" t="s">
        <v>88</v>
      </c>
      <c r="F3556" s="301"/>
    </row>
    <row r="3557" spans="1:6" ht="15" x14ac:dyDescent="0.25">
      <c r="A3557" s="380">
        <v>5072</v>
      </c>
      <c r="B3557" s="214" t="s">
        <v>14204</v>
      </c>
      <c r="C3557" s="380" t="s">
        <v>65</v>
      </c>
      <c r="D3557" s="380">
        <v>34.78</v>
      </c>
      <c r="E3557" s="380" t="s">
        <v>88</v>
      </c>
      <c r="F3557" s="301"/>
    </row>
    <row r="3558" spans="1:6" ht="15" x14ac:dyDescent="0.25">
      <c r="A3558" s="380">
        <v>5066</v>
      </c>
      <c r="B3558" s="214" t="s">
        <v>14205</v>
      </c>
      <c r="C3558" s="380" t="s">
        <v>65</v>
      </c>
      <c r="D3558" s="380">
        <v>26.04</v>
      </c>
      <c r="E3558" s="380" t="s">
        <v>88</v>
      </c>
      <c r="F3558" s="301"/>
    </row>
    <row r="3559" spans="1:6" ht="15" x14ac:dyDescent="0.25">
      <c r="A3559" s="380">
        <v>5063</v>
      </c>
      <c r="B3559" s="214" t="s">
        <v>14206</v>
      </c>
      <c r="C3559" s="380" t="s">
        <v>65</v>
      </c>
      <c r="D3559" s="380">
        <v>23.58</v>
      </c>
      <c r="E3559" s="380" t="s">
        <v>88</v>
      </c>
      <c r="F3559" s="301"/>
    </row>
    <row r="3560" spans="1:6" ht="15" x14ac:dyDescent="0.25">
      <c r="A3560" s="380">
        <v>20247</v>
      </c>
      <c r="B3560" s="214" t="s">
        <v>14207</v>
      </c>
      <c r="C3560" s="380" t="s">
        <v>65</v>
      </c>
      <c r="D3560" s="380">
        <v>21.88</v>
      </c>
      <c r="E3560" s="380" t="s">
        <v>88</v>
      </c>
      <c r="F3560" s="301"/>
    </row>
    <row r="3561" spans="1:6" ht="15" x14ac:dyDescent="0.25">
      <c r="A3561" s="380">
        <v>5074</v>
      </c>
      <c r="B3561" s="214" t="s">
        <v>14208</v>
      </c>
      <c r="C3561" s="380" t="s">
        <v>65</v>
      </c>
      <c r="D3561" s="380">
        <v>22.14</v>
      </c>
      <c r="E3561" s="380" t="s">
        <v>88</v>
      </c>
      <c r="F3561" s="301"/>
    </row>
    <row r="3562" spans="1:6" ht="15" x14ac:dyDescent="0.25">
      <c r="A3562" s="380">
        <v>5067</v>
      </c>
      <c r="B3562" s="214" t="s">
        <v>14209</v>
      </c>
      <c r="C3562" s="380" t="s">
        <v>65</v>
      </c>
      <c r="D3562" s="380">
        <v>21.06</v>
      </c>
      <c r="E3562" s="380" t="s">
        <v>88</v>
      </c>
      <c r="F3562" s="301"/>
    </row>
    <row r="3563" spans="1:6" ht="15" x14ac:dyDescent="0.25">
      <c r="A3563" s="380">
        <v>5078</v>
      </c>
      <c r="B3563" s="214" t="s">
        <v>14210</v>
      </c>
      <c r="C3563" s="380" t="s">
        <v>65</v>
      </c>
      <c r="D3563" s="380">
        <v>20.82</v>
      </c>
      <c r="E3563" s="380" t="s">
        <v>88</v>
      </c>
      <c r="F3563" s="301"/>
    </row>
    <row r="3564" spans="1:6" ht="15" x14ac:dyDescent="0.25">
      <c r="A3564" s="380">
        <v>5068</v>
      </c>
      <c r="B3564" s="214" t="s">
        <v>14211</v>
      </c>
      <c r="C3564" s="380" t="s">
        <v>65</v>
      </c>
      <c r="D3564" s="380">
        <v>19.760000000000002</v>
      </c>
      <c r="E3564" s="380" t="s">
        <v>88</v>
      </c>
      <c r="F3564" s="301"/>
    </row>
    <row r="3565" spans="1:6" ht="15" x14ac:dyDescent="0.25">
      <c r="A3565" s="380">
        <v>5073</v>
      </c>
      <c r="B3565" s="214" t="s">
        <v>14212</v>
      </c>
      <c r="C3565" s="380" t="s">
        <v>65</v>
      </c>
      <c r="D3565" s="380">
        <v>20.14</v>
      </c>
      <c r="E3565" s="380" t="s">
        <v>88</v>
      </c>
      <c r="F3565" s="301"/>
    </row>
    <row r="3566" spans="1:6" ht="15" x14ac:dyDescent="0.25">
      <c r="A3566" s="380">
        <v>5069</v>
      </c>
      <c r="B3566" s="214" t="s">
        <v>14213</v>
      </c>
      <c r="C3566" s="380" t="s">
        <v>65</v>
      </c>
      <c r="D3566" s="380">
        <v>20.14</v>
      </c>
      <c r="E3566" s="380" t="s">
        <v>88</v>
      </c>
      <c r="F3566" s="301"/>
    </row>
    <row r="3567" spans="1:6" ht="15" x14ac:dyDescent="0.25">
      <c r="A3567" s="380">
        <v>5070</v>
      </c>
      <c r="B3567" s="214" t="s">
        <v>14214</v>
      </c>
      <c r="C3567" s="380" t="s">
        <v>65</v>
      </c>
      <c r="D3567" s="380">
        <v>20.36</v>
      </c>
      <c r="E3567" s="380" t="s">
        <v>88</v>
      </c>
      <c r="F3567" s="301"/>
    </row>
    <row r="3568" spans="1:6" ht="15" x14ac:dyDescent="0.25">
      <c r="A3568" s="380">
        <v>5071</v>
      </c>
      <c r="B3568" s="214" t="s">
        <v>14215</v>
      </c>
      <c r="C3568" s="380" t="s">
        <v>65</v>
      </c>
      <c r="D3568" s="380">
        <v>19.760000000000002</v>
      </c>
      <c r="E3568" s="380" t="s">
        <v>88</v>
      </c>
      <c r="F3568" s="301"/>
    </row>
    <row r="3569" spans="1:6" ht="15" x14ac:dyDescent="0.25">
      <c r="A3569" s="380">
        <v>5061</v>
      </c>
      <c r="B3569" s="214" t="s">
        <v>14216</v>
      </c>
      <c r="C3569" s="380" t="s">
        <v>65</v>
      </c>
      <c r="D3569" s="380">
        <v>19.43</v>
      </c>
      <c r="E3569" s="380" t="s">
        <v>88</v>
      </c>
      <c r="F3569" s="301"/>
    </row>
    <row r="3570" spans="1:6" ht="15" x14ac:dyDescent="0.25">
      <c r="A3570" s="380">
        <v>5075</v>
      </c>
      <c r="B3570" s="214" t="s">
        <v>14217</v>
      </c>
      <c r="C3570" s="380" t="s">
        <v>65</v>
      </c>
      <c r="D3570" s="380">
        <v>19.760000000000002</v>
      </c>
      <c r="E3570" s="380" t="s">
        <v>88</v>
      </c>
      <c r="F3570" s="301"/>
    </row>
    <row r="3571" spans="1:6" ht="15" x14ac:dyDescent="0.25">
      <c r="A3571" s="380">
        <v>39027</v>
      </c>
      <c r="B3571" s="214" t="s">
        <v>14218</v>
      </c>
      <c r="C3571" s="380" t="s">
        <v>65</v>
      </c>
      <c r="D3571" s="380">
        <v>19.739999999999998</v>
      </c>
      <c r="E3571" s="380" t="s">
        <v>88</v>
      </c>
      <c r="F3571" s="301"/>
    </row>
    <row r="3572" spans="1:6" ht="15" x14ac:dyDescent="0.25">
      <c r="A3572" s="380">
        <v>5062</v>
      </c>
      <c r="B3572" s="214" t="s">
        <v>14219</v>
      </c>
      <c r="C3572" s="380" t="s">
        <v>65</v>
      </c>
      <c r="D3572" s="380">
        <v>20.02</v>
      </c>
      <c r="E3572" s="380" t="s">
        <v>88</v>
      </c>
      <c r="F3572" s="301"/>
    </row>
    <row r="3573" spans="1:6" ht="15" x14ac:dyDescent="0.25">
      <c r="A3573" s="380">
        <v>40568</v>
      </c>
      <c r="B3573" s="214" t="s">
        <v>14220</v>
      </c>
      <c r="C3573" s="380" t="s">
        <v>65</v>
      </c>
      <c r="D3573" s="380">
        <v>19.91</v>
      </c>
      <c r="E3573" s="380" t="s">
        <v>88</v>
      </c>
      <c r="F3573" s="301"/>
    </row>
    <row r="3574" spans="1:6" ht="15" x14ac:dyDescent="0.25">
      <c r="A3574" s="380">
        <v>40304</v>
      </c>
      <c r="B3574" s="214" t="s">
        <v>14221</v>
      </c>
      <c r="C3574" s="380" t="s">
        <v>65</v>
      </c>
      <c r="D3574" s="380">
        <v>24.39</v>
      </c>
      <c r="E3574" s="380" t="s">
        <v>88</v>
      </c>
      <c r="F3574" s="301"/>
    </row>
    <row r="3575" spans="1:6" ht="15" x14ac:dyDescent="0.25">
      <c r="A3575" s="380">
        <v>39026</v>
      </c>
      <c r="B3575" s="214" t="s">
        <v>14222</v>
      </c>
      <c r="C3575" s="380" t="s">
        <v>65</v>
      </c>
      <c r="D3575" s="380">
        <v>22.22</v>
      </c>
      <c r="E3575" s="380" t="s">
        <v>88</v>
      </c>
      <c r="F3575" s="301"/>
    </row>
    <row r="3576" spans="1:6" ht="45" x14ac:dyDescent="0.25">
      <c r="A3576" s="388">
        <v>42431</v>
      </c>
      <c r="B3576" s="214" t="s">
        <v>14223</v>
      </c>
      <c r="C3576" s="380" t="s">
        <v>66</v>
      </c>
      <c r="D3576" s="395">
        <v>3957.85</v>
      </c>
      <c r="E3576" s="380" t="s">
        <v>88</v>
      </c>
      <c r="F3576" s="301"/>
    </row>
    <row r="3577" spans="1:6" ht="15" x14ac:dyDescent="0.25">
      <c r="A3577" s="380">
        <v>44074</v>
      </c>
      <c r="B3577" s="214" t="s">
        <v>14224</v>
      </c>
      <c r="C3577" s="380" t="s">
        <v>3</v>
      </c>
      <c r="D3577" s="395">
        <v>622.32000000000005</v>
      </c>
      <c r="E3577" s="380" t="s">
        <v>88</v>
      </c>
      <c r="F3577" s="301"/>
    </row>
    <row r="3578" spans="1:6" ht="15" x14ac:dyDescent="0.25">
      <c r="A3578" s="380">
        <v>44072</v>
      </c>
      <c r="B3578" s="214" t="s">
        <v>14225</v>
      </c>
      <c r="C3578" s="380" t="s">
        <v>3</v>
      </c>
      <c r="D3578" s="380">
        <v>137.97999999999999</v>
      </c>
      <c r="E3578" s="380" t="s">
        <v>88</v>
      </c>
      <c r="F3578" s="301"/>
    </row>
    <row r="3579" spans="1:6" ht="30" x14ac:dyDescent="0.25">
      <c r="A3579" s="380">
        <v>511</v>
      </c>
      <c r="B3579" s="214" t="s">
        <v>14226</v>
      </c>
      <c r="C3579" s="380" t="s">
        <v>3</v>
      </c>
      <c r="D3579" s="396">
        <v>18.72</v>
      </c>
      <c r="E3579" s="380" t="s">
        <v>88</v>
      </c>
      <c r="F3579" s="301"/>
    </row>
    <row r="3580" spans="1:6" ht="30" x14ac:dyDescent="0.25">
      <c r="A3580" s="380">
        <v>37540</v>
      </c>
      <c r="B3580" s="214" t="s">
        <v>14227</v>
      </c>
      <c r="C3580" s="380" t="s">
        <v>66</v>
      </c>
      <c r="D3580" s="380">
        <v>81526.69</v>
      </c>
      <c r="E3580" s="380" t="s">
        <v>1550</v>
      </c>
      <c r="F3580" s="301"/>
    </row>
    <row r="3581" spans="1:6" ht="30" x14ac:dyDescent="0.25">
      <c r="A3581" s="380">
        <v>37548</v>
      </c>
      <c r="B3581" s="214" t="s">
        <v>14228</v>
      </c>
      <c r="C3581" s="380" t="s">
        <v>66</v>
      </c>
      <c r="D3581" s="380">
        <v>108063.22</v>
      </c>
      <c r="E3581" s="380" t="s">
        <v>1550</v>
      </c>
      <c r="F3581" s="301"/>
    </row>
    <row r="3582" spans="1:6" ht="30" x14ac:dyDescent="0.25">
      <c r="A3582" s="380">
        <v>39828</v>
      </c>
      <c r="B3582" s="214" t="s">
        <v>14229</v>
      </c>
      <c r="C3582" s="380" t="s">
        <v>66</v>
      </c>
      <c r="D3582" s="380">
        <v>648.27</v>
      </c>
      <c r="E3582" s="380" t="s">
        <v>88</v>
      </c>
      <c r="F3582" s="301"/>
    </row>
    <row r="3583" spans="1:6" ht="30" x14ac:dyDescent="0.25">
      <c r="A3583" s="380">
        <v>38392</v>
      </c>
      <c r="B3583" s="214" t="s">
        <v>14230</v>
      </c>
      <c r="C3583" s="380" t="s">
        <v>66</v>
      </c>
      <c r="D3583" s="396">
        <v>61.91</v>
      </c>
      <c r="E3583" s="380" t="s">
        <v>88</v>
      </c>
      <c r="F3583" s="301"/>
    </row>
    <row r="3584" spans="1:6" ht="30" x14ac:dyDescent="0.25">
      <c r="A3584" s="380">
        <v>11735</v>
      </c>
      <c r="B3584" s="214" t="s">
        <v>14231</v>
      </c>
      <c r="C3584" s="380" t="s">
        <v>66</v>
      </c>
      <c r="D3584" s="396">
        <v>12.83</v>
      </c>
      <c r="E3584" s="380" t="s">
        <v>88</v>
      </c>
      <c r="F3584" s="301"/>
    </row>
    <row r="3585" spans="1:6" ht="30" x14ac:dyDescent="0.25">
      <c r="A3585" s="380">
        <v>11737</v>
      </c>
      <c r="B3585" s="214" t="s">
        <v>14232</v>
      </c>
      <c r="C3585" s="380" t="s">
        <v>66</v>
      </c>
      <c r="D3585" s="380">
        <v>18.2</v>
      </c>
      <c r="E3585" s="380" t="s">
        <v>88</v>
      </c>
      <c r="F3585" s="301"/>
    </row>
    <row r="3586" spans="1:6" ht="30" x14ac:dyDescent="0.25">
      <c r="A3586" s="380">
        <v>11738</v>
      </c>
      <c r="B3586" s="214" t="s">
        <v>14233</v>
      </c>
      <c r="C3586" s="380" t="s">
        <v>66</v>
      </c>
      <c r="D3586" s="380">
        <v>22.95</v>
      </c>
      <c r="E3586" s="380" t="s">
        <v>88</v>
      </c>
      <c r="F3586" s="301"/>
    </row>
    <row r="3587" spans="1:6" ht="30" x14ac:dyDescent="0.25">
      <c r="A3587" s="380">
        <v>36143</v>
      </c>
      <c r="B3587" s="214" t="s">
        <v>14234</v>
      </c>
      <c r="C3587" s="380" t="s">
        <v>66</v>
      </c>
      <c r="D3587" s="380">
        <v>28.26</v>
      </c>
      <c r="E3587" s="380" t="s">
        <v>88</v>
      </c>
      <c r="F3587" s="301"/>
    </row>
    <row r="3588" spans="1:6" ht="30" x14ac:dyDescent="0.25">
      <c r="A3588" s="380">
        <v>36142</v>
      </c>
      <c r="B3588" s="214" t="s">
        <v>14235</v>
      </c>
      <c r="C3588" s="380" t="s">
        <v>66</v>
      </c>
      <c r="D3588" s="380">
        <v>2.06</v>
      </c>
      <c r="E3588" s="380" t="s">
        <v>88</v>
      </c>
      <c r="F3588" s="301"/>
    </row>
    <row r="3589" spans="1:6" ht="15" x14ac:dyDescent="0.25">
      <c r="A3589" s="380">
        <v>36146</v>
      </c>
      <c r="B3589" s="214" t="s">
        <v>14236</v>
      </c>
      <c r="C3589" s="380" t="s">
        <v>66</v>
      </c>
      <c r="D3589" s="380">
        <v>234.43</v>
      </c>
      <c r="E3589" s="380" t="s">
        <v>88</v>
      </c>
      <c r="F3589" s="301"/>
    </row>
    <row r="3590" spans="1:6" ht="30" x14ac:dyDescent="0.25">
      <c r="A3590" s="388">
        <v>39015</v>
      </c>
      <c r="B3590" s="214" t="s">
        <v>14237</v>
      </c>
      <c r="C3590" s="380" t="s">
        <v>66</v>
      </c>
      <c r="D3590" s="395">
        <v>1</v>
      </c>
      <c r="E3590" s="380" t="s">
        <v>88</v>
      </c>
      <c r="F3590" s="301"/>
    </row>
    <row r="3591" spans="1:6" ht="30" x14ac:dyDescent="0.25">
      <c r="A3591" s="380">
        <v>38377</v>
      </c>
      <c r="B3591" s="214" t="s">
        <v>14238</v>
      </c>
      <c r="C3591" s="380" t="s">
        <v>66</v>
      </c>
      <c r="D3591" s="395">
        <v>48.23</v>
      </c>
      <c r="E3591" s="380" t="s">
        <v>88</v>
      </c>
      <c r="F3591" s="301"/>
    </row>
    <row r="3592" spans="1:6" ht="15" x14ac:dyDescent="0.25">
      <c r="A3592" s="380">
        <v>38376</v>
      </c>
      <c r="B3592" s="214" t="s">
        <v>14239</v>
      </c>
      <c r="C3592" s="380" t="s">
        <v>66</v>
      </c>
      <c r="D3592" s="380">
        <v>54.99</v>
      </c>
      <c r="E3592" s="380" t="s">
        <v>88</v>
      </c>
      <c r="F3592" s="301"/>
    </row>
    <row r="3593" spans="1:6" ht="15" x14ac:dyDescent="0.25">
      <c r="A3593" s="380">
        <v>38116</v>
      </c>
      <c r="B3593" s="214" t="s">
        <v>14240</v>
      </c>
      <c r="C3593" s="380" t="s">
        <v>66</v>
      </c>
      <c r="D3593" s="380">
        <v>7.72</v>
      </c>
      <c r="E3593" s="380" t="s">
        <v>88</v>
      </c>
      <c r="F3593" s="301"/>
    </row>
    <row r="3594" spans="1:6" ht="30" x14ac:dyDescent="0.25">
      <c r="A3594" s="380">
        <v>38066</v>
      </c>
      <c r="B3594" s="214" t="s">
        <v>14241</v>
      </c>
      <c r="C3594" s="380" t="s">
        <v>66</v>
      </c>
      <c r="D3594" s="380">
        <v>12.75</v>
      </c>
      <c r="E3594" s="380" t="s">
        <v>88</v>
      </c>
      <c r="F3594" s="301"/>
    </row>
    <row r="3595" spans="1:6" ht="15" x14ac:dyDescent="0.25">
      <c r="A3595" s="380">
        <v>38117</v>
      </c>
      <c r="B3595" s="214" t="s">
        <v>14242</v>
      </c>
      <c r="C3595" s="380" t="s">
        <v>66</v>
      </c>
      <c r="D3595" s="380">
        <v>13.15</v>
      </c>
      <c r="E3595" s="380" t="s">
        <v>88</v>
      </c>
      <c r="F3595" s="301"/>
    </row>
    <row r="3596" spans="1:6" ht="30" x14ac:dyDescent="0.25">
      <c r="A3596" s="380">
        <v>38067</v>
      </c>
      <c r="B3596" s="214" t="s">
        <v>14243</v>
      </c>
      <c r="C3596" s="380" t="s">
        <v>66</v>
      </c>
      <c r="D3596" s="380">
        <v>17.95</v>
      </c>
      <c r="E3596" s="380" t="s">
        <v>88</v>
      </c>
      <c r="F3596" s="301"/>
    </row>
    <row r="3597" spans="1:6" ht="15" x14ac:dyDescent="0.25">
      <c r="A3597" s="388">
        <v>44313</v>
      </c>
      <c r="B3597" s="214" t="s">
        <v>14244</v>
      </c>
      <c r="C3597" s="380" t="s">
        <v>66</v>
      </c>
      <c r="D3597" s="395">
        <v>976.39</v>
      </c>
      <c r="E3597" s="380" t="s">
        <v>1550</v>
      </c>
      <c r="F3597" s="301"/>
    </row>
    <row r="3598" spans="1:6" ht="30" x14ac:dyDescent="0.25">
      <c r="A3598" s="380">
        <v>11522</v>
      </c>
      <c r="B3598" s="214" t="s">
        <v>14245</v>
      </c>
      <c r="C3598" s="380" t="s">
        <v>66</v>
      </c>
      <c r="D3598" s="395">
        <v>12.91</v>
      </c>
      <c r="E3598" s="380" t="s">
        <v>88</v>
      </c>
      <c r="F3598" s="301"/>
    </row>
    <row r="3599" spans="1:6" ht="30" x14ac:dyDescent="0.25">
      <c r="A3599" s="380">
        <v>43600</v>
      </c>
      <c r="B3599" s="214" t="s">
        <v>14246</v>
      </c>
      <c r="C3599" s="380" t="s">
        <v>66</v>
      </c>
      <c r="D3599" s="380">
        <v>51.76</v>
      </c>
      <c r="E3599" s="380" t="s">
        <v>88</v>
      </c>
      <c r="F3599" s="301"/>
    </row>
    <row r="3600" spans="1:6" ht="30" x14ac:dyDescent="0.25">
      <c r="A3600" s="380">
        <v>5080</v>
      </c>
      <c r="B3600" s="214" t="s">
        <v>14247</v>
      </c>
      <c r="C3600" s="380" t="s">
        <v>66</v>
      </c>
      <c r="D3600" s="380">
        <v>20.18</v>
      </c>
      <c r="E3600" s="380" t="s">
        <v>88</v>
      </c>
      <c r="F3600" s="301"/>
    </row>
    <row r="3601" spans="1:6" ht="30" x14ac:dyDescent="0.25">
      <c r="A3601" s="380">
        <v>38168</v>
      </c>
      <c r="B3601" s="214" t="s">
        <v>14248</v>
      </c>
      <c r="C3601" s="380" t="s">
        <v>66</v>
      </c>
      <c r="D3601" s="380">
        <v>140.91</v>
      </c>
      <c r="E3601" s="380" t="s">
        <v>88</v>
      </c>
      <c r="F3601" s="301"/>
    </row>
    <row r="3602" spans="1:6" ht="30" x14ac:dyDescent="0.25">
      <c r="A3602" s="380">
        <v>43601</v>
      </c>
      <c r="B3602" s="214" t="s">
        <v>14249</v>
      </c>
      <c r="C3602" s="380" t="s">
        <v>66</v>
      </c>
      <c r="D3602" s="380">
        <v>70.45</v>
      </c>
      <c r="E3602" s="380" t="s">
        <v>88</v>
      </c>
      <c r="F3602" s="301"/>
    </row>
    <row r="3603" spans="1:6" ht="30" x14ac:dyDescent="0.25">
      <c r="A3603" s="380">
        <v>13393</v>
      </c>
      <c r="B3603" s="214" t="s">
        <v>14250</v>
      </c>
      <c r="C3603" s="380" t="s">
        <v>66</v>
      </c>
      <c r="D3603" s="380">
        <v>366.06</v>
      </c>
      <c r="E3603" s="380" t="s">
        <v>1550</v>
      </c>
      <c r="F3603" s="301"/>
    </row>
    <row r="3604" spans="1:6" ht="30" x14ac:dyDescent="0.25">
      <c r="A3604" s="380">
        <v>13395</v>
      </c>
      <c r="B3604" s="214" t="s">
        <v>14251</v>
      </c>
      <c r="C3604" s="380" t="s">
        <v>66</v>
      </c>
      <c r="D3604" s="380">
        <v>512.99</v>
      </c>
      <c r="E3604" s="380" t="s">
        <v>1550</v>
      </c>
      <c r="F3604" s="301"/>
    </row>
    <row r="3605" spans="1:6" ht="30" x14ac:dyDescent="0.25">
      <c r="A3605" s="380">
        <v>12039</v>
      </c>
      <c r="B3605" s="214" t="s">
        <v>14252</v>
      </c>
      <c r="C3605" s="380" t="s">
        <v>66</v>
      </c>
      <c r="D3605" s="380">
        <v>539.1</v>
      </c>
      <c r="E3605" s="380" t="s">
        <v>1550</v>
      </c>
      <c r="F3605" s="301"/>
    </row>
    <row r="3606" spans="1:6" ht="30" x14ac:dyDescent="0.25">
      <c r="A3606" s="380">
        <v>13396</v>
      </c>
      <c r="B3606" s="214" t="s">
        <v>14253</v>
      </c>
      <c r="C3606" s="380" t="s">
        <v>66</v>
      </c>
      <c r="D3606" s="380">
        <v>757.14</v>
      </c>
      <c r="E3606" s="380" t="s">
        <v>1550</v>
      </c>
      <c r="F3606" s="301"/>
    </row>
    <row r="3607" spans="1:6" ht="30" x14ac:dyDescent="0.25">
      <c r="A3607" s="380">
        <v>12041</v>
      </c>
      <c r="B3607" s="214" t="s">
        <v>14254</v>
      </c>
      <c r="C3607" s="380" t="s">
        <v>66</v>
      </c>
      <c r="D3607" s="380">
        <v>618.25</v>
      </c>
      <c r="E3607" s="380" t="s">
        <v>1550</v>
      </c>
      <c r="F3607" s="301"/>
    </row>
    <row r="3608" spans="1:6" ht="30" x14ac:dyDescent="0.25">
      <c r="A3608" s="380">
        <v>12043</v>
      </c>
      <c r="B3608" s="214" t="s">
        <v>14255</v>
      </c>
      <c r="C3608" s="380" t="s">
        <v>66</v>
      </c>
      <c r="D3608" s="380">
        <v>1305.3399999999999</v>
      </c>
      <c r="E3608" s="380" t="s">
        <v>1550</v>
      </c>
      <c r="F3608" s="301"/>
    </row>
    <row r="3609" spans="1:6" ht="30" x14ac:dyDescent="0.25">
      <c r="A3609" s="380">
        <v>39762</v>
      </c>
      <c r="B3609" s="214" t="s">
        <v>14256</v>
      </c>
      <c r="C3609" s="380" t="s">
        <v>66</v>
      </c>
      <c r="D3609" s="380">
        <v>621.37</v>
      </c>
      <c r="E3609" s="380" t="s">
        <v>1550</v>
      </c>
      <c r="F3609" s="301"/>
    </row>
    <row r="3610" spans="1:6" ht="30" x14ac:dyDescent="0.25">
      <c r="A3610" s="380">
        <v>12042</v>
      </c>
      <c r="B3610" s="214" t="s">
        <v>14257</v>
      </c>
      <c r="C3610" s="380" t="s">
        <v>66</v>
      </c>
      <c r="D3610" s="380">
        <v>907.19</v>
      </c>
      <c r="E3610" s="380" t="s">
        <v>1550</v>
      </c>
      <c r="F3610" s="301"/>
    </row>
    <row r="3611" spans="1:6" ht="30" x14ac:dyDescent="0.25">
      <c r="A3611" s="380">
        <v>39763</v>
      </c>
      <c r="B3611" s="214" t="s">
        <v>14258</v>
      </c>
      <c r="C3611" s="380" t="s">
        <v>66</v>
      </c>
      <c r="D3611" s="396">
        <v>1061.74</v>
      </c>
      <c r="E3611" s="380" t="s">
        <v>1550</v>
      </c>
      <c r="F3611" s="301"/>
    </row>
    <row r="3612" spans="1:6" ht="30" x14ac:dyDescent="0.25">
      <c r="A3612" s="380">
        <v>39760</v>
      </c>
      <c r="B3612" s="214" t="s">
        <v>14259</v>
      </c>
      <c r="C3612" s="380" t="s">
        <v>66</v>
      </c>
      <c r="D3612" s="380">
        <v>1058.25</v>
      </c>
      <c r="E3612" s="380" t="s">
        <v>1550</v>
      </c>
      <c r="F3612" s="301"/>
    </row>
    <row r="3613" spans="1:6" ht="30" x14ac:dyDescent="0.25">
      <c r="A3613" s="380">
        <v>39756</v>
      </c>
      <c r="B3613" s="214" t="s">
        <v>14260</v>
      </c>
      <c r="C3613" s="380" t="s">
        <v>66</v>
      </c>
      <c r="D3613" s="380">
        <v>379.98</v>
      </c>
      <c r="E3613" s="380" t="s">
        <v>1550</v>
      </c>
      <c r="F3613" s="301"/>
    </row>
    <row r="3614" spans="1:6" ht="30" x14ac:dyDescent="0.25">
      <c r="A3614" s="380">
        <v>12038</v>
      </c>
      <c r="B3614" s="214" t="s">
        <v>14261</v>
      </c>
      <c r="C3614" s="380" t="s">
        <v>66</v>
      </c>
      <c r="D3614" s="380">
        <v>474.79</v>
      </c>
      <c r="E3614" s="380" t="s">
        <v>1550</v>
      </c>
      <c r="F3614" s="301"/>
    </row>
    <row r="3615" spans="1:6" ht="30" x14ac:dyDescent="0.25">
      <c r="A3615" s="380">
        <v>39757</v>
      </c>
      <c r="B3615" s="214" t="s">
        <v>14262</v>
      </c>
      <c r="C3615" s="380" t="s">
        <v>66</v>
      </c>
      <c r="D3615" s="380">
        <v>439.03</v>
      </c>
      <c r="E3615" s="380" t="s">
        <v>1550</v>
      </c>
      <c r="F3615" s="301"/>
    </row>
    <row r="3616" spans="1:6" ht="30" x14ac:dyDescent="0.25">
      <c r="A3616" s="380">
        <v>39758</v>
      </c>
      <c r="B3616" s="214" t="s">
        <v>14263</v>
      </c>
      <c r="C3616" s="380" t="s">
        <v>66</v>
      </c>
      <c r="D3616" s="380">
        <v>639.83000000000004</v>
      </c>
      <c r="E3616" s="380" t="s">
        <v>1550</v>
      </c>
      <c r="F3616" s="301"/>
    </row>
    <row r="3617" spans="1:6" ht="30" x14ac:dyDescent="0.25">
      <c r="A3617" s="380">
        <v>39759</v>
      </c>
      <c r="B3617" s="214" t="s">
        <v>14264</v>
      </c>
      <c r="C3617" s="380" t="s">
        <v>66</v>
      </c>
      <c r="D3617" s="380">
        <v>790.19</v>
      </c>
      <c r="E3617" s="380" t="s">
        <v>1550</v>
      </c>
      <c r="F3617" s="301"/>
    </row>
    <row r="3618" spans="1:6" ht="30" x14ac:dyDescent="0.25">
      <c r="A3618" s="380">
        <v>39761</v>
      </c>
      <c r="B3618" s="214" t="s">
        <v>14265</v>
      </c>
      <c r="C3618" s="380" t="s">
        <v>66</v>
      </c>
      <c r="D3618" s="380">
        <v>949.84</v>
      </c>
      <c r="E3618" s="380" t="s">
        <v>1550</v>
      </c>
      <c r="F3618" s="301"/>
    </row>
    <row r="3619" spans="1:6" ht="30" x14ac:dyDescent="0.25">
      <c r="A3619" s="380">
        <v>39805</v>
      </c>
      <c r="B3619" s="214" t="s">
        <v>14266</v>
      </c>
      <c r="C3619" s="380" t="s">
        <v>66</v>
      </c>
      <c r="D3619" s="380">
        <v>280.14999999999998</v>
      </c>
      <c r="E3619" s="380" t="s">
        <v>1550</v>
      </c>
      <c r="F3619" s="301"/>
    </row>
    <row r="3620" spans="1:6" ht="30" x14ac:dyDescent="0.25">
      <c r="A3620" s="380">
        <v>39806</v>
      </c>
      <c r="B3620" s="214" t="s">
        <v>14267</v>
      </c>
      <c r="C3620" s="380" t="s">
        <v>66</v>
      </c>
      <c r="D3620" s="380">
        <v>519.04999999999995</v>
      </c>
      <c r="E3620" s="380" t="s">
        <v>1550</v>
      </c>
      <c r="F3620" s="301"/>
    </row>
    <row r="3621" spans="1:6" ht="30" x14ac:dyDescent="0.25">
      <c r="A3621" s="380">
        <v>39807</v>
      </c>
      <c r="B3621" s="214" t="s">
        <v>14268</v>
      </c>
      <c r="C3621" s="380" t="s">
        <v>66</v>
      </c>
      <c r="D3621" s="380">
        <v>1124.9000000000001</v>
      </c>
      <c r="E3621" s="380" t="s">
        <v>1550</v>
      </c>
      <c r="F3621" s="301"/>
    </row>
    <row r="3622" spans="1:6" ht="30" x14ac:dyDescent="0.25">
      <c r="A3622" s="380">
        <v>43100</v>
      </c>
      <c r="B3622" s="214" t="s">
        <v>14269</v>
      </c>
      <c r="C3622" s="380" t="s">
        <v>66</v>
      </c>
      <c r="D3622" s="380">
        <v>879.43</v>
      </c>
      <c r="E3622" s="380" t="s">
        <v>1550</v>
      </c>
      <c r="F3622" s="301"/>
    </row>
    <row r="3623" spans="1:6" ht="30" x14ac:dyDescent="0.25">
      <c r="A3623" s="380">
        <v>39804</v>
      </c>
      <c r="B3623" s="214" t="s">
        <v>14270</v>
      </c>
      <c r="C3623" s="380" t="s">
        <v>66</v>
      </c>
      <c r="D3623" s="380">
        <v>164.51</v>
      </c>
      <c r="E3623" s="380" t="s">
        <v>1550</v>
      </c>
      <c r="F3623" s="301"/>
    </row>
    <row r="3624" spans="1:6" ht="30" x14ac:dyDescent="0.25">
      <c r="A3624" s="380">
        <v>39796</v>
      </c>
      <c r="B3624" s="214" t="s">
        <v>14271</v>
      </c>
      <c r="C3624" s="380" t="s">
        <v>66</v>
      </c>
      <c r="D3624" s="396">
        <v>170.39</v>
      </c>
      <c r="E3624" s="380" t="s">
        <v>1550</v>
      </c>
      <c r="F3624" s="301"/>
    </row>
    <row r="3625" spans="1:6" ht="30" x14ac:dyDescent="0.25">
      <c r="A3625" s="380">
        <v>39797</v>
      </c>
      <c r="B3625" s="214" t="s">
        <v>14272</v>
      </c>
      <c r="C3625" s="380" t="s">
        <v>66</v>
      </c>
      <c r="D3625" s="380">
        <v>267.47000000000003</v>
      </c>
      <c r="E3625" s="380" t="s">
        <v>1550</v>
      </c>
      <c r="F3625" s="301"/>
    </row>
    <row r="3626" spans="1:6" ht="30" x14ac:dyDescent="0.25">
      <c r="A3626" s="380">
        <v>39798</v>
      </c>
      <c r="B3626" s="214" t="s">
        <v>14273</v>
      </c>
      <c r="C3626" s="380" t="s">
        <v>66</v>
      </c>
      <c r="D3626" s="380">
        <v>458.8</v>
      </c>
      <c r="E3626" s="380" t="s">
        <v>1550</v>
      </c>
      <c r="F3626" s="301"/>
    </row>
    <row r="3627" spans="1:6" ht="30" x14ac:dyDescent="0.25">
      <c r="A3627" s="380">
        <v>39794</v>
      </c>
      <c r="B3627" s="214" t="s">
        <v>14274</v>
      </c>
      <c r="C3627" s="380" t="s">
        <v>66</v>
      </c>
      <c r="D3627" s="380">
        <v>72.319999999999993</v>
      </c>
      <c r="E3627" s="380" t="s">
        <v>1550</v>
      </c>
      <c r="F3627" s="301"/>
    </row>
    <row r="3628" spans="1:6" ht="30" x14ac:dyDescent="0.25">
      <c r="A3628" s="380">
        <v>39795</v>
      </c>
      <c r="B3628" s="214" t="s">
        <v>14275</v>
      </c>
      <c r="C3628" s="380" t="s">
        <v>66</v>
      </c>
      <c r="D3628" s="380">
        <v>114.26</v>
      </c>
      <c r="E3628" s="380" t="s">
        <v>1550</v>
      </c>
      <c r="F3628" s="301"/>
    </row>
    <row r="3629" spans="1:6" ht="30" x14ac:dyDescent="0.25">
      <c r="A3629" s="380">
        <v>39801</v>
      </c>
      <c r="B3629" s="214" t="s">
        <v>14276</v>
      </c>
      <c r="C3629" s="380" t="s">
        <v>66</v>
      </c>
      <c r="D3629" s="380">
        <v>241.28</v>
      </c>
      <c r="E3629" s="380" t="s">
        <v>1550</v>
      </c>
      <c r="F3629" s="301"/>
    </row>
    <row r="3630" spans="1:6" ht="30" x14ac:dyDescent="0.25">
      <c r="A3630" s="380">
        <v>39802</v>
      </c>
      <c r="B3630" s="214" t="s">
        <v>14277</v>
      </c>
      <c r="C3630" s="380" t="s">
        <v>66</v>
      </c>
      <c r="D3630" s="380">
        <v>353.67</v>
      </c>
      <c r="E3630" s="380" t="s">
        <v>1550</v>
      </c>
      <c r="F3630" s="301"/>
    </row>
    <row r="3631" spans="1:6" ht="30" x14ac:dyDescent="0.25">
      <c r="A3631" s="380">
        <v>39803</v>
      </c>
      <c r="B3631" s="214" t="s">
        <v>14278</v>
      </c>
      <c r="C3631" s="380" t="s">
        <v>66</v>
      </c>
      <c r="D3631" s="380">
        <v>493.37</v>
      </c>
      <c r="E3631" s="380" t="s">
        <v>1550</v>
      </c>
      <c r="F3631" s="301"/>
    </row>
    <row r="3632" spans="1:6" ht="30" x14ac:dyDescent="0.25">
      <c r="A3632" s="380">
        <v>39799</v>
      </c>
      <c r="B3632" s="214" t="s">
        <v>14279</v>
      </c>
      <c r="C3632" s="380" t="s">
        <v>66</v>
      </c>
      <c r="D3632" s="380">
        <v>84.3</v>
      </c>
      <c r="E3632" s="380" t="s">
        <v>1550</v>
      </c>
      <c r="F3632" s="301"/>
    </row>
    <row r="3633" spans="1:6" ht="30" x14ac:dyDescent="0.25">
      <c r="A3633" s="380">
        <v>39800</v>
      </c>
      <c r="B3633" s="214" t="s">
        <v>14280</v>
      </c>
      <c r="C3633" s="380" t="s">
        <v>66</v>
      </c>
      <c r="D3633" s="380">
        <v>143.61000000000001</v>
      </c>
      <c r="E3633" s="380" t="s">
        <v>1550</v>
      </c>
      <c r="F3633" s="301"/>
    </row>
    <row r="3634" spans="1:6" ht="15" x14ac:dyDescent="0.25">
      <c r="A3634" s="388">
        <v>43837</v>
      </c>
      <c r="B3634" s="214" t="s">
        <v>14281</v>
      </c>
      <c r="C3634" s="380" t="s">
        <v>66</v>
      </c>
      <c r="D3634" s="395">
        <v>1315.76</v>
      </c>
      <c r="E3634" s="380" t="s">
        <v>1550</v>
      </c>
      <c r="F3634" s="301"/>
    </row>
    <row r="3635" spans="1:6" ht="15" x14ac:dyDescent="0.25">
      <c r="A3635" s="388">
        <v>43836</v>
      </c>
      <c r="B3635" s="214" t="s">
        <v>14282</v>
      </c>
      <c r="C3635" s="380" t="s">
        <v>66</v>
      </c>
      <c r="D3635" s="395">
        <v>2677.34</v>
      </c>
      <c r="E3635" s="380" t="s">
        <v>1550</v>
      </c>
      <c r="F3635" s="301"/>
    </row>
    <row r="3636" spans="1:6" ht="15" x14ac:dyDescent="0.25">
      <c r="A3636" s="388">
        <v>21059</v>
      </c>
      <c r="B3636" s="214" t="s">
        <v>14283</v>
      </c>
      <c r="C3636" s="380" t="s">
        <v>66</v>
      </c>
      <c r="D3636" s="395">
        <v>45.99</v>
      </c>
      <c r="E3636" s="380" t="s">
        <v>88</v>
      </c>
      <c r="F3636" s="301"/>
    </row>
    <row r="3637" spans="1:6" ht="15" x14ac:dyDescent="0.25">
      <c r="A3637" s="388">
        <v>11234</v>
      </c>
      <c r="B3637" s="214" t="s">
        <v>14284</v>
      </c>
      <c r="C3637" s="380" t="s">
        <v>66</v>
      </c>
      <c r="D3637" s="395">
        <v>69.33</v>
      </c>
      <c r="E3637" s="380" t="s">
        <v>88</v>
      </c>
      <c r="F3637" s="301"/>
    </row>
    <row r="3638" spans="1:6" ht="15" x14ac:dyDescent="0.25">
      <c r="A3638" s="388">
        <v>21060</v>
      </c>
      <c r="B3638" s="214" t="s">
        <v>14285</v>
      </c>
      <c r="C3638" s="380" t="s">
        <v>66</v>
      </c>
      <c r="D3638" s="395">
        <v>85.33</v>
      </c>
      <c r="E3638" s="380" t="s">
        <v>88</v>
      </c>
      <c r="F3638" s="301"/>
    </row>
    <row r="3639" spans="1:6" ht="15" x14ac:dyDescent="0.25">
      <c r="A3639" s="388">
        <v>21061</v>
      </c>
      <c r="B3639" s="214" t="s">
        <v>14286</v>
      </c>
      <c r="C3639" s="380" t="s">
        <v>66</v>
      </c>
      <c r="D3639" s="395">
        <v>106.66</v>
      </c>
      <c r="E3639" s="380" t="s">
        <v>88</v>
      </c>
      <c r="F3639" s="301"/>
    </row>
    <row r="3640" spans="1:6" ht="15" x14ac:dyDescent="0.25">
      <c r="A3640" s="388">
        <v>21062</v>
      </c>
      <c r="B3640" s="214" t="s">
        <v>14287</v>
      </c>
      <c r="C3640" s="380" t="s">
        <v>66</v>
      </c>
      <c r="D3640" s="395">
        <v>167.99</v>
      </c>
      <c r="E3640" s="380" t="s">
        <v>88</v>
      </c>
      <c r="F3640" s="301"/>
    </row>
    <row r="3641" spans="1:6" ht="15" x14ac:dyDescent="0.25">
      <c r="A3641" s="388">
        <v>11708</v>
      </c>
      <c r="B3641" s="214" t="s">
        <v>14288</v>
      </c>
      <c r="C3641" s="380" t="s">
        <v>66</v>
      </c>
      <c r="D3641" s="395">
        <v>18.329999999999998</v>
      </c>
      <c r="E3641" s="380" t="s">
        <v>88</v>
      </c>
      <c r="F3641" s="301"/>
    </row>
    <row r="3642" spans="1:6" ht="15" x14ac:dyDescent="0.25">
      <c r="A3642" s="388">
        <v>11709</v>
      </c>
      <c r="B3642" s="214" t="s">
        <v>14289</v>
      </c>
      <c r="C3642" s="380" t="s">
        <v>66</v>
      </c>
      <c r="D3642" s="395">
        <v>43.06</v>
      </c>
      <c r="E3642" s="380" t="s">
        <v>88</v>
      </c>
      <c r="F3642" s="301"/>
    </row>
    <row r="3643" spans="1:6" ht="15" x14ac:dyDescent="0.25">
      <c r="A3643" s="388">
        <v>11710</v>
      </c>
      <c r="B3643" s="214" t="s">
        <v>14290</v>
      </c>
      <c r="C3643" s="380" t="s">
        <v>66</v>
      </c>
      <c r="D3643" s="395">
        <v>98.99</v>
      </c>
      <c r="E3643" s="380" t="s">
        <v>88</v>
      </c>
      <c r="F3643" s="301"/>
    </row>
    <row r="3644" spans="1:6" ht="15" x14ac:dyDescent="0.25">
      <c r="A3644" s="388">
        <v>11707</v>
      </c>
      <c r="B3644" s="214" t="s">
        <v>14291</v>
      </c>
      <c r="C3644" s="380" t="s">
        <v>66</v>
      </c>
      <c r="D3644" s="395">
        <v>13.73</v>
      </c>
      <c r="E3644" s="380" t="s">
        <v>88</v>
      </c>
      <c r="F3644" s="301"/>
    </row>
    <row r="3645" spans="1:6" ht="30" x14ac:dyDescent="0.25">
      <c r="A3645" s="380">
        <v>5102</v>
      </c>
      <c r="B3645" s="214" t="s">
        <v>14292</v>
      </c>
      <c r="C3645" s="380" t="s">
        <v>66</v>
      </c>
      <c r="D3645" s="395">
        <v>18.03</v>
      </c>
      <c r="E3645" s="380" t="s">
        <v>88</v>
      </c>
      <c r="F3645" s="301"/>
    </row>
    <row r="3646" spans="1:6" ht="15" x14ac:dyDescent="0.25">
      <c r="A3646" s="380">
        <v>11711</v>
      </c>
      <c r="B3646" s="214" t="s">
        <v>14293</v>
      </c>
      <c r="C3646" s="380" t="s">
        <v>66</v>
      </c>
      <c r="D3646" s="380">
        <v>15.02</v>
      </c>
      <c r="E3646" s="380" t="s">
        <v>88</v>
      </c>
      <c r="F3646" s="301"/>
    </row>
    <row r="3647" spans="1:6" ht="15" x14ac:dyDescent="0.25">
      <c r="A3647" s="380">
        <v>11739</v>
      </c>
      <c r="B3647" s="214" t="s">
        <v>14294</v>
      </c>
      <c r="C3647" s="380" t="s">
        <v>66</v>
      </c>
      <c r="D3647" s="380">
        <v>12.85</v>
      </c>
      <c r="E3647" s="380" t="s">
        <v>88</v>
      </c>
      <c r="F3647" s="301"/>
    </row>
    <row r="3648" spans="1:6" ht="15" x14ac:dyDescent="0.25">
      <c r="A3648" s="380">
        <v>11741</v>
      </c>
      <c r="B3648" s="214" t="s">
        <v>14295</v>
      </c>
      <c r="C3648" s="380" t="s">
        <v>66</v>
      </c>
      <c r="D3648" s="380">
        <v>16.36</v>
      </c>
      <c r="E3648" s="380" t="s">
        <v>88</v>
      </c>
      <c r="F3648" s="301"/>
    </row>
    <row r="3649" spans="1:6" ht="30" x14ac:dyDescent="0.25">
      <c r="A3649" s="380">
        <v>11745</v>
      </c>
      <c r="B3649" s="214" t="s">
        <v>14296</v>
      </c>
      <c r="C3649" s="380" t="s">
        <v>66</v>
      </c>
      <c r="D3649" s="380">
        <v>21.56</v>
      </c>
      <c r="E3649" s="380" t="s">
        <v>88</v>
      </c>
      <c r="F3649" s="301"/>
    </row>
    <row r="3650" spans="1:6" ht="30" x14ac:dyDescent="0.25">
      <c r="A3650" s="380">
        <v>11743</v>
      </c>
      <c r="B3650" s="214" t="s">
        <v>14297</v>
      </c>
      <c r="C3650" s="380" t="s">
        <v>66</v>
      </c>
      <c r="D3650" s="380">
        <v>13.74</v>
      </c>
      <c r="E3650" s="380" t="s">
        <v>88</v>
      </c>
      <c r="F3650" s="301"/>
    </row>
    <row r="3651" spans="1:6" ht="30" x14ac:dyDescent="0.25">
      <c r="A3651" s="388">
        <v>5104</v>
      </c>
      <c r="B3651" s="214" t="s">
        <v>14298</v>
      </c>
      <c r="C3651" s="380" t="s">
        <v>65</v>
      </c>
      <c r="D3651" s="395">
        <v>74.06</v>
      </c>
      <c r="E3651" s="380" t="s">
        <v>88</v>
      </c>
      <c r="F3651" s="301"/>
    </row>
    <row r="3652" spans="1:6" ht="15" x14ac:dyDescent="0.25">
      <c r="A3652" s="380">
        <v>44530</v>
      </c>
      <c r="B3652" s="214" t="s">
        <v>14299</v>
      </c>
      <c r="C3652" s="380" t="s">
        <v>66</v>
      </c>
      <c r="D3652" s="395">
        <v>41.24</v>
      </c>
      <c r="E3652" s="380" t="s">
        <v>88</v>
      </c>
      <c r="F3652" s="301"/>
    </row>
    <row r="3653" spans="1:6" ht="30" x14ac:dyDescent="0.25">
      <c r="A3653" s="380">
        <v>2710</v>
      </c>
      <c r="B3653" s="214" t="s">
        <v>14300</v>
      </c>
      <c r="C3653" s="380" t="s">
        <v>66</v>
      </c>
      <c r="D3653" s="380">
        <v>32.94</v>
      </c>
      <c r="E3653" s="380" t="s">
        <v>88</v>
      </c>
      <c r="F3653" s="301"/>
    </row>
    <row r="3654" spans="1:6" ht="30" x14ac:dyDescent="0.25">
      <c r="A3654" s="388">
        <v>14575</v>
      </c>
      <c r="B3654" s="214" t="s">
        <v>14301</v>
      </c>
      <c r="C3654" s="380" t="s">
        <v>66</v>
      </c>
      <c r="D3654" s="395">
        <v>5012668.51</v>
      </c>
      <c r="E3654" s="380" t="s">
        <v>88</v>
      </c>
      <c r="F3654" s="301"/>
    </row>
    <row r="3655" spans="1:6" ht="15" x14ac:dyDescent="0.25">
      <c r="A3655" s="380">
        <v>20043</v>
      </c>
      <c r="B3655" s="214" t="s">
        <v>14302</v>
      </c>
      <c r="C3655" s="380" t="s">
        <v>66</v>
      </c>
      <c r="D3655" s="395">
        <v>8.5299999999999994</v>
      </c>
      <c r="E3655" s="380" t="s">
        <v>88</v>
      </c>
      <c r="F3655" s="301"/>
    </row>
    <row r="3656" spans="1:6" ht="15" x14ac:dyDescent="0.25">
      <c r="A3656" s="380">
        <v>20044</v>
      </c>
      <c r="B3656" s="214" t="s">
        <v>14303</v>
      </c>
      <c r="C3656" s="380" t="s">
        <v>66</v>
      </c>
      <c r="D3656" s="380">
        <v>9.89</v>
      </c>
      <c r="E3656" s="380" t="s">
        <v>88</v>
      </c>
      <c r="F3656" s="301"/>
    </row>
    <row r="3657" spans="1:6" ht="15" x14ac:dyDescent="0.25">
      <c r="A3657" s="380">
        <v>20042</v>
      </c>
      <c r="B3657" s="214" t="s">
        <v>14304</v>
      </c>
      <c r="C3657" s="380" t="s">
        <v>66</v>
      </c>
      <c r="D3657" s="396">
        <v>7.4</v>
      </c>
      <c r="E3657" s="380" t="s">
        <v>88</v>
      </c>
      <c r="F3657" s="301"/>
    </row>
    <row r="3658" spans="1:6" ht="15" x14ac:dyDescent="0.25">
      <c r="A3658" s="380">
        <v>20046</v>
      </c>
      <c r="B3658" s="214" t="s">
        <v>14305</v>
      </c>
      <c r="C3658" s="380" t="s">
        <v>66</v>
      </c>
      <c r="D3658" s="380">
        <v>17.52</v>
      </c>
      <c r="E3658" s="380" t="s">
        <v>88</v>
      </c>
      <c r="F3658" s="301"/>
    </row>
    <row r="3659" spans="1:6" ht="15" x14ac:dyDescent="0.25">
      <c r="A3659" s="380">
        <v>20047</v>
      </c>
      <c r="B3659" s="214" t="s">
        <v>14306</v>
      </c>
      <c r="C3659" s="380" t="s">
        <v>66</v>
      </c>
      <c r="D3659" s="380">
        <v>52.53</v>
      </c>
      <c r="E3659" s="380" t="s">
        <v>88</v>
      </c>
      <c r="F3659" s="301"/>
    </row>
    <row r="3660" spans="1:6" ht="15" x14ac:dyDescent="0.25">
      <c r="A3660" s="380">
        <v>20045</v>
      </c>
      <c r="B3660" s="214" t="s">
        <v>14307</v>
      </c>
      <c r="C3660" s="380" t="s">
        <v>66</v>
      </c>
      <c r="D3660" s="380">
        <v>8.86</v>
      </c>
      <c r="E3660" s="380" t="s">
        <v>88</v>
      </c>
      <c r="F3660" s="301"/>
    </row>
    <row r="3661" spans="1:6" ht="30" x14ac:dyDescent="0.25">
      <c r="A3661" s="380">
        <v>20972</v>
      </c>
      <c r="B3661" s="214" t="s">
        <v>14308</v>
      </c>
      <c r="C3661" s="380" t="s">
        <v>66</v>
      </c>
      <c r="D3661" s="380">
        <v>135.71</v>
      </c>
      <c r="E3661" s="380" t="s">
        <v>88</v>
      </c>
      <c r="F3661" s="301"/>
    </row>
    <row r="3662" spans="1:6" ht="15" x14ac:dyDescent="0.25">
      <c r="A3662" s="388">
        <v>11321</v>
      </c>
      <c r="B3662" s="214" t="s">
        <v>14309</v>
      </c>
      <c r="C3662" s="380" t="s">
        <v>66</v>
      </c>
      <c r="D3662" s="395">
        <v>31.76</v>
      </c>
      <c r="E3662" s="380" t="s">
        <v>88</v>
      </c>
      <c r="F3662" s="301"/>
    </row>
    <row r="3663" spans="1:6" ht="15" x14ac:dyDescent="0.25">
      <c r="A3663" s="388">
        <v>11323</v>
      </c>
      <c r="B3663" s="214" t="s">
        <v>14310</v>
      </c>
      <c r="C3663" s="380" t="s">
        <v>66</v>
      </c>
      <c r="D3663" s="395">
        <v>36.53</v>
      </c>
      <c r="E3663" s="380" t="s">
        <v>88</v>
      </c>
      <c r="F3663" s="301"/>
    </row>
    <row r="3664" spans="1:6" ht="15" x14ac:dyDescent="0.25">
      <c r="A3664" s="388">
        <v>20327</v>
      </c>
      <c r="B3664" s="214" t="s">
        <v>14311</v>
      </c>
      <c r="C3664" s="380" t="s">
        <v>66</v>
      </c>
      <c r="D3664" s="395">
        <v>20.73</v>
      </c>
      <c r="E3664" s="380" t="s">
        <v>88</v>
      </c>
      <c r="F3664" s="301"/>
    </row>
    <row r="3665" spans="1:6" ht="15" x14ac:dyDescent="0.25">
      <c r="A3665" s="380">
        <v>6034</v>
      </c>
      <c r="B3665" s="214" t="s">
        <v>14312</v>
      </c>
      <c r="C3665" s="380" t="s">
        <v>66</v>
      </c>
      <c r="D3665" s="395">
        <v>12.5</v>
      </c>
      <c r="E3665" s="380" t="s">
        <v>88</v>
      </c>
      <c r="F3665" s="301"/>
    </row>
    <row r="3666" spans="1:6" ht="15" x14ac:dyDescent="0.25">
      <c r="A3666" s="380">
        <v>6036</v>
      </c>
      <c r="B3666" s="214" t="s">
        <v>14313</v>
      </c>
      <c r="C3666" s="380" t="s">
        <v>66</v>
      </c>
      <c r="D3666" s="380">
        <v>17.03</v>
      </c>
      <c r="E3666" s="380" t="s">
        <v>88</v>
      </c>
      <c r="F3666" s="301"/>
    </row>
    <row r="3667" spans="1:6" ht="15" x14ac:dyDescent="0.25">
      <c r="A3667" s="380">
        <v>6031</v>
      </c>
      <c r="B3667" s="214" t="s">
        <v>14314</v>
      </c>
      <c r="C3667" s="380" t="s">
        <v>66</v>
      </c>
      <c r="D3667" s="380">
        <v>20.010000000000002</v>
      </c>
      <c r="E3667" s="380" t="s">
        <v>88</v>
      </c>
      <c r="F3667" s="301"/>
    </row>
    <row r="3668" spans="1:6" ht="15" x14ac:dyDescent="0.25">
      <c r="A3668" s="380">
        <v>6029</v>
      </c>
      <c r="B3668" s="214" t="s">
        <v>14315</v>
      </c>
      <c r="C3668" s="380" t="s">
        <v>66</v>
      </c>
      <c r="D3668" s="380">
        <v>20.22</v>
      </c>
      <c r="E3668" s="380" t="s">
        <v>88</v>
      </c>
      <c r="F3668" s="301"/>
    </row>
    <row r="3669" spans="1:6" ht="15" x14ac:dyDescent="0.25">
      <c r="A3669" s="380">
        <v>6033</v>
      </c>
      <c r="B3669" s="214" t="s">
        <v>14316</v>
      </c>
      <c r="C3669" s="380" t="s">
        <v>66</v>
      </c>
      <c r="D3669" s="380">
        <v>26.65</v>
      </c>
      <c r="E3669" s="380" t="s">
        <v>88</v>
      </c>
      <c r="F3669" s="301"/>
    </row>
    <row r="3670" spans="1:6" ht="30" x14ac:dyDescent="0.25">
      <c r="A3670" s="380">
        <v>11672</v>
      </c>
      <c r="B3670" s="214" t="s">
        <v>14317</v>
      </c>
      <c r="C3670" s="380" t="s">
        <v>66</v>
      </c>
      <c r="D3670" s="380">
        <v>57.98</v>
      </c>
      <c r="E3670" s="380" t="s">
        <v>88</v>
      </c>
      <c r="F3670" s="301"/>
    </row>
    <row r="3671" spans="1:6" ht="30" x14ac:dyDescent="0.25">
      <c r="A3671" s="380">
        <v>11669</v>
      </c>
      <c r="B3671" s="214" t="s">
        <v>14318</v>
      </c>
      <c r="C3671" s="380" t="s">
        <v>66</v>
      </c>
      <c r="D3671" s="380">
        <v>55.21</v>
      </c>
      <c r="E3671" s="380" t="s">
        <v>88</v>
      </c>
      <c r="F3671" s="301"/>
    </row>
    <row r="3672" spans="1:6" ht="30" x14ac:dyDescent="0.25">
      <c r="A3672" s="380">
        <v>20055</v>
      </c>
      <c r="B3672" s="214" t="s">
        <v>14319</v>
      </c>
      <c r="C3672" s="380" t="s">
        <v>66</v>
      </c>
      <c r="D3672" s="380">
        <v>41.35</v>
      </c>
      <c r="E3672" s="380" t="s">
        <v>88</v>
      </c>
      <c r="F3672" s="301"/>
    </row>
    <row r="3673" spans="1:6" ht="30" x14ac:dyDescent="0.25">
      <c r="A3673" s="380">
        <v>11670</v>
      </c>
      <c r="B3673" s="214" t="s">
        <v>14320</v>
      </c>
      <c r="C3673" s="380" t="s">
        <v>66</v>
      </c>
      <c r="D3673" s="380">
        <v>21.15</v>
      </c>
      <c r="E3673" s="380" t="s">
        <v>88</v>
      </c>
      <c r="F3673" s="301"/>
    </row>
    <row r="3674" spans="1:6" ht="30" x14ac:dyDescent="0.25">
      <c r="A3674" s="380">
        <v>11671</v>
      </c>
      <c r="B3674" s="214" t="s">
        <v>14321</v>
      </c>
      <c r="C3674" s="380" t="s">
        <v>66</v>
      </c>
      <c r="D3674" s="380">
        <v>88.73</v>
      </c>
      <c r="E3674" s="380" t="s">
        <v>88</v>
      </c>
      <c r="F3674" s="301"/>
    </row>
    <row r="3675" spans="1:6" ht="30" x14ac:dyDescent="0.25">
      <c r="A3675" s="380">
        <v>6032</v>
      </c>
      <c r="B3675" s="214" t="s">
        <v>14322</v>
      </c>
      <c r="C3675" s="380" t="s">
        <v>66</v>
      </c>
      <c r="D3675" s="380">
        <v>25.34</v>
      </c>
      <c r="E3675" s="380" t="s">
        <v>88</v>
      </c>
      <c r="F3675" s="301"/>
    </row>
    <row r="3676" spans="1:6" ht="30" x14ac:dyDescent="0.25">
      <c r="A3676" s="380">
        <v>11673</v>
      </c>
      <c r="B3676" s="214" t="s">
        <v>14323</v>
      </c>
      <c r="C3676" s="380" t="s">
        <v>66</v>
      </c>
      <c r="D3676" s="380">
        <v>19.96</v>
      </c>
      <c r="E3676" s="380" t="s">
        <v>88</v>
      </c>
      <c r="F3676" s="301"/>
    </row>
    <row r="3677" spans="1:6" ht="30" x14ac:dyDescent="0.25">
      <c r="A3677" s="380">
        <v>11674</v>
      </c>
      <c r="B3677" s="214" t="s">
        <v>14324</v>
      </c>
      <c r="C3677" s="380" t="s">
        <v>66</v>
      </c>
      <c r="D3677" s="380">
        <v>25.7</v>
      </c>
      <c r="E3677" s="380" t="s">
        <v>88</v>
      </c>
      <c r="F3677" s="301"/>
    </row>
    <row r="3678" spans="1:6" ht="30" x14ac:dyDescent="0.25">
      <c r="A3678" s="380">
        <v>11675</v>
      </c>
      <c r="B3678" s="214" t="s">
        <v>14325</v>
      </c>
      <c r="C3678" s="380" t="s">
        <v>66</v>
      </c>
      <c r="D3678" s="380">
        <v>40.799999999999997</v>
      </c>
      <c r="E3678" s="380" t="s">
        <v>88</v>
      </c>
      <c r="F3678" s="301"/>
    </row>
    <row r="3679" spans="1:6" ht="30" x14ac:dyDescent="0.25">
      <c r="A3679" s="380">
        <v>11676</v>
      </c>
      <c r="B3679" s="214" t="s">
        <v>14326</v>
      </c>
      <c r="C3679" s="380" t="s">
        <v>66</v>
      </c>
      <c r="D3679" s="380">
        <v>54.57</v>
      </c>
      <c r="E3679" s="380" t="s">
        <v>88</v>
      </c>
      <c r="F3679" s="301"/>
    </row>
    <row r="3680" spans="1:6" ht="30" x14ac:dyDescent="0.25">
      <c r="A3680" s="380">
        <v>11677</v>
      </c>
      <c r="B3680" s="214" t="s">
        <v>14327</v>
      </c>
      <c r="C3680" s="380" t="s">
        <v>66</v>
      </c>
      <c r="D3680" s="380">
        <v>56.36</v>
      </c>
      <c r="E3680" s="380" t="s">
        <v>88</v>
      </c>
      <c r="F3680" s="301"/>
    </row>
    <row r="3681" spans="1:6" ht="30" x14ac:dyDescent="0.25">
      <c r="A3681" s="380">
        <v>11678</v>
      </c>
      <c r="B3681" s="214" t="s">
        <v>14328</v>
      </c>
      <c r="C3681" s="380" t="s">
        <v>66</v>
      </c>
      <c r="D3681" s="380">
        <v>103.21</v>
      </c>
      <c r="E3681" s="380" t="s">
        <v>88</v>
      </c>
      <c r="F3681" s="301"/>
    </row>
    <row r="3682" spans="1:6" ht="15" x14ac:dyDescent="0.25">
      <c r="A3682" s="380">
        <v>6038</v>
      </c>
      <c r="B3682" s="214" t="s">
        <v>14329</v>
      </c>
      <c r="C3682" s="380" t="s">
        <v>66</v>
      </c>
      <c r="D3682" s="380">
        <v>6.55</v>
      </c>
      <c r="E3682" s="380" t="s">
        <v>88</v>
      </c>
      <c r="F3682" s="301"/>
    </row>
    <row r="3683" spans="1:6" ht="15" x14ac:dyDescent="0.25">
      <c r="A3683" s="380">
        <v>11718</v>
      </c>
      <c r="B3683" s="214" t="s">
        <v>14330</v>
      </c>
      <c r="C3683" s="380" t="s">
        <v>66</v>
      </c>
      <c r="D3683" s="380">
        <v>18.670000000000002</v>
      </c>
      <c r="E3683" s="380" t="s">
        <v>88</v>
      </c>
      <c r="F3683" s="301"/>
    </row>
    <row r="3684" spans="1:6" ht="15" x14ac:dyDescent="0.25">
      <c r="A3684" s="380">
        <v>6037</v>
      </c>
      <c r="B3684" s="214" t="s">
        <v>14331</v>
      </c>
      <c r="C3684" s="380" t="s">
        <v>66</v>
      </c>
      <c r="D3684" s="380">
        <v>13.62</v>
      </c>
      <c r="E3684" s="380" t="s">
        <v>88</v>
      </c>
      <c r="F3684" s="301"/>
    </row>
    <row r="3685" spans="1:6" ht="15" x14ac:dyDescent="0.25">
      <c r="A3685" s="380">
        <v>11719</v>
      </c>
      <c r="B3685" s="214" t="s">
        <v>14332</v>
      </c>
      <c r="C3685" s="380" t="s">
        <v>66</v>
      </c>
      <c r="D3685" s="380">
        <v>15.15</v>
      </c>
      <c r="E3685" s="380" t="s">
        <v>88</v>
      </c>
      <c r="F3685" s="301"/>
    </row>
    <row r="3686" spans="1:6" ht="15" x14ac:dyDescent="0.25">
      <c r="A3686" s="380">
        <v>6010</v>
      </c>
      <c r="B3686" s="214" t="s">
        <v>14333</v>
      </c>
      <c r="C3686" s="380" t="s">
        <v>66</v>
      </c>
      <c r="D3686" s="380">
        <v>104.42</v>
      </c>
      <c r="E3686" s="380" t="s">
        <v>88</v>
      </c>
      <c r="F3686" s="301"/>
    </row>
    <row r="3687" spans="1:6" ht="15" x14ac:dyDescent="0.25">
      <c r="A3687" s="380">
        <v>6017</v>
      </c>
      <c r="B3687" s="214" t="s">
        <v>14334</v>
      </c>
      <c r="C3687" s="380" t="s">
        <v>66</v>
      </c>
      <c r="D3687" s="380">
        <v>82.71</v>
      </c>
      <c r="E3687" s="380" t="s">
        <v>88</v>
      </c>
      <c r="F3687" s="301"/>
    </row>
    <row r="3688" spans="1:6" ht="15" x14ac:dyDescent="0.25">
      <c r="A3688" s="380">
        <v>6019</v>
      </c>
      <c r="B3688" s="214" t="s">
        <v>14335</v>
      </c>
      <c r="C3688" s="380" t="s">
        <v>66</v>
      </c>
      <c r="D3688" s="380">
        <v>60.69</v>
      </c>
      <c r="E3688" s="380" t="s">
        <v>88</v>
      </c>
      <c r="F3688" s="301"/>
    </row>
    <row r="3689" spans="1:6" ht="15" x14ac:dyDescent="0.25">
      <c r="A3689" s="380">
        <v>6020</v>
      </c>
      <c r="B3689" s="214" t="s">
        <v>14336</v>
      </c>
      <c r="C3689" s="380" t="s">
        <v>66</v>
      </c>
      <c r="D3689" s="380">
        <v>36.450000000000003</v>
      </c>
      <c r="E3689" s="380" t="s">
        <v>88</v>
      </c>
      <c r="F3689" s="301"/>
    </row>
    <row r="3690" spans="1:6" ht="15" x14ac:dyDescent="0.25">
      <c r="A3690" s="380">
        <v>6011</v>
      </c>
      <c r="B3690" s="214" t="s">
        <v>14337</v>
      </c>
      <c r="C3690" s="380" t="s">
        <v>66</v>
      </c>
      <c r="D3690" s="380">
        <v>301.64999999999998</v>
      </c>
      <c r="E3690" s="380" t="s">
        <v>88</v>
      </c>
      <c r="F3690" s="301"/>
    </row>
    <row r="3691" spans="1:6" ht="15" x14ac:dyDescent="0.25">
      <c r="A3691" s="380">
        <v>6028</v>
      </c>
      <c r="B3691" s="214" t="s">
        <v>14338</v>
      </c>
      <c r="C3691" s="380" t="s">
        <v>66</v>
      </c>
      <c r="D3691" s="380">
        <v>145.44999999999999</v>
      </c>
      <c r="E3691" s="380" t="s">
        <v>88</v>
      </c>
      <c r="F3691" s="301"/>
    </row>
    <row r="3692" spans="1:6" ht="15" x14ac:dyDescent="0.25">
      <c r="A3692" s="380">
        <v>6012</v>
      </c>
      <c r="B3692" s="214" t="s">
        <v>14339</v>
      </c>
      <c r="C3692" s="380" t="s">
        <v>66</v>
      </c>
      <c r="D3692" s="380">
        <v>365.2</v>
      </c>
      <c r="E3692" s="380" t="s">
        <v>88</v>
      </c>
      <c r="F3692" s="301"/>
    </row>
    <row r="3693" spans="1:6" ht="15" x14ac:dyDescent="0.25">
      <c r="A3693" s="380">
        <v>6016</v>
      </c>
      <c r="B3693" s="214" t="s">
        <v>14340</v>
      </c>
      <c r="C3693" s="380" t="s">
        <v>66</v>
      </c>
      <c r="D3693" s="380">
        <v>38.450000000000003</v>
      </c>
      <c r="E3693" s="380" t="s">
        <v>88</v>
      </c>
      <c r="F3693" s="301"/>
    </row>
    <row r="3694" spans="1:6" ht="15" x14ac:dyDescent="0.25">
      <c r="A3694" s="380">
        <v>6027</v>
      </c>
      <c r="B3694" s="214" t="s">
        <v>14341</v>
      </c>
      <c r="C3694" s="380" t="s">
        <v>66</v>
      </c>
      <c r="D3694" s="380">
        <v>760.94</v>
      </c>
      <c r="E3694" s="380" t="s">
        <v>88</v>
      </c>
      <c r="F3694" s="301"/>
    </row>
    <row r="3695" spans="1:6" ht="30" x14ac:dyDescent="0.25">
      <c r="A3695" s="380">
        <v>6015</v>
      </c>
      <c r="B3695" s="214" t="s">
        <v>14342</v>
      </c>
      <c r="C3695" s="380" t="s">
        <v>66</v>
      </c>
      <c r="D3695" s="380">
        <v>166.98</v>
      </c>
      <c r="E3695" s="380" t="s">
        <v>88</v>
      </c>
      <c r="F3695" s="301"/>
    </row>
    <row r="3696" spans="1:6" ht="30" x14ac:dyDescent="0.25">
      <c r="A3696" s="380">
        <v>6014</v>
      </c>
      <c r="B3696" s="214" t="s">
        <v>14343</v>
      </c>
      <c r="C3696" s="380" t="s">
        <v>66</v>
      </c>
      <c r="D3696" s="380">
        <v>159.63999999999999</v>
      </c>
      <c r="E3696" s="380" t="s">
        <v>88</v>
      </c>
      <c r="F3696" s="301"/>
    </row>
    <row r="3697" spans="1:6" ht="15" x14ac:dyDescent="0.25">
      <c r="A3697" s="380">
        <v>6013</v>
      </c>
      <c r="B3697" s="214" t="s">
        <v>14344</v>
      </c>
      <c r="C3697" s="380" t="s">
        <v>66</v>
      </c>
      <c r="D3697" s="380">
        <v>114.82</v>
      </c>
      <c r="E3697" s="380" t="s">
        <v>88</v>
      </c>
      <c r="F3697" s="301"/>
    </row>
    <row r="3698" spans="1:6" ht="30" x14ac:dyDescent="0.25">
      <c r="A3698" s="380">
        <v>6006</v>
      </c>
      <c r="B3698" s="214" t="s">
        <v>14345</v>
      </c>
      <c r="C3698" s="380" t="s">
        <v>66</v>
      </c>
      <c r="D3698" s="380">
        <v>83.15</v>
      </c>
      <c r="E3698" s="380" t="s">
        <v>88</v>
      </c>
      <c r="F3698" s="301"/>
    </row>
    <row r="3699" spans="1:6" ht="30" x14ac:dyDescent="0.25">
      <c r="A3699" s="380">
        <v>6005</v>
      </c>
      <c r="B3699" s="214" t="s">
        <v>14346</v>
      </c>
      <c r="C3699" s="380" t="s">
        <v>66</v>
      </c>
      <c r="D3699" s="380">
        <v>93.8</v>
      </c>
      <c r="E3699" s="380" t="s">
        <v>88</v>
      </c>
      <c r="F3699" s="301"/>
    </row>
    <row r="3700" spans="1:6" ht="15" x14ac:dyDescent="0.25">
      <c r="A3700" s="380">
        <v>11756</v>
      </c>
      <c r="B3700" s="214" t="s">
        <v>14347</v>
      </c>
      <c r="C3700" s="380" t="s">
        <v>66</v>
      </c>
      <c r="D3700" s="380">
        <v>44.8</v>
      </c>
      <c r="E3700" s="380" t="s">
        <v>88</v>
      </c>
      <c r="F3700" s="301"/>
    </row>
    <row r="3701" spans="1:6" ht="45" x14ac:dyDescent="0.25">
      <c r="A3701" s="380">
        <v>10904</v>
      </c>
      <c r="B3701" s="214" t="s">
        <v>14348</v>
      </c>
      <c r="C3701" s="380" t="s">
        <v>66</v>
      </c>
      <c r="D3701" s="380">
        <v>190</v>
      </c>
      <c r="E3701" s="380" t="s">
        <v>88</v>
      </c>
      <c r="F3701" s="301"/>
    </row>
    <row r="3702" spans="1:6" ht="15" x14ac:dyDescent="0.25">
      <c r="A3702" s="380">
        <v>11752</v>
      </c>
      <c r="B3702" s="214" t="s">
        <v>14349</v>
      </c>
      <c r="C3702" s="380" t="s">
        <v>66</v>
      </c>
      <c r="D3702" s="380">
        <v>25.83</v>
      </c>
      <c r="E3702" s="380" t="s">
        <v>88</v>
      </c>
      <c r="F3702" s="301"/>
    </row>
    <row r="3703" spans="1:6" ht="15" x14ac:dyDescent="0.25">
      <c r="A3703" s="380">
        <v>11753</v>
      </c>
      <c r="B3703" s="214" t="s">
        <v>14350</v>
      </c>
      <c r="C3703" s="380" t="s">
        <v>66</v>
      </c>
      <c r="D3703" s="380">
        <v>30.84</v>
      </c>
      <c r="E3703" s="380" t="s">
        <v>88</v>
      </c>
      <c r="F3703" s="301"/>
    </row>
    <row r="3704" spans="1:6" ht="15" x14ac:dyDescent="0.25">
      <c r="A3704" s="380">
        <v>6021</v>
      </c>
      <c r="B3704" s="214" t="s">
        <v>14351</v>
      </c>
      <c r="C3704" s="380" t="s">
        <v>66</v>
      </c>
      <c r="D3704" s="380">
        <v>85.58</v>
      </c>
      <c r="E3704" s="380" t="s">
        <v>88</v>
      </c>
      <c r="F3704" s="301"/>
    </row>
    <row r="3705" spans="1:6" ht="15" x14ac:dyDescent="0.25">
      <c r="A3705" s="380">
        <v>6024</v>
      </c>
      <c r="B3705" s="214" t="s">
        <v>14352</v>
      </c>
      <c r="C3705" s="380" t="s">
        <v>66</v>
      </c>
      <c r="D3705" s="380">
        <v>88.47</v>
      </c>
      <c r="E3705" s="380" t="s">
        <v>88</v>
      </c>
      <c r="F3705" s="301"/>
    </row>
    <row r="3706" spans="1:6" ht="15" x14ac:dyDescent="0.25">
      <c r="A3706" s="380">
        <v>38379</v>
      </c>
      <c r="B3706" s="214" t="s">
        <v>14353</v>
      </c>
      <c r="C3706" s="380" t="s">
        <v>4</v>
      </c>
      <c r="D3706" s="380">
        <v>64.52</v>
      </c>
      <c r="E3706" s="380" t="s">
        <v>88</v>
      </c>
      <c r="F3706" s="301"/>
    </row>
    <row r="3707" spans="1:6" ht="30" x14ac:dyDescent="0.25">
      <c r="A3707" s="388">
        <v>13897</v>
      </c>
      <c r="B3707" s="214" t="s">
        <v>14354</v>
      </c>
      <c r="C3707" s="380" t="s">
        <v>66</v>
      </c>
      <c r="D3707" s="395">
        <v>7885.2</v>
      </c>
      <c r="E3707" s="380" t="s">
        <v>88</v>
      </c>
      <c r="F3707" s="301"/>
    </row>
    <row r="3708" spans="1:6" ht="30" x14ac:dyDescent="0.25">
      <c r="A3708" s="388">
        <v>10640</v>
      </c>
      <c r="B3708" s="214" t="s">
        <v>14355</v>
      </c>
      <c r="C3708" s="380" t="s">
        <v>66</v>
      </c>
      <c r="D3708" s="395">
        <v>17077.7</v>
      </c>
      <c r="E3708" s="380" t="s">
        <v>88</v>
      </c>
      <c r="F3708" s="301"/>
    </row>
    <row r="3709" spans="1:6" ht="15" x14ac:dyDescent="0.25">
      <c r="A3709" s="380">
        <v>34357</v>
      </c>
      <c r="B3709" s="214" t="s">
        <v>14356</v>
      </c>
      <c r="C3709" s="380" t="s">
        <v>65</v>
      </c>
      <c r="D3709" s="395">
        <v>4.1100000000000003</v>
      </c>
      <c r="E3709" s="380" t="s">
        <v>88</v>
      </c>
      <c r="F3709" s="301"/>
    </row>
    <row r="3710" spans="1:6" ht="15" x14ac:dyDescent="0.25">
      <c r="A3710" s="380">
        <v>37329</v>
      </c>
      <c r="B3710" s="214" t="s">
        <v>14357</v>
      </c>
      <c r="C3710" s="380" t="s">
        <v>65</v>
      </c>
      <c r="D3710" s="396">
        <v>86.57</v>
      </c>
      <c r="E3710" s="380" t="s">
        <v>88</v>
      </c>
      <c r="F3710" s="301"/>
    </row>
    <row r="3711" spans="1:6" ht="15" x14ac:dyDescent="0.25">
      <c r="A3711" s="388">
        <v>2510</v>
      </c>
      <c r="B3711" s="214" t="s">
        <v>14358</v>
      </c>
      <c r="C3711" s="380" t="s">
        <v>66</v>
      </c>
      <c r="D3711" s="395">
        <v>35.46</v>
      </c>
      <c r="E3711" s="380" t="s">
        <v>88</v>
      </c>
      <c r="F3711" s="301"/>
    </row>
    <row r="3712" spans="1:6" ht="30" x14ac:dyDescent="0.25">
      <c r="A3712" s="380">
        <v>12359</v>
      </c>
      <c r="B3712" s="214" t="s">
        <v>14359</v>
      </c>
      <c r="C3712" s="380" t="s">
        <v>66</v>
      </c>
      <c r="D3712" s="395">
        <v>162.13999999999999</v>
      </c>
      <c r="E3712" s="380" t="s">
        <v>88</v>
      </c>
      <c r="F3712" s="301"/>
    </row>
    <row r="3713" spans="1:6" ht="15" x14ac:dyDescent="0.25">
      <c r="A3713" s="380">
        <v>7353</v>
      </c>
      <c r="B3713" s="214" t="s">
        <v>14360</v>
      </c>
      <c r="C3713" s="380" t="s">
        <v>3</v>
      </c>
      <c r="D3713" s="380">
        <v>34.79</v>
      </c>
      <c r="E3713" s="380" t="s">
        <v>88</v>
      </c>
      <c r="F3713" s="301"/>
    </row>
    <row r="3714" spans="1:6" ht="15" x14ac:dyDescent="0.25">
      <c r="A3714" s="380">
        <v>36144</v>
      </c>
      <c r="B3714" s="214" t="s">
        <v>14361</v>
      </c>
      <c r="C3714" s="380" t="s">
        <v>66</v>
      </c>
      <c r="D3714" s="380">
        <v>1.54</v>
      </c>
      <c r="E3714" s="380" t="s">
        <v>88</v>
      </c>
      <c r="F3714" s="301"/>
    </row>
    <row r="3715" spans="1:6" ht="15" x14ac:dyDescent="0.25">
      <c r="A3715" s="388">
        <v>10518</v>
      </c>
      <c r="B3715" s="214" t="s">
        <v>14362</v>
      </c>
      <c r="C3715" s="380" t="s">
        <v>66</v>
      </c>
      <c r="D3715" s="395">
        <v>116.96</v>
      </c>
      <c r="E3715" s="380" t="s">
        <v>88</v>
      </c>
      <c r="F3715" s="301"/>
    </row>
    <row r="3716" spans="1:6" ht="60" x14ac:dyDescent="0.25">
      <c r="A3716" s="388">
        <v>36530</v>
      </c>
      <c r="B3716" s="214" t="s">
        <v>14363</v>
      </c>
      <c r="C3716" s="380" t="s">
        <v>66</v>
      </c>
      <c r="D3716" s="395">
        <v>414878.04</v>
      </c>
      <c r="E3716" s="380" t="s">
        <v>1550</v>
      </c>
      <c r="F3716" s="301"/>
    </row>
    <row r="3717" spans="1:6" ht="60" x14ac:dyDescent="0.25">
      <c r="A3717" s="388">
        <v>6046</v>
      </c>
      <c r="B3717" s="214" t="s">
        <v>14364</v>
      </c>
      <c r="C3717" s="380" t="s">
        <v>66</v>
      </c>
      <c r="D3717" s="395">
        <v>450000</v>
      </c>
      <c r="E3717" s="380" t="s">
        <v>1550</v>
      </c>
      <c r="F3717" s="301"/>
    </row>
    <row r="3718" spans="1:6" ht="60" x14ac:dyDescent="0.25">
      <c r="A3718" s="388">
        <v>36531</v>
      </c>
      <c r="B3718" s="214" t="s">
        <v>14365</v>
      </c>
      <c r="C3718" s="380" t="s">
        <v>66</v>
      </c>
      <c r="D3718" s="395">
        <v>466463.38</v>
      </c>
      <c r="E3718" s="380" t="s">
        <v>1550</v>
      </c>
      <c r="F3718" s="301"/>
    </row>
    <row r="3719" spans="1:6" ht="30" x14ac:dyDescent="0.25">
      <c r="A3719" s="388">
        <v>34684</v>
      </c>
      <c r="B3719" s="214" t="s">
        <v>14366</v>
      </c>
      <c r="C3719" s="380" t="s">
        <v>83</v>
      </c>
      <c r="D3719" s="395">
        <v>256.62</v>
      </c>
      <c r="E3719" s="380" t="s">
        <v>88</v>
      </c>
      <c r="F3719" s="301"/>
    </row>
    <row r="3720" spans="1:6" ht="30" x14ac:dyDescent="0.25">
      <c r="A3720" s="388">
        <v>34683</v>
      </c>
      <c r="B3720" s="214" t="s">
        <v>14367</v>
      </c>
      <c r="C3720" s="380" t="s">
        <v>83</v>
      </c>
      <c r="D3720" s="395">
        <v>160.38999999999999</v>
      </c>
      <c r="E3720" s="380" t="s">
        <v>88</v>
      </c>
      <c r="F3720" s="301"/>
    </row>
    <row r="3721" spans="1:6" ht="30" x14ac:dyDescent="0.25">
      <c r="A3721" s="380">
        <v>44954</v>
      </c>
      <c r="B3721" s="214" t="s">
        <v>14368</v>
      </c>
      <c r="C3721" s="380" t="s">
        <v>83</v>
      </c>
      <c r="D3721" s="395">
        <v>90.82</v>
      </c>
      <c r="E3721" s="380" t="s">
        <v>88</v>
      </c>
      <c r="F3721" s="301"/>
    </row>
    <row r="3722" spans="1:6" ht="30" x14ac:dyDescent="0.25">
      <c r="A3722" s="380">
        <v>44955</v>
      </c>
      <c r="B3722" s="214" t="s">
        <v>14369</v>
      </c>
      <c r="C3722" s="380" t="s">
        <v>83</v>
      </c>
      <c r="D3722" s="380">
        <v>132.72</v>
      </c>
      <c r="E3722" s="380" t="s">
        <v>88</v>
      </c>
      <c r="F3722" s="301"/>
    </row>
    <row r="3723" spans="1:6" ht="15" x14ac:dyDescent="0.25">
      <c r="A3723" s="380">
        <v>10515</v>
      </c>
      <c r="B3723" s="214" t="s">
        <v>14370</v>
      </c>
      <c r="C3723" s="380" t="s">
        <v>83</v>
      </c>
      <c r="D3723" s="380">
        <v>45.08</v>
      </c>
      <c r="E3723" s="380" t="s">
        <v>88</v>
      </c>
      <c r="F3723" s="301"/>
    </row>
    <row r="3724" spans="1:6" ht="30" x14ac:dyDescent="0.25">
      <c r="A3724" s="380">
        <v>153</v>
      </c>
      <c r="B3724" s="214" t="s">
        <v>14371</v>
      </c>
      <c r="C3724" s="380" t="s">
        <v>3</v>
      </c>
      <c r="D3724" s="380">
        <v>107.9</v>
      </c>
      <c r="E3724" s="380" t="s">
        <v>88</v>
      </c>
      <c r="F3724" s="301"/>
    </row>
    <row r="3725" spans="1:6" ht="30" x14ac:dyDescent="0.25">
      <c r="A3725" s="388">
        <v>34682</v>
      </c>
      <c r="B3725" s="214" t="s">
        <v>14372</v>
      </c>
      <c r="C3725" s="380" t="s">
        <v>83</v>
      </c>
      <c r="D3725" s="395">
        <v>122.65</v>
      </c>
      <c r="E3725" s="380" t="s">
        <v>88</v>
      </c>
      <c r="F3725" s="301"/>
    </row>
    <row r="3726" spans="1:6" ht="30" x14ac:dyDescent="0.25">
      <c r="A3726" s="380">
        <v>536</v>
      </c>
      <c r="B3726" s="214" t="s">
        <v>14373</v>
      </c>
      <c r="C3726" s="380" t="s">
        <v>83</v>
      </c>
      <c r="D3726" s="395">
        <v>25.39</v>
      </c>
      <c r="E3726" s="380" t="s">
        <v>88</v>
      </c>
      <c r="F3726" s="301"/>
    </row>
    <row r="3727" spans="1:6" ht="30" x14ac:dyDescent="0.25">
      <c r="A3727" s="380">
        <v>20205</v>
      </c>
      <c r="B3727" s="214" t="s">
        <v>14374</v>
      </c>
      <c r="C3727" s="380" t="s">
        <v>4</v>
      </c>
      <c r="D3727" s="380">
        <v>3.3</v>
      </c>
      <c r="E3727" s="380" t="s">
        <v>88</v>
      </c>
      <c r="F3727" s="301"/>
    </row>
    <row r="3728" spans="1:6" ht="30" x14ac:dyDescent="0.25">
      <c r="A3728" s="380">
        <v>4412</v>
      </c>
      <c r="B3728" s="214" t="s">
        <v>14375</v>
      </c>
      <c r="C3728" s="380" t="s">
        <v>4</v>
      </c>
      <c r="D3728" s="380">
        <v>1.98</v>
      </c>
      <c r="E3728" s="380" t="s">
        <v>88</v>
      </c>
      <c r="F3728" s="301"/>
    </row>
    <row r="3729" spans="1:6" ht="30" x14ac:dyDescent="0.25">
      <c r="A3729" s="380">
        <v>4408</v>
      </c>
      <c r="B3729" s="214" t="s">
        <v>14376</v>
      </c>
      <c r="C3729" s="380" t="s">
        <v>4</v>
      </c>
      <c r="D3729" s="380">
        <v>2.4700000000000002</v>
      </c>
      <c r="E3729" s="380" t="s">
        <v>88</v>
      </c>
      <c r="F3729" s="301"/>
    </row>
    <row r="3730" spans="1:6" ht="15" x14ac:dyDescent="0.25">
      <c r="A3730" s="380">
        <v>36250</v>
      </c>
      <c r="B3730" s="214" t="s">
        <v>14377</v>
      </c>
      <c r="C3730" s="380" t="s">
        <v>4</v>
      </c>
      <c r="D3730" s="380">
        <v>4</v>
      </c>
      <c r="E3730" s="380" t="s">
        <v>88</v>
      </c>
      <c r="F3730" s="301"/>
    </row>
    <row r="3731" spans="1:6" ht="15" x14ac:dyDescent="0.25">
      <c r="A3731" s="388">
        <v>10857</v>
      </c>
      <c r="B3731" s="214" t="s">
        <v>14378</v>
      </c>
      <c r="C3731" s="380" t="s">
        <v>4</v>
      </c>
      <c r="D3731" s="395">
        <v>17.53</v>
      </c>
      <c r="E3731" s="380" t="s">
        <v>88</v>
      </c>
      <c r="F3731" s="301"/>
    </row>
    <row r="3732" spans="1:6" ht="15" x14ac:dyDescent="0.25">
      <c r="A3732" s="380">
        <v>4803</v>
      </c>
      <c r="B3732" s="214" t="s">
        <v>14379</v>
      </c>
      <c r="C3732" s="380" t="s">
        <v>4</v>
      </c>
      <c r="D3732" s="395">
        <v>34</v>
      </c>
      <c r="E3732" s="380" t="s">
        <v>88</v>
      </c>
      <c r="F3732" s="301"/>
    </row>
    <row r="3733" spans="1:6" ht="30" x14ac:dyDescent="0.25">
      <c r="A3733" s="388">
        <v>6186</v>
      </c>
      <c r="B3733" s="214" t="s">
        <v>14380</v>
      </c>
      <c r="C3733" s="380" t="s">
        <v>4</v>
      </c>
      <c r="D3733" s="395">
        <v>22.33</v>
      </c>
      <c r="E3733" s="380" t="s">
        <v>88</v>
      </c>
      <c r="F3733" s="301"/>
    </row>
    <row r="3734" spans="1:6" ht="30" x14ac:dyDescent="0.25">
      <c r="A3734" s="380">
        <v>4829</v>
      </c>
      <c r="B3734" s="214" t="s">
        <v>14381</v>
      </c>
      <c r="C3734" s="380" t="s">
        <v>4</v>
      </c>
      <c r="D3734" s="395">
        <v>41.67</v>
      </c>
      <c r="E3734" s="380" t="s">
        <v>88</v>
      </c>
      <c r="F3734" s="301"/>
    </row>
    <row r="3735" spans="1:6" ht="15" x14ac:dyDescent="0.25">
      <c r="A3735" s="380">
        <v>39829</v>
      </c>
      <c r="B3735" s="214" t="s">
        <v>14382</v>
      </c>
      <c r="C3735" s="380" t="s">
        <v>4</v>
      </c>
      <c r="D3735" s="380">
        <v>33.29</v>
      </c>
      <c r="E3735" s="380" t="s">
        <v>88</v>
      </c>
      <c r="F3735" s="301"/>
    </row>
    <row r="3736" spans="1:6" ht="30" x14ac:dyDescent="0.25">
      <c r="A3736" s="380">
        <v>20231</v>
      </c>
      <c r="B3736" s="214" t="s">
        <v>14383</v>
      </c>
      <c r="C3736" s="380" t="s">
        <v>4</v>
      </c>
      <c r="D3736" s="380">
        <v>51.07</v>
      </c>
      <c r="E3736" s="380" t="s">
        <v>88</v>
      </c>
      <c r="F3736" s="301"/>
    </row>
    <row r="3737" spans="1:6" ht="15" x14ac:dyDescent="0.25">
      <c r="A3737" s="380">
        <v>4804</v>
      </c>
      <c r="B3737" s="214" t="s">
        <v>14384</v>
      </c>
      <c r="C3737" s="380" t="s">
        <v>4</v>
      </c>
      <c r="D3737" s="380">
        <v>26.1</v>
      </c>
      <c r="E3737" s="380" t="s">
        <v>88</v>
      </c>
      <c r="F3737" s="301"/>
    </row>
    <row r="3738" spans="1:6" ht="15" x14ac:dyDescent="0.25">
      <c r="A3738" s="388">
        <v>34680</v>
      </c>
      <c r="B3738" s="214" t="s">
        <v>14385</v>
      </c>
      <c r="C3738" s="380" t="s">
        <v>4</v>
      </c>
      <c r="D3738" s="395">
        <v>37.729999999999997</v>
      </c>
      <c r="E3738" s="380" t="s">
        <v>88</v>
      </c>
      <c r="F3738" s="301"/>
    </row>
    <row r="3739" spans="1:6" ht="30" x14ac:dyDescent="0.25">
      <c r="A3739" s="380">
        <v>11573</v>
      </c>
      <c r="B3739" s="214" t="s">
        <v>14386</v>
      </c>
      <c r="C3739" s="380" t="s">
        <v>66</v>
      </c>
      <c r="D3739" s="395">
        <v>5.78</v>
      </c>
      <c r="E3739" s="380" t="s">
        <v>88</v>
      </c>
      <c r="F3739" s="301"/>
    </row>
    <row r="3740" spans="1:6" ht="15" x14ac:dyDescent="0.25">
      <c r="A3740" s="380">
        <v>38401</v>
      </c>
      <c r="B3740" s="214" t="s">
        <v>14387</v>
      </c>
      <c r="C3740" s="380" t="s">
        <v>66</v>
      </c>
      <c r="D3740" s="380">
        <v>11.59</v>
      </c>
      <c r="E3740" s="380" t="s">
        <v>88</v>
      </c>
      <c r="F3740" s="301"/>
    </row>
    <row r="3741" spans="1:6" ht="30" x14ac:dyDescent="0.25">
      <c r="A3741" s="380">
        <v>11575</v>
      </c>
      <c r="B3741" s="214" t="s">
        <v>14388</v>
      </c>
      <c r="C3741" s="380" t="s">
        <v>66</v>
      </c>
      <c r="D3741" s="380">
        <v>55.74</v>
      </c>
      <c r="E3741" s="380" t="s">
        <v>88</v>
      </c>
      <c r="F3741" s="301"/>
    </row>
    <row r="3742" spans="1:6" ht="30" x14ac:dyDescent="0.25">
      <c r="A3742" s="380">
        <v>38179</v>
      </c>
      <c r="B3742" s="214" t="s">
        <v>14389</v>
      </c>
      <c r="C3742" s="380" t="s">
        <v>66</v>
      </c>
      <c r="D3742" s="380">
        <v>46.09</v>
      </c>
      <c r="E3742" s="380" t="s">
        <v>88</v>
      </c>
      <c r="F3742" s="301"/>
    </row>
    <row r="3743" spans="1:6" ht="30" x14ac:dyDescent="0.25">
      <c r="A3743" s="380">
        <v>20256</v>
      </c>
      <c r="B3743" s="214" t="s">
        <v>14390</v>
      </c>
      <c r="C3743" s="380" t="s">
        <v>66</v>
      </c>
      <c r="D3743" s="380">
        <v>0.3</v>
      </c>
      <c r="E3743" s="380" t="s">
        <v>88</v>
      </c>
      <c r="F3743" s="301"/>
    </row>
    <row r="3744" spans="1:6" ht="30" x14ac:dyDescent="0.25">
      <c r="A3744" s="388">
        <v>14511</v>
      </c>
      <c r="B3744" s="214" t="s">
        <v>14391</v>
      </c>
      <c r="C3744" s="380" t="s">
        <v>66</v>
      </c>
      <c r="D3744" s="395">
        <v>1051962.75</v>
      </c>
      <c r="E3744" s="380" t="s">
        <v>1550</v>
      </c>
      <c r="F3744" s="301"/>
    </row>
    <row r="3745" spans="1:6" ht="30" x14ac:dyDescent="0.25">
      <c r="A3745" s="388">
        <v>10642</v>
      </c>
      <c r="B3745" s="214" t="s">
        <v>14392</v>
      </c>
      <c r="C3745" s="380" t="s">
        <v>66</v>
      </c>
      <c r="D3745" s="395">
        <v>991000</v>
      </c>
      <c r="E3745" s="380" t="s">
        <v>1550</v>
      </c>
      <c r="F3745" s="301"/>
    </row>
    <row r="3746" spans="1:6" ht="45" x14ac:dyDescent="0.25">
      <c r="A3746" s="388">
        <v>14489</v>
      </c>
      <c r="B3746" s="214" t="s">
        <v>14393</v>
      </c>
      <c r="C3746" s="380" t="s">
        <v>66</v>
      </c>
      <c r="D3746" s="395">
        <v>878998.56</v>
      </c>
      <c r="E3746" s="380" t="s">
        <v>1550</v>
      </c>
      <c r="F3746" s="301"/>
    </row>
    <row r="3747" spans="1:6" ht="30" x14ac:dyDescent="0.25">
      <c r="A3747" s="388">
        <v>14513</v>
      </c>
      <c r="B3747" s="214" t="s">
        <v>14394</v>
      </c>
      <c r="C3747" s="380" t="s">
        <v>66</v>
      </c>
      <c r="D3747" s="395">
        <v>659269.78</v>
      </c>
      <c r="E3747" s="380" t="s">
        <v>1550</v>
      </c>
      <c r="F3747" s="301"/>
    </row>
    <row r="3748" spans="1:6" ht="45" x14ac:dyDescent="0.25">
      <c r="A3748" s="388">
        <v>13600</v>
      </c>
      <c r="B3748" s="214" t="s">
        <v>14395</v>
      </c>
      <c r="C3748" s="380" t="s">
        <v>66</v>
      </c>
      <c r="D3748" s="395">
        <v>850643.67</v>
      </c>
      <c r="E3748" s="380" t="s">
        <v>1550</v>
      </c>
      <c r="F3748" s="301"/>
    </row>
    <row r="3749" spans="1:6" ht="45" x14ac:dyDescent="0.25">
      <c r="A3749" s="388">
        <v>10646</v>
      </c>
      <c r="B3749" s="214" t="s">
        <v>14396</v>
      </c>
      <c r="C3749" s="380" t="s">
        <v>66</v>
      </c>
      <c r="D3749" s="395">
        <v>634098.18000000005</v>
      </c>
      <c r="E3749" s="380" t="s">
        <v>1550</v>
      </c>
      <c r="F3749" s="301"/>
    </row>
    <row r="3750" spans="1:6" ht="45" x14ac:dyDescent="0.25">
      <c r="A3750" s="388">
        <v>6070</v>
      </c>
      <c r="B3750" s="214" t="s">
        <v>14397</v>
      </c>
      <c r="C3750" s="380" t="s">
        <v>66</v>
      </c>
      <c r="D3750" s="395">
        <v>866417.12</v>
      </c>
      <c r="E3750" s="380" t="s">
        <v>1550</v>
      </c>
      <c r="F3750" s="301"/>
    </row>
    <row r="3751" spans="1:6" ht="45" x14ac:dyDescent="0.25">
      <c r="A3751" s="388">
        <v>6069</v>
      </c>
      <c r="B3751" s="214" t="s">
        <v>14398</v>
      </c>
      <c r="C3751" s="380" t="s">
        <v>66</v>
      </c>
      <c r="D3751" s="395">
        <v>191404.61</v>
      </c>
      <c r="E3751" s="380" t="s">
        <v>1550</v>
      </c>
      <c r="F3751" s="301"/>
    </row>
    <row r="3752" spans="1:6" ht="30" x14ac:dyDescent="0.25">
      <c r="A3752" s="388">
        <v>14626</v>
      </c>
      <c r="B3752" s="214" t="s">
        <v>14399</v>
      </c>
      <c r="C3752" s="380" t="s">
        <v>66</v>
      </c>
      <c r="D3752" s="395">
        <v>948528.61</v>
      </c>
      <c r="E3752" s="380" t="s">
        <v>1550</v>
      </c>
      <c r="F3752" s="301"/>
    </row>
    <row r="3753" spans="1:6" ht="30" x14ac:dyDescent="0.25">
      <c r="A3753" s="388">
        <v>6067</v>
      </c>
      <c r="B3753" s="214" t="s">
        <v>14400</v>
      </c>
      <c r="C3753" s="380" t="s">
        <v>66</v>
      </c>
      <c r="D3753" s="395">
        <v>778642.87</v>
      </c>
      <c r="E3753" s="380" t="s">
        <v>1550</v>
      </c>
      <c r="F3753" s="301"/>
    </row>
    <row r="3754" spans="1:6" ht="30" x14ac:dyDescent="0.25">
      <c r="A3754" s="380">
        <v>38393</v>
      </c>
      <c r="B3754" s="214" t="s">
        <v>14401</v>
      </c>
      <c r="C3754" s="380" t="s">
        <v>66</v>
      </c>
      <c r="D3754" s="395">
        <v>17.34</v>
      </c>
      <c r="E3754" s="380" t="s">
        <v>88</v>
      </c>
      <c r="F3754" s="301"/>
    </row>
    <row r="3755" spans="1:6" ht="30" x14ac:dyDescent="0.25">
      <c r="A3755" s="380">
        <v>38390</v>
      </c>
      <c r="B3755" s="214" t="s">
        <v>14402</v>
      </c>
      <c r="C3755" s="380" t="s">
        <v>66</v>
      </c>
      <c r="D3755" s="396">
        <v>38.46</v>
      </c>
      <c r="E3755" s="380" t="s">
        <v>88</v>
      </c>
      <c r="F3755" s="301"/>
    </row>
    <row r="3756" spans="1:6" ht="30" x14ac:dyDescent="0.25">
      <c r="A3756" s="380">
        <v>11578</v>
      </c>
      <c r="B3756" s="214" t="s">
        <v>14403</v>
      </c>
      <c r="C3756" s="380" t="s">
        <v>66</v>
      </c>
      <c r="D3756" s="396">
        <v>12.03</v>
      </c>
      <c r="E3756" s="380" t="s">
        <v>88</v>
      </c>
      <c r="F3756" s="301"/>
    </row>
    <row r="3757" spans="1:6" ht="30" x14ac:dyDescent="0.25">
      <c r="A3757" s="380">
        <v>11577</v>
      </c>
      <c r="B3757" s="214" t="s">
        <v>14404</v>
      </c>
      <c r="C3757" s="380" t="s">
        <v>66</v>
      </c>
      <c r="D3757" s="395">
        <v>11.48</v>
      </c>
      <c r="E3757" s="380" t="s">
        <v>88</v>
      </c>
      <c r="F3757" s="301"/>
    </row>
    <row r="3758" spans="1:6" ht="45" x14ac:dyDescent="0.25">
      <c r="A3758" s="388">
        <v>42432</v>
      </c>
      <c r="B3758" s="214" t="s">
        <v>14405</v>
      </c>
      <c r="C3758" s="380" t="s">
        <v>66</v>
      </c>
      <c r="D3758" s="395">
        <v>2424.64</v>
      </c>
      <c r="E3758" s="380" t="s">
        <v>88</v>
      </c>
      <c r="F3758" s="301"/>
    </row>
    <row r="3759" spans="1:6" ht="45" x14ac:dyDescent="0.25">
      <c r="A3759" s="388">
        <v>42437</v>
      </c>
      <c r="B3759" s="214" t="s">
        <v>14406</v>
      </c>
      <c r="C3759" s="380" t="s">
        <v>66</v>
      </c>
      <c r="D3759" s="395">
        <v>1843.37</v>
      </c>
      <c r="E3759" s="380" t="s">
        <v>88</v>
      </c>
      <c r="F3759" s="301"/>
    </row>
    <row r="3760" spans="1:6" ht="15" x14ac:dyDescent="0.25">
      <c r="A3760" s="380">
        <v>1116</v>
      </c>
      <c r="B3760" s="214" t="s">
        <v>14407</v>
      </c>
      <c r="C3760" s="380" t="s">
        <v>4</v>
      </c>
      <c r="D3760" s="395">
        <v>21.03</v>
      </c>
      <c r="E3760" s="380" t="s">
        <v>88</v>
      </c>
      <c r="F3760" s="301"/>
    </row>
    <row r="3761" spans="1:6" ht="15" x14ac:dyDescent="0.25">
      <c r="A3761" s="380">
        <v>1115</v>
      </c>
      <c r="B3761" s="214" t="s">
        <v>14408</v>
      </c>
      <c r="C3761" s="380" t="s">
        <v>4</v>
      </c>
      <c r="D3761" s="395">
        <v>25.2</v>
      </c>
      <c r="E3761" s="380" t="s">
        <v>88</v>
      </c>
      <c r="F3761" s="301"/>
    </row>
    <row r="3762" spans="1:6" ht="15" x14ac:dyDescent="0.25">
      <c r="A3762" s="380">
        <v>1113</v>
      </c>
      <c r="B3762" s="214" t="s">
        <v>14409</v>
      </c>
      <c r="C3762" s="380" t="s">
        <v>4</v>
      </c>
      <c r="D3762" s="396">
        <v>29.46</v>
      </c>
      <c r="E3762" s="380" t="s">
        <v>88</v>
      </c>
      <c r="F3762" s="301"/>
    </row>
    <row r="3763" spans="1:6" ht="15" x14ac:dyDescent="0.25">
      <c r="A3763" s="380">
        <v>1114</v>
      </c>
      <c r="B3763" s="214" t="s">
        <v>14410</v>
      </c>
      <c r="C3763" s="380" t="s">
        <v>4</v>
      </c>
      <c r="D3763" s="396">
        <v>35.1</v>
      </c>
      <c r="E3763" s="380" t="s">
        <v>88</v>
      </c>
      <c r="F3763" s="301"/>
    </row>
    <row r="3764" spans="1:6" ht="15" x14ac:dyDescent="0.25">
      <c r="A3764" s="380">
        <v>40873</v>
      </c>
      <c r="B3764" s="214" t="s">
        <v>14411</v>
      </c>
      <c r="C3764" s="380" t="s">
        <v>4</v>
      </c>
      <c r="D3764" s="380">
        <v>27.46</v>
      </c>
      <c r="E3764" s="380" t="s">
        <v>88</v>
      </c>
      <c r="F3764" s="301"/>
    </row>
    <row r="3765" spans="1:6" ht="15" x14ac:dyDescent="0.25">
      <c r="A3765" s="380">
        <v>20214</v>
      </c>
      <c r="B3765" s="214" t="s">
        <v>14412</v>
      </c>
      <c r="C3765" s="380" t="s">
        <v>66</v>
      </c>
      <c r="D3765" s="380">
        <v>46.8</v>
      </c>
      <c r="E3765" s="380" t="s">
        <v>88</v>
      </c>
      <c r="F3765" s="301"/>
    </row>
    <row r="3766" spans="1:6" ht="30" x14ac:dyDescent="0.25">
      <c r="A3766" s="380">
        <v>7237</v>
      </c>
      <c r="B3766" s="214" t="s">
        <v>14413</v>
      </c>
      <c r="C3766" s="380" t="s">
        <v>66</v>
      </c>
      <c r="D3766" s="380">
        <v>45.82</v>
      </c>
      <c r="E3766" s="380" t="s">
        <v>88</v>
      </c>
      <c r="F3766" s="301"/>
    </row>
    <row r="3767" spans="1:6" ht="15" x14ac:dyDescent="0.25">
      <c r="A3767" s="380">
        <v>11757</v>
      </c>
      <c r="B3767" s="214" t="s">
        <v>14414</v>
      </c>
      <c r="C3767" s="380" t="s">
        <v>66</v>
      </c>
      <c r="D3767" s="380">
        <v>33.17</v>
      </c>
      <c r="E3767" s="380" t="s">
        <v>88</v>
      </c>
      <c r="F3767" s="301"/>
    </row>
    <row r="3768" spans="1:6" ht="30" x14ac:dyDescent="0.25">
      <c r="A3768" s="380">
        <v>11758</v>
      </c>
      <c r="B3768" s="214" t="s">
        <v>14415</v>
      </c>
      <c r="C3768" s="380" t="s">
        <v>66</v>
      </c>
      <c r="D3768" s="380">
        <v>37.89</v>
      </c>
      <c r="E3768" s="380" t="s">
        <v>88</v>
      </c>
      <c r="F3768" s="301"/>
    </row>
    <row r="3769" spans="1:6" ht="15" x14ac:dyDescent="0.25">
      <c r="A3769" s="380">
        <v>37526</v>
      </c>
      <c r="B3769" s="214" t="s">
        <v>14416</v>
      </c>
      <c r="C3769" s="380" t="s">
        <v>66</v>
      </c>
      <c r="D3769" s="380">
        <v>4.4400000000000004</v>
      </c>
      <c r="E3769" s="380" t="s">
        <v>88</v>
      </c>
      <c r="F3769" s="301"/>
    </row>
    <row r="3770" spans="1:6" ht="15" x14ac:dyDescent="0.25">
      <c r="A3770" s="388">
        <v>6076</v>
      </c>
      <c r="B3770" s="214" t="s">
        <v>14417</v>
      </c>
      <c r="C3770" s="380" t="s">
        <v>90</v>
      </c>
      <c r="D3770" s="395">
        <v>66.5</v>
      </c>
      <c r="E3770" s="380" t="s">
        <v>88</v>
      </c>
      <c r="F3770" s="301"/>
    </row>
    <row r="3771" spans="1:6" ht="15" x14ac:dyDescent="0.25">
      <c r="A3771" s="388">
        <v>13109</v>
      </c>
      <c r="B3771" s="214" t="s">
        <v>14418</v>
      </c>
      <c r="C3771" s="380" t="s">
        <v>66</v>
      </c>
      <c r="D3771" s="395">
        <v>270.93</v>
      </c>
      <c r="E3771" s="380" t="s">
        <v>88</v>
      </c>
      <c r="F3771" s="301"/>
    </row>
    <row r="3772" spans="1:6" ht="15" x14ac:dyDescent="0.25">
      <c r="A3772" s="388">
        <v>13110</v>
      </c>
      <c r="B3772" s="214" t="s">
        <v>14419</v>
      </c>
      <c r="C3772" s="380" t="s">
        <v>66</v>
      </c>
      <c r="D3772" s="395">
        <v>356.56</v>
      </c>
      <c r="E3772" s="380" t="s">
        <v>88</v>
      </c>
      <c r="F3772" s="301"/>
    </row>
    <row r="3773" spans="1:6" ht="15" x14ac:dyDescent="0.25">
      <c r="A3773" s="380">
        <v>7581</v>
      </c>
      <c r="B3773" s="214" t="s">
        <v>14420</v>
      </c>
      <c r="C3773" s="380" t="s">
        <v>66</v>
      </c>
      <c r="D3773" s="395">
        <v>6.97</v>
      </c>
      <c r="E3773" s="380" t="s">
        <v>88</v>
      </c>
      <c r="F3773" s="301"/>
    </row>
    <row r="3774" spans="1:6" ht="15" x14ac:dyDescent="0.25">
      <c r="A3774" s="380">
        <v>4509</v>
      </c>
      <c r="B3774" s="214" t="s">
        <v>14421</v>
      </c>
      <c r="C3774" s="380" t="s">
        <v>4</v>
      </c>
      <c r="D3774" s="395">
        <v>3.9</v>
      </c>
      <c r="E3774" s="380" t="s">
        <v>88</v>
      </c>
      <c r="F3774" s="301"/>
    </row>
    <row r="3775" spans="1:6" ht="15" x14ac:dyDescent="0.25">
      <c r="A3775" s="380">
        <v>4512</v>
      </c>
      <c r="B3775" s="214" t="s">
        <v>14422</v>
      </c>
      <c r="C3775" s="380" t="s">
        <v>4</v>
      </c>
      <c r="D3775" s="380">
        <v>1.86</v>
      </c>
      <c r="E3775" s="380" t="s">
        <v>88</v>
      </c>
      <c r="F3775" s="301"/>
    </row>
    <row r="3776" spans="1:6" ht="15" x14ac:dyDescent="0.25">
      <c r="A3776" s="380">
        <v>4517</v>
      </c>
      <c r="B3776" s="214" t="s">
        <v>14423</v>
      </c>
      <c r="C3776" s="380" t="s">
        <v>4</v>
      </c>
      <c r="D3776" s="380">
        <v>2.69</v>
      </c>
      <c r="E3776" s="380" t="s">
        <v>88</v>
      </c>
      <c r="F3776" s="301"/>
    </row>
    <row r="3777" spans="1:6" ht="30" x14ac:dyDescent="0.25">
      <c r="A3777" s="380">
        <v>20206</v>
      </c>
      <c r="B3777" s="214" t="s">
        <v>14424</v>
      </c>
      <c r="C3777" s="380" t="s">
        <v>4</v>
      </c>
      <c r="D3777" s="380">
        <v>8.91</v>
      </c>
      <c r="E3777" s="380" t="s">
        <v>88</v>
      </c>
      <c r="F3777" s="301"/>
    </row>
    <row r="3778" spans="1:6" ht="30" x14ac:dyDescent="0.25">
      <c r="A3778" s="380">
        <v>4460</v>
      </c>
      <c r="B3778" s="214" t="s">
        <v>14425</v>
      </c>
      <c r="C3778" s="380" t="s">
        <v>4</v>
      </c>
      <c r="D3778" s="380">
        <v>9.15</v>
      </c>
      <c r="E3778" s="380" t="s">
        <v>88</v>
      </c>
      <c r="F3778" s="301"/>
    </row>
    <row r="3779" spans="1:6" ht="30" x14ac:dyDescent="0.25">
      <c r="A3779" s="380">
        <v>4415</v>
      </c>
      <c r="B3779" s="214" t="s">
        <v>14426</v>
      </c>
      <c r="C3779" s="380" t="s">
        <v>4</v>
      </c>
      <c r="D3779" s="380">
        <v>4.9000000000000004</v>
      </c>
      <c r="E3779" s="380" t="s">
        <v>88</v>
      </c>
      <c r="F3779" s="301"/>
    </row>
    <row r="3780" spans="1:6" ht="30" x14ac:dyDescent="0.25">
      <c r="A3780" s="380">
        <v>4417</v>
      </c>
      <c r="B3780" s="214" t="s">
        <v>14427</v>
      </c>
      <c r="C3780" s="380" t="s">
        <v>4</v>
      </c>
      <c r="D3780" s="380">
        <v>7.05</v>
      </c>
      <c r="E3780" s="380" t="s">
        <v>88</v>
      </c>
      <c r="F3780" s="301"/>
    </row>
    <row r="3781" spans="1:6" ht="15" x14ac:dyDescent="0.25">
      <c r="A3781" s="380">
        <v>37373</v>
      </c>
      <c r="B3781" s="214" t="s">
        <v>14428</v>
      </c>
      <c r="C3781" s="380" t="s">
        <v>87</v>
      </c>
      <c r="D3781" s="380">
        <v>0.08</v>
      </c>
      <c r="E3781" s="380" t="s">
        <v>105</v>
      </c>
      <c r="F3781" s="301"/>
    </row>
    <row r="3782" spans="1:6" ht="15" x14ac:dyDescent="0.25">
      <c r="A3782" s="380">
        <v>40864</v>
      </c>
      <c r="B3782" s="214" t="s">
        <v>14429</v>
      </c>
      <c r="C3782" s="380" t="s">
        <v>115</v>
      </c>
      <c r="D3782" s="380">
        <v>15.46</v>
      </c>
      <c r="E3782" s="380" t="s">
        <v>105</v>
      </c>
      <c r="F3782" s="301"/>
    </row>
    <row r="3783" spans="1:6" ht="30" x14ac:dyDescent="0.25">
      <c r="A3783" s="380">
        <v>4734</v>
      </c>
      <c r="B3783" s="214" t="s">
        <v>14430</v>
      </c>
      <c r="C3783" s="380" t="s">
        <v>90</v>
      </c>
      <c r="D3783" s="380">
        <v>648.87</v>
      </c>
      <c r="E3783" s="380" t="s">
        <v>88</v>
      </c>
      <c r="F3783" s="301"/>
    </row>
    <row r="3784" spans="1:6" ht="15" x14ac:dyDescent="0.25">
      <c r="A3784" s="380">
        <v>6085</v>
      </c>
      <c r="B3784" s="214" t="s">
        <v>14431</v>
      </c>
      <c r="C3784" s="380" t="s">
        <v>3</v>
      </c>
      <c r="D3784" s="380">
        <v>12.45</v>
      </c>
      <c r="E3784" s="380" t="s">
        <v>88</v>
      </c>
      <c r="F3784" s="301"/>
    </row>
    <row r="3785" spans="1:6" ht="15" x14ac:dyDescent="0.25">
      <c r="A3785" s="380">
        <v>38396</v>
      </c>
      <c r="B3785" s="214" t="s">
        <v>14432</v>
      </c>
      <c r="C3785" s="380" t="s">
        <v>66</v>
      </c>
      <c r="D3785" s="380">
        <v>583.66</v>
      </c>
      <c r="E3785" s="380" t="s">
        <v>88</v>
      </c>
      <c r="F3785" s="301"/>
    </row>
    <row r="3786" spans="1:6" ht="15" x14ac:dyDescent="0.25">
      <c r="A3786" s="380">
        <v>11622</v>
      </c>
      <c r="B3786" s="214" t="s">
        <v>14433</v>
      </c>
      <c r="C3786" s="380" t="s">
        <v>65</v>
      </c>
      <c r="D3786" s="380">
        <v>81.31</v>
      </c>
      <c r="E3786" s="380" t="s">
        <v>88</v>
      </c>
      <c r="F3786" s="301"/>
    </row>
    <row r="3787" spans="1:6" ht="30" x14ac:dyDescent="0.25">
      <c r="A3787" s="380">
        <v>43143</v>
      </c>
      <c r="B3787" s="214" t="s">
        <v>14434</v>
      </c>
      <c r="C3787" s="380" t="s">
        <v>3</v>
      </c>
      <c r="D3787" s="380">
        <v>30.71</v>
      </c>
      <c r="E3787" s="380" t="s">
        <v>88</v>
      </c>
      <c r="F3787" s="301"/>
    </row>
    <row r="3788" spans="1:6" ht="15" x14ac:dyDescent="0.25">
      <c r="A3788" s="380">
        <v>7317</v>
      </c>
      <c r="B3788" s="214" t="s">
        <v>14435</v>
      </c>
      <c r="C3788" s="380" t="s">
        <v>65</v>
      </c>
      <c r="D3788" s="380">
        <v>38.97</v>
      </c>
      <c r="E3788" s="380" t="s">
        <v>88</v>
      </c>
      <c r="F3788" s="301"/>
    </row>
    <row r="3789" spans="1:6" ht="30" x14ac:dyDescent="0.25">
      <c r="A3789" s="380">
        <v>142</v>
      </c>
      <c r="B3789" s="214" t="s">
        <v>14436</v>
      </c>
      <c r="C3789" s="380" t="s">
        <v>14437</v>
      </c>
      <c r="D3789" s="380">
        <v>38.36</v>
      </c>
      <c r="E3789" s="380" t="s">
        <v>88</v>
      </c>
      <c r="F3789" s="301"/>
    </row>
    <row r="3790" spans="1:6" ht="30" x14ac:dyDescent="0.25">
      <c r="A3790" s="380">
        <v>43142</v>
      </c>
      <c r="B3790" s="214" t="s">
        <v>14438</v>
      </c>
      <c r="C3790" s="380" t="s">
        <v>3</v>
      </c>
      <c r="D3790" s="380">
        <v>174.27</v>
      </c>
      <c r="E3790" s="380" t="s">
        <v>88</v>
      </c>
      <c r="F3790" s="301"/>
    </row>
    <row r="3791" spans="1:6" ht="15" x14ac:dyDescent="0.25">
      <c r="A3791" s="380">
        <v>38123</v>
      </c>
      <c r="B3791" s="214" t="s">
        <v>14439</v>
      </c>
      <c r="C3791" s="380" t="s">
        <v>65</v>
      </c>
      <c r="D3791" s="380">
        <v>78.709999999999994</v>
      </c>
      <c r="E3791" s="380" t="s">
        <v>88</v>
      </c>
      <c r="F3791" s="301"/>
    </row>
    <row r="3792" spans="1:6" ht="30" x14ac:dyDescent="0.25">
      <c r="A3792" s="380">
        <v>42699</v>
      </c>
      <c r="B3792" s="214" t="s">
        <v>14440</v>
      </c>
      <c r="C3792" s="380" t="s">
        <v>66</v>
      </c>
      <c r="D3792" s="380">
        <v>30.69</v>
      </c>
      <c r="E3792" s="380" t="s">
        <v>88</v>
      </c>
      <c r="F3792" s="301"/>
    </row>
    <row r="3793" spans="1:6" ht="30" x14ac:dyDescent="0.25">
      <c r="A3793" s="388">
        <v>37743</v>
      </c>
      <c r="B3793" s="214" t="s">
        <v>14441</v>
      </c>
      <c r="C3793" s="380" t="s">
        <v>66</v>
      </c>
      <c r="D3793" s="395">
        <v>237841.37</v>
      </c>
      <c r="E3793" s="380" t="s">
        <v>1550</v>
      </c>
      <c r="F3793" s="301"/>
    </row>
    <row r="3794" spans="1:6" ht="30" x14ac:dyDescent="0.25">
      <c r="A3794" s="388">
        <v>37744</v>
      </c>
      <c r="B3794" s="214" t="s">
        <v>14442</v>
      </c>
      <c r="C3794" s="380" t="s">
        <v>66</v>
      </c>
      <c r="D3794" s="395">
        <v>279656.7</v>
      </c>
      <c r="E3794" s="380" t="s">
        <v>1550</v>
      </c>
      <c r="F3794" s="301"/>
    </row>
    <row r="3795" spans="1:6" ht="30" x14ac:dyDescent="0.25">
      <c r="A3795" s="388">
        <v>37741</v>
      </c>
      <c r="B3795" s="214" t="s">
        <v>14443</v>
      </c>
      <c r="C3795" s="380" t="s">
        <v>66</v>
      </c>
      <c r="D3795" s="395">
        <v>216267.85</v>
      </c>
      <c r="E3795" s="380" t="s">
        <v>1550</v>
      </c>
      <c r="F3795" s="301"/>
    </row>
    <row r="3796" spans="1:6" ht="30" x14ac:dyDescent="0.25">
      <c r="A3796" s="388">
        <v>39396</v>
      </c>
      <c r="B3796" s="214" t="s">
        <v>14444</v>
      </c>
      <c r="C3796" s="380" t="s">
        <v>66</v>
      </c>
      <c r="D3796" s="395">
        <v>69.44</v>
      </c>
      <c r="E3796" s="380" t="s">
        <v>88</v>
      </c>
      <c r="F3796" s="301"/>
    </row>
    <row r="3797" spans="1:6" ht="30" x14ac:dyDescent="0.25">
      <c r="A3797" s="388">
        <v>39392</v>
      </c>
      <c r="B3797" s="214" t="s">
        <v>14445</v>
      </c>
      <c r="C3797" s="380" t="s">
        <v>66</v>
      </c>
      <c r="D3797" s="395">
        <v>78.33</v>
      </c>
      <c r="E3797" s="380" t="s">
        <v>88</v>
      </c>
      <c r="F3797" s="301"/>
    </row>
    <row r="3798" spans="1:6" ht="30" x14ac:dyDescent="0.25">
      <c r="A3798" s="388">
        <v>39393</v>
      </c>
      <c r="B3798" s="214" t="s">
        <v>14446</v>
      </c>
      <c r="C3798" s="380" t="s">
        <v>66</v>
      </c>
      <c r="D3798" s="395">
        <v>48.44</v>
      </c>
      <c r="E3798" s="380" t="s">
        <v>88</v>
      </c>
      <c r="F3798" s="301"/>
    </row>
    <row r="3799" spans="1:6" ht="30" x14ac:dyDescent="0.25">
      <c r="A3799" s="388">
        <v>39394</v>
      </c>
      <c r="B3799" s="214" t="s">
        <v>14447</v>
      </c>
      <c r="C3799" s="380" t="s">
        <v>66</v>
      </c>
      <c r="D3799" s="395">
        <v>54.52</v>
      </c>
      <c r="E3799" s="380" t="s">
        <v>88</v>
      </c>
      <c r="F3799" s="301"/>
    </row>
    <row r="3800" spans="1:6" ht="30" x14ac:dyDescent="0.25">
      <c r="A3800" s="388">
        <v>39395</v>
      </c>
      <c r="B3800" s="214" t="s">
        <v>14448</v>
      </c>
      <c r="C3800" s="380" t="s">
        <v>66</v>
      </c>
      <c r="D3800" s="395">
        <v>50.7</v>
      </c>
      <c r="E3800" s="380" t="s">
        <v>88</v>
      </c>
      <c r="F3800" s="301"/>
    </row>
    <row r="3801" spans="1:6" ht="30" x14ac:dyDescent="0.25">
      <c r="A3801" s="380">
        <v>14618</v>
      </c>
      <c r="B3801" s="214" t="s">
        <v>14449</v>
      </c>
      <c r="C3801" s="380" t="s">
        <v>66</v>
      </c>
      <c r="D3801" s="395">
        <v>1504.72</v>
      </c>
      <c r="E3801" s="380" t="s">
        <v>88</v>
      </c>
      <c r="F3801" s="301"/>
    </row>
    <row r="3802" spans="1:6" ht="30" x14ac:dyDescent="0.25">
      <c r="A3802" s="380">
        <v>40269</v>
      </c>
      <c r="B3802" s="214" t="s">
        <v>14450</v>
      </c>
      <c r="C3802" s="380" t="s">
        <v>66</v>
      </c>
      <c r="D3802" s="395">
        <v>6062.43</v>
      </c>
      <c r="E3802" s="380" t="s">
        <v>88</v>
      </c>
      <c r="F3802" s="301"/>
    </row>
    <row r="3803" spans="1:6" ht="15" x14ac:dyDescent="0.25">
      <c r="A3803" s="380">
        <v>6110</v>
      </c>
      <c r="B3803" s="214" t="s">
        <v>14451</v>
      </c>
      <c r="C3803" s="380" t="s">
        <v>87</v>
      </c>
      <c r="D3803" s="380">
        <v>21.83</v>
      </c>
      <c r="E3803" s="380" t="s">
        <v>105</v>
      </c>
      <c r="F3803" s="301"/>
    </row>
    <row r="3804" spans="1:6" ht="15" x14ac:dyDescent="0.25">
      <c r="A3804" s="380">
        <v>40910</v>
      </c>
      <c r="B3804" s="214" t="s">
        <v>14452</v>
      </c>
      <c r="C3804" s="380" t="s">
        <v>115</v>
      </c>
      <c r="D3804" s="380">
        <v>3890.2</v>
      </c>
      <c r="E3804" s="380" t="s">
        <v>105</v>
      </c>
      <c r="F3804" s="301"/>
    </row>
    <row r="3805" spans="1:6" ht="15" x14ac:dyDescent="0.25">
      <c r="A3805" s="380">
        <v>6111</v>
      </c>
      <c r="B3805" s="214" t="s">
        <v>14453</v>
      </c>
      <c r="C3805" s="380" t="s">
        <v>87</v>
      </c>
      <c r="D3805" s="396">
        <v>14.49</v>
      </c>
      <c r="E3805" s="380" t="s">
        <v>105</v>
      </c>
      <c r="F3805" s="301"/>
    </row>
    <row r="3806" spans="1:6" ht="15" x14ac:dyDescent="0.25">
      <c r="A3806" s="380">
        <v>41084</v>
      </c>
      <c r="B3806" s="214" t="s">
        <v>14454</v>
      </c>
      <c r="C3806" s="380" t="s">
        <v>115</v>
      </c>
      <c r="D3806" s="396">
        <v>2583.48</v>
      </c>
      <c r="E3806" s="380" t="s">
        <v>105</v>
      </c>
      <c r="F3806" s="301"/>
    </row>
    <row r="3807" spans="1:6" ht="30" x14ac:dyDescent="0.25">
      <c r="A3807" s="380">
        <v>44535</v>
      </c>
      <c r="B3807" s="214" t="s">
        <v>14455</v>
      </c>
      <c r="C3807" s="380" t="s">
        <v>90</v>
      </c>
      <c r="D3807" s="380">
        <v>48.32</v>
      </c>
      <c r="E3807" s="380" t="s">
        <v>88</v>
      </c>
      <c r="F3807" s="301"/>
    </row>
    <row r="3808" spans="1:6" ht="30" x14ac:dyDescent="0.25">
      <c r="A3808" s="380">
        <v>44945</v>
      </c>
      <c r="B3808" s="214" t="s">
        <v>14456</v>
      </c>
      <c r="C3808" s="380" t="s">
        <v>66</v>
      </c>
      <c r="D3808" s="396">
        <v>8.4499999999999993</v>
      </c>
      <c r="E3808" s="380" t="s">
        <v>88</v>
      </c>
      <c r="F3808" s="301"/>
    </row>
    <row r="3809" spans="1:6" ht="15" x14ac:dyDescent="0.25">
      <c r="A3809" s="380">
        <v>38637</v>
      </c>
      <c r="B3809" s="214" t="s">
        <v>14457</v>
      </c>
      <c r="C3809" s="380" t="s">
        <v>66</v>
      </c>
      <c r="D3809" s="380">
        <v>182.7</v>
      </c>
      <c r="E3809" s="380" t="s">
        <v>88</v>
      </c>
      <c r="F3809" s="301"/>
    </row>
    <row r="3810" spans="1:6" ht="15" x14ac:dyDescent="0.25">
      <c r="A3810" s="380">
        <v>6150</v>
      </c>
      <c r="B3810" s="214" t="s">
        <v>14458</v>
      </c>
      <c r="C3810" s="380" t="s">
        <v>66</v>
      </c>
      <c r="D3810" s="396">
        <v>184.93</v>
      </c>
      <c r="E3810" s="380" t="s">
        <v>88</v>
      </c>
      <c r="F3810" s="301"/>
    </row>
    <row r="3811" spans="1:6" ht="15" x14ac:dyDescent="0.25">
      <c r="A3811" s="380">
        <v>6136</v>
      </c>
      <c r="B3811" s="214" t="s">
        <v>14459</v>
      </c>
      <c r="C3811" s="380" t="s">
        <v>66</v>
      </c>
      <c r="D3811" s="380">
        <v>145.37</v>
      </c>
      <c r="E3811" s="380" t="s">
        <v>88</v>
      </c>
      <c r="F3811" s="301"/>
    </row>
    <row r="3812" spans="1:6" ht="15" x14ac:dyDescent="0.25">
      <c r="A3812" s="380">
        <v>38638</v>
      </c>
      <c r="B3812" s="214" t="s">
        <v>14460</v>
      </c>
      <c r="C3812" s="380" t="s">
        <v>66</v>
      </c>
      <c r="D3812" s="380">
        <v>153.94999999999999</v>
      </c>
      <c r="E3812" s="380" t="s">
        <v>88</v>
      </c>
      <c r="F3812" s="301"/>
    </row>
    <row r="3813" spans="1:6" ht="15" x14ac:dyDescent="0.25">
      <c r="A3813" s="380">
        <v>20262</v>
      </c>
      <c r="B3813" s="214" t="s">
        <v>14461</v>
      </c>
      <c r="C3813" s="380" t="s">
        <v>66</v>
      </c>
      <c r="D3813" s="380">
        <v>15.47</v>
      </c>
      <c r="E3813" s="380" t="s">
        <v>88</v>
      </c>
      <c r="F3813" s="301"/>
    </row>
    <row r="3814" spans="1:6" ht="15" x14ac:dyDescent="0.25">
      <c r="A3814" s="380">
        <v>6145</v>
      </c>
      <c r="B3814" s="214" t="s">
        <v>14462</v>
      </c>
      <c r="C3814" s="380" t="s">
        <v>66</v>
      </c>
      <c r="D3814" s="380">
        <v>17.100000000000001</v>
      </c>
      <c r="E3814" s="380" t="s">
        <v>88</v>
      </c>
      <c r="F3814" s="301"/>
    </row>
    <row r="3815" spans="1:6" ht="15" x14ac:dyDescent="0.25">
      <c r="A3815" s="380">
        <v>6149</v>
      </c>
      <c r="B3815" s="214" t="s">
        <v>14463</v>
      </c>
      <c r="C3815" s="380" t="s">
        <v>66</v>
      </c>
      <c r="D3815" s="380">
        <v>11.3</v>
      </c>
      <c r="E3815" s="380" t="s">
        <v>88</v>
      </c>
      <c r="F3815" s="301"/>
    </row>
    <row r="3816" spans="1:6" ht="15" x14ac:dyDescent="0.25">
      <c r="A3816" s="380">
        <v>6146</v>
      </c>
      <c r="B3816" s="214" t="s">
        <v>14464</v>
      </c>
      <c r="C3816" s="380" t="s">
        <v>66</v>
      </c>
      <c r="D3816" s="380">
        <v>16.239999999999998</v>
      </c>
      <c r="E3816" s="380" t="s">
        <v>88</v>
      </c>
      <c r="F3816" s="301"/>
    </row>
    <row r="3817" spans="1:6" ht="15" x14ac:dyDescent="0.25">
      <c r="A3817" s="380">
        <v>44536</v>
      </c>
      <c r="B3817" s="214" t="s">
        <v>14465</v>
      </c>
      <c r="C3817" s="380" t="s">
        <v>65</v>
      </c>
      <c r="D3817" s="380">
        <v>3.22</v>
      </c>
      <c r="E3817" s="380" t="s">
        <v>88</v>
      </c>
      <c r="F3817" s="301"/>
    </row>
    <row r="3818" spans="1:6" ht="15" x14ac:dyDescent="0.25">
      <c r="A3818" s="380">
        <v>39961</v>
      </c>
      <c r="B3818" s="214" t="s">
        <v>14466</v>
      </c>
      <c r="C3818" s="380" t="s">
        <v>66</v>
      </c>
      <c r="D3818" s="380">
        <v>25.35</v>
      </c>
      <c r="E3818" s="380" t="s">
        <v>88</v>
      </c>
      <c r="F3818" s="301"/>
    </row>
    <row r="3819" spans="1:6" ht="45" x14ac:dyDescent="0.25">
      <c r="A3819" s="388">
        <v>42433</v>
      </c>
      <c r="B3819" s="214" t="s">
        <v>14467</v>
      </c>
      <c r="C3819" s="380" t="s">
        <v>66</v>
      </c>
      <c r="D3819" s="395">
        <v>4789.18</v>
      </c>
      <c r="E3819" s="380" t="s">
        <v>88</v>
      </c>
      <c r="F3819" s="301"/>
    </row>
    <row r="3820" spans="1:6" ht="45" x14ac:dyDescent="0.25">
      <c r="A3820" s="388">
        <v>42434</v>
      </c>
      <c r="B3820" s="214" t="s">
        <v>14468</v>
      </c>
      <c r="C3820" s="380" t="s">
        <v>66</v>
      </c>
      <c r="D3820" s="395">
        <v>5175.3999999999996</v>
      </c>
      <c r="E3820" s="380" t="s">
        <v>88</v>
      </c>
      <c r="F3820" s="301"/>
    </row>
    <row r="3821" spans="1:6" ht="45" x14ac:dyDescent="0.25">
      <c r="A3821" s="388">
        <v>42435</v>
      </c>
      <c r="B3821" s="214" t="s">
        <v>14469</v>
      </c>
      <c r="C3821" s="380" t="s">
        <v>66</v>
      </c>
      <c r="D3821" s="395">
        <v>2580.7800000000002</v>
      </c>
      <c r="E3821" s="380" t="s">
        <v>88</v>
      </c>
      <c r="F3821" s="301"/>
    </row>
    <row r="3822" spans="1:6" ht="15" x14ac:dyDescent="0.25">
      <c r="A3822" s="380">
        <v>38061</v>
      </c>
      <c r="B3822" s="214" t="s">
        <v>14470</v>
      </c>
      <c r="C3822" s="380" t="s">
        <v>66</v>
      </c>
      <c r="D3822" s="395">
        <v>37.68</v>
      </c>
      <c r="E3822" s="380" t="s">
        <v>88</v>
      </c>
      <c r="F3822" s="301"/>
    </row>
    <row r="3823" spans="1:6" ht="15" x14ac:dyDescent="0.25">
      <c r="A3823" s="380">
        <v>20250</v>
      </c>
      <c r="B3823" s="214" t="s">
        <v>14471</v>
      </c>
      <c r="C3823" s="380" t="s">
        <v>65</v>
      </c>
      <c r="D3823" s="395">
        <v>20</v>
      </c>
      <c r="E3823" s="380" t="s">
        <v>88</v>
      </c>
      <c r="F3823" s="301"/>
    </row>
    <row r="3824" spans="1:6" ht="15" x14ac:dyDescent="0.25">
      <c r="A3824" s="380">
        <v>13388</v>
      </c>
      <c r="B3824" s="214" t="s">
        <v>14472</v>
      </c>
      <c r="C3824" s="380" t="s">
        <v>65</v>
      </c>
      <c r="D3824" s="396">
        <v>214.12</v>
      </c>
      <c r="E3824" s="380" t="s">
        <v>88</v>
      </c>
      <c r="F3824" s="301"/>
    </row>
    <row r="3825" spans="1:6" ht="15" x14ac:dyDescent="0.25">
      <c r="A3825" s="380">
        <v>39914</v>
      </c>
      <c r="B3825" s="214" t="s">
        <v>14473</v>
      </c>
      <c r="C3825" s="380" t="s">
        <v>65</v>
      </c>
      <c r="D3825" s="396">
        <v>441.09</v>
      </c>
      <c r="E3825" s="380" t="s">
        <v>88</v>
      </c>
      <c r="F3825" s="301"/>
    </row>
    <row r="3826" spans="1:6" ht="30" x14ac:dyDescent="0.25">
      <c r="A3826" s="380">
        <v>12732</v>
      </c>
      <c r="B3826" s="214" t="s">
        <v>14474</v>
      </c>
      <c r="C3826" s="380" t="s">
        <v>66</v>
      </c>
      <c r="D3826" s="380">
        <v>508.95</v>
      </c>
      <c r="E3826" s="380" t="s">
        <v>88</v>
      </c>
      <c r="F3826" s="301"/>
    </row>
    <row r="3827" spans="1:6" ht="15" x14ac:dyDescent="0.25">
      <c r="A3827" s="380">
        <v>6160</v>
      </c>
      <c r="B3827" s="214" t="s">
        <v>14475</v>
      </c>
      <c r="C3827" s="380" t="s">
        <v>87</v>
      </c>
      <c r="D3827" s="380">
        <v>21.83</v>
      </c>
      <c r="E3827" s="380" t="s">
        <v>105</v>
      </c>
      <c r="F3827" s="301"/>
    </row>
    <row r="3828" spans="1:6" ht="15" x14ac:dyDescent="0.25">
      <c r="A3828" s="380">
        <v>41087</v>
      </c>
      <c r="B3828" s="214" t="s">
        <v>14476</v>
      </c>
      <c r="C3828" s="380" t="s">
        <v>115</v>
      </c>
      <c r="D3828" s="380">
        <v>3890.2</v>
      </c>
      <c r="E3828" s="380" t="s">
        <v>105</v>
      </c>
      <c r="F3828" s="301"/>
    </row>
    <row r="3829" spans="1:6" ht="15" x14ac:dyDescent="0.25">
      <c r="A3829" s="380">
        <v>6166</v>
      </c>
      <c r="B3829" s="214" t="s">
        <v>14477</v>
      </c>
      <c r="C3829" s="380" t="s">
        <v>87</v>
      </c>
      <c r="D3829" s="380">
        <v>25.63</v>
      </c>
      <c r="E3829" s="380" t="s">
        <v>105</v>
      </c>
      <c r="F3829" s="301"/>
    </row>
    <row r="3830" spans="1:6" ht="15" x14ac:dyDescent="0.25">
      <c r="A3830" s="380">
        <v>41088</v>
      </c>
      <c r="B3830" s="214" t="s">
        <v>14478</v>
      </c>
      <c r="C3830" s="380" t="s">
        <v>115</v>
      </c>
      <c r="D3830" s="380">
        <v>4571.47</v>
      </c>
      <c r="E3830" s="380" t="s">
        <v>105</v>
      </c>
      <c r="F3830" s="301"/>
    </row>
    <row r="3831" spans="1:6" ht="30" x14ac:dyDescent="0.25">
      <c r="A3831" s="380">
        <v>20232</v>
      </c>
      <c r="B3831" s="214" t="s">
        <v>14479</v>
      </c>
      <c r="C3831" s="380" t="s">
        <v>4</v>
      </c>
      <c r="D3831" s="380">
        <v>72.290000000000006</v>
      </c>
      <c r="E3831" s="380" t="s">
        <v>88</v>
      </c>
      <c r="F3831" s="301"/>
    </row>
    <row r="3832" spans="1:6" ht="15" x14ac:dyDescent="0.25">
      <c r="A3832" s="388">
        <v>10856</v>
      </c>
      <c r="B3832" s="214" t="s">
        <v>14480</v>
      </c>
      <c r="C3832" s="380" t="s">
        <v>4</v>
      </c>
      <c r="D3832" s="395">
        <v>103.78</v>
      </c>
      <c r="E3832" s="380" t="s">
        <v>88</v>
      </c>
      <c r="F3832" s="301"/>
    </row>
    <row r="3833" spans="1:6" ht="30" x14ac:dyDescent="0.25">
      <c r="A3833" s="380">
        <v>4828</v>
      </c>
      <c r="B3833" s="214" t="s">
        <v>14481</v>
      </c>
      <c r="C3833" s="380" t="s">
        <v>4</v>
      </c>
      <c r="D3833" s="380">
        <v>62.19</v>
      </c>
      <c r="E3833" s="380" t="s">
        <v>88</v>
      </c>
      <c r="F3833" s="301"/>
    </row>
    <row r="3834" spans="1:6" ht="15" x14ac:dyDescent="0.25">
      <c r="A3834" s="380">
        <v>20249</v>
      </c>
      <c r="B3834" s="214" t="s">
        <v>14482</v>
      </c>
      <c r="C3834" s="380" t="s">
        <v>4</v>
      </c>
      <c r="D3834" s="395">
        <v>34.049999999999997</v>
      </c>
      <c r="E3834" s="380" t="s">
        <v>88</v>
      </c>
      <c r="F3834" s="301"/>
    </row>
    <row r="3835" spans="1:6" ht="15" x14ac:dyDescent="0.25">
      <c r="A3835" s="380">
        <v>11609</v>
      </c>
      <c r="B3835" s="214" t="s">
        <v>14483</v>
      </c>
      <c r="C3835" s="380" t="s">
        <v>3</v>
      </c>
      <c r="D3835" s="380">
        <v>13.51</v>
      </c>
      <c r="E3835" s="380" t="s">
        <v>88</v>
      </c>
      <c r="F3835" s="301"/>
    </row>
    <row r="3836" spans="1:6" ht="15" x14ac:dyDescent="0.25">
      <c r="A3836" s="380">
        <v>20083</v>
      </c>
      <c r="B3836" s="214" t="s">
        <v>14484</v>
      </c>
      <c r="C3836" s="380" t="s">
        <v>66</v>
      </c>
      <c r="D3836" s="380">
        <v>83.68</v>
      </c>
      <c r="E3836" s="380" t="s">
        <v>88</v>
      </c>
      <c r="F3836" s="301"/>
    </row>
    <row r="3837" spans="1:6" ht="30" x14ac:dyDescent="0.25">
      <c r="A3837" s="388">
        <v>10691</v>
      </c>
      <c r="B3837" s="214" t="s">
        <v>14485</v>
      </c>
      <c r="C3837" s="380" t="s">
        <v>3</v>
      </c>
      <c r="D3837" s="395">
        <v>52.2</v>
      </c>
      <c r="E3837" s="380" t="s">
        <v>88</v>
      </c>
      <c r="F3837" s="301"/>
    </row>
    <row r="3838" spans="1:6" ht="15" x14ac:dyDescent="0.25">
      <c r="A3838" s="380">
        <v>12295</v>
      </c>
      <c r="B3838" s="214" t="s">
        <v>14486</v>
      </c>
      <c r="C3838" s="380" t="s">
        <v>66</v>
      </c>
      <c r="D3838" s="380">
        <v>2.52</v>
      </c>
      <c r="E3838" s="380" t="s">
        <v>88</v>
      </c>
      <c r="F3838" s="301"/>
    </row>
    <row r="3839" spans="1:6" ht="15" x14ac:dyDescent="0.25">
      <c r="A3839" s="380">
        <v>12296</v>
      </c>
      <c r="B3839" s="214" t="s">
        <v>14487</v>
      </c>
      <c r="C3839" s="380" t="s">
        <v>66</v>
      </c>
      <c r="D3839" s="395">
        <v>3.27</v>
      </c>
      <c r="E3839" s="380" t="s">
        <v>88</v>
      </c>
      <c r="F3839" s="301"/>
    </row>
    <row r="3840" spans="1:6" ht="15" x14ac:dyDescent="0.25">
      <c r="A3840" s="380">
        <v>12294</v>
      </c>
      <c r="B3840" s="214" t="s">
        <v>14488</v>
      </c>
      <c r="C3840" s="380" t="s">
        <v>66</v>
      </c>
      <c r="D3840" s="380">
        <v>7.85</v>
      </c>
      <c r="E3840" s="380" t="s">
        <v>88</v>
      </c>
      <c r="F3840" s="301"/>
    </row>
    <row r="3841" spans="1:6" ht="15" x14ac:dyDescent="0.25">
      <c r="A3841" s="380">
        <v>14543</v>
      </c>
      <c r="B3841" s="214" t="s">
        <v>14489</v>
      </c>
      <c r="C3841" s="380" t="s">
        <v>66</v>
      </c>
      <c r="D3841" s="380">
        <v>5.6</v>
      </c>
      <c r="E3841" s="380" t="s">
        <v>88</v>
      </c>
      <c r="F3841" s="301"/>
    </row>
    <row r="3842" spans="1:6" ht="15" x14ac:dyDescent="0.25">
      <c r="A3842" s="380">
        <v>13329</v>
      </c>
      <c r="B3842" s="214" t="s">
        <v>14490</v>
      </c>
      <c r="C3842" s="380" t="s">
        <v>66</v>
      </c>
      <c r="D3842" s="380">
        <v>3.29</v>
      </c>
      <c r="E3842" s="380" t="s">
        <v>88</v>
      </c>
      <c r="F3842" s="301"/>
    </row>
    <row r="3843" spans="1:6" ht="30" x14ac:dyDescent="0.25">
      <c r="A3843" s="380">
        <v>21047</v>
      </c>
      <c r="B3843" s="214" t="s">
        <v>14491</v>
      </c>
      <c r="C3843" s="380" t="s">
        <v>66</v>
      </c>
      <c r="D3843" s="380">
        <v>52.73</v>
      </c>
      <c r="E3843" s="380" t="s">
        <v>88</v>
      </c>
      <c r="F3843" s="301"/>
    </row>
    <row r="3844" spans="1:6" ht="30" x14ac:dyDescent="0.25">
      <c r="A3844" s="380">
        <v>21042</v>
      </c>
      <c r="B3844" s="214" t="s">
        <v>14492</v>
      </c>
      <c r="C3844" s="380" t="s">
        <v>66</v>
      </c>
      <c r="D3844" s="380">
        <v>40.64</v>
      </c>
      <c r="E3844" s="380" t="s">
        <v>88</v>
      </c>
      <c r="F3844" s="301"/>
    </row>
    <row r="3845" spans="1:6" ht="30" x14ac:dyDescent="0.25">
      <c r="A3845" s="380">
        <v>21043</v>
      </c>
      <c r="B3845" s="214" t="s">
        <v>14493</v>
      </c>
      <c r="C3845" s="380" t="s">
        <v>66</v>
      </c>
      <c r="D3845" s="380">
        <v>51.34</v>
      </c>
      <c r="E3845" s="380" t="s">
        <v>88</v>
      </c>
      <c r="F3845" s="301"/>
    </row>
    <row r="3846" spans="1:6" ht="30" x14ac:dyDescent="0.25">
      <c r="A3846" s="380">
        <v>21044</v>
      </c>
      <c r="B3846" s="214" t="s">
        <v>14494</v>
      </c>
      <c r="C3846" s="380" t="s">
        <v>66</v>
      </c>
      <c r="D3846" s="380">
        <v>35.770000000000003</v>
      </c>
      <c r="E3846" s="380" t="s">
        <v>88</v>
      </c>
      <c r="F3846" s="301"/>
    </row>
    <row r="3847" spans="1:6" ht="30" x14ac:dyDescent="0.25">
      <c r="A3847" s="380">
        <v>21045</v>
      </c>
      <c r="B3847" s="214" t="s">
        <v>14495</v>
      </c>
      <c r="C3847" s="380" t="s">
        <v>66</v>
      </c>
      <c r="D3847" s="380">
        <v>48.99</v>
      </c>
      <c r="E3847" s="380" t="s">
        <v>88</v>
      </c>
      <c r="F3847" s="301"/>
    </row>
    <row r="3848" spans="1:6" ht="30" x14ac:dyDescent="0.25">
      <c r="A3848" s="380">
        <v>21041</v>
      </c>
      <c r="B3848" s="214" t="s">
        <v>14496</v>
      </c>
      <c r="C3848" s="380" t="s">
        <v>66</v>
      </c>
      <c r="D3848" s="380">
        <v>42.25</v>
      </c>
      <c r="E3848" s="380" t="s">
        <v>88</v>
      </c>
      <c r="F3848" s="301"/>
    </row>
    <row r="3849" spans="1:6" ht="30" x14ac:dyDescent="0.25">
      <c r="A3849" s="380">
        <v>21040</v>
      </c>
      <c r="B3849" s="214" t="s">
        <v>14497</v>
      </c>
      <c r="C3849" s="380" t="s">
        <v>66</v>
      </c>
      <c r="D3849" s="380">
        <v>35</v>
      </c>
      <c r="E3849" s="380" t="s">
        <v>88</v>
      </c>
      <c r="F3849" s="301"/>
    </row>
    <row r="3850" spans="1:6" ht="15" x14ac:dyDescent="0.25">
      <c r="A3850" s="388">
        <v>14149</v>
      </c>
      <c r="B3850" s="214" t="s">
        <v>14498</v>
      </c>
      <c r="C3850" s="380" t="s">
        <v>12699</v>
      </c>
      <c r="D3850" s="395">
        <v>211.67</v>
      </c>
      <c r="E3850" s="380" t="s">
        <v>88</v>
      </c>
      <c r="F3850" s="301"/>
    </row>
    <row r="3851" spans="1:6" ht="30" x14ac:dyDescent="0.25">
      <c r="A3851" s="380">
        <v>38099</v>
      </c>
      <c r="B3851" s="214" t="s">
        <v>14499</v>
      </c>
      <c r="C3851" s="380" t="s">
        <v>66</v>
      </c>
      <c r="D3851" s="380">
        <v>2.0299999999999998</v>
      </c>
      <c r="E3851" s="380" t="s">
        <v>88</v>
      </c>
      <c r="F3851" s="301"/>
    </row>
    <row r="3852" spans="1:6" ht="30" x14ac:dyDescent="0.25">
      <c r="A3852" s="380">
        <v>38100</v>
      </c>
      <c r="B3852" s="214" t="s">
        <v>14500</v>
      </c>
      <c r="C3852" s="380" t="s">
        <v>66</v>
      </c>
      <c r="D3852" s="395">
        <v>3.32</v>
      </c>
      <c r="E3852" s="380" t="s">
        <v>88</v>
      </c>
      <c r="F3852" s="301"/>
    </row>
    <row r="3853" spans="1:6" ht="30" x14ac:dyDescent="0.25">
      <c r="A3853" s="380">
        <v>7576</v>
      </c>
      <c r="B3853" s="214" t="s">
        <v>14501</v>
      </c>
      <c r="C3853" s="380" t="s">
        <v>66</v>
      </c>
      <c r="D3853" s="380">
        <v>286.18</v>
      </c>
      <c r="E3853" s="380" t="s">
        <v>88</v>
      </c>
      <c r="F3853" s="301"/>
    </row>
    <row r="3854" spans="1:6" ht="30" x14ac:dyDescent="0.25">
      <c r="A3854" s="380">
        <v>3384</v>
      </c>
      <c r="B3854" s="214" t="s">
        <v>14502</v>
      </c>
      <c r="C3854" s="380" t="s">
        <v>66</v>
      </c>
      <c r="D3854" s="380">
        <v>7.14</v>
      </c>
      <c r="E3854" s="380" t="s">
        <v>88</v>
      </c>
      <c r="F3854" s="301"/>
    </row>
    <row r="3855" spans="1:6" ht="30" x14ac:dyDescent="0.25">
      <c r="A3855" s="380">
        <v>7572</v>
      </c>
      <c r="B3855" s="214" t="s">
        <v>14503</v>
      </c>
      <c r="C3855" s="380" t="s">
        <v>66</v>
      </c>
      <c r="D3855" s="380">
        <v>6.16</v>
      </c>
      <c r="E3855" s="380" t="s">
        <v>88</v>
      </c>
      <c r="F3855" s="301"/>
    </row>
    <row r="3856" spans="1:6" ht="30" x14ac:dyDescent="0.25">
      <c r="A3856" s="380">
        <v>3396</v>
      </c>
      <c r="B3856" s="214" t="s">
        <v>14504</v>
      </c>
      <c r="C3856" s="380" t="s">
        <v>66</v>
      </c>
      <c r="D3856" s="380">
        <v>4.16</v>
      </c>
      <c r="E3856" s="380" t="s">
        <v>88</v>
      </c>
      <c r="F3856" s="301"/>
    </row>
    <row r="3857" spans="1:6" ht="30" x14ac:dyDescent="0.25">
      <c r="A3857" s="388">
        <v>37590</v>
      </c>
      <c r="B3857" s="214" t="s">
        <v>14505</v>
      </c>
      <c r="C3857" s="380" t="s">
        <v>66</v>
      </c>
      <c r="D3857" s="395">
        <v>16.86</v>
      </c>
      <c r="E3857" s="380" t="s">
        <v>88</v>
      </c>
      <c r="F3857" s="301"/>
    </row>
    <row r="3858" spans="1:6" ht="30" x14ac:dyDescent="0.25">
      <c r="A3858" s="388">
        <v>37591</v>
      </c>
      <c r="B3858" s="214" t="s">
        <v>14506</v>
      </c>
      <c r="C3858" s="380" t="s">
        <v>66</v>
      </c>
      <c r="D3858" s="395">
        <v>20.27</v>
      </c>
      <c r="E3858" s="380" t="s">
        <v>88</v>
      </c>
      <c r="F3858" s="301"/>
    </row>
    <row r="3859" spans="1:6" ht="30" x14ac:dyDescent="0.25">
      <c r="A3859" s="380">
        <v>12626</v>
      </c>
      <c r="B3859" s="214" t="s">
        <v>14507</v>
      </c>
      <c r="C3859" s="380" t="s">
        <v>66</v>
      </c>
      <c r="D3859" s="395">
        <v>38.83</v>
      </c>
      <c r="E3859" s="380" t="s">
        <v>88</v>
      </c>
      <c r="F3859" s="301"/>
    </row>
    <row r="3860" spans="1:6" ht="15" x14ac:dyDescent="0.25">
      <c r="A3860" s="388">
        <v>11033</v>
      </c>
      <c r="B3860" s="214" t="s">
        <v>14508</v>
      </c>
      <c r="C3860" s="380" t="s">
        <v>66</v>
      </c>
      <c r="D3860" s="395">
        <v>7.75</v>
      </c>
      <c r="E3860" s="380" t="s">
        <v>88</v>
      </c>
      <c r="F3860" s="301"/>
    </row>
    <row r="3861" spans="1:6" ht="15" x14ac:dyDescent="0.25">
      <c r="A3861" s="380">
        <v>390</v>
      </c>
      <c r="B3861" s="214" t="s">
        <v>14509</v>
      </c>
      <c r="C3861" s="380" t="s">
        <v>66</v>
      </c>
      <c r="D3861" s="380">
        <v>7.53</v>
      </c>
      <c r="E3861" s="380" t="s">
        <v>88</v>
      </c>
      <c r="F3861" s="301"/>
    </row>
    <row r="3862" spans="1:6" ht="45" x14ac:dyDescent="0.25">
      <c r="A3862" s="388">
        <v>42436</v>
      </c>
      <c r="B3862" s="214" t="s">
        <v>14510</v>
      </c>
      <c r="C3862" s="380" t="s">
        <v>66</v>
      </c>
      <c r="D3862" s="395">
        <v>2701.34</v>
      </c>
      <c r="E3862" s="380" t="s">
        <v>88</v>
      </c>
      <c r="F3862" s="301"/>
    </row>
    <row r="3863" spans="1:6" ht="15" x14ac:dyDescent="0.25">
      <c r="A3863" s="380">
        <v>6194</v>
      </c>
      <c r="B3863" s="214" t="s">
        <v>14511</v>
      </c>
      <c r="C3863" s="380" t="s">
        <v>4</v>
      </c>
      <c r="D3863" s="380">
        <v>5.49</v>
      </c>
      <c r="E3863" s="380" t="s">
        <v>88</v>
      </c>
      <c r="F3863" s="301"/>
    </row>
    <row r="3864" spans="1:6" ht="15" x14ac:dyDescent="0.25">
      <c r="A3864" s="380">
        <v>10567</v>
      </c>
      <c r="B3864" s="214" t="s">
        <v>14512</v>
      </c>
      <c r="C3864" s="380" t="s">
        <v>4</v>
      </c>
      <c r="D3864" s="395">
        <v>8.69</v>
      </c>
      <c r="E3864" s="380" t="s">
        <v>88</v>
      </c>
      <c r="F3864" s="301"/>
    </row>
    <row r="3865" spans="1:6" ht="15" x14ac:dyDescent="0.25">
      <c r="A3865" s="380">
        <v>6212</v>
      </c>
      <c r="B3865" s="214" t="s">
        <v>14513</v>
      </c>
      <c r="C3865" s="380" t="s">
        <v>4</v>
      </c>
      <c r="D3865" s="380">
        <v>12.75</v>
      </c>
      <c r="E3865" s="380" t="s">
        <v>88</v>
      </c>
      <c r="F3865" s="301"/>
    </row>
    <row r="3866" spans="1:6" ht="30" x14ac:dyDescent="0.25">
      <c r="A3866" s="380">
        <v>3993</v>
      </c>
      <c r="B3866" s="214" t="s">
        <v>14514</v>
      </c>
      <c r="C3866" s="380" t="s">
        <v>83</v>
      </c>
      <c r="D3866" s="396">
        <v>118.47</v>
      </c>
      <c r="E3866" s="380" t="s">
        <v>88</v>
      </c>
      <c r="F3866" s="301"/>
    </row>
    <row r="3867" spans="1:6" ht="30" x14ac:dyDescent="0.25">
      <c r="A3867" s="380">
        <v>3990</v>
      </c>
      <c r="B3867" s="214" t="s">
        <v>14515</v>
      </c>
      <c r="C3867" s="380" t="s">
        <v>4</v>
      </c>
      <c r="D3867" s="380">
        <v>22.29</v>
      </c>
      <c r="E3867" s="380" t="s">
        <v>88</v>
      </c>
      <c r="F3867" s="301"/>
    </row>
    <row r="3868" spans="1:6" ht="30" x14ac:dyDescent="0.25">
      <c r="A3868" s="380">
        <v>3992</v>
      </c>
      <c r="B3868" s="214" t="s">
        <v>14516</v>
      </c>
      <c r="C3868" s="380" t="s">
        <v>4</v>
      </c>
      <c r="D3868" s="380">
        <v>30.09</v>
      </c>
      <c r="E3868" s="380" t="s">
        <v>88</v>
      </c>
      <c r="F3868" s="301"/>
    </row>
    <row r="3869" spans="1:6" ht="30" x14ac:dyDescent="0.25">
      <c r="A3869" s="388">
        <v>6178</v>
      </c>
      <c r="B3869" s="214" t="s">
        <v>14517</v>
      </c>
      <c r="C3869" s="380" t="s">
        <v>83</v>
      </c>
      <c r="D3869" s="395">
        <v>372.48</v>
      </c>
      <c r="E3869" s="380" t="s">
        <v>88</v>
      </c>
      <c r="F3869" s="301"/>
    </row>
    <row r="3870" spans="1:6" ht="30" x14ac:dyDescent="0.25">
      <c r="A3870" s="388">
        <v>6180</v>
      </c>
      <c r="B3870" s="214" t="s">
        <v>14518</v>
      </c>
      <c r="C3870" s="380" t="s">
        <v>83</v>
      </c>
      <c r="D3870" s="395">
        <v>402</v>
      </c>
      <c r="E3870" s="380" t="s">
        <v>88</v>
      </c>
      <c r="F3870" s="301"/>
    </row>
    <row r="3871" spans="1:6" ht="30" x14ac:dyDescent="0.25">
      <c r="A3871" s="388">
        <v>6182</v>
      </c>
      <c r="B3871" s="214" t="s">
        <v>14519</v>
      </c>
      <c r="C3871" s="380" t="s">
        <v>83</v>
      </c>
      <c r="D3871" s="395">
        <v>498.98</v>
      </c>
      <c r="E3871" s="380" t="s">
        <v>88</v>
      </c>
      <c r="F3871" s="301"/>
    </row>
    <row r="3872" spans="1:6" ht="30" x14ac:dyDescent="0.25">
      <c r="A3872" s="380">
        <v>43614</v>
      </c>
      <c r="B3872" s="214" t="s">
        <v>14520</v>
      </c>
      <c r="C3872" s="380" t="s">
        <v>4</v>
      </c>
      <c r="D3872" s="395">
        <v>15.06</v>
      </c>
      <c r="E3872" s="380" t="s">
        <v>88</v>
      </c>
      <c r="F3872" s="301"/>
    </row>
    <row r="3873" spans="1:6" ht="30" x14ac:dyDescent="0.25">
      <c r="A3873" s="380">
        <v>6193</v>
      </c>
      <c r="B3873" s="214" t="s">
        <v>14521</v>
      </c>
      <c r="C3873" s="380" t="s">
        <v>4</v>
      </c>
      <c r="D3873" s="395">
        <v>18.329999999999998</v>
      </c>
      <c r="E3873" s="380" t="s">
        <v>88</v>
      </c>
      <c r="F3873" s="301"/>
    </row>
    <row r="3874" spans="1:6" ht="30" x14ac:dyDescent="0.25">
      <c r="A3874" s="380">
        <v>6189</v>
      </c>
      <c r="B3874" s="214" t="s">
        <v>14522</v>
      </c>
      <c r="C3874" s="380" t="s">
        <v>4</v>
      </c>
      <c r="D3874" s="380">
        <v>26.75</v>
      </c>
      <c r="E3874" s="380" t="s">
        <v>88</v>
      </c>
      <c r="F3874" s="301"/>
    </row>
    <row r="3875" spans="1:6" ht="30" x14ac:dyDescent="0.25">
      <c r="A3875" s="388">
        <v>6214</v>
      </c>
      <c r="B3875" s="214" t="s">
        <v>14523</v>
      </c>
      <c r="C3875" s="380" t="s">
        <v>83</v>
      </c>
      <c r="D3875" s="395">
        <v>233.32</v>
      </c>
      <c r="E3875" s="380" t="s">
        <v>88</v>
      </c>
      <c r="F3875" s="301"/>
    </row>
    <row r="3876" spans="1:6" ht="30" x14ac:dyDescent="0.25">
      <c r="A3876" s="380">
        <v>36153</v>
      </c>
      <c r="B3876" s="214" t="s">
        <v>14524</v>
      </c>
      <c r="C3876" s="380" t="s">
        <v>66</v>
      </c>
      <c r="D3876" s="380">
        <v>184.44</v>
      </c>
      <c r="E3876" s="380" t="s">
        <v>88</v>
      </c>
      <c r="F3876" s="301"/>
    </row>
    <row r="3877" spans="1:6" ht="15" x14ac:dyDescent="0.25">
      <c r="A3877" s="388">
        <v>10740</v>
      </c>
      <c r="B3877" s="214" t="s">
        <v>14525</v>
      </c>
      <c r="C3877" s="380" t="s">
        <v>66</v>
      </c>
      <c r="D3877" s="395">
        <v>9751.73</v>
      </c>
      <c r="E3877" s="380" t="s">
        <v>88</v>
      </c>
      <c r="F3877" s="301"/>
    </row>
    <row r="3878" spans="1:6" ht="15" x14ac:dyDescent="0.25">
      <c r="A3878" s="388">
        <v>13914</v>
      </c>
      <c r="B3878" s="214" t="s">
        <v>14526</v>
      </c>
      <c r="C3878" s="380" t="s">
        <v>66</v>
      </c>
      <c r="D3878" s="395">
        <v>705.57</v>
      </c>
      <c r="E3878" s="380" t="s">
        <v>88</v>
      </c>
      <c r="F3878" s="301"/>
    </row>
    <row r="3879" spans="1:6" ht="15" x14ac:dyDescent="0.25">
      <c r="A3879" s="388">
        <v>10742</v>
      </c>
      <c r="B3879" s="214" t="s">
        <v>14527</v>
      </c>
      <c r="C3879" s="380" t="s">
        <v>66</v>
      </c>
      <c r="D3879" s="395">
        <v>1029.0899999999999</v>
      </c>
      <c r="E3879" s="380" t="s">
        <v>88</v>
      </c>
      <c r="F3879" s="301"/>
    </row>
    <row r="3880" spans="1:6" ht="15" x14ac:dyDescent="0.25">
      <c r="A3880" s="380">
        <v>38465</v>
      </c>
      <c r="B3880" s="214" t="s">
        <v>14528</v>
      </c>
      <c r="C3880" s="380" t="s">
        <v>66</v>
      </c>
      <c r="D3880" s="395">
        <v>35.24</v>
      </c>
      <c r="E3880" s="380" t="s">
        <v>88</v>
      </c>
      <c r="F3880" s="301"/>
    </row>
    <row r="3881" spans="1:6" ht="15" x14ac:dyDescent="0.25">
      <c r="A3881" s="380">
        <v>7543</v>
      </c>
      <c r="B3881" s="214" t="s">
        <v>14529</v>
      </c>
      <c r="C3881" s="380" t="s">
        <v>66</v>
      </c>
      <c r="D3881" s="395">
        <v>6.74</v>
      </c>
      <c r="E3881" s="380" t="s">
        <v>88</v>
      </c>
      <c r="F3881" s="301"/>
    </row>
    <row r="3882" spans="1:6" ht="30" x14ac:dyDescent="0.25">
      <c r="A3882" s="380">
        <v>43427</v>
      </c>
      <c r="B3882" s="214" t="s">
        <v>14530</v>
      </c>
      <c r="C3882" s="380" t="s">
        <v>66</v>
      </c>
      <c r="D3882" s="380">
        <v>2022.2</v>
      </c>
      <c r="E3882" s="380" t="s">
        <v>88</v>
      </c>
      <c r="F3882" s="301"/>
    </row>
    <row r="3883" spans="1:6" ht="15" x14ac:dyDescent="0.25">
      <c r="A3883" s="380">
        <v>41613</v>
      </c>
      <c r="B3883" s="214" t="s">
        <v>14531</v>
      </c>
      <c r="C3883" s="380" t="s">
        <v>66</v>
      </c>
      <c r="D3883" s="396">
        <v>129.99</v>
      </c>
      <c r="E3883" s="380" t="s">
        <v>88</v>
      </c>
      <c r="F3883" s="301"/>
    </row>
    <row r="3884" spans="1:6" ht="15" x14ac:dyDescent="0.25">
      <c r="A3884" s="380">
        <v>41614</v>
      </c>
      <c r="B3884" s="214" t="s">
        <v>14532</v>
      </c>
      <c r="C3884" s="380" t="s">
        <v>66</v>
      </c>
      <c r="D3884" s="380">
        <v>165.63</v>
      </c>
      <c r="E3884" s="380" t="s">
        <v>88</v>
      </c>
      <c r="F3884" s="301"/>
    </row>
    <row r="3885" spans="1:6" ht="15" x14ac:dyDescent="0.25">
      <c r="A3885" s="380">
        <v>41615</v>
      </c>
      <c r="B3885" s="214" t="s">
        <v>14533</v>
      </c>
      <c r="C3885" s="380" t="s">
        <v>66</v>
      </c>
      <c r="D3885" s="380">
        <v>255.99</v>
      </c>
      <c r="E3885" s="380" t="s">
        <v>88</v>
      </c>
      <c r="F3885" s="301"/>
    </row>
    <row r="3886" spans="1:6" ht="15" x14ac:dyDescent="0.25">
      <c r="A3886" s="380">
        <v>41616</v>
      </c>
      <c r="B3886" s="214" t="s">
        <v>14534</v>
      </c>
      <c r="C3886" s="380" t="s">
        <v>66</v>
      </c>
      <c r="D3886" s="396">
        <v>382.5</v>
      </c>
      <c r="E3886" s="380" t="s">
        <v>88</v>
      </c>
      <c r="F3886" s="301"/>
    </row>
    <row r="3887" spans="1:6" ht="15" x14ac:dyDescent="0.25">
      <c r="A3887" s="380">
        <v>41617</v>
      </c>
      <c r="B3887" s="214" t="s">
        <v>14535</v>
      </c>
      <c r="C3887" s="380" t="s">
        <v>66</v>
      </c>
      <c r="D3887" s="380">
        <v>760.55</v>
      </c>
      <c r="E3887" s="380" t="s">
        <v>88</v>
      </c>
      <c r="F3887" s="301"/>
    </row>
    <row r="3888" spans="1:6" ht="15" x14ac:dyDescent="0.25">
      <c r="A3888" s="380">
        <v>41618</v>
      </c>
      <c r="B3888" s="214" t="s">
        <v>14536</v>
      </c>
      <c r="C3888" s="380" t="s">
        <v>66</v>
      </c>
      <c r="D3888" s="380">
        <v>1400.13</v>
      </c>
      <c r="E3888" s="380" t="s">
        <v>88</v>
      </c>
      <c r="F3888" s="301"/>
    </row>
    <row r="3889" spans="1:6" ht="30" x14ac:dyDescent="0.25">
      <c r="A3889" s="380">
        <v>43428</v>
      </c>
      <c r="B3889" s="214" t="s">
        <v>14537</v>
      </c>
      <c r="C3889" s="380" t="s">
        <v>66</v>
      </c>
      <c r="D3889" s="380">
        <v>2459.35</v>
      </c>
      <c r="E3889" s="380" t="s">
        <v>88</v>
      </c>
      <c r="F3889" s="301"/>
    </row>
    <row r="3890" spans="1:6" ht="30" x14ac:dyDescent="0.25">
      <c r="A3890" s="380">
        <v>41619</v>
      </c>
      <c r="B3890" s="214" t="s">
        <v>14538</v>
      </c>
      <c r="C3890" s="380" t="s">
        <v>66</v>
      </c>
      <c r="D3890" s="380">
        <v>159.34</v>
      </c>
      <c r="E3890" s="380" t="s">
        <v>88</v>
      </c>
      <c r="F3890" s="301"/>
    </row>
    <row r="3891" spans="1:6" ht="30" x14ac:dyDescent="0.25">
      <c r="A3891" s="380">
        <v>41620</v>
      </c>
      <c r="B3891" s="214" t="s">
        <v>14539</v>
      </c>
      <c r="C3891" s="380" t="s">
        <v>66</v>
      </c>
      <c r="D3891" s="380">
        <v>201.27</v>
      </c>
      <c r="E3891" s="380" t="s">
        <v>88</v>
      </c>
      <c r="F3891" s="301"/>
    </row>
    <row r="3892" spans="1:6" ht="30" x14ac:dyDescent="0.25">
      <c r="A3892" s="380">
        <v>41622</v>
      </c>
      <c r="B3892" s="214" t="s">
        <v>14540</v>
      </c>
      <c r="C3892" s="380" t="s">
        <v>66</v>
      </c>
      <c r="D3892" s="396">
        <v>349.09</v>
      </c>
      <c r="E3892" s="380" t="s">
        <v>88</v>
      </c>
      <c r="F3892" s="301"/>
    </row>
    <row r="3893" spans="1:6" ht="30" x14ac:dyDescent="0.25">
      <c r="A3893" s="380">
        <v>41623</v>
      </c>
      <c r="B3893" s="214" t="s">
        <v>14541</v>
      </c>
      <c r="C3893" s="380" t="s">
        <v>66</v>
      </c>
      <c r="D3893" s="396">
        <v>536.73</v>
      </c>
      <c r="E3893" s="380" t="s">
        <v>88</v>
      </c>
      <c r="F3893" s="301"/>
    </row>
    <row r="3894" spans="1:6" ht="30" x14ac:dyDescent="0.25">
      <c r="A3894" s="380">
        <v>41624</v>
      </c>
      <c r="B3894" s="214" t="s">
        <v>14542</v>
      </c>
      <c r="C3894" s="380" t="s">
        <v>66</v>
      </c>
      <c r="D3894" s="380">
        <v>1006.38</v>
      </c>
      <c r="E3894" s="380" t="s">
        <v>88</v>
      </c>
      <c r="F3894" s="301"/>
    </row>
    <row r="3895" spans="1:6" ht="30" x14ac:dyDescent="0.25">
      <c r="A3895" s="380">
        <v>41625</v>
      </c>
      <c r="B3895" s="214" t="s">
        <v>14543</v>
      </c>
      <c r="C3895" s="380" t="s">
        <v>66</v>
      </c>
      <c r="D3895" s="380">
        <v>1548.36</v>
      </c>
      <c r="E3895" s="380" t="s">
        <v>88</v>
      </c>
      <c r="F3895" s="301"/>
    </row>
    <row r="3896" spans="1:6" ht="15" x14ac:dyDescent="0.25">
      <c r="A3896" s="380">
        <v>39346</v>
      </c>
      <c r="B3896" s="214" t="s">
        <v>14544</v>
      </c>
      <c r="C3896" s="380" t="s">
        <v>66</v>
      </c>
      <c r="D3896" s="380">
        <v>4.16</v>
      </c>
      <c r="E3896" s="380" t="s">
        <v>88</v>
      </c>
      <c r="F3896" s="301"/>
    </row>
    <row r="3897" spans="1:6" ht="15" x14ac:dyDescent="0.25">
      <c r="A3897" s="380">
        <v>39350</v>
      </c>
      <c r="B3897" s="214" t="s">
        <v>14545</v>
      </c>
      <c r="C3897" s="380" t="s">
        <v>66</v>
      </c>
      <c r="D3897" s="380">
        <v>4.4800000000000004</v>
      </c>
      <c r="E3897" s="380" t="s">
        <v>88</v>
      </c>
      <c r="F3897" s="301"/>
    </row>
    <row r="3898" spans="1:6" ht="15" x14ac:dyDescent="0.25">
      <c r="A3898" s="380">
        <v>39351</v>
      </c>
      <c r="B3898" s="214" t="s">
        <v>14546</v>
      </c>
      <c r="C3898" s="380" t="s">
        <v>66</v>
      </c>
      <c r="D3898" s="380">
        <v>5.18</v>
      </c>
      <c r="E3898" s="380" t="s">
        <v>88</v>
      </c>
      <c r="F3898" s="301"/>
    </row>
    <row r="3899" spans="1:6" ht="15" x14ac:dyDescent="0.25">
      <c r="A3899" s="380">
        <v>39352</v>
      </c>
      <c r="B3899" s="214" t="s">
        <v>14547</v>
      </c>
      <c r="C3899" s="380" t="s">
        <v>66</v>
      </c>
      <c r="D3899" s="396">
        <v>4.16</v>
      </c>
      <c r="E3899" s="380" t="s">
        <v>88</v>
      </c>
      <c r="F3899" s="301"/>
    </row>
    <row r="3900" spans="1:6" ht="30" x14ac:dyDescent="0.25">
      <c r="A3900" s="388">
        <v>38837</v>
      </c>
      <c r="B3900" s="214" t="s">
        <v>14548</v>
      </c>
      <c r="C3900" s="380" t="s">
        <v>66</v>
      </c>
      <c r="D3900" s="395">
        <v>8.7200000000000006</v>
      </c>
      <c r="E3900" s="380" t="s">
        <v>88</v>
      </c>
      <c r="F3900" s="301"/>
    </row>
    <row r="3901" spans="1:6" ht="30" x14ac:dyDescent="0.25">
      <c r="A3901" s="388">
        <v>38836</v>
      </c>
      <c r="B3901" s="214" t="s">
        <v>14549</v>
      </c>
      <c r="C3901" s="380" t="s">
        <v>66</v>
      </c>
      <c r="D3901" s="395">
        <v>6.09</v>
      </c>
      <c r="E3901" s="380" t="s">
        <v>88</v>
      </c>
      <c r="F3901" s="301"/>
    </row>
    <row r="3902" spans="1:6" ht="30" x14ac:dyDescent="0.25">
      <c r="A3902" s="380">
        <v>2666</v>
      </c>
      <c r="B3902" s="214" t="s">
        <v>14550</v>
      </c>
      <c r="C3902" s="380" t="s">
        <v>66</v>
      </c>
      <c r="D3902" s="395">
        <v>6.75</v>
      </c>
      <c r="E3902" s="380" t="s">
        <v>88</v>
      </c>
      <c r="F3902" s="301"/>
    </row>
    <row r="3903" spans="1:6" ht="30" x14ac:dyDescent="0.25">
      <c r="A3903" s="380">
        <v>2668</v>
      </c>
      <c r="B3903" s="214" t="s">
        <v>14551</v>
      </c>
      <c r="C3903" s="380" t="s">
        <v>66</v>
      </c>
      <c r="D3903" s="395">
        <v>7.71</v>
      </c>
      <c r="E3903" s="380" t="s">
        <v>88</v>
      </c>
      <c r="F3903" s="301"/>
    </row>
    <row r="3904" spans="1:6" ht="30" x14ac:dyDescent="0.25">
      <c r="A3904" s="380">
        <v>2664</v>
      </c>
      <c r="B3904" s="214" t="s">
        <v>14552</v>
      </c>
      <c r="C3904" s="380" t="s">
        <v>66</v>
      </c>
      <c r="D3904" s="380">
        <v>11.37</v>
      </c>
      <c r="E3904" s="380" t="s">
        <v>88</v>
      </c>
      <c r="F3904" s="301"/>
    </row>
    <row r="3905" spans="1:6" ht="30" x14ac:dyDescent="0.25">
      <c r="A3905" s="380">
        <v>2662</v>
      </c>
      <c r="B3905" s="214" t="s">
        <v>14553</v>
      </c>
      <c r="C3905" s="380" t="s">
        <v>66</v>
      </c>
      <c r="D3905" s="380">
        <v>13.95</v>
      </c>
      <c r="E3905" s="380" t="s">
        <v>88</v>
      </c>
      <c r="F3905" s="301"/>
    </row>
    <row r="3906" spans="1:6" ht="30" x14ac:dyDescent="0.25">
      <c r="A3906" s="380">
        <v>20964</v>
      </c>
      <c r="B3906" s="214" t="s">
        <v>14554</v>
      </c>
      <c r="C3906" s="380" t="s">
        <v>66</v>
      </c>
      <c r="D3906" s="380">
        <v>74.19</v>
      </c>
      <c r="E3906" s="380" t="s">
        <v>88</v>
      </c>
      <c r="F3906" s="301"/>
    </row>
    <row r="3907" spans="1:6" ht="30" x14ac:dyDescent="0.25">
      <c r="A3907" s="380">
        <v>10905</v>
      </c>
      <c r="B3907" s="214" t="s">
        <v>14555</v>
      </c>
      <c r="C3907" s="380" t="s">
        <v>66</v>
      </c>
      <c r="D3907" s="380">
        <v>99.52</v>
      </c>
      <c r="E3907" s="380" t="s">
        <v>88</v>
      </c>
      <c r="F3907" s="301"/>
    </row>
    <row r="3908" spans="1:6" ht="30" x14ac:dyDescent="0.25">
      <c r="A3908" s="388">
        <v>11289</v>
      </c>
      <c r="B3908" s="214" t="s">
        <v>14556</v>
      </c>
      <c r="C3908" s="380" t="s">
        <v>66</v>
      </c>
      <c r="D3908" s="395">
        <v>74.66</v>
      </c>
      <c r="E3908" s="380" t="s">
        <v>88</v>
      </c>
      <c r="F3908" s="301"/>
    </row>
    <row r="3909" spans="1:6" ht="45" x14ac:dyDescent="0.25">
      <c r="A3909" s="388">
        <v>11241</v>
      </c>
      <c r="B3909" s="214" t="s">
        <v>14557</v>
      </c>
      <c r="C3909" s="380" t="s">
        <v>66</v>
      </c>
      <c r="D3909" s="395">
        <v>186.66</v>
      </c>
      <c r="E3909" s="380" t="s">
        <v>88</v>
      </c>
      <c r="F3909" s="301"/>
    </row>
    <row r="3910" spans="1:6" ht="30" x14ac:dyDescent="0.25">
      <c r="A3910" s="388">
        <v>11301</v>
      </c>
      <c r="B3910" s="214" t="s">
        <v>14558</v>
      </c>
      <c r="C3910" s="380" t="s">
        <v>66</v>
      </c>
      <c r="D3910" s="395">
        <v>473.33</v>
      </c>
      <c r="E3910" s="380" t="s">
        <v>88</v>
      </c>
      <c r="F3910" s="301"/>
    </row>
    <row r="3911" spans="1:6" ht="30" x14ac:dyDescent="0.25">
      <c r="A3911" s="388">
        <v>21090</v>
      </c>
      <c r="B3911" s="214" t="s">
        <v>14559</v>
      </c>
      <c r="C3911" s="380" t="s">
        <v>66</v>
      </c>
      <c r="D3911" s="395">
        <v>579.99</v>
      </c>
      <c r="E3911" s="380" t="s">
        <v>88</v>
      </c>
      <c r="F3911" s="301"/>
    </row>
    <row r="3912" spans="1:6" ht="30" x14ac:dyDescent="0.25">
      <c r="A3912" s="388">
        <v>11315</v>
      </c>
      <c r="B3912" s="214" t="s">
        <v>14560</v>
      </c>
      <c r="C3912" s="380" t="s">
        <v>66</v>
      </c>
      <c r="D3912" s="395">
        <v>113.33</v>
      </c>
      <c r="E3912" s="380" t="s">
        <v>88</v>
      </c>
      <c r="F3912" s="301"/>
    </row>
    <row r="3913" spans="1:6" ht="30" x14ac:dyDescent="0.25">
      <c r="A3913" s="388">
        <v>21071</v>
      </c>
      <c r="B3913" s="214" t="s">
        <v>14561</v>
      </c>
      <c r="C3913" s="380" t="s">
        <v>66</v>
      </c>
      <c r="D3913" s="395">
        <v>173.33</v>
      </c>
      <c r="E3913" s="380" t="s">
        <v>88</v>
      </c>
      <c r="F3913" s="301"/>
    </row>
    <row r="3914" spans="1:6" ht="30" x14ac:dyDescent="0.25">
      <c r="A3914" s="388">
        <v>14112</v>
      </c>
      <c r="B3914" s="214" t="s">
        <v>14562</v>
      </c>
      <c r="C3914" s="380" t="s">
        <v>66</v>
      </c>
      <c r="D3914" s="395">
        <v>241.99</v>
      </c>
      <c r="E3914" s="380" t="s">
        <v>88</v>
      </c>
      <c r="F3914" s="301"/>
    </row>
    <row r="3915" spans="1:6" ht="30" x14ac:dyDescent="0.25">
      <c r="A3915" s="388">
        <v>11316</v>
      </c>
      <c r="B3915" s="214" t="s">
        <v>14563</v>
      </c>
      <c r="C3915" s="380" t="s">
        <v>66</v>
      </c>
      <c r="D3915" s="395">
        <v>373.33</v>
      </c>
      <c r="E3915" s="380" t="s">
        <v>88</v>
      </c>
      <c r="F3915" s="301"/>
    </row>
    <row r="3916" spans="1:6" ht="30" x14ac:dyDescent="0.25">
      <c r="A3916" s="388">
        <v>6243</v>
      </c>
      <c r="B3916" s="214" t="s">
        <v>14564</v>
      </c>
      <c r="C3916" s="380" t="s">
        <v>66</v>
      </c>
      <c r="D3916" s="395">
        <v>430</v>
      </c>
      <c r="E3916" s="380" t="s">
        <v>88</v>
      </c>
      <c r="F3916" s="301"/>
    </row>
    <row r="3917" spans="1:6" ht="30" x14ac:dyDescent="0.25">
      <c r="A3917" s="388">
        <v>6240</v>
      </c>
      <c r="B3917" s="214" t="s">
        <v>14565</v>
      </c>
      <c r="C3917" s="380" t="s">
        <v>66</v>
      </c>
      <c r="D3917" s="395">
        <v>569.33000000000004</v>
      </c>
      <c r="E3917" s="380" t="s">
        <v>88</v>
      </c>
      <c r="F3917" s="301"/>
    </row>
    <row r="3918" spans="1:6" ht="30" x14ac:dyDescent="0.25">
      <c r="A3918" s="388">
        <v>11296</v>
      </c>
      <c r="B3918" s="214" t="s">
        <v>14566</v>
      </c>
      <c r="C3918" s="380" t="s">
        <v>66</v>
      </c>
      <c r="D3918" s="395">
        <v>1813.99</v>
      </c>
      <c r="E3918" s="380" t="s">
        <v>88</v>
      </c>
      <c r="F3918" s="301"/>
    </row>
    <row r="3919" spans="1:6" ht="30" x14ac:dyDescent="0.25">
      <c r="A3919" s="388">
        <v>11299</v>
      </c>
      <c r="B3919" s="214" t="s">
        <v>14567</v>
      </c>
      <c r="C3919" s="380" t="s">
        <v>66</v>
      </c>
      <c r="D3919" s="395">
        <v>613.99</v>
      </c>
      <c r="E3919" s="380" t="s">
        <v>88</v>
      </c>
      <c r="F3919" s="301"/>
    </row>
    <row r="3920" spans="1:6" ht="30" x14ac:dyDescent="0.25">
      <c r="A3920" s="380">
        <v>11688</v>
      </c>
      <c r="B3920" s="214" t="s">
        <v>14568</v>
      </c>
      <c r="C3920" s="380" t="s">
        <v>66</v>
      </c>
      <c r="D3920" s="395">
        <v>508.41</v>
      </c>
      <c r="E3920" s="380" t="s">
        <v>88</v>
      </c>
      <c r="F3920" s="301"/>
    </row>
    <row r="3921" spans="1:6" ht="45" x14ac:dyDescent="0.25">
      <c r="A3921" s="388">
        <v>37736</v>
      </c>
      <c r="B3921" s="214" t="s">
        <v>14569</v>
      </c>
      <c r="C3921" s="380" t="s">
        <v>66</v>
      </c>
      <c r="D3921" s="395">
        <v>85950</v>
      </c>
      <c r="E3921" s="380" t="s">
        <v>1550</v>
      </c>
      <c r="F3921" s="301"/>
    </row>
    <row r="3922" spans="1:6" ht="30" x14ac:dyDescent="0.25">
      <c r="A3922" s="388">
        <v>37739</v>
      </c>
      <c r="B3922" s="214" t="s">
        <v>14570</v>
      </c>
      <c r="C3922" s="380" t="s">
        <v>66</v>
      </c>
      <c r="D3922" s="395">
        <v>105784.61</v>
      </c>
      <c r="E3922" s="380" t="s">
        <v>1550</v>
      </c>
      <c r="F3922" s="301"/>
    </row>
    <row r="3923" spans="1:6" ht="30" x14ac:dyDescent="0.25">
      <c r="A3923" s="388">
        <v>37740</v>
      </c>
      <c r="B3923" s="214" t="s">
        <v>14571</v>
      </c>
      <c r="C3923" s="380" t="s">
        <v>66</v>
      </c>
      <c r="D3923" s="395">
        <v>60366.21</v>
      </c>
      <c r="E3923" s="380" t="s">
        <v>1550</v>
      </c>
      <c r="F3923" s="301"/>
    </row>
    <row r="3924" spans="1:6" ht="30" x14ac:dyDescent="0.25">
      <c r="A3924" s="388">
        <v>37738</v>
      </c>
      <c r="B3924" s="214" t="s">
        <v>14572</v>
      </c>
      <c r="C3924" s="380" t="s">
        <v>66</v>
      </c>
      <c r="D3924" s="395">
        <v>71720.820000000007</v>
      </c>
      <c r="E3924" s="380" t="s">
        <v>1550</v>
      </c>
      <c r="F3924" s="301"/>
    </row>
    <row r="3925" spans="1:6" ht="30" x14ac:dyDescent="0.25">
      <c r="A3925" s="388">
        <v>37737</v>
      </c>
      <c r="B3925" s="214" t="s">
        <v>14573</v>
      </c>
      <c r="C3925" s="380" t="s">
        <v>66</v>
      </c>
      <c r="D3925" s="395">
        <v>57060.45</v>
      </c>
      <c r="E3925" s="380" t="s">
        <v>1550</v>
      </c>
      <c r="F3925" s="301"/>
    </row>
    <row r="3926" spans="1:6" ht="15" x14ac:dyDescent="0.25">
      <c r="A3926" s="388">
        <v>25014</v>
      </c>
      <c r="B3926" s="214" t="s">
        <v>14574</v>
      </c>
      <c r="C3926" s="380" t="s">
        <v>66</v>
      </c>
      <c r="D3926" s="395">
        <v>119510.74</v>
      </c>
      <c r="E3926" s="380" t="s">
        <v>1550</v>
      </c>
      <c r="F3926" s="301"/>
    </row>
    <row r="3927" spans="1:6" ht="15" x14ac:dyDescent="0.25">
      <c r="A3927" s="388">
        <v>25013</v>
      </c>
      <c r="B3927" s="214" t="s">
        <v>14575</v>
      </c>
      <c r="C3927" s="380" t="s">
        <v>66</v>
      </c>
      <c r="D3927" s="395">
        <v>125259.91</v>
      </c>
      <c r="E3927" s="380" t="s">
        <v>1550</v>
      </c>
      <c r="F3927" s="301"/>
    </row>
    <row r="3928" spans="1:6" ht="15" x14ac:dyDescent="0.25">
      <c r="A3928" s="388">
        <v>14405</v>
      </c>
      <c r="B3928" s="214" t="s">
        <v>14576</v>
      </c>
      <c r="C3928" s="380" t="s">
        <v>66</v>
      </c>
      <c r="D3928" s="395">
        <v>147034.85999999999</v>
      </c>
      <c r="E3928" s="380" t="s">
        <v>1550</v>
      </c>
      <c r="F3928" s="301"/>
    </row>
    <row r="3929" spans="1:6" ht="15" x14ac:dyDescent="0.25">
      <c r="A3929" s="380">
        <v>20271</v>
      </c>
      <c r="B3929" s="214" t="s">
        <v>14577</v>
      </c>
      <c r="C3929" s="380" t="s">
        <v>66</v>
      </c>
      <c r="D3929" s="395">
        <v>527.75</v>
      </c>
      <c r="E3929" s="380" t="s">
        <v>88</v>
      </c>
      <c r="F3929" s="301"/>
    </row>
    <row r="3930" spans="1:6" ht="15" x14ac:dyDescent="0.25">
      <c r="A3930" s="380">
        <v>10423</v>
      </c>
      <c r="B3930" s="214" t="s">
        <v>14578</v>
      </c>
      <c r="C3930" s="380" t="s">
        <v>66</v>
      </c>
      <c r="D3930" s="395">
        <v>387.49</v>
      </c>
      <c r="E3930" s="380" t="s">
        <v>88</v>
      </c>
      <c r="F3930" s="301"/>
    </row>
    <row r="3931" spans="1:6" ht="30" x14ac:dyDescent="0.25">
      <c r="A3931" s="380">
        <v>36790</v>
      </c>
      <c r="B3931" s="214" t="s">
        <v>14579</v>
      </c>
      <c r="C3931" s="380" t="s">
        <v>66</v>
      </c>
      <c r="D3931" s="396">
        <v>333.54</v>
      </c>
      <c r="E3931" s="380" t="s">
        <v>88</v>
      </c>
      <c r="F3931" s="301"/>
    </row>
    <row r="3932" spans="1:6" ht="30" x14ac:dyDescent="0.25">
      <c r="A3932" s="380">
        <v>37589</v>
      </c>
      <c r="B3932" s="214" t="s">
        <v>14580</v>
      </c>
      <c r="C3932" s="380" t="s">
        <v>66</v>
      </c>
      <c r="D3932" s="396">
        <v>408.67</v>
      </c>
      <c r="E3932" s="380" t="s">
        <v>88</v>
      </c>
      <c r="F3932" s="301"/>
    </row>
    <row r="3933" spans="1:6" ht="30" x14ac:dyDescent="0.25">
      <c r="A3933" s="380">
        <v>11690</v>
      </c>
      <c r="B3933" s="214" t="s">
        <v>14581</v>
      </c>
      <c r="C3933" s="380" t="s">
        <v>66</v>
      </c>
      <c r="D3933" s="380">
        <v>217.09</v>
      </c>
      <c r="E3933" s="380" t="s">
        <v>88</v>
      </c>
      <c r="F3933" s="301"/>
    </row>
    <row r="3934" spans="1:6" ht="30" x14ac:dyDescent="0.25">
      <c r="A3934" s="380">
        <v>20234</v>
      </c>
      <c r="B3934" s="214" t="s">
        <v>14582</v>
      </c>
      <c r="C3934" s="380" t="s">
        <v>66</v>
      </c>
      <c r="D3934" s="380">
        <v>274.74</v>
      </c>
      <c r="E3934" s="380" t="s">
        <v>88</v>
      </c>
      <c r="F3934" s="301"/>
    </row>
    <row r="3935" spans="1:6" ht="15" x14ac:dyDescent="0.25">
      <c r="A3935" s="380">
        <v>44480</v>
      </c>
      <c r="B3935" s="214" t="s">
        <v>14583</v>
      </c>
      <c r="C3935" s="380" t="s">
        <v>90</v>
      </c>
      <c r="D3935" s="380">
        <v>14</v>
      </c>
      <c r="E3935" s="380" t="s">
        <v>88</v>
      </c>
      <c r="F3935" s="301"/>
    </row>
    <row r="3936" spans="1:6" ht="30" x14ac:dyDescent="0.25">
      <c r="A3936" s="380">
        <v>11457</v>
      </c>
      <c r="B3936" s="214" t="s">
        <v>14584</v>
      </c>
      <c r="C3936" s="380" t="s">
        <v>66</v>
      </c>
      <c r="D3936" s="380">
        <v>45.56</v>
      </c>
      <c r="E3936" s="380" t="s">
        <v>88</v>
      </c>
      <c r="F3936" s="301"/>
    </row>
    <row r="3937" spans="1:6" ht="30" x14ac:dyDescent="0.25">
      <c r="A3937" s="380">
        <v>44073</v>
      </c>
      <c r="B3937" s="214" t="s">
        <v>14585</v>
      </c>
      <c r="C3937" s="380" t="s">
        <v>4</v>
      </c>
      <c r="D3937" s="380">
        <v>0.7</v>
      </c>
      <c r="E3937" s="380" t="s">
        <v>88</v>
      </c>
      <c r="F3937" s="301"/>
    </row>
    <row r="3938" spans="1:6" ht="15" x14ac:dyDescent="0.25">
      <c r="A3938" s="388">
        <v>3593</v>
      </c>
      <c r="B3938" s="214" t="s">
        <v>14586</v>
      </c>
      <c r="C3938" s="380" t="s">
        <v>66</v>
      </c>
      <c r="D3938" s="395">
        <v>101.47</v>
      </c>
      <c r="E3938" s="380" t="s">
        <v>88</v>
      </c>
      <c r="F3938" s="301"/>
    </row>
    <row r="3939" spans="1:6" ht="15" x14ac:dyDescent="0.25">
      <c r="A3939" s="388">
        <v>3588</v>
      </c>
      <c r="B3939" s="214" t="s">
        <v>14587</v>
      </c>
      <c r="C3939" s="380" t="s">
        <v>66</v>
      </c>
      <c r="D3939" s="395">
        <v>78.209999999999994</v>
      </c>
      <c r="E3939" s="380" t="s">
        <v>88</v>
      </c>
      <c r="F3939" s="301"/>
    </row>
    <row r="3940" spans="1:6" ht="15" x14ac:dyDescent="0.25">
      <c r="A3940" s="388">
        <v>3587</v>
      </c>
      <c r="B3940" s="214" t="s">
        <v>14588</v>
      </c>
      <c r="C3940" s="380" t="s">
        <v>66</v>
      </c>
      <c r="D3940" s="395">
        <v>48.53</v>
      </c>
      <c r="E3940" s="380" t="s">
        <v>88</v>
      </c>
      <c r="F3940" s="301"/>
    </row>
    <row r="3941" spans="1:6" ht="15" x14ac:dyDescent="0.25">
      <c r="A3941" s="388">
        <v>3585</v>
      </c>
      <c r="B3941" s="214" t="s">
        <v>14589</v>
      </c>
      <c r="C3941" s="380" t="s">
        <v>66</v>
      </c>
      <c r="D3941" s="395">
        <v>24.16</v>
      </c>
      <c r="E3941" s="380" t="s">
        <v>88</v>
      </c>
      <c r="F3941" s="301"/>
    </row>
    <row r="3942" spans="1:6" ht="15" x14ac:dyDescent="0.25">
      <c r="A3942" s="388">
        <v>3590</v>
      </c>
      <c r="B3942" s="214" t="s">
        <v>14590</v>
      </c>
      <c r="C3942" s="380" t="s">
        <v>66</v>
      </c>
      <c r="D3942" s="395">
        <v>288.11</v>
      </c>
      <c r="E3942" s="380" t="s">
        <v>88</v>
      </c>
      <c r="F3942" s="301"/>
    </row>
    <row r="3943" spans="1:6" ht="15" x14ac:dyDescent="0.25">
      <c r="A3943" s="388">
        <v>3589</v>
      </c>
      <c r="B3943" s="214" t="s">
        <v>14591</v>
      </c>
      <c r="C3943" s="380" t="s">
        <v>66</v>
      </c>
      <c r="D3943" s="395">
        <v>154.63999999999999</v>
      </c>
      <c r="E3943" s="380" t="s">
        <v>88</v>
      </c>
      <c r="F3943" s="301"/>
    </row>
    <row r="3944" spans="1:6" ht="15" x14ac:dyDescent="0.25">
      <c r="A3944" s="388">
        <v>3592</v>
      </c>
      <c r="B3944" s="214" t="s">
        <v>14592</v>
      </c>
      <c r="C3944" s="380" t="s">
        <v>66</v>
      </c>
      <c r="D3944" s="395">
        <v>455.41</v>
      </c>
      <c r="E3944" s="380" t="s">
        <v>88</v>
      </c>
      <c r="F3944" s="301"/>
    </row>
    <row r="3945" spans="1:6" ht="15" x14ac:dyDescent="0.25">
      <c r="A3945" s="388">
        <v>3586</v>
      </c>
      <c r="B3945" s="214" t="s">
        <v>14593</v>
      </c>
      <c r="C3945" s="380" t="s">
        <v>66</v>
      </c>
      <c r="D3945" s="395">
        <v>31.64</v>
      </c>
      <c r="E3945" s="380" t="s">
        <v>88</v>
      </c>
      <c r="F3945" s="301"/>
    </row>
    <row r="3946" spans="1:6" ht="15" x14ac:dyDescent="0.25">
      <c r="A3946" s="388">
        <v>3591</v>
      </c>
      <c r="B3946" s="214" t="s">
        <v>14594</v>
      </c>
      <c r="C3946" s="380" t="s">
        <v>66</v>
      </c>
      <c r="D3946" s="395">
        <v>730.05</v>
      </c>
      <c r="E3946" s="380" t="s">
        <v>88</v>
      </c>
      <c r="F3946" s="301"/>
    </row>
    <row r="3947" spans="1:6" ht="15" x14ac:dyDescent="0.25">
      <c r="A3947" s="388">
        <v>40396</v>
      </c>
      <c r="B3947" s="214" t="s">
        <v>14595</v>
      </c>
      <c r="C3947" s="380" t="s">
        <v>66</v>
      </c>
      <c r="D3947" s="395">
        <v>124.51</v>
      </c>
      <c r="E3947" s="380" t="s">
        <v>88</v>
      </c>
      <c r="F3947" s="301"/>
    </row>
    <row r="3948" spans="1:6" ht="15" x14ac:dyDescent="0.25">
      <c r="A3948" s="388">
        <v>40395</v>
      </c>
      <c r="B3948" s="214" t="s">
        <v>14596</v>
      </c>
      <c r="C3948" s="380" t="s">
        <v>66</v>
      </c>
      <c r="D3948" s="395">
        <v>95.55</v>
      </c>
      <c r="E3948" s="380" t="s">
        <v>88</v>
      </c>
      <c r="F3948" s="301"/>
    </row>
    <row r="3949" spans="1:6" ht="15" x14ac:dyDescent="0.25">
      <c r="A3949" s="388">
        <v>40394</v>
      </c>
      <c r="B3949" s="214" t="s">
        <v>14597</v>
      </c>
      <c r="C3949" s="380" t="s">
        <v>66</v>
      </c>
      <c r="D3949" s="395">
        <v>62.21</v>
      </c>
      <c r="E3949" s="380" t="s">
        <v>88</v>
      </c>
      <c r="F3949" s="301"/>
    </row>
    <row r="3950" spans="1:6" ht="15" x14ac:dyDescent="0.25">
      <c r="A3950" s="388">
        <v>40392</v>
      </c>
      <c r="B3950" s="214" t="s">
        <v>14598</v>
      </c>
      <c r="C3950" s="380" t="s">
        <v>66</v>
      </c>
      <c r="D3950" s="395">
        <v>30.74</v>
      </c>
      <c r="E3950" s="380" t="s">
        <v>88</v>
      </c>
      <c r="F3950" s="301"/>
    </row>
    <row r="3951" spans="1:6" ht="15" x14ac:dyDescent="0.25">
      <c r="A3951" s="388">
        <v>40398</v>
      </c>
      <c r="B3951" s="214" t="s">
        <v>14599</v>
      </c>
      <c r="C3951" s="380" t="s">
        <v>66</v>
      </c>
      <c r="D3951" s="395">
        <v>399.46</v>
      </c>
      <c r="E3951" s="380" t="s">
        <v>88</v>
      </c>
      <c r="F3951" s="301"/>
    </row>
    <row r="3952" spans="1:6" ht="15" x14ac:dyDescent="0.25">
      <c r="A3952" s="388">
        <v>40397</v>
      </c>
      <c r="B3952" s="214" t="s">
        <v>14600</v>
      </c>
      <c r="C3952" s="380" t="s">
        <v>66</v>
      </c>
      <c r="D3952" s="395">
        <v>204.57</v>
      </c>
      <c r="E3952" s="380" t="s">
        <v>88</v>
      </c>
      <c r="F3952" s="301"/>
    </row>
    <row r="3953" spans="1:6" ht="15" x14ac:dyDescent="0.25">
      <c r="A3953" s="388">
        <v>40399</v>
      </c>
      <c r="B3953" s="214" t="s">
        <v>14601</v>
      </c>
      <c r="C3953" s="380" t="s">
        <v>66</v>
      </c>
      <c r="D3953" s="395">
        <v>653.51</v>
      </c>
      <c r="E3953" s="380" t="s">
        <v>88</v>
      </c>
      <c r="F3953" s="301"/>
    </row>
    <row r="3954" spans="1:6" ht="15" x14ac:dyDescent="0.25">
      <c r="A3954" s="388">
        <v>40393</v>
      </c>
      <c r="B3954" s="214" t="s">
        <v>14602</v>
      </c>
      <c r="C3954" s="380" t="s">
        <v>66</v>
      </c>
      <c r="D3954" s="395">
        <v>39.6</v>
      </c>
      <c r="E3954" s="380" t="s">
        <v>88</v>
      </c>
      <c r="F3954" s="301"/>
    </row>
    <row r="3955" spans="1:6" ht="15" x14ac:dyDescent="0.25">
      <c r="A3955" s="380">
        <v>44253</v>
      </c>
      <c r="B3955" s="214" t="s">
        <v>14603</v>
      </c>
      <c r="C3955" s="380" t="s">
        <v>66</v>
      </c>
      <c r="D3955" s="395">
        <v>277.19</v>
      </c>
      <c r="E3955" s="380" t="s">
        <v>88</v>
      </c>
      <c r="F3955" s="301"/>
    </row>
    <row r="3956" spans="1:6" ht="15" x14ac:dyDescent="0.25">
      <c r="A3956" s="380">
        <v>21121</v>
      </c>
      <c r="B3956" s="214" t="s">
        <v>14604</v>
      </c>
      <c r="C3956" s="380" t="s">
        <v>66</v>
      </c>
      <c r="D3956" s="395">
        <v>3.97</v>
      </c>
      <c r="E3956" s="380" t="s">
        <v>88</v>
      </c>
      <c r="F3956" s="301"/>
    </row>
    <row r="3957" spans="1:6" ht="15" x14ac:dyDescent="0.25">
      <c r="A3957" s="380">
        <v>38010</v>
      </c>
      <c r="B3957" s="214" t="s">
        <v>14605</v>
      </c>
      <c r="C3957" s="380" t="s">
        <v>66</v>
      </c>
      <c r="D3957" s="380">
        <v>4.95</v>
      </c>
      <c r="E3957" s="380" t="s">
        <v>88</v>
      </c>
      <c r="F3957" s="301"/>
    </row>
    <row r="3958" spans="1:6" ht="15" x14ac:dyDescent="0.25">
      <c r="A3958" s="380">
        <v>38011</v>
      </c>
      <c r="B3958" s="214" t="s">
        <v>14606</v>
      </c>
      <c r="C3958" s="380" t="s">
        <v>66</v>
      </c>
      <c r="D3958" s="380">
        <v>9.92</v>
      </c>
      <c r="E3958" s="380" t="s">
        <v>88</v>
      </c>
      <c r="F3958" s="301"/>
    </row>
    <row r="3959" spans="1:6" ht="15" x14ac:dyDescent="0.25">
      <c r="A3959" s="380">
        <v>38012</v>
      </c>
      <c r="B3959" s="214" t="s">
        <v>14607</v>
      </c>
      <c r="C3959" s="380" t="s">
        <v>66</v>
      </c>
      <c r="D3959" s="396">
        <v>37.840000000000003</v>
      </c>
      <c r="E3959" s="380" t="s">
        <v>88</v>
      </c>
      <c r="F3959" s="301"/>
    </row>
    <row r="3960" spans="1:6" ht="15" x14ac:dyDescent="0.25">
      <c r="A3960" s="380">
        <v>38013</v>
      </c>
      <c r="B3960" s="214" t="s">
        <v>14608</v>
      </c>
      <c r="C3960" s="380" t="s">
        <v>66</v>
      </c>
      <c r="D3960" s="380">
        <v>48.61</v>
      </c>
      <c r="E3960" s="380" t="s">
        <v>88</v>
      </c>
      <c r="F3960" s="301"/>
    </row>
    <row r="3961" spans="1:6" ht="15" x14ac:dyDescent="0.25">
      <c r="A3961" s="380">
        <v>38014</v>
      </c>
      <c r="B3961" s="214" t="s">
        <v>14609</v>
      </c>
      <c r="C3961" s="380" t="s">
        <v>66</v>
      </c>
      <c r="D3961" s="380">
        <v>81.180000000000007</v>
      </c>
      <c r="E3961" s="380" t="s">
        <v>88</v>
      </c>
      <c r="F3961" s="301"/>
    </row>
    <row r="3962" spans="1:6" ht="15" x14ac:dyDescent="0.25">
      <c r="A3962" s="380">
        <v>38015</v>
      </c>
      <c r="B3962" s="214" t="s">
        <v>14610</v>
      </c>
      <c r="C3962" s="380" t="s">
        <v>66</v>
      </c>
      <c r="D3962" s="380">
        <v>190.84</v>
      </c>
      <c r="E3962" s="380" t="s">
        <v>88</v>
      </c>
      <c r="F3962" s="301"/>
    </row>
    <row r="3963" spans="1:6" ht="15" x14ac:dyDescent="0.25">
      <c r="A3963" s="380">
        <v>38016</v>
      </c>
      <c r="B3963" s="214" t="s">
        <v>14611</v>
      </c>
      <c r="C3963" s="380" t="s">
        <v>66</v>
      </c>
      <c r="D3963" s="380">
        <v>221.93</v>
      </c>
      <c r="E3963" s="380" t="s">
        <v>88</v>
      </c>
      <c r="F3963" s="301"/>
    </row>
    <row r="3964" spans="1:6" ht="15" x14ac:dyDescent="0.25">
      <c r="A3964" s="380">
        <v>12741</v>
      </c>
      <c r="B3964" s="214" t="s">
        <v>14612</v>
      </c>
      <c r="C3964" s="380" t="s">
        <v>66</v>
      </c>
      <c r="D3964" s="380">
        <v>2443.81</v>
      </c>
      <c r="E3964" s="380" t="s">
        <v>88</v>
      </c>
      <c r="F3964" s="301"/>
    </row>
    <row r="3965" spans="1:6" ht="15" x14ac:dyDescent="0.25">
      <c r="A3965" s="380">
        <v>12733</v>
      </c>
      <c r="B3965" s="214" t="s">
        <v>14613</v>
      </c>
      <c r="C3965" s="380" t="s">
        <v>66</v>
      </c>
      <c r="D3965" s="380">
        <v>12.29</v>
      </c>
      <c r="E3965" s="380" t="s">
        <v>88</v>
      </c>
      <c r="F3965" s="301"/>
    </row>
    <row r="3966" spans="1:6" ht="15" x14ac:dyDescent="0.25">
      <c r="A3966" s="380">
        <v>12734</v>
      </c>
      <c r="B3966" s="214" t="s">
        <v>14614</v>
      </c>
      <c r="C3966" s="380" t="s">
        <v>66</v>
      </c>
      <c r="D3966" s="380">
        <v>26.21</v>
      </c>
      <c r="E3966" s="380" t="s">
        <v>88</v>
      </c>
      <c r="F3966" s="301"/>
    </row>
    <row r="3967" spans="1:6" ht="15" x14ac:dyDescent="0.25">
      <c r="A3967" s="380">
        <v>12735</v>
      </c>
      <c r="B3967" s="214" t="s">
        <v>14615</v>
      </c>
      <c r="C3967" s="380" t="s">
        <v>66</v>
      </c>
      <c r="D3967" s="380">
        <v>43.11</v>
      </c>
      <c r="E3967" s="380" t="s">
        <v>88</v>
      </c>
      <c r="F3967" s="301"/>
    </row>
    <row r="3968" spans="1:6" ht="15" x14ac:dyDescent="0.25">
      <c r="A3968" s="380">
        <v>12736</v>
      </c>
      <c r="B3968" s="214" t="s">
        <v>14616</v>
      </c>
      <c r="C3968" s="380" t="s">
        <v>66</v>
      </c>
      <c r="D3968" s="380">
        <v>98.56</v>
      </c>
      <c r="E3968" s="380" t="s">
        <v>88</v>
      </c>
      <c r="F3968" s="301"/>
    </row>
    <row r="3969" spans="1:6" ht="15" x14ac:dyDescent="0.25">
      <c r="A3969" s="380">
        <v>12737</v>
      </c>
      <c r="B3969" s="214" t="s">
        <v>14617</v>
      </c>
      <c r="C3969" s="380" t="s">
        <v>66</v>
      </c>
      <c r="D3969" s="380">
        <v>126.98</v>
      </c>
      <c r="E3969" s="380" t="s">
        <v>88</v>
      </c>
      <c r="F3969" s="301"/>
    </row>
    <row r="3970" spans="1:6" ht="15" x14ac:dyDescent="0.25">
      <c r="A3970" s="380">
        <v>12738</v>
      </c>
      <c r="B3970" s="214" t="s">
        <v>14618</v>
      </c>
      <c r="C3970" s="380" t="s">
        <v>66</v>
      </c>
      <c r="D3970" s="396">
        <v>250.96</v>
      </c>
      <c r="E3970" s="380" t="s">
        <v>88</v>
      </c>
      <c r="F3970" s="301"/>
    </row>
    <row r="3971" spans="1:6" ht="15" x14ac:dyDescent="0.25">
      <c r="A3971" s="380">
        <v>12739</v>
      </c>
      <c r="B3971" s="214" t="s">
        <v>14619</v>
      </c>
      <c r="C3971" s="380" t="s">
        <v>66</v>
      </c>
      <c r="D3971" s="380">
        <v>714.39</v>
      </c>
      <c r="E3971" s="380" t="s">
        <v>88</v>
      </c>
      <c r="F3971" s="301"/>
    </row>
    <row r="3972" spans="1:6" ht="15" x14ac:dyDescent="0.25">
      <c r="A3972" s="380">
        <v>12740</v>
      </c>
      <c r="B3972" s="214" t="s">
        <v>14620</v>
      </c>
      <c r="C3972" s="380" t="s">
        <v>66</v>
      </c>
      <c r="D3972" s="380">
        <v>1117.71</v>
      </c>
      <c r="E3972" s="380" t="s">
        <v>88</v>
      </c>
      <c r="F3972" s="301"/>
    </row>
    <row r="3973" spans="1:6" ht="15" x14ac:dyDescent="0.25">
      <c r="A3973" s="388">
        <v>6297</v>
      </c>
      <c r="B3973" s="214" t="s">
        <v>14621</v>
      </c>
      <c r="C3973" s="380" t="s">
        <v>66</v>
      </c>
      <c r="D3973" s="395">
        <v>46.75</v>
      </c>
      <c r="E3973" s="380" t="s">
        <v>88</v>
      </c>
      <c r="F3973" s="301"/>
    </row>
    <row r="3974" spans="1:6" ht="15" x14ac:dyDescent="0.25">
      <c r="A3974" s="388">
        <v>6296</v>
      </c>
      <c r="B3974" s="214" t="s">
        <v>14622</v>
      </c>
      <c r="C3974" s="380" t="s">
        <v>66</v>
      </c>
      <c r="D3974" s="395">
        <v>36.9</v>
      </c>
      <c r="E3974" s="380" t="s">
        <v>88</v>
      </c>
      <c r="F3974" s="301"/>
    </row>
    <row r="3975" spans="1:6" ht="15" x14ac:dyDescent="0.25">
      <c r="A3975" s="388">
        <v>6323</v>
      </c>
      <c r="B3975" s="214" t="s">
        <v>14623</v>
      </c>
      <c r="C3975" s="380" t="s">
        <v>66</v>
      </c>
      <c r="D3975" s="395">
        <v>24.11</v>
      </c>
      <c r="E3975" s="380" t="s">
        <v>88</v>
      </c>
      <c r="F3975" s="301"/>
    </row>
    <row r="3976" spans="1:6" ht="15" x14ac:dyDescent="0.25">
      <c r="A3976" s="388">
        <v>6294</v>
      </c>
      <c r="B3976" s="214" t="s">
        <v>14624</v>
      </c>
      <c r="C3976" s="380" t="s">
        <v>66</v>
      </c>
      <c r="D3976" s="395">
        <v>10.52</v>
      </c>
      <c r="E3976" s="380" t="s">
        <v>88</v>
      </c>
      <c r="F3976" s="301"/>
    </row>
    <row r="3977" spans="1:6" ht="15" x14ac:dyDescent="0.25">
      <c r="A3977" s="388">
        <v>6299</v>
      </c>
      <c r="B3977" s="214" t="s">
        <v>14625</v>
      </c>
      <c r="C3977" s="380" t="s">
        <v>66</v>
      </c>
      <c r="D3977" s="395">
        <v>140.62</v>
      </c>
      <c r="E3977" s="380" t="s">
        <v>88</v>
      </c>
      <c r="F3977" s="301"/>
    </row>
    <row r="3978" spans="1:6" ht="15" x14ac:dyDescent="0.25">
      <c r="A3978" s="388">
        <v>6298</v>
      </c>
      <c r="B3978" s="214" t="s">
        <v>14626</v>
      </c>
      <c r="C3978" s="380" t="s">
        <v>66</v>
      </c>
      <c r="D3978" s="395">
        <v>74.06</v>
      </c>
      <c r="E3978" s="380" t="s">
        <v>88</v>
      </c>
      <c r="F3978" s="301"/>
    </row>
    <row r="3979" spans="1:6" ht="15" x14ac:dyDescent="0.25">
      <c r="A3979" s="388">
        <v>6322</v>
      </c>
      <c r="B3979" s="214" t="s">
        <v>14627</v>
      </c>
      <c r="C3979" s="380" t="s">
        <v>66</v>
      </c>
      <c r="D3979" s="395">
        <v>188.34</v>
      </c>
      <c r="E3979" s="380" t="s">
        <v>88</v>
      </c>
      <c r="F3979" s="301"/>
    </row>
    <row r="3980" spans="1:6" ht="15" x14ac:dyDescent="0.25">
      <c r="A3980" s="388">
        <v>6295</v>
      </c>
      <c r="B3980" s="214" t="s">
        <v>14628</v>
      </c>
      <c r="C3980" s="380" t="s">
        <v>66</v>
      </c>
      <c r="D3980" s="395">
        <v>14.98</v>
      </c>
      <c r="E3980" s="380" t="s">
        <v>88</v>
      </c>
      <c r="F3980" s="301"/>
    </row>
    <row r="3981" spans="1:6" ht="15" x14ac:dyDescent="0.25">
      <c r="A3981" s="388">
        <v>6300</v>
      </c>
      <c r="B3981" s="214" t="s">
        <v>14629</v>
      </c>
      <c r="C3981" s="380" t="s">
        <v>66</v>
      </c>
      <c r="D3981" s="395">
        <v>347.23</v>
      </c>
      <c r="E3981" s="380" t="s">
        <v>88</v>
      </c>
      <c r="F3981" s="301"/>
    </row>
    <row r="3982" spans="1:6" ht="15" x14ac:dyDescent="0.25">
      <c r="A3982" s="388">
        <v>6321</v>
      </c>
      <c r="B3982" s="214" t="s">
        <v>14630</v>
      </c>
      <c r="C3982" s="380" t="s">
        <v>66</v>
      </c>
      <c r="D3982" s="395">
        <v>495.99</v>
      </c>
      <c r="E3982" s="380" t="s">
        <v>88</v>
      </c>
      <c r="F3982" s="301"/>
    </row>
    <row r="3983" spans="1:6" ht="15" x14ac:dyDescent="0.25">
      <c r="A3983" s="388">
        <v>6301</v>
      </c>
      <c r="B3983" s="214" t="s">
        <v>14631</v>
      </c>
      <c r="C3983" s="380" t="s">
        <v>66</v>
      </c>
      <c r="D3983" s="395">
        <v>1162.55</v>
      </c>
      <c r="E3983" s="380" t="s">
        <v>88</v>
      </c>
      <c r="F3983" s="301"/>
    </row>
    <row r="3984" spans="1:6" ht="15" x14ac:dyDescent="0.25">
      <c r="A3984" s="380">
        <v>7105</v>
      </c>
      <c r="B3984" s="214" t="s">
        <v>14632</v>
      </c>
      <c r="C3984" s="380" t="s">
        <v>66</v>
      </c>
      <c r="D3984" s="395">
        <v>39.020000000000003</v>
      </c>
      <c r="E3984" s="380" t="s">
        <v>88</v>
      </c>
      <c r="F3984" s="301"/>
    </row>
    <row r="3985" spans="1:6" ht="15" x14ac:dyDescent="0.25">
      <c r="A3985" s="380">
        <v>20183</v>
      </c>
      <c r="B3985" s="214" t="s">
        <v>14633</v>
      </c>
      <c r="C3985" s="380" t="s">
        <v>66</v>
      </c>
      <c r="D3985" s="395">
        <v>48.07</v>
      </c>
      <c r="E3985" s="380" t="s">
        <v>88</v>
      </c>
      <c r="F3985" s="301"/>
    </row>
    <row r="3986" spans="1:6" ht="15" x14ac:dyDescent="0.25">
      <c r="A3986" s="380">
        <v>38448</v>
      </c>
      <c r="B3986" s="214" t="s">
        <v>14634</v>
      </c>
      <c r="C3986" s="380" t="s">
        <v>66</v>
      </c>
      <c r="D3986" s="380">
        <v>218.14</v>
      </c>
      <c r="E3986" s="380" t="s">
        <v>88</v>
      </c>
      <c r="F3986" s="301"/>
    </row>
    <row r="3987" spans="1:6" ht="15" x14ac:dyDescent="0.25">
      <c r="A3987" s="380">
        <v>20182</v>
      </c>
      <c r="B3987" s="214" t="s">
        <v>14635</v>
      </c>
      <c r="C3987" s="380" t="s">
        <v>66</v>
      </c>
      <c r="D3987" s="380">
        <v>27.95</v>
      </c>
      <c r="E3987" s="380" t="s">
        <v>88</v>
      </c>
      <c r="F3987" s="301"/>
    </row>
    <row r="3988" spans="1:6" ht="15" x14ac:dyDescent="0.25">
      <c r="A3988" s="380">
        <v>7119</v>
      </c>
      <c r="B3988" s="214" t="s">
        <v>14636</v>
      </c>
      <c r="C3988" s="380" t="s">
        <v>66</v>
      </c>
      <c r="D3988" s="380">
        <v>12.11</v>
      </c>
      <c r="E3988" s="380" t="s">
        <v>88</v>
      </c>
      <c r="F3988" s="301"/>
    </row>
    <row r="3989" spans="1:6" ht="15" x14ac:dyDescent="0.25">
      <c r="A3989" s="380">
        <v>7126</v>
      </c>
      <c r="B3989" s="214" t="s">
        <v>14637</v>
      </c>
      <c r="C3989" s="380" t="s">
        <v>66</v>
      </c>
      <c r="D3989" s="380">
        <v>24.71</v>
      </c>
      <c r="E3989" s="380" t="s">
        <v>88</v>
      </c>
      <c r="F3989" s="301"/>
    </row>
    <row r="3990" spans="1:6" ht="15" x14ac:dyDescent="0.25">
      <c r="A3990" s="380">
        <v>7120</v>
      </c>
      <c r="B3990" s="214" t="s">
        <v>14638</v>
      </c>
      <c r="C3990" s="380" t="s">
        <v>66</v>
      </c>
      <c r="D3990" s="380">
        <v>9.2899999999999991</v>
      </c>
      <c r="E3990" s="380" t="s">
        <v>88</v>
      </c>
      <c r="F3990" s="301"/>
    </row>
    <row r="3991" spans="1:6" ht="15" x14ac:dyDescent="0.25">
      <c r="A3991" s="388">
        <v>6319</v>
      </c>
      <c r="B3991" s="214" t="s">
        <v>14639</v>
      </c>
      <c r="C3991" s="380" t="s">
        <v>66</v>
      </c>
      <c r="D3991" s="395">
        <v>54.93</v>
      </c>
      <c r="E3991" s="380" t="s">
        <v>88</v>
      </c>
      <c r="F3991" s="301"/>
    </row>
    <row r="3992" spans="1:6" ht="15" x14ac:dyDescent="0.25">
      <c r="A3992" s="388">
        <v>6304</v>
      </c>
      <c r="B3992" s="214" t="s">
        <v>14640</v>
      </c>
      <c r="C3992" s="380" t="s">
        <v>66</v>
      </c>
      <c r="D3992" s="395">
        <v>54.93</v>
      </c>
      <c r="E3992" s="380" t="s">
        <v>88</v>
      </c>
      <c r="F3992" s="301"/>
    </row>
    <row r="3993" spans="1:6" ht="15" x14ac:dyDescent="0.25">
      <c r="A3993" s="388">
        <v>21116</v>
      </c>
      <c r="B3993" s="214" t="s">
        <v>14641</v>
      </c>
      <c r="C3993" s="380" t="s">
        <v>66</v>
      </c>
      <c r="D3993" s="395">
        <v>41.59</v>
      </c>
      <c r="E3993" s="380" t="s">
        <v>88</v>
      </c>
      <c r="F3993" s="301"/>
    </row>
    <row r="3994" spans="1:6" ht="15" x14ac:dyDescent="0.25">
      <c r="A3994" s="388">
        <v>6320</v>
      </c>
      <c r="B3994" s="214" t="s">
        <v>14642</v>
      </c>
      <c r="C3994" s="380" t="s">
        <v>66</v>
      </c>
      <c r="D3994" s="395">
        <v>28.29</v>
      </c>
      <c r="E3994" s="380" t="s">
        <v>88</v>
      </c>
      <c r="F3994" s="301"/>
    </row>
    <row r="3995" spans="1:6" ht="15" x14ac:dyDescent="0.25">
      <c r="A3995" s="388">
        <v>6303</v>
      </c>
      <c r="B3995" s="214" t="s">
        <v>14643</v>
      </c>
      <c r="C3995" s="380" t="s">
        <v>66</v>
      </c>
      <c r="D3995" s="395">
        <v>28.29</v>
      </c>
      <c r="E3995" s="380" t="s">
        <v>88</v>
      </c>
      <c r="F3995" s="301"/>
    </row>
    <row r="3996" spans="1:6" ht="15" x14ac:dyDescent="0.25">
      <c r="A3996" s="388">
        <v>6308</v>
      </c>
      <c r="B3996" s="214" t="s">
        <v>14644</v>
      </c>
      <c r="C3996" s="380" t="s">
        <v>66</v>
      </c>
      <c r="D3996" s="395">
        <v>151.99</v>
      </c>
      <c r="E3996" s="380" t="s">
        <v>88</v>
      </c>
      <c r="F3996" s="301"/>
    </row>
    <row r="3997" spans="1:6" ht="15" x14ac:dyDescent="0.25">
      <c r="A3997" s="388">
        <v>6317</v>
      </c>
      <c r="B3997" s="214" t="s">
        <v>14645</v>
      </c>
      <c r="C3997" s="380" t="s">
        <v>66</v>
      </c>
      <c r="D3997" s="395">
        <v>151.99</v>
      </c>
      <c r="E3997" s="380" t="s">
        <v>88</v>
      </c>
      <c r="F3997" s="301"/>
    </row>
    <row r="3998" spans="1:6" ht="15" x14ac:dyDescent="0.25">
      <c r="A3998" s="388">
        <v>6307</v>
      </c>
      <c r="B3998" s="214" t="s">
        <v>14646</v>
      </c>
      <c r="C3998" s="380" t="s">
        <v>66</v>
      </c>
      <c r="D3998" s="395">
        <v>151.99</v>
      </c>
      <c r="E3998" s="380" t="s">
        <v>88</v>
      </c>
      <c r="F3998" s="301"/>
    </row>
    <row r="3999" spans="1:6" ht="15" x14ac:dyDescent="0.25">
      <c r="A3999" s="388">
        <v>6309</v>
      </c>
      <c r="B3999" s="214" t="s">
        <v>14647</v>
      </c>
      <c r="C3999" s="380" t="s">
        <v>66</v>
      </c>
      <c r="D3999" s="395">
        <v>156.4</v>
      </c>
      <c r="E3999" s="380" t="s">
        <v>88</v>
      </c>
      <c r="F3999" s="301"/>
    </row>
    <row r="4000" spans="1:6" ht="15" x14ac:dyDescent="0.25">
      <c r="A4000" s="388">
        <v>6318</v>
      </c>
      <c r="B4000" s="214" t="s">
        <v>14648</v>
      </c>
      <c r="C4000" s="380" t="s">
        <v>66</v>
      </c>
      <c r="D4000" s="395">
        <v>81.98</v>
      </c>
      <c r="E4000" s="380" t="s">
        <v>88</v>
      </c>
      <c r="F4000" s="301"/>
    </row>
    <row r="4001" spans="1:6" ht="15" x14ac:dyDescent="0.25">
      <c r="A4001" s="388">
        <v>6306</v>
      </c>
      <c r="B4001" s="214" t="s">
        <v>14649</v>
      </c>
      <c r="C4001" s="380" t="s">
        <v>66</v>
      </c>
      <c r="D4001" s="395">
        <v>81.98</v>
      </c>
      <c r="E4001" s="380" t="s">
        <v>88</v>
      </c>
      <c r="F4001" s="301"/>
    </row>
    <row r="4002" spans="1:6" ht="15" x14ac:dyDescent="0.25">
      <c r="A4002" s="388">
        <v>6305</v>
      </c>
      <c r="B4002" s="214" t="s">
        <v>14650</v>
      </c>
      <c r="C4002" s="380" t="s">
        <v>66</v>
      </c>
      <c r="D4002" s="395">
        <v>81.98</v>
      </c>
      <c r="E4002" s="380" t="s">
        <v>88</v>
      </c>
      <c r="F4002" s="301"/>
    </row>
    <row r="4003" spans="1:6" ht="15" x14ac:dyDescent="0.25">
      <c r="A4003" s="388">
        <v>6312</v>
      </c>
      <c r="B4003" s="214" t="s">
        <v>14651</v>
      </c>
      <c r="C4003" s="380" t="s">
        <v>66</v>
      </c>
      <c r="D4003" s="395">
        <v>218.62</v>
      </c>
      <c r="E4003" s="380" t="s">
        <v>88</v>
      </c>
      <c r="F4003" s="301"/>
    </row>
    <row r="4004" spans="1:6" ht="15" x14ac:dyDescent="0.25">
      <c r="A4004" s="388">
        <v>6311</v>
      </c>
      <c r="B4004" s="214" t="s">
        <v>14652</v>
      </c>
      <c r="C4004" s="380" t="s">
        <v>66</v>
      </c>
      <c r="D4004" s="395">
        <v>218.62</v>
      </c>
      <c r="E4004" s="380" t="s">
        <v>88</v>
      </c>
      <c r="F4004" s="301"/>
    </row>
    <row r="4005" spans="1:6" ht="15" x14ac:dyDescent="0.25">
      <c r="A4005" s="388">
        <v>6310</v>
      </c>
      <c r="B4005" s="214" t="s">
        <v>14653</v>
      </c>
      <c r="C4005" s="380" t="s">
        <v>66</v>
      </c>
      <c r="D4005" s="395">
        <v>218.62</v>
      </c>
      <c r="E4005" s="380" t="s">
        <v>88</v>
      </c>
      <c r="F4005" s="301"/>
    </row>
    <row r="4006" spans="1:6" ht="15" x14ac:dyDescent="0.25">
      <c r="A4006" s="388">
        <v>6314</v>
      </c>
      <c r="B4006" s="214" t="s">
        <v>14654</v>
      </c>
      <c r="C4006" s="380" t="s">
        <v>66</v>
      </c>
      <c r="D4006" s="395">
        <v>218.62</v>
      </c>
      <c r="E4006" s="380" t="s">
        <v>88</v>
      </c>
      <c r="F4006" s="301"/>
    </row>
    <row r="4007" spans="1:6" ht="15" x14ac:dyDescent="0.25">
      <c r="A4007" s="388">
        <v>6313</v>
      </c>
      <c r="B4007" s="214" t="s">
        <v>14655</v>
      </c>
      <c r="C4007" s="380" t="s">
        <v>66</v>
      </c>
      <c r="D4007" s="395">
        <v>218.62</v>
      </c>
      <c r="E4007" s="380" t="s">
        <v>88</v>
      </c>
      <c r="F4007" s="301"/>
    </row>
    <row r="4008" spans="1:6" ht="15" x14ac:dyDescent="0.25">
      <c r="A4008" s="388">
        <v>6302</v>
      </c>
      <c r="B4008" s="214" t="s">
        <v>14656</v>
      </c>
      <c r="C4008" s="380" t="s">
        <v>66</v>
      </c>
      <c r="D4008" s="395">
        <v>17.39</v>
      </c>
      <c r="E4008" s="380" t="s">
        <v>88</v>
      </c>
      <c r="F4008" s="301"/>
    </row>
    <row r="4009" spans="1:6" ht="15" x14ac:dyDescent="0.25">
      <c r="A4009" s="388">
        <v>6315</v>
      </c>
      <c r="B4009" s="214" t="s">
        <v>14657</v>
      </c>
      <c r="C4009" s="380" t="s">
        <v>66</v>
      </c>
      <c r="D4009" s="395">
        <v>413.94</v>
      </c>
      <c r="E4009" s="380" t="s">
        <v>88</v>
      </c>
      <c r="F4009" s="301"/>
    </row>
    <row r="4010" spans="1:6" ht="15" x14ac:dyDescent="0.25">
      <c r="A4010" s="388">
        <v>6316</v>
      </c>
      <c r="B4010" s="214" t="s">
        <v>14658</v>
      </c>
      <c r="C4010" s="380" t="s">
        <v>66</v>
      </c>
      <c r="D4010" s="395">
        <v>413.94</v>
      </c>
      <c r="E4010" s="380" t="s">
        <v>88</v>
      </c>
      <c r="F4010" s="301"/>
    </row>
    <row r="4011" spans="1:6" ht="15" x14ac:dyDescent="0.25">
      <c r="A4011" s="380">
        <v>39324</v>
      </c>
      <c r="B4011" s="214" t="s">
        <v>14659</v>
      </c>
      <c r="C4011" s="380" t="s">
        <v>66</v>
      </c>
      <c r="D4011" s="395">
        <v>5.17</v>
      </c>
      <c r="E4011" s="380" t="s">
        <v>88</v>
      </c>
      <c r="F4011" s="301"/>
    </row>
    <row r="4012" spans="1:6" ht="15" x14ac:dyDescent="0.25">
      <c r="A4012" s="380">
        <v>39325</v>
      </c>
      <c r="B4012" s="214" t="s">
        <v>14660</v>
      </c>
      <c r="C4012" s="380" t="s">
        <v>66</v>
      </c>
      <c r="D4012" s="395">
        <v>7.8</v>
      </c>
      <c r="E4012" s="380" t="s">
        <v>88</v>
      </c>
      <c r="F4012" s="301"/>
    </row>
    <row r="4013" spans="1:6" ht="15" x14ac:dyDescent="0.25">
      <c r="A4013" s="380">
        <v>39326</v>
      </c>
      <c r="B4013" s="214" t="s">
        <v>14661</v>
      </c>
      <c r="C4013" s="380" t="s">
        <v>66</v>
      </c>
      <c r="D4013" s="380">
        <v>27.98</v>
      </c>
      <c r="E4013" s="380" t="s">
        <v>88</v>
      </c>
      <c r="F4013" s="301"/>
    </row>
    <row r="4014" spans="1:6" ht="15" x14ac:dyDescent="0.25">
      <c r="A4014" s="380">
        <v>39327</v>
      </c>
      <c r="B4014" s="214" t="s">
        <v>14662</v>
      </c>
      <c r="C4014" s="380" t="s">
        <v>66</v>
      </c>
      <c r="D4014" s="380">
        <v>42.22</v>
      </c>
      <c r="E4014" s="380" t="s">
        <v>88</v>
      </c>
      <c r="F4014" s="301"/>
    </row>
    <row r="4015" spans="1:6" ht="15" x14ac:dyDescent="0.25">
      <c r="A4015" s="388">
        <v>11378</v>
      </c>
      <c r="B4015" s="214" t="s">
        <v>14663</v>
      </c>
      <c r="C4015" s="380" t="s">
        <v>66</v>
      </c>
      <c r="D4015" s="395">
        <v>99.35</v>
      </c>
      <c r="E4015" s="380" t="s">
        <v>88</v>
      </c>
      <c r="F4015" s="301"/>
    </row>
    <row r="4016" spans="1:6" ht="15" x14ac:dyDescent="0.25">
      <c r="A4016" s="388">
        <v>11379</v>
      </c>
      <c r="B4016" s="214" t="s">
        <v>14664</v>
      </c>
      <c r="C4016" s="380" t="s">
        <v>66</v>
      </c>
      <c r="D4016" s="395">
        <v>83.95</v>
      </c>
      <c r="E4016" s="380" t="s">
        <v>88</v>
      </c>
      <c r="F4016" s="301"/>
    </row>
    <row r="4017" spans="1:6" ht="15" x14ac:dyDescent="0.25">
      <c r="A4017" s="388">
        <v>11493</v>
      </c>
      <c r="B4017" s="214" t="s">
        <v>14665</v>
      </c>
      <c r="C4017" s="380" t="s">
        <v>66</v>
      </c>
      <c r="D4017" s="395">
        <v>48.42</v>
      </c>
      <c r="E4017" s="380" t="s">
        <v>88</v>
      </c>
      <c r="F4017" s="301"/>
    </row>
    <row r="4018" spans="1:6" ht="30" x14ac:dyDescent="0.25">
      <c r="A4018" s="380">
        <v>7106</v>
      </c>
      <c r="B4018" s="214" t="s">
        <v>14666</v>
      </c>
      <c r="C4018" s="380" t="s">
        <v>66</v>
      </c>
      <c r="D4018" s="395">
        <v>152.91</v>
      </c>
      <c r="E4018" s="380" t="s">
        <v>88</v>
      </c>
      <c r="F4018" s="301"/>
    </row>
    <row r="4019" spans="1:6" ht="30" x14ac:dyDescent="0.25">
      <c r="A4019" s="380">
        <v>7104</v>
      </c>
      <c r="B4019" s="214" t="s">
        <v>14667</v>
      </c>
      <c r="C4019" s="380" t="s">
        <v>66</v>
      </c>
      <c r="D4019" s="395">
        <v>4.12</v>
      </c>
      <c r="E4019" s="380" t="s">
        <v>88</v>
      </c>
      <c r="F4019" s="301"/>
    </row>
    <row r="4020" spans="1:6" ht="30" x14ac:dyDescent="0.25">
      <c r="A4020" s="380">
        <v>7136</v>
      </c>
      <c r="B4020" s="214" t="s">
        <v>14668</v>
      </c>
      <c r="C4020" s="380" t="s">
        <v>66</v>
      </c>
      <c r="D4020" s="380">
        <v>7.18</v>
      </c>
      <c r="E4020" s="380" t="s">
        <v>88</v>
      </c>
      <c r="F4020" s="301"/>
    </row>
    <row r="4021" spans="1:6" ht="30" x14ac:dyDescent="0.25">
      <c r="A4021" s="380">
        <v>7128</v>
      </c>
      <c r="B4021" s="214" t="s">
        <v>14669</v>
      </c>
      <c r="C4021" s="380" t="s">
        <v>66</v>
      </c>
      <c r="D4021" s="380">
        <v>9.31</v>
      </c>
      <c r="E4021" s="380" t="s">
        <v>88</v>
      </c>
      <c r="F4021" s="301"/>
    </row>
    <row r="4022" spans="1:6" ht="30" x14ac:dyDescent="0.25">
      <c r="A4022" s="380">
        <v>7108</v>
      </c>
      <c r="B4022" s="214" t="s">
        <v>14670</v>
      </c>
      <c r="C4022" s="380" t="s">
        <v>66</v>
      </c>
      <c r="D4022" s="380">
        <v>9.2899999999999991</v>
      </c>
      <c r="E4022" s="380" t="s">
        <v>88</v>
      </c>
      <c r="F4022" s="301"/>
    </row>
    <row r="4023" spans="1:6" ht="30" x14ac:dyDescent="0.25">
      <c r="A4023" s="380">
        <v>7129</v>
      </c>
      <c r="B4023" s="214" t="s">
        <v>14671</v>
      </c>
      <c r="C4023" s="380" t="s">
        <v>66</v>
      </c>
      <c r="D4023" s="380">
        <v>10.93</v>
      </c>
      <c r="E4023" s="380" t="s">
        <v>88</v>
      </c>
      <c r="F4023" s="301"/>
    </row>
    <row r="4024" spans="1:6" ht="30" x14ac:dyDescent="0.25">
      <c r="A4024" s="380">
        <v>7130</v>
      </c>
      <c r="B4024" s="214" t="s">
        <v>14672</v>
      </c>
      <c r="C4024" s="380" t="s">
        <v>66</v>
      </c>
      <c r="D4024" s="380">
        <v>15.88</v>
      </c>
      <c r="E4024" s="380" t="s">
        <v>88</v>
      </c>
      <c r="F4024" s="301"/>
    </row>
    <row r="4025" spans="1:6" ht="30" x14ac:dyDescent="0.25">
      <c r="A4025" s="380">
        <v>7131</v>
      </c>
      <c r="B4025" s="214" t="s">
        <v>14673</v>
      </c>
      <c r="C4025" s="380" t="s">
        <v>66</v>
      </c>
      <c r="D4025" s="380">
        <v>19.420000000000002</v>
      </c>
      <c r="E4025" s="380" t="s">
        <v>88</v>
      </c>
      <c r="F4025" s="301"/>
    </row>
    <row r="4026" spans="1:6" ht="30" x14ac:dyDescent="0.25">
      <c r="A4026" s="380">
        <v>7132</v>
      </c>
      <c r="B4026" s="214" t="s">
        <v>14674</v>
      </c>
      <c r="C4026" s="380" t="s">
        <v>66</v>
      </c>
      <c r="D4026" s="380">
        <v>45.74</v>
      </c>
      <c r="E4026" s="380" t="s">
        <v>88</v>
      </c>
      <c r="F4026" s="301"/>
    </row>
    <row r="4027" spans="1:6" ht="30" x14ac:dyDescent="0.25">
      <c r="A4027" s="380">
        <v>7133</v>
      </c>
      <c r="B4027" s="214" t="s">
        <v>14675</v>
      </c>
      <c r="C4027" s="380" t="s">
        <v>66</v>
      </c>
      <c r="D4027" s="380">
        <v>105.69</v>
      </c>
      <c r="E4027" s="380" t="s">
        <v>88</v>
      </c>
      <c r="F4027" s="301"/>
    </row>
    <row r="4028" spans="1:6" ht="30" x14ac:dyDescent="0.25">
      <c r="A4028" s="388">
        <v>37422</v>
      </c>
      <c r="B4028" s="214" t="s">
        <v>14676</v>
      </c>
      <c r="C4028" s="380" t="s">
        <v>66</v>
      </c>
      <c r="D4028" s="395">
        <v>54.91</v>
      </c>
      <c r="E4028" s="380" t="s">
        <v>88</v>
      </c>
      <c r="F4028" s="301"/>
    </row>
    <row r="4029" spans="1:6" ht="30" x14ac:dyDescent="0.25">
      <c r="A4029" s="388">
        <v>37420</v>
      </c>
      <c r="B4029" s="214" t="s">
        <v>14677</v>
      </c>
      <c r="C4029" s="380" t="s">
        <v>66</v>
      </c>
      <c r="D4029" s="395">
        <v>42.92</v>
      </c>
      <c r="E4029" s="380" t="s">
        <v>88</v>
      </c>
      <c r="F4029" s="301"/>
    </row>
    <row r="4030" spans="1:6" ht="30" x14ac:dyDescent="0.25">
      <c r="A4030" s="388">
        <v>37421</v>
      </c>
      <c r="B4030" s="214" t="s">
        <v>14678</v>
      </c>
      <c r="C4030" s="380" t="s">
        <v>66</v>
      </c>
      <c r="D4030" s="395">
        <v>58.66</v>
      </c>
      <c r="E4030" s="380" t="s">
        <v>88</v>
      </c>
      <c r="F4030" s="301"/>
    </row>
    <row r="4031" spans="1:6" ht="15" x14ac:dyDescent="0.25">
      <c r="A4031" s="388">
        <v>37443</v>
      </c>
      <c r="B4031" s="214" t="s">
        <v>14679</v>
      </c>
      <c r="C4031" s="380" t="s">
        <v>66</v>
      </c>
      <c r="D4031" s="395">
        <v>188.09</v>
      </c>
      <c r="E4031" s="380" t="s">
        <v>88</v>
      </c>
      <c r="F4031" s="301"/>
    </row>
    <row r="4032" spans="1:6" ht="15" x14ac:dyDescent="0.25">
      <c r="A4032" s="388">
        <v>37444</v>
      </c>
      <c r="B4032" s="214" t="s">
        <v>14680</v>
      </c>
      <c r="C4032" s="380" t="s">
        <v>66</v>
      </c>
      <c r="D4032" s="395">
        <v>191.28</v>
      </c>
      <c r="E4032" s="380" t="s">
        <v>88</v>
      </c>
      <c r="F4032" s="301"/>
    </row>
    <row r="4033" spans="1:6" ht="15" x14ac:dyDescent="0.25">
      <c r="A4033" s="388">
        <v>37445</v>
      </c>
      <c r="B4033" s="214" t="s">
        <v>14681</v>
      </c>
      <c r="C4033" s="380" t="s">
        <v>66</v>
      </c>
      <c r="D4033" s="395">
        <v>289.94</v>
      </c>
      <c r="E4033" s="380" t="s">
        <v>88</v>
      </c>
      <c r="F4033" s="301"/>
    </row>
    <row r="4034" spans="1:6" ht="15" x14ac:dyDescent="0.25">
      <c r="A4034" s="388">
        <v>37446</v>
      </c>
      <c r="B4034" s="214" t="s">
        <v>14682</v>
      </c>
      <c r="C4034" s="380" t="s">
        <v>66</v>
      </c>
      <c r="D4034" s="395">
        <v>316.08</v>
      </c>
      <c r="E4034" s="380" t="s">
        <v>88</v>
      </c>
      <c r="F4034" s="301"/>
    </row>
    <row r="4035" spans="1:6" ht="15" x14ac:dyDescent="0.25">
      <c r="A4035" s="388">
        <v>37447</v>
      </c>
      <c r="B4035" s="214" t="s">
        <v>14683</v>
      </c>
      <c r="C4035" s="380" t="s">
        <v>66</v>
      </c>
      <c r="D4035" s="395">
        <v>321.02</v>
      </c>
      <c r="E4035" s="380" t="s">
        <v>88</v>
      </c>
      <c r="F4035" s="301"/>
    </row>
    <row r="4036" spans="1:6" ht="15" x14ac:dyDescent="0.25">
      <c r="A4036" s="388">
        <v>37448</v>
      </c>
      <c r="B4036" s="214" t="s">
        <v>14684</v>
      </c>
      <c r="C4036" s="380" t="s">
        <v>66</v>
      </c>
      <c r="D4036" s="395">
        <v>440.33</v>
      </c>
      <c r="E4036" s="380" t="s">
        <v>88</v>
      </c>
      <c r="F4036" s="301"/>
    </row>
    <row r="4037" spans="1:6" ht="15" x14ac:dyDescent="0.25">
      <c r="A4037" s="388">
        <v>37440</v>
      </c>
      <c r="B4037" s="214" t="s">
        <v>14685</v>
      </c>
      <c r="C4037" s="380" t="s">
        <v>66</v>
      </c>
      <c r="D4037" s="395">
        <v>149.29</v>
      </c>
      <c r="E4037" s="380" t="s">
        <v>88</v>
      </c>
      <c r="F4037" s="301"/>
    </row>
    <row r="4038" spans="1:6" ht="15" x14ac:dyDescent="0.25">
      <c r="A4038" s="388">
        <v>37441</v>
      </c>
      <c r="B4038" s="214" t="s">
        <v>14686</v>
      </c>
      <c r="C4038" s="380" t="s">
        <v>66</v>
      </c>
      <c r="D4038" s="395">
        <v>149.29</v>
      </c>
      <c r="E4038" s="380" t="s">
        <v>88</v>
      </c>
      <c r="F4038" s="301"/>
    </row>
    <row r="4039" spans="1:6" ht="15" x14ac:dyDescent="0.25">
      <c r="A4039" s="388">
        <v>37442</v>
      </c>
      <c r="B4039" s="214" t="s">
        <v>14687</v>
      </c>
      <c r="C4039" s="380" t="s">
        <v>66</v>
      </c>
      <c r="D4039" s="395">
        <v>179.82</v>
      </c>
      <c r="E4039" s="380" t="s">
        <v>88</v>
      </c>
      <c r="F4039" s="301"/>
    </row>
    <row r="4040" spans="1:6" ht="15" x14ac:dyDescent="0.25">
      <c r="A4040" s="380">
        <v>38017</v>
      </c>
      <c r="B4040" s="214" t="s">
        <v>14688</v>
      </c>
      <c r="C4040" s="380" t="s">
        <v>66</v>
      </c>
      <c r="D4040" s="395">
        <v>10.58</v>
      </c>
      <c r="E4040" s="380" t="s">
        <v>88</v>
      </c>
      <c r="F4040" s="301"/>
    </row>
    <row r="4041" spans="1:6" ht="15" x14ac:dyDescent="0.25">
      <c r="A4041" s="380">
        <v>38018</v>
      </c>
      <c r="B4041" s="214" t="s">
        <v>14689</v>
      </c>
      <c r="C4041" s="380" t="s">
        <v>66</v>
      </c>
      <c r="D4041" s="395">
        <v>11.89</v>
      </c>
      <c r="E4041" s="380" t="s">
        <v>88</v>
      </c>
      <c r="F4041" s="301"/>
    </row>
    <row r="4042" spans="1:6" ht="30" x14ac:dyDescent="0.25">
      <c r="A4042" s="380">
        <v>39895</v>
      </c>
      <c r="B4042" s="214" t="s">
        <v>14690</v>
      </c>
      <c r="C4042" s="380" t="s">
        <v>66</v>
      </c>
      <c r="D4042" s="380">
        <v>88.78</v>
      </c>
      <c r="E4042" s="380" t="s">
        <v>88</v>
      </c>
      <c r="F4042" s="301"/>
    </row>
    <row r="4043" spans="1:6" ht="30" x14ac:dyDescent="0.25">
      <c r="A4043" s="380">
        <v>39896</v>
      </c>
      <c r="B4043" s="214" t="s">
        <v>14691</v>
      </c>
      <c r="C4043" s="380" t="s">
        <v>66</v>
      </c>
      <c r="D4043" s="380">
        <v>130.12</v>
      </c>
      <c r="E4043" s="380" t="s">
        <v>88</v>
      </c>
      <c r="F4043" s="301"/>
    </row>
    <row r="4044" spans="1:6" ht="30" x14ac:dyDescent="0.25">
      <c r="A4044" s="388">
        <v>38873</v>
      </c>
      <c r="B4044" s="214" t="s">
        <v>14692</v>
      </c>
      <c r="C4044" s="380" t="s">
        <v>66</v>
      </c>
      <c r="D4044" s="395">
        <v>16.600000000000001</v>
      </c>
      <c r="E4044" s="380" t="s">
        <v>88</v>
      </c>
      <c r="F4044" s="301"/>
    </row>
    <row r="4045" spans="1:6" ht="30" x14ac:dyDescent="0.25">
      <c r="A4045" s="388">
        <v>38874</v>
      </c>
      <c r="B4045" s="214" t="s">
        <v>14693</v>
      </c>
      <c r="C4045" s="380" t="s">
        <v>66</v>
      </c>
      <c r="D4045" s="395">
        <v>21.02</v>
      </c>
      <c r="E4045" s="380" t="s">
        <v>88</v>
      </c>
      <c r="F4045" s="301"/>
    </row>
    <row r="4046" spans="1:6" ht="30" x14ac:dyDescent="0.25">
      <c r="A4046" s="388">
        <v>38875</v>
      </c>
      <c r="B4046" s="214" t="s">
        <v>14694</v>
      </c>
      <c r="C4046" s="380" t="s">
        <v>66</v>
      </c>
      <c r="D4046" s="395">
        <v>33.32</v>
      </c>
      <c r="E4046" s="380" t="s">
        <v>88</v>
      </c>
      <c r="F4046" s="301"/>
    </row>
    <row r="4047" spans="1:6" ht="30" x14ac:dyDescent="0.25">
      <c r="A4047" s="388">
        <v>38876</v>
      </c>
      <c r="B4047" s="214" t="s">
        <v>14695</v>
      </c>
      <c r="C4047" s="380" t="s">
        <v>66</v>
      </c>
      <c r="D4047" s="395">
        <v>44.77</v>
      </c>
      <c r="E4047" s="380" t="s">
        <v>88</v>
      </c>
      <c r="F4047" s="301"/>
    </row>
    <row r="4048" spans="1:6" ht="30" x14ac:dyDescent="0.25">
      <c r="A4048" s="380">
        <v>39000</v>
      </c>
      <c r="B4048" s="214" t="s">
        <v>14696</v>
      </c>
      <c r="C4048" s="380" t="s">
        <v>66</v>
      </c>
      <c r="D4048" s="395">
        <v>35.82</v>
      </c>
      <c r="E4048" s="380" t="s">
        <v>88</v>
      </c>
      <c r="F4048" s="301"/>
    </row>
    <row r="4049" spans="1:6" ht="30" x14ac:dyDescent="0.25">
      <c r="A4049" s="380">
        <v>38674</v>
      </c>
      <c r="B4049" s="214" t="s">
        <v>14697</v>
      </c>
      <c r="C4049" s="380" t="s">
        <v>66</v>
      </c>
      <c r="D4049" s="395">
        <v>35.6</v>
      </c>
      <c r="E4049" s="380" t="s">
        <v>88</v>
      </c>
      <c r="F4049" s="301"/>
    </row>
    <row r="4050" spans="1:6" ht="15" x14ac:dyDescent="0.25">
      <c r="A4050" s="380">
        <v>38019</v>
      </c>
      <c r="B4050" s="214" t="s">
        <v>14698</v>
      </c>
      <c r="C4050" s="380" t="s">
        <v>66</v>
      </c>
      <c r="D4050" s="380">
        <v>7.53</v>
      </c>
      <c r="E4050" s="380" t="s">
        <v>88</v>
      </c>
      <c r="F4050" s="301"/>
    </row>
    <row r="4051" spans="1:6" ht="15" x14ac:dyDescent="0.25">
      <c r="A4051" s="380">
        <v>38020</v>
      </c>
      <c r="B4051" s="214" t="s">
        <v>14699</v>
      </c>
      <c r="C4051" s="380" t="s">
        <v>66</v>
      </c>
      <c r="D4051" s="380">
        <v>9.2799999999999994</v>
      </c>
      <c r="E4051" s="380" t="s">
        <v>88</v>
      </c>
      <c r="F4051" s="301"/>
    </row>
    <row r="4052" spans="1:6" ht="15" x14ac:dyDescent="0.25">
      <c r="A4052" s="380">
        <v>38454</v>
      </c>
      <c r="B4052" s="214" t="s">
        <v>14700</v>
      </c>
      <c r="C4052" s="380" t="s">
        <v>66</v>
      </c>
      <c r="D4052" s="380">
        <v>13.43</v>
      </c>
      <c r="E4052" s="380" t="s">
        <v>88</v>
      </c>
      <c r="F4052" s="301"/>
    </row>
    <row r="4053" spans="1:6" ht="15" x14ac:dyDescent="0.25">
      <c r="A4053" s="380">
        <v>38455</v>
      </c>
      <c r="B4053" s="214" t="s">
        <v>14701</v>
      </c>
      <c r="C4053" s="380" t="s">
        <v>66</v>
      </c>
      <c r="D4053" s="380">
        <v>17.98</v>
      </c>
      <c r="E4053" s="380" t="s">
        <v>88</v>
      </c>
      <c r="F4053" s="301"/>
    </row>
    <row r="4054" spans="1:6" ht="30" x14ac:dyDescent="0.25">
      <c r="A4054" s="380">
        <v>38462</v>
      </c>
      <c r="B4054" s="214" t="s">
        <v>14702</v>
      </c>
      <c r="C4054" s="380" t="s">
        <v>66</v>
      </c>
      <c r="D4054" s="380">
        <v>289.89</v>
      </c>
      <c r="E4054" s="380" t="s">
        <v>88</v>
      </c>
      <c r="F4054" s="301"/>
    </row>
    <row r="4055" spans="1:6" ht="30" x14ac:dyDescent="0.25">
      <c r="A4055" s="380">
        <v>36362</v>
      </c>
      <c r="B4055" s="214" t="s">
        <v>14703</v>
      </c>
      <c r="C4055" s="380" t="s">
        <v>66</v>
      </c>
      <c r="D4055" s="380">
        <v>4</v>
      </c>
      <c r="E4055" s="380" t="s">
        <v>88</v>
      </c>
      <c r="F4055" s="301"/>
    </row>
    <row r="4056" spans="1:6" ht="30" x14ac:dyDescent="0.25">
      <c r="A4056" s="380">
        <v>36298</v>
      </c>
      <c r="B4056" s="214" t="s">
        <v>14704</v>
      </c>
      <c r="C4056" s="380" t="s">
        <v>66</v>
      </c>
      <c r="D4056" s="380">
        <v>3.44</v>
      </c>
      <c r="E4056" s="380" t="s">
        <v>88</v>
      </c>
      <c r="F4056" s="301"/>
    </row>
    <row r="4057" spans="1:6" ht="30" x14ac:dyDescent="0.25">
      <c r="A4057" s="380">
        <v>38456</v>
      </c>
      <c r="B4057" s="214" t="s">
        <v>14705</v>
      </c>
      <c r="C4057" s="380" t="s">
        <v>66</v>
      </c>
      <c r="D4057" s="380">
        <v>8.57</v>
      </c>
      <c r="E4057" s="380" t="s">
        <v>88</v>
      </c>
      <c r="F4057" s="301"/>
    </row>
    <row r="4058" spans="1:6" ht="30" x14ac:dyDescent="0.25">
      <c r="A4058" s="380">
        <v>38457</v>
      </c>
      <c r="B4058" s="214" t="s">
        <v>14706</v>
      </c>
      <c r="C4058" s="380" t="s">
        <v>66</v>
      </c>
      <c r="D4058" s="380">
        <v>15.62</v>
      </c>
      <c r="E4058" s="380" t="s">
        <v>88</v>
      </c>
      <c r="F4058" s="301"/>
    </row>
    <row r="4059" spans="1:6" ht="30" x14ac:dyDescent="0.25">
      <c r="A4059" s="380">
        <v>38458</v>
      </c>
      <c r="B4059" s="214" t="s">
        <v>14707</v>
      </c>
      <c r="C4059" s="380" t="s">
        <v>66</v>
      </c>
      <c r="D4059" s="380">
        <v>30.09</v>
      </c>
      <c r="E4059" s="380" t="s">
        <v>88</v>
      </c>
      <c r="F4059" s="301"/>
    </row>
    <row r="4060" spans="1:6" ht="30" x14ac:dyDescent="0.25">
      <c r="A4060" s="380">
        <v>38459</v>
      </c>
      <c r="B4060" s="214" t="s">
        <v>14708</v>
      </c>
      <c r="C4060" s="380" t="s">
        <v>66</v>
      </c>
      <c r="D4060" s="380">
        <v>47.3</v>
      </c>
      <c r="E4060" s="380" t="s">
        <v>88</v>
      </c>
      <c r="F4060" s="301"/>
    </row>
    <row r="4061" spans="1:6" ht="30" x14ac:dyDescent="0.25">
      <c r="A4061" s="380">
        <v>38460</v>
      </c>
      <c r="B4061" s="214" t="s">
        <v>14709</v>
      </c>
      <c r="C4061" s="380" t="s">
        <v>66</v>
      </c>
      <c r="D4061" s="380">
        <v>101.48</v>
      </c>
      <c r="E4061" s="380" t="s">
        <v>88</v>
      </c>
      <c r="F4061" s="301"/>
    </row>
    <row r="4062" spans="1:6" ht="30" x14ac:dyDescent="0.25">
      <c r="A4062" s="380">
        <v>38461</v>
      </c>
      <c r="B4062" s="214" t="s">
        <v>14710</v>
      </c>
      <c r="C4062" s="380" t="s">
        <v>66</v>
      </c>
      <c r="D4062" s="380">
        <v>136.18</v>
      </c>
      <c r="E4062" s="380" t="s">
        <v>88</v>
      </c>
      <c r="F4062" s="301"/>
    </row>
    <row r="4063" spans="1:6" ht="15" x14ac:dyDescent="0.25">
      <c r="A4063" s="380">
        <v>7094</v>
      </c>
      <c r="B4063" s="214" t="s">
        <v>14711</v>
      </c>
      <c r="C4063" s="380" t="s">
        <v>66</v>
      </c>
      <c r="D4063" s="380">
        <v>13.46</v>
      </c>
      <c r="E4063" s="380" t="s">
        <v>88</v>
      </c>
      <c r="F4063" s="301"/>
    </row>
    <row r="4064" spans="1:6" ht="15" x14ac:dyDescent="0.25">
      <c r="A4064" s="380">
        <v>7116</v>
      </c>
      <c r="B4064" s="214" t="s">
        <v>14712</v>
      </c>
      <c r="C4064" s="380" t="s">
        <v>66</v>
      </c>
      <c r="D4064" s="380">
        <v>3.5</v>
      </c>
      <c r="E4064" s="380" t="s">
        <v>88</v>
      </c>
      <c r="F4064" s="301"/>
    </row>
    <row r="4065" spans="1:6" ht="15" x14ac:dyDescent="0.25">
      <c r="A4065" s="380">
        <v>7118</v>
      </c>
      <c r="B4065" s="214" t="s">
        <v>14713</v>
      </c>
      <c r="C4065" s="380" t="s">
        <v>66</v>
      </c>
      <c r="D4065" s="380">
        <v>27.67</v>
      </c>
      <c r="E4065" s="380" t="s">
        <v>88</v>
      </c>
      <c r="F4065" s="301"/>
    </row>
    <row r="4066" spans="1:6" ht="15" x14ac:dyDescent="0.25">
      <c r="A4066" s="380">
        <v>7098</v>
      </c>
      <c r="B4066" s="214" t="s">
        <v>14714</v>
      </c>
      <c r="C4066" s="380" t="s">
        <v>66</v>
      </c>
      <c r="D4066" s="380">
        <v>4.1100000000000003</v>
      </c>
      <c r="E4066" s="380" t="s">
        <v>88</v>
      </c>
      <c r="F4066" s="301"/>
    </row>
    <row r="4067" spans="1:6" ht="15" x14ac:dyDescent="0.25">
      <c r="A4067" s="380">
        <v>7110</v>
      </c>
      <c r="B4067" s="214" t="s">
        <v>14715</v>
      </c>
      <c r="C4067" s="380" t="s">
        <v>66</v>
      </c>
      <c r="D4067" s="380">
        <v>52.61</v>
      </c>
      <c r="E4067" s="380" t="s">
        <v>88</v>
      </c>
      <c r="F4067" s="301"/>
    </row>
    <row r="4068" spans="1:6" ht="15" x14ac:dyDescent="0.25">
      <c r="A4068" s="380">
        <v>7123</v>
      </c>
      <c r="B4068" s="214" t="s">
        <v>14716</v>
      </c>
      <c r="C4068" s="380" t="s">
        <v>66</v>
      </c>
      <c r="D4068" s="380">
        <v>4.97</v>
      </c>
      <c r="E4068" s="380" t="s">
        <v>88</v>
      </c>
      <c r="F4068" s="301"/>
    </row>
    <row r="4069" spans="1:6" ht="30" x14ac:dyDescent="0.25">
      <c r="A4069" s="380">
        <v>7121</v>
      </c>
      <c r="B4069" s="214" t="s">
        <v>14717</v>
      </c>
      <c r="C4069" s="380" t="s">
        <v>66</v>
      </c>
      <c r="D4069" s="380">
        <v>9.84</v>
      </c>
      <c r="E4069" s="380" t="s">
        <v>88</v>
      </c>
      <c r="F4069" s="301"/>
    </row>
    <row r="4070" spans="1:6" ht="30" x14ac:dyDescent="0.25">
      <c r="A4070" s="380">
        <v>7137</v>
      </c>
      <c r="B4070" s="214" t="s">
        <v>14718</v>
      </c>
      <c r="C4070" s="380" t="s">
        <v>66</v>
      </c>
      <c r="D4070" s="380">
        <v>10.74</v>
      </c>
      <c r="E4070" s="380" t="s">
        <v>88</v>
      </c>
      <c r="F4070" s="301"/>
    </row>
    <row r="4071" spans="1:6" ht="30" x14ac:dyDescent="0.25">
      <c r="A4071" s="380">
        <v>7122</v>
      </c>
      <c r="B4071" s="214" t="s">
        <v>14719</v>
      </c>
      <c r="C4071" s="380" t="s">
        <v>66</v>
      </c>
      <c r="D4071" s="380">
        <v>11.83</v>
      </c>
      <c r="E4071" s="380" t="s">
        <v>88</v>
      </c>
      <c r="F4071" s="301"/>
    </row>
    <row r="4072" spans="1:6" ht="30" x14ac:dyDescent="0.25">
      <c r="A4072" s="380">
        <v>7114</v>
      </c>
      <c r="B4072" s="214" t="s">
        <v>14720</v>
      </c>
      <c r="C4072" s="380" t="s">
        <v>66</v>
      </c>
      <c r="D4072" s="380">
        <v>13.76</v>
      </c>
      <c r="E4072" s="380" t="s">
        <v>88</v>
      </c>
      <c r="F4072" s="301"/>
    </row>
    <row r="4073" spans="1:6" ht="30" x14ac:dyDescent="0.25">
      <c r="A4073" s="380">
        <v>7109</v>
      </c>
      <c r="B4073" s="214" t="s">
        <v>14721</v>
      </c>
      <c r="C4073" s="380" t="s">
        <v>66</v>
      </c>
      <c r="D4073" s="380">
        <v>2.72</v>
      </c>
      <c r="E4073" s="380" t="s">
        <v>88</v>
      </c>
      <c r="F4073" s="301"/>
    </row>
    <row r="4074" spans="1:6" ht="30" x14ac:dyDescent="0.25">
      <c r="A4074" s="380">
        <v>7135</v>
      </c>
      <c r="B4074" s="214" t="s">
        <v>14722</v>
      </c>
      <c r="C4074" s="380" t="s">
        <v>66</v>
      </c>
      <c r="D4074" s="380">
        <v>5.58</v>
      </c>
      <c r="E4074" s="380" t="s">
        <v>88</v>
      </c>
      <c r="F4074" s="301"/>
    </row>
    <row r="4075" spans="1:6" ht="30" x14ac:dyDescent="0.25">
      <c r="A4075" s="380">
        <v>37947</v>
      </c>
      <c r="B4075" s="214" t="s">
        <v>14723</v>
      </c>
      <c r="C4075" s="380" t="s">
        <v>66</v>
      </c>
      <c r="D4075" s="380">
        <v>4.54</v>
      </c>
      <c r="E4075" s="380" t="s">
        <v>88</v>
      </c>
      <c r="F4075" s="301"/>
    </row>
    <row r="4076" spans="1:6" ht="30" x14ac:dyDescent="0.25">
      <c r="A4076" s="380">
        <v>7103</v>
      </c>
      <c r="B4076" s="214" t="s">
        <v>14724</v>
      </c>
      <c r="C4076" s="380" t="s">
        <v>66</v>
      </c>
      <c r="D4076" s="380">
        <v>14.79</v>
      </c>
      <c r="E4076" s="380" t="s">
        <v>88</v>
      </c>
      <c r="F4076" s="301"/>
    </row>
    <row r="4077" spans="1:6" ht="15" x14ac:dyDescent="0.25">
      <c r="A4077" s="388">
        <v>40419</v>
      </c>
      <c r="B4077" s="214" t="s">
        <v>14725</v>
      </c>
      <c r="C4077" s="380" t="s">
        <v>66</v>
      </c>
      <c r="D4077" s="395">
        <v>31.92</v>
      </c>
      <c r="E4077" s="380" t="s">
        <v>88</v>
      </c>
      <c r="F4077" s="301"/>
    </row>
    <row r="4078" spans="1:6" ht="15" x14ac:dyDescent="0.25">
      <c r="A4078" s="388">
        <v>40420</v>
      </c>
      <c r="B4078" s="214" t="s">
        <v>14726</v>
      </c>
      <c r="C4078" s="380" t="s">
        <v>66</v>
      </c>
      <c r="D4078" s="395">
        <v>46.56</v>
      </c>
      <c r="E4078" s="380" t="s">
        <v>88</v>
      </c>
      <c r="F4078" s="301"/>
    </row>
    <row r="4079" spans="1:6" ht="15" x14ac:dyDescent="0.25">
      <c r="A4079" s="388">
        <v>40421</v>
      </c>
      <c r="B4079" s="214" t="s">
        <v>14727</v>
      </c>
      <c r="C4079" s="380" t="s">
        <v>66</v>
      </c>
      <c r="D4079" s="395">
        <v>49.57</v>
      </c>
      <c r="E4079" s="380" t="s">
        <v>88</v>
      </c>
      <c r="F4079" s="301"/>
    </row>
    <row r="4080" spans="1:6" ht="30" x14ac:dyDescent="0.25">
      <c r="A4080" s="388">
        <v>38905</v>
      </c>
      <c r="B4080" s="214" t="s">
        <v>14728</v>
      </c>
      <c r="C4080" s="380" t="s">
        <v>66</v>
      </c>
      <c r="D4080" s="395">
        <v>21.48</v>
      </c>
      <c r="E4080" s="380" t="s">
        <v>88</v>
      </c>
      <c r="F4080" s="301"/>
    </row>
    <row r="4081" spans="1:6" ht="30" x14ac:dyDescent="0.25">
      <c r="A4081" s="388">
        <v>38907</v>
      </c>
      <c r="B4081" s="214" t="s">
        <v>14729</v>
      </c>
      <c r="C4081" s="380" t="s">
        <v>66</v>
      </c>
      <c r="D4081" s="395">
        <v>20.71</v>
      </c>
      <c r="E4081" s="380" t="s">
        <v>88</v>
      </c>
      <c r="F4081" s="301"/>
    </row>
    <row r="4082" spans="1:6" ht="30" x14ac:dyDescent="0.25">
      <c r="A4082" s="388">
        <v>38910</v>
      </c>
      <c r="B4082" s="214" t="s">
        <v>14730</v>
      </c>
      <c r="C4082" s="380" t="s">
        <v>66</v>
      </c>
      <c r="D4082" s="395">
        <v>24.22</v>
      </c>
      <c r="E4082" s="380" t="s">
        <v>88</v>
      </c>
      <c r="F4082" s="301"/>
    </row>
    <row r="4083" spans="1:6" ht="30" x14ac:dyDescent="0.25">
      <c r="A4083" s="380">
        <v>11655</v>
      </c>
      <c r="B4083" s="214" t="s">
        <v>14731</v>
      </c>
      <c r="C4083" s="380" t="s">
        <v>66</v>
      </c>
      <c r="D4083" s="395">
        <v>16.170000000000002</v>
      </c>
      <c r="E4083" s="380" t="s">
        <v>88</v>
      </c>
      <c r="F4083" s="301"/>
    </row>
    <row r="4084" spans="1:6" ht="30" x14ac:dyDescent="0.25">
      <c r="A4084" s="380">
        <v>11656</v>
      </c>
      <c r="B4084" s="214" t="s">
        <v>14732</v>
      </c>
      <c r="C4084" s="380" t="s">
        <v>66</v>
      </c>
      <c r="D4084" s="395">
        <v>18.559999999999999</v>
      </c>
      <c r="E4084" s="380" t="s">
        <v>88</v>
      </c>
      <c r="F4084" s="301"/>
    </row>
    <row r="4085" spans="1:6" ht="15" x14ac:dyDescent="0.25">
      <c r="A4085" s="380">
        <v>7091</v>
      </c>
      <c r="B4085" s="214" t="s">
        <v>14733</v>
      </c>
      <c r="C4085" s="380" t="s">
        <v>66</v>
      </c>
      <c r="D4085" s="380">
        <v>15.21</v>
      </c>
      <c r="E4085" s="380" t="s">
        <v>88</v>
      </c>
      <c r="F4085" s="301"/>
    </row>
    <row r="4086" spans="1:6" ht="15" x14ac:dyDescent="0.25">
      <c r="A4086" s="380">
        <v>37948</v>
      </c>
      <c r="B4086" s="214" t="s">
        <v>14734</v>
      </c>
      <c r="C4086" s="380" t="s">
        <v>66</v>
      </c>
      <c r="D4086" s="380">
        <v>3.52</v>
      </c>
      <c r="E4086" s="380" t="s">
        <v>88</v>
      </c>
      <c r="F4086" s="301"/>
    </row>
    <row r="4087" spans="1:6" ht="15" x14ac:dyDescent="0.25">
      <c r="A4087" s="380">
        <v>7097</v>
      </c>
      <c r="B4087" s="214" t="s">
        <v>14735</v>
      </c>
      <c r="C4087" s="380" t="s">
        <v>66</v>
      </c>
      <c r="D4087" s="380">
        <v>7.14</v>
      </c>
      <c r="E4087" s="380" t="s">
        <v>88</v>
      </c>
      <c r="F4087" s="301"/>
    </row>
    <row r="4088" spans="1:6" ht="15" x14ac:dyDescent="0.25">
      <c r="A4088" s="380">
        <v>11658</v>
      </c>
      <c r="B4088" s="214" t="s">
        <v>14736</v>
      </c>
      <c r="C4088" s="380" t="s">
        <v>66</v>
      </c>
      <c r="D4088" s="380">
        <v>15.79</v>
      </c>
      <c r="E4088" s="380" t="s">
        <v>88</v>
      </c>
      <c r="F4088" s="301"/>
    </row>
    <row r="4089" spans="1:6" ht="15" x14ac:dyDescent="0.25">
      <c r="A4089" s="380">
        <v>7146</v>
      </c>
      <c r="B4089" s="214" t="s">
        <v>14737</v>
      </c>
      <c r="C4089" s="380" t="s">
        <v>66</v>
      </c>
      <c r="D4089" s="380">
        <v>180.06</v>
      </c>
      <c r="E4089" s="380" t="s">
        <v>88</v>
      </c>
      <c r="F4089" s="301"/>
    </row>
    <row r="4090" spans="1:6" ht="15" x14ac:dyDescent="0.25">
      <c r="A4090" s="380">
        <v>7138</v>
      </c>
      <c r="B4090" s="214" t="s">
        <v>14738</v>
      </c>
      <c r="C4090" s="380" t="s">
        <v>66</v>
      </c>
      <c r="D4090" s="380">
        <v>1.1399999999999999</v>
      </c>
      <c r="E4090" s="380" t="s">
        <v>88</v>
      </c>
      <c r="F4090" s="301"/>
    </row>
    <row r="4091" spans="1:6" ht="15" x14ac:dyDescent="0.25">
      <c r="A4091" s="380">
        <v>7139</v>
      </c>
      <c r="B4091" s="214" t="s">
        <v>14739</v>
      </c>
      <c r="C4091" s="380" t="s">
        <v>66</v>
      </c>
      <c r="D4091" s="380">
        <v>1.29</v>
      </c>
      <c r="E4091" s="380" t="s">
        <v>88</v>
      </c>
      <c r="F4091" s="301"/>
    </row>
    <row r="4092" spans="1:6" ht="15" x14ac:dyDescent="0.25">
      <c r="A4092" s="380">
        <v>7140</v>
      </c>
      <c r="B4092" s="214" t="s">
        <v>14740</v>
      </c>
      <c r="C4092" s="380" t="s">
        <v>66</v>
      </c>
      <c r="D4092" s="380">
        <v>4.05</v>
      </c>
      <c r="E4092" s="380" t="s">
        <v>88</v>
      </c>
      <c r="F4092" s="301"/>
    </row>
    <row r="4093" spans="1:6" ht="15" x14ac:dyDescent="0.25">
      <c r="A4093" s="380">
        <v>7141</v>
      </c>
      <c r="B4093" s="214" t="s">
        <v>14741</v>
      </c>
      <c r="C4093" s="380" t="s">
        <v>66</v>
      </c>
      <c r="D4093" s="380">
        <v>9.91</v>
      </c>
      <c r="E4093" s="380" t="s">
        <v>88</v>
      </c>
      <c r="F4093" s="301"/>
    </row>
    <row r="4094" spans="1:6" ht="15" x14ac:dyDescent="0.25">
      <c r="A4094" s="380">
        <v>7143</v>
      </c>
      <c r="B4094" s="214" t="s">
        <v>14742</v>
      </c>
      <c r="C4094" s="380" t="s">
        <v>66</v>
      </c>
      <c r="D4094" s="380">
        <v>33.24</v>
      </c>
      <c r="E4094" s="380" t="s">
        <v>88</v>
      </c>
      <c r="F4094" s="301"/>
    </row>
    <row r="4095" spans="1:6" ht="15" x14ac:dyDescent="0.25">
      <c r="A4095" s="380">
        <v>7144</v>
      </c>
      <c r="B4095" s="214" t="s">
        <v>14743</v>
      </c>
      <c r="C4095" s="380" t="s">
        <v>66</v>
      </c>
      <c r="D4095" s="380">
        <v>61.67</v>
      </c>
      <c r="E4095" s="380" t="s">
        <v>88</v>
      </c>
      <c r="F4095" s="301"/>
    </row>
    <row r="4096" spans="1:6" ht="15" x14ac:dyDescent="0.25">
      <c r="A4096" s="380">
        <v>7145</v>
      </c>
      <c r="B4096" s="214" t="s">
        <v>14744</v>
      </c>
      <c r="C4096" s="380" t="s">
        <v>66</v>
      </c>
      <c r="D4096" s="380">
        <v>83.86</v>
      </c>
      <c r="E4096" s="380" t="s">
        <v>88</v>
      </c>
      <c r="F4096" s="301"/>
    </row>
    <row r="4097" spans="1:6" ht="15" x14ac:dyDescent="0.25">
      <c r="A4097" s="380">
        <v>7142</v>
      </c>
      <c r="B4097" s="214" t="s">
        <v>14745</v>
      </c>
      <c r="C4097" s="380" t="s">
        <v>66</v>
      </c>
      <c r="D4097" s="380">
        <v>10.36</v>
      </c>
      <c r="E4097" s="380" t="s">
        <v>88</v>
      </c>
      <c r="F4097" s="301"/>
    </row>
    <row r="4098" spans="1:6" ht="30" x14ac:dyDescent="0.25">
      <c r="A4098" s="388">
        <v>39322</v>
      </c>
      <c r="B4098" s="214" t="s">
        <v>14746</v>
      </c>
      <c r="C4098" s="380" t="s">
        <v>66</v>
      </c>
      <c r="D4098" s="395">
        <v>10.220000000000001</v>
      </c>
      <c r="E4098" s="380" t="s">
        <v>88</v>
      </c>
      <c r="F4098" s="301"/>
    </row>
    <row r="4099" spans="1:6" ht="30" x14ac:dyDescent="0.25">
      <c r="A4099" s="388">
        <v>39289</v>
      </c>
      <c r="B4099" s="214" t="s">
        <v>14747</v>
      </c>
      <c r="C4099" s="380" t="s">
        <v>66</v>
      </c>
      <c r="D4099" s="395">
        <v>19.05</v>
      </c>
      <c r="E4099" s="380" t="s">
        <v>88</v>
      </c>
      <c r="F4099" s="301"/>
    </row>
    <row r="4100" spans="1:6" ht="30" x14ac:dyDescent="0.25">
      <c r="A4100" s="388">
        <v>39290</v>
      </c>
      <c r="B4100" s="214" t="s">
        <v>14748</v>
      </c>
      <c r="C4100" s="380" t="s">
        <v>66</v>
      </c>
      <c r="D4100" s="395">
        <v>32.159999999999997</v>
      </c>
      <c r="E4100" s="380" t="s">
        <v>88</v>
      </c>
      <c r="F4100" s="301"/>
    </row>
    <row r="4101" spans="1:6" ht="30" x14ac:dyDescent="0.25">
      <c r="A4101" s="388">
        <v>39291</v>
      </c>
      <c r="B4101" s="214" t="s">
        <v>14749</v>
      </c>
      <c r="C4101" s="380" t="s">
        <v>66</v>
      </c>
      <c r="D4101" s="395">
        <v>35.57</v>
      </c>
      <c r="E4101" s="380" t="s">
        <v>88</v>
      </c>
      <c r="F4101" s="301"/>
    </row>
    <row r="4102" spans="1:6" ht="15" x14ac:dyDescent="0.25">
      <c r="A4102" s="388">
        <v>41892</v>
      </c>
      <c r="B4102" s="214" t="s">
        <v>14750</v>
      </c>
      <c r="C4102" s="380" t="s">
        <v>66</v>
      </c>
      <c r="D4102" s="395">
        <v>125.02</v>
      </c>
      <c r="E4102" s="380" t="s">
        <v>88</v>
      </c>
      <c r="F4102" s="301"/>
    </row>
    <row r="4103" spans="1:6" ht="15" x14ac:dyDescent="0.25">
      <c r="A4103" s="388">
        <v>7048</v>
      </c>
      <c r="B4103" s="214" t="s">
        <v>14751</v>
      </c>
      <c r="C4103" s="380" t="s">
        <v>66</v>
      </c>
      <c r="D4103" s="395">
        <v>26.98</v>
      </c>
      <c r="E4103" s="380" t="s">
        <v>88</v>
      </c>
      <c r="F4103" s="301"/>
    </row>
    <row r="4104" spans="1:6" ht="15" x14ac:dyDescent="0.25">
      <c r="A4104" s="388">
        <v>7088</v>
      </c>
      <c r="B4104" s="214" t="s">
        <v>14752</v>
      </c>
      <c r="C4104" s="380" t="s">
        <v>66</v>
      </c>
      <c r="D4104" s="395">
        <v>59.01</v>
      </c>
      <c r="E4104" s="380" t="s">
        <v>88</v>
      </c>
      <c r="F4104" s="301"/>
    </row>
    <row r="4105" spans="1:6" ht="15" x14ac:dyDescent="0.25">
      <c r="A4105" s="380">
        <v>7070</v>
      </c>
      <c r="B4105" s="214" t="s">
        <v>14753</v>
      </c>
      <c r="C4105" s="380" t="s">
        <v>66</v>
      </c>
      <c r="D4105" s="395">
        <v>195.66</v>
      </c>
      <c r="E4105" s="380" t="s">
        <v>88</v>
      </c>
      <c r="F4105" s="301"/>
    </row>
    <row r="4106" spans="1:6" ht="15" x14ac:dyDescent="0.25">
      <c r="A4106" s="380">
        <v>20179</v>
      </c>
      <c r="B4106" s="214" t="s">
        <v>14754</v>
      </c>
      <c r="C4106" s="380" t="s">
        <v>66</v>
      </c>
      <c r="D4106" s="395">
        <v>41.62</v>
      </c>
      <c r="E4106" s="380" t="s">
        <v>88</v>
      </c>
      <c r="F4106" s="301"/>
    </row>
    <row r="4107" spans="1:6" ht="15" x14ac:dyDescent="0.25">
      <c r="A4107" s="380">
        <v>20178</v>
      </c>
      <c r="B4107" s="214" t="s">
        <v>14755</v>
      </c>
      <c r="C4107" s="380" t="s">
        <v>66</v>
      </c>
      <c r="D4107" s="380">
        <v>49.88</v>
      </c>
      <c r="E4107" s="380" t="s">
        <v>88</v>
      </c>
      <c r="F4107" s="301"/>
    </row>
    <row r="4108" spans="1:6" ht="15" x14ac:dyDescent="0.25">
      <c r="A4108" s="380">
        <v>20180</v>
      </c>
      <c r="B4108" s="214" t="s">
        <v>14756</v>
      </c>
      <c r="C4108" s="380" t="s">
        <v>66</v>
      </c>
      <c r="D4108" s="380">
        <v>82.33</v>
      </c>
      <c r="E4108" s="380" t="s">
        <v>88</v>
      </c>
      <c r="F4108" s="301"/>
    </row>
    <row r="4109" spans="1:6" ht="15" x14ac:dyDescent="0.25">
      <c r="A4109" s="380">
        <v>20181</v>
      </c>
      <c r="B4109" s="214" t="s">
        <v>14757</v>
      </c>
      <c r="C4109" s="380" t="s">
        <v>66</v>
      </c>
      <c r="D4109" s="380">
        <v>110.23</v>
      </c>
      <c r="E4109" s="380" t="s">
        <v>88</v>
      </c>
      <c r="F4109" s="301"/>
    </row>
    <row r="4110" spans="1:6" ht="15" x14ac:dyDescent="0.25">
      <c r="A4110" s="380">
        <v>20177</v>
      </c>
      <c r="B4110" s="214" t="s">
        <v>14758</v>
      </c>
      <c r="C4110" s="380" t="s">
        <v>66</v>
      </c>
      <c r="D4110" s="380">
        <v>27.26</v>
      </c>
      <c r="E4110" s="380" t="s">
        <v>88</v>
      </c>
      <c r="F4110" s="301"/>
    </row>
    <row r="4111" spans="1:6" ht="15" x14ac:dyDescent="0.25">
      <c r="A4111" s="380">
        <v>40945</v>
      </c>
      <c r="B4111" s="214" t="s">
        <v>14759</v>
      </c>
      <c r="C4111" s="380" t="s">
        <v>87</v>
      </c>
      <c r="D4111" s="380">
        <v>17.22</v>
      </c>
      <c r="E4111" s="380" t="s">
        <v>105</v>
      </c>
      <c r="F4111" s="301"/>
    </row>
    <row r="4112" spans="1:6" ht="15" x14ac:dyDescent="0.25">
      <c r="A4112" s="380">
        <v>40946</v>
      </c>
      <c r="B4112" s="214" t="s">
        <v>14760</v>
      </c>
      <c r="C4112" s="380" t="s">
        <v>115</v>
      </c>
      <c r="D4112" s="380">
        <v>3073.75</v>
      </c>
      <c r="E4112" s="380" t="s">
        <v>105</v>
      </c>
      <c r="F4112" s="301"/>
    </row>
    <row r="4113" spans="1:6" ht="15" x14ac:dyDescent="0.25">
      <c r="A4113" s="380">
        <v>7153</v>
      </c>
      <c r="B4113" s="214" t="s">
        <v>14761</v>
      </c>
      <c r="C4113" s="380" t="s">
        <v>87</v>
      </c>
      <c r="D4113" s="380">
        <v>50.93</v>
      </c>
      <c r="E4113" s="380" t="s">
        <v>105</v>
      </c>
      <c r="F4113" s="301"/>
    </row>
    <row r="4114" spans="1:6" ht="15" x14ac:dyDescent="0.25">
      <c r="A4114" s="380">
        <v>41089</v>
      </c>
      <c r="B4114" s="214" t="s">
        <v>14762</v>
      </c>
      <c r="C4114" s="380" t="s">
        <v>115</v>
      </c>
      <c r="D4114" s="380">
        <v>9077.9500000000007</v>
      </c>
      <c r="E4114" s="380" t="s">
        <v>105</v>
      </c>
      <c r="F4114" s="301"/>
    </row>
    <row r="4115" spans="1:6" ht="15" x14ac:dyDescent="0.25">
      <c r="A4115" s="380">
        <v>40943</v>
      </c>
      <c r="B4115" s="214" t="s">
        <v>14763</v>
      </c>
      <c r="C4115" s="380" t="s">
        <v>87</v>
      </c>
      <c r="D4115" s="380">
        <v>49.12</v>
      </c>
      <c r="E4115" s="380" t="s">
        <v>105</v>
      </c>
      <c r="F4115" s="301"/>
    </row>
    <row r="4116" spans="1:6" ht="15" x14ac:dyDescent="0.25">
      <c r="A4116" s="380">
        <v>40944</v>
      </c>
      <c r="B4116" s="214" t="s">
        <v>14764</v>
      </c>
      <c r="C4116" s="380" t="s">
        <v>115</v>
      </c>
      <c r="D4116" s="396">
        <v>8754.42</v>
      </c>
      <c r="E4116" s="380" t="s">
        <v>105</v>
      </c>
      <c r="F4116" s="301"/>
    </row>
    <row r="4117" spans="1:6" ht="15" x14ac:dyDescent="0.25">
      <c r="A4117" s="380">
        <v>6175</v>
      </c>
      <c r="B4117" s="214" t="s">
        <v>14765</v>
      </c>
      <c r="C4117" s="380" t="s">
        <v>87</v>
      </c>
      <c r="D4117" s="380">
        <v>31.45</v>
      </c>
      <c r="E4117" s="380" t="s">
        <v>105</v>
      </c>
      <c r="F4117" s="301"/>
    </row>
    <row r="4118" spans="1:6" ht="15" x14ac:dyDescent="0.25">
      <c r="A4118" s="380">
        <v>41092</v>
      </c>
      <c r="B4118" s="214" t="s">
        <v>14766</v>
      </c>
      <c r="C4118" s="380" t="s">
        <v>115</v>
      </c>
      <c r="D4118" s="396">
        <v>5608.37</v>
      </c>
      <c r="E4118" s="380" t="s">
        <v>105</v>
      </c>
      <c r="F4118" s="301"/>
    </row>
    <row r="4119" spans="1:6" ht="30" x14ac:dyDescent="0.25">
      <c r="A4119" s="380">
        <v>37712</v>
      </c>
      <c r="B4119" s="214" t="s">
        <v>14767</v>
      </c>
      <c r="C4119" s="380" t="s">
        <v>83</v>
      </c>
      <c r="D4119" s="380">
        <v>58.04</v>
      </c>
      <c r="E4119" s="380" t="s">
        <v>88</v>
      </c>
      <c r="F4119" s="301"/>
    </row>
    <row r="4120" spans="1:6" ht="30" x14ac:dyDescent="0.25">
      <c r="A4120" s="380">
        <v>34558</v>
      </c>
      <c r="B4120" s="214" t="s">
        <v>14768</v>
      </c>
      <c r="C4120" s="380" t="s">
        <v>4</v>
      </c>
      <c r="D4120" s="396">
        <v>2.88</v>
      </c>
      <c r="E4120" s="380" t="s">
        <v>88</v>
      </c>
      <c r="F4120" s="301"/>
    </row>
    <row r="4121" spans="1:6" ht="30" x14ac:dyDescent="0.25">
      <c r="A4121" s="380">
        <v>34547</v>
      </c>
      <c r="B4121" s="214" t="s">
        <v>14769</v>
      </c>
      <c r="C4121" s="380" t="s">
        <v>4</v>
      </c>
      <c r="D4121" s="380">
        <v>3.55</v>
      </c>
      <c r="E4121" s="380" t="s">
        <v>88</v>
      </c>
      <c r="F4121" s="301"/>
    </row>
    <row r="4122" spans="1:6" ht="30" x14ac:dyDescent="0.25">
      <c r="A4122" s="380">
        <v>34548</v>
      </c>
      <c r="B4122" s="214" t="s">
        <v>14770</v>
      </c>
      <c r="C4122" s="380" t="s">
        <v>4</v>
      </c>
      <c r="D4122" s="396">
        <v>5.82</v>
      </c>
      <c r="E4122" s="380" t="s">
        <v>88</v>
      </c>
      <c r="F4122" s="301"/>
    </row>
    <row r="4123" spans="1:6" ht="30" x14ac:dyDescent="0.25">
      <c r="A4123" s="380">
        <v>34550</v>
      </c>
      <c r="B4123" s="214" t="s">
        <v>14771</v>
      </c>
      <c r="C4123" s="380" t="s">
        <v>4</v>
      </c>
      <c r="D4123" s="380">
        <v>1.53</v>
      </c>
      <c r="E4123" s="380" t="s">
        <v>88</v>
      </c>
      <c r="F4123" s="301"/>
    </row>
    <row r="4124" spans="1:6" ht="30" x14ac:dyDescent="0.25">
      <c r="A4124" s="380">
        <v>34557</v>
      </c>
      <c r="B4124" s="214" t="s">
        <v>14772</v>
      </c>
      <c r="C4124" s="380" t="s">
        <v>4</v>
      </c>
      <c r="D4124" s="380">
        <v>2.25</v>
      </c>
      <c r="E4124" s="380" t="s">
        <v>88</v>
      </c>
      <c r="F4124" s="301"/>
    </row>
    <row r="4125" spans="1:6" ht="30" x14ac:dyDescent="0.25">
      <c r="A4125" s="380">
        <v>37411</v>
      </c>
      <c r="B4125" s="214" t="s">
        <v>14773</v>
      </c>
      <c r="C4125" s="380" t="s">
        <v>83</v>
      </c>
      <c r="D4125" s="380">
        <v>16.440000000000001</v>
      </c>
      <c r="E4125" s="380" t="s">
        <v>88</v>
      </c>
      <c r="F4125" s="301"/>
    </row>
    <row r="4126" spans="1:6" ht="30" x14ac:dyDescent="0.25">
      <c r="A4126" s="380">
        <v>39508</v>
      </c>
      <c r="B4126" s="214" t="s">
        <v>14774</v>
      </c>
      <c r="C4126" s="380" t="s">
        <v>83</v>
      </c>
      <c r="D4126" s="380">
        <v>9.23</v>
      </c>
      <c r="E4126" s="380" t="s">
        <v>88</v>
      </c>
      <c r="F4126" s="301"/>
    </row>
    <row r="4127" spans="1:6" ht="30" x14ac:dyDescent="0.25">
      <c r="A4127" s="380">
        <v>39507</v>
      </c>
      <c r="B4127" s="214" t="s">
        <v>14775</v>
      </c>
      <c r="C4127" s="380" t="s">
        <v>83</v>
      </c>
      <c r="D4127" s="380">
        <v>13.77</v>
      </c>
      <c r="E4127" s="380" t="s">
        <v>88</v>
      </c>
      <c r="F4127" s="301"/>
    </row>
    <row r="4128" spans="1:6" ht="30" x14ac:dyDescent="0.25">
      <c r="A4128" s="380">
        <v>7155</v>
      </c>
      <c r="B4128" s="214" t="s">
        <v>14776</v>
      </c>
      <c r="C4128" s="380" t="s">
        <v>83</v>
      </c>
      <c r="D4128" s="380">
        <v>17.68</v>
      </c>
      <c r="E4128" s="380" t="s">
        <v>88</v>
      </c>
      <c r="F4128" s="301"/>
    </row>
    <row r="4129" spans="1:6" ht="30" x14ac:dyDescent="0.25">
      <c r="A4129" s="380">
        <v>42406</v>
      </c>
      <c r="B4129" s="214" t="s">
        <v>14777</v>
      </c>
      <c r="C4129" s="380" t="s">
        <v>83</v>
      </c>
      <c r="D4129" s="380">
        <v>20.27</v>
      </c>
      <c r="E4129" s="380" t="s">
        <v>88</v>
      </c>
      <c r="F4129" s="301"/>
    </row>
    <row r="4130" spans="1:6" ht="30" x14ac:dyDescent="0.25">
      <c r="A4130" s="380">
        <v>7156</v>
      </c>
      <c r="B4130" s="214" t="s">
        <v>14778</v>
      </c>
      <c r="C4130" s="380" t="s">
        <v>83</v>
      </c>
      <c r="D4130" s="380">
        <v>25.37</v>
      </c>
      <c r="E4130" s="380" t="s">
        <v>88</v>
      </c>
      <c r="F4130" s="301"/>
    </row>
    <row r="4131" spans="1:6" ht="45" x14ac:dyDescent="0.25">
      <c r="A4131" s="380">
        <v>43127</v>
      </c>
      <c r="B4131" s="214" t="s">
        <v>14779</v>
      </c>
      <c r="C4131" s="380" t="s">
        <v>83</v>
      </c>
      <c r="D4131" s="380">
        <v>36.31</v>
      </c>
      <c r="E4131" s="380" t="s">
        <v>88</v>
      </c>
      <c r="F4131" s="301"/>
    </row>
    <row r="4132" spans="1:6" ht="30" x14ac:dyDescent="0.25">
      <c r="A4132" s="380">
        <v>10917</v>
      </c>
      <c r="B4132" s="214" t="s">
        <v>14780</v>
      </c>
      <c r="C4132" s="380" t="s">
        <v>83</v>
      </c>
      <c r="D4132" s="380">
        <v>7.66</v>
      </c>
      <c r="E4132" s="380" t="s">
        <v>88</v>
      </c>
      <c r="F4132" s="301"/>
    </row>
    <row r="4133" spans="1:6" ht="45" x14ac:dyDescent="0.25">
      <c r="A4133" s="380">
        <v>21141</v>
      </c>
      <c r="B4133" s="214" t="s">
        <v>14781</v>
      </c>
      <c r="C4133" s="380" t="s">
        <v>83</v>
      </c>
      <c r="D4133" s="380">
        <v>11.86</v>
      </c>
      <c r="E4133" s="380" t="s">
        <v>88</v>
      </c>
      <c r="F4133" s="301"/>
    </row>
    <row r="4134" spans="1:6" ht="30" x14ac:dyDescent="0.25">
      <c r="A4134" s="380">
        <v>39509</v>
      </c>
      <c r="B4134" s="214" t="s">
        <v>14782</v>
      </c>
      <c r="C4134" s="380" t="s">
        <v>83</v>
      </c>
      <c r="D4134" s="380">
        <v>11.41</v>
      </c>
      <c r="E4134" s="380" t="s">
        <v>88</v>
      </c>
      <c r="F4134" s="301"/>
    </row>
    <row r="4135" spans="1:6" ht="15" x14ac:dyDescent="0.25">
      <c r="A4135" s="380">
        <v>44529</v>
      </c>
      <c r="B4135" s="214" t="s">
        <v>14783</v>
      </c>
      <c r="C4135" s="380" t="s">
        <v>83</v>
      </c>
      <c r="D4135" s="380">
        <v>17.96</v>
      </c>
      <c r="E4135" s="380" t="s">
        <v>88</v>
      </c>
      <c r="F4135" s="301"/>
    </row>
    <row r="4136" spans="1:6" ht="30" x14ac:dyDescent="0.25">
      <c r="A4136" s="380">
        <v>7167</v>
      </c>
      <c r="B4136" s="214" t="s">
        <v>14784</v>
      </c>
      <c r="C4136" s="380" t="s">
        <v>83</v>
      </c>
      <c r="D4136" s="380">
        <v>23.79</v>
      </c>
      <c r="E4136" s="380" t="s">
        <v>88</v>
      </c>
      <c r="F4136" s="301"/>
    </row>
    <row r="4137" spans="1:6" ht="30" x14ac:dyDescent="0.25">
      <c r="A4137" s="380">
        <v>10928</v>
      </c>
      <c r="B4137" s="214" t="s">
        <v>14785</v>
      </c>
      <c r="C4137" s="380" t="s">
        <v>83</v>
      </c>
      <c r="D4137" s="380">
        <v>13.67</v>
      </c>
      <c r="E4137" s="380" t="s">
        <v>88</v>
      </c>
      <c r="F4137" s="301"/>
    </row>
    <row r="4138" spans="1:6" ht="30" x14ac:dyDescent="0.25">
      <c r="A4138" s="380">
        <v>10933</v>
      </c>
      <c r="B4138" s="214" t="s">
        <v>14786</v>
      </c>
      <c r="C4138" s="380" t="s">
        <v>83</v>
      </c>
      <c r="D4138" s="380">
        <v>20.62</v>
      </c>
      <c r="E4138" s="380" t="s">
        <v>88</v>
      </c>
      <c r="F4138" s="301"/>
    </row>
    <row r="4139" spans="1:6" ht="30" x14ac:dyDescent="0.25">
      <c r="A4139" s="380">
        <v>7158</v>
      </c>
      <c r="B4139" s="214" t="s">
        <v>14787</v>
      </c>
      <c r="C4139" s="380" t="s">
        <v>83</v>
      </c>
      <c r="D4139" s="380">
        <v>34.97</v>
      </c>
      <c r="E4139" s="380" t="s">
        <v>88</v>
      </c>
      <c r="F4139" s="301"/>
    </row>
    <row r="4140" spans="1:6" ht="30" x14ac:dyDescent="0.25">
      <c r="A4140" s="380">
        <v>10927</v>
      </c>
      <c r="B4140" s="214" t="s">
        <v>14788</v>
      </c>
      <c r="C4140" s="380" t="s">
        <v>83</v>
      </c>
      <c r="D4140" s="380">
        <v>22.36</v>
      </c>
      <c r="E4140" s="380" t="s">
        <v>88</v>
      </c>
      <c r="F4140" s="301"/>
    </row>
    <row r="4141" spans="1:6" ht="30" x14ac:dyDescent="0.25">
      <c r="A4141" s="380">
        <v>7162</v>
      </c>
      <c r="B4141" s="214" t="s">
        <v>14789</v>
      </c>
      <c r="C4141" s="380" t="s">
        <v>83</v>
      </c>
      <c r="D4141" s="380">
        <v>54.72</v>
      </c>
      <c r="E4141" s="380" t="s">
        <v>88</v>
      </c>
      <c r="F4141" s="301"/>
    </row>
    <row r="4142" spans="1:6" ht="30" x14ac:dyDescent="0.25">
      <c r="A4142" s="380">
        <v>10932</v>
      </c>
      <c r="B4142" s="214" t="s">
        <v>14790</v>
      </c>
      <c r="C4142" s="380" t="s">
        <v>83</v>
      </c>
      <c r="D4142" s="380">
        <v>95.18</v>
      </c>
      <c r="E4142" s="380" t="s">
        <v>88</v>
      </c>
      <c r="F4142" s="301"/>
    </row>
    <row r="4143" spans="1:6" ht="30" x14ac:dyDescent="0.25">
      <c r="A4143" s="380">
        <v>10937</v>
      </c>
      <c r="B4143" s="214" t="s">
        <v>14791</v>
      </c>
      <c r="C4143" s="380" t="s">
        <v>83</v>
      </c>
      <c r="D4143" s="380">
        <v>24.46</v>
      </c>
      <c r="E4143" s="380" t="s">
        <v>88</v>
      </c>
      <c r="F4143" s="301"/>
    </row>
    <row r="4144" spans="1:6" ht="30" x14ac:dyDescent="0.25">
      <c r="A4144" s="380">
        <v>10935</v>
      </c>
      <c r="B4144" s="214" t="s">
        <v>14792</v>
      </c>
      <c r="C4144" s="380" t="s">
        <v>83</v>
      </c>
      <c r="D4144" s="380">
        <v>42.43</v>
      </c>
      <c r="E4144" s="380" t="s">
        <v>88</v>
      </c>
      <c r="F4144" s="301"/>
    </row>
    <row r="4145" spans="1:6" ht="30" x14ac:dyDescent="0.25">
      <c r="A4145" s="380">
        <v>10931</v>
      </c>
      <c r="B4145" s="214" t="s">
        <v>14793</v>
      </c>
      <c r="C4145" s="380" t="s">
        <v>83</v>
      </c>
      <c r="D4145" s="380">
        <v>11.93</v>
      </c>
      <c r="E4145" s="380" t="s">
        <v>88</v>
      </c>
      <c r="F4145" s="301"/>
    </row>
    <row r="4146" spans="1:6" ht="15" x14ac:dyDescent="0.25">
      <c r="A4146" s="380">
        <v>7164</v>
      </c>
      <c r="B4146" s="214" t="s">
        <v>14794</v>
      </c>
      <c r="C4146" s="380" t="s">
        <v>83</v>
      </c>
      <c r="D4146" s="380">
        <v>39.49</v>
      </c>
      <c r="E4146" s="380" t="s">
        <v>88</v>
      </c>
      <c r="F4146" s="301"/>
    </row>
    <row r="4147" spans="1:6" ht="15" x14ac:dyDescent="0.25">
      <c r="A4147" s="380">
        <v>36887</v>
      </c>
      <c r="B4147" s="214" t="s">
        <v>14795</v>
      </c>
      <c r="C4147" s="380" t="s">
        <v>83</v>
      </c>
      <c r="D4147" s="380">
        <v>11.23</v>
      </c>
      <c r="E4147" s="380" t="s">
        <v>88</v>
      </c>
      <c r="F4147" s="301"/>
    </row>
    <row r="4148" spans="1:6" ht="45" x14ac:dyDescent="0.25">
      <c r="A4148" s="380">
        <v>34630</v>
      </c>
      <c r="B4148" s="214" t="s">
        <v>14796</v>
      </c>
      <c r="C4148" s="380" t="s">
        <v>66</v>
      </c>
      <c r="D4148" s="380">
        <v>943.31</v>
      </c>
      <c r="E4148" s="380" t="s">
        <v>88</v>
      </c>
      <c r="F4148" s="301"/>
    </row>
    <row r="4149" spans="1:6" ht="15" x14ac:dyDescent="0.25">
      <c r="A4149" s="380">
        <v>7161</v>
      </c>
      <c r="B4149" s="214" t="s">
        <v>14797</v>
      </c>
      <c r="C4149" s="380" t="s">
        <v>83</v>
      </c>
      <c r="D4149" s="380">
        <v>4.91</v>
      </c>
      <c r="E4149" s="380" t="s">
        <v>88</v>
      </c>
      <c r="F4149" s="301"/>
    </row>
    <row r="4150" spans="1:6" ht="30" x14ac:dyDescent="0.25">
      <c r="A4150" s="380">
        <v>7170</v>
      </c>
      <c r="B4150" s="214" t="s">
        <v>14798</v>
      </c>
      <c r="C4150" s="380" t="s">
        <v>83</v>
      </c>
      <c r="D4150" s="380">
        <v>2.71</v>
      </c>
      <c r="E4150" s="380" t="s">
        <v>88</v>
      </c>
      <c r="F4150" s="301"/>
    </row>
    <row r="4151" spans="1:6" ht="30" x14ac:dyDescent="0.25">
      <c r="A4151" s="380">
        <v>37524</v>
      </c>
      <c r="B4151" s="214" t="s">
        <v>14799</v>
      </c>
      <c r="C4151" s="380" t="s">
        <v>4</v>
      </c>
      <c r="D4151" s="380">
        <v>2.48</v>
      </c>
      <c r="E4151" s="380" t="s">
        <v>88</v>
      </c>
      <c r="F4151" s="301"/>
    </row>
    <row r="4152" spans="1:6" ht="30" x14ac:dyDescent="0.25">
      <c r="A4152" s="380">
        <v>37525</v>
      </c>
      <c r="B4152" s="214" t="s">
        <v>14800</v>
      </c>
      <c r="C4152" s="380" t="s">
        <v>4</v>
      </c>
      <c r="D4152" s="380">
        <v>3.39</v>
      </c>
      <c r="E4152" s="380" t="s">
        <v>88</v>
      </c>
      <c r="F4152" s="301"/>
    </row>
    <row r="4153" spans="1:6" ht="30" x14ac:dyDescent="0.25">
      <c r="A4153" s="380">
        <v>36789</v>
      </c>
      <c r="B4153" s="214" t="s">
        <v>14801</v>
      </c>
      <c r="C4153" s="380" t="s">
        <v>66</v>
      </c>
      <c r="D4153" s="380">
        <v>2.4</v>
      </c>
      <c r="E4153" s="380" t="s">
        <v>88</v>
      </c>
      <c r="F4153" s="301"/>
    </row>
    <row r="4154" spans="1:6" ht="45" x14ac:dyDescent="0.25">
      <c r="A4154" s="380">
        <v>7173</v>
      </c>
      <c r="B4154" s="214" t="s">
        <v>14802</v>
      </c>
      <c r="C4154" s="380" t="s">
        <v>13863</v>
      </c>
      <c r="D4154" s="380">
        <v>1554.05</v>
      </c>
      <c r="E4154" s="380" t="s">
        <v>88</v>
      </c>
      <c r="F4154" s="301"/>
    </row>
    <row r="4155" spans="1:6" ht="45" x14ac:dyDescent="0.25">
      <c r="A4155" s="380">
        <v>7175</v>
      </c>
      <c r="B4155" s="214" t="s">
        <v>14803</v>
      </c>
      <c r="C4155" s="380" t="s">
        <v>66</v>
      </c>
      <c r="D4155" s="380">
        <v>1.75</v>
      </c>
      <c r="E4155" s="380" t="s">
        <v>88</v>
      </c>
      <c r="F4155" s="301"/>
    </row>
    <row r="4156" spans="1:6" ht="30" x14ac:dyDescent="0.25">
      <c r="A4156" s="380">
        <v>40741</v>
      </c>
      <c r="B4156" s="214" t="s">
        <v>14804</v>
      </c>
      <c r="C4156" s="380" t="s">
        <v>66</v>
      </c>
      <c r="D4156" s="380">
        <v>3.72</v>
      </c>
      <c r="E4156" s="380" t="s">
        <v>88</v>
      </c>
      <c r="F4156" s="301"/>
    </row>
    <row r="4157" spans="1:6" ht="30" x14ac:dyDescent="0.25">
      <c r="A4157" s="388">
        <v>7184</v>
      </c>
      <c r="B4157" s="214" t="s">
        <v>14805</v>
      </c>
      <c r="C4157" s="380" t="s">
        <v>83</v>
      </c>
      <c r="D4157" s="395">
        <v>40.98</v>
      </c>
      <c r="E4157" s="380" t="s">
        <v>88</v>
      </c>
      <c r="F4157" s="301"/>
    </row>
    <row r="4158" spans="1:6" ht="15" x14ac:dyDescent="0.25">
      <c r="A4158" s="380">
        <v>34458</v>
      </c>
      <c r="B4158" s="214" t="s">
        <v>14806</v>
      </c>
      <c r="C4158" s="380" t="s">
        <v>66</v>
      </c>
      <c r="D4158" s="396">
        <v>127.83</v>
      </c>
      <c r="E4158" s="380" t="s">
        <v>88</v>
      </c>
      <c r="F4158" s="301"/>
    </row>
    <row r="4159" spans="1:6" ht="15" x14ac:dyDescent="0.25">
      <c r="A4159" s="380">
        <v>34464</v>
      </c>
      <c r="B4159" s="214" t="s">
        <v>14807</v>
      </c>
      <c r="C4159" s="380" t="s">
        <v>66</v>
      </c>
      <c r="D4159" s="395">
        <v>190.29</v>
      </c>
      <c r="E4159" s="380" t="s">
        <v>88</v>
      </c>
      <c r="F4159" s="301"/>
    </row>
    <row r="4160" spans="1:6" ht="15" x14ac:dyDescent="0.25">
      <c r="A4160" s="380">
        <v>34468</v>
      </c>
      <c r="B4160" s="214" t="s">
        <v>14808</v>
      </c>
      <c r="C4160" s="380" t="s">
        <v>66</v>
      </c>
      <c r="D4160" s="380">
        <v>239.9</v>
      </c>
      <c r="E4160" s="380" t="s">
        <v>88</v>
      </c>
      <c r="F4160" s="301"/>
    </row>
    <row r="4161" spans="1:6" ht="15" x14ac:dyDescent="0.25">
      <c r="A4161" s="380">
        <v>34473</v>
      </c>
      <c r="B4161" s="214" t="s">
        <v>14809</v>
      </c>
      <c r="C4161" s="380" t="s">
        <v>66</v>
      </c>
      <c r="D4161" s="380">
        <v>145.53</v>
      </c>
      <c r="E4161" s="380" t="s">
        <v>88</v>
      </c>
      <c r="F4161" s="301"/>
    </row>
    <row r="4162" spans="1:6" ht="15" x14ac:dyDescent="0.25">
      <c r="A4162" s="380">
        <v>34480</v>
      </c>
      <c r="B4162" s="214" t="s">
        <v>14810</v>
      </c>
      <c r="C4162" s="380" t="s">
        <v>66</v>
      </c>
      <c r="D4162" s="380">
        <v>268.94</v>
      </c>
      <c r="E4162" s="380" t="s">
        <v>88</v>
      </c>
      <c r="F4162" s="301"/>
    </row>
    <row r="4163" spans="1:6" ht="15" x14ac:dyDescent="0.25">
      <c r="A4163" s="380">
        <v>34486</v>
      </c>
      <c r="B4163" s="214" t="s">
        <v>14811</v>
      </c>
      <c r="C4163" s="380" t="s">
        <v>66</v>
      </c>
      <c r="D4163" s="380">
        <v>318.42</v>
      </c>
      <c r="E4163" s="380" t="s">
        <v>88</v>
      </c>
      <c r="F4163" s="301"/>
    </row>
    <row r="4164" spans="1:6" ht="15" x14ac:dyDescent="0.25">
      <c r="A4164" s="380">
        <v>7190</v>
      </c>
      <c r="B4164" s="214" t="s">
        <v>14812</v>
      </c>
      <c r="C4164" s="380" t="s">
        <v>66</v>
      </c>
      <c r="D4164" s="380">
        <v>10.63</v>
      </c>
      <c r="E4164" s="380" t="s">
        <v>88</v>
      </c>
      <c r="F4164" s="301"/>
    </row>
    <row r="4165" spans="1:6" ht="15" x14ac:dyDescent="0.25">
      <c r="A4165" s="380">
        <v>34417</v>
      </c>
      <c r="B4165" s="214" t="s">
        <v>14813</v>
      </c>
      <c r="C4165" s="380" t="s">
        <v>66</v>
      </c>
      <c r="D4165" s="380">
        <v>17.010000000000002</v>
      </c>
      <c r="E4165" s="380" t="s">
        <v>88</v>
      </c>
      <c r="F4165" s="301"/>
    </row>
    <row r="4166" spans="1:6" ht="15" x14ac:dyDescent="0.25">
      <c r="A4166" s="380">
        <v>7213</v>
      </c>
      <c r="B4166" s="214" t="s">
        <v>14814</v>
      </c>
      <c r="C4166" s="380" t="s">
        <v>83</v>
      </c>
      <c r="D4166" s="380">
        <v>15.6</v>
      </c>
      <c r="E4166" s="380" t="s">
        <v>88</v>
      </c>
      <c r="F4166" s="301"/>
    </row>
    <row r="4167" spans="1:6" ht="15" x14ac:dyDescent="0.25">
      <c r="A4167" s="380">
        <v>7195</v>
      </c>
      <c r="B4167" s="214" t="s">
        <v>14815</v>
      </c>
      <c r="C4167" s="380" t="s">
        <v>66</v>
      </c>
      <c r="D4167" s="380">
        <v>45.81</v>
      </c>
      <c r="E4167" s="380" t="s">
        <v>88</v>
      </c>
      <c r="F4167" s="301"/>
    </row>
    <row r="4168" spans="1:6" ht="15" x14ac:dyDescent="0.25">
      <c r="A4168" s="380">
        <v>7186</v>
      </c>
      <c r="B4168" s="214" t="s">
        <v>14816</v>
      </c>
      <c r="C4168" s="380" t="s">
        <v>66</v>
      </c>
      <c r="D4168" s="380">
        <v>49.9</v>
      </c>
      <c r="E4168" s="380" t="s">
        <v>88</v>
      </c>
      <c r="F4168" s="301"/>
    </row>
    <row r="4169" spans="1:6" ht="15" x14ac:dyDescent="0.25">
      <c r="A4169" s="380">
        <v>7194</v>
      </c>
      <c r="B4169" s="214" t="s">
        <v>14817</v>
      </c>
      <c r="C4169" s="380" t="s">
        <v>83</v>
      </c>
      <c r="D4169" s="380">
        <v>23.01</v>
      </c>
      <c r="E4169" s="380" t="s">
        <v>88</v>
      </c>
      <c r="F4169" s="301"/>
    </row>
    <row r="4170" spans="1:6" ht="15" x14ac:dyDescent="0.25">
      <c r="A4170" s="380">
        <v>7197</v>
      </c>
      <c r="B4170" s="214" t="s">
        <v>14818</v>
      </c>
      <c r="C4170" s="380" t="s">
        <v>66</v>
      </c>
      <c r="D4170" s="380">
        <v>97.1</v>
      </c>
      <c r="E4170" s="380" t="s">
        <v>88</v>
      </c>
      <c r="F4170" s="301"/>
    </row>
    <row r="4171" spans="1:6" ht="15" x14ac:dyDescent="0.25">
      <c r="A4171" s="380">
        <v>7192</v>
      </c>
      <c r="B4171" s="214" t="s">
        <v>14819</v>
      </c>
      <c r="C4171" s="380" t="s">
        <v>66</v>
      </c>
      <c r="D4171" s="380">
        <v>87</v>
      </c>
      <c r="E4171" s="380" t="s">
        <v>88</v>
      </c>
      <c r="F4171" s="301"/>
    </row>
    <row r="4172" spans="1:6" ht="15" x14ac:dyDescent="0.25">
      <c r="A4172" s="380">
        <v>7193</v>
      </c>
      <c r="B4172" s="214" t="s">
        <v>14820</v>
      </c>
      <c r="C4172" s="380" t="s">
        <v>66</v>
      </c>
      <c r="D4172" s="380">
        <v>97.94</v>
      </c>
      <c r="E4172" s="380" t="s">
        <v>88</v>
      </c>
      <c r="F4172" s="301"/>
    </row>
    <row r="4173" spans="1:6" ht="15" x14ac:dyDescent="0.25">
      <c r="A4173" s="380">
        <v>7189</v>
      </c>
      <c r="B4173" s="214" t="s">
        <v>14821</v>
      </c>
      <c r="C4173" s="380" t="s">
        <v>66</v>
      </c>
      <c r="D4173" s="380">
        <v>113.82</v>
      </c>
      <c r="E4173" s="380" t="s">
        <v>88</v>
      </c>
      <c r="F4173" s="301"/>
    </row>
    <row r="4174" spans="1:6" ht="15" x14ac:dyDescent="0.25">
      <c r="A4174" s="380">
        <v>34402</v>
      </c>
      <c r="B4174" s="214" t="s">
        <v>14822</v>
      </c>
      <c r="C4174" s="380" t="s">
        <v>66</v>
      </c>
      <c r="D4174" s="380">
        <v>160.69999999999999</v>
      </c>
      <c r="E4174" s="380" t="s">
        <v>88</v>
      </c>
      <c r="F4174" s="301"/>
    </row>
    <row r="4175" spans="1:6" ht="15" x14ac:dyDescent="0.25">
      <c r="A4175" s="388">
        <v>7245</v>
      </c>
      <c r="B4175" s="214" t="s">
        <v>14823</v>
      </c>
      <c r="C4175" s="380" t="s">
        <v>66</v>
      </c>
      <c r="D4175" s="395">
        <v>36.71</v>
      </c>
      <c r="E4175" s="380" t="s">
        <v>88</v>
      </c>
      <c r="F4175" s="301"/>
    </row>
    <row r="4176" spans="1:6" ht="15" x14ac:dyDescent="0.25">
      <c r="A4176" s="380">
        <v>34425</v>
      </c>
      <c r="B4176" s="214" t="s">
        <v>14824</v>
      </c>
      <c r="C4176" s="380" t="s">
        <v>66</v>
      </c>
      <c r="D4176" s="380">
        <v>103.23</v>
      </c>
      <c r="E4176" s="380" t="s">
        <v>88</v>
      </c>
      <c r="F4176" s="301"/>
    </row>
    <row r="4177" spans="1:6" ht="15" x14ac:dyDescent="0.25">
      <c r="A4177" s="380">
        <v>7223</v>
      </c>
      <c r="B4177" s="214" t="s">
        <v>14825</v>
      </c>
      <c r="C4177" s="380" t="s">
        <v>66</v>
      </c>
      <c r="D4177" s="395">
        <v>115.04</v>
      </c>
      <c r="E4177" s="380" t="s">
        <v>88</v>
      </c>
      <c r="F4177" s="301"/>
    </row>
    <row r="4178" spans="1:6" ht="15" x14ac:dyDescent="0.25">
      <c r="A4178" s="380">
        <v>7234</v>
      </c>
      <c r="B4178" s="214" t="s">
        <v>14826</v>
      </c>
      <c r="C4178" s="380" t="s">
        <v>66</v>
      </c>
      <c r="D4178" s="380">
        <v>173.59</v>
      </c>
      <c r="E4178" s="380" t="s">
        <v>88</v>
      </c>
      <c r="F4178" s="301"/>
    </row>
    <row r="4179" spans="1:6" ht="15" x14ac:dyDescent="0.25">
      <c r="A4179" s="380">
        <v>7224</v>
      </c>
      <c r="B4179" s="214" t="s">
        <v>14827</v>
      </c>
      <c r="C4179" s="380" t="s">
        <v>66</v>
      </c>
      <c r="D4179" s="380">
        <v>211.48</v>
      </c>
      <c r="E4179" s="380" t="s">
        <v>88</v>
      </c>
      <c r="F4179" s="301"/>
    </row>
    <row r="4180" spans="1:6" ht="15" x14ac:dyDescent="0.25">
      <c r="A4180" s="380">
        <v>7225</v>
      </c>
      <c r="B4180" s="214" t="s">
        <v>14828</v>
      </c>
      <c r="C4180" s="380" t="s">
        <v>66</v>
      </c>
      <c r="D4180" s="380">
        <v>226.77</v>
      </c>
      <c r="E4180" s="380" t="s">
        <v>88</v>
      </c>
      <c r="F4180" s="301"/>
    </row>
    <row r="4181" spans="1:6" ht="15" x14ac:dyDescent="0.25">
      <c r="A4181" s="380">
        <v>7226</v>
      </c>
      <c r="B4181" s="214" t="s">
        <v>14829</v>
      </c>
      <c r="C4181" s="380" t="s">
        <v>66</v>
      </c>
      <c r="D4181" s="380">
        <v>241.99</v>
      </c>
      <c r="E4181" s="380" t="s">
        <v>88</v>
      </c>
      <c r="F4181" s="301"/>
    </row>
    <row r="4182" spans="1:6" ht="15" x14ac:dyDescent="0.25">
      <c r="A4182" s="380">
        <v>7227</v>
      </c>
      <c r="B4182" s="214" t="s">
        <v>14830</v>
      </c>
      <c r="C4182" s="380" t="s">
        <v>66</v>
      </c>
      <c r="D4182" s="380">
        <v>275.45</v>
      </c>
      <c r="E4182" s="380" t="s">
        <v>88</v>
      </c>
      <c r="F4182" s="301"/>
    </row>
    <row r="4183" spans="1:6" ht="15" x14ac:dyDescent="0.25">
      <c r="A4183" s="380">
        <v>7212</v>
      </c>
      <c r="B4183" s="214" t="s">
        <v>14831</v>
      </c>
      <c r="C4183" s="380" t="s">
        <v>66</v>
      </c>
      <c r="D4183" s="380">
        <v>302.64999999999998</v>
      </c>
      <c r="E4183" s="380" t="s">
        <v>88</v>
      </c>
      <c r="F4183" s="301"/>
    </row>
    <row r="4184" spans="1:6" ht="15" x14ac:dyDescent="0.25">
      <c r="A4184" s="380">
        <v>7229</v>
      </c>
      <c r="B4184" s="214" t="s">
        <v>14832</v>
      </c>
      <c r="C4184" s="380" t="s">
        <v>66</v>
      </c>
      <c r="D4184" s="380">
        <v>191.84</v>
      </c>
      <c r="E4184" s="380" t="s">
        <v>88</v>
      </c>
      <c r="F4184" s="301"/>
    </row>
    <row r="4185" spans="1:6" ht="15" x14ac:dyDescent="0.25">
      <c r="A4185" s="380">
        <v>7230</v>
      </c>
      <c r="B4185" s="214" t="s">
        <v>14833</v>
      </c>
      <c r="C4185" s="380" t="s">
        <v>66</v>
      </c>
      <c r="D4185" s="380">
        <v>319.38</v>
      </c>
      <c r="E4185" s="380" t="s">
        <v>88</v>
      </c>
      <c r="F4185" s="301"/>
    </row>
    <row r="4186" spans="1:6" ht="15" x14ac:dyDescent="0.25">
      <c r="A4186" s="380">
        <v>7231</v>
      </c>
      <c r="B4186" s="214" t="s">
        <v>14834</v>
      </c>
      <c r="C4186" s="380" t="s">
        <v>66</v>
      </c>
      <c r="D4186" s="380">
        <v>453.07</v>
      </c>
      <c r="E4186" s="380" t="s">
        <v>88</v>
      </c>
      <c r="F4186" s="301"/>
    </row>
    <row r="4187" spans="1:6" ht="15" x14ac:dyDescent="0.25">
      <c r="A4187" s="380">
        <v>7220</v>
      </c>
      <c r="B4187" s="214" t="s">
        <v>14835</v>
      </c>
      <c r="C4187" s="380" t="s">
        <v>66</v>
      </c>
      <c r="D4187" s="380">
        <v>559.26</v>
      </c>
      <c r="E4187" s="380" t="s">
        <v>88</v>
      </c>
      <c r="F4187" s="301"/>
    </row>
    <row r="4188" spans="1:6" ht="15" x14ac:dyDescent="0.25">
      <c r="A4188" s="380">
        <v>34447</v>
      </c>
      <c r="B4188" s="214" t="s">
        <v>14836</v>
      </c>
      <c r="C4188" s="380" t="s">
        <v>66</v>
      </c>
      <c r="D4188" s="380">
        <v>625.34</v>
      </c>
      <c r="E4188" s="380" t="s">
        <v>88</v>
      </c>
      <c r="F4188" s="301"/>
    </row>
    <row r="4189" spans="1:6" ht="15" x14ac:dyDescent="0.25">
      <c r="A4189" s="380">
        <v>7233</v>
      </c>
      <c r="B4189" s="214" t="s">
        <v>14837</v>
      </c>
      <c r="C4189" s="380" t="s">
        <v>66</v>
      </c>
      <c r="D4189" s="380">
        <v>717.36</v>
      </c>
      <c r="E4189" s="380" t="s">
        <v>88</v>
      </c>
      <c r="F4189" s="301"/>
    </row>
    <row r="4190" spans="1:6" ht="60" x14ac:dyDescent="0.25">
      <c r="A4190" s="388">
        <v>40740</v>
      </c>
      <c r="B4190" s="214" t="s">
        <v>14838</v>
      </c>
      <c r="C4190" s="380" t="s">
        <v>83</v>
      </c>
      <c r="D4190" s="395">
        <v>169.7</v>
      </c>
      <c r="E4190" s="380" t="s">
        <v>88</v>
      </c>
      <c r="F4190" s="301"/>
    </row>
    <row r="4191" spans="1:6" ht="30" x14ac:dyDescent="0.25">
      <c r="A4191" s="388">
        <v>25007</v>
      </c>
      <c r="B4191" s="214" t="s">
        <v>14839</v>
      </c>
      <c r="C4191" s="380" t="s">
        <v>83</v>
      </c>
      <c r="D4191" s="395">
        <v>48.56</v>
      </c>
      <c r="E4191" s="380" t="s">
        <v>88</v>
      </c>
      <c r="F4191" s="301"/>
    </row>
    <row r="4192" spans="1:6" ht="60" x14ac:dyDescent="0.25">
      <c r="A4192" s="388">
        <v>43071</v>
      </c>
      <c r="B4192" s="214" t="s">
        <v>14840</v>
      </c>
      <c r="C4192" s="380" t="s">
        <v>83</v>
      </c>
      <c r="D4192" s="395">
        <v>191.09</v>
      </c>
      <c r="E4192" s="380" t="s">
        <v>88</v>
      </c>
      <c r="F4192" s="301"/>
    </row>
    <row r="4193" spans="1:6" ht="60" x14ac:dyDescent="0.25">
      <c r="A4193" s="388">
        <v>39520</v>
      </c>
      <c r="B4193" s="214" t="s">
        <v>14841</v>
      </c>
      <c r="C4193" s="380" t="s">
        <v>83</v>
      </c>
      <c r="D4193" s="395">
        <v>155.88999999999999</v>
      </c>
      <c r="E4193" s="380" t="s">
        <v>88</v>
      </c>
      <c r="F4193" s="301"/>
    </row>
    <row r="4194" spans="1:6" ht="60" x14ac:dyDescent="0.25">
      <c r="A4194" s="388">
        <v>39521</v>
      </c>
      <c r="B4194" s="214" t="s">
        <v>14842</v>
      </c>
      <c r="C4194" s="380" t="s">
        <v>83</v>
      </c>
      <c r="D4194" s="395">
        <v>160.99</v>
      </c>
      <c r="E4194" s="380" t="s">
        <v>88</v>
      </c>
      <c r="F4194" s="301"/>
    </row>
    <row r="4195" spans="1:6" ht="60" x14ac:dyDescent="0.25">
      <c r="A4195" s="388">
        <v>39522</v>
      </c>
      <c r="B4195" s="214" t="s">
        <v>14843</v>
      </c>
      <c r="C4195" s="380" t="s">
        <v>83</v>
      </c>
      <c r="D4195" s="395">
        <v>166.24</v>
      </c>
      <c r="E4195" s="380" t="s">
        <v>88</v>
      </c>
      <c r="F4195" s="301"/>
    </row>
    <row r="4196" spans="1:6" ht="30" x14ac:dyDescent="0.25">
      <c r="A4196" s="388">
        <v>7243</v>
      </c>
      <c r="B4196" s="214" t="s">
        <v>14844</v>
      </c>
      <c r="C4196" s="380" t="s">
        <v>83</v>
      </c>
      <c r="D4196" s="395">
        <v>50.74</v>
      </c>
      <c r="E4196" s="380" t="s">
        <v>88</v>
      </c>
      <c r="F4196" s="301"/>
    </row>
    <row r="4197" spans="1:6" ht="30" x14ac:dyDescent="0.25">
      <c r="A4197" s="388">
        <v>11067</v>
      </c>
      <c r="B4197" s="214" t="s">
        <v>14845</v>
      </c>
      <c r="C4197" s="380" t="s">
        <v>66</v>
      </c>
      <c r="D4197" s="395">
        <v>438.65</v>
      </c>
      <c r="E4197" s="380" t="s">
        <v>88</v>
      </c>
      <c r="F4197" s="301"/>
    </row>
    <row r="4198" spans="1:6" ht="30" x14ac:dyDescent="0.25">
      <c r="A4198" s="388">
        <v>11068</v>
      </c>
      <c r="B4198" s="214" t="s">
        <v>14846</v>
      </c>
      <c r="C4198" s="380" t="s">
        <v>66</v>
      </c>
      <c r="D4198" s="395">
        <v>554.16</v>
      </c>
      <c r="E4198" s="380" t="s">
        <v>88</v>
      </c>
      <c r="F4198" s="301"/>
    </row>
    <row r="4199" spans="1:6" ht="15" x14ac:dyDescent="0.25">
      <c r="A4199" s="388">
        <v>7246</v>
      </c>
      <c r="B4199" s="214" t="s">
        <v>14847</v>
      </c>
      <c r="C4199" s="380" t="s">
        <v>66</v>
      </c>
      <c r="D4199" s="395">
        <v>40.53</v>
      </c>
      <c r="E4199" s="380" t="s">
        <v>88</v>
      </c>
      <c r="F4199" s="301"/>
    </row>
    <row r="4200" spans="1:6" ht="15" x14ac:dyDescent="0.25">
      <c r="A4200" s="380">
        <v>12869</v>
      </c>
      <c r="B4200" s="214" t="s">
        <v>14848</v>
      </c>
      <c r="C4200" s="380" t="s">
        <v>87</v>
      </c>
      <c r="D4200" s="395">
        <v>21.55</v>
      </c>
      <c r="E4200" s="380" t="s">
        <v>105</v>
      </c>
      <c r="F4200" s="301"/>
    </row>
    <row r="4201" spans="1:6" ht="15" x14ac:dyDescent="0.25">
      <c r="A4201" s="380">
        <v>41097</v>
      </c>
      <c r="B4201" s="214" t="s">
        <v>14849</v>
      </c>
      <c r="C4201" s="380" t="s">
        <v>115</v>
      </c>
      <c r="D4201" s="395">
        <v>3843.96</v>
      </c>
      <c r="E4201" s="380" t="s">
        <v>105</v>
      </c>
      <c r="F4201" s="301"/>
    </row>
    <row r="4202" spans="1:6" ht="30" x14ac:dyDescent="0.25">
      <c r="A4202" s="380">
        <v>1574</v>
      </c>
      <c r="B4202" s="214" t="s">
        <v>14850</v>
      </c>
      <c r="C4202" s="380" t="s">
        <v>66</v>
      </c>
      <c r="D4202" s="380">
        <v>1.73</v>
      </c>
      <c r="E4202" s="380" t="s">
        <v>88</v>
      </c>
      <c r="F4202" s="301"/>
    </row>
    <row r="4203" spans="1:6" ht="30" x14ac:dyDescent="0.25">
      <c r="A4203" s="380">
        <v>1581</v>
      </c>
      <c r="B4203" s="214" t="s">
        <v>14851</v>
      </c>
      <c r="C4203" s="380" t="s">
        <v>66</v>
      </c>
      <c r="D4203" s="380">
        <v>12.04</v>
      </c>
      <c r="E4203" s="380" t="s">
        <v>88</v>
      </c>
      <c r="F4203" s="301"/>
    </row>
    <row r="4204" spans="1:6" ht="30" x14ac:dyDescent="0.25">
      <c r="A4204" s="380">
        <v>1575</v>
      </c>
      <c r="B4204" s="214" t="s">
        <v>14852</v>
      </c>
      <c r="C4204" s="380" t="s">
        <v>66</v>
      </c>
      <c r="D4204" s="380">
        <v>2.06</v>
      </c>
      <c r="E4204" s="380" t="s">
        <v>88</v>
      </c>
      <c r="F4204" s="301"/>
    </row>
    <row r="4205" spans="1:6" ht="30" x14ac:dyDescent="0.25">
      <c r="A4205" s="380">
        <v>1570</v>
      </c>
      <c r="B4205" s="214" t="s">
        <v>14853</v>
      </c>
      <c r="C4205" s="380" t="s">
        <v>66</v>
      </c>
      <c r="D4205" s="396">
        <v>1.03</v>
      </c>
      <c r="E4205" s="380" t="s">
        <v>88</v>
      </c>
      <c r="F4205" s="301"/>
    </row>
    <row r="4206" spans="1:6" ht="30" x14ac:dyDescent="0.25">
      <c r="A4206" s="380">
        <v>1576</v>
      </c>
      <c r="B4206" s="214" t="s">
        <v>14854</v>
      </c>
      <c r="C4206" s="380" t="s">
        <v>66</v>
      </c>
      <c r="D4206" s="380">
        <v>2.85</v>
      </c>
      <c r="E4206" s="380" t="s">
        <v>88</v>
      </c>
      <c r="F4206" s="301"/>
    </row>
    <row r="4207" spans="1:6" ht="30" x14ac:dyDescent="0.25">
      <c r="A4207" s="380">
        <v>1577</v>
      </c>
      <c r="B4207" s="214" t="s">
        <v>14855</v>
      </c>
      <c r="C4207" s="380" t="s">
        <v>66</v>
      </c>
      <c r="D4207" s="380">
        <v>3.21</v>
      </c>
      <c r="E4207" s="380" t="s">
        <v>88</v>
      </c>
      <c r="F4207" s="301"/>
    </row>
    <row r="4208" spans="1:6" ht="30" x14ac:dyDescent="0.25">
      <c r="A4208" s="380">
        <v>1571</v>
      </c>
      <c r="B4208" s="214" t="s">
        <v>14856</v>
      </c>
      <c r="C4208" s="380" t="s">
        <v>66</v>
      </c>
      <c r="D4208" s="380">
        <v>1.34</v>
      </c>
      <c r="E4208" s="380" t="s">
        <v>88</v>
      </c>
      <c r="F4208" s="301"/>
    </row>
    <row r="4209" spans="1:6" ht="30" x14ac:dyDescent="0.25">
      <c r="A4209" s="380">
        <v>1578</v>
      </c>
      <c r="B4209" s="214" t="s">
        <v>14857</v>
      </c>
      <c r="C4209" s="380" t="s">
        <v>66</v>
      </c>
      <c r="D4209" s="380">
        <v>5.58</v>
      </c>
      <c r="E4209" s="380" t="s">
        <v>88</v>
      </c>
      <c r="F4209" s="301"/>
    </row>
    <row r="4210" spans="1:6" ht="30" x14ac:dyDescent="0.25">
      <c r="A4210" s="380">
        <v>1573</v>
      </c>
      <c r="B4210" s="214" t="s">
        <v>14858</v>
      </c>
      <c r="C4210" s="380" t="s">
        <v>66</v>
      </c>
      <c r="D4210" s="380">
        <v>1.6</v>
      </c>
      <c r="E4210" s="380" t="s">
        <v>88</v>
      </c>
      <c r="F4210" s="301"/>
    </row>
    <row r="4211" spans="1:6" ht="30" x14ac:dyDescent="0.25">
      <c r="A4211" s="380">
        <v>1579</v>
      </c>
      <c r="B4211" s="214" t="s">
        <v>14859</v>
      </c>
      <c r="C4211" s="380" t="s">
        <v>66</v>
      </c>
      <c r="D4211" s="380">
        <v>6.95</v>
      </c>
      <c r="E4211" s="380" t="s">
        <v>88</v>
      </c>
      <c r="F4211" s="301"/>
    </row>
    <row r="4212" spans="1:6" ht="30" x14ac:dyDescent="0.25">
      <c r="A4212" s="380">
        <v>1580</v>
      </c>
      <c r="B4212" s="214" t="s">
        <v>14860</v>
      </c>
      <c r="C4212" s="380" t="s">
        <v>66</v>
      </c>
      <c r="D4212" s="380">
        <v>8.56</v>
      </c>
      <c r="E4212" s="380" t="s">
        <v>88</v>
      </c>
      <c r="F4212" s="301"/>
    </row>
    <row r="4213" spans="1:6" ht="15" x14ac:dyDescent="0.25">
      <c r="A4213" s="380">
        <v>39321</v>
      </c>
      <c r="B4213" s="214" t="s">
        <v>14861</v>
      </c>
      <c r="C4213" s="380" t="s">
        <v>66</v>
      </c>
      <c r="D4213" s="380">
        <v>20.85</v>
      </c>
      <c r="E4213" s="380" t="s">
        <v>88</v>
      </c>
      <c r="F4213" s="301"/>
    </row>
    <row r="4214" spans="1:6" ht="15" x14ac:dyDescent="0.25">
      <c r="A4214" s="380">
        <v>39319</v>
      </c>
      <c r="B4214" s="214" t="s">
        <v>14862</v>
      </c>
      <c r="C4214" s="380" t="s">
        <v>66</v>
      </c>
      <c r="D4214" s="380">
        <v>8.68</v>
      </c>
      <c r="E4214" s="380" t="s">
        <v>88</v>
      </c>
      <c r="F4214" s="301"/>
    </row>
    <row r="4215" spans="1:6" ht="15" x14ac:dyDescent="0.25">
      <c r="A4215" s="380">
        <v>39320</v>
      </c>
      <c r="B4215" s="214" t="s">
        <v>14863</v>
      </c>
      <c r="C4215" s="380" t="s">
        <v>66</v>
      </c>
      <c r="D4215" s="380">
        <v>16.68</v>
      </c>
      <c r="E4215" s="380" t="s">
        <v>88</v>
      </c>
      <c r="F4215" s="301"/>
    </row>
    <row r="4216" spans="1:6" ht="30" x14ac:dyDescent="0.25">
      <c r="A4216" s="380">
        <v>1542</v>
      </c>
      <c r="B4216" s="214" t="s">
        <v>14864</v>
      </c>
      <c r="C4216" s="380" t="s">
        <v>66</v>
      </c>
      <c r="D4216" s="380">
        <v>23.72</v>
      </c>
      <c r="E4216" s="380" t="s">
        <v>88</v>
      </c>
      <c r="F4216" s="301"/>
    </row>
    <row r="4217" spans="1:6" ht="15" x14ac:dyDescent="0.25">
      <c r="A4217" s="380">
        <v>1591</v>
      </c>
      <c r="B4217" s="214" t="s">
        <v>14865</v>
      </c>
      <c r="C4217" s="380" t="s">
        <v>66</v>
      </c>
      <c r="D4217" s="380">
        <v>26.55</v>
      </c>
      <c r="E4217" s="380" t="s">
        <v>88</v>
      </c>
      <c r="F4217" s="301"/>
    </row>
    <row r="4218" spans="1:6" ht="30" x14ac:dyDescent="0.25">
      <c r="A4218" s="380">
        <v>1547</v>
      </c>
      <c r="B4218" s="214" t="s">
        <v>14866</v>
      </c>
      <c r="C4218" s="380" t="s">
        <v>66</v>
      </c>
      <c r="D4218" s="380">
        <v>139.11000000000001</v>
      </c>
      <c r="E4218" s="380" t="s">
        <v>88</v>
      </c>
      <c r="F4218" s="301"/>
    </row>
    <row r="4219" spans="1:6" ht="15" x14ac:dyDescent="0.25">
      <c r="A4219" s="380">
        <v>38196</v>
      </c>
      <c r="B4219" s="214" t="s">
        <v>14867</v>
      </c>
      <c r="C4219" s="380" t="s">
        <v>66</v>
      </c>
      <c r="D4219" s="380">
        <v>27.09</v>
      </c>
      <c r="E4219" s="380" t="s">
        <v>88</v>
      </c>
      <c r="F4219" s="301"/>
    </row>
    <row r="4220" spans="1:6" ht="30" x14ac:dyDescent="0.25">
      <c r="A4220" s="380">
        <v>1543</v>
      </c>
      <c r="B4220" s="214" t="s">
        <v>14868</v>
      </c>
      <c r="C4220" s="380" t="s">
        <v>66</v>
      </c>
      <c r="D4220" s="380">
        <v>28.79</v>
      </c>
      <c r="E4220" s="380" t="s">
        <v>88</v>
      </c>
      <c r="F4220" s="301"/>
    </row>
    <row r="4221" spans="1:6" ht="15" x14ac:dyDescent="0.25">
      <c r="A4221" s="380">
        <v>1585</v>
      </c>
      <c r="B4221" s="214" t="s">
        <v>14869</v>
      </c>
      <c r="C4221" s="380" t="s">
        <v>66</v>
      </c>
      <c r="D4221" s="380">
        <v>5.58</v>
      </c>
      <c r="E4221" s="380" t="s">
        <v>88</v>
      </c>
      <c r="F4221" s="301"/>
    </row>
    <row r="4222" spans="1:6" ht="15" x14ac:dyDescent="0.25">
      <c r="A4222" s="380">
        <v>1593</v>
      </c>
      <c r="B4222" s="214" t="s">
        <v>14870</v>
      </c>
      <c r="C4222" s="380" t="s">
        <v>66</v>
      </c>
      <c r="D4222" s="380">
        <v>29.61</v>
      </c>
      <c r="E4222" s="380" t="s">
        <v>88</v>
      </c>
      <c r="F4222" s="301"/>
    </row>
    <row r="4223" spans="1:6" ht="15" x14ac:dyDescent="0.25">
      <c r="A4223" s="380">
        <v>11838</v>
      </c>
      <c r="B4223" s="214" t="s">
        <v>14871</v>
      </c>
      <c r="C4223" s="380" t="s">
        <v>66</v>
      </c>
      <c r="D4223" s="380">
        <v>39.07</v>
      </c>
      <c r="E4223" s="380" t="s">
        <v>88</v>
      </c>
      <c r="F4223" s="301"/>
    </row>
    <row r="4224" spans="1:6" ht="30" x14ac:dyDescent="0.25">
      <c r="A4224" s="380">
        <v>1594</v>
      </c>
      <c r="B4224" s="214" t="s">
        <v>14872</v>
      </c>
      <c r="C4224" s="380" t="s">
        <v>66</v>
      </c>
      <c r="D4224" s="380">
        <v>39.5</v>
      </c>
      <c r="E4224" s="380" t="s">
        <v>88</v>
      </c>
      <c r="F4224" s="301"/>
    </row>
    <row r="4225" spans="1:6" ht="15" x14ac:dyDescent="0.25">
      <c r="A4225" s="380">
        <v>1586</v>
      </c>
      <c r="B4225" s="214" t="s">
        <v>14873</v>
      </c>
      <c r="C4225" s="380" t="s">
        <v>66</v>
      </c>
      <c r="D4225" s="380">
        <v>7.05</v>
      </c>
      <c r="E4225" s="380" t="s">
        <v>88</v>
      </c>
      <c r="F4225" s="301"/>
    </row>
    <row r="4226" spans="1:6" ht="15" x14ac:dyDescent="0.25">
      <c r="A4226" s="380">
        <v>11839</v>
      </c>
      <c r="B4226" s="214" t="s">
        <v>14874</v>
      </c>
      <c r="C4226" s="380" t="s">
        <v>66</v>
      </c>
      <c r="D4226" s="380">
        <v>56.85</v>
      </c>
      <c r="E4226" s="380" t="s">
        <v>88</v>
      </c>
      <c r="F4226" s="301"/>
    </row>
    <row r="4227" spans="1:6" ht="15" x14ac:dyDescent="0.25">
      <c r="A4227" s="380">
        <v>1587</v>
      </c>
      <c r="B4227" s="214" t="s">
        <v>14875</v>
      </c>
      <c r="C4227" s="380" t="s">
        <v>66</v>
      </c>
      <c r="D4227" s="380">
        <v>7.18</v>
      </c>
      <c r="E4227" s="380" t="s">
        <v>88</v>
      </c>
      <c r="F4227" s="301"/>
    </row>
    <row r="4228" spans="1:6" ht="30" x14ac:dyDescent="0.25">
      <c r="A4228" s="380">
        <v>1545</v>
      </c>
      <c r="B4228" s="214" t="s">
        <v>14876</v>
      </c>
      <c r="C4228" s="380" t="s">
        <v>66</v>
      </c>
      <c r="D4228" s="380">
        <v>68.22</v>
      </c>
      <c r="E4228" s="380" t="s">
        <v>88</v>
      </c>
      <c r="F4228" s="301"/>
    </row>
    <row r="4229" spans="1:6" ht="15" x14ac:dyDescent="0.25">
      <c r="A4229" s="380">
        <v>1588</v>
      </c>
      <c r="B4229" s="214" t="s">
        <v>14877</v>
      </c>
      <c r="C4229" s="380" t="s">
        <v>66</v>
      </c>
      <c r="D4229" s="380">
        <v>9.86</v>
      </c>
      <c r="E4229" s="380" t="s">
        <v>88</v>
      </c>
      <c r="F4229" s="301"/>
    </row>
    <row r="4230" spans="1:6" ht="30" x14ac:dyDescent="0.25">
      <c r="A4230" s="380">
        <v>1535</v>
      </c>
      <c r="B4230" s="214" t="s">
        <v>14878</v>
      </c>
      <c r="C4230" s="380" t="s">
        <v>66</v>
      </c>
      <c r="D4230" s="380">
        <v>5.68</v>
      </c>
      <c r="E4230" s="380" t="s">
        <v>88</v>
      </c>
      <c r="F4230" s="301"/>
    </row>
    <row r="4231" spans="1:6" ht="15" x14ac:dyDescent="0.25">
      <c r="A4231" s="380">
        <v>1589</v>
      </c>
      <c r="B4231" s="214" t="s">
        <v>14879</v>
      </c>
      <c r="C4231" s="380" t="s">
        <v>66</v>
      </c>
      <c r="D4231" s="380">
        <v>10.17</v>
      </c>
      <c r="E4231" s="380" t="s">
        <v>88</v>
      </c>
      <c r="F4231" s="301"/>
    </row>
    <row r="4232" spans="1:6" ht="30" x14ac:dyDescent="0.25">
      <c r="A4232" s="380">
        <v>1546</v>
      </c>
      <c r="B4232" s="214" t="s">
        <v>14880</v>
      </c>
      <c r="C4232" s="380" t="s">
        <v>66</v>
      </c>
      <c r="D4232" s="380">
        <v>115.11</v>
      </c>
      <c r="E4232" s="380" t="s">
        <v>88</v>
      </c>
      <c r="F4232" s="301"/>
    </row>
    <row r="4233" spans="1:6" ht="15" x14ac:dyDescent="0.25">
      <c r="A4233" s="380">
        <v>1590</v>
      </c>
      <c r="B4233" s="214" t="s">
        <v>14881</v>
      </c>
      <c r="C4233" s="380" t="s">
        <v>66</v>
      </c>
      <c r="D4233" s="380">
        <v>17.899999999999999</v>
      </c>
      <c r="E4233" s="380" t="s">
        <v>88</v>
      </c>
      <c r="F4233" s="301"/>
    </row>
    <row r="4234" spans="1:6" ht="30" x14ac:dyDescent="0.25">
      <c r="A4234" s="380">
        <v>38415</v>
      </c>
      <c r="B4234" s="214" t="s">
        <v>14882</v>
      </c>
      <c r="C4234" s="380" t="s">
        <v>66</v>
      </c>
      <c r="D4234" s="380">
        <v>1115.82</v>
      </c>
      <c r="E4234" s="380" t="s">
        <v>88</v>
      </c>
      <c r="F4234" s="301"/>
    </row>
    <row r="4235" spans="1:6" ht="30" x14ac:dyDescent="0.25">
      <c r="A4235" s="380">
        <v>38414</v>
      </c>
      <c r="B4235" s="214" t="s">
        <v>14883</v>
      </c>
      <c r="C4235" s="380" t="s">
        <v>66</v>
      </c>
      <c r="D4235" s="380">
        <v>1566.06</v>
      </c>
      <c r="E4235" s="380" t="s">
        <v>88</v>
      </c>
      <c r="F4235" s="301"/>
    </row>
    <row r="4236" spans="1:6" ht="15" x14ac:dyDescent="0.25">
      <c r="A4236" s="380">
        <v>38128</v>
      </c>
      <c r="B4236" s="214" t="s">
        <v>14884</v>
      </c>
      <c r="C4236" s="380" t="s">
        <v>65</v>
      </c>
      <c r="D4236" s="380">
        <v>0.75</v>
      </c>
      <c r="E4236" s="380" t="s">
        <v>88</v>
      </c>
      <c r="F4236" s="301"/>
    </row>
    <row r="4237" spans="1:6" ht="15" x14ac:dyDescent="0.25">
      <c r="A4237" s="380">
        <v>7253</v>
      </c>
      <c r="B4237" s="214" t="s">
        <v>14885</v>
      </c>
      <c r="C4237" s="380" t="s">
        <v>90</v>
      </c>
      <c r="D4237" s="380">
        <v>160.71</v>
      </c>
      <c r="E4237" s="380" t="s">
        <v>88</v>
      </c>
      <c r="F4237" s="301"/>
    </row>
    <row r="4238" spans="1:6" ht="15" x14ac:dyDescent="0.25">
      <c r="A4238" s="380">
        <v>4806</v>
      </c>
      <c r="B4238" s="214" t="s">
        <v>14886</v>
      </c>
      <c r="C4238" s="380" t="s">
        <v>4</v>
      </c>
      <c r="D4238" s="396">
        <v>19.739999999999998</v>
      </c>
      <c r="E4238" s="380" t="s">
        <v>88</v>
      </c>
      <c r="F4238" s="301"/>
    </row>
    <row r="4239" spans="1:6" ht="15" x14ac:dyDescent="0.25">
      <c r="A4239" s="380">
        <v>34401</v>
      </c>
      <c r="B4239" s="214" t="s">
        <v>14887</v>
      </c>
      <c r="C4239" s="380" t="s">
        <v>66</v>
      </c>
      <c r="D4239" s="396">
        <v>1.74</v>
      </c>
      <c r="E4239" s="380" t="s">
        <v>88</v>
      </c>
      <c r="F4239" s="301"/>
    </row>
    <row r="4240" spans="1:6" ht="15" x14ac:dyDescent="0.25">
      <c r="A4240" s="380">
        <v>7256</v>
      </c>
      <c r="B4240" s="214" t="s">
        <v>14888</v>
      </c>
      <c r="C4240" s="380" t="s">
        <v>66</v>
      </c>
      <c r="D4240" s="380">
        <v>1.24</v>
      </c>
      <c r="E4240" s="380" t="s">
        <v>88</v>
      </c>
      <c r="F4240" s="301"/>
    </row>
    <row r="4241" spans="1:6" ht="15" x14ac:dyDescent="0.25">
      <c r="A4241" s="380">
        <v>7260</v>
      </c>
      <c r="B4241" s="214" t="s">
        <v>14889</v>
      </c>
      <c r="C4241" s="380" t="s">
        <v>66</v>
      </c>
      <c r="D4241" s="380">
        <v>2.34</v>
      </c>
      <c r="E4241" s="380" t="s">
        <v>88</v>
      </c>
      <c r="F4241" s="301"/>
    </row>
    <row r="4242" spans="1:6" ht="15" x14ac:dyDescent="0.25">
      <c r="A4242" s="380">
        <v>7258</v>
      </c>
      <c r="B4242" s="214" t="s">
        <v>14890</v>
      </c>
      <c r="C4242" s="380" t="s">
        <v>66</v>
      </c>
      <c r="D4242" s="380">
        <v>0.61</v>
      </c>
      <c r="E4242" s="380" t="s">
        <v>88</v>
      </c>
      <c r="F4242" s="301"/>
    </row>
    <row r="4243" spans="1:6" ht="15" x14ac:dyDescent="0.25">
      <c r="A4243" s="380">
        <v>34400</v>
      </c>
      <c r="B4243" s="214" t="s">
        <v>14891</v>
      </c>
      <c r="C4243" s="380" t="s">
        <v>66</v>
      </c>
      <c r="D4243" s="380">
        <v>4.83</v>
      </c>
      <c r="E4243" s="380" t="s">
        <v>88</v>
      </c>
      <c r="F4243" s="301"/>
    </row>
    <row r="4244" spans="1:6" ht="15" x14ac:dyDescent="0.25">
      <c r="A4244" s="380">
        <v>10617</v>
      </c>
      <c r="B4244" s="214" t="s">
        <v>14892</v>
      </c>
      <c r="C4244" s="380" t="s">
        <v>66</v>
      </c>
      <c r="D4244" s="380">
        <v>6.23</v>
      </c>
      <c r="E4244" s="380" t="s">
        <v>88</v>
      </c>
      <c r="F4244" s="301"/>
    </row>
    <row r="4245" spans="1:6" ht="15" x14ac:dyDescent="0.25">
      <c r="A4245" s="380">
        <v>44261</v>
      </c>
      <c r="B4245" s="214" t="s">
        <v>14893</v>
      </c>
      <c r="C4245" s="380" t="s">
        <v>66</v>
      </c>
      <c r="D4245" s="380">
        <v>138.53</v>
      </c>
      <c r="E4245" s="380" t="s">
        <v>88</v>
      </c>
      <c r="F4245" s="301"/>
    </row>
    <row r="4246" spans="1:6" ht="30" x14ac:dyDescent="0.25">
      <c r="A4246" s="380">
        <v>7274</v>
      </c>
      <c r="B4246" s="214" t="s">
        <v>14894</v>
      </c>
      <c r="C4246" s="380" t="s">
        <v>66</v>
      </c>
      <c r="D4246" s="380">
        <v>67.069999999999993</v>
      </c>
      <c r="E4246" s="380" t="s">
        <v>88</v>
      </c>
      <c r="F4246" s="301"/>
    </row>
    <row r="4247" spans="1:6" ht="30" x14ac:dyDescent="0.25">
      <c r="A4247" s="380">
        <v>44326</v>
      </c>
      <c r="B4247" s="214" t="s">
        <v>14895</v>
      </c>
      <c r="C4247" s="380" t="s">
        <v>66</v>
      </c>
      <c r="D4247" s="380">
        <v>1448.51</v>
      </c>
      <c r="E4247" s="380" t="s">
        <v>88</v>
      </c>
      <c r="F4247" s="301"/>
    </row>
    <row r="4248" spans="1:6" ht="15" x14ac:dyDescent="0.25">
      <c r="A4248" s="380">
        <v>154</v>
      </c>
      <c r="B4248" s="214" t="s">
        <v>14896</v>
      </c>
      <c r="C4248" s="380" t="s">
        <v>3</v>
      </c>
      <c r="D4248" s="380">
        <v>81.11</v>
      </c>
      <c r="E4248" s="380" t="s">
        <v>88</v>
      </c>
      <c r="F4248" s="301"/>
    </row>
    <row r="4249" spans="1:6" ht="30" x14ac:dyDescent="0.25">
      <c r="A4249" s="380">
        <v>38121</v>
      </c>
      <c r="B4249" s="214" t="s">
        <v>14897</v>
      </c>
      <c r="C4249" s="380" t="s">
        <v>3</v>
      </c>
      <c r="D4249" s="380">
        <v>26.04</v>
      </c>
      <c r="E4249" s="380" t="s">
        <v>88</v>
      </c>
      <c r="F4249" s="301"/>
    </row>
    <row r="4250" spans="1:6" ht="15" x14ac:dyDescent="0.25">
      <c r="A4250" s="380">
        <v>43776</v>
      </c>
      <c r="B4250" s="214" t="s">
        <v>14898</v>
      </c>
      <c r="C4250" s="380" t="s">
        <v>3</v>
      </c>
      <c r="D4250" s="380">
        <v>30.92</v>
      </c>
      <c r="E4250" s="380" t="s">
        <v>88</v>
      </c>
      <c r="F4250" s="301"/>
    </row>
    <row r="4251" spans="1:6" ht="30" x14ac:dyDescent="0.25">
      <c r="A4251" s="380">
        <v>7343</v>
      </c>
      <c r="B4251" s="214" t="s">
        <v>14899</v>
      </c>
      <c r="C4251" s="380" t="s">
        <v>3</v>
      </c>
      <c r="D4251" s="396">
        <v>38.31</v>
      </c>
      <c r="E4251" s="380" t="s">
        <v>88</v>
      </c>
      <c r="F4251" s="301"/>
    </row>
    <row r="4252" spans="1:6" ht="15" x14ac:dyDescent="0.25">
      <c r="A4252" s="380">
        <v>7348</v>
      </c>
      <c r="B4252" s="214" t="s">
        <v>14900</v>
      </c>
      <c r="C4252" s="380" t="s">
        <v>3</v>
      </c>
      <c r="D4252" s="380">
        <v>21.06</v>
      </c>
      <c r="E4252" s="380" t="s">
        <v>88</v>
      </c>
      <c r="F4252" s="301"/>
    </row>
    <row r="4253" spans="1:6" ht="30" x14ac:dyDescent="0.25">
      <c r="A4253" s="380">
        <v>7313</v>
      </c>
      <c r="B4253" s="214" t="s">
        <v>14901</v>
      </c>
      <c r="C4253" s="380" t="s">
        <v>3</v>
      </c>
      <c r="D4253" s="380">
        <v>20.58</v>
      </c>
      <c r="E4253" s="380" t="s">
        <v>88</v>
      </c>
      <c r="F4253" s="301"/>
    </row>
    <row r="4254" spans="1:6" ht="30" x14ac:dyDescent="0.25">
      <c r="A4254" s="380">
        <v>7319</v>
      </c>
      <c r="B4254" s="214" t="s">
        <v>14902</v>
      </c>
      <c r="C4254" s="380" t="s">
        <v>3</v>
      </c>
      <c r="D4254" s="380">
        <v>11.78</v>
      </c>
      <c r="E4254" s="380" t="s">
        <v>88</v>
      </c>
      <c r="F4254" s="301"/>
    </row>
    <row r="4255" spans="1:6" ht="15" x14ac:dyDescent="0.25">
      <c r="A4255" s="380">
        <v>7314</v>
      </c>
      <c r="B4255" s="214" t="s">
        <v>14903</v>
      </c>
      <c r="C4255" s="380" t="s">
        <v>3</v>
      </c>
      <c r="D4255" s="380">
        <v>91.03</v>
      </c>
      <c r="E4255" s="380" t="s">
        <v>88</v>
      </c>
      <c r="F4255" s="301"/>
    </row>
    <row r="4256" spans="1:6" ht="15" x14ac:dyDescent="0.25">
      <c r="A4256" s="380">
        <v>7304</v>
      </c>
      <c r="B4256" s="214" t="s">
        <v>14904</v>
      </c>
      <c r="C4256" s="380" t="s">
        <v>3</v>
      </c>
      <c r="D4256" s="380">
        <v>91.64</v>
      </c>
      <c r="E4256" s="380" t="s">
        <v>88</v>
      </c>
      <c r="F4256" s="301"/>
    </row>
    <row r="4257" spans="1:6" ht="15" x14ac:dyDescent="0.25">
      <c r="A4257" s="380">
        <v>43649</v>
      </c>
      <c r="B4257" s="214" t="s">
        <v>14905</v>
      </c>
      <c r="C4257" s="380" t="s">
        <v>3</v>
      </c>
      <c r="D4257" s="380">
        <v>47.39</v>
      </c>
      <c r="E4257" s="380" t="s">
        <v>88</v>
      </c>
      <c r="F4257" s="301"/>
    </row>
    <row r="4258" spans="1:6" ht="15" x14ac:dyDescent="0.25">
      <c r="A4258" s="380">
        <v>43650</v>
      </c>
      <c r="B4258" s="214" t="s">
        <v>14906</v>
      </c>
      <c r="C4258" s="380" t="s">
        <v>3</v>
      </c>
      <c r="D4258" s="380">
        <v>44.79</v>
      </c>
      <c r="E4258" s="380" t="s">
        <v>88</v>
      </c>
      <c r="F4258" s="301"/>
    </row>
    <row r="4259" spans="1:6" ht="15" x14ac:dyDescent="0.25">
      <c r="A4259" s="380">
        <v>7311</v>
      </c>
      <c r="B4259" s="214" t="s">
        <v>14907</v>
      </c>
      <c r="C4259" s="380" t="s">
        <v>3</v>
      </c>
      <c r="D4259" s="380">
        <v>45.88</v>
      </c>
      <c r="E4259" s="380" t="s">
        <v>88</v>
      </c>
      <c r="F4259" s="301"/>
    </row>
    <row r="4260" spans="1:6" ht="15" x14ac:dyDescent="0.25">
      <c r="A4260" s="380">
        <v>7292</v>
      </c>
      <c r="B4260" s="214" t="s">
        <v>14908</v>
      </c>
      <c r="C4260" s="380" t="s">
        <v>3</v>
      </c>
      <c r="D4260" s="380">
        <v>44.42</v>
      </c>
      <c r="E4260" s="380" t="s">
        <v>88</v>
      </c>
      <c r="F4260" s="301"/>
    </row>
    <row r="4261" spans="1:6" ht="30" x14ac:dyDescent="0.25">
      <c r="A4261" s="380">
        <v>7293</v>
      </c>
      <c r="B4261" s="214" t="s">
        <v>14909</v>
      </c>
      <c r="C4261" s="380" t="s">
        <v>3</v>
      </c>
      <c r="D4261" s="380">
        <v>49.14</v>
      </c>
      <c r="E4261" s="380" t="s">
        <v>88</v>
      </c>
      <c r="F4261" s="301"/>
    </row>
    <row r="4262" spans="1:6" ht="30" x14ac:dyDescent="0.25">
      <c r="A4262" s="380">
        <v>7306</v>
      </c>
      <c r="B4262" s="214" t="s">
        <v>14910</v>
      </c>
      <c r="C4262" s="380" t="s">
        <v>3</v>
      </c>
      <c r="D4262" s="380">
        <v>54.23</v>
      </c>
      <c r="E4262" s="380" t="s">
        <v>88</v>
      </c>
      <c r="F4262" s="301"/>
    </row>
    <row r="4263" spans="1:6" ht="15" x14ac:dyDescent="0.25">
      <c r="A4263" s="380">
        <v>7288</v>
      </c>
      <c r="B4263" s="214" t="s">
        <v>14911</v>
      </c>
      <c r="C4263" s="380" t="s">
        <v>3</v>
      </c>
      <c r="D4263" s="380">
        <v>45.03</v>
      </c>
      <c r="E4263" s="380" t="s">
        <v>88</v>
      </c>
      <c r="F4263" s="301"/>
    </row>
    <row r="4264" spans="1:6" ht="15" x14ac:dyDescent="0.25">
      <c r="A4264" s="380">
        <v>43625</v>
      </c>
      <c r="B4264" s="214" t="s">
        <v>14912</v>
      </c>
      <c r="C4264" s="380" t="s">
        <v>3</v>
      </c>
      <c r="D4264" s="380">
        <v>36.36</v>
      </c>
      <c r="E4264" s="380" t="s">
        <v>88</v>
      </c>
      <c r="F4264" s="301"/>
    </row>
    <row r="4265" spans="1:6" ht="15" x14ac:dyDescent="0.25">
      <c r="A4265" s="380">
        <v>43647</v>
      </c>
      <c r="B4265" s="214" t="s">
        <v>14913</v>
      </c>
      <c r="C4265" s="380" t="s">
        <v>3</v>
      </c>
      <c r="D4265" s="380">
        <v>33.03</v>
      </c>
      <c r="E4265" s="380" t="s">
        <v>88</v>
      </c>
      <c r="F4265" s="301"/>
    </row>
    <row r="4266" spans="1:6" ht="15" x14ac:dyDescent="0.25">
      <c r="A4266" s="380">
        <v>43648</v>
      </c>
      <c r="B4266" s="214" t="s">
        <v>14914</v>
      </c>
      <c r="C4266" s="380" t="s">
        <v>3</v>
      </c>
      <c r="D4266" s="380">
        <v>31.87</v>
      </c>
      <c r="E4266" s="380" t="s">
        <v>88</v>
      </c>
      <c r="F4266" s="301"/>
    </row>
    <row r="4267" spans="1:6" ht="15" x14ac:dyDescent="0.25">
      <c r="A4267" s="380">
        <v>35693</v>
      </c>
      <c r="B4267" s="214" t="s">
        <v>14915</v>
      </c>
      <c r="C4267" s="380" t="s">
        <v>3</v>
      </c>
      <c r="D4267" s="380">
        <v>13.1</v>
      </c>
      <c r="E4267" s="380" t="s">
        <v>88</v>
      </c>
      <c r="F4267" s="301"/>
    </row>
    <row r="4268" spans="1:6" ht="15" x14ac:dyDescent="0.25">
      <c r="A4268" s="380">
        <v>7356</v>
      </c>
      <c r="B4268" s="214" t="s">
        <v>14916</v>
      </c>
      <c r="C4268" s="380" t="s">
        <v>3</v>
      </c>
      <c r="D4268" s="380">
        <v>31.4</v>
      </c>
      <c r="E4268" s="380" t="s">
        <v>88</v>
      </c>
      <c r="F4268" s="301"/>
    </row>
    <row r="4269" spans="1:6" ht="15" x14ac:dyDescent="0.25">
      <c r="A4269" s="380">
        <v>35692</v>
      </c>
      <c r="B4269" s="214" t="s">
        <v>14917</v>
      </c>
      <c r="C4269" s="380" t="s">
        <v>3</v>
      </c>
      <c r="D4269" s="380">
        <v>20.55</v>
      </c>
      <c r="E4269" s="380" t="s">
        <v>88</v>
      </c>
      <c r="F4269" s="301"/>
    </row>
    <row r="4270" spans="1:6" ht="15" x14ac:dyDescent="0.25">
      <c r="A4270" s="380">
        <v>43624</v>
      </c>
      <c r="B4270" s="214" t="s">
        <v>14918</v>
      </c>
      <c r="C4270" s="380" t="s">
        <v>3</v>
      </c>
      <c r="D4270" s="380">
        <v>38.270000000000003</v>
      </c>
      <c r="E4270" s="380" t="s">
        <v>88</v>
      </c>
      <c r="F4270" s="301"/>
    </row>
    <row r="4271" spans="1:6" ht="15" x14ac:dyDescent="0.25">
      <c r="A4271" s="380">
        <v>7342</v>
      </c>
      <c r="B4271" s="214" t="s">
        <v>14919</v>
      </c>
      <c r="C4271" s="380" t="s">
        <v>65</v>
      </c>
      <c r="D4271" s="380">
        <v>2.2599999999999998</v>
      </c>
      <c r="E4271" s="380" t="s">
        <v>88</v>
      </c>
      <c r="F4271" s="301"/>
    </row>
    <row r="4272" spans="1:6" ht="15" x14ac:dyDescent="0.25">
      <c r="A4272" s="380">
        <v>7350</v>
      </c>
      <c r="B4272" s="214" t="s">
        <v>14920</v>
      </c>
      <c r="C4272" s="380" t="s">
        <v>3</v>
      </c>
      <c r="D4272" s="380">
        <v>45.32</v>
      </c>
      <c r="E4272" s="380" t="s">
        <v>88</v>
      </c>
      <c r="F4272" s="301"/>
    </row>
    <row r="4273" spans="1:6" ht="30" x14ac:dyDescent="0.25">
      <c r="A4273" s="380">
        <v>39574</v>
      </c>
      <c r="B4273" s="214" t="s">
        <v>14921</v>
      </c>
      <c r="C4273" s="380" t="s">
        <v>66</v>
      </c>
      <c r="D4273" s="380">
        <v>3.61</v>
      </c>
      <c r="E4273" s="380" t="s">
        <v>88</v>
      </c>
      <c r="F4273" s="301"/>
    </row>
    <row r="4274" spans="1:6" ht="30" x14ac:dyDescent="0.25">
      <c r="A4274" s="388">
        <v>11060</v>
      </c>
      <c r="B4274" s="214" t="s">
        <v>14922</v>
      </c>
      <c r="C4274" s="380" t="s">
        <v>66</v>
      </c>
      <c r="D4274" s="395">
        <v>45.92</v>
      </c>
      <c r="E4274" s="380" t="s">
        <v>88</v>
      </c>
      <c r="F4274" s="301"/>
    </row>
    <row r="4275" spans="1:6" ht="15" x14ac:dyDescent="0.25">
      <c r="A4275" s="380">
        <v>37401</v>
      </c>
      <c r="B4275" s="214" t="s">
        <v>14923</v>
      </c>
      <c r="C4275" s="380" t="s">
        <v>66</v>
      </c>
      <c r="D4275" s="380">
        <v>39.44</v>
      </c>
      <c r="E4275" s="380" t="s">
        <v>88</v>
      </c>
      <c r="F4275" s="301"/>
    </row>
    <row r="4276" spans="1:6" ht="15" x14ac:dyDescent="0.25">
      <c r="A4276" s="380">
        <v>38101</v>
      </c>
      <c r="B4276" s="214" t="s">
        <v>14924</v>
      </c>
      <c r="C4276" s="380" t="s">
        <v>66</v>
      </c>
      <c r="D4276" s="395">
        <v>10.49</v>
      </c>
      <c r="E4276" s="380" t="s">
        <v>88</v>
      </c>
      <c r="F4276" s="301"/>
    </row>
    <row r="4277" spans="1:6" ht="30" x14ac:dyDescent="0.25">
      <c r="A4277" s="380">
        <v>7528</v>
      </c>
      <c r="B4277" s="214" t="s">
        <v>14925</v>
      </c>
      <c r="C4277" s="380" t="s">
        <v>66</v>
      </c>
      <c r="D4277" s="380">
        <v>12.33</v>
      </c>
      <c r="E4277" s="380" t="s">
        <v>88</v>
      </c>
      <c r="F4277" s="301"/>
    </row>
    <row r="4278" spans="1:6" ht="30" x14ac:dyDescent="0.25">
      <c r="A4278" s="380">
        <v>12147</v>
      </c>
      <c r="B4278" s="214" t="s">
        <v>14926</v>
      </c>
      <c r="C4278" s="380" t="s">
        <v>66</v>
      </c>
      <c r="D4278" s="380">
        <v>18.8</v>
      </c>
      <c r="E4278" s="380" t="s">
        <v>88</v>
      </c>
      <c r="F4278" s="301"/>
    </row>
    <row r="4279" spans="1:6" ht="30" x14ac:dyDescent="0.25">
      <c r="A4279" s="380">
        <v>38075</v>
      </c>
      <c r="B4279" s="214" t="s">
        <v>14927</v>
      </c>
      <c r="C4279" s="380" t="s">
        <v>66</v>
      </c>
      <c r="D4279" s="380">
        <v>21.36</v>
      </c>
      <c r="E4279" s="380" t="s">
        <v>88</v>
      </c>
      <c r="F4279" s="301"/>
    </row>
    <row r="4280" spans="1:6" ht="15" x14ac:dyDescent="0.25">
      <c r="A4280" s="380">
        <v>38102</v>
      </c>
      <c r="B4280" s="214" t="s">
        <v>14928</v>
      </c>
      <c r="C4280" s="380" t="s">
        <v>66</v>
      </c>
      <c r="D4280" s="380">
        <v>13.42</v>
      </c>
      <c r="E4280" s="380" t="s">
        <v>88</v>
      </c>
      <c r="F4280" s="301"/>
    </row>
    <row r="4281" spans="1:6" ht="15" x14ac:dyDescent="0.25">
      <c r="A4281" s="380">
        <v>7525</v>
      </c>
      <c r="B4281" s="214" t="s">
        <v>14929</v>
      </c>
      <c r="C4281" s="380" t="s">
        <v>66</v>
      </c>
      <c r="D4281" s="380">
        <v>60.71</v>
      </c>
      <c r="E4281" s="380" t="s">
        <v>88</v>
      </c>
      <c r="F4281" s="301"/>
    </row>
    <row r="4282" spans="1:6" ht="15" x14ac:dyDescent="0.25">
      <c r="A4282" s="380">
        <v>7524</v>
      </c>
      <c r="B4282" s="214" t="s">
        <v>14930</v>
      </c>
      <c r="C4282" s="380" t="s">
        <v>66</v>
      </c>
      <c r="D4282" s="380">
        <v>57.21</v>
      </c>
      <c r="E4282" s="380" t="s">
        <v>88</v>
      </c>
      <c r="F4282" s="301"/>
    </row>
    <row r="4283" spans="1:6" ht="15" x14ac:dyDescent="0.25">
      <c r="A4283" s="380">
        <v>38105</v>
      </c>
      <c r="B4283" s="214" t="s">
        <v>14931</v>
      </c>
      <c r="C4283" s="380" t="s">
        <v>66</v>
      </c>
      <c r="D4283" s="380">
        <v>14.7</v>
      </c>
      <c r="E4283" s="380" t="s">
        <v>88</v>
      </c>
      <c r="F4283" s="301"/>
    </row>
    <row r="4284" spans="1:6" ht="30" x14ac:dyDescent="0.25">
      <c r="A4284" s="380">
        <v>38084</v>
      </c>
      <c r="B4284" s="214" t="s">
        <v>14932</v>
      </c>
      <c r="C4284" s="380" t="s">
        <v>66</v>
      </c>
      <c r="D4284" s="380">
        <v>20.87</v>
      </c>
      <c r="E4284" s="380" t="s">
        <v>88</v>
      </c>
      <c r="F4284" s="301"/>
    </row>
    <row r="4285" spans="1:6" ht="15" x14ac:dyDescent="0.25">
      <c r="A4285" s="380">
        <v>38103</v>
      </c>
      <c r="B4285" s="214" t="s">
        <v>14933</v>
      </c>
      <c r="C4285" s="380" t="s">
        <v>66</v>
      </c>
      <c r="D4285" s="380">
        <v>22.06</v>
      </c>
      <c r="E4285" s="380" t="s">
        <v>88</v>
      </c>
      <c r="F4285" s="301"/>
    </row>
    <row r="4286" spans="1:6" ht="30" x14ac:dyDescent="0.25">
      <c r="A4286" s="380">
        <v>38082</v>
      </c>
      <c r="B4286" s="214" t="s">
        <v>14934</v>
      </c>
      <c r="C4286" s="380" t="s">
        <v>66</v>
      </c>
      <c r="D4286" s="380">
        <v>27.18</v>
      </c>
      <c r="E4286" s="380" t="s">
        <v>88</v>
      </c>
      <c r="F4286" s="301"/>
    </row>
    <row r="4287" spans="1:6" ht="15" x14ac:dyDescent="0.25">
      <c r="A4287" s="380">
        <v>38104</v>
      </c>
      <c r="B4287" s="214" t="s">
        <v>14935</v>
      </c>
      <c r="C4287" s="380" t="s">
        <v>66</v>
      </c>
      <c r="D4287" s="380">
        <v>43.2</v>
      </c>
      <c r="E4287" s="380" t="s">
        <v>88</v>
      </c>
      <c r="F4287" s="301"/>
    </row>
    <row r="4288" spans="1:6" ht="30" x14ac:dyDescent="0.25">
      <c r="A4288" s="380">
        <v>38083</v>
      </c>
      <c r="B4288" s="214" t="s">
        <v>14936</v>
      </c>
      <c r="C4288" s="380" t="s">
        <v>66</v>
      </c>
      <c r="D4288" s="380">
        <v>47.96</v>
      </c>
      <c r="E4288" s="380" t="s">
        <v>88</v>
      </c>
      <c r="F4288" s="301"/>
    </row>
    <row r="4289" spans="1:6" ht="30" x14ac:dyDescent="0.25">
      <c r="A4289" s="380">
        <v>38076</v>
      </c>
      <c r="B4289" s="214" t="s">
        <v>14937</v>
      </c>
      <c r="C4289" s="380" t="s">
        <v>66</v>
      </c>
      <c r="D4289" s="380">
        <v>23.94</v>
      </c>
      <c r="E4289" s="380" t="s">
        <v>88</v>
      </c>
      <c r="F4289" s="301"/>
    </row>
    <row r="4290" spans="1:6" ht="15" x14ac:dyDescent="0.25">
      <c r="A4290" s="380">
        <v>7592</v>
      </c>
      <c r="B4290" s="214" t="s">
        <v>14938</v>
      </c>
      <c r="C4290" s="380" t="s">
        <v>87</v>
      </c>
      <c r="D4290" s="380">
        <v>21.83</v>
      </c>
      <c r="E4290" s="380" t="s">
        <v>105</v>
      </c>
      <c r="F4290" s="301"/>
    </row>
    <row r="4291" spans="1:6" ht="15" x14ac:dyDescent="0.25">
      <c r="A4291" s="380">
        <v>40820</v>
      </c>
      <c r="B4291" s="214" t="s">
        <v>14939</v>
      </c>
      <c r="C4291" s="380" t="s">
        <v>115</v>
      </c>
      <c r="D4291" s="380">
        <v>3890.2</v>
      </c>
      <c r="E4291" s="380" t="s">
        <v>105</v>
      </c>
      <c r="F4291" s="301"/>
    </row>
    <row r="4292" spans="1:6" ht="30" x14ac:dyDescent="0.25">
      <c r="A4292" s="380">
        <v>11826</v>
      </c>
      <c r="B4292" s="214" t="s">
        <v>14940</v>
      </c>
      <c r="C4292" s="380" t="s">
        <v>66</v>
      </c>
      <c r="D4292" s="380">
        <v>101.86</v>
      </c>
      <c r="E4292" s="380" t="s">
        <v>88</v>
      </c>
      <c r="F4292" s="301"/>
    </row>
    <row r="4293" spans="1:6" ht="30" x14ac:dyDescent="0.25">
      <c r="A4293" s="380">
        <v>7606</v>
      </c>
      <c r="B4293" s="214" t="s">
        <v>14941</v>
      </c>
      <c r="C4293" s="380" t="s">
        <v>66</v>
      </c>
      <c r="D4293" s="380">
        <v>122.5</v>
      </c>
      <c r="E4293" s="380" t="s">
        <v>88</v>
      </c>
      <c r="F4293" s="301"/>
    </row>
    <row r="4294" spans="1:6" ht="30" x14ac:dyDescent="0.25">
      <c r="A4294" s="380">
        <v>11825</v>
      </c>
      <c r="B4294" s="214" t="s">
        <v>14942</v>
      </c>
      <c r="C4294" s="380" t="s">
        <v>66</v>
      </c>
      <c r="D4294" s="380">
        <v>128.86000000000001</v>
      </c>
      <c r="E4294" s="380" t="s">
        <v>88</v>
      </c>
      <c r="F4294" s="301"/>
    </row>
    <row r="4295" spans="1:6" ht="30" x14ac:dyDescent="0.25">
      <c r="A4295" s="380">
        <v>11767</v>
      </c>
      <c r="B4295" s="214" t="s">
        <v>14943</v>
      </c>
      <c r="C4295" s="380" t="s">
        <v>66</v>
      </c>
      <c r="D4295" s="396">
        <v>343.22</v>
      </c>
      <c r="E4295" s="380" t="s">
        <v>88</v>
      </c>
      <c r="F4295" s="301"/>
    </row>
    <row r="4296" spans="1:6" ht="30" x14ac:dyDescent="0.25">
      <c r="A4296" s="380">
        <v>11763</v>
      </c>
      <c r="B4296" s="214" t="s">
        <v>14944</v>
      </c>
      <c r="C4296" s="380" t="s">
        <v>66</v>
      </c>
      <c r="D4296" s="380">
        <v>267.5</v>
      </c>
      <c r="E4296" s="380" t="s">
        <v>88</v>
      </c>
      <c r="F4296" s="301"/>
    </row>
    <row r="4297" spans="1:6" ht="30" x14ac:dyDescent="0.25">
      <c r="A4297" s="380">
        <v>11764</v>
      </c>
      <c r="B4297" s="214" t="s">
        <v>14945</v>
      </c>
      <c r="C4297" s="380" t="s">
        <v>66</v>
      </c>
      <c r="D4297" s="380">
        <v>219.47</v>
      </c>
      <c r="E4297" s="380" t="s">
        <v>88</v>
      </c>
      <c r="F4297" s="301"/>
    </row>
    <row r="4298" spans="1:6" ht="30" x14ac:dyDescent="0.25">
      <c r="A4298" s="380">
        <v>11829</v>
      </c>
      <c r="B4298" s="214" t="s">
        <v>14946</v>
      </c>
      <c r="C4298" s="380" t="s">
        <v>66</v>
      </c>
      <c r="D4298" s="380">
        <v>53.05</v>
      </c>
      <c r="E4298" s="380" t="s">
        <v>88</v>
      </c>
      <c r="F4298" s="301"/>
    </row>
    <row r="4299" spans="1:6" ht="30" x14ac:dyDescent="0.25">
      <c r="A4299" s="380">
        <v>11830</v>
      </c>
      <c r="B4299" s="214" t="s">
        <v>14947</v>
      </c>
      <c r="C4299" s="380" t="s">
        <v>66</v>
      </c>
      <c r="D4299" s="380">
        <v>57.28</v>
      </c>
      <c r="E4299" s="380" t="s">
        <v>88</v>
      </c>
      <c r="F4299" s="301"/>
    </row>
    <row r="4300" spans="1:6" ht="30" x14ac:dyDescent="0.25">
      <c r="A4300" s="380">
        <v>11765</v>
      </c>
      <c r="B4300" s="214" t="s">
        <v>14948</v>
      </c>
      <c r="C4300" s="380" t="s">
        <v>66</v>
      </c>
      <c r="D4300" s="380">
        <v>146.27000000000001</v>
      </c>
      <c r="E4300" s="380" t="s">
        <v>88</v>
      </c>
      <c r="F4300" s="301"/>
    </row>
    <row r="4301" spans="1:6" ht="30" x14ac:dyDescent="0.25">
      <c r="A4301" s="380">
        <v>11766</v>
      </c>
      <c r="B4301" s="214" t="s">
        <v>14949</v>
      </c>
      <c r="C4301" s="380" t="s">
        <v>66</v>
      </c>
      <c r="D4301" s="380">
        <v>80</v>
      </c>
      <c r="E4301" s="380" t="s">
        <v>88</v>
      </c>
      <c r="F4301" s="301"/>
    </row>
    <row r="4302" spans="1:6" ht="30" x14ac:dyDescent="0.25">
      <c r="A4302" s="380">
        <v>11824</v>
      </c>
      <c r="B4302" s="214" t="s">
        <v>14950</v>
      </c>
      <c r="C4302" s="380" t="s">
        <v>66</v>
      </c>
      <c r="D4302" s="380">
        <v>94.1</v>
      </c>
      <c r="E4302" s="380" t="s">
        <v>88</v>
      </c>
      <c r="F4302" s="301"/>
    </row>
    <row r="4303" spans="1:6" ht="30" x14ac:dyDescent="0.25">
      <c r="A4303" s="380">
        <v>44045</v>
      </c>
      <c r="B4303" s="214" t="s">
        <v>14951</v>
      </c>
      <c r="C4303" s="380" t="s">
        <v>66</v>
      </c>
      <c r="D4303" s="380">
        <v>322.87</v>
      </c>
      <c r="E4303" s="380" t="s">
        <v>88</v>
      </c>
      <c r="F4303" s="301"/>
    </row>
    <row r="4304" spans="1:6" ht="30" x14ac:dyDescent="0.25">
      <c r="A4304" s="380">
        <v>39702</v>
      </c>
      <c r="B4304" s="214" t="s">
        <v>14952</v>
      </c>
      <c r="C4304" s="380" t="s">
        <v>66</v>
      </c>
      <c r="D4304" s="380">
        <v>2144.3200000000002</v>
      </c>
      <c r="E4304" s="380" t="s">
        <v>88</v>
      </c>
      <c r="F4304" s="301"/>
    </row>
    <row r="4305" spans="1:6" ht="30" x14ac:dyDescent="0.25">
      <c r="A4305" s="380">
        <v>13415</v>
      </c>
      <c r="B4305" s="214" t="s">
        <v>14953</v>
      </c>
      <c r="C4305" s="380" t="s">
        <v>66</v>
      </c>
      <c r="D4305" s="380">
        <v>70.400000000000006</v>
      </c>
      <c r="E4305" s="380" t="s">
        <v>88</v>
      </c>
      <c r="F4305" s="301"/>
    </row>
    <row r="4306" spans="1:6" ht="45" x14ac:dyDescent="0.25">
      <c r="A4306" s="380">
        <v>7602</v>
      </c>
      <c r="B4306" s="214" t="s">
        <v>14954</v>
      </c>
      <c r="C4306" s="380" t="s">
        <v>66</v>
      </c>
      <c r="D4306" s="380">
        <v>44.92</v>
      </c>
      <c r="E4306" s="380" t="s">
        <v>88</v>
      </c>
      <c r="F4306" s="301"/>
    </row>
    <row r="4307" spans="1:6" ht="30" x14ac:dyDescent="0.25">
      <c r="A4307" s="380">
        <v>7603</v>
      </c>
      <c r="B4307" s="214" t="s">
        <v>14955</v>
      </c>
      <c r="C4307" s="380" t="s">
        <v>66</v>
      </c>
      <c r="D4307" s="380">
        <v>38.11</v>
      </c>
      <c r="E4307" s="380" t="s">
        <v>88</v>
      </c>
      <c r="F4307" s="301"/>
    </row>
    <row r="4308" spans="1:6" ht="30" x14ac:dyDescent="0.25">
      <c r="A4308" s="380">
        <v>11777</v>
      </c>
      <c r="B4308" s="214" t="s">
        <v>14956</v>
      </c>
      <c r="C4308" s="380" t="s">
        <v>66</v>
      </c>
      <c r="D4308" s="396">
        <v>167.87</v>
      </c>
      <c r="E4308" s="380" t="s">
        <v>88</v>
      </c>
      <c r="F4308" s="301"/>
    </row>
    <row r="4309" spans="1:6" ht="30" x14ac:dyDescent="0.25">
      <c r="A4309" s="380">
        <v>13417</v>
      </c>
      <c r="B4309" s="214" t="s">
        <v>14957</v>
      </c>
      <c r="C4309" s="380" t="s">
        <v>66</v>
      </c>
      <c r="D4309" s="380">
        <v>91.69</v>
      </c>
      <c r="E4309" s="380" t="s">
        <v>88</v>
      </c>
      <c r="F4309" s="301"/>
    </row>
    <row r="4310" spans="1:6" ht="30" x14ac:dyDescent="0.25">
      <c r="A4310" s="380">
        <v>36791</v>
      </c>
      <c r="B4310" s="214" t="s">
        <v>14958</v>
      </c>
      <c r="C4310" s="380" t="s">
        <v>66</v>
      </c>
      <c r="D4310" s="380">
        <v>137.61000000000001</v>
      </c>
      <c r="E4310" s="380" t="s">
        <v>88</v>
      </c>
      <c r="F4310" s="301"/>
    </row>
    <row r="4311" spans="1:6" ht="30" x14ac:dyDescent="0.25">
      <c r="A4311" s="380">
        <v>36795</v>
      </c>
      <c r="B4311" s="214" t="s">
        <v>14959</v>
      </c>
      <c r="C4311" s="380" t="s">
        <v>66</v>
      </c>
      <c r="D4311" s="380">
        <v>1739.93</v>
      </c>
      <c r="E4311" s="380" t="s">
        <v>88</v>
      </c>
      <c r="F4311" s="301"/>
    </row>
    <row r="4312" spans="1:6" ht="30" x14ac:dyDescent="0.25">
      <c r="A4312" s="380">
        <v>36796</v>
      </c>
      <c r="B4312" s="214" t="s">
        <v>14960</v>
      </c>
      <c r="C4312" s="380" t="s">
        <v>66</v>
      </c>
      <c r="D4312" s="380">
        <v>144.58000000000001</v>
      </c>
      <c r="E4312" s="380" t="s">
        <v>88</v>
      </c>
      <c r="F4312" s="301"/>
    </row>
    <row r="4313" spans="1:6" ht="30" x14ac:dyDescent="0.25">
      <c r="A4313" s="380">
        <v>36792</v>
      </c>
      <c r="B4313" s="214" t="s">
        <v>14961</v>
      </c>
      <c r="C4313" s="380" t="s">
        <v>66</v>
      </c>
      <c r="D4313" s="380">
        <v>183.15</v>
      </c>
      <c r="E4313" s="380" t="s">
        <v>88</v>
      </c>
      <c r="F4313" s="301"/>
    </row>
    <row r="4314" spans="1:6" ht="30" x14ac:dyDescent="0.25">
      <c r="A4314" s="380">
        <v>11773</v>
      </c>
      <c r="B4314" s="214" t="s">
        <v>14962</v>
      </c>
      <c r="C4314" s="380" t="s">
        <v>66</v>
      </c>
      <c r="D4314" s="380">
        <v>121.92</v>
      </c>
      <c r="E4314" s="380" t="s">
        <v>88</v>
      </c>
      <c r="F4314" s="301"/>
    </row>
    <row r="4315" spans="1:6" ht="30" x14ac:dyDescent="0.25">
      <c r="A4315" s="380">
        <v>11762</v>
      </c>
      <c r="B4315" s="214" t="s">
        <v>14963</v>
      </c>
      <c r="C4315" s="380" t="s">
        <v>66</v>
      </c>
      <c r="D4315" s="396">
        <v>57.83</v>
      </c>
      <c r="E4315" s="380" t="s">
        <v>88</v>
      </c>
      <c r="F4315" s="301"/>
    </row>
    <row r="4316" spans="1:6" ht="30" x14ac:dyDescent="0.25">
      <c r="A4316" s="380">
        <v>7604</v>
      </c>
      <c r="B4316" s="214" t="s">
        <v>14964</v>
      </c>
      <c r="C4316" s="380" t="s">
        <v>66</v>
      </c>
      <c r="D4316" s="380">
        <v>48.96</v>
      </c>
      <c r="E4316" s="380" t="s">
        <v>88</v>
      </c>
      <c r="F4316" s="301"/>
    </row>
    <row r="4317" spans="1:6" ht="30" x14ac:dyDescent="0.25">
      <c r="A4317" s="380">
        <v>13984</v>
      </c>
      <c r="B4317" s="214" t="s">
        <v>14965</v>
      </c>
      <c r="C4317" s="380" t="s">
        <v>66</v>
      </c>
      <c r="D4317" s="380">
        <v>71.16</v>
      </c>
      <c r="E4317" s="380" t="s">
        <v>88</v>
      </c>
      <c r="F4317" s="301"/>
    </row>
    <row r="4318" spans="1:6" ht="30" x14ac:dyDescent="0.25">
      <c r="A4318" s="380">
        <v>11772</v>
      </c>
      <c r="B4318" s="214" t="s">
        <v>14966</v>
      </c>
      <c r="C4318" s="380" t="s">
        <v>66</v>
      </c>
      <c r="D4318" s="380">
        <v>122.3</v>
      </c>
      <c r="E4318" s="380" t="s">
        <v>88</v>
      </c>
      <c r="F4318" s="301"/>
    </row>
    <row r="4319" spans="1:6" ht="30" x14ac:dyDescent="0.25">
      <c r="A4319" s="380">
        <v>13983</v>
      </c>
      <c r="B4319" s="214" t="s">
        <v>14967</v>
      </c>
      <c r="C4319" s="380" t="s">
        <v>66</v>
      </c>
      <c r="D4319" s="380">
        <v>92.62</v>
      </c>
      <c r="E4319" s="380" t="s">
        <v>88</v>
      </c>
      <c r="F4319" s="301"/>
    </row>
    <row r="4320" spans="1:6" ht="30" x14ac:dyDescent="0.25">
      <c r="A4320" s="380">
        <v>13416</v>
      </c>
      <c r="B4320" s="214" t="s">
        <v>14968</v>
      </c>
      <c r="C4320" s="380" t="s">
        <v>66</v>
      </c>
      <c r="D4320" s="380">
        <v>82.27</v>
      </c>
      <c r="E4320" s="380" t="s">
        <v>88</v>
      </c>
      <c r="F4320" s="301"/>
    </row>
    <row r="4321" spans="1:6" ht="30" x14ac:dyDescent="0.25">
      <c r="A4321" s="380">
        <v>40329</v>
      </c>
      <c r="B4321" s="214" t="s">
        <v>14969</v>
      </c>
      <c r="C4321" s="380" t="s">
        <v>66</v>
      </c>
      <c r="D4321" s="380">
        <v>33.24</v>
      </c>
      <c r="E4321" s="380" t="s">
        <v>88</v>
      </c>
      <c r="F4321" s="301"/>
    </row>
    <row r="4322" spans="1:6" ht="30" x14ac:dyDescent="0.25">
      <c r="A4322" s="380">
        <v>11823</v>
      </c>
      <c r="B4322" s="214" t="s">
        <v>14970</v>
      </c>
      <c r="C4322" s="380" t="s">
        <v>66</v>
      </c>
      <c r="D4322" s="380">
        <v>14</v>
      </c>
      <c r="E4322" s="380" t="s">
        <v>88</v>
      </c>
      <c r="F4322" s="301"/>
    </row>
    <row r="4323" spans="1:6" ht="15" x14ac:dyDescent="0.25">
      <c r="A4323" s="380">
        <v>11822</v>
      </c>
      <c r="B4323" s="214" t="s">
        <v>14971</v>
      </c>
      <c r="C4323" s="380" t="s">
        <v>66</v>
      </c>
      <c r="D4323" s="380">
        <v>26.86</v>
      </c>
      <c r="E4323" s="380" t="s">
        <v>88</v>
      </c>
      <c r="F4323" s="301"/>
    </row>
    <row r="4324" spans="1:6" ht="15" x14ac:dyDescent="0.25">
      <c r="A4324" s="380">
        <v>11831</v>
      </c>
      <c r="B4324" s="214" t="s">
        <v>14972</v>
      </c>
      <c r="C4324" s="380" t="s">
        <v>66</v>
      </c>
      <c r="D4324" s="380">
        <v>16.16</v>
      </c>
      <c r="E4324" s="380" t="s">
        <v>88</v>
      </c>
      <c r="F4324" s="301"/>
    </row>
    <row r="4325" spans="1:6" ht="45" x14ac:dyDescent="0.25">
      <c r="A4325" s="388">
        <v>7613</v>
      </c>
      <c r="B4325" s="214" t="s">
        <v>14973</v>
      </c>
      <c r="C4325" s="380" t="s">
        <v>66</v>
      </c>
      <c r="D4325" s="395">
        <v>123380.01</v>
      </c>
      <c r="E4325" s="380" t="s">
        <v>88</v>
      </c>
      <c r="F4325" s="301"/>
    </row>
    <row r="4326" spans="1:6" ht="45" x14ac:dyDescent="0.25">
      <c r="A4326" s="388">
        <v>7619</v>
      </c>
      <c r="B4326" s="214" t="s">
        <v>14974</v>
      </c>
      <c r="C4326" s="380" t="s">
        <v>66</v>
      </c>
      <c r="D4326" s="395">
        <v>19071.91</v>
      </c>
      <c r="E4326" s="380" t="s">
        <v>88</v>
      </c>
      <c r="F4326" s="301"/>
    </row>
    <row r="4327" spans="1:6" ht="45" x14ac:dyDescent="0.25">
      <c r="A4327" s="388">
        <v>12076</v>
      </c>
      <c r="B4327" s="214" t="s">
        <v>14975</v>
      </c>
      <c r="C4327" s="380" t="s">
        <v>66</v>
      </c>
      <c r="D4327" s="395">
        <v>8748.58</v>
      </c>
      <c r="E4327" s="380" t="s">
        <v>88</v>
      </c>
      <c r="F4327" s="301"/>
    </row>
    <row r="4328" spans="1:6" ht="45" x14ac:dyDescent="0.25">
      <c r="A4328" s="388">
        <v>7614</v>
      </c>
      <c r="B4328" s="214" t="s">
        <v>14976</v>
      </c>
      <c r="C4328" s="380" t="s">
        <v>66</v>
      </c>
      <c r="D4328" s="395">
        <v>24054.22</v>
      </c>
      <c r="E4328" s="380" t="s">
        <v>88</v>
      </c>
      <c r="F4328" s="301"/>
    </row>
    <row r="4329" spans="1:6" ht="45" x14ac:dyDescent="0.25">
      <c r="A4329" s="388">
        <v>7618</v>
      </c>
      <c r="B4329" s="214" t="s">
        <v>14977</v>
      </c>
      <c r="C4329" s="380" t="s">
        <v>66</v>
      </c>
      <c r="D4329" s="395">
        <v>156009.73000000001</v>
      </c>
      <c r="E4329" s="380" t="s">
        <v>88</v>
      </c>
      <c r="F4329" s="301"/>
    </row>
    <row r="4330" spans="1:6" ht="45" x14ac:dyDescent="0.25">
      <c r="A4330" s="388">
        <v>7620</v>
      </c>
      <c r="B4330" s="214" t="s">
        <v>14978</v>
      </c>
      <c r="C4330" s="380" t="s">
        <v>66</v>
      </c>
      <c r="D4330" s="395">
        <v>33744.53</v>
      </c>
      <c r="E4330" s="380" t="s">
        <v>88</v>
      </c>
      <c r="F4330" s="301"/>
    </row>
    <row r="4331" spans="1:6" ht="45" x14ac:dyDescent="0.25">
      <c r="A4331" s="388">
        <v>7610</v>
      </c>
      <c r="B4331" s="214" t="s">
        <v>14979</v>
      </c>
      <c r="C4331" s="380" t="s">
        <v>66</v>
      </c>
      <c r="D4331" s="395">
        <v>10685.76</v>
      </c>
      <c r="E4331" s="380" t="s">
        <v>88</v>
      </c>
      <c r="F4331" s="301"/>
    </row>
    <row r="4332" spans="1:6" ht="45" x14ac:dyDescent="0.25">
      <c r="A4332" s="388">
        <v>7615</v>
      </c>
      <c r="B4332" s="214" t="s">
        <v>14980</v>
      </c>
      <c r="C4332" s="380" t="s">
        <v>66</v>
      </c>
      <c r="D4332" s="395">
        <v>39368.620000000003</v>
      </c>
      <c r="E4332" s="380" t="s">
        <v>88</v>
      </c>
      <c r="F4332" s="301"/>
    </row>
    <row r="4333" spans="1:6" ht="45" x14ac:dyDescent="0.25">
      <c r="A4333" s="388">
        <v>7617</v>
      </c>
      <c r="B4333" s="214" t="s">
        <v>14981</v>
      </c>
      <c r="C4333" s="380" t="s">
        <v>66</v>
      </c>
      <c r="D4333" s="395">
        <v>11935.56</v>
      </c>
      <c r="E4333" s="380" t="s">
        <v>88</v>
      </c>
      <c r="F4333" s="301"/>
    </row>
    <row r="4334" spans="1:6" ht="45" x14ac:dyDescent="0.25">
      <c r="A4334" s="388">
        <v>7616</v>
      </c>
      <c r="B4334" s="214" t="s">
        <v>14982</v>
      </c>
      <c r="C4334" s="380" t="s">
        <v>66</v>
      </c>
      <c r="D4334" s="395">
        <v>64243.34</v>
      </c>
      <c r="E4334" s="380" t="s">
        <v>88</v>
      </c>
      <c r="F4334" s="301"/>
    </row>
    <row r="4335" spans="1:6" ht="45" x14ac:dyDescent="0.25">
      <c r="A4335" s="388">
        <v>7611</v>
      </c>
      <c r="B4335" s="214" t="s">
        <v>14983</v>
      </c>
      <c r="C4335" s="380" t="s">
        <v>66</v>
      </c>
      <c r="D4335" s="395">
        <v>15435</v>
      </c>
      <c r="E4335" s="380" t="s">
        <v>88</v>
      </c>
      <c r="F4335" s="301"/>
    </row>
    <row r="4336" spans="1:6" ht="45" x14ac:dyDescent="0.25">
      <c r="A4336" s="388">
        <v>7612</v>
      </c>
      <c r="B4336" s="214" t="s">
        <v>14984</v>
      </c>
      <c r="C4336" s="380" t="s">
        <v>66</v>
      </c>
      <c r="D4336" s="395">
        <v>88120.72</v>
      </c>
      <c r="E4336" s="380" t="s">
        <v>88</v>
      </c>
      <c r="F4336" s="301"/>
    </row>
    <row r="4337" spans="1:6" ht="15" x14ac:dyDescent="0.25">
      <c r="A4337" s="380">
        <v>37371</v>
      </c>
      <c r="B4337" s="214" t="s">
        <v>14985</v>
      </c>
      <c r="C4337" s="380" t="s">
        <v>87</v>
      </c>
      <c r="D4337" s="395">
        <v>1.5</v>
      </c>
      <c r="E4337" s="380" t="s">
        <v>105</v>
      </c>
      <c r="F4337" s="301"/>
    </row>
    <row r="4338" spans="1:6" ht="15" x14ac:dyDescent="0.25">
      <c r="A4338" s="380">
        <v>40861</v>
      </c>
      <c r="B4338" s="214" t="s">
        <v>14986</v>
      </c>
      <c r="C4338" s="380" t="s">
        <v>115</v>
      </c>
      <c r="D4338" s="395">
        <v>282.98</v>
      </c>
      <c r="E4338" s="380" t="s">
        <v>105</v>
      </c>
      <c r="F4338" s="301"/>
    </row>
    <row r="4339" spans="1:6" ht="30" x14ac:dyDescent="0.25">
      <c r="A4339" s="388">
        <v>36509</v>
      </c>
      <c r="B4339" s="214" t="s">
        <v>14987</v>
      </c>
      <c r="C4339" s="380" t="s">
        <v>66</v>
      </c>
      <c r="D4339" s="395">
        <v>1130275.1599999999</v>
      </c>
      <c r="E4339" s="380" t="s">
        <v>1550</v>
      </c>
      <c r="F4339" s="301"/>
    </row>
    <row r="4340" spans="1:6" ht="30" x14ac:dyDescent="0.25">
      <c r="A4340" s="388">
        <v>36510</v>
      </c>
      <c r="B4340" s="214" t="s">
        <v>14988</v>
      </c>
      <c r="C4340" s="380" t="s">
        <v>66</v>
      </c>
      <c r="D4340" s="395">
        <v>1113149.8</v>
      </c>
      <c r="E4340" s="380" t="s">
        <v>1550</v>
      </c>
      <c r="F4340" s="301"/>
    </row>
    <row r="4341" spans="1:6" ht="30" x14ac:dyDescent="0.25">
      <c r="A4341" s="388">
        <v>25020</v>
      </c>
      <c r="B4341" s="214" t="s">
        <v>14989</v>
      </c>
      <c r="C4341" s="380" t="s">
        <v>66</v>
      </c>
      <c r="D4341" s="395">
        <v>4585785.54</v>
      </c>
      <c r="E4341" s="380" t="s">
        <v>1550</v>
      </c>
      <c r="F4341" s="301"/>
    </row>
    <row r="4342" spans="1:6" ht="30" x14ac:dyDescent="0.25">
      <c r="A4342" s="388">
        <v>7622</v>
      </c>
      <c r="B4342" s="214" t="s">
        <v>14990</v>
      </c>
      <c r="C4342" s="380" t="s">
        <v>66</v>
      </c>
      <c r="D4342" s="395">
        <v>1079918</v>
      </c>
      <c r="E4342" s="380" t="s">
        <v>1550</v>
      </c>
      <c r="F4342" s="301"/>
    </row>
    <row r="4343" spans="1:6" ht="30" x14ac:dyDescent="0.25">
      <c r="A4343" s="388">
        <v>7624</v>
      </c>
      <c r="B4343" s="214" t="s">
        <v>14991</v>
      </c>
      <c r="C4343" s="380" t="s">
        <v>66</v>
      </c>
      <c r="D4343" s="395">
        <v>1400000</v>
      </c>
      <c r="E4343" s="380" t="s">
        <v>1550</v>
      </c>
      <c r="F4343" s="301"/>
    </row>
    <row r="4344" spans="1:6" ht="30" x14ac:dyDescent="0.25">
      <c r="A4344" s="388">
        <v>7625</v>
      </c>
      <c r="B4344" s="214" t="s">
        <v>14992</v>
      </c>
      <c r="C4344" s="380" t="s">
        <v>66</v>
      </c>
      <c r="D4344" s="395">
        <v>1391437.18</v>
      </c>
      <c r="E4344" s="380" t="s">
        <v>1550</v>
      </c>
      <c r="F4344" s="301"/>
    </row>
    <row r="4345" spans="1:6" ht="30" x14ac:dyDescent="0.25">
      <c r="A4345" s="388">
        <v>7623</v>
      </c>
      <c r="B4345" s="214" t="s">
        <v>14993</v>
      </c>
      <c r="C4345" s="380" t="s">
        <v>66</v>
      </c>
      <c r="D4345" s="395">
        <v>4585785.54</v>
      </c>
      <c r="E4345" s="380" t="s">
        <v>1550</v>
      </c>
      <c r="F4345" s="301"/>
    </row>
    <row r="4346" spans="1:6" ht="30" x14ac:dyDescent="0.25">
      <c r="A4346" s="388">
        <v>36508</v>
      </c>
      <c r="B4346" s="214" t="s">
        <v>14994</v>
      </c>
      <c r="C4346" s="380" t="s">
        <v>66</v>
      </c>
      <c r="D4346" s="395">
        <v>2062409.72</v>
      </c>
      <c r="E4346" s="380" t="s">
        <v>1550</v>
      </c>
      <c r="F4346" s="301"/>
    </row>
    <row r="4347" spans="1:6" ht="30" x14ac:dyDescent="0.25">
      <c r="A4347" s="388">
        <v>13238</v>
      </c>
      <c r="B4347" s="214" t="s">
        <v>14995</v>
      </c>
      <c r="C4347" s="380" t="s">
        <v>66</v>
      </c>
      <c r="D4347" s="395">
        <v>312056.05</v>
      </c>
      <c r="E4347" s="380" t="s">
        <v>1550</v>
      </c>
      <c r="F4347" s="301"/>
    </row>
    <row r="4348" spans="1:6" ht="30" x14ac:dyDescent="0.25">
      <c r="A4348" s="388">
        <v>36511</v>
      </c>
      <c r="B4348" s="214" t="s">
        <v>14996</v>
      </c>
      <c r="C4348" s="380" t="s">
        <v>66</v>
      </c>
      <c r="D4348" s="395">
        <v>361588.76</v>
      </c>
      <c r="E4348" s="380" t="s">
        <v>1550</v>
      </c>
      <c r="F4348" s="301"/>
    </row>
    <row r="4349" spans="1:6" ht="15" x14ac:dyDescent="0.25">
      <c r="A4349" s="388">
        <v>36515</v>
      </c>
      <c r="B4349" s="214" t="s">
        <v>14997</v>
      </c>
      <c r="C4349" s="380" t="s">
        <v>66</v>
      </c>
      <c r="D4349" s="395">
        <v>106495.31</v>
      </c>
      <c r="E4349" s="380" t="s">
        <v>1550</v>
      </c>
      <c r="F4349" s="301"/>
    </row>
    <row r="4350" spans="1:6" ht="30" x14ac:dyDescent="0.25">
      <c r="A4350" s="388">
        <v>10598</v>
      </c>
      <c r="B4350" s="214" t="s">
        <v>14998</v>
      </c>
      <c r="C4350" s="380" t="s">
        <v>66</v>
      </c>
      <c r="D4350" s="395">
        <v>172698.23999999999</v>
      </c>
      <c r="E4350" s="380" t="s">
        <v>1550</v>
      </c>
      <c r="F4350" s="301"/>
    </row>
    <row r="4351" spans="1:6" ht="30" x14ac:dyDescent="0.25">
      <c r="A4351" s="388">
        <v>7640</v>
      </c>
      <c r="B4351" s="214" t="s">
        <v>14999</v>
      </c>
      <c r="C4351" s="380" t="s">
        <v>66</v>
      </c>
      <c r="D4351" s="395">
        <v>265000</v>
      </c>
      <c r="E4351" s="380" t="s">
        <v>1550</v>
      </c>
      <c r="F4351" s="301"/>
    </row>
    <row r="4352" spans="1:6" ht="15" x14ac:dyDescent="0.25">
      <c r="A4352" s="388">
        <v>36513</v>
      </c>
      <c r="B4352" s="214" t="s">
        <v>15000</v>
      </c>
      <c r="C4352" s="380" t="s">
        <v>66</v>
      </c>
      <c r="D4352" s="395">
        <v>255279.19</v>
      </c>
      <c r="E4352" s="380" t="s">
        <v>1550</v>
      </c>
      <c r="F4352" s="301"/>
    </row>
    <row r="4353" spans="1:6" ht="15" x14ac:dyDescent="0.25">
      <c r="A4353" s="388">
        <v>36514</v>
      </c>
      <c r="B4353" s="214" t="s">
        <v>15001</v>
      </c>
      <c r="C4353" s="380" t="s">
        <v>66</v>
      </c>
      <c r="D4353" s="395">
        <v>284813.06</v>
      </c>
      <c r="E4353" s="380" t="s">
        <v>1550</v>
      </c>
      <c r="F4353" s="301"/>
    </row>
    <row r="4354" spans="1:6" ht="15" x14ac:dyDescent="0.25">
      <c r="A4354" s="380">
        <v>11572</v>
      </c>
      <c r="B4354" s="214" t="s">
        <v>15002</v>
      </c>
      <c r="C4354" s="380" t="s">
        <v>66</v>
      </c>
      <c r="D4354" s="395">
        <v>30.97</v>
      </c>
      <c r="E4354" s="380" t="s">
        <v>88</v>
      </c>
      <c r="F4354" s="301"/>
    </row>
    <row r="4355" spans="1:6" ht="30" x14ac:dyDescent="0.25">
      <c r="A4355" s="380">
        <v>36149</v>
      </c>
      <c r="B4355" s="214" t="s">
        <v>15003</v>
      </c>
      <c r="C4355" s="380" t="s">
        <v>66</v>
      </c>
      <c r="D4355" s="395">
        <v>162.03</v>
      </c>
      <c r="E4355" s="380" t="s">
        <v>88</v>
      </c>
      <c r="F4355" s="301"/>
    </row>
    <row r="4356" spans="1:6" ht="30" x14ac:dyDescent="0.25">
      <c r="A4356" s="380">
        <v>42407</v>
      </c>
      <c r="B4356" s="214" t="s">
        <v>15004</v>
      </c>
      <c r="C4356" s="380" t="s">
        <v>4</v>
      </c>
      <c r="D4356" s="396">
        <v>5.79</v>
      </c>
      <c r="E4356" s="380" t="s">
        <v>88</v>
      </c>
      <c r="F4356" s="301"/>
    </row>
    <row r="4357" spans="1:6" ht="30" x14ac:dyDescent="0.25">
      <c r="A4357" s="380">
        <v>11581</v>
      </c>
      <c r="B4357" s="214" t="s">
        <v>15005</v>
      </c>
      <c r="C4357" s="380" t="s">
        <v>4</v>
      </c>
      <c r="D4357" s="396">
        <v>20.440000000000001</v>
      </c>
      <c r="E4357" s="380" t="s">
        <v>88</v>
      </c>
      <c r="F4357" s="301"/>
    </row>
    <row r="4358" spans="1:6" ht="30" x14ac:dyDescent="0.25">
      <c r="A4358" s="380">
        <v>43605</v>
      </c>
      <c r="B4358" s="214" t="s">
        <v>15006</v>
      </c>
      <c r="C4358" s="380" t="s">
        <v>4</v>
      </c>
      <c r="D4358" s="380">
        <v>41.83</v>
      </c>
      <c r="E4358" s="380" t="s">
        <v>88</v>
      </c>
      <c r="F4358" s="301"/>
    </row>
    <row r="4359" spans="1:6" ht="30" x14ac:dyDescent="0.25">
      <c r="A4359" s="380">
        <v>11580</v>
      </c>
      <c r="B4359" s="214" t="s">
        <v>15007</v>
      </c>
      <c r="C4359" s="380" t="s">
        <v>4</v>
      </c>
      <c r="D4359" s="380">
        <v>8.1999999999999993</v>
      </c>
      <c r="E4359" s="380" t="s">
        <v>88</v>
      </c>
      <c r="F4359" s="301"/>
    </row>
    <row r="4360" spans="1:6" ht="15" x14ac:dyDescent="0.25">
      <c r="A4360" s="380">
        <v>38386</v>
      </c>
      <c r="B4360" s="214" t="s">
        <v>15008</v>
      </c>
      <c r="C4360" s="380" t="s">
        <v>66</v>
      </c>
      <c r="D4360" s="380">
        <v>5.61</v>
      </c>
      <c r="E4360" s="380" t="s">
        <v>88</v>
      </c>
      <c r="F4360" s="301"/>
    </row>
    <row r="4361" spans="1:6" ht="15" x14ac:dyDescent="0.25">
      <c r="A4361" s="388">
        <v>10743</v>
      </c>
      <c r="B4361" s="214" t="s">
        <v>15009</v>
      </c>
      <c r="C4361" s="380" t="s">
        <v>66</v>
      </c>
      <c r="D4361" s="395">
        <v>569.71</v>
      </c>
      <c r="E4361" s="380" t="s">
        <v>88</v>
      </c>
      <c r="F4361" s="301"/>
    </row>
    <row r="4362" spans="1:6" ht="30" x14ac:dyDescent="0.25">
      <c r="A4362" s="388">
        <v>39848</v>
      </c>
      <c r="B4362" s="214" t="s">
        <v>15010</v>
      </c>
      <c r="C4362" s="380" t="s">
        <v>4</v>
      </c>
      <c r="D4362" s="395">
        <v>1.78</v>
      </c>
      <c r="E4362" s="380" t="s">
        <v>88</v>
      </c>
      <c r="F4362" s="301"/>
    </row>
    <row r="4363" spans="1:6" ht="15" x14ac:dyDescent="0.25">
      <c r="A4363" s="388">
        <v>7667</v>
      </c>
      <c r="B4363" s="214" t="s">
        <v>15011</v>
      </c>
      <c r="C4363" s="380" t="s">
        <v>4</v>
      </c>
      <c r="D4363" s="395">
        <v>2949.08</v>
      </c>
      <c r="E4363" s="380" t="s">
        <v>88</v>
      </c>
      <c r="F4363" s="301"/>
    </row>
    <row r="4364" spans="1:6" ht="15" x14ac:dyDescent="0.25">
      <c r="A4364" s="388">
        <v>7660</v>
      </c>
      <c r="B4364" s="214" t="s">
        <v>15012</v>
      </c>
      <c r="C4364" s="380" t="s">
        <v>4</v>
      </c>
      <c r="D4364" s="395">
        <v>3759.38</v>
      </c>
      <c r="E4364" s="380" t="s">
        <v>88</v>
      </c>
      <c r="F4364" s="301"/>
    </row>
    <row r="4365" spans="1:6" ht="15" x14ac:dyDescent="0.25">
      <c r="A4365" s="388">
        <v>7676</v>
      </c>
      <c r="B4365" s="214" t="s">
        <v>15013</v>
      </c>
      <c r="C4365" s="380" t="s">
        <v>4</v>
      </c>
      <c r="D4365" s="395">
        <v>3802.34</v>
      </c>
      <c r="E4365" s="380" t="s">
        <v>88</v>
      </c>
      <c r="F4365" s="301"/>
    </row>
    <row r="4366" spans="1:6" ht="30" x14ac:dyDescent="0.25">
      <c r="A4366" s="380">
        <v>20999</v>
      </c>
      <c r="B4366" s="214" t="s">
        <v>15014</v>
      </c>
      <c r="C4366" s="380" t="s">
        <v>4</v>
      </c>
      <c r="D4366" s="395">
        <v>8.49</v>
      </c>
      <c r="E4366" s="380" t="s">
        <v>88</v>
      </c>
      <c r="F4366" s="301"/>
    </row>
    <row r="4367" spans="1:6" ht="30" x14ac:dyDescent="0.25">
      <c r="A4367" s="380">
        <v>21001</v>
      </c>
      <c r="B4367" s="214" t="s">
        <v>15015</v>
      </c>
      <c r="C4367" s="380" t="s">
        <v>4</v>
      </c>
      <c r="D4367" s="395">
        <v>15.84</v>
      </c>
      <c r="E4367" s="380" t="s">
        <v>88</v>
      </c>
      <c r="F4367" s="301"/>
    </row>
    <row r="4368" spans="1:6" ht="30" x14ac:dyDescent="0.25">
      <c r="A4368" s="380">
        <v>21003</v>
      </c>
      <c r="B4368" s="214" t="s">
        <v>15016</v>
      </c>
      <c r="C4368" s="380" t="s">
        <v>4</v>
      </c>
      <c r="D4368" s="380">
        <v>26.03</v>
      </c>
      <c r="E4368" s="380" t="s">
        <v>88</v>
      </c>
      <c r="F4368" s="301"/>
    </row>
    <row r="4369" spans="1:6" ht="30" x14ac:dyDescent="0.25">
      <c r="A4369" s="380">
        <v>21006</v>
      </c>
      <c r="B4369" s="214" t="s">
        <v>15017</v>
      </c>
      <c r="C4369" s="380" t="s">
        <v>4</v>
      </c>
      <c r="D4369" s="380">
        <v>55.24</v>
      </c>
      <c r="E4369" s="380" t="s">
        <v>88</v>
      </c>
      <c r="F4369" s="301"/>
    </row>
    <row r="4370" spans="1:6" ht="30" x14ac:dyDescent="0.25">
      <c r="A4370" s="380">
        <v>21019</v>
      </c>
      <c r="B4370" s="214" t="s">
        <v>15018</v>
      </c>
      <c r="C4370" s="380" t="s">
        <v>4</v>
      </c>
      <c r="D4370" s="380">
        <v>19.2</v>
      </c>
      <c r="E4370" s="380" t="s">
        <v>88</v>
      </c>
      <c r="F4370" s="301"/>
    </row>
    <row r="4371" spans="1:6" ht="30" x14ac:dyDescent="0.25">
      <c r="A4371" s="380">
        <v>21021</v>
      </c>
      <c r="B4371" s="214" t="s">
        <v>15019</v>
      </c>
      <c r="C4371" s="380" t="s">
        <v>4</v>
      </c>
      <c r="D4371" s="380">
        <v>30.35</v>
      </c>
      <c r="E4371" s="380" t="s">
        <v>88</v>
      </c>
      <c r="F4371" s="301"/>
    </row>
    <row r="4372" spans="1:6" ht="30" x14ac:dyDescent="0.25">
      <c r="A4372" s="380">
        <v>21024</v>
      </c>
      <c r="B4372" s="214" t="s">
        <v>15020</v>
      </c>
      <c r="C4372" s="380" t="s">
        <v>4</v>
      </c>
      <c r="D4372" s="380">
        <v>65.03</v>
      </c>
      <c r="E4372" s="380" t="s">
        <v>88</v>
      </c>
      <c r="F4372" s="301"/>
    </row>
    <row r="4373" spans="1:6" ht="15" x14ac:dyDescent="0.25">
      <c r="A4373" s="388">
        <v>40624</v>
      </c>
      <c r="B4373" s="214" t="s">
        <v>15021</v>
      </c>
      <c r="C4373" s="380" t="s">
        <v>4</v>
      </c>
      <c r="D4373" s="395">
        <v>81.42</v>
      </c>
      <c r="E4373" s="380" t="s">
        <v>88</v>
      </c>
      <c r="F4373" s="301"/>
    </row>
    <row r="4374" spans="1:6" ht="15" x14ac:dyDescent="0.25">
      <c r="A4374" s="388">
        <v>42575</v>
      </c>
      <c r="B4374" s="214" t="s">
        <v>15022</v>
      </c>
      <c r="C4374" s="380" t="s">
        <v>4</v>
      </c>
      <c r="D4374" s="395">
        <v>74.709999999999994</v>
      </c>
      <c r="E4374" s="380" t="s">
        <v>88</v>
      </c>
      <c r="F4374" s="301"/>
    </row>
    <row r="4375" spans="1:6" ht="15" x14ac:dyDescent="0.25">
      <c r="A4375" s="388">
        <v>42574</v>
      </c>
      <c r="B4375" s="214" t="s">
        <v>15023</v>
      </c>
      <c r="C4375" s="380" t="s">
        <v>4</v>
      </c>
      <c r="D4375" s="395">
        <v>55.75</v>
      </c>
      <c r="E4375" s="380" t="s">
        <v>88</v>
      </c>
      <c r="F4375" s="301"/>
    </row>
    <row r="4376" spans="1:6" ht="15" x14ac:dyDescent="0.25">
      <c r="A4376" s="388">
        <v>13127</v>
      </c>
      <c r="B4376" s="214" t="s">
        <v>15024</v>
      </c>
      <c r="C4376" s="380" t="s">
        <v>4</v>
      </c>
      <c r="D4376" s="395">
        <v>36.31</v>
      </c>
      <c r="E4376" s="380" t="s">
        <v>88</v>
      </c>
      <c r="F4376" s="301"/>
    </row>
    <row r="4377" spans="1:6" ht="15" x14ac:dyDescent="0.25">
      <c r="A4377" s="388">
        <v>13137</v>
      </c>
      <c r="B4377" s="214" t="s">
        <v>15025</v>
      </c>
      <c r="C4377" s="380" t="s">
        <v>4</v>
      </c>
      <c r="D4377" s="395">
        <v>48.19</v>
      </c>
      <c r="E4377" s="380" t="s">
        <v>88</v>
      </c>
      <c r="F4377" s="301"/>
    </row>
    <row r="4378" spans="1:6" ht="15" x14ac:dyDescent="0.25">
      <c r="A4378" s="388">
        <v>20989</v>
      </c>
      <c r="B4378" s="214" t="s">
        <v>15026</v>
      </c>
      <c r="C4378" s="380" t="s">
        <v>4</v>
      </c>
      <c r="D4378" s="395">
        <v>1726.47</v>
      </c>
      <c r="E4378" s="380" t="s">
        <v>88</v>
      </c>
      <c r="F4378" s="301"/>
    </row>
    <row r="4379" spans="1:6" ht="15" x14ac:dyDescent="0.25">
      <c r="A4379" s="388">
        <v>21147</v>
      </c>
      <c r="B4379" s="214" t="s">
        <v>15027</v>
      </c>
      <c r="C4379" s="380" t="s">
        <v>4</v>
      </c>
      <c r="D4379" s="395">
        <v>161.87</v>
      </c>
      <c r="E4379" s="380" t="s">
        <v>88</v>
      </c>
      <c r="F4379" s="301"/>
    </row>
    <row r="4380" spans="1:6" ht="15" x14ac:dyDescent="0.25">
      <c r="A4380" s="388">
        <v>21148</v>
      </c>
      <c r="B4380" s="214" t="s">
        <v>15028</v>
      </c>
      <c r="C4380" s="380" t="s">
        <v>4</v>
      </c>
      <c r="D4380" s="395">
        <v>99.91</v>
      </c>
      <c r="E4380" s="380" t="s">
        <v>88</v>
      </c>
      <c r="F4380" s="301"/>
    </row>
    <row r="4381" spans="1:6" ht="15" x14ac:dyDescent="0.25">
      <c r="A4381" s="388">
        <v>20984</v>
      </c>
      <c r="B4381" s="214" t="s">
        <v>15029</v>
      </c>
      <c r="C4381" s="380" t="s">
        <v>4</v>
      </c>
      <c r="D4381" s="395">
        <v>3312.76</v>
      </c>
      <c r="E4381" s="380" t="s">
        <v>88</v>
      </c>
      <c r="F4381" s="301"/>
    </row>
    <row r="4382" spans="1:6" ht="15" x14ac:dyDescent="0.25">
      <c r="A4382" s="388">
        <v>13042</v>
      </c>
      <c r="B4382" s="214" t="s">
        <v>15030</v>
      </c>
      <c r="C4382" s="380" t="s">
        <v>4</v>
      </c>
      <c r="D4382" s="395">
        <v>1835.76</v>
      </c>
      <c r="E4382" s="380" t="s">
        <v>88</v>
      </c>
      <c r="F4382" s="301"/>
    </row>
    <row r="4383" spans="1:6" ht="15" x14ac:dyDescent="0.25">
      <c r="A4383" s="388">
        <v>42576</v>
      </c>
      <c r="B4383" s="214" t="s">
        <v>15031</v>
      </c>
      <c r="C4383" s="380" t="s">
        <v>4</v>
      </c>
      <c r="D4383" s="395">
        <v>203.8</v>
      </c>
      <c r="E4383" s="380" t="s">
        <v>88</v>
      </c>
      <c r="F4383" s="301"/>
    </row>
    <row r="4384" spans="1:6" ht="15" x14ac:dyDescent="0.25">
      <c r="A4384" s="388">
        <v>21150</v>
      </c>
      <c r="B4384" s="214" t="s">
        <v>15032</v>
      </c>
      <c r="C4384" s="380" t="s">
        <v>4</v>
      </c>
      <c r="D4384" s="395">
        <v>49.54</v>
      </c>
      <c r="E4384" s="380" t="s">
        <v>88</v>
      </c>
      <c r="F4384" s="301"/>
    </row>
    <row r="4385" spans="1:6" ht="15" x14ac:dyDescent="0.25">
      <c r="A4385" s="388">
        <v>13141</v>
      </c>
      <c r="B4385" s="214" t="s">
        <v>15033</v>
      </c>
      <c r="C4385" s="380" t="s">
        <v>4</v>
      </c>
      <c r="D4385" s="395">
        <v>62.42</v>
      </c>
      <c r="E4385" s="380" t="s">
        <v>88</v>
      </c>
      <c r="F4385" s="301"/>
    </row>
    <row r="4386" spans="1:6" ht="15" x14ac:dyDescent="0.25">
      <c r="A4386" s="388">
        <v>21151</v>
      </c>
      <c r="B4386" s="214" t="s">
        <v>15034</v>
      </c>
      <c r="C4386" s="380" t="s">
        <v>4</v>
      </c>
      <c r="D4386" s="395">
        <v>296.52999999999997</v>
      </c>
      <c r="E4386" s="380" t="s">
        <v>88</v>
      </c>
      <c r="F4386" s="301"/>
    </row>
    <row r="4387" spans="1:6" ht="15" x14ac:dyDescent="0.25">
      <c r="A4387" s="388">
        <v>13142</v>
      </c>
      <c r="B4387" s="214" t="s">
        <v>15035</v>
      </c>
      <c r="C4387" s="380" t="s">
        <v>4</v>
      </c>
      <c r="D4387" s="395">
        <v>423.91</v>
      </c>
      <c r="E4387" s="380" t="s">
        <v>88</v>
      </c>
      <c r="F4387" s="301"/>
    </row>
    <row r="4388" spans="1:6" ht="15" x14ac:dyDescent="0.25">
      <c r="A4388" s="388">
        <v>42577</v>
      </c>
      <c r="B4388" s="214" t="s">
        <v>15036</v>
      </c>
      <c r="C4388" s="380" t="s">
        <v>4</v>
      </c>
      <c r="D4388" s="395">
        <v>465.15</v>
      </c>
      <c r="E4388" s="380" t="s">
        <v>88</v>
      </c>
      <c r="F4388" s="301"/>
    </row>
    <row r="4389" spans="1:6" ht="15" x14ac:dyDescent="0.25">
      <c r="A4389" s="388">
        <v>20994</v>
      </c>
      <c r="B4389" s="214" t="s">
        <v>15037</v>
      </c>
      <c r="C4389" s="380" t="s">
        <v>4</v>
      </c>
      <c r="D4389" s="395">
        <v>799.27</v>
      </c>
      <c r="E4389" s="380" t="s">
        <v>88</v>
      </c>
      <c r="F4389" s="301"/>
    </row>
    <row r="4390" spans="1:6" ht="15" x14ac:dyDescent="0.25">
      <c r="A4390" s="388">
        <v>7672</v>
      </c>
      <c r="B4390" s="214" t="s">
        <v>15038</v>
      </c>
      <c r="C4390" s="380" t="s">
        <v>4</v>
      </c>
      <c r="D4390" s="395">
        <v>523.61</v>
      </c>
      <c r="E4390" s="380" t="s">
        <v>88</v>
      </c>
      <c r="F4390" s="301"/>
    </row>
    <row r="4391" spans="1:6" ht="15" x14ac:dyDescent="0.25">
      <c r="A4391" s="388">
        <v>20995</v>
      </c>
      <c r="B4391" s="214" t="s">
        <v>15039</v>
      </c>
      <c r="C4391" s="380" t="s">
        <v>4</v>
      </c>
      <c r="D4391" s="395">
        <v>1050.3800000000001</v>
      </c>
      <c r="E4391" s="380" t="s">
        <v>88</v>
      </c>
      <c r="F4391" s="301"/>
    </row>
    <row r="4392" spans="1:6" ht="15" x14ac:dyDescent="0.25">
      <c r="A4392" s="388">
        <v>7690</v>
      </c>
      <c r="B4392" s="214" t="s">
        <v>15040</v>
      </c>
      <c r="C4392" s="380" t="s">
        <v>4</v>
      </c>
      <c r="D4392" s="395">
        <v>607.51</v>
      </c>
      <c r="E4392" s="380" t="s">
        <v>88</v>
      </c>
      <c r="F4392" s="301"/>
    </row>
    <row r="4393" spans="1:6" ht="15" x14ac:dyDescent="0.25">
      <c r="A4393" s="388">
        <v>20980</v>
      </c>
      <c r="B4393" s="214" t="s">
        <v>15041</v>
      </c>
      <c r="C4393" s="380" t="s">
        <v>4</v>
      </c>
      <c r="D4393" s="395">
        <v>662.73</v>
      </c>
      <c r="E4393" s="380" t="s">
        <v>88</v>
      </c>
      <c r="F4393" s="301"/>
    </row>
    <row r="4394" spans="1:6" ht="15" x14ac:dyDescent="0.25">
      <c r="A4394" s="388">
        <v>7661</v>
      </c>
      <c r="B4394" s="214" t="s">
        <v>15042</v>
      </c>
      <c r="C4394" s="380" t="s">
        <v>4</v>
      </c>
      <c r="D4394" s="395">
        <v>788.38</v>
      </c>
      <c r="E4394" s="380" t="s">
        <v>88</v>
      </c>
      <c r="F4394" s="301"/>
    </row>
    <row r="4395" spans="1:6" ht="30" x14ac:dyDescent="0.25">
      <c r="A4395" s="388">
        <v>21016</v>
      </c>
      <c r="B4395" s="214" t="s">
        <v>15043</v>
      </c>
      <c r="C4395" s="380" t="s">
        <v>4</v>
      </c>
      <c r="D4395" s="395">
        <v>161.1</v>
      </c>
      <c r="E4395" s="380" t="s">
        <v>88</v>
      </c>
      <c r="F4395" s="301"/>
    </row>
    <row r="4396" spans="1:6" ht="30" x14ac:dyDescent="0.25">
      <c r="A4396" s="388">
        <v>21008</v>
      </c>
      <c r="B4396" s="214" t="s">
        <v>15044</v>
      </c>
      <c r="C4396" s="380" t="s">
        <v>4</v>
      </c>
      <c r="D4396" s="395">
        <v>18.82</v>
      </c>
      <c r="E4396" s="380" t="s">
        <v>88</v>
      </c>
      <c r="F4396" s="301"/>
    </row>
    <row r="4397" spans="1:6" ht="30" x14ac:dyDescent="0.25">
      <c r="A4397" s="388">
        <v>21009</v>
      </c>
      <c r="B4397" s="214" t="s">
        <v>15045</v>
      </c>
      <c r="C4397" s="380" t="s">
        <v>4</v>
      </c>
      <c r="D4397" s="395">
        <v>24.5</v>
      </c>
      <c r="E4397" s="380" t="s">
        <v>88</v>
      </c>
      <c r="F4397" s="301"/>
    </row>
    <row r="4398" spans="1:6" ht="30" x14ac:dyDescent="0.25">
      <c r="A4398" s="388">
        <v>21010</v>
      </c>
      <c r="B4398" s="214" t="s">
        <v>15046</v>
      </c>
      <c r="C4398" s="380" t="s">
        <v>4</v>
      </c>
      <c r="D4398" s="395">
        <v>32.9</v>
      </c>
      <c r="E4398" s="380" t="s">
        <v>88</v>
      </c>
      <c r="F4398" s="301"/>
    </row>
    <row r="4399" spans="1:6" ht="30" x14ac:dyDescent="0.25">
      <c r="A4399" s="388">
        <v>21011</v>
      </c>
      <c r="B4399" s="214" t="s">
        <v>15047</v>
      </c>
      <c r="C4399" s="380" t="s">
        <v>4</v>
      </c>
      <c r="D4399" s="395">
        <v>47.95</v>
      </c>
      <c r="E4399" s="380" t="s">
        <v>88</v>
      </c>
      <c r="F4399" s="301"/>
    </row>
    <row r="4400" spans="1:6" ht="30" x14ac:dyDescent="0.25">
      <c r="A4400" s="388">
        <v>21012</v>
      </c>
      <c r="B4400" s="214" t="s">
        <v>15048</v>
      </c>
      <c r="C4400" s="380" t="s">
        <v>4</v>
      </c>
      <c r="D4400" s="395">
        <v>52.99</v>
      </c>
      <c r="E4400" s="380" t="s">
        <v>88</v>
      </c>
      <c r="F4400" s="301"/>
    </row>
    <row r="4401" spans="1:6" ht="30" x14ac:dyDescent="0.25">
      <c r="A4401" s="388">
        <v>21013</v>
      </c>
      <c r="B4401" s="214" t="s">
        <v>15049</v>
      </c>
      <c r="C4401" s="380" t="s">
        <v>4</v>
      </c>
      <c r="D4401" s="395">
        <v>69.150000000000006</v>
      </c>
      <c r="E4401" s="380" t="s">
        <v>88</v>
      </c>
      <c r="F4401" s="301"/>
    </row>
    <row r="4402" spans="1:6" ht="30" x14ac:dyDescent="0.25">
      <c r="A4402" s="388">
        <v>21014</v>
      </c>
      <c r="B4402" s="214" t="s">
        <v>15050</v>
      </c>
      <c r="C4402" s="380" t="s">
        <v>4</v>
      </c>
      <c r="D4402" s="395">
        <v>96.75</v>
      </c>
      <c r="E4402" s="380" t="s">
        <v>88</v>
      </c>
      <c r="F4402" s="301"/>
    </row>
    <row r="4403" spans="1:6" ht="30" x14ac:dyDescent="0.25">
      <c r="A4403" s="388">
        <v>21015</v>
      </c>
      <c r="B4403" s="214" t="s">
        <v>15051</v>
      </c>
      <c r="C4403" s="380" t="s">
        <v>4</v>
      </c>
      <c r="D4403" s="395">
        <v>111.16</v>
      </c>
      <c r="E4403" s="380" t="s">
        <v>88</v>
      </c>
      <c r="F4403" s="301"/>
    </row>
    <row r="4404" spans="1:6" ht="30" x14ac:dyDescent="0.25">
      <c r="A4404" s="388">
        <v>40626</v>
      </c>
      <c r="B4404" s="214" t="s">
        <v>15052</v>
      </c>
      <c r="C4404" s="380" t="s">
        <v>4</v>
      </c>
      <c r="D4404" s="395">
        <v>36.21</v>
      </c>
      <c r="E4404" s="380" t="s">
        <v>88</v>
      </c>
      <c r="F4404" s="301"/>
    </row>
    <row r="4405" spans="1:6" ht="30" x14ac:dyDescent="0.25">
      <c r="A4405" s="388">
        <v>7697</v>
      </c>
      <c r="B4405" s="214" t="s">
        <v>15053</v>
      </c>
      <c r="C4405" s="380" t="s">
        <v>4</v>
      </c>
      <c r="D4405" s="395">
        <v>53.04</v>
      </c>
      <c r="E4405" s="380" t="s">
        <v>88</v>
      </c>
      <c r="F4405" s="301"/>
    </row>
    <row r="4406" spans="1:6" ht="30" x14ac:dyDescent="0.25">
      <c r="A4406" s="388">
        <v>7698</v>
      </c>
      <c r="B4406" s="214" t="s">
        <v>15054</v>
      </c>
      <c r="C4406" s="380" t="s">
        <v>4</v>
      </c>
      <c r="D4406" s="395">
        <v>45.66</v>
      </c>
      <c r="E4406" s="380" t="s">
        <v>88</v>
      </c>
      <c r="F4406" s="301"/>
    </row>
    <row r="4407" spans="1:6" ht="30" x14ac:dyDescent="0.25">
      <c r="A4407" s="388">
        <v>7691</v>
      </c>
      <c r="B4407" s="214" t="s">
        <v>15055</v>
      </c>
      <c r="C4407" s="380" t="s">
        <v>4</v>
      </c>
      <c r="D4407" s="395">
        <v>19.29</v>
      </c>
      <c r="E4407" s="380" t="s">
        <v>88</v>
      </c>
      <c r="F4407" s="301"/>
    </row>
    <row r="4408" spans="1:6" ht="30" x14ac:dyDescent="0.25">
      <c r="A4408" s="388">
        <v>7696</v>
      </c>
      <c r="B4408" s="214" t="s">
        <v>15056</v>
      </c>
      <c r="C4408" s="380" t="s">
        <v>4</v>
      </c>
      <c r="D4408" s="395">
        <v>76.489999999999995</v>
      </c>
      <c r="E4408" s="380" t="s">
        <v>88</v>
      </c>
      <c r="F4408" s="301"/>
    </row>
    <row r="4409" spans="1:6" ht="30" x14ac:dyDescent="0.25">
      <c r="A4409" s="388">
        <v>7701</v>
      </c>
      <c r="B4409" s="214" t="s">
        <v>15057</v>
      </c>
      <c r="C4409" s="380" t="s">
        <v>4</v>
      </c>
      <c r="D4409" s="395">
        <v>94.92</v>
      </c>
      <c r="E4409" s="380" t="s">
        <v>88</v>
      </c>
      <c r="F4409" s="301"/>
    </row>
    <row r="4410" spans="1:6" ht="30" x14ac:dyDescent="0.25">
      <c r="A4410" s="388">
        <v>7694</v>
      </c>
      <c r="B4410" s="214" t="s">
        <v>15058</v>
      </c>
      <c r="C4410" s="380" t="s">
        <v>4</v>
      </c>
      <c r="D4410" s="395">
        <v>127.73</v>
      </c>
      <c r="E4410" s="380" t="s">
        <v>88</v>
      </c>
      <c r="F4410" s="301"/>
    </row>
    <row r="4411" spans="1:6" ht="30" x14ac:dyDescent="0.25">
      <c r="A4411" s="388">
        <v>7700</v>
      </c>
      <c r="B4411" s="214" t="s">
        <v>15059</v>
      </c>
      <c r="C4411" s="380" t="s">
        <v>4</v>
      </c>
      <c r="D4411" s="395">
        <v>24.4</v>
      </c>
      <c r="E4411" s="380" t="s">
        <v>88</v>
      </c>
      <c r="F4411" s="301"/>
    </row>
    <row r="4412" spans="1:6" ht="30" x14ac:dyDescent="0.25">
      <c r="A4412" s="388">
        <v>7693</v>
      </c>
      <c r="B4412" s="214" t="s">
        <v>15060</v>
      </c>
      <c r="C4412" s="380" t="s">
        <v>4</v>
      </c>
      <c r="D4412" s="395">
        <v>175.92</v>
      </c>
      <c r="E4412" s="380" t="s">
        <v>88</v>
      </c>
      <c r="F4412" s="301"/>
    </row>
    <row r="4413" spans="1:6" ht="30" x14ac:dyDescent="0.25">
      <c r="A4413" s="388">
        <v>7692</v>
      </c>
      <c r="B4413" s="214" t="s">
        <v>15061</v>
      </c>
      <c r="C4413" s="380" t="s">
        <v>4</v>
      </c>
      <c r="D4413" s="395">
        <v>263.38</v>
      </c>
      <c r="E4413" s="380" t="s">
        <v>88</v>
      </c>
      <c r="F4413" s="301"/>
    </row>
    <row r="4414" spans="1:6" ht="30" x14ac:dyDescent="0.25">
      <c r="A4414" s="388">
        <v>7695</v>
      </c>
      <c r="B4414" s="214" t="s">
        <v>15062</v>
      </c>
      <c r="C4414" s="380" t="s">
        <v>4</v>
      </c>
      <c r="D4414" s="395">
        <v>285.64</v>
      </c>
      <c r="E4414" s="380" t="s">
        <v>88</v>
      </c>
      <c r="F4414" s="301"/>
    </row>
    <row r="4415" spans="1:6" ht="15" x14ac:dyDescent="0.25">
      <c r="A4415" s="388">
        <v>13356</v>
      </c>
      <c r="B4415" s="214" t="s">
        <v>15063</v>
      </c>
      <c r="C4415" s="380" t="s">
        <v>4</v>
      </c>
      <c r="D4415" s="395">
        <v>20.71</v>
      </c>
      <c r="E4415" s="380" t="s">
        <v>88</v>
      </c>
      <c r="F4415" s="301"/>
    </row>
    <row r="4416" spans="1:6" ht="15" x14ac:dyDescent="0.25">
      <c r="A4416" s="380">
        <v>36365</v>
      </c>
      <c r="B4416" s="214" t="s">
        <v>15064</v>
      </c>
      <c r="C4416" s="380" t="s">
        <v>4</v>
      </c>
      <c r="D4416" s="395">
        <v>38.159999999999997</v>
      </c>
      <c r="E4416" s="380" t="s">
        <v>88</v>
      </c>
      <c r="F4416" s="301"/>
    </row>
    <row r="4417" spans="1:6" ht="15" x14ac:dyDescent="0.25">
      <c r="A4417" s="380">
        <v>41930</v>
      </c>
      <c r="B4417" s="214" t="s">
        <v>15065</v>
      </c>
      <c r="C4417" s="380" t="s">
        <v>4</v>
      </c>
      <c r="D4417" s="395">
        <v>127.11</v>
      </c>
      <c r="E4417" s="380" t="s">
        <v>88</v>
      </c>
      <c r="F4417" s="301"/>
    </row>
    <row r="4418" spans="1:6" ht="15" x14ac:dyDescent="0.25">
      <c r="A4418" s="380">
        <v>41931</v>
      </c>
      <c r="B4418" s="214" t="s">
        <v>15066</v>
      </c>
      <c r="C4418" s="380" t="s">
        <v>4</v>
      </c>
      <c r="D4418" s="380">
        <v>199.08</v>
      </c>
      <c r="E4418" s="380" t="s">
        <v>88</v>
      </c>
      <c r="F4418" s="301"/>
    </row>
    <row r="4419" spans="1:6" ht="15" x14ac:dyDescent="0.25">
      <c r="A4419" s="380">
        <v>41932</v>
      </c>
      <c r="B4419" s="214" t="s">
        <v>15067</v>
      </c>
      <c r="C4419" s="380" t="s">
        <v>4</v>
      </c>
      <c r="D4419" s="380">
        <v>306.42</v>
      </c>
      <c r="E4419" s="380" t="s">
        <v>88</v>
      </c>
      <c r="F4419" s="301"/>
    </row>
    <row r="4420" spans="1:6" ht="15" x14ac:dyDescent="0.25">
      <c r="A4420" s="380">
        <v>41933</v>
      </c>
      <c r="B4420" s="214" t="s">
        <v>15068</v>
      </c>
      <c r="C4420" s="380" t="s">
        <v>4</v>
      </c>
      <c r="D4420" s="380">
        <v>433.04</v>
      </c>
      <c r="E4420" s="380" t="s">
        <v>88</v>
      </c>
      <c r="F4420" s="301"/>
    </row>
    <row r="4421" spans="1:6" ht="15" x14ac:dyDescent="0.25">
      <c r="A4421" s="380">
        <v>41934</v>
      </c>
      <c r="B4421" s="214" t="s">
        <v>15069</v>
      </c>
      <c r="C4421" s="380" t="s">
        <v>4</v>
      </c>
      <c r="D4421" s="380">
        <v>504.33</v>
      </c>
      <c r="E4421" s="380" t="s">
        <v>88</v>
      </c>
      <c r="F4421" s="301"/>
    </row>
    <row r="4422" spans="1:6" ht="15" x14ac:dyDescent="0.25">
      <c r="A4422" s="380">
        <v>41936</v>
      </c>
      <c r="B4422" s="214" t="s">
        <v>15070</v>
      </c>
      <c r="C4422" s="380" t="s">
        <v>4</v>
      </c>
      <c r="D4422" s="380">
        <v>74.84</v>
      </c>
      <c r="E4422" s="380" t="s">
        <v>88</v>
      </c>
      <c r="F4422" s="301"/>
    </row>
    <row r="4423" spans="1:6" ht="30" x14ac:dyDescent="0.25">
      <c r="A4423" s="380">
        <v>44812</v>
      </c>
      <c r="B4423" s="214" t="s">
        <v>15071</v>
      </c>
      <c r="C4423" s="380" t="s">
        <v>4</v>
      </c>
      <c r="D4423" s="380">
        <v>466.45</v>
      </c>
      <c r="E4423" s="380" t="s">
        <v>88</v>
      </c>
      <c r="F4423" s="301"/>
    </row>
    <row r="4424" spans="1:6" ht="30" x14ac:dyDescent="0.25">
      <c r="A4424" s="380">
        <v>41785</v>
      </c>
      <c r="B4424" s="214" t="s">
        <v>15072</v>
      </c>
      <c r="C4424" s="380" t="s">
        <v>4</v>
      </c>
      <c r="D4424" s="380">
        <v>1728.61</v>
      </c>
      <c r="E4424" s="380" t="s">
        <v>88</v>
      </c>
      <c r="F4424" s="301"/>
    </row>
    <row r="4425" spans="1:6" ht="30" x14ac:dyDescent="0.25">
      <c r="A4425" s="380">
        <v>41781</v>
      </c>
      <c r="B4425" s="214" t="s">
        <v>15073</v>
      </c>
      <c r="C4425" s="380" t="s">
        <v>4</v>
      </c>
      <c r="D4425" s="396">
        <v>312.13</v>
      </c>
      <c r="E4425" s="380" t="s">
        <v>88</v>
      </c>
      <c r="F4425" s="301"/>
    </row>
    <row r="4426" spans="1:6" ht="30" x14ac:dyDescent="0.25">
      <c r="A4426" s="380">
        <v>41783</v>
      </c>
      <c r="B4426" s="214" t="s">
        <v>15074</v>
      </c>
      <c r="C4426" s="380" t="s">
        <v>4</v>
      </c>
      <c r="D4426" s="380">
        <v>1122.1300000000001</v>
      </c>
      <c r="E4426" s="380" t="s">
        <v>88</v>
      </c>
      <c r="F4426" s="301"/>
    </row>
    <row r="4427" spans="1:6" ht="30" x14ac:dyDescent="0.25">
      <c r="A4427" s="380">
        <v>41786</v>
      </c>
      <c r="B4427" s="214" t="s">
        <v>15075</v>
      </c>
      <c r="C4427" s="380" t="s">
        <v>4</v>
      </c>
      <c r="D4427" s="396">
        <v>2389.0500000000002</v>
      </c>
      <c r="E4427" s="380" t="s">
        <v>88</v>
      </c>
      <c r="F4427" s="301"/>
    </row>
    <row r="4428" spans="1:6" ht="30" x14ac:dyDescent="0.25">
      <c r="A4428" s="380">
        <v>41779</v>
      </c>
      <c r="B4428" s="214" t="s">
        <v>15076</v>
      </c>
      <c r="C4428" s="380" t="s">
        <v>4</v>
      </c>
      <c r="D4428" s="396">
        <v>122.93</v>
      </c>
      <c r="E4428" s="380" t="s">
        <v>88</v>
      </c>
      <c r="F4428" s="301"/>
    </row>
    <row r="4429" spans="1:6" ht="30" x14ac:dyDescent="0.25">
      <c r="A4429" s="380">
        <v>41780</v>
      </c>
      <c r="B4429" s="214" t="s">
        <v>15077</v>
      </c>
      <c r="C4429" s="380" t="s">
        <v>4</v>
      </c>
      <c r="D4429" s="380">
        <v>192.59</v>
      </c>
      <c r="E4429" s="380" t="s">
        <v>88</v>
      </c>
      <c r="F4429" s="301"/>
    </row>
    <row r="4430" spans="1:6" ht="30" x14ac:dyDescent="0.25">
      <c r="A4430" s="380">
        <v>41782</v>
      </c>
      <c r="B4430" s="214" t="s">
        <v>15078</v>
      </c>
      <c r="C4430" s="380" t="s">
        <v>4</v>
      </c>
      <c r="D4430" s="380">
        <v>689.89</v>
      </c>
      <c r="E4430" s="380" t="s">
        <v>88</v>
      </c>
      <c r="F4430" s="301"/>
    </row>
    <row r="4431" spans="1:6" ht="15" x14ac:dyDescent="0.25">
      <c r="A4431" s="380">
        <v>38130</v>
      </c>
      <c r="B4431" s="214" t="s">
        <v>15079</v>
      </c>
      <c r="C4431" s="380" t="s">
        <v>4</v>
      </c>
      <c r="D4431" s="380">
        <v>43.12</v>
      </c>
      <c r="E4431" s="380" t="s">
        <v>88</v>
      </c>
      <c r="F4431" s="301"/>
    </row>
    <row r="4432" spans="1:6" ht="15" x14ac:dyDescent="0.25">
      <c r="A4432" s="380">
        <v>44260</v>
      </c>
      <c r="B4432" s="214" t="s">
        <v>15080</v>
      </c>
      <c r="C4432" s="380" t="s">
        <v>4</v>
      </c>
      <c r="D4432" s="380">
        <v>408.13</v>
      </c>
      <c r="E4432" s="380" t="s">
        <v>88</v>
      </c>
      <c r="F4432" s="301"/>
    </row>
    <row r="4433" spans="1:6" ht="15" x14ac:dyDescent="0.25">
      <c r="A4433" s="380">
        <v>21123</v>
      </c>
      <c r="B4433" s="214" t="s">
        <v>15081</v>
      </c>
      <c r="C4433" s="380" t="s">
        <v>4</v>
      </c>
      <c r="D4433" s="380">
        <v>12</v>
      </c>
      <c r="E4433" s="380" t="s">
        <v>88</v>
      </c>
      <c r="F4433" s="301"/>
    </row>
    <row r="4434" spans="1:6" ht="15" x14ac:dyDescent="0.25">
      <c r="A4434" s="380">
        <v>21124</v>
      </c>
      <c r="B4434" s="214" t="s">
        <v>15082</v>
      </c>
      <c r="C4434" s="380" t="s">
        <v>4</v>
      </c>
      <c r="D4434" s="380">
        <v>19.170000000000002</v>
      </c>
      <c r="E4434" s="380" t="s">
        <v>88</v>
      </c>
      <c r="F4434" s="301"/>
    </row>
    <row r="4435" spans="1:6" ht="15" x14ac:dyDescent="0.25">
      <c r="A4435" s="380">
        <v>21125</v>
      </c>
      <c r="B4435" s="214" t="s">
        <v>15083</v>
      </c>
      <c r="C4435" s="380" t="s">
        <v>4</v>
      </c>
      <c r="D4435" s="380">
        <v>33.020000000000003</v>
      </c>
      <c r="E4435" s="380" t="s">
        <v>88</v>
      </c>
      <c r="F4435" s="301"/>
    </row>
    <row r="4436" spans="1:6" ht="15" x14ac:dyDescent="0.25">
      <c r="A4436" s="380">
        <v>38028</v>
      </c>
      <c r="B4436" s="214" t="s">
        <v>15084</v>
      </c>
      <c r="C4436" s="380" t="s">
        <v>4</v>
      </c>
      <c r="D4436" s="380">
        <v>57.73</v>
      </c>
      <c r="E4436" s="380" t="s">
        <v>88</v>
      </c>
      <c r="F4436" s="301"/>
    </row>
    <row r="4437" spans="1:6" ht="15" x14ac:dyDescent="0.25">
      <c r="A4437" s="380">
        <v>38029</v>
      </c>
      <c r="B4437" s="214" t="s">
        <v>15085</v>
      </c>
      <c r="C4437" s="380" t="s">
        <v>4</v>
      </c>
      <c r="D4437" s="380">
        <v>84.49</v>
      </c>
      <c r="E4437" s="380" t="s">
        <v>88</v>
      </c>
      <c r="F4437" s="301"/>
    </row>
    <row r="4438" spans="1:6" ht="15" x14ac:dyDescent="0.25">
      <c r="A4438" s="380">
        <v>38030</v>
      </c>
      <c r="B4438" s="214" t="s">
        <v>15086</v>
      </c>
      <c r="C4438" s="380" t="s">
        <v>4</v>
      </c>
      <c r="D4438" s="380">
        <v>136.63</v>
      </c>
      <c r="E4438" s="380" t="s">
        <v>88</v>
      </c>
      <c r="F4438" s="301"/>
    </row>
    <row r="4439" spans="1:6" ht="15" x14ac:dyDescent="0.25">
      <c r="A4439" s="380">
        <v>38031</v>
      </c>
      <c r="B4439" s="214" t="s">
        <v>15087</v>
      </c>
      <c r="C4439" s="380" t="s">
        <v>4</v>
      </c>
      <c r="D4439" s="380">
        <v>214.45</v>
      </c>
      <c r="E4439" s="380" t="s">
        <v>88</v>
      </c>
      <c r="F4439" s="301"/>
    </row>
    <row r="4440" spans="1:6" ht="45" x14ac:dyDescent="0.25">
      <c r="A4440" s="388">
        <v>39735</v>
      </c>
      <c r="B4440" s="214" t="s">
        <v>15088</v>
      </c>
      <c r="C4440" s="380" t="s">
        <v>4</v>
      </c>
      <c r="D4440" s="395">
        <v>55.44</v>
      </c>
      <c r="E4440" s="380" t="s">
        <v>88</v>
      </c>
      <c r="F4440" s="301"/>
    </row>
    <row r="4441" spans="1:6" ht="45" x14ac:dyDescent="0.25">
      <c r="A4441" s="388">
        <v>39734</v>
      </c>
      <c r="B4441" s="214" t="s">
        <v>15089</v>
      </c>
      <c r="C4441" s="380" t="s">
        <v>4</v>
      </c>
      <c r="D4441" s="395">
        <v>65.760000000000005</v>
      </c>
      <c r="E4441" s="380" t="s">
        <v>88</v>
      </c>
      <c r="F4441" s="301"/>
    </row>
    <row r="4442" spans="1:6" ht="45" x14ac:dyDescent="0.25">
      <c r="A4442" s="388">
        <v>39736</v>
      </c>
      <c r="B4442" s="214" t="s">
        <v>15090</v>
      </c>
      <c r="C4442" s="380" t="s">
        <v>4</v>
      </c>
      <c r="D4442" s="395">
        <v>75.05</v>
      </c>
      <c r="E4442" s="380" t="s">
        <v>88</v>
      </c>
      <c r="F4442" s="301"/>
    </row>
    <row r="4443" spans="1:6" ht="45" x14ac:dyDescent="0.25">
      <c r="A4443" s="388">
        <v>39739</v>
      </c>
      <c r="B4443" s="214" t="s">
        <v>15091</v>
      </c>
      <c r="C4443" s="380" t="s">
        <v>4</v>
      </c>
      <c r="D4443" s="395">
        <v>51.9</v>
      </c>
      <c r="E4443" s="380" t="s">
        <v>88</v>
      </c>
      <c r="F4443" s="301"/>
    </row>
    <row r="4444" spans="1:6" ht="45" x14ac:dyDescent="0.25">
      <c r="A4444" s="388">
        <v>39737</v>
      </c>
      <c r="B4444" s="214" t="s">
        <v>15092</v>
      </c>
      <c r="C4444" s="380" t="s">
        <v>4</v>
      </c>
      <c r="D4444" s="395">
        <v>10.09</v>
      </c>
      <c r="E4444" s="380" t="s">
        <v>88</v>
      </c>
      <c r="F4444" s="301"/>
    </row>
    <row r="4445" spans="1:6" ht="45" x14ac:dyDescent="0.25">
      <c r="A4445" s="388">
        <v>39738</v>
      </c>
      <c r="B4445" s="214" t="s">
        <v>15093</v>
      </c>
      <c r="C4445" s="380" t="s">
        <v>4</v>
      </c>
      <c r="D4445" s="395">
        <v>3.65</v>
      </c>
      <c r="E4445" s="380" t="s">
        <v>88</v>
      </c>
      <c r="F4445" s="301"/>
    </row>
    <row r="4446" spans="1:6" ht="45" x14ac:dyDescent="0.25">
      <c r="A4446" s="388">
        <v>39733</v>
      </c>
      <c r="B4446" s="214" t="s">
        <v>15094</v>
      </c>
      <c r="C4446" s="380" t="s">
        <v>4</v>
      </c>
      <c r="D4446" s="395">
        <v>89.82</v>
      </c>
      <c r="E4446" s="380" t="s">
        <v>88</v>
      </c>
      <c r="F4446" s="301"/>
    </row>
    <row r="4447" spans="1:6" ht="45" x14ac:dyDescent="0.25">
      <c r="A4447" s="388">
        <v>39854</v>
      </c>
      <c r="B4447" s="214" t="s">
        <v>15095</v>
      </c>
      <c r="C4447" s="380" t="s">
        <v>4</v>
      </c>
      <c r="D4447" s="395">
        <v>91.09</v>
      </c>
      <c r="E4447" s="380" t="s">
        <v>88</v>
      </c>
      <c r="F4447" s="301"/>
    </row>
    <row r="4448" spans="1:6" ht="45" x14ac:dyDescent="0.25">
      <c r="A4448" s="388">
        <v>39740</v>
      </c>
      <c r="B4448" s="214" t="s">
        <v>15096</v>
      </c>
      <c r="C4448" s="380" t="s">
        <v>4</v>
      </c>
      <c r="D4448" s="395">
        <v>49.84</v>
      </c>
      <c r="E4448" s="380" t="s">
        <v>88</v>
      </c>
      <c r="F4448" s="301"/>
    </row>
    <row r="4449" spans="1:6" ht="45" x14ac:dyDescent="0.25">
      <c r="A4449" s="388">
        <v>39741</v>
      </c>
      <c r="B4449" s="214" t="s">
        <v>15097</v>
      </c>
      <c r="C4449" s="380" t="s">
        <v>4</v>
      </c>
      <c r="D4449" s="395">
        <v>9.18</v>
      </c>
      <c r="E4449" s="380" t="s">
        <v>88</v>
      </c>
      <c r="F4449" s="301"/>
    </row>
    <row r="4450" spans="1:6" ht="45" x14ac:dyDescent="0.25">
      <c r="A4450" s="388">
        <v>39853</v>
      </c>
      <c r="B4450" s="214" t="s">
        <v>15098</v>
      </c>
      <c r="C4450" s="380" t="s">
        <v>4</v>
      </c>
      <c r="D4450" s="395">
        <v>12.06</v>
      </c>
      <c r="E4450" s="380" t="s">
        <v>88</v>
      </c>
      <c r="F4450" s="301"/>
    </row>
    <row r="4451" spans="1:6" ht="45" x14ac:dyDescent="0.25">
      <c r="A4451" s="388">
        <v>39742</v>
      </c>
      <c r="B4451" s="214" t="s">
        <v>15099</v>
      </c>
      <c r="C4451" s="380" t="s">
        <v>4</v>
      </c>
      <c r="D4451" s="395">
        <v>40.06</v>
      </c>
      <c r="E4451" s="380" t="s">
        <v>88</v>
      </c>
      <c r="F4451" s="301"/>
    </row>
    <row r="4452" spans="1:6" ht="30" x14ac:dyDescent="0.25">
      <c r="A4452" s="380">
        <v>39751</v>
      </c>
      <c r="B4452" s="214" t="s">
        <v>15100</v>
      </c>
      <c r="C4452" s="380" t="s">
        <v>4</v>
      </c>
      <c r="D4452" s="395">
        <v>311.73</v>
      </c>
      <c r="E4452" s="380" t="s">
        <v>88</v>
      </c>
      <c r="F4452" s="301"/>
    </row>
    <row r="4453" spans="1:6" ht="30" x14ac:dyDescent="0.25">
      <c r="A4453" s="380">
        <v>39750</v>
      </c>
      <c r="B4453" s="214" t="s">
        <v>15101</v>
      </c>
      <c r="C4453" s="380" t="s">
        <v>4</v>
      </c>
      <c r="D4453" s="395">
        <v>259.10000000000002</v>
      </c>
      <c r="E4453" s="380" t="s">
        <v>88</v>
      </c>
      <c r="F4453" s="301"/>
    </row>
    <row r="4454" spans="1:6" ht="30" x14ac:dyDescent="0.25">
      <c r="A4454" s="380">
        <v>39749</v>
      </c>
      <c r="B4454" s="214" t="s">
        <v>15102</v>
      </c>
      <c r="C4454" s="380" t="s">
        <v>4</v>
      </c>
      <c r="D4454" s="380">
        <v>171.55</v>
      </c>
      <c r="E4454" s="380" t="s">
        <v>88</v>
      </c>
      <c r="F4454" s="301"/>
    </row>
    <row r="4455" spans="1:6" ht="30" x14ac:dyDescent="0.25">
      <c r="A4455" s="380">
        <v>39747</v>
      </c>
      <c r="B4455" s="214" t="s">
        <v>15103</v>
      </c>
      <c r="C4455" s="380" t="s">
        <v>4</v>
      </c>
      <c r="D4455" s="380">
        <v>83.34</v>
      </c>
      <c r="E4455" s="380" t="s">
        <v>88</v>
      </c>
      <c r="F4455" s="301"/>
    </row>
    <row r="4456" spans="1:6" ht="30" x14ac:dyDescent="0.25">
      <c r="A4456" s="380">
        <v>39753</v>
      </c>
      <c r="B4456" s="214" t="s">
        <v>15104</v>
      </c>
      <c r="C4456" s="380" t="s">
        <v>4</v>
      </c>
      <c r="D4456" s="380">
        <v>573.82000000000005</v>
      </c>
      <c r="E4456" s="380" t="s">
        <v>88</v>
      </c>
      <c r="F4456" s="301"/>
    </row>
    <row r="4457" spans="1:6" ht="30" x14ac:dyDescent="0.25">
      <c r="A4457" s="380">
        <v>39752</v>
      </c>
      <c r="B4457" s="214" t="s">
        <v>15105</v>
      </c>
      <c r="C4457" s="380" t="s">
        <v>4</v>
      </c>
      <c r="D4457" s="380">
        <v>443.56</v>
      </c>
      <c r="E4457" s="380" t="s">
        <v>88</v>
      </c>
      <c r="F4457" s="301"/>
    </row>
    <row r="4458" spans="1:6" ht="30" x14ac:dyDescent="0.25">
      <c r="A4458" s="380">
        <v>39754</v>
      </c>
      <c r="B4458" s="214" t="s">
        <v>15106</v>
      </c>
      <c r="C4458" s="380" t="s">
        <v>4</v>
      </c>
      <c r="D4458" s="380">
        <v>845.39</v>
      </c>
      <c r="E4458" s="380" t="s">
        <v>88</v>
      </c>
      <c r="F4458" s="301"/>
    </row>
    <row r="4459" spans="1:6" ht="30" x14ac:dyDescent="0.25">
      <c r="A4459" s="380">
        <v>39748</v>
      </c>
      <c r="B4459" s="214" t="s">
        <v>15107</v>
      </c>
      <c r="C4459" s="380" t="s">
        <v>4</v>
      </c>
      <c r="D4459" s="380">
        <v>134.86000000000001</v>
      </c>
      <c r="E4459" s="380" t="s">
        <v>88</v>
      </c>
      <c r="F4459" s="301"/>
    </row>
    <row r="4460" spans="1:6" ht="30" x14ac:dyDescent="0.25">
      <c r="A4460" s="380">
        <v>39755</v>
      </c>
      <c r="B4460" s="214" t="s">
        <v>15108</v>
      </c>
      <c r="C4460" s="380" t="s">
        <v>4</v>
      </c>
      <c r="D4460" s="380">
        <v>1281.8</v>
      </c>
      <c r="E4460" s="380" t="s">
        <v>88</v>
      </c>
      <c r="F4460" s="301"/>
    </row>
    <row r="4461" spans="1:6" ht="15" x14ac:dyDescent="0.25">
      <c r="A4461" s="380">
        <v>12742</v>
      </c>
      <c r="B4461" s="214" t="s">
        <v>15109</v>
      </c>
      <c r="C4461" s="380" t="s">
        <v>4</v>
      </c>
      <c r="D4461" s="396">
        <v>1014.97</v>
      </c>
      <c r="E4461" s="380" t="s">
        <v>88</v>
      </c>
      <c r="F4461" s="301"/>
    </row>
    <row r="4462" spans="1:6" ht="15" x14ac:dyDescent="0.25">
      <c r="A4462" s="380">
        <v>12713</v>
      </c>
      <c r="B4462" s="214" t="s">
        <v>15110</v>
      </c>
      <c r="C4462" s="380" t="s">
        <v>4</v>
      </c>
      <c r="D4462" s="380">
        <v>53.83</v>
      </c>
      <c r="E4462" s="380" t="s">
        <v>88</v>
      </c>
      <c r="F4462" s="301"/>
    </row>
    <row r="4463" spans="1:6" ht="15" x14ac:dyDescent="0.25">
      <c r="A4463" s="380">
        <v>12743</v>
      </c>
      <c r="B4463" s="214" t="s">
        <v>15111</v>
      </c>
      <c r="C4463" s="380" t="s">
        <v>4</v>
      </c>
      <c r="D4463" s="380">
        <v>92.6</v>
      </c>
      <c r="E4463" s="380" t="s">
        <v>88</v>
      </c>
      <c r="F4463" s="301"/>
    </row>
    <row r="4464" spans="1:6" ht="15" x14ac:dyDescent="0.25">
      <c r="A4464" s="380">
        <v>12744</v>
      </c>
      <c r="B4464" s="214" t="s">
        <v>15112</v>
      </c>
      <c r="C4464" s="380" t="s">
        <v>4</v>
      </c>
      <c r="D4464" s="380">
        <v>117.52</v>
      </c>
      <c r="E4464" s="380" t="s">
        <v>88</v>
      </c>
      <c r="F4464" s="301"/>
    </row>
    <row r="4465" spans="1:6" ht="15" x14ac:dyDescent="0.25">
      <c r="A4465" s="380">
        <v>12745</v>
      </c>
      <c r="B4465" s="214" t="s">
        <v>15113</v>
      </c>
      <c r="C4465" s="380" t="s">
        <v>4</v>
      </c>
      <c r="D4465" s="380">
        <v>170.67</v>
      </c>
      <c r="E4465" s="380" t="s">
        <v>88</v>
      </c>
      <c r="F4465" s="301"/>
    </row>
    <row r="4466" spans="1:6" ht="15" x14ac:dyDescent="0.25">
      <c r="A4466" s="380">
        <v>12746</v>
      </c>
      <c r="B4466" s="214" t="s">
        <v>15114</v>
      </c>
      <c r="C4466" s="380" t="s">
        <v>4</v>
      </c>
      <c r="D4466" s="380">
        <v>230.46</v>
      </c>
      <c r="E4466" s="380" t="s">
        <v>88</v>
      </c>
      <c r="F4466" s="301"/>
    </row>
    <row r="4467" spans="1:6" ht="15" x14ac:dyDescent="0.25">
      <c r="A4467" s="380">
        <v>12747</v>
      </c>
      <c r="B4467" s="214" t="s">
        <v>15115</v>
      </c>
      <c r="C4467" s="380" t="s">
        <v>4</v>
      </c>
      <c r="D4467" s="380">
        <v>334.22</v>
      </c>
      <c r="E4467" s="380" t="s">
        <v>88</v>
      </c>
      <c r="F4467" s="301"/>
    </row>
    <row r="4468" spans="1:6" ht="15" x14ac:dyDescent="0.25">
      <c r="A4468" s="380">
        <v>12748</v>
      </c>
      <c r="B4468" s="214" t="s">
        <v>15116</v>
      </c>
      <c r="C4468" s="380" t="s">
        <v>4</v>
      </c>
      <c r="D4468" s="380">
        <v>470.86</v>
      </c>
      <c r="E4468" s="380" t="s">
        <v>88</v>
      </c>
      <c r="F4468" s="301"/>
    </row>
    <row r="4469" spans="1:6" ht="15" x14ac:dyDescent="0.25">
      <c r="A4469" s="380">
        <v>12749</v>
      </c>
      <c r="B4469" s="214" t="s">
        <v>15117</v>
      </c>
      <c r="C4469" s="380" t="s">
        <v>4</v>
      </c>
      <c r="D4469" s="380">
        <v>688.32</v>
      </c>
      <c r="E4469" s="380" t="s">
        <v>88</v>
      </c>
      <c r="F4469" s="301"/>
    </row>
    <row r="4470" spans="1:6" ht="30" x14ac:dyDescent="0.25">
      <c r="A4470" s="380">
        <v>39660</v>
      </c>
      <c r="B4470" s="214" t="s">
        <v>15118</v>
      </c>
      <c r="C4470" s="380" t="s">
        <v>4</v>
      </c>
      <c r="D4470" s="380">
        <v>70.92</v>
      </c>
      <c r="E4470" s="380" t="s">
        <v>88</v>
      </c>
      <c r="F4470" s="301"/>
    </row>
    <row r="4471" spans="1:6" ht="30" x14ac:dyDescent="0.25">
      <c r="A4471" s="380">
        <v>39662</v>
      </c>
      <c r="B4471" s="214" t="s">
        <v>15119</v>
      </c>
      <c r="C4471" s="380" t="s">
        <v>4</v>
      </c>
      <c r="D4471" s="380">
        <v>33.99</v>
      </c>
      <c r="E4471" s="380" t="s">
        <v>88</v>
      </c>
      <c r="F4471" s="301"/>
    </row>
    <row r="4472" spans="1:6" ht="30" x14ac:dyDescent="0.25">
      <c r="A4472" s="380">
        <v>39661</v>
      </c>
      <c r="B4472" s="214" t="s">
        <v>15120</v>
      </c>
      <c r="C4472" s="380" t="s">
        <v>4</v>
      </c>
      <c r="D4472" s="380">
        <v>23.18</v>
      </c>
      <c r="E4472" s="380" t="s">
        <v>88</v>
      </c>
      <c r="F4472" s="301"/>
    </row>
    <row r="4473" spans="1:6" ht="30" x14ac:dyDescent="0.25">
      <c r="A4473" s="380">
        <v>39666</v>
      </c>
      <c r="B4473" s="214" t="s">
        <v>15121</v>
      </c>
      <c r="C4473" s="380" t="s">
        <v>4</v>
      </c>
      <c r="D4473" s="380">
        <v>106.69</v>
      </c>
      <c r="E4473" s="380" t="s">
        <v>88</v>
      </c>
      <c r="F4473" s="301"/>
    </row>
    <row r="4474" spans="1:6" ht="30" x14ac:dyDescent="0.25">
      <c r="A4474" s="380">
        <v>39664</v>
      </c>
      <c r="B4474" s="214" t="s">
        <v>15122</v>
      </c>
      <c r="C4474" s="380" t="s">
        <v>4</v>
      </c>
      <c r="D4474" s="380">
        <v>52.29</v>
      </c>
      <c r="E4474" s="380" t="s">
        <v>88</v>
      </c>
      <c r="F4474" s="301"/>
    </row>
    <row r="4475" spans="1:6" ht="30" x14ac:dyDescent="0.25">
      <c r="A4475" s="380">
        <v>39663</v>
      </c>
      <c r="B4475" s="214" t="s">
        <v>15123</v>
      </c>
      <c r="C4475" s="380" t="s">
        <v>4</v>
      </c>
      <c r="D4475" s="380">
        <v>41.8</v>
      </c>
      <c r="E4475" s="380" t="s">
        <v>88</v>
      </c>
      <c r="F4475" s="301"/>
    </row>
    <row r="4476" spans="1:6" ht="30" x14ac:dyDescent="0.25">
      <c r="A4476" s="380">
        <v>39665</v>
      </c>
      <c r="B4476" s="214" t="s">
        <v>15124</v>
      </c>
      <c r="C4476" s="380" t="s">
        <v>4</v>
      </c>
      <c r="D4476" s="380">
        <v>88.22</v>
      </c>
      <c r="E4476" s="380" t="s">
        <v>88</v>
      </c>
      <c r="F4476" s="301"/>
    </row>
    <row r="4477" spans="1:6" ht="30" x14ac:dyDescent="0.25">
      <c r="A4477" s="380">
        <v>7753</v>
      </c>
      <c r="B4477" s="214" t="s">
        <v>15125</v>
      </c>
      <c r="C4477" s="380" t="s">
        <v>4</v>
      </c>
      <c r="D4477" s="380">
        <v>486.42</v>
      </c>
      <c r="E4477" s="380" t="s">
        <v>88</v>
      </c>
      <c r="F4477" s="301"/>
    </row>
    <row r="4478" spans="1:6" ht="30" x14ac:dyDescent="0.25">
      <c r="A4478" s="380">
        <v>13256</v>
      </c>
      <c r="B4478" s="214" t="s">
        <v>15126</v>
      </c>
      <c r="C4478" s="380" t="s">
        <v>4</v>
      </c>
      <c r="D4478" s="380">
        <v>681.4</v>
      </c>
      <c r="E4478" s="380" t="s">
        <v>88</v>
      </c>
      <c r="F4478" s="301"/>
    </row>
    <row r="4479" spans="1:6" ht="30" x14ac:dyDescent="0.25">
      <c r="A4479" s="380">
        <v>7757</v>
      </c>
      <c r="B4479" s="214" t="s">
        <v>15127</v>
      </c>
      <c r="C4479" s="380" t="s">
        <v>4</v>
      </c>
      <c r="D4479" s="380">
        <v>726.48</v>
      </c>
      <c r="E4479" s="380" t="s">
        <v>88</v>
      </c>
      <c r="F4479" s="301"/>
    </row>
    <row r="4480" spans="1:6" ht="30" x14ac:dyDescent="0.25">
      <c r="A4480" s="380">
        <v>7758</v>
      </c>
      <c r="B4480" s="214" t="s">
        <v>15128</v>
      </c>
      <c r="C4480" s="380" t="s">
        <v>4</v>
      </c>
      <c r="D4480" s="380">
        <v>1052.51</v>
      </c>
      <c r="E4480" s="380" t="s">
        <v>88</v>
      </c>
      <c r="F4480" s="301"/>
    </row>
    <row r="4481" spans="1:6" ht="30" x14ac:dyDescent="0.25">
      <c r="A4481" s="380">
        <v>7759</v>
      </c>
      <c r="B4481" s="214" t="s">
        <v>15129</v>
      </c>
      <c r="C4481" s="380" t="s">
        <v>4</v>
      </c>
      <c r="D4481" s="380">
        <v>2916.5</v>
      </c>
      <c r="E4481" s="380" t="s">
        <v>88</v>
      </c>
      <c r="F4481" s="301"/>
    </row>
    <row r="4482" spans="1:6" ht="30" x14ac:dyDescent="0.25">
      <c r="A4482" s="380">
        <v>40334</v>
      </c>
      <c r="B4482" s="214" t="s">
        <v>15130</v>
      </c>
      <c r="C4482" s="380" t="s">
        <v>4</v>
      </c>
      <c r="D4482" s="396">
        <v>114.26</v>
      </c>
      <c r="E4482" s="380" t="s">
        <v>88</v>
      </c>
      <c r="F4482" s="301"/>
    </row>
    <row r="4483" spans="1:6" ht="30" x14ac:dyDescent="0.25">
      <c r="A4483" s="380">
        <v>7745</v>
      </c>
      <c r="B4483" s="214" t="s">
        <v>15131</v>
      </c>
      <c r="C4483" s="380" t="s">
        <v>4</v>
      </c>
      <c r="D4483" s="396">
        <v>128.94</v>
      </c>
      <c r="E4483" s="380" t="s">
        <v>88</v>
      </c>
      <c r="F4483" s="301"/>
    </row>
    <row r="4484" spans="1:6" ht="30" x14ac:dyDescent="0.25">
      <c r="A4484" s="380">
        <v>7742</v>
      </c>
      <c r="B4484" s="214" t="s">
        <v>15132</v>
      </c>
      <c r="C4484" s="380" t="s">
        <v>4</v>
      </c>
      <c r="D4484" s="380">
        <v>340.07</v>
      </c>
      <c r="E4484" s="380" t="s">
        <v>88</v>
      </c>
      <c r="F4484" s="301"/>
    </row>
    <row r="4485" spans="1:6" ht="30" x14ac:dyDescent="0.25">
      <c r="A4485" s="380">
        <v>7750</v>
      </c>
      <c r="B4485" s="214" t="s">
        <v>15133</v>
      </c>
      <c r="C4485" s="380" t="s">
        <v>4</v>
      </c>
      <c r="D4485" s="380">
        <v>415.13</v>
      </c>
      <c r="E4485" s="380" t="s">
        <v>88</v>
      </c>
      <c r="F4485" s="301"/>
    </row>
    <row r="4486" spans="1:6" ht="30" x14ac:dyDescent="0.25">
      <c r="A4486" s="380">
        <v>7756</v>
      </c>
      <c r="B4486" s="214" t="s">
        <v>15134</v>
      </c>
      <c r="C4486" s="380" t="s">
        <v>4</v>
      </c>
      <c r="D4486" s="380">
        <v>476.98</v>
      </c>
      <c r="E4486" s="380" t="s">
        <v>88</v>
      </c>
      <c r="F4486" s="301"/>
    </row>
    <row r="4487" spans="1:6" ht="30" x14ac:dyDescent="0.25">
      <c r="A4487" s="380">
        <v>7725</v>
      </c>
      <c r="B4487" s="214" t="s">
        <v>15135</v>
      </c>
      <c r="C4487" s="380" t="s">
        <v>4</v>
      </c>
      <c r="D4487" s="380">
        <v>249.5</v>
      </c>
      <c r="E4487" s="380" t="s">
        <v>88</v>
      </c>
      <c r="F4487" s="301"/>
    </row>
    <row r="4488" spans="1:6" ht="30" x14ac:dyDescent="0.25">
      <c r="A4488" s="380">
        <v>7765</v>
      </c>
      <c r="B4488" s="214" t="s">
        <v>15136</v>
      </c>
      <c r="C4488" s="380" t="s">
        <v>4</v>
      </c>
      <c r="D4488" s="380">
        <v>534.64</v>
      </c>
      <c r="E4488" s="380" t="s">
        <v>88</v>
      </c>
      <c r="F4488" s="301"/>
    </row>
    <row r="4489" spans="1:6" ht="30" x14ac:dyDescent="0.25">
      <c r="A4489" s="380">
        <v>12569</v>
      </c>
      <c r="B4489" s="214" t="s">
        <v>15137</v>
      </c>
      <c r="C4489" s="380" t="s">
        <v>4</v>
      </c>
      <c r="D4489" s="380">
        <v>738.01</v>
      </c>
      <c r="E4489" s="380" t="s">
        <v>88</v>
      </c>
      <c r="F4489" s="301"/>
    </row>
    <row r="4490" spans="1:6" ht="30" x14ac:dyDescent="0.25">
      <c r="A4490" s="380">
        <v>7766</v>
      </c>
      <c r="B4490" s="214" t="s">
        <v>15138</v>
      </c>
      <c r="C4490" s="380" t="s">
        <v>4</v>
      </c>
      <c r="D4490" s="380">
        <v>784.14</v>
      </c>
      <c r="E4490" s="380" t="s">
        <v>88</v>
      </c>
      <c r="F4490" s="301"/>
    </row>
    <row r="4491" spans="1:6" ht="30" x14ac:dyDescent="0.25">
      <c r="A4491" s="380">
        <v>7767</v>
      </c>
      <c r="B4491" s="214" t="s">
        <v>15139</v>
      </c>
      <c r="C4491" s="380" t="s">
        <v>4</v>
      </c>
      <c r="D4491" s="380">
        <v>1125.8900000000001</v>
      </c>
      <c r="E4491" s="380" t="s">
        <v>88</v>
      </c>
      <c r="F4491" s="301"/>
    </row>
    <row r="4492" spans="1:6" ht="30" x14ac:dyDescent="0.25">
      <c r="A4492" s="380">
        <v>7727</v>
      </c>
      <c r="B4492" s="214" t="s">
        <v>15140</v>
      </c>
      <c r="C4492" s="380" t="s">
        <v>4</v>
      </c>
      <c r="D4492" s="396">
        <v>3270.75</v>
      </c>
      <c r="E4492" s="380" t="s">
        <v>88</v>
      </c>
      <c r="F4492" s="301"/>
    </row>
    <row r="4493" spans="1:6" ht="30" x14ac:dyDescent="0.25">
      <c r="A4493" s="380">
        <v>7760</v>
      </c>
      <c r="B4493" s="214" t="s">
        <v>15141</v>
      </c>
      <c r="C4493" s="380" t="s">
        <v>4</v>
      </c>
      <c r="D4493" s="396">
        <v>129.99</v>
      </c>
      <c r="E4493" s="380" t="s">
        <v>88</v>
      </c>
      <c r="F4493" s="301"/>
    </row>
    <row r="4494" spans="1:6" ht="30" x14ac:dyDescent="0.25">
      <c r="A4494" s="380">
        <v>7761</v>
      </c>
      <c r="B4494" s="214" t="s">
        <v>15142</v>
      </c>
      <c r="C4494" s="380" t="s">
        <v>4</v>
      </c>
      <c r="D4494" s="380">
        <v>136.28</v>
      </c>
      <c r="E4494" s="380" t="s">
        <v>88</v>
      </c>
      <c r="F4494" s="301"/>
    </row>
    <row r="4495" spans="1:6" ht="30" x14ac:dyDescent="0.25">
      <c r="A4495" s="380">
        <v>7752</v>
      </c>
      <c r="B4495" s="214" t="s">
        <v>15143</v>
      </c>
      <c r="C4495" s="380" t="s">
        <v>4</v>
      </c>
      <c r="D4495" s="380">
        <v>165.63</v>
      </c>
      <c r="E4495" s="380" t="s">
        <v>88</v>
      </c>
      <c r="F4495" s="301"/>
    </row>
    <row r="4496" spans="1:6" ht="30" x14ac:dyDescent="0.25">
      <c r="A4496" s="380">
        <v>7762</v>
      </c>
      <c r="B4496" s="214" t="s">
        <v>15144</v>
      </c>
      <c r="C4496" s="380" t="s">
        <v>4</v>
      </c>
      <c r="D4496" s="380">
        <v>216.47</v>
      </c>
      <c r="E4496" s="380" t="s">
        <v>88</v>
      </c>
      <c r="F4496" s="301"/>
    </row>
    <row r="4497" spans="1:6" ht="30" x14ac:dyDescent="0.25">
      <c r="A4497" s="380">
        <v>7722</v>
      </c>
      <c r="B4497" s="214" t="s">
        <v>15145</v>
      </c>
      <c r="C4497" s="380" t="s">
        <v>4</v>
      </c>
      <c r="D4497" s="380">
        <v>331.26</v>
      </c>
      <c r="E4497" s="380" t="s">
        <v>88</v>
      </c>
      <c r="F4497" s="301"/>
    </row>
    <row r="4498" spans="1:6" ht="30" x14ac:dyDescent="0.25">
      <c r="A4498" s="380">
        <v>7763</v>
      </c>
      <c r="B4498" s="214" t="s">
        <v>15146</v>
      </c>
      <c r="C4498" s="380" t="s">
        <v>4</v>
      </c>
      <c r="D4498" s="380">
        <v>403.6</v>
      </c>
      <c r="E4498" s="380" t="s">
        <v>88</v>
      </c>
      <c r="F4498" s="301"/>
    </row>
    <row r="4499" spans="1:6" ht="30" x14ac:dyDescent="0.25">
      <c r="A4499" s="380">
        <v>7764</v>
      </c>
      <c r="B4499" s="214" t="s">
        <v>15147</v>
      </c>
      <c r="C4499" s="380" t="s">
        <v>4</v>
      </c>
      <c r="D4499" s="380">
        <v>482.22</v>
      </c>
      <c r="E4499" s="380" t="s">
        <v>88</v>
      </c>
      <c r="F4499" s="301"/>
    </row>
    <row r="4500" spans="1:6" ht="30" x14ac:dyDescent="0.25">
      <c r="A4500" s="380">
        <v>12572</v>
      </c>
      <c r="B4500" s="214" t="s">
        <v>15148</v>
      </c>
      <c r="C4500" s="380" t="s">
        <v>4</v>
      </c>
      <c r="D4500" s="380">
        <v>681.4</v>
      </c>
      <c r="E4500" s="380" t="s">
        <v>88</v>
      </c>
      <c r="F4500" s="301"/>
    </row>
    <row r="4501" spans="1:6" ht="30" x14ac:dyDescent="0.25">
      <c r="A4501" s="380">
        <v>12573</v>
      </c>
      <c r="B4501" s="214" t="s">
        <v>15149</v>
      </c>
      <c r="C4501" s="380" t="s">
        <v>4</v>
      </c>
      <c r="D4501" s="380">
        <v>896.31</v>
      </c>
      <c r="E4501" s="380" t="s">
        <v>88</v>
      </c>
      <c r="F4501" s="301"/>
    </row>
    <row r="4502" spans="1:6" ht="30" x14ac:dyDescent="0.25">
      <c r="A4502" s="380">
        <v>12574</v>
      </c>
      <c r="B4502" s="214" t="s">
        <v>15150</v>
      </c>
      <c r="C4502" s="380" t="s">
        <v>4</v>
      </c>
      <c r="D4502" s="380">
        <v>1083.75</v>
      </c>
      <c r="E4502" s="380" t="s">
        <v>88</v>
      </c>
      <c r="F4502" s="301"/>
    </row>
    <row r="4503" spans="1:6" ht="30" x14ac:dyDescent="0.25">
      <c r="A4503" s="380">
        <v>12575</v>
      </c>
      <c r="B4503" s="214" t="s">
        <v>15151</v>
      </c>
      <c r="C4503" s="380" t="s">
        <v>4</v>
      </c>
      <c r="D4503" s="396">
        <v>1645.86</v>
      </c>
      <c r="E4503" s="380" t="s">
        <v>88</v>
      </c>
      <c r="F4503" s="301"/>
    </row>
    <row r="4504" spans="1:6" ht="30" x14ac:dyDescent="0.25">
      <c r="A4504" s="380">
        <v>12576</v>
      </c>
      <c r="B4504" s="214" t="s">
        <v>15152</v>
      </c>
      <c r="C4504" s="380" t="s">
        <v>4</v>
      </c>
      <c r="D4504" s="396">
        <v>199.18</v>
      </c>
      <c r="E4504" s="380" t="s">
        <v>88</v>
      </c>
      <c r="F4504" s="301"/>
    </row>
    <row r="4505" spans="1:6" ht="30" x14ac:dyDescent="0.25">
      <c r="A4505" s="380">
        <v>12577</v>
      </c>
      <c r="B4505" s="214" t="s">
        <v>15153</v>
      </c>
      <c r="C4505" s="380" t="s">
        <v>4</v>
      </c>
      <c r="D4505" s="380">
        <v>268.36</v>
      </c>
      <c r="E4505" s="380" t="s">
        <v>88</v>
      </c>
      <c r="F4505" s="301"/>
    </row>
    <row r="4506" spans="1:6" ht="30" x14ac:dyDescent="0.25">
      <c r="A4506" s="380">
        <v>12578</v>
      </c>
      <c r="B4506" s="214" t="s">
        <v>15154</v>
      </c>
      <c r="C4506" s="380" t="s">
        <v>4</v>
      </c>
      <c r="D4506" s="380">
        <v>324.97000000000003</v>
      </c>
      <c r="E4506" s="380" t="s">
        <v>88</v>
      </c>
      <c r="F4506" s="301"/>
    </row>
    <row r="4507" spans="1:6" ht="30" x14ac:dyDescent="0.25">
      <c r="A4507" s="380">
        <v>12579</v>
      </c>
      <c r="B4507" s="214" t="s">
        <v>15155</v>
      </c>
      <c r="C4507" s="380" t="s">
        <v>4</v>
      </c>
      <c r="D4507" s="380">
        <v>559.79999999999995</v>
      </c>
      <c r="E4507" s="380" t="s">
        <v>88</v>
      </c>
      <c r="F4507" s="301"/>
    </row>
    <row r="4508" spans="1:6" ht="30" x14ac:dyDescent="0.25">
      <c r="A4508" s="380">
        <v>12580</v>
      </c>
      <c r="B4508" s="214" t="s">
        <v>15156</v>
      </c>
      <c r="C4508" s="380" t="s">
        <v>4</v>
      </c>
      <c r="D4508" s="380">
        <v>583.28</v>
      </c>
      <c r="E4508" s="380" t="s">
        <v>88</v>
      </c>
      <c r="F4508" s="301"/>
    </row>
    <row r="4509" spans="1:6" ht="30" x14ac:dyDescent="0.25">
      <c r="A4509" s="380">
        <v>12581</v>
      </c>
      <c r="B4509" s="214" t="s">
        <v>15157</v>
      </c>
      <c r="C4509" s="380" t="s">
        <v>4</v>
      </c>
      <c r="D4509" s="380">
        <v>624.79</v>
      </c>
      <c r="E4509" s="380" t="s">
        <v>88</v>
      </c>
      <c r="F4509" s="301"/>
    </row>
    <row r="4510" spans="1:6" ht="30" x14ac:dyDescent="0.25">
      <c r="A4510" s="380">
        <v>7720</v>
      </c>
      <c r="B4510" s="214" t="s">
        <v>15158</v>
      </c>
      <c r="C4510" s="380" t="s">
        <v>4</v>
      </c>
      <c r="D4510" s="380">
        <v>977.03</v>
      </c>
      <c r="E4510" s="380" t="s">
        <v>88</v>
      </c>
      <c r="F4510" s="301"/>
    </row>
    <row r="4511" spans="1:6" ht="30" x14ac:dyDescent="0.25">
      <c r="A4511" s="380">
        <v>40335</v>
      </c>
      <c r="B4511" s="214" t="s">
        <v>15159</v>
      </c>
      <c r="C4511" s="380" t="s">
        <v>4</v>
      </c>
      <c r="D4511" s="380">
        <v>204.42</v>
      </c>
      <c r="E4511" s="380" t="s">
        <v>88</v>
      </c>
      <c r="F4511" s="301"/>
    </row>
    <row r="4512" spans="1:6" ht="30" x14ac:dyDescent="0.25">
      <c r="A4512" s="380">
        <v>7740</v>
      </c>
      <c r="B4512" s="214" t="s">
        <v>15160</v>
      </c>
      <c r="C4512" s="380" t="s">
        <v>4</v>
      </c>
      <c r="D4512" s="380">
        <v>209.66</v>
      </c>
      <c r="E4512" s="380" t="s">
        <v>88</v>
      </c>
      <c r="F4512" s="301"/>
    </row>
    <row r="4513" spans="1:6" ht="30" x14ac:dyDescent="0.25">
      <c r="A4513" s="380">
        <v>7741</v>
      </c>
      <c r="B4513" s="214" t="s">
        <v>15161</v>
      </c>
      <c r="C4513" s="380" t="s">
        <v>4</v>
      </c>
      <c r="D4513" s="380">
        <v>387.87</v>
      </c>
      <c r="E4513" s="380" t="s">
        <v>88</v>
      </c>
      <c r="F4513" s="301"/>
    </row>
    <row r="4514" spans="1:6" ht="30" x14ac:dyDescent="0.25">
      <c r="A4514" s="380">
        <v>7774</v>
      </c>
      <c r="B4514" s="214" t="s">
        <v>15162</v>
      </c>
      <c r="C4514" s="380" t="s">
        <v>4</v>
      </c>
      <c r="D4514" s="380">
        <v>475.93</v>
      </c>
      <c r="E4514" s="380" t="s">
        <v>88</v>
      </c>
      <c r="F4514" s="301"/>
    </row>
    <row r="4515" spans="1:6" ht="30" x14ac:dyDescent="0.25">
      <c r="A4515" s="380">
        <v>7744</v>
      </c>
      <c r="B4515" s="214" t="s">
        <v>15163</v>
      </c>
      <c r="C4515" s="380" t="s">
        <v>4</v>
      </c>
      <c r="D4515" s="380">
        <v>621.65</v>
      </c>
      <c r="E4515" s="380" t="s">
        <v>88</v>
      </c>
      <c r="F4515" s="301"/>
    </row>
    <row r="4516" spans="1:6" ht="30" x14ac:dyDescent="0.25">
      <c r="A4516" s="380">
        <v>7773</v>
      </c>
      <c r="B4516" s="214" t="s">
        <v>15164</v>
      </c>
      <c r="C4516" s="380" t="s">
        <v>4</v>
      </c>
      <c r="D4516" s="380">
        <v>635.38</v>
      </c>
      <c r="E4516" s="380" t="s">
        <v>88</v>
      </c>
      <c r="F4516" s="301"/>
    </row>
    <row r="4517" spans="1:6" ht="30" x14ac:dyDescent="0.25">
      <c r="A4517" s="380">
        <v>7754</v>
      </c>
      <c r="B4517" s="214" t="s">
        <v>15165</v>
      </c>
      <c r="C4517" s="380" t="s">
        <v>4</v>
      </c>
      <c r="D4517" s="380">
        <v>963.4</v>
      </c>
      <c r="E4517" s="380" t="s">
        <v>88</v>
      </c>
      <c r="F4517" s="301"/>
    </row>
    <row r="4518" spans="1:6" ht="30" x14ac:dyDescent="0.25">
      <c r="A4518" s="380">
        <v>7735</v>
      </c>
      <c r="B4518" s="214" t="s">
        <v>15166</v>
      </c>
      <c r="C4518" s="380" t="s">
        <v>4</v>
      </c>
      <c r="D4518" s="380">
        <v>1247.5</v>
      </c>
      <c r="E4518" s="380" t="s">
        <v>88</v>
      </c>
      <c r="F4518" s="301"/>
    </row>
    <row r="4519" spans="1:6" ht="30" x14ac:dyDescent="0.25">
      <c r="A4519" s="380">
        <v>7755</v>
      </c>
      <c r="B4519" s="214" t="s">
        <v>15167</v>
      </c>
      <c r="C4519" s="380" t="s">
        <v>4</v>
      </c>
      <c r="D4519" s="396">
        <v>247.4</v>
      </c>
      <c r="E4519" s="380" t="s">
        <v>88</v>
      </c>
      <c r="F4519" s="301"/>
    </row>
    <row r="4520" spans="1:6" ht="30" x14ac:dyDescent="0.25">
      <c r="A4520" s="380">
        <v>7776</v>
      </c>
      <c r="B4520" s="214" t="s">
        <v>15168</v>
      </c>
      <c r="C4520" s="380" t="s">
        <v>4</v>
      </c>
      <c r="D4520" s="380">
        <v>515.77</v>
      </c>
      <c r="E4520" s="380" t="s">
        <v>88</v>
      </c>
      <c r="F4520" s="301"/>
    </row>
    <row r="4521" spans="1:6" ht="30" x14ac:dyDescent="0.25">
      <c r="A4521" s="380">
        <v>7743</v>
      </c>
      <c r="B4521" s="214" t="s">
        <v>15169</v>
      </c>
      <c r="C4521" s="380" t="s">
        <v>4</v>
      </c>
      <c r="D4521" s="380">
        <v>546.16999999999996</v>
      </c>
      <c r="E4521" s="380" t="s">
        <v>88</v>
      </c>
      <c r="F4521" s="301"/>
    </row>
    <row r="4522" spans="1:6" ht="30" x14ac:dyDescent="0.25">
      <c r="A4522" s="380">
        <v>7733</v>
      </c>
      <c r="B4522" s="214" t="s">
        <v>15170</v>
      </c>
      <c r="C4522" s="380" t="s">
        <v>4</v>
      </c>
      <c r="D4522" s="380">
        <v>712.85</v>
      </c>
      <c r="E4522" s="380" t="s">
        <v>88</v>
      </c>
      <c r="F4522" s="301"/>
    </row>
    <row r="4523" spans="1:6" ht="30" x14ac:dyDescent="0.25">
      <c r="A4523" s="380">
        <v>7775</v>
      </c>
      <c r="B4523" s="214" t="s">
        <v>15171</v>
      </c>
      <c r="C4523" s="380" t="s">
        <v>4</v>
      </c>
      <c r="D4523" s="380">
        <v>780.99</v>
      </c>
      <c r="E4523" s="380" t="s">
        <v>88</v>
      </c>
      <c r="F4523" s="301"/>
    </row>
    <row r="4524" spans="1:6" ht="30" x14ac:dyDescent="0.25">
      <c r="A4524" s="380">
        <v>7734</v>
      </c>
      <c r="B4524" s="214" t="s">
        <v>15172</v>
      </c>
      <c r="C4524" s="380" t="s">
        <v>4</v>
      </c>
      <c r="D4524" s="380">
        <v>1105.97</v>
      </c>
      <c r="E4524" s="380" t="s">
        <v>88</v>
      </c>
      <c r="F4524" s="301"/>
    </row>
    <row r="4525" spans="1:6" ht="30" x14ac:dyDescent="0.25">
      <c r="A4525" s="380">
        <v>7714</v>
      </c>
      <c r="B4525" s="214" t="s">
        <v>15173</v>
      </c>
      <c r="C4525" s="380" t="s">
        <v>4</v>
      </c>
      <c r="D4525" s="396">
        <v>154.1</v>
      </c>
      <c r="E4525" s="380" t="s">
        <v>88</v>
      </c>
      <c r="F4525" s="301"/>
    </row>
    <row r="4526" spans="1:6" ht="30" x14ac:dyDescent="0.25">
      <c r="A4526" s="380">
        <v>37449</v>
      </c>
      <c r="B4526" s="214" t="s">
        <v>15174</v>
      </c>
      <c r="C4526" s="380" t="s">
        <v>4</v>
      </c>
      <c r="D4526" s="380">
        <v>31.3</v>
      </c>
      <c r="E4526" s="380" t="s">
        <v>88</v>
      </c>
      <c r="F4526" s="301"/>
    </row>
    <row r="4527" spans="1:6" ht="30" x14ac:dyDescent="0.25">
      <c r="A4527" s="380">
        <v>37450</v>
      </c>
      <c r="B4527" s="214" t="s">
        <v>15175</v>
      </c>
      <c r="C4527" s="380" t="s">
        <v>4</v>
      </c>
      <c r="D4527" s="380">
        <v>43.82</v>
      </c>
      <c r="E4527" s="380" t="s">
        <v>88</v>
      </c>
      <c r="F4527" s="301"/>
    </row>
    <row r="4528" spans="1:6" ht="30" x14ac:dyDescent="0.25">
      <c r="A4528" s="380">
        <v>37451</v>
      </c>
      <c r="B4528" s="214" t="s">
        <v>15176</v>
      </c>
      <c r="C4528" s="380" t="s">
        <v>4</v>
      </c>
      <c r="D4528" s="380">
        <v>61.18</v>
      </c>
      <c r="E4528" s="380" t="s">
        <v>88</v>
      </c>
      <c r="F4528" s="301"/>
    </row>
    <row r="4529" spans="1:6" ht="30" x14ac:dyDescent="0.25">
      <c r="A4529" s="380">
        <v>37452</v>
      </c>
      <c r="B4529" s="214" t="s">
        <v>15177</v>
      </c>
      <c r="C4529" s="380" t="s">
        <v>4</v>
      </c>
      <c r="D4529" s="380">
        <v>88.93</v>
      </c>
      <c r="E4529" s="380" t="s">
        <v>88</v>
      </c>
      <c r="F4529" s="301"/>
    </row>
    <row r="4530" spans="1:6" ht="30" x14ac:dyDescent="0.25">
      <c r="A4530" s="380">
        <v>37453</v>
      </c>
      <c r="B4530" s="214" t="s">
        <v>15178</v>
      </c>
      <c r="C4530" s="380" t="s">
        <v>4</v>
      </c>
      <c r="D4530" s="380">
        <v>102.41</v>
      </c>
      <c r="E4530" s="380" t="s">
        <v>88</v>
      </c>
      <c r="F4530" s="301"/>
    </row>
    <row r="4531" spans="1:6" ht="30" x14ac:dyDescent="0.25">
      <c r="A4531" s="380">
        <v>7778</v>
      </c>
      <c r="B4531" s="214" t="s">
        <v>15179</v>
      </c>
      <c r="C4531" s="380" t="s">
        <v>4</v>
      </c>
      <c r="D4531" s="380">
        <v>38.42</v>
      </c>
      <c r="E4531" s="380" t="s">
        <v>88</v>
      </c>
      <c r="F4531" s="301"/>
    </row>
    <row r="4532" spans="1:6" ht="30" x14ac:dyDescent="0.25">
      <c r="A4532" s="380">
        <v>7796</v>
      </c>
      <c r="B4532" s="214" t="s">
        <v>15180</v>
      </c>
      <c r="C4532" s="380" t="s">
        <v>4</v>
      </c>
      <c r="D4532" s="380">
        <v>52.65</v>
      </c>
      <c r="E4532" s="380" t="s">
        <v>88</v>
      </c>
      <c r="F4532" s="301"/>
    </row>
    <row r="4533" spans="1:6" ht="30" x14ac:dyDescent="0.25">
      <c r="A4533" s="380">
        <v>7781</v>
      </c>
      <c r="B4533" s="214" t="s">
        <v>15181</v>
      </c>
      <c r="C4533" s="380" t="s">
        <v>4</v>
      </c>
      <c r="D4533" s="380">
        <v>62.21</v>
      </c>
      <c r="E4533" s="380" t="s">
        <v>88</v>
      </c>
      <c r="F4533" s="301"/>
    </row>
    <row r="4534" spans="1:6" ht="30" x14ac:dyDescent="0.25">
      <c r="A4534" s="380">
        <v>7795</v>
      </c>
      <c r="B4534" s="214" t="s">
        <v>15182</v>
      </c>
      <c r="C4534" s="380" t="s">
        <v>4</v>
      </c>
      <c r="D4534" s="380">
        <v>92.59</v>
      </c>
      <c r="E4534" s="380" t="s">
        <v>88</v>
      </c>
      <c r="F4534" s="301"/>
    </row>
    <row r="4535" spans="1:6" ht="30" x14ac:dyDescent="0.25">
      <c r="A4535" s="380">
        <v>7791</v>
      </c>
      <c r="B4535" s="214" t="s">
        <v>15183</v>
      </c>
      <c r="C4535" s="380" t="s">
        <v>4</v>
      </c>
      <c r="D4535" s="380">
        <v>110.84</v>
      </c>
      <c r="E4535" s="380" t="s">
        <v>88</v>
      </c>
      <c r="F4535" s="301"/>
    </row>
    <row r="4536" spans="1:6" ht="30" x14ac:dyDescent="0.25">
      <c r="A4536" s="380">
        <v>7783</v>
      </c>
      <c r="B4536" s="214" t="s">
        <v>15184</v>
      </c>
      <c r="C4536" s="380" t="s">
        <v>4</v>
      </c>
      <c r="D4536" s="380">
        <v>39.28</v>
      </c>
      <c r="E4536" s="380" t="s">
        <v>88</v>
      </c>
      <c r="F4536" s="301"/>
    </row>
    <row r="4537" spans="1:6" ht="30" x14ac:dyDescent="0.25">
      <c r="A4537" s="380">
        <v>7790</v>
      </c>
      <c r="B4537" s="214" t="s">
        <v>15185</v>
      </c>
      <c r="C4537" s="380" t="s">
        <v>4</v>
      </c>
      <c r="D4537" s="380">
        <v>61.89</v>
      </c>
      <c r="E4537" s="380" t="s">
        <v>88</v>
      </c>
      <c r="F4537" s="301"/>
    </row>
    <row r="4538" spans="1:6" ht="30" x14ac:dyDescent="0.25">
      <c r="A4538" s="380">
        <v>7785</v>
      </c>
      <c r="B4538" s="214" t="s">
        <v>15186</v>
      </c>
      <c r="C4538" s="380" t="s">
        <v>4</v>
      </c>
      <c r="D4538" s="380">
        <v>68.3</v>
      </c>
      <c r="E4538" s="380" t="s">
        <v>88</v>
      </c>
      <c r="F4538" s="301"/>
    </row>
    <row r="4539" spans="1:6" ht="30" x14ac:dyDescent="0.25">
      <c r="A4539" s="380">
        <v>7792</v>
      </c>
      <c r="B4539" s="214" t="s">
        <v>15187</v>
      </c>
      <c r="C4539" s="380" t="s">
        <v>4</v>
      </c>
      <c r="D4539" s="380">
        <v>96.86</v>
      </c>
      <c r="E4539" s="380" t="s">
        <v>88</v>
      </c>
      <c r="F4539" s="301"/>
    </row>
    <row r="4540" spans="1:6" ht="30" x14ac:dyDescent="0.25">
      <c r="A4540" s="380">
        <v>7793</v>
      </c>
      <c r="B4540" s="214" t="s">
        <v>15188</v>
      </c>
      <c r="C4540" s="380" t="s">
        <v>4</v>
      </c>
      <c r="D4540" s="380">
        <v>114.4</v>
      </c>
      <c r="E4540" s="380" t="s">
        <v>88</v>
      </c>
      <c r="F4540" s="301"/>
    </row>
    <row r="4541" spans="1:6" ht="30" x14ac:dyDescent="0.25">
      <c r="A4541" s="380">
        <v>13159</v>
      </c>
      <c r="B4541" s="214" t="s">
        <v>15189</v>
      </c>
      <c r="C4541" s="380" t="s">
        <v>4</v>
      </c>
      <c r="D4541" s="380">
        <v>99.6</v>
      </c>
      <c r="E4541" s="380" t="s">
        <v>88</v>
      </c>
      <c r="F4541" s="301"/>
    </row>
    <row r="4542" spans="1:6" ht="30" x14ac:dyDescent="0.25">
      <c r="A4542" s="380">
        <v>13168</v>
      </c>
      <c r="B4542" s="214" t="s">
        <v>15190</v>
      </c>
      <c r="C4542" s="380" t="s">
        <v>4</v>
      </c>
      <c r="D4542" s="380">
        <v>120.95</v>
      </c>
      <c r="E4542" s="380" t="s">
        <v>88</v>
      </c>
      <c r="F4542" s="301"/>
    </row>
    <row r="4543" spans="1:6" ht="30" x14ac:dyDescent="0.25">
      <c r="A4543" s="380">
        <v>13173</v>
      </c>
      <c r="B4543" s="214" t="s">
        <v>15191</v>
      </c>
      <c r="C4543" s="380" t="s">
        <v>4</v>
      </c>
      <c r="D4543" s="380">
        <v>163.63999999999999</v>
      </c>
      <c r="E4543" s="380" t="s">
        <v>88</v>
      </c>
      <c r="F4543" s="301"/>
    </row>
    <row r="4544" spans="1:6" ht="30" x14ac:dyDescent="0.25">
      <c r="A4544" s="380">
        <v>12583</v>
      </c>
      <c r="B4544" s="214" t="s">
        <v>15192</v>
      </c>
      <c r="C4544" s="380" t="s">
        <v>4</v>
      </c>
      <c r="D4544" s="380">
        <v>32.72</v>
      </c>
      <c r="E4544" s="380" t="s">
        <v>88</v>
      </c>
      <c r="F4544" s="301"/>
    </row>
    <row r="4545" spans="1:6" ht="30" x14ac:dyDescent="0.25">
      <c r="A4545" s="380">
        <v>12584</v>
      </c>
      <c r="B4545" s="214" t="s">
        <v>15193</v>
      </c>
      <c r="C4545" s="380" t="s">
        <v>4</v>
      </c>
      <c r="D4545" s="380">
        <v>42.68</v>
      </c>
      <c r="E4545" s="380" t="s">
        <v>88</v>
      </c>
      <c r="F4545" s="301"/>
    </row>
    <row r="4546" spans="1:6" ht="30" x14ac:dyDescent="0.25">
      <c r="A4546" s="380">
        <v>12613</v>
      </c>
      <c r="B4546" s="214" t="s">
        <v>15194</v>
      </c>
      <c r="C4546" s="380" t="s">
        <v>66</v>
      </c>
      <c r="D4546" s="380">
        <v>27.43</v>
      </c>
      <c r="E4546" s="380" t="s">
        <v>88</v>
      </c>
      <c r="F4546" s="301"/>
    </row>
    <row r="4547" spans="1:6" ht="30" x14ac:dyDescent="0.25">
      <c r="A4547" s="380">
        <v>1031</v>
      </c>
      <c r="B4547" s="214" t="s">
        <v>15195</v>
      </c>
      <c r="C4547" s="380" t="s">
        <v>66</v>
      </c>
      <c r="D4547" s="380">
        <v>13.03</v>
      </c>
      <c r="E4547" s="380" t="s">
        <v>88</v>
      </c>
      <c r="F4547" s="301"/>
    </row>
    <row r="4548" spans="1:6" ht="30" x14ac:dyDescent="0.25">
      <c r="A4548" s="388">
        <v>39707</v>
      </c>
      <c r="B4548" s="214" t="s">
        <v>15196</v>
      </c>
      <c r="C4548" s="380" t="s">
        <v>4</v>
      </c>
      <c r="D4548" s="395">
        <v>4.43</v>
      </c>
      <c r="E4548" s="380" t="s">
        <v>88</v>
      </c>
      <c r="F4548" s="301"/>
    </row>
    <row r="4549" spans="1:6" ht="30" x14ac:dyDescent="0.25">
      <c r="A4549" s="388">
        <v>39708</v>
      </c>
      <c r="B4549" s="214" t="s">
        <v>15197</v>
      </c>
      <c r="C4549" s="380" t="s">
        <v>4</v>
      </c>
      <c r="D4549" s="395">
        <v>4.29</v>
      </c>
      <c r="E4549" s="380" t="s">
        <v>88</v>
      </c>
      <c r="F4549" s="301"/>
    </row>
    <row r="4550" spans="1:6" ht="30" x14ac:dyDescent="0.25">
      <c r="A4550" s="388">
        <v>39710</v>
      </c>
      <c r="B4550" s="214" t="s">
        <v>15198</v>
      </c>
      <c r="C4550" s="380" t="s">
        <v>4</v>
      </c>
      <c r="D4550" s="395">
        <v>3.02</v>
      </c>
      <c r="E4550" s="380" t="s">
        <v>88</v>
      </c>
      <c r="F4550" s="301"/>
    </row>
    <row r="4551" spans="1:6" ht="30" x14ac:dyDescent="0.25">
      <c r="A4551" s="388">
        <v>39709</v>
      </c>
      <c r="B4551" s="214" t="s">
        <v>15199</v>
      </c>
      <c r="C4551" s="380" t="s">
        <v>4</v>
      </c>
      <c r="D4551" s="395">
        <v>4.1900000000000004</v>
      </c>
      <c r="E4551" s="380" t="s">
        <v>88</v>
      </c>
      <c r="F4551" s="301"/>
    </row>
    <row r="4552" spans="1:6" ht="30" x14ac:dyDescent="0.25">
      <c r="A4552" s="388">
        <v>39711</v>
      </c>
      <c r="B4552" s="214" t="s">
        <v>15200</v>
      </c>
      <c r="C4552" s="380" t="s">
        <v>4</v>
      </c>
      <c r="D4552" s="395">
        <v>4.7</v>
      </c>
      <c r="E4552" s="380" t="s">
        <v>88</v>
      </c>
      <c r="F4552" s="301"/>
    </row>
    <row r="4553" spans="1:6" ht="30" x14ac:dyDescent="0.25">
      <c r="A4553" s="388">
        <v>39714</v>
      </c>
      <c r="B4553" s="214" t="s">
        <v>15201</v>
      </c>
      <c r="C4553" s="380" t="s">
        <v>4</v>
      </c>
      <c r="D4553" s="395">
        <v>2.99</v>
      </c>
      <c r="E4553" s="380" t="s">
        <v>88</v>
      </c>
      <c r="F4553" s="301"/>
    </row>
    <row r="4554" spans="1:6" ht="30" x14ac:dyDescent="0.25">
      <c r="A4554" s="388">
        <v>39712</v>
      </c>
      <c r="B4554" s="214" t="s">
        <v>15202</v>
      </c>
      <c r="C4554" s="380" t="s">
        <v>4</v>
      </c>
      <c r="D4554" s="395">
        <v>1.65</v>
      </c>
      <c r="E4554" s="380" t="s">
        <v>88</v>
      </c>
      <c r="F4554" s="301"/>
    </row>
    <row r="4555" spans="1:6" ht="30" x14ac:dyDescent="0.25">
      <c r="A4555" s="388">
        <v>39713</v>
      </c>
      <c r="B4555" s="214" t="s">
        <v>15203</v>
      </c>
      <c r="C4555" s="380" t="s">
        <v>4</v>
      </c>
      <c r="D4555" s="395">
        <v>1.3</v>
      </c>
      <c r="E4555" s="380" t="s">
        <v>88</v>
      </c>
      <c r="F4555" s="301"/>
    </row>
    <row r="4556" spans="1:6" ht="30" x14ac:dyDescent="0.25">
      <c r="A4556" s="388">
        <v>39715</v>
      </c>
      <c r="B4556" s="214" t="s">
        <v>15204</v>
      </c>
      <c r="C4556" s="380" t="s">
        <v>4</v>
      </c>
      <c r="D4556" s="395">
        <v>2.13</v>
      </c>
      <c r="E4556" s="380" t="s">
        <v>88</v>
      </c>
      <c r="F4556" s="301"/>
    </row>
    <row r="4557" spans="1:6" ht="30" x14ac:dyDescent="0.25">
      <c r="A4557" s="388">
        <v>39716</v>
      </c>
      <c r="B4557" s="214" t="s">
        <v>15205</v>
      </c>
      <c r="C4557" s="380" t="s">
        <v>4</v>
      </c>
      <c r="D4557" s="395">
        <v>1.61</v>
      </c>
      <c r="E4557" s="380" t="s">
        <v>88</v>
      </c>
      <c r="F4557" s="301"/>
    </row>
    <row r="4558" spans="1:6" ht="30" x14ac:dyDescent="0.25">
      <c r="A4558" s="388">
        <v>39718</v>
      </c>
      <c r="B4558" s="214" t="s">
        <v>15206</v>
      </c>
      <c r="C4558" s="380" t="s">
        <v>4</v>
      </c>
      <c r="D4558" s="395">
        <v>2.75</v>
      </c>
      <c r="E4558" s="380" t="s">
        <v>88</v>
      </c>
      <c r="F4558" s="301"/>
    </row>
    <row r="4559" spans="1:6" ht="30" x14ac:dyDescent="0.25">
      <c r="A4559" s="388">
        <v>9813</v>
      </c>
      <c r="B4559" s="214" t="s">
        <v>15207</v>
      </c>
      <c r="C4559" s="380" t="s">
        <v>4</v>
      </c>
      <c r="D4559" s="395">
        <v>5.1100000000000003</v>
      </c>
      <c r="E4559" s="380" t="s">
        <v>88</v>
      </c>
      <c r="F4559" s="301"/>
    </row>
    <row r="4560" spans="1:6" ht="30" x14ac:dyDescent="0.25">
      <c r="A4560" s="388">
        <v>9815</v>
      </c>
      <c r="B4560" s="214" t="s">
        <v>15208</v>
      </c>
      <c r="C4560" s="380" t="s">
        <v>4</v>
      </c>
      <c r="D4560" s="395">
        <v>10.09</v>
      </c>
      <c r="E4560" s="380" t="s">
        <v>88</v>
      </c>
      <c r="F4560" s="301"/>
    </row>
    <row r="4561" spans="1:6" ht="30" x14ac:dyDescent="0.25">
      <c r="A4561" s="388">
        <v>44543</v>
      </c>
      <c r="B4561" s="214" t="s">
        <v>15209</v>
      </c>
      <c r="C4561" s="380" t="s">
        <v>4</v>
      </c>
      <c r="D4561" s="395">
        <v>5021.42</v>
      </c>
      <c r="E4561" s="380" t="s">
        <v>88</v>
      </c>
      <c r="F4561" s="301"/>
    </row>
    <row r="4562" spans="1:6" ht="30" x14ac:dyDescent="0.25">
      <c r="A4562" s="388">
        <v>44526</v>
      </c>
      <c r="B4562" s="214" t="s">
        <v>15210</v>
      </c>
      <c r="C4562" s="380" t="s">
        <v>4</v>
      </c>
      <c r="D4562" s="395">
        <v>123.07</v>
      </c>
      <c r="E4562" s="380" t="s">
        <v>88</v>
      </c>
      <c r="F4562" s="301"/>
    </row>
    <row r="4563" spans="1:6" ht="30" x14ac:dyDescent="0.25">
      <c r="A4563" s="388">
        <v>44545</v>
      </c>
      <c r="B4563" s="214" t="s">
        <v>15211</v>
      </c>
      <c r="C4563" s="380" t="s">
        <v>4</v>
      </c>
      <c r="D4563" s="395">
        <v>264.17</v>
      </c>
      <c r="E4563" s="380" t="s">
        <v>88</v>
      </c>
      <c r="F4563" s="301"/>
    </row>
    <row r="4564" spans="1:6" ht="30" x14ac:dyDescent="0.25">
      <c r="A4564" s="388">
        <v>44525</v>
      </c>
      <c r="B4564" s="214" t="s">
        <v>15212</v>
      </c>
      <c r="C4564" s="380" t="s">
        <v>4</v>
      </c>
      <c r="D4564" s="395">
        <v>4554.3999999999996</v>
      </c>
      <c r="E4564" s="380" t="s">
        <v>88</v>
      </c>
      <c r="F4564" s="301"/>
    </row>
    <row r="4565" spans="1:6" ht="30" x14ac:dyDescent="0.25">
      <c r="A4565" s="388">
        <v>44547</v>
      </c>
      <c r="B4565" s="214" t="s">
        <v>15213</v>
      </c>
      <c r="C4565" s="380" t="s">
        <v>4</v>
      </c>
      <c r="D4565" s="395">
        <v>411.8</v>
      </c>
      <c r="E4565" s="380" t="s">
        <v>88</v>
      </c>
      <c r="F4565" s="301"/>
    </row>
    <row r="4566" spans="1:6" ht="30" x14ac:dyDescent="0.25">
      <c r="A4566" s="388">
        <v>44519</v>
      </c>
      <c r="B4566" s="214" t="s">
        <v>15214</v>
      </c>
      <c r="C4566" s="380" t="s">
        <v>4</v>
      </c>
      <c r="D4566" s="395">
        <v>1009.03</v>
      </c>
      <c r="E4566" s="380" t="s">
        <v>88</v>
      </c>
      <c r="F4566" s="301"/>
    </row>
    <row r="4567" spans="1:6" ht="30" x14ac:dyDescent="0.25">
      <c r="A4567" s="388">
        <v>44520</v>
      </c>
      <c r="B4567" s="214" t="s">
        <v>15215</v>
      </c>
      <c r="C4567" s="380" t="s">
        <v>4</v>
      </c>
      <c r="D4567" s="395">
        <v>1625.17</v>
      </c>
      <c r="E4567" s="380" t="s">
        <v>88</v>
      </c>
      <c r="F4567" s="301"/>
    </row>
    <row r="4568" spans="1:6" ht="30" x14ac:dyDescent="0.25">
      <c r="A4568" s="388">
        <v>44521</v>
      </c>
      <c r="B4568" s="214" t="s">
        <v>15216</v>
      </c>
      <c r="C4568" s="380" t="s">
        <v>4</v>
      </c>
      <c r="D4568" s="395">
        <v>26.22</v>
      </c>
      <c r="E4568" s="380" t="s">
        <v>88</v>
      </c>
      <c r="F4568" s="301"/>
    </row>
    <row r="4569" spans="1:6" ht="30" x14ac:dyDescent="0.25">
      <c r="A4569" s="388">
        <v>44522</v>
      </c>
      <c r="B4569" s="214" t="s">
        <v>15217</v>
      </c>
      <c r="C4569" s="380" t="s">
        <v>4</v>
      </c>
      <c r="D4569" s="395">
        <v>2853.21</v>
      </c>
      <c r="E4569" s="380" t="s">
        <v>88</v>
      </c>
      <c r="F4569" s="301"/>
    </row>
    <row r="4570" spans="1:6" ht="30" x14ac:dyDescent="0.25">
      <c r="A4570" s="388">
        <v>44523</v>
      </c>
      <c r="B4570" s="214" t="s">
        <v>15218</v>
      </c>
      <c r="C4570" s="380" t="s">
        <v>4</v>
      </c>
      <c r="D4570" s="395">
        <v>4243.5200000000004</v>
      </c>
      <c r="E4570" s="380" t="s">
        <v>88</v>
      </c>
      <c r="F4570" s="301"/>
    </row>
    <row r="4571" spans="1:6" ht="30" x14ac:dyDescent="0.25">
      <c r="A4571" s="388">
        <v>44527</v>
      </c>
      <c r="B4571" s="214" t="s">
        <v>15219</v>
      </c>
      <c r="C4571" s="380" t="s">
        <v>4</v>
      </c>
      <c r="D4571" s="395">
        <v>2128.02</v>
      </c>
      <c r="E4571" s="380" t="s">
        <v>88</v>
      </c>
      <c r="F4571" s="301"/>
    </row>
    <row r="4572" spans="1:6" ht="30" x14ac:dyDescent="0.25">
      <c r="A4572" s="388">
        <v>44524</v>
      </c>
      <c r="B4572" s="214" t="s">
        <v>15220</v>
      </c>
      <c r="C4572" s="380" t="s">
        <v>4</v>
      </c>
      <c r="D4572" s="395">
        <v>58.63</v>
      </c>
      <c r="E4572" s="380" t="s">
        <v>88</v>
      </c>
      <c r="F4572" s="301"/>
    </row>
    <row r="4573" spans="1:6" ht="30" x14ac:dyDescent="0.25">
      <c r="A4573" s="388">
        <v>44542</v>
      </c>
      <c r="B4573" s="214" t="s">
        <v>15221</v>
      </c>
      <c r="C4573" s="380" t="s">
        <v>4</v>
      </c>
      <c r="D4573" s="395">
        <v>2776.35</v>
      </c>
      <c r="E4573" s="380" t="s">
        <v>88</v>
      </c>
      <c r="F4573" s="301"/>
    </row>
    <row r="4574" spans="1:6" ht="15" x14ac:dyDescent="0.25">
      <c r="A4574" s="380">
        <v>9877</v>
      </c>
      <c r="B4574" s="214" t="s">
        <v>15222</v>
      </c>
      <c r="C4574" s="380" t="s">
        <v>4</v>
      </c>
      <c r="D4574" s="395">
        <v>117.58</v>
      </c>
      <c r="E4574" s="380" t="s">
        <v>88</v>
      </c>
      <c r="F4574" s="301"/>
    </row>
    <row r="4575" spans="1:6" ht="15" x14ac:dyDescent="0.25">
      <c r="A4575" s="380">
        <v>9878</v>
      </c>
      <c r="B4575" s="214" t="s">
        <v>15223</v>
      </c>
      <c r="C4575" s="380" t="s">
        <v>4</v>
      </c>
      <c r="D4575" s="395">
        <v>144.75</v>
      </c>
      <c r="E4575" s="380" t="s">
        <v>88</v>
      </c>
      <c r="F4575" s="301"/>
    </row>
    <row r="4576" spans="1:6" ht="30" x14ac:dyDescent="0.25">
      <c r="A4576" s="388">
        <v>41986</v>
      </c>
      <c r="B4576" s="214" t="s">
        <v>15224</v>
      </c>
      <c r="C4576" s="380" t="s">
        <v>4</v>
      </c>
      <c r="D4576" s="395">
        <v>3124.66</v>
      </c>
      <c r="E4576" s="380" t="s">
        <v>88</v>
      </c>
      <c r="F4576" s="301"/>
    </row>
    <row r="4577" spans="1:6" ht="30" x14ac:dyDescent="0.25">
      <c r="A4577" s="388">
        <v>43422</v>
      </c>
      <c r="B4577" s="214" t="s">
        <v>15225</v>
      </c>
      <c r="C4577" s="380" t="s">
        <v>4</v>
      </c>
      <c r="D4577" s="395">
        <v>3832.08</v>
      </c>
      <c r="E4577" s="380" t="s">
        <v>88</v>
      </c>
      <c r="F4577" s="301"/>
    </row>
    <row r="4578" spans="1:6" ht="30" x14ac:dyDescent="0.25">
      <c r="A4578" s="388">
        <v>41987</v>
      </c>
      <c r="B4578" s="214" t="s">
        <v>15226</v>
      </c>
      <c r="C4578" s="380" t="s">
        <v>4</v>
      </c>
      <c r="D4578" s="395">
        <v>4441.7</v>
      </c>
      <c r="E4578" s="380" t="s">
        <v>88</v>
      </c>
      <c r="F4578" s="301"/>
    </row>
    <row r="4579" spans="1:6" ht="30" x14ac:dyDescent="0.25">
      <c r="A4579" s="388">
        <v>41988</v>
      </c>
      <c r="B4579" s="214" t="s">
        <v>15227</v>
      </c>
      <c r="C4579" s="380" t="s">
        <v>4</v>
      </c>
      <c r="D4579" s="395">
        <v>5866.86</v>
      </c>
      <c r="E4579" s="380" t="s">
        <v>88</v>
      </c>
      <c r="F4579" s="301"/>
    </row>
    <row r="4580" spans="1:6" ht="30" x14ac:dyDescent="0.25">
      <c r="A4580" s="388">
        <v>41697</v>
      </c>
      <c r="B4580" s="214" t="s">
        <v>15228</v>
      </c>
      <c r="C4580" s="380" t="s">
        <v>4</v>
      </c>
      <c r="D4580" s="395">
        <v>1039.8800000000001</v>
      </c>
      <c r="E4580" s="380" t="s">
        <v>88</v>
      </c>
      <c r="F4580" s="301"/>
    </row>
    <row r="4581" spans="1:6" ht="30" x14ac:dyDescent="0.25">
      <c r="A4581" s="388">
        <v>41985</v>
      </c>
      <c r="B4581" s="214" t="s">
        <v>15229</v>
      </c>
      <c r="C4581" s="380" t="s">
        <v>4</v>
      </c>
      <c r="D4581" s="395">
        <v>1448.28</v>
      </c>
      <c r="E4581" s="380" t="s">
        <v>88</v>
      </c>
      <c r="F4581" s="301"/>
    </row>
    <row r="4582" spans="1:6" ht="30" x14ac:dyDescent="0.25">
      <c r="A4582" s="388">
        <v>41699</v>
      </c>
      <c r="B4582" s="214" t="s">
        <v>15230</v>
      </c>
      <c r="C4582" s="380" t="s">
        <v>4</v>
      </c>
      <c r="D4582" s="395">
        <v>2062.27</v>
      </c>
      <c r="E4582" s="380" t="s">
        <v>88</v>
      </c>
      <c r="F4582" s="301"/>
    </row>
    <row r="4583" spans="1:6" ht="45" x14ac:dyDescent="0.25">
      <c r="A4583" s="388">
        <v>38053</v>
      </c>
      <c r="B4583" s="214" t="s">
        <v>15231</v>
      </c>
      <c r="C4583" s="380" t="s">
        <v>4</v>
      </c>
      <c r="D4583" s="395">
        <v>24.21</v>
      </c>
      <c r="E4583" s="380" t="s">
        <v>88</v>
      </c>
      <c r="F4583" s="301"/>
    </row>
    <row r="4584" spans="1:6" ht="45" x14ac:dyDescent="0.25">
      <c r="A4584" s="388">
        <v>38054</v>
      </c>
      <c r="B4584" s="214" t="s">
        <v>15232</v>
      </c>
      <c r="C4584" s="380" t="s">
        <v>4</v>
      </c>
      <c r="D4584" s="395">
        <v>41.61</v>
      </c>
      <c r="E4584" s="380" t="s">
        <v>88</v>
      </c>
      <c r="F4584" s="301"/>
    </row>
    <row r="4585" spans="1:6" ht="45" x14ac:dyDescent="0.25">
      <c r="A4585" s="388">
        <v>38052</v>
      </c>
      <c r="B4585" s="214" t="s">
        <v>15233</v>
      </c>
      <c r="C4585" s="380" t="s">
        <v>4</v>
      </c>
      <c r="D4585" s="395">
        <v>11.72</v>
      </c>
      <c r="E4585" s="380" t="s">
        <v>88</v>
      </c>
      <c r="F4585" s="301"/>
    </row>
    <row r="4586" spans="1:6" ht="45" x14ac:dyDescent="0.25">
      <c r="A4586" s="388">
        <v>38051</v>
      </c>
      <c r="B4586" s="214" t="s">
        <v>15234</v>
      </c>
      <c r="C4586" s="380" t="s">
        <v>4</v>
      </c>
      <c r="D4586" s="395">
        <v>7.31</v>
      </c>
      <c r="E4586" s="380" t="s">
        <v>88</v>
      </c>
      <c r="F4586" s="301"/>
    </row>
    <row r="4587" spans="1:6" ht="15" x14ac:dyDescent="0.25">
      <c r="A4587" s="388">
        <v>38787</v>
      </c>
      <c r="B4587" s="214" t="s">
        <v>15235</v>
      </c>
      <c r="C4587" s="380" t="s">
        <v>4</v>
      </c>
      <c r="D4587" s="395">
        <v>4.58</v>
      </c>
      <c r="E4587" s="380" t="s">
        <v>88</v>
      </c>
      <c r="F4587" s="301"/>
    </row>
    <row r="4588" spans="1:6" ht="15" x14ac:dyDescent="0.25">
      <c r="A4588" s="388">
        <v>38825</v>
      </c>
      <c r="B4588" s="214" t="s">
        <v>15236</v>
      </c>
      <c r="C4588" s="380" t="s">
        <v>4</v>
      </c>
      <c r="D4588" s="395">
        <v>5.92</v>
      </c>
      <c r="E4588" s="380" t="s">
        <v>88</v>
      </c>
      <c r="F4588" s="301"/>
    </row>
    <row r="4589" spans="1:6" ht="15" x14ac:dyDescent="0.25">
      <c r="A4589" s="388">
        <v>38826</v>
      </c>
      <c r="B4589" s="214" t="s">
        <v>15237</v>
      </c>
      <c r="C4589" s="380" t="s">
        <v>4</v>
      </c>
      <c r="D4589" s="395">
        <v>8.42</v>
      </c>
      <c r="E4589" s="380" t="s">
        <v>88</v>
      </c>
      <c r="F4589" s="301"/>
    </row>
    <row r="4590" spans="1:6" ht="15" x14ac:dyDescent="0.25">
      <c r="A4590" s="388">
        <v>38827</v>
      </c>
      <c r="B4590" s="214" t="s">
        <v>15238</v>
      </c>
      <c r="C4590" s="380" t="s">
        <v>4</v>
      </c>
      <c r="D4590" s="395">
        <v>13.77</v>
      </c>
      <c r="E4590" s="380" t="s">
        <v>88</v>
      </c>
      <c r="F4590" s="301"/>
    </row>
    <row r="4591" spans="1:6" ht="15" x14ac:dyDescent="0.25">
      <c r="A4591" s="388">
        <v>38828</v>
      </c>
      <c r="B4591" s="214" t="s">
        <v>15239</v>
      </c>
      <c r="C4591" s="380" t="s">
        <v>4</v>
      </c>
      <c r="D4591" s="395">
        <v>8.82</v>
      </c>
      <c r="E4591" s="380" t="s">
        <v>88</v>
      </c>
      <c r="F4591" s="301"/>
    </row>
    <row r="4592" spans="1:6" ht="15" x14ac:dyDescent="0.25">
      <c r="A4592" s="388">
        <v>38829</v>
      </c>
      <c r="B4592" s="214" t="s">
        <v>15240</v>
      </c>
      <c r="C4592" s="380" t="s">
        <v>4</v>
      </c>
      <c r="D4592" s="395">
        <v>14.45</v>
      </c>
      <c r="E4592" s="380" t="s">
        <v>88</v>
      </c>
      <c r="F4592" s="301"/>
    </row>
    <row r="4593" spans="1:6" ht="15" x14ac:dyDescent="0.25">
      <c r="A4593" s="388">
        <v>38830</v>
      </c>
      <c r="B4593" s="214" t="s">
        <v>15241</v>
      </c>
      <c r="C4593" s="380" t="s">
        <v>4</v>
      </c>
      <c r="D4593" s="395">
        <v>20</v>
      </c>
      <c r="E4593" s="380" t="s">
        <v>88</v>
      </c>
      <c r="F4593" s="301"/>
    </row>
    <row r="4594" spans="1:6" ht="15" x14ac:dyDescent="0.25">
      <c r="A4594" s="388">
        <v>38831</v>
      </c>
      <c r="B4594" s="214" t="s">
        <v>15242</v>
      </c>
      <c r="C4594" s="380" t="s">
        <v>4</v>
      </c>
      <c r="D4594" s="395">
        <v>27.9</v>
      </c>
      <c r="E4594" s="380" t="s">
        <v>88</v>
      </c>
      <c r="F4594" s="301"/>
    </row>
    <row r="4595" spans="1:6" ht="15" x14ac:dyDescent="0.25">
      <c r="A4595" s="380">
        <v>36274</v>
      </c>
      <c r="B4595" s="214" t="s">
        <v>15243</v>
      </c>
      <c r="C4595" s="380" t="s">
        <v>4</v>
      </c>
      <c r="D4595" s="395">
        <v>10.75</v>
      </c>
      <c r="E4595" s="380" t="s">
        <v>88</v>
      </c>
      <c r="F4595" s="301"/>
    </row>
    <row r="4596" spans="1:6" ht="15" x14ac:dyDescent="0.25">
      <c r="A4596" s="380">
        <v>36278</v>
      </c>
      <c r="B4596" s="214" t="s">
        <v>15244</v>
      </c>
      <c r="C4596" s="380" t="s">
        <v>4</v>
      </c>
      <c r="D4596" s="395">
        <v>14.58</v>
      </c>
      <c r="E4596" s="380" t="s">
        <v>88</v>
      </c>
      <c r="F4596" s="301"/>
    </row>
    <row r="4597" spans="1:6" ht="15" x14ac:dyDescent="0.25">
      <c r="A4597" s="380">
        <v>38977</v>
      </c>
      <c r="B4597" s="214" t="s">
        <v>15245</v>
      </c>
      <c r="C4597" s="380" t="s">
        <v>4</v>
      </c>
      <c r="D4597" s="380">
        <v>142.61000000000001</v>
      </c>
      <c r="E4597" s="380" t="s">
        <v>88</v>
      </c>
      <c r="F4597" s="301"/>
    </row>
    <row r="4598" spans="1:6" ht="15" x14ac:dyDescent="0.25">
      <c r="A4598" s="380">
        <v>38971</v>
      </c>
      <c r="B4598" s="214" t="s">
        <v>15246</v>
      </c>
      <c r="C4598" s="380" t="s">
        <v>4</v>
      </c>
      <c r="D4598" s="380">
        <v>11.97</v>
      </c>
      <c r="E4598" s="380" t="s">
        <v>88</v>
      </c>
      <c r="F4598" s="301"/>
    </row>
    <row r="4599" spans="1:6" ht="15" x14ac:dyDescent="0.25">
      <c r="A4599" s="380">
        <v>38972</v>
      </c>
      <c r="B4599" s="214" t="s">
        <v>15247</v>
      </c>
      <c r="C4599" s="380" t="s">
        <v>4</v>
      </c>
      <c r="D4599" s="380">
        <v>16.14</v>
      </c>
      <c r="E4599" s="380" t="s">
        <v>88</v>
      </c>
      <c r="F4599" s="301"/>
    </row>
    <row r="4600" spans="1:6" ht="15" x14ac:dyDescent="0.25">
      <c r="A4600" s="380">
        <v>38973</v>
      </c>
      <c r="B4600" s="214" t="s">
        <v>15248</v>
      </c>
      <c r="C4600" s="380" t="s">
        <v>4</v>
      </c>
      <c r="D4600" s="380">
        <v>26.66</v>
      </c>
      <c r="E4600" s="380" t="s">
        <v>88</v>
      </c>
      <c r="F4600" s="301"/>
    </row>
    <row r="4601" spans="1:6" ht="15" x14ac:dyDescent="0.25">
      <c r="A4601" s="380">
        <v>38974</v>
      </c>
      <c r="B4601" s="214" t="s">
        <v>15249</v>
      </c>
      <c r="C4601" s="380" t="s">
        <v>4</v>
      </c>
      <c r="D4601" s="380">
        <v>43.3</v>
      </c>
      <c r="E4601" s="380" t="s">
        <v>88</v>
      </c>
      <c r="F4601" s="301"/>
    </row>
    <row r="4602" spans="1:6" ht="15" x14ac:dyDescent="0.25">
      <c r="A4602" s="380">
        <v>38975</v>
      </c>
      <c r="B4602" s="214" t="s">
        <v>15250</v>
      </c>
      <c r="C4602" s="380" t="s">
        <v>4</v>
      </c>
      <c r="D4602" s="380">
        <v>55.52</v>
      </c>
      <c r="E4602" s="380" t="s">
        <v>88</v>
      </c>
      <c r="F4602" s="301"/>
    </row>
    <row r="4603" spans="1:6" ht="15" x14ac:dyDescent="0.25">
      <c r="A4603" s="380">
        <v>38976</v>
      </c>
      <c r="B4603" s="214" t="s">
        <v>15251</v>
      </c>
      <c r="C4603" s="380" t="s">
        <v>4</v>
      </c>
      <c r="D4603" s="380">
        <v>95.45</v>
      </c>
      <c r="E4603" s="380" t="s">
        <v>88</v>
      </c>
      <c r="F4603" s="301"/>
    </row>
    <row r="4604" spans="1:6" ht="30" x14ac:dyDescent="0.25">
      <c r="A4604" s="380">
        <v>44176</v>
      </c>
      <c r="B4604" s="214" t="s">
        <v>15252</v>
      </c>
      <c r="C4604" s="380" t="s">
        <v>4</v>
      </c>
      <c r="D4604" s="380">
        <v>21.94</v>
      </c>
      <c r="E4604" s="380" t="s">
        <v>88</v>
      </c>
      <c r="F4604" s="301"/>
    </row>
    <row r="4605" spans="1:6" ht="15" x14ac:dyDescent="0.25">
      <c r="A4605" s="380">
        <v>38986</v>
      </c>
      <c r="B4605" s="214" t="s">
        <v>15253</v>
      </c>
      <c r="C4605" s="380" t="s">
        <v>4</v>
      </c>
      <c r="D4605" s="380">
        <v>288.13</v>
      </c>
      <c r="E4605" s="380" t="s">
        <v>88</v>
      </c>
      <c r="F4605" s="301"/>
    </row>
    <row r="4606" spans="1:6" ht="15" x14ac:dyDescent="0.25">
      <c r="A4606" s="380">
        <v>38978</v>
      </c>
      <c r="B4606" s="214" t="s">
        <v>15254</v>
      </c>
      <c r="C4606" s="380" t="s">
        <v>4</v>
      </c>
      <c r="D4606" s="380">
        <v>11.82</v>
      </c>
      <c r="E4606" s="380" t="s">
        <v>88</v>
      </c>
      <c r="F4606" s="301"/>
    </row>
    <row r="4607" spans="1:6" ht="15" x14ac:dyDescent="0.25">
      <c r="A4607" s="380">
        <v>38979</v>
      </c>
      <c r="B4607" s="214" t="s">
        <v>15255</v>
      </c>
      <c r="C4607" s="380" t="s">
        <v>4</v>
      </c>
      <c r="D4607" s="380">
        <v>16.34</v>
      </c>
      <c r="E4607" s="380" t="s">
        <v>88</v>
      </c>
      <c r="F4607" s="301"/>
    </row>
    <row r="4608" spans="1:6" ht="15" x14ac:dyDescent="0.25">
      <c r="A4608" s="380">
        <v>38980</v>
      </c>
      <c r="B4608" s="214" t="s">
        <v>15256</v>
      </c>
      <c r="C4608" s="380" t="s">
        <v>4</v>
      </c>
      <c r="D4608" s="380">
        <v>21.87</v>
      </c>
      <c r="E4608" s="380" t="s">
        <v>88</v>
      </c>
      <c r="F4608" s="301"/>
    </row>
    <row r="4609" spans="1:6" ht="15" x14ac:dyDescent="0.25">
      <c r="A4609" s="380">
        <v>38981</v>
      </c>
      <c r="B4609" s="214" t="s">
        <v>15257</v>
      </c>
      <c r="C4609" s="380" t="s">
        <v>4</v>
      </c>
      <c r="D4609" s="380">
        <v>31.56</v>
      </c>
      <c r="E4609" s="380" t="s">
        <v>88</v>
      </c>
      <c r="F4609" s="301"/>
    </row>
    <row r="4610" spans="1:6" ht="15" x14ac:dyDescent="0.25">
      <c r="A4610" s="380">
        <v>38982</v>
      </c>
      <c r="B4610" s="214" t="s">
        <v>15258</v>
      </c>
      <c r="C4610" s="380" t="s">
        <v>4</v>
      </c>
      <c r="D4610" s="380">
        <v>49.86</v>
      </c>
      <c r="E4610" s="380" t="s">
        <v>88</v>
      </c>
      <c r="F4610" s="301"/>
    </row>
    <row r="4611" spans="1:6" ht="15" x14ac:dyDescent="0.25">
      <c r="A4611" s="380">
        <v>38983</v>
      </c>
      <c r="B4611" s="214" t="s">
        <v>15259</v>
      </c>
      <c r="C4611" s="380" t="s">
        <v>4</v>
      </c>
      <c r="D4611" s="380">
        <v>87.73</v>
      </c>
      <c r="E4611" s="380" t="s">
        <v>88</v>
      </c>
      <c r="F4611" s="301"/>
    </row>
    <row r="4612" spans="1:6" ht="15" x14ac:dyDescent="0.25">
      <c r="A4612" s="380">
        <v>38984</v>
      </c>
      <c r="B4612" s="214" t="s">
        <v>15260</v>
      </c>
      <c r="C4612" s="380" t="s">
        <v>4</v>
      </c>
      <c r="D4612" s="380">
        <v>120.6</v>
      </c>
      <c r="E4612" s="380" t="s">
        <v>88</v>
      </c>
      <c r="F4612" s="301"/>
    </row>
    <row r="4613" spans="1:6" ht="15" x14ac:dyDescent="0.25">
      <c r="A4613" s="380">
        <v>38985</v>
      </c>
      <c r="B4613" s="214" t="s">
        <v>15261</v>
      </c>
      <c r="C4613" s="380" t="s">
        <v>4</v>
      </c>
      <c r="D4613" s="380">
        <v>207.35</v>
      </c>
      <c r="E4613" s="380" t="s">
        <v>88</v>
      </c>
      <c r="F4613" s="301"/>
    </row>
    <row r="4614" spans="1:6" ht="30" x14ac:dyDescent="0.25">
      <c r="A4614" s="380">
        <v>38032</v>
      </c>
      <c r="B4614" s="214" t="s">
        <v>15262</v>
      </c>
      <c r="C4614" s="380" t="s">
        <v>4</v>
      </c>
      <c r="D4614" s="380">
        <v>55.99</v>
      </c>
      <c r="E4614" s="380" t="s">
        <v>88</v>
      </c>
      <c r="F4614" s="301"/>
    </row>
    <row r="4615" spans="1:6" ht="30" x14ac:dyDescent="0.25">
      <c r="A4615" s="380">
        <v>38033</v>
      </c>
      <c r="B4615" s="214" t="s">
        <v>15263</v>
      </c>
      <c r="C4615" s="380" t="s">
        <v>4</v>
      </c>
      <c r="D4615" s="380">
        <v>95.18</v>
      </c>
      <c r="E4615" s="380" t="s">
        <v>88</v>
      </c>
      <c r="F4615" s="301"/>
    </row>
    <row r="4616" spans="1:6" ht="30" x14ac:dyDescent="0.25">
      <c r="A4616" s="380">
        <v>38034</v>
      </c>
      <c r="B4616" s="214" t="s">
        <v>15264</v>
      </c>
      <c r="C4616" s="380" t="s">
        <v>4</v>
      </c>
      <c r="D4616" s="380">
        <v>149.1</v>
      </c>
      <c r="E4616" s="380" t="s">
        <v>88</v>
      </c>
      <c r="F4616" s="301"/>
    </row>
    <row r="4617" spans="1:6" ht="30" x14ac:dyDescent="0.25">
      <c r="A4617" s="380">
        <v>38035</v>
      </c>
      <c r="B4617" s="214" t="s">
        <v>15265</v>
      </c>
      <c r="C4617" s="380" t="s">
        <v>4</v>
      </c>
      <c r="D4617" s="380">
        <v>219.34</v>
      </c>
      <c r="E4617" s="380" t="s">
        <v>88</v>
      </c>
      <c r="F4617" s="301"/>
    </row>
    <row r="4618" spans="1:6" ht="30" x14ac:dyDescent="0.25">
      <c r="A4618" s="380">
        <v>38036</v>
      </c>
      <c r="B4618" s="214" t="s">
        <v>15266</v>
      </c>
      <c r="C4618" s="380" t="s">
        <v>4</v>
      </c>
      <c r="D4618" s="380">
        <v>295.48</v>
      </c>
      <c r="E4618" s="380" t="s">
        <v>88</v>
      </c>
      <c r="F4618" s="301"/>
    </row>
    <row r="4619" spans="1:6" ht="30" x14ac:dyDescent="0.25">
      <c r="A4619" s="380">
        <v>38037</v>
      </c>
      <c r="B4619" s="214" t="s">
        <v>15267</v>
      </c>
      <c r="C4619" s="380" t="s">
        <v>4</v>
      </c>
      <c r="D4619" s="380">
        <v>390.29</v>
      </c>
      <c r="E4619" s="380" t="s">
        <v>88</v>
      </c>
      <c r="F4619" s="301"/>
    </row>
    <row r="4620" spans="1:6" ht="30" x14ac:dyDescent="0.25">
      <c r="A4620" s="388">
        <v>9850</v>
      </c>
      <c r="B4620" s="214" t="s">
        <v>15268</v>
      </c>
      <c r="C4620" s="380" t="s">
        <v>4</v>
      </c>
      <c r="D4620" s="395">
        <v>147.75</v>
      </c>
      <c r="E4620" s="380" t="s">
        <v>88</v>
      </c>
      <c r="F4620" s="301"/>
    </row>
    <row r="4621" spans="1:6" ht="30" x14ac:dyDescent="0.25">
      <c r="A4621" s="388">
        <v>9853</v>
      </c>
      <c r="B4621" s="214" t="s">
        <v>15269</v>
      </c>
      <c r="C4621" s="380" t="s">
        <v>4</v>
      </c>
      <c r="D4621" s="395">
        <v>262.74</v>
      </c>
      <c r="E4621" s="380" t="s">
        <v>88</v>
      </c>
      <c r="F4621" s="301"/>
    </row>
    <row r="4622" spans="1:6" ht="30" x14ac:dyDescent="0.25">
      <c r="A4622" s="388">
        <v>9854</v>
      </c>
      <c r="B4622" s="214" t="s">
        <v>15270</v>
      </c>
      <c r="C4622" s="380" t="s">
        <v>4</v>
      </c>
      <c r="D4622" s="395">
        <v>115.12</v>
      </c>
      <c r="E4622" s="380" t="s">
        <v>88</v>
      </c>
      <c r="F4622" s="301"/>
    </row>
    <row r="4623" spans="1:6" ht="30" x14ac:dyDescent="0.25">
      <c r="A4623" s="388">
        <v>9851</v>
      </c>
      <c r="B4623" s="214" t="s">
        <v>15271</v>
      </c>
      <c r="C4623" s="380" t="s">
        <v>4</v>
      </c>
      <c r="D4623" s="395">
        <v>199.62</v>
      </c>
      <c r="E4623" s="380" t="s">
        <v>88</v>
      </c>
      <c r="F4623" s="301"/>
    </row>
    <row r="4624" spans="1:6" ht="15" x14ac:dyDescent="0.25">
      <c r="A4624" s="388">
        <v>9825</v>
      </c>
      <c r="B4624" s="214" t="s">
        <v>15272</v>
      </c>
      <c r="C4624" s="380" t="s">
        <v>4</v>
      </c>
      <c r="D4624" s="395">
        <v>50.67</v>
      </c>
      <c r="E4624" s="380" t="s">
        <v>88</v>
      </c>
      <c r="F4624" s="301"/>
    </row>
    <row r="4625" spans="1:6" ht="15" x14ac:dyDescent="0.25">
      <c r="A4625" s="388">
        <v>9828</v>
      </c>
      <c r="B4625" s="214" t="s">
        <v>15273</v>
      </c>
      <c r="C4625" s="380" t="s">
        <v>4</v>
      </c>
      <c r="D4625" s="395">
        <v>136.35</v>
      </c>
      <c r="E4625" s="380" t="s">
        <v>88</v>
      </c>
      <c r="F4625" s="301"/>
    </row>
    <row r="4626" spans="1:6" ht="15" x14ac:dyDescent="0.25">
      <c r="A4626" s="388">
        <v>9829</v>
      </c>
      <c r="B4626" s="214" t="s">
        <v>15274</v>
      </c>
      <c r="C4626" s="380" t="s">
        <v>4</v>
      </c>
      <c r="D4626" s="395">
        <v>231.08</v>
      </c>
      <c r="E4626" s="380" t="s">
        <v>88</v>
      </c>
      <c r="F4626" s="301"/>
    </row>
    <row r="4627" spans="1:6" ht="15" x14ac:dyDescent="0.25">
      <c r="A4627" s="388">
        <v>9826</v>
      </c>
      <c r="B4627" s="214" t="s">
        <v>15275</v>
      </c>
      <c r="C4627" s="380" t="s">
        <v>4</v>
      </c>
      <c r="D4627" s="395">
        <v>351.79</v>
      </c>
      <c r="E4627" s="380" t="s">
        <v>88</v>
      </c>
      <c r="F4627" s="301"/>
    </row>
    <row r="4628" spans="1:6" ht="15" x14ac:dyDescent="0.25">
      <c r="A4628" s="388">
        <v>9827</v>
      </c>
      <c r="B4628" s="214" t="s">
        <v>15276</v>
      </c>
      <c r="C4628" s="380" t="s">
        <v>4</v>
      </c>
      <c r="D4628" s="395">
        <v>499.54</v>
      </c>
      <c r="E4628" s="380" t="s">
        <v>88</v>
      </c>
      <c r="F4628" s="301"/>
    </row>
    <row r="4629" spans="1:6" ht="15" x14ac:dyDescent="0.25">
      <c r="A4629" s="388">
        <v>36374</v>
      </c>
      <c r="B4629" s="214" t="s">
        <v>15277</v>
      </c>
      <c r="C4629" s="380" t="s">
        <v>4</v>
      </c>
      <c r="D4629" s="395">
        <v>60.72</v>
      </c>
      <c r="E4629" s="380" t="s">
        <v>88</v>
      </c>
      <c r="F4629" s="301"/>
    </row>
    <row r="4630" spans="1:6" ht="15" x14ac:dyDescent="0.25">
      <c r="A4630" s="388">
        <v>36084</v>
      </c>
      <c r="B4630" s="214" t="s">
        <v>15278</v>
      </c>
      <c r="C4630" s="380" t="s">
        <v>4</v>
      </c>
      <c r="D4630" s="395">
        <v>17.989999999999998</v>
      </c>
      <c r="E4630" s="380" t="s">
        <v>88</v>
      </c>
      <c r="F4630" s="301"/>
    </row>
    <row r="4631" spans="1:6" ht="15" x14ac:dyDescent="0.25">
      <c r="A4631" s="388">
        <v>36373</v>
      </c>
      <c r="B4631" s="214" t="s">
        <v>15279</v>
      </c>
      <c r="C4631" s="380" t="s">
        <v>4</v>
      </c>
      <c r="D4631" s="395">
        <v>37.36</v>
      </c>
      <c r="E4631" s="380" t="s">
        <v>88</v>
      </c>
      <c r="F4631" s="301"/>
    </row>
    <row r="4632" spans="1:6" ht="15" x14ac:dyDescent="0.25">
      <c r="A4632" s="388">
        <v>36377</v>
      </c>
      <c r="B4632" s="214" t="s">
        <v>15280</v>
      </c>
      <c r="C4632" s="380" t="s">
        <v>4</v>
      </c>
      <c r="D4632" s="395">
        <v>72.84</v>
      </c>
      <c r="E4632" s="380" t="s">
        <v>88</v>
      </c>
      <c r="F4632" s="301"/>
    </row>
    <row r="4633" spans="1:6" ht="15" x14ac:dyDescent="0.25">
      <c r="A4633" s="388">
        <v>36375</v>
      </c>
      <c r="B4633" s="214" t="s">
        <v>15281</v>
      </c>
      <c r="C4633" s="380" t="s">
        <v>4</v>
      </c>
      <c r="D4633" s="395">
        <v>22.2</v>
      </c>
      <c r="E4633" s="380" t="s">
        <v>88</v>
      </c>
      <c r="F4633" s="301"/>
    </row>
    <row r="4634" spans="1:6" ht="15" x14ac:dyDescent="0.25">
      <c r="A4634" s="388">
        <v>36376</v>
      </c>
      <c r="B4634" s="214" t="s">
        <v>15282</v>
      </c>
      <c r="C4634" s="380" t="s">
        <v>4</v>
      </c>
      <c r="D4634" s="395">
        <v>43.6</v>
      </c>
      <c r="E4634" s="380" t="s">
        <v>88</v>
      </c>
      <c r="F4634" s="301"/>
    </row>
    <row r="4635" spans="1:6" ht="15" x14ac:dyDescent="0.25">
      <c r="A4635" s="388">
        <v>36380</v>
      </c>
      <c r="B4635" s="214" t="s">
        <v>15283</v>
      </c>
      <c r="C4635" s="380" t="s">
        <v>4</v>
      </c>
      <c r="D4635" s="395">
        <v>91.08</v>
      </c>
      <c r="E4635" s="380" t="s">
        <v>88</v>
      </c>
      <c r="F4635" s="301"/>
    </row>
    <row r="4636" spans="1:6" ht="15" x14ac:dyDescent="0.25">
      <c r="A4636" s="388">
        <v>36378</v>
      </c>
      <c r="B4636" s="214" t="s">
        <v>15284</v>
      </c>
      <c r="C4636" s="380" t="s">
        <v>4</v>
      </c>
      <c r="D4636" s="395">
        <v>27.29</v>
      </c>
      <c r="E4636" s="380" t="s">
        <v>88</v>
      </c>
      <c r="F4636" s="301"/>
    </row>
    <row r="4637" spans="1:6" ht="15" x14ac:dyDescent="0.25">
      <c r="A4637" s="388">
        <v>36379</v>
      </c>
      <c r="B4637" s="214" t="s">
        <v>15285</v>
      </c>
      <c r="C4637" s="380" t="s">
        <v>4</v>
      </c>
      <c r="D4637" s="395">
        <v>55.02</v>
      </c>
      <c r="E4637" s="380" t="s">
        <v>88</v>
      </c>
      <c r="F4637" s="301"/>
    </row>
    <row r="4638" spans="1:6" ht="15" x14ac:dyDescent="0.25">
      <c r="A4638" s="380">
        <v>9859</v>
      </c>
      <c r="B4638" s="214" t="s">
        <v>15286</v>
      </c>
      <c r="C4638" s="380" t="s">
        <v>4</v>
      </c>
      <c r="D4638" s="395">
        <v>10.92</v>
      </c>
      <c r="E4638" s="380" t="s">
        <v>88</v>
      </c>
      <c r="F4638" s="301"/>
    </row>
    <row r="4639" spans="1:6" ht="15" x14ac:dyDescent="0.25">
      <c r="A4639" s="380">
        <v>9836</v>
      </c>
      <c r="B4639" s="214" t="s">
        <v>15287</v>
      </c>
      <c r="C4639" s="380" t="s">
        <v>4</v>
      </c>
      <c r="D4639" s="395">
        <v>14.17</v>
      </c>
      <c r="E4639" s="380" t="s">
        <v>88</v>
      </c>
      <c r="F4639" s="301"/>
    </row>
    <row r="4640" spans="1:6" ht="15" x14ac:dyDescent="0.25">
      <c r="A4640" s="380">
        <v>20065</v>
      </c>
      <c r="B4640" s="214" t="s">
        <v>15288</v>
      </c>
      <c r="C4640" s="380" t="s">
        <v>4</v>
      </c>
      <c r="D4640" s="380">
        <v>37.04</v>
      </c>
      <c r="E4640" s="380" t="s">
        <v>88</v>
      </c>
      <c r="F4640" s="301"/>
    </row>
    <row r="4641" spans="1:6" ht="15" x14ac:dyDescent="0.25">
      <c r="A4641" s="380">
        <v>9835</v>
      </c>
      <c r="B4641" s="214" t="s">
        <v>15289</v>
      </c>
      <c r="C4641" s="380" t="s">
        <v>4</v>
      </c>
      <c r="D4641" s="380">
        <v>6.19</v>
      </c>
      <c r="E4641" s="380" t="s">
        <v>88</v>
      </c>
      <c r="F4641" s="301"/>
    </row>
    <row r="4642" spans="1:6" ht="15" x14ac:dyDescent="0.25">
      <c r="A4642" s="380">
        <v>9838</v>
      </c>
      <c r="B4642" s="214" t="s">
        <v>15290</v>
      </c>
      <c r="C4642" s="380" t="s">
        <v>4</v>
      </c>
      <c r="D4642" s="380">
        <v>10.220000000000001</v>
      </c>
      <c r="E4642" s="380" t="s">
        <v>88</v>
      </c>
      <c r="F4642" s="301"/>
    </row>
    <row r="4643" spans="1:6" ht="15" x14ac:dyDescent="0.25">
      <c r="A4643" s="380">
        <v>9837</v>
      </c>
      <c r="B4643" s="214" t="s">
        <v>15291</v>
      </c>
      <c r="C4643" s="380" t="s">
        <v>4</v>
      </c>
      <c r="D4643" s="380">
        <v>13.41</v>
      </c>
      <c r="E4643" s="380" t="s">
        <v>88</v>
      </c>
      <c r="F4643" s="301"/>
    </row>
    <row r="4644" spans="1:6" ht="30" x14ac:dyDescent="0.25">
      <c r="A4644" s="380">
        <v>44315</v>
      </c>
      <c r="B4644" s="214" t="s">
        <v>15292</v>
      </c>
      <c r="C4644" s="380" t="s">
        <v>4</v>
      </c>
      <c r="D4644" s="380">
        <v>55.48</v>
      </c>
      <c r="E4644" s="380" t="s">
        <v>88</v>
      </c>
      <c r="F4644" s="301"/>
    </row>
    <row r="4645" spans="1:6" ht="15" x14ac:dyDescent="0.25">
      <c r="A4645" s="380">
        <v>9862</v>
      </c>
      <c r="B4645" s="214" t="s">
        <v>15293</v>
      </c>
      <c r="C4645" s="380" t="s">
        <v>4</v>
      </c>
      <c r="D4645" s="380">
        <v>33.65</v>
      </c>
      <c r="E4645" s="380" t="s">
        <v>88</v>
      </c>
      <c r="F4645" s="301"/>
    </row>
    <row r="4646" spans="1:6" ht="15" x14ac:dyDescent="0.25">
      <c r="A4646" s="380">
        <v>9861</v>
      </c>
      <c r="B4646" s="214" t="s">
        <v>15294</v>
      </c>
      <c r="C4646" s="380" t="s">
        <v>4</v>
      </c>
      <c r="D4646" s="380">
        <v>26.43</v>
      </c>
      <c r="E4646" s="380" t="s">
        <v>88</v>
      </c>
      <c r="F4646" s="301"/>
    </row>
    <row r="4647" spans="1:6" ht="15" x14ac:dyDescent="0.25">
      <c r="A4647" s="380">
        <v>9866</v>
      </c>
      <c r="B4647" s="214" t="s">
        <v>15295</v>
      </c>
      <c r="C4647" s="380" t="s">
        <v>4</v>
      </c>
      <c r="D4647" s="380">
        <v>22.81</v>
      </c>
      <c r="E4647" s="380" t="s">
        <v>88</v>
      </c>
      <c r="F4647" s="301"/>
    </row>
    <row r="4648" spans="1:6" ht="15" x14ac:dyDescent="0.25">
      <c r="A4648" s="380">
        <v>9856</v>
      </c>
      <c r="B4648" s="214" t="s">
        <v>15296</v>
      </c>
      <c r="C4648" s="380" t="s">
        <v>4</v>
      </c>
      <c r="D4648" s="380">
        <v>8.52</v>
      </c>
      <c r="E4648" s="380" t="s">
        <v>88</v>
      </c>
      <c r="F4648" s="301"/>
    </row>
    <row r="4649" spans="1:6" ht="15" x14ac:dyDescent="0.25">
      <c r="A4649" s="380">
        <v>9863</v>
      </c>
      <c r="B4649" s="214" t="s">
        <v>15297</v>
      </c>
      <c r="C4649" s="380" t="s">
        <v>4</v>
      </c>
      <c r="D4649" s="380">
        <v>65.97</v>
      </c>
      <c r="E4649" s="380" t="s">
        <v>88</v>
      </c>
      <c r="F4649" s="301"/>
    </row>
    <row r="4650" spans="1:6" ht="15" x14ac:dyDescent="0.25">
      <c r="A4650" s="380">
        <v>9860</v>
      </c>
      <c r="B4650" s="214" t="s">
        <v>15298</v>
      </c>
      <c r="C4650" s="380" t="s">
        <v>4</v>
      </c>
      <c r="D4650" s="380">
        <v>48.16</v>
      </c>
      <c r="E4650" s="380" t="s">
        <v>88</v>
      </c>
      <c r="F4650" s="301"/>
    </row>
    <row r="4651" spans="1:6" ht="30" x14ac:dyDescent="0.25">
      <c r="A4651" s="380">
        <v>9841</v>
      </c>
      <c r="B4651" s="214" t="s">
        <v>15299</v>
      </c>
      <c r="C4651" s="380" t="s">
        <v>4</v>
      </c>
      <c r="D4651" s="380">
        <v>26.68</v>
      </c>
      <c r="E4651" s="380" t="s">
        <v>88</v>
      </c>
      <c r="F4651" s="301"/>
    </row>
    <row r="4652" spans="1:6" ht="30" x14ac:dyDescent="0.25">
      <c r="A4652" s="380">
        <v>9840</v>
      </c>
      <c r="B4652" s="214" t="s">
        <v>15300</v>
      </c>
      <c r="C4652" s="380" t="s">
        <v>4</v>
      </c>
      <c r="D4652" s="380">
        <v>56.37</v>
      </c>
      <c r="E4652" s="380" t="s">
        <v>88</v>
      </c>
      <c r="F4652" s="301"/>
    </row>
    <row r="4653" spans="1:6" ht="30" x14ac:dyDescent="0.25">
      <c r="A4653" s="380">
        <v>20067</v>
      </c>
      <c r="B4653" s="214" t="s">
        <v>15301</v>
      </c>
      <c r="C4653" s="380" t="s">
        <v>4</v>
      </c>
      <c r="D4653" s="380">
        <v>8.65</v>
      </c>
      <c r="E4653" s="380" t="s">
        <v>88</v>
      </c>
      <c r="F4653" s="301"/>
    </row>
    <row r="4654" spans="1:6" ht="30" x14ac:dyDescent="0.25">
      <c r="A4654" s="380">
        <v>20068</v>
      </c>
      <c r="B4654" s="214" t="s">
        <v>15302</v>
      </c>
      <c r="C4654" s="380" t="s">
        <v>4</v>
      </c>
      <c r="D4654" s="380">
        <v>12.19</v>
      </c>
      <c r="E4654" s="380" t="s">
        <v>88</v>
      </c>
      <c r="F4654" s="301"/>
    </row>
    <row r="4655" spans="1:6" ht="30" x14ac:dyDescent="0.25">
      <c r="A4655" s="380">
        <v>9839</v>
      </c>
      <c r="B4655" s="214" t="s">
        <v>15303</v>
      </c>
      <c r="C4655" s="380" t="s">
        <v>4</v>
      </c>
      <c r="D4655" s="380">
        <v>22.1</v>
      </c>
      <c r="E4655" s="380" t="s">
        <v>88</v>
      </c>
      <c r="F4655" s="301"/>
    </row>
    <row r="4656" spans="1:6" ht="15" x14ac:dyDescent="0.25">
      <c r="A4656" s="380">
        <v>9870</v>
      </c>
      <c r="B4656" s="214" t="s">
        <v>15304</v>
      </c>
      <c r="C4656" s="380" t="s">
        <v>4</v>
      </c>
      <c r="D4656" s="380">
        <v>98.39</v>
      </c>
      <c r="E4656" s="380" t="s">
        <v>88</v>
      </c>
      <c r="F4656" s="301"/>
    </row>
    <row r="4657" spans="1:6" ht="15" x14ac:dyDescent="0.25">
      <c r="A4657" s="380">
        <v>9867</v>
      </c>
      <c r="B4657" s="214" t="s">
        <v>15305</v>
      </c>
      <c r="C4657" s="380" t="s">
        <v>4</v>
      </c>
      <c r="D4657" s="380">
        <v>3.95</v>
      </c>
      <c r="E4657" s="380" t="s">
        <v>88</v>
      </c>
      <c r="F4657" s="301"/>
    </row>
    <row r="4658" spans="1:6" ht="15" x14ac:dyDescent="0.25">
      <c r="A4658" s="380">
        <v>9868</v>
      </c>
      <c r="B4658" s="214" t="s">
        <v>15306</v>
      </c>
      <c r="C4658" s="380" t="s">
        <v>4</v>
      </c>
      <c r="D4658" s="380">
        <v>4.46</v>
      </c>
      <c r="E4658" s="380" t="s">
        <v>88</v>
      </c>
      <c r="F4658" s="301"/>
    </row>
    <row r="4659" spans="1:6" ht="15" x14ac:dyDescent="0.25">
      <c r="A4659" s="380">
        <v>9869</v>
      </c>
      <c r="B4659" s="214" t="s">
        <v>15307</v>
      </c>
      <c r="C4659" s="380" t="s">
        <v>4</v>
      </c>
      <c r="D4659" s="380">
        <v>9.6199999999999992</v>
      </c>
      <c r="E4659" s="380" t="s">
        <v>88</v>
      </c>
      <c r="F4659" s="301"/>
    </row>
    <row r="4660" spans="1:6" ht="15" x14ac:dyDescent="0.25">
      <c r="A4660" s="380">
        <v>9874</v>
      </c>
      <c r="B4660" s="214" t="s">
        <v>15308</v>
      </c>
      <c r="C4660" s="380" t="s">
        <v>4</v>
      </c>
      <c r="D4660" s="380">
        <v>15.11</v>
      </c>
      <c r="E4660" s="380" t="s">
        <v>88</v>
      </c>
      <c r="F4660" s="301"/>
    </row>
    <row r="4661" spans="1:6" ht="15" x14ac:dyDescent="0.25">
      <c r="A4661" s="380">
        <v>9875</v>
      </c>
      <c r="B4661" s="214" t="s">
        <v>15309</v>
      </c>
      <c r="C4661" s="380" t="s">
        <v>4</v>
      </c>
      <c r="D4661" s="380">
        <v>16.579999999999998</v>
      </c>
      <c r="E4661" s="380" t="s">
        <v>88</v>
      </c>
      <c r="F4661" s="301"/>
    </row>
    <row r="4662" spans="1:6" ht="15" x14ac:dyDescent="0.25">
      <c r="A4662" s="380">
        <v>9873</v>
      </c>
      <c r="B4662" s="214" t="s">
        <v>15310</v>
      </c>
      <c r="C4662" s="380" t="s">
        <v>4</v>
      </c>
      <c r="D4662" s="380">
        <v>27.27</v>
      </c>
      <c r="E4662" s="380" t="s">
        <v>88</v>
      </c>
      <c r="F4662" s="301"/>
    </row>
    <row r="4663" spans="1:6" ht="15" x14ac:dyDescent="0.25">
      <c r="A4663" s="380">
        <v>9871</v>
      </c>
      <c r="B4663" s="214" t="s">
        <v>15311</v>
      </c>
      <c r="C4663" s="380" t="s">
        <v>4</v>
      </c>
      <c r="D4663" s="380">
        <v>45.19</v>
      </c>
      <c r="E4663" s="380" t="s">
        <v>88</v>
      </c>
      <c r="F4663" s="301"/>
    </row>
    <row r="4664" spans="1:6" ht="15" x14ac:dyDescent="0.25">
      <c r="A4664" s="380">
        <v>9872</v>
      </c>
      <c r="B4664" s="214" t="s">
        <v>15312</v>
      </c>
      <c r="C4664" s="380" t="s">
        <v>4</v>
      </c>
      <c r="D4664" s="380">
        <v>62.87</v>
      </c>
      <c r="E4664" s="380" t="s">
        <v>88</v>
      </c>
      <c r="F4664" s="301"/>
    </row>
    <row r="4665" spans="1:6" ht="15" x14ac:dyDescent="0.25">
      <c r="A4665" s="388">
        <v>12425</v>
      </c>
      <c r="B4665" s="214" t="s">
        <v>15313</v>
      </c>
      <c r="C4665" s="380" t="s">
        <v>66</v>
      </c>
      <c r="D4665" s="395">
        <v>69.650000000000006</v>
      </c>
      <c r="E4665" s="380" t="s">
        <v>88</v>
      </c>
      <c r="F4665" s="301"/>
    </row>
    <row r="4666" spans="1:6" ht="15" x14ac:dyDescent="0.25">
      <c r="A4666" s="388">
        <v>12426</v>
      </c>
      <c r="B4666" s="214" t="s">
        <v>15314</v>
      </c>
      <c r="C4666" s="380" t="s">
        <v>66</v>
      </c>
      <c r="D4666" s="395">
        <v>50.7</v>
      </c>
      <c r="E4666" s="380" t="s">
        <v>88</v>
      </c>
      <c r="F4666" s="301"/>
    </row>
    <row r="4667" spans="1:6" ht="15" x14ac:dyDescent="0.25">
      <c r="A4667" s="388">
        <v>12427</v>
      </c>
      <c r="B4667" s="214" t="s">
        <v>15315</v>
      </c>
      <c r="C4667" s="380" t="s">
        <v>66</v>
      </c>
      <c r="D4667" s="395">
        <v>289.11</v>
      </c>
      <c r="E4667" s="380" t="s">
        <v>88</v>
      </c>
      <c r="F4667" s="301"/>
    </row>
    <row r="4668" spans="1:6" ht="15" x14ac:dyDescent="0.25">
      <c r="A4668" s="388">
        <v>12428</v>
      </c>
      <c r="B4668" s="214" t="s">
        <v>15316</v>
      </c>
      <c r="C4668" s="380" t="s">
        <v>66</v>
      </c>
      <c r="D4668" s="395">
        <v>185.57</v>
      </c>
      <c r="E4668" s="380" t="s">
        <v>88</v>
      </c>
      <c r="F4668" s="301"/>
    </row>
    <row r="4669" spans="1:6" ht="15" x14ac:dyDescent="0.25">
      <c r="A4669" s="388">
        <v>12429</v>
      </c>
      <c r="B4669" s="214" t="s">
        <v>15317</v>
      </c>
      <c r="C4669" s="380" t="s">
        <v>66</v>
      </c>
      <c r="D4669" s="395">
        <v>467.5</v>
      </c>
      <c r="E4669" s="380" t="s">
        <v>88</v>
      </c>
      <c r="F4669" s="301"/>
    </row>
    <row r="4670" spans="1:6" ht="15" x14ac:dyDescent="0.25">
      <c r="A4670" s="388">
        <v>12430</v>
      </c>
      <c r="B4670" s="214" t="s">
        <v>15318</v>
      </c>
      <c r="C4670" s="380" t="s">
        <v>66</v>
      </c>
      <c r="D4670" s="395">
        <v>62.15</v>
      </c>
      <c r="E4670" s="380" t="s">
        <v>88</v>
      </c>
      <c r="F4670" s="301"/>
    </row>
    <row r="4671" spans="1:6" ht="15" x14ac:dyDescent="0.25">
      <c r="A4671" s="388">
        <v>12431</v>
      </c>
      <c r="B4671" s="214" t="s">
        <v>15319</v>
      </c>
      <c r="C4671" s="380" t="s">
        <v>66</v>
      </c>
      <c r="D4671" s="395">
        <v>795.6</v>
      </c>
      <c r="E4671" s="380" t="s">
        <v>88</v>
      </c>
      <c r="F4671" s="301"/>
    </row>
    <row r="4672" spans="1:6" ht="15" x14ac:dyDescent="0.25">
      <c r="A4672" s="388">
        <v>12432</v>
      </c>
      <c r="B4672" s="214" t="s">
        <v>15320</v>
      </c>
      <c r="C4672" s="380" t="s">
        <v>66</v>
      </c>
      <c r="D4672" s="395">
        <v>163.63</v>
      </c>
      <c r="E4672" s="380" t="s">
        <v>88</v>
      </c>
      <c r="F4672" s="301"/>
    </row>
    <row r="4673" spans="1:6" ht="15" x14ac:dyDescent="0.25">
      <c r="A4673" s="388">
        <v>12433</v>
      </c>
      <c r="B4673" s="214" t="s">
        <v>15321</v>
      </c>
      <c r="C4673" s="380" t="s">
        <v>66</v>
      </c>
      <c r="D4673" s="395">
        <v>104.17</v>
      </c>
      <c r="E4673" s="380" t="s">
        <v>88</v>
      </c>
      <c r="F4673" s="301"/>
    </row>
    <row r="4674" spans="1:6" ht="15" x14ac:dyDescent="0.25">
      <c r="A4674" s="388">
        <v>12434</v>
      </c>
      <c r="B4674" s="214" t="s">
        <v>15322</v>
      </c>
      <c r="C4674" s="380" t="s">
        <v>66</v>
      </c>
      <c r="D4674" s="395">
        <v>53.32</v>
      </c>
      <c r="E4674" s="380" t="s">
        <v>88</v>
      </c>
      <c r="F4674" s="301"/>
    </row>
    <row r="4675" spans="1:6" ht="15" x14ac:dyDescent="0.25">
      <c r="A4675" s="388">
        <v>12435</v>
      </c>
      <c r="B4675" s="214" t="s">
        <v>15323</v>
      </c>
      <c r="C4675" s="380" t="s">
        <v>66</v>
      </c>
      <c r="D4675" s="395">
        <v>322.38</v>
      </c>
      <c r="E4675" s="380" t="s">
        <v>88</v>
      </c>
      <c r="F4675" s="301"/>
    </row>
    <row r="4676" spans="1:6" ht="15" x14ac:dyDescent="0.25">
      <c r="A4676" s="388">
        <v>12437</v>
      </c>
      <c r="B4676" s="214" t="s">
        <v>15324</v>
      </c>
      <c r="C4676" s="380" t="s">
        <v>66</v>
      </c>
      <c r="D4676" s="395">
        <v>260.36</v>
      </c>
      <c r="E4676" s="380" t="s">
        <v>88</v>
      </c>
      <c r="F4676" s="301"/>
    </row>
    <row r="4677" spans="1:6" ht="15" x14ac:dyDescent="0.25">
      <c r="A4677" s="388">
        <v>12438</v>
      </c>
      <c r="B4677" s="214" t="s">
        <v>15325</v>
      </c>
      <c r="C4677" s="380" t="s">
        <v>66</v>
      </c>
      <c r="D4677" s="395">
        <v>471.17</v>
      </c>
      <c r="E4677" s="380" t="s">
        <v>88</v>
      </c>
      <c r="F4677" s="301"/>
    </row>
    <row r="4678" spans="1:6" ht="15" x14ac:dyDescent="0.25">
      <c r="A4678" s="388">
        <v>12439</v>
      </c>
      <c r="B4678" s="214" t="s">
        <v>15326</v>
      </c>
      <c r="C4678" s="380" t="s">
        <v>66</v>
      </c>
      <c r="D4678" s="395">
        <v>83.56</v>
      </c>
      <c r="E4678" s="380" t="s">
        <v>88</v>
      </c>
      <c r="F4678" s="301"/>
    </row>
    <row r="4679" spans="1:6" ht="15" x14ac:dyDescent="0.25">
      <c r="A4679" s="388">
        <v>12436</v>
      </c>
      <c r="B4679" s="214" t="s">
        <v>15327</v>
      </c>
      <c r="C4679" s="380" t="s">
        <v>66</v>
      </c>
      <c r="D4679" s="395">
        <v>595.19000000000005</v>
      </c>
      <c r="E4679" s="380" t="s">
        <v>88</v>
      </c>
      <c r="F4679" s="301"/>
    </row>
    <row r="4680" spans="1:6" ht="15" x14ac:dyDescent="0.25">
      <c r="A4680" s="380">
        <v>36357</v>
      </c>
      <c r="B4680" s="214" t="s">
        <v>15328</v>
      </c>
      <c r="C4680" s="380" t="s">
        <v>66</v>
      </c>
      <c r="D4680" s="395">
        <v>159.12</v>
      </c>
      <c r="E4680" s="380" t="s">
        <v>88</v>
      </c>
      <c r="F4680" s="301"/>
    </row>
    <row r="4681" spans="1:6" ht="15" x14ac:dyDescent="0.25">
      <c r="A4681" s="388">
        <v>12424</v>
      </c>
      <c r="B4681" s="214" t="s">
        <v>15329</v>
      </c>
      <c r="C4681" s="380" t="s">
        <v>66</v>
      </c>
      <c r="D4681" s="395">
        <v>107.25</v>
      </c>
      <c r="E4681" s="380" t="s">
        <v>88</v>
      </c>
      <c r="F4681" s="301"/>
    </row>
    <row r="4682" spans="1:6" ht="15" x14ac:dyDescent="0.25">
      <c r="A4682" s="388">
        <v>12440</v>
      </c>
      <c r="B4682" s="214" t="s">
        <v>15330</v>
      </c>
      <c r="C4682" s="380" t="s">
        <v>66</v>
      </c>
      <c r="D4682" s="395">
        <v>103.67</v>
      </c>
      <c r="E4682" s="380" t="s">
        <v>88</v>
      </c>
      <c r="F4682" s="301"/>
    </row>
    <row r="4683" spans="1:6" ht="15" x14ac:dyDescent="0.25">
      <c r="A4683" s="388">
        <v>9884</v>
      </c>
      <c r="B4683" s="214" t="s">
        <v>15331</v>
      </c>
      <c r="C4683" s="380" t="s">
        <v>66</v>
      </c>
      <c r="D4683" s="395">
        <v>77.319999999999993</v>
      </c>
      <c r="E4683" s="380" t="s">
        <v>88</v>
      </c>
      <c r="F4683" s="301"/>
    </row>
    <row r="4684" spans="1:6" ht="15" x14ac:dyDescent="0.25">
      <c r="A4684" s="388">
        <v>9888</v>
      </c>
      <c r="B4684" s="214" t="s">
        <v>15332</v>
      </c>
      <c r="C4684" s="380" t="s">
        <v>66</v>
      </c>
      <c r="D4684" s="395">
        <v>62.13</v>
      </c>
      <c r="E4684" s="380" t="s">
        <v>88</v>
      </c>
      <c r="F4684" s="301"/>
    </row>
    <row r="4685" spans="1:6" ht="15" x14ac:dyDescent="0.25">
      <c r="A4685" s="388">
        <v>9886</v>
      </c>
      <c r="B4685" s="214" t="s">
        <v>15333</v>
      </c>
      <c r="C4685" s="380" t="s">
        <v>66</v>
      </c>
      <c r="D4685" s="395">
        <v>37.130000000000003</v>
      </c>
      <c r="E4685" s="380" t="s">
        <v>88</v>
      </c>
      <c r="F4685" s="301"/>
    </row>
    <row r="4686" spans="1:6" ht="15" x14ac:dyDescent="0.25">
      <c r="A4686" s="388">
        <v>9883</v>
      </c>
      <c r="B4686" s="214" t="s">
        <v>15334</v>
      </c>
      <c r="C4686" s="380" t="s">
        <v>66</v>
      </c>
      <c r="D4686" s="395">
        <v>27.11</v>
      </c>
      <c r="E4686" s="380" t="s">
        <v>88</v>
      </c>
      <c r="F4686" s="301"/>
    </row>
    <row r="4687" spans="1:6" ht="15" x14ac:dyDescent="0.25">
      <c r="A4687" s="388">
        <v>9889</v>
      </c>
      <c r="B4687" s="214" t="s">
        <v>15335</v>
      </c>
      <c r="C4687" s="380" t="s">
        <v>66</v>
      </c>
      <c r="D4687" s="395">
        <v>188.12</v>
      </c>
      <c r="E4687" s="380" t="s">
        <v>88</v>
      </c>
      <c r="F4687" s="301"/>
    </row>
    <row r="4688" spans="1:6" ht="15" x14ac:dyDescent="0.25">
      <c r="A4688" s="388">
        <v>9887</v>
      </c>
      <c r="B4688" s="214" t="s">
        <v>15336</v>
      </c>
      <c r="C4688" s="380" t="s">
        <v>66</v>
      </c>
      <c r="D4688" s="395">
        <v>113.7</v>
      </c>
      <c r="E4688" s="380" t="s">
        <v>88</v>
      </c>
      <c r="F4688" s="301"/>
    </row>
    <row r="4689" spans="1:6" ht="15" x14ac:dyDescent="0.25">
      <c r="A4689" s="388">
        <v>9890</v>
      </c>
      <c r="B4689" s="214" t="s">
        <v>15337</v>
      </c>
      <c r="C4689" s="380" t="s">
        <v>66</v>
      </c>
      <c r="D4689" s="395">
        <v>291.45</v>
      </c>
      <c r="E4689" s="380" t="s">
        <v>88</v>
      </c>
      <c r="F4689" s="301"/>
    </row>
    <row r="4690" spans="1:6" ht="15" x14ac:dyDescent="0.25">
      <c r="A4690" s="388">
        <v>9885</v>
      </c>
      <c r="B4690" s="214" t="s">
        <v>15338</v>
      </c>
      <c r="C4690" s="380" t="s">
        <v>66</v>
      </c>
      <c r="D4690" s="395">
        <v>35.9</v>
      </c>
      <c r="E4690" s="380" t="s">
        <v>88</v>
      </c>
      <c r="F4690" s="301"/>
    </row>
    <row r="4691" spans="1:6" ht="15" x14ac:dyDescent="0.25">
      <c r="A4691" s="388">
        <v>9891</v>
      </c>
      <c r="B4691" s="214" t="s">
        <v>15339</v>
      </c>
      <c r="C4691" s="380" t="s">
        <v>66</v>
      </c>
      <c r="D4691" s="395">
        <v>409.14</v>
      </c>
      <c r="E4691" s="380" t="s">
        <v>88</v>
      </c>
      <c r="F4691" s="301"/>
    </row>
    <row r="4692" spans="1:6" ht="15" x14ac:dyDescent="0.25">
      <c r="A4692" s="380">
        <v>36316</v>
      </c>
      <c r="B4692" s="214" t="s">
        <v>15340</v>
      </c>
      <c r="C4692" s="380" t="s">
        <v>66</v>
      </c>
      <c r="D4692" s="395">
        <v>25.93</v>
      </c>
      <c r="E4692" s="380" t="s">
        <v>88</v>
      </c>
      <c r="F4692" s="301"/>
    </row>
    <row r="4693" spans="1:6" ht="15" x14ac:dyDescent="0.25">
      <c r="A4693" s="380">
        <v>36313</v>
      </c>
      <c r="B4693" s="214" t="s">
        <v>15341</v>
      </c>
      <c r="C4693" s="380" t="s">
        <v>66</v>
      </c>
      <c r="D4693" s="395">
        <v>16.649999999999999</v>
      </c>
      <c r="E4693" s="380" t="s">
        <v>88</v>
      </c>
      <c r="F4693" s="301"/>
    </row>
    <row r="4694" spans="1:6" ht="30" x14ac:dyDescent="0.25">
      <c r="A4694" s="388">
        <v>64</v>
      </c>
      <c r="B4694" s="214" t="s">
        <v>15342</v>
      </c>
      <c r="C4694" s="380" t="s">
        <v>66</v>
      </c>
      <c r="D4694" s="395">
        <v>5.0999999999999996</v>
      </c>
      <c r="E4694" s="380" t="s">
        <v>88</v>
      </c>
      <c r="F4694" s="301"/>
    </row>
    <row r="4695" spans="1:6" ht="30" x14ac:dyDescent="0.25">
      <c r="A4695" s="388">
        <v>37423</v>
      </c>
      <c r="B4695" s="214" t="s">
        <v>15343</v>
      </c>
      <c r="C4695" s="380" t="s">
        <v>66</v>
      </c>
      <c r="D4695" s="395">
        <v>12.61</v>
      </c>
      <c r="E4695" s="380" t="s">
        <v>88</v>
      </c>
      <c r="F4695" s="301"/>
    </row>
    <row r="4696" spans="1:6" ht="15" x14ac:dyDescent="0.25">
      <c r="A4696" s="380">
        <v>9892</v>
      </c>
      <c r="B4696" s="214" t="s">
        <v>15344</v>
      </c>
      <c r="C4696" s="380" t="s">
        <v>66</v>
      </c>
      <c r="D4696" s="395">
        <v>7.24</v>
      </c>
      <c r="E4696" s="380" t="s">
        <v>88</v>
      </c>
      <c r="F4696" s="301"/>
    </row>
    <row r="4697" spans="1:6" ht="15" x14ac:dyDescent="0.25">
      <c r="A4697" s="380">
        <v>9901</v>
      </c>
      <c r="B4697" s="214" t="s">
        <v>15345</v>
      </c>
      <c r="C4697" s="380" t="s">
        <v>66</v>
      </c>
      <c r="D4697" s="395">
        <v>35.020000000000003</v>
      </c>
      <c r="E4697" s="380" t="s">
        <v>88</v>
      </c>
      <c r="F4697" s="301"/>
    </row>
    <row r="4698" spans="1:6" ht="15" x14ac:dyDescent="0.25">
      <c r="A4698" s="380">
        <v>9900</v>
      </c>
      <c r="B4698" s="214" t="s">
        <v>15346</v>
      </c>
      <c r="C4698" s="380" t="s">
        <v>66</v>
      </c>
      <c r="D4698" s="380">
        <v>20.29</v>
      </c>
      <c r="E4698" s="380" t="s">
        <v>88</v>
      </c>
      <c r="F4698" s="301"/>
    </row>
    <row r="4699" spans="1:6" ht="15" x14ac:dyDescent="0.25">
      <c r="A4699" s="380">
        <v>9899</v>
      </c>
      <c r="B4699" s="214" t="s">
        <v>15347</v>
      </c>
      <c r="C4699" s="380" t="s">
        <v>66</v>
      </c>
      <c r="D4699" s="380">
        <v>9.1</v>
      </c>
      <c r="E4699" s="380" t="s">
        <v>88</v>
      </c>
      <c r="F4699" s="301"/>
    </row>
    <row r="4700" spans="1:6" ht="15" x14ac:dyDescent="0.25">
      <c r="A4700" s="380">
        <v>9908</v>
      </c>
      <c r="B4700" s="214" t="s">
        <v>15348</v>
      </c>
      <c r="C4700" s="380" t="s">
        <v>66</v>
      </c>
      <c r="D4700" s="380">
        <v>409.05</v>
      </c>
      <c r="E4700" s="380" t="s">
        <v>88</v>
      </c>
      <c r="F4700" s="301"/>
    </row>
    <row r="4701" spans="1:6" ht="15" x14ac:dyDescent="0.25">
      <c r="A4701" s="380">
        <v>9905</v>
      </c>
      <c r="B4701" s="214" t="s">
        <v>15349</v>
      </c>
      <c r="C4701" s="380" t="s">
        <v>66</v>
      </c>
      <c r="D4701" s="380">
        <v>7.12</v>
      </c>
      <c r="E4701" s="380" t="s">
        <v>88</v>
      </c>
      <c r="F4701" s="301"/>
    </row>
    <row r="4702" spans="1:6" ht="15" x14ac:dyDescent="0.25">
      <c r="A4702" s="380">
        <v>9906</v>
      </c>
      <c r="B4702" s="214" t="s">
        <v>15350</v>
      </c>
      <c r="C4702" s="380" t="s">
        <v>66</v>
      </c>
      <c r="D4702" s="380">
        <v>8.58</v>
      </c>
      <c r="E4702" s="380" t="s">
        <v>88</v>
      </c>
      <c r="F4702" s="301"/>
    </row>
    <row r="4703" spans="1:6" ht="15" x14ac:dyDescent="0.25">
      <c r="A4703" s="380">
        <v>9895</v>
      </c>
      <c r="B4703" s="214" t="s">
        <v>15351</v>
      </c>
      <c r="C4703" s="380" t="s">
        <v>66</v>
      </c>
      <c r="D4703" s="380">
        <v>14.45</v>
      </c>
      <c r="E4703" s="380" t="s">
        <v>88</v>
      </c>
      <c r="F4703" s="301"/>
    </row>
    <row r="4704" spans="1:6" ht="15" x14ac:dyDescent="0.25">
      <c r="A4704" s="380">
        <v>9894</v>
      </c>
      <c r="B4704" s="214" t="s">
        <v>15352</v>
      </c>
      <c r="C4704" s="380" t="s">
        <v>66</v>
      </c>
      <c r="D4704" s="380">
        <v>27.79</v>
      </c>
      <c r="E4704" s="380" t="s">
        <v>88</v>
      </c>
      <c r="F4704" s="301"/>
    </row>
    <row r="4705" spans="1:6" ht="15" x14ac:dyDescent="0.25">
      <c r="A4705" s="380">
        <v>9897</v>
      </c>
      <c r="B4705" s="214" t="s">
        <v>15353</v>
      </c>
      <c r="C4705" s="380" t="s">
        <v>66</v>
      </c>
      <c r="D4705" s="380">
        <v>29.67</v>
      </c>
      <c r="E4705" s="380" t="s">
        <v>88</v>
      </c>
      <c r="F4705" s="301"/>
    </row>
    <row r="4706" spans="1:6" ht="15" x14ac:dyDescent="0.25">
      <c r="A4706" s="380">
        <v>9910</v>
      </c>
      <c r="B4706" s="214" t="s">
        <v>15354</v>
      </c>
      <c r="C4706" s="380" t="s">
        <v>66</v>
      </c>
      <c r="D4706" s="380">
        <v>77.209999999999994</v>
      </c>
      <c r="E4706" s="380" t="s">
        <v>88</v>
      </c>
      <c r="F4706" s="301"/>
    </row>
    <row r="4707" spans="1:6" ht="15" x14ac:dyDescent="0.25">
      <c r="A4707" s="380">
        <v>9909</v>
      </c>
      <c r="B4707" s="214" t="s">
        <v>15355</v>
      </c>
      <c r="C4707" s="380" t="s">
        <v>66</v>
      </c>
      <c r="D4707" s="380">
        <v>157.25</v>
      </c>
      <c r="E4707" s="380" t="s">
        <v>88</v>
      </c>
      <c r="F4707" s="301"/>
    </row>
    <row r="4708" spans="1:6" ht="15" x14ac:dyDescent="0.25">
      <c r="A4708" s="380">
        <v>9907</v>
      </c>
      <c r="B4708" s="214" t="s">
        <v>15356</v>
      </c>
      <c r="C4708" s="380" t="s">
        <v>66</v>
      </c>
      <c r="D4708" s="380">
        <v>185.66</v>
      </c>
      <c r="E4708" s="380" t="s">
        <v>88</v>
      </c>
      <c r="F4708" s="301"/>
    </row>
    <row r="4709" spans="1:6" ht="30" x14ac:dyDescent="0.25">
      <c r="A4709" s="380">
        <v>20973</v>
      </c>
      <c r="B4709" s="214" t="s">
        <v>15357</v>
      </c>
      <c r="C4709" s="380" t="s">
        <v>66</v>
      </c>
      <c r="D4709" s="380">
        <v>116.36</v>
      </c>
      <c r="E4709" s="380" t="s">
        <v>88</v>
      </c>
      <c r="F4709" s="301"/>
    </row>
    <row r="4710" spans="1:6" ht="30" x14ac:dyDescent="0.25">
      <c r="A4710" s="380">
        <v>20974</v>
      </c>
      <c r="B4710" s="214" t="s">
        <v>15358</v>
      </c>
      <c r="C4710" s="380" t="s">
        <v>66</v>
      </c>
      <c r="D4710" s="380">
        <v>166.47</v>
      </c>
      <c r="E4710" s="380" t="s">
        <v>88</v>
      </c>
      <c r="F4710" s="301"/>
    </row>
    <row r="4711" spans="1:6" ht="15" x14ac:dyDescent="0.25">
      <c r="A4711" s="380">
        <v>37989</v>
      </c>
      <c r="B4711" s="214" t="s">
        <v>15359</v>
      </c>
      <c r="C4711" s="380" t="s">
        <v>66</v>
      </c>
      <c r="D4711" s="380">
        <v>15.03</v>
      </c>
      <c r="E4711" s="380" t="s">
        <v>88</v>
      </c>
      <c r="F4711" s="301"/>
    </row>
    <row r="4712" spans="1:6" ht="15" x14ac:dyDescent="0.25">
      <c r="A4712" s="380">
        <v>37990</v>
      </c>
      <c r="B4712" s="214" t="s">
        <v>15360</v>
      </c>
      <c r="C4712" s="380" t="s">
        <v>66</v>
      </c>
      <c r="D4712" s="380">
        <v>16.57</v>
      </c>
      <c r="E4712" s="380" t="s">
        <v>88</v>
      </c>
      <c r="F4712" s="301"/>
    </row>
    <row r="4713" spans="1:6" ht="15" x14ac:dyDescent="0.25">
      <c r="A4713" s="380">
        <v>37991</v>
      </c>
      <c r="B4713" s="214" t="s">
        <v>15361</v>
      </c>
      <c r="C4713" s="380" t="s">
        <v>66</v>
      </c>
      <c r="D4713" s="380">
        <v>22.06</v>
      </c>
      <c r="E4713" s="380" t="s">
        <v>88</v>
      </c>
      <c r="F4713" s="301"/>
    </row>
    <row r="4714" spans="1:6" ht="15" x14ac:dyDescent="0.25">
      <c r="A4714" s="380">
        <v>37992</v>
      </c>
      <c r="B4714" s="214" t="s">
        <v>15362</v>
      </c>
      <c r="C4714" s="380" t="s">
        <v>66</v>
      </c>
      <c r="D4714" s="380">
        <v>34.229999999999997</v>
      </c>
      <c r="E4714" s="380" t="s">
        <v>88</v>
      </c>
      <c r="F4714" s="301"/>
    </row>
    <row r="4715" spans="1:6" ht="15" x14ac:dyDescent="0.25">
      <c r="A4715" s="380">
        <v>37993</v>
      </c>
      <c r="B4715" s="214" t="s">
        <v>15363</v>
      </c>
      <c r="C4715" s="380" t="s">
        <v>66</v>
      </c>
      <c r="D4715" s="380">
        <v>51.94</v>
      </c>
      <c r="E4715" s="380" t="s">
        <v>88</v>
      </c>
      <c r="F4715" s="301"/>
    </row>
    <row r="4716" spans="1:6" ht="15" x14ac:dyDescent="0.25">
      <c r="A4716" s="380">
        <v>37994</v>
      </c>
      <c r="B4716" s="214" t="s">
        <v>15364</v>
      </c>
      <c r="C4716" s="380" t="s">
        <v>66</v>
      </c>
      <c r="D4716" s="380">
        <v>123.68</v>
      </c>
      <c r="E4716" s="380" t="s">
        <v>88</v>
      </c>
      <c r="F4716" s="301"/>
    </row>
    <row r="4717" spans="1:6" ht="15" x14ac:dyDescent="0.25">
      <c r="A4717" s="380">
        <v>37995</v>
      </c>
      <c r="B4717" s="214" t="s">
        <v>15365</v>
      </c>
      <c r="C4717" s="380" t="s">
        <v>66</v>
      </c>
      <c r="D4717" s="380">
        <v>161.22</v>
      </c>
      <c r="E4717" s="380" t="s">
        <v>88</v>
      </c>
      <c r="F4717" s="301"/>
    </row>
    <row r="4718" spans="1:6" ht="15" x14ac:dyDescent="0.25">
      <c r="A4718" s="380">
        <v>37996</v>
      </c>
      <c r="B4718" s="214" t="s">
        <v>15366</v>
      </c>
      <c r="C4718" s="380" t="s">
        <v>66</v>
      </c>
      <c r="D4718" s="380">
        <v>245.49</v>
      </c>
      <c r="E4718" s="380" t="s">
        <v>88</v>
      </c>
      <c r="F4718" s="301"/>
    </row>
    <row r="4719" spans="1:6" ht="30" x14ac:dyDescent="0.25">
      <c r="A4719" s="388">
        <v>13883</v>
      </c>
      <c r="B4719" s="214" t="s">
        <v>15367</v>
      </c>
      <c r="C4719" s="380" t="s">
        <v>66</v>
      </c>
      <c r="D4719" s="395">
        <v>160434.78</v>
      </c>
      <c r="E4719" s="380" t="s">
        <v>1550</v>
      </c>
      <c r="F4719" s="301"/>
    </row>
    <row r="4720" spans="1:6" ht="30" x14ac:dyDescent="0.25">
      <c r="A4720" s="388">
        <v>38604</v>
      </c>
      <c r="B4720" s="214" t="s">
        <v>15368</v>
      </c>
      <c r="C4720" s="380" t="s">
        <v>66</v>
      </c>
      <c r="D4720" s="395">
        <v>199819.39</v>
      </c>
      <c r="E4720" s="380" t="s">
        <v>1550</v>
      </c>
      <c r="F4720" s="301"/>
    </row>
    <row r="4721" spans="1:6" ht="30" x14ac:dyDescent="0.25">
      <c r="A4721" s="388">
        <v>10601</v>
      </c>
      <c r="B4721" s="214" t="s">
        <v>15369</v>
      </c>
      <c r="C4721" s="380" t="s">
        <v>66</v>
      </c>
      <c r="D4721" s="395">
        <v>3886885.78</v>
      </c>
      <c r="E4721" s="380" t="s">
        <v>1550</v>
      </c>
      <c r="F4721" s="301"/>
    </row>
    <row r="4722" spans="1:6" ht="15" x14ac:dyDescent="0.25">
      <c r="A4722" s="388">
        <v>44469</v>
      </c>
      <c r="B4722" s="214" t="s">
        <v>15370</v>
      </c>
      <c r="C4722" s="380" t="s">
        <v>66</v>
      </c>
      <c r="D4722" s="395">
        <v>10234033.1</v>
      </c>
      <c r="E4722" s="380" t="s">
        <v>1550</v>
      </c>
      <c r="F4722" s="301"/>
    </row>
    <row r="4723" spans="1:6" ht="15" x14ac:dyDescent="0.25">
      <c r="A4723" s="388">
        <v>13894</v>
      </c>
      <c r="B4723" s="214" t="s">
        <v>15371</v>
      </c>
      <c r="C4723" s="380" t="s">
        <v>66</v>
      </c>
      <c r="D4723" s="395">
        <v>399604.75</v>
      </c>
      <c r="E4723" s="380" t="s">
        <v>1550</v>
      </c>
      <c r="F4723" s="301"/>
    </row>
    <row r="4724" spans="1:6" ht="15" x14ac:dyDescent="0.25">
      <c r="A4724" s="388">
        <v>13895</v>
      </c>
      <c r="B4724" s="214" t="s">
        <v>15372</v>
      </c>
      <c r="C4724" s="380" t="s">
        <v>66</v>
      </c>
      <c r="D4724" s="395">
        <v>537335.18000000005</v>
      </c>
      <c r="E4724" s="380" t="s">
        <v>1550</v>
      </c>
      <c r="F4724" s="301"/>
    </row>
    <row r="4725" spans="1:6" ht="15" x14ac:dyDescent="0.25">
      <c r="A4725" s="388">
        <v>13892</v>
      </c>
      <c r="B4725" s="214" t="s">
        <v>15373</v>
      </c>
      <c r="C4725" s="380" t="s">
        <v>66</v>
      </c>
      <c r="D4725" s="395">
        <v>658491.12</v>
      </c>
      <c r="E4725" s="380" t="s">
        <v>1550</v>
      </c>
      <c r="F4725" s="301"/>
    </row>
    <row r="4726" spans="1:6" ht="15" x14ac:dyDescent="0.25">
      <c r="A4726" s="388">
        <v>9914</v>
      </c>
      <c r="B4726" s="214" t="s">
        <v>15374</v>
      </c>
      <c r="C4726" s="380" t="s">
        <v>66</v>
      </c>
      <c r="D4726" s="395">
        <v>712400</v>
      </c>
      <c r="E4726" s="380" t="s">
        <v>1550</v>
      </c>
      <c r="F4726" s="301"/>
    </row>
    <row r="4727" spans="1:6" ht="45" x14ac:dyDescent="0.25">
      <c r="A4727" s="388">
        <v>36485</v>
      </c>
      <c r="B4727" s="214" t="s">
        <v>15375</v>
      </c>
      <c r="C4727" s="380" t="s">
        <v>66</v>
      </c>
      <c r="D4727" s="395">
        <v>665336.65</v>
      </c>
      <c r="E4727" s="380" t="s">
        <v>1550</v>
      </c>
      <c r="F4727" s="301"/>
    </row>
    <row r="4728" spans="1:6" ht="30" x14ac:dyDescent="0.25">
      <c r="A4728" s="388">
        <v>9912</v>
      </c>
      <c r="B4728" s="214" t="s">
        <v>15376</v>
      </c>
      <c r="C4728" s="380" t="s">
        <v>66</v>
      </c>
      <c r="D4728" s="395">
        <v>3164362.99</v>
      </c>
      <c r="E4728" s="380" t="s">
        <v>1550</v>
      </c>
      <c r="F4728" s="301"/>
    </row>
    <row r="4729" spans="1:6" ht="30" x14ac:dyDescent="0.25">
      <c r="A4729" s="388">
        <v>9921</v>
      </c>
      <c r="B4729" s="214" t="s">
        <v>15377</v>
      </c>
      <c r="C4729" s="380" t="s">
        <v>66</v>
      </c>
      <c r="D4729" s="395">
        <v>1632328.1</v>
      </c>
      <c r="E4729" s="380" t="s">
        <v>1550</v>
      </c>
      <c r="F4729" s="301"/>
    </row>
    <row r="4730" spans="1:6" ht="30" x14ac:dyDescent="0.25">
      <c r="A4730" s="380">
        <v>21112</v>
      </c>
      <c r="B4730" s="214" t="s">
        <v>15378</v>
      </c>
      <c r="C4730" s="380" t="s">
        <v>66</v>
      </c>
      <c r="D4730" s="395">
        <v>309.89</v>
      </c>
      <c r="E4730" s="380" t="s">
        <v>88</v>
      </c>
      <c r="F4730" s="301"/>
    </row>
    <row r="4731" spans="1:6" ht="15" x14ac:dyDescent="0.25">
      <c r="A4731" s="380">
        <v>10228</v>
      </c>
      <c r="B4731" s="214" t="s">
        <v>15379</v>
      </c>
      <c r="C4731" s="380" t="s">
        <v>66</v>
      </c>
      <c r="D4731" s="395">
        <v>360</v>
      </c>
      <c r="E4731" s="380" t="s">
        <v>88</v>
      </c>
      <c r="F4731" s="301"/>
    </row>
    <row r="4732" spans="1:6" ht="15" x14ac:dyDescent="0.25">
      <c r="A4732" s="380">
        <v>11781</v>
      </c>
      <c r="B4732" s="214" t="s">
        <v>15380</v>
      </c>
      <c r="C4732" s="380" t="s">
        <v>66</v>
      </c>
      <c r="D4732" s="396">
        <v>291.64</v>
      </c>
      <c r="E4732" s="380" t="s">
        <v>88</v>
      </c>
      <c r="F4732" s="301"/>
    </row>
    <row r="4733" spans="1:6" ht="30" x14ac:dyDescent="0.25">
      <c r="A4733" s="380">
        <v>37588</v>
      </c>
      <c r="B4733" s="214" t="s">
        <v>15381</v>
      </c>
      <c r="C4733" s="380" t="s">
        <v>66</v>
      </c>
      <c r="D4733" s="396">
        <v>45.73</v>
      </c>
      <c r="E4733" s="380" t="s">
        <v>88</v>
      </c>
      <c r="F4733" s="301"/>
    </row>
    <row r="4734" spans="1:6" ht="15" x14ac:dyDescent="0.25">
      <c r="A4734" s="380">
        <v>11751</v>
      </c>
      <c r="B4734" s="214" t="s">
        <v>15382</v>
      </c>
      <c r="C4734" s="380" t="s">
        <v>66</v>
      </c>
      <c r="D4734" s="380">
        <v>152.93</v>
      </c>
      <c r="E4734" s="380" t="s">
        <v>88</v>
      </c>
      <c r="F4734" s="301"/>
    </row>
    <row r="4735" spans="1:6" ht="15" x14ac:dyDescent="0.25">
      <c r="A4735" s="380">
        <v>11750</v>
      </c>
      <c r="B4735" s="214" t="s">
        <v>15383</v>
      </c>
      <c r="C4735" s="380" t="s">
        <v>66</v>
      </c>
      <c r="D4735" s="380">
        <v>126.91</v>
      </c>
      <c r="E4735" s="380" t="s">
        <v>88</v>
      </c>
      <c r="F4735" s="301"/>
    </row>
    <row r="4736" spans="1:6" ht="15" x14ac:dyDescent="0.25">
      <c r="A4736" s="380">
        <v>11746</v>
      </c>
      <c r="B4736" s="214" t="s">
        <v>15384</v>
      </c>
      <c r="C4736" s="380" t="s">
        <v>66</v>
      </c>
      <c r="D4736" s="380">
        <v>85.15</v>
      </c>
      <c r="E4736" s="380" t="s">
        <v>88</v>
      </c>
      <c r="F4736" s="301"/>
    </row>
    <row r="4737" spans="1:6" ht="15" x14ac:dyDescent="0.25">
      <c r="A4737" s="380">
        <v>11748</v>
      </c>
      <c r="B4737" s="214" t="s">
        <v>15385</v>
      </c>
      <c r="C4737" s="380" t="s">
        <v>66</v>
      </c>
      <c r="D4737" s="380">
        <v>54.64</v>
      </c>
      <c r="E4737" s="380" t="s">
        <v>88</v>
      </c>
      <c r="F4737" s="301"/>
    </row>
    <row r="4738" spans="1:6" ht="15" x14ac:dyDescent="0.25">
      <c r="A4738" s="380">
        <v>11747</v>
      </c>
      <c r="B4738" s="214" t="s">
        <v>15386</v>
      </c>
      <c r="C4738" s="380" t="s">
        <v>66</v>
      </c>
      <c r="D4738" s="380">
        <v>235.82</v>
      </c>
      <c r="E4738" s="380" t="s">
        <v>88</v>
      </c>
      <c r="F4738" s="301"/>
    </row>
    <row r="4739" spans="1:6" ht="15" x14ac:dyDescent="0.25">
      <c r="A4739" s="380">
        <v>11749</v>
      </c>
      <c r="B4739" s="214" t="s">
        <v>15387</v>
      </c>
      <c r="C4739" s="380" t="s">
        <v>66</v>
      </c>
      <c r="D4739" s="380">
        <v>63.07</v>
      </c>
      <c r="E4739" s="380" t="s">
        <v>88</v>
      </c>
      <c r="F4739" s="301"/>
    </row>
    <row r="4740" spans="1:6" ht="30" x14ac:dyDescent="0.25">
      <c r="A4740" s="388">
        <v>10236</v>
      </c>
      <c r="B4740" s="214" t="s">
        <v>15388</v>
      </c>
      <c r="C4740" s="380" t="s">
        <v>66</v>
      </c>
      <c r="D4740" s="395">
        <v>152.63999999999999</v>
      </c>
      <c r="E4740" s="380" t="s">
        <v>88</v>
      </c>
      <c r="F4740" s="301"/>
    </row>
    <row r="4741" spans="1:6" ht="30" x14ac:dyDescent="0.25">
      <c r="A4741" s="388">
        <v>10233</v>
      </c>
      <c r="B4741" s="214" t="s">
        <v>15389</v>
      </c>
      <c r="C4741" s="380" t="s">
        <v>66</v>
      </c>
      <c r="D4741" s="395">
        <v>143.04</v>
      </c>
      <c r="E4741" s="380" t="s">
        <v>88</v>
      </c>
      <c r="F4741" s="301"/>
    </row>
    <row r="4742" spans="1:6" ht="30" x14ac:dyDescent="0.25">
      <c r="A4742" s="388">
        <v>10234</v>
      </c>
      <c r="B4742" s="214" t="s">
        <v>15390</v>
      </c>
      <c r="C4742" s="380" t="s">
        <v>66</v>
      </c>
      <c r="D4742" s="395">
        <v>90.11</v>
      </c>
      <c r="E4742" s="380" t="s">
        <v>88</v>
      </c>
      <c r="F4742" s="301"/>
    </row>
    <row r="4743" spans="1:6" ht="30" x14ac:dyDescent="0.25">
      <c r="A4743" s="388">
        <v>10231</v>
      </c>
      <c r="B4743" s="214" t="s">
        <v>15391</v>
      </c>
      <c r="C4743" s="380" t="s">
        <v>66</v>
      </c>
      <c r="D4743" s="395">
        <v>413.2</v>
      </c>
      <c r="E4743" s="380" t="s">
        <v>88</v>
      </c>
      <c r="F4743" s="301"/>
    </row>
    <row r="4744" spans="1:6" ht="30" x14ac:dyDescent="0.25">
      <c r="A4744" s="388">
        <v>10232</v>
      </c>
      <c r="B4744" s="214" t="s">
        <v>15392</v>
      </c>
      <c r="C4744" s="380" t="s">
        <v>66</v>
      </c>
      <c r="D4744" s="395">
        <v>231.22</v>
      </c>
      <c r="E4744" s="380" t="s">
        <v>88</v>
      </c>
      <c r="F4744" s="301"/>
    </row>
    <row r="4745" spans="1:6" ht="30" x14ac:dyDescent="0.25">
      <c r="A4745" s="388">
        <v>10235</v>
      </c>
      <c r="B4745" s="214" t="s">
        <v>15393</v>
      </c>
      <c r="C4745" s="380" t="s">
        <v>66</v>
      </c>
      <c r="D4745" s="395">
        <v>566.45000000000005</v>
      </c>
      <c r="E4745" s="380" t="s">
        <v>88</v>
      </c>
      <c r="F4745" s="301"/>
    </row>
    <row r="4746" spans="1:6" ht="30" x14ac:dyDescent="0.25">
      <c r="A4746" s="388">
        <v>10229</v>
      </c>
      <c r="B4746" s="214" t="s">
        <v>15394</v>
      </c>
      <c r="C4746" s="380" t="s">
        <v>66</v>
      </c>
      <c r="D4746" s="395">
        <v>81.489999999999995</v>
      </c>
      <c r="E4746" s="380" t="s">
        <v>88</v>
      </c>
      <c r="F4746" s="301"/>
    </row>
    <row r="4747" spans="1:6" ht="30" x14ac:dyDescent="0.25">
      <c r="A4747" s="388">
        <v>10230</v>
      </c>
      <c r="B4747" s="214" t="s">
        <v>15395</v>
      </c>
      <c r="C4747" s="380" t="s">
        <v>66</v>
      </c>
      <c r="D4747" s="395">
        <v>996.9</v>
      </c>
      <c r="E4747" s="380" t="s">
        <v>88</v>
      </c>
      <c r="F4747" s="301"/>
    </row>
    <row r="4748" spans="1:6" ht="30" x14ac:dyDescent="0.25">
      <c r="A4748" s="388">
        <v>10409</v>
      </c>
      <c r="B4748" s="214" t="s">
        <v>15396</v>
      </c>
      <c r="C4748" s="380" t="s">
        <v>66</v>
      </c>
      <c r="D4748" s="395">
        <v>296.17</v>
      </c>
      <c r="E4748" s="380" t="s">
        <v>88</v>
      </c>
      <c r="F4748" s="301"/>
    </row>
    <row r="4749" spans="1:6" ht="30" x14ac:dyDescent="0.25">
      <c r="A4749" s="388">
        <v>10411</v>
      </c>
      <c r="B4749" s="214" t="s">
        <v>15397</v>
      </c>
      <c r="C4749" s="380" t="s">
        <v>66</v>
      </c>
      <c r="D4749" s="395">
        <v>265.01</v>
      </c>
      <c r="E4749" s="380" t="s">
        <v>88</v>
      </c>
      <c r="F4749" s="301"/>
    </row>
    <row r="4750" spans="1:6" ht="30" x14ac:dyDescent="0.25">
      <c r="A4750" s="388">
        <v>10410</v>
      </c>
      <c r="B4750" s="214" t="s">
        <v>15398</v>
      </c>
      <c r="C4750" s="380" t="s">
        <v>66</v>
      </c>
      <c r="D4750" s="395">
        <v>177.03</v>
      </c>
      <c r="E4750" s="380" t="s">
        <v>88</v>
      </c>
      <c r="F4750" s="301"/>
    </row>
    <row r="4751" spans="1:6" ht="30" x14ac:dyDescent="0.25">
      <c r="A4751" s="388">
        <v>10404</v>
      </c>
      <c r="B4751" s="214" t="s">
        <v>15399</v>
      </c>
      <c r="C4751" s="380" t="s">
        <v>66</v>
      </c>
      <c r="D4751" s="395">
        <v>107.48</v>
      </c>
      <c r="E4751" s="380" t="s">
        <v>88</v>
      </c>
      <c r="F4751" s="301"/>
    </row>
    <row r="4752" spans="1:6" ht="30" x14ac:dyDescent="0.25">
      <c r="A4752" s="388">
        <v>10405</v>
      </c>
      <c r="B4752" s="214" t="s">
        <v>15400</v>
      </c>
      <c r="C4752" s="380" t="s">
        <v>66</v>
      </c>
      <c r="D4752" s="395">
        <v>593.37</v>
      </c>
      <c r="E4752" s="380" t="s">
        <v>88</v>
      </c>
      <c r="F4752" s="301"/>
    </row>
    <row r="4753" spans="1:6" ht="30" x14ac:dyDescent="0.25">
      <c r="A4753" s="388">
        <v>10408</v>
      </c>
      <c r="B4753" s="214" t="s">
        <v>15401</v>
      </c>
      <c r="C4753" s="380" t="s">
        <v>66</v>
      </c>
      <c r="D4753" s="395">
        <v>414.94</v>
      </c>
      <c r="E4753" s="380" t="s">
        <v>88</v>
      </c>
      <c r="F4753" s="301"/>
    </row>
    <row r="4754" spans="1:6" ht="30" x14ac:dyDescent="0.25">
      <c r="A4754" s="388">
        <v>10406</v>
      </c>
      <c r="B4754" s="214" t="s">
        <v>15402</v>
      </c>
      <c r="C4754" s="380" t="s">
        <v>66</v>
      </c>
      <c r="D4754" s="395">
        <v>819.57</v>
      </c>
      <c r="E4754" s="380" t="s">
        <v>88</v>
      </c>
      <c r="F4754" s="301"/>
    </row>
    <row r="4755" spans="1:6" ht="30" x14ac:dyDescent="0.25">
      <c r="A4755" s="388">
        <v>10412</v>
      </c>
      <c r="B4755" s="214" t="s">
        <v>15403</v>
      </c>
      <c r="C4755" s="380" t="s">
        <v>66</v>
      </c>
      <c r="D4755" s="395">
        <v>130.25</v>
      </c>
      <c r="E4755" s="380" t="s">
        <v>88</v>
      </c>
      <c r="F4755" s="301"/>
    </row>
    <row r="4756" spans="1:6" ht="30" x14ac:dyDescent="0.25">
      <c r="A4756" s="388">
        <v>10407</v>
      </c>
      <c r="B4756" s="214" t="s">
        <v>15404</v>
      </c>
      <c r="C4756" s="380" t="s">
        <v>66</v>
      </c>
      <c r="D4756" s="395">
        <v>1271.1600000000001</v>
      </c>
      <c r="E4756" s="380" t="s">
        <v>88</v>
      </c>
      <c r="F4756" s="301"/>
    </row>
    <row r="4757" spans="1:6" ht="30" x14ac:dyDescent="0.25">
      <c r="A4757" s="388">
        <v>10416</v>
      </c>
      <c r="B4757" s="214" t="s">
        <v>15405</v>
      </c>
      <c r="C4757" s="380" t="s">
        <v>66</v>
      </c>
      <c r="D4757" s="395">
        <v>157.66999999999999</v>
      </c>
      <c r="E4757" s="380" t="s">
        <v>88</v>
      </c>
      <c r="F4757" s="301"/>
    </row>
    <row r="4758" spans="1:6" ht="30" x14ac:dyDescent="0.25">
      <c r="A4758" s="388">
        <v>10419</v>
      </c>
      <c r="B4758" s="214" t="s">
        <v>15406</v>
      </c>
      <c r="C4758" s="380" t="s">
        <v>66</v>
      </c>
      <c r="D4758" s="395">
        <v>136.86000000000001</v>
      </c>
      <c r="E4758" s="380" t="s">
        <v>88</v>
      </c>
      <c r="F4758" s="301"/>
    </row>
    <row r="4759" spans="1:6" ht="30" x14ac:dyDescent="0.25">
      <c r="A4759" s="388">
        <v>10418</v>
      </c>
      <c r="B4759" s="214" t="s">
        <v>15407</v>
      </c>
      <c r="C4759" s="380" t="s">
        <v>66</v>
      </c>
      <c r="D4759" s="395">
        <v>91.23</v>
      </c>
      <c r="E4759" s="380" t="s">
        <v>88</v>
      </c>
      <c r="F4759" s="301"/>
    </row>
    <row r="4760" spans="1:6" ht="30" x14ac:dyDescent="0.25">
      <c r="A4760" s="388">
        <v>21092</v>
      </c>
      <c r="B4760" s="214" t="s">
        <v>15408</v>
      </c>
      <c r="C4760" s="380" t="s">
        <v>66</v>
      </c>
      <c r="D4760" s="395">
        <v>78.239999999999995</v>
      </c>
      <c r="E4760" s="380" t="s">
        <v>88</v>
      </c>
      <c r="F4760" s="301"/>
    </row>
    <row r="4761" spans="1:6" ht="30" x14ac:dyDescent="0.25">
      <c r="A4761" s="388">
        <v>12657</v>
      </c>
      <c r="B4761" s="214" t="s">
        <v>15409</v>
      </c>
      <c r="C4761" s="380" t="s">
        <v>66</v>
      </c>
      <c r="D4761" s="395">
        <v>368.13</v>
      </c>
      <c r="E4761" s="380" t="s">
        <v>88</v>
      </c>
      <c r="F4761" s="301"/>
    </row>
    <row r="4762" spans="1:6" ht="30" x14ac:dyDescent="0.25">
      <c r="A4762" s="388">
        <v>10417</v>
      </c>
      <c r="B4762" s="214" t="s">
        <v>15410</v>
      </c>
      <c r="C4762" s="380" t="s">
        <v>66</v>
      </c>
      <c r="D4762" s="395">
        <v>229.74</v>
      </c>
      <c r="E4762" s="380" t="s">
        <v>88</v>
      </c>
      <c r="F4762" s="301"/>
    </row>
    <row r="4763" spans="1:6" ht="30" x14ac:dyDescent="0.25">
      <c r="A4763" s="388">
        <v>10414</v>
      </c>
      <c r="B4763" s="214" t="s">
        <v>15411</v>
      </c>
      <c r="C4763" s="380" t="s">
        <v>66</v>
      </c>
      <c r="D4763" s="395">
        <v>502.71</v>
      </c>
      <c r="E4763" s="380" t="s">
        <v>88</v>
      </c>
      <c r="F4763" s="301"/>
    </row>
    <row r="4764" spans="1:6" ht="30" x14ac:dyDescent="0.25">
      <c r="A4764" s="388">
        <v>10413</v>
      </c>
      <c r="B4764" s="214" t="s">
        <v>15412</v>
      </c>
      <c r="C4764" s="380" t="s">
        <v>66</v>
      </c>
      <c r="D4764" s="395">
        <v>83.5</v>
      </c>
      <c r="E4764" s="380" t="s">
        <v>88</v>
      </c>
      <c r="F4764" s="301"/>
    </row>
    <row r="4765" spans="1:6" ht="30" x14ac:dyDescent="0.25">
      <c r="A4765" s="388">
        <v>10415</v>
      </c>
      <c r="B4765" s="214" t="s">
        <v>15413</v>
      </c>
      <c r="C4765" s="380" t="s">
        <v>66</v>
      </c>
      <c r="D4765" s="395">
        <v>872.48</v>
      </c>
      <c r="E4765" s="380" t="s">
        <v>88</v>
      </c>
      <c r="F4765" s="301"/>
    </row>
    <row r="4766" spans="1:6" ht="15" x14ac:dyDescent="0.25">
      <c r="A4766" s="380">
        <v>38643</v>
      </c>
      <c r="B4766" s="214" t="s">
        <v>15414</v>
      </c>
      <c r="C4766" s="380" t="s">
        <v>66</v>
      </c>
      <c r="D4766" s="395">
        <v>36.340000000000003</v>
      </c>
      <c r="E4766" s="380" t="s">
        <v>88</v>
      </c>
      <c r="F4766" s="301"/>
    </row>
    <row r="4767" spans="1:6" ht="15" x14ac:dyDescent="0.25">
      <c r="A4767" s="380">
        <v>6157</v>
      </c>
      <c r="B4767" s="214" t="s">
        <v>15415</v>
      </c>
      <c r="C4767" s="380" t="s">
        <v>66</v>
      </c>
      <c r="D4767" s="395">
        <v>49.64</v>
      </c>
      <c r="E4767" s="380" t="s">
        <v>88</v>
      </c>
      <c r="F4767" s="301"/>
    </row>
    <row r="4768" spans="1:6" ht="15" x14ac:dyDescent="0.25">
      <c r="A4768" s="380">
        <v>6158</v>
      </c>
      <c r="B4768" s="214" t="s">
        <v>15416</v>
      </c>
      <c r="C4768" s="380" t="s">
        <v>66</v>
      </c>
      <c r="D4768" s="380">
        <v>7.22</v>
      </c>
      <c r="E4768" s="380" t="s">
        <v>88</v>
      </c>
      <c r="F4768" s="301"/>
    </row>
    <row r="4769" spans="1:6" ht="30" x14ac:dyDescent="0.25">
      <c r="A4769" s="380">
        <v>6156</v>
      </c>
      <c r="B4769" s="214" t="s">
        <v>15417</v>
      </c>
      <c r="C4769" s="380" t="s">
        <v>66</v>
      </c>
      <c r="D4769" s="380">
        <v>6.19</v>
      </c>
      <c r="E4769" s="380" t="s">
        <v>88</v>
      </c>
      <c r="F4769" s="301"/>
    </row>
    <row r="4770" spans="1:6" ht="30" x14ac:dyDescent="0.25">
      <c r="A4770" s="380">
        <v>6153</v>
      </c>
      <c r="B4770" s="214" t="s">
        <v>15418</v>
      </c>
      <c r="C4770" s="380" t="s">
        <v>66</v>
      </c>
      <c r="D4770" s="380">
        <v>4.97</v>
      </c>
      <c r="E4770" s="380" t="s">
        <v>88</v>
      </c>
      <c r="F4770" s="301"/>
    </row>
    <row r="4771" spans="1:6" ht="15" x14ac:dyDescent="0.25">
      <c r="A4771" s="380">
        <v>6154</v>
      </c>
      <c r="B4771" s="214" t="s">
        <v>15419</v>
      </c>
      <c r="C4771" s="380" t="s">
        <v>66</v>
      </c>
      <c r="D4771" s="380">
        <v>8.83</v>
      </c>
      <c r="E4771" s="380" t="s">
        <v>88</v>
      </c>
      <c r="F4771" s="301"/>
    </row>
    <row r="4772" spans="1:6" ht="30" x14ac:dyDescent="0.25">
      <c r="A4772" s="380">
        <v>6155</v>
      </c>
      <c r="B4772" s="214" t="s">
        <v>15420</v>
      </c>
      <c r="C4772" s="380" t="s">
        <v>66</v>
      </c>
      <c r="D4772" s="380">
        <v>20.32</v>
      </c>
      <c r="E4772" s="380" t="s">
        <v>88</v>
      </c>
      <c r="F4772" s="301"/>
    </row>
    <row r="4773" spans="1:6" ht="30" x14ac:dyDescent="0.25">
      <c r="A4773" s="380">
        <v>43595</v>
      </c>
      <c r="B4773" s="214" t="s">
        <v>15421</v>
      </c>
      <c r="C4773" s="380" t="s">
        <v>66</v>
      </c>
      <c r="D4773" s="380">
        <v>18.52</v>
      </c>
      <c r="E4773" s="380" t="s">
        <v>88</v>
      </c>
      <c r="F4773" s="301"/>
    </row>
    <row r="4774" spans="1:6" ht="30" x14ac:dyDescent="0.25">
      <c r="A4774" s="380">
        <v>43596</v>
      </c>
      <c r="B4774" s="214" t="s">
        <v>15422</v>
      </c>
      <c r="C4774" s="380" t="s">
        <v>66</v>
      </c>
      <c r="D4774" s="380">
        <v>21.41</v>
      </c>
      <c r="E4774" s="380" t="s">
        <v>88</v>
      </c>
      <c r="F4774" s="301"/>
    </row>
    <row r="4775" spans="1:6" ht="15" x14ac:dyDescent="0.25">
      <c r="A4775" s="380">
        <v>38108</v>
      </c>
      <c r="B4775" s="214" t="s">
        <v>15423</v>
      </c>
      <c r="C4775" s="380" t="s">
        <v>66</v>
      </c>
      <c r="D4775" s="380">
        <v>64.209999999999994</v>
      </c>
      <c r="E4775" s="380" t="s">
        <v>88</v>
      </c>
      <c r="F4775" s="301"/>
    </row>
    <row r="4776" spans="1:6" ht="30" x14ac:dyDescent="0.25">
      <c r="A4776" s="380">
        <v>38087</v>
      </c>
      <c r="B4776" s="214" t="s">
        <v>15424</v>
      </c>
      <c r="C4776" s="380" t="s">
        <v>66</v>
      </c>
      <c r="D4776" s="380">
        <v>82.59</v>
      </c>
      <c r="E4776" s="380" t="s">
        <v>88</v>
      </c>
      <c r="F4776" s="301"/>
    </row>
    <row r="4777" spans="1:6" ht="15" x14ac:dyDescent="0.25">
      <c r="A4777" s="380">
        <v>38109</v>
      </c>
      <c r="B4777" s="214" t="s">
        <v>15425</v>
      </c>
      <c r="C4777" s="380" t="s">
        <v>66</v>
      </c>
      <c r="D4777" s="380">
        <v>102.63</v>
      </c>
      <c r="E4777" s="380" t="s">
        <v>88</v>
      </c>
      <c r="F4777" s="301"/>
    </row>
    <row r="4778" spans="1:6" ht="30" x14ac:dyDescent="0.25">
      <c r="A4778" s="380">
        <v>38088</v>
      </c>
      <c r="B4778" s="214" t="s">
        <v>15426</v>
      </c>
      <c r="C4778" s="380" t="s">
        <v>66</v>
      </c>
      <c r="D4778" s="380">
        <v>107.91</v>
      </c>
      <c r="E4778" s="380" t="s">
        <v>88</v>
      </c>
      <c r="F4778" s="301"/>
    </row>
    <row r="4779" spans="1:6" ht="15" x14ac:dyDescent="0.25">
      <c r="A4779" s="380">
        <v>38110</v>
      </c>
      <c r="B4779" s="214" t="s">
        <v>15427</v>
      </c>
      <c r="C4779" s="380" t="s">
        <v>66</v>
      </c>
      <c r="D4779" s="380">
        <v>39.479999999999997</v>
      </c>
      <c r="E4779" s="380" t="s">
        <v>88</v>
      </c>
      <c r="F4779" s="301"/>
    </row>
    <row r="4780" spans="1:6" ht="45" x14ac:dyDescent="0.25">
      <c r="A4780" s="380">
        <v>38089</v>
      </c>
      <c r="B4780" s="214" t="s">
        <v>15428</v>
      </c>
      <c r="C4780" s="380" t="s">
        <v>66</v>
      </c>
      <c r="D4780" s="380">
        <v>68.790000000000006</v>
      </c>
      <c r="E4780" s="380" t="s">
        <v>88</v>
      </c>
      <c r="F4780" s="301"/>
    </row>
    <row r="4781" spans="1:6" ht="15" x14ac:dyDescent="0.25">
      <c r="A4781" s="380">
        <v>38111</v>
      </c>
      <c r="B4781" s="214" t="s">
        <v>15429</v>
      </c>
      <c r="C4781" s="380" t="s">
        <v>66</v>
      </c>
      <c r="D4781" s="380">
        <v>44.15</v>
      </c>
      <c r="E4781" s="380" t="s">
        <v>88</v>
      </c>
      <c r="F4781" s="301"/>
    </row>
    <row r="4782" spans="1:6" ht="45" x14ac:dyDescent="0.25">
      <c r="A4782" s="380">
        <v>38090</v>
      </c>
      <c r="B4782" s="214" t="s">
        <v>15430</v>
      </c>
      <c r="C4782" s="380" t="s">
        <v>66</v>
      </c>
      <c r="D4782" s="380">
        <v>71.099999999999994</v>
      </c>
      <c r="E4782" s="380" t="s">
        <v>88</v>
      </c>
      <c r="F4782" s="301"/>
    </row>
    <row r="4783" spans="1:6" ht="15" x14ac:dyDescent="0.25">
      <c r="A4783" s="380">
        <v>38400</v>
      </c>
      <c r="B4783" s="214" t="s">
        <v>15431</v>
      </c>
      <c r="C4783" s="380" t="s">
        <v>66</v>
      </c>
      <c r="D4783" s="380">
        <v>16.22</v>
      </c>
      <c r="E4783" s="380" t="s">
        <v>88</v>
      </c>
      <c r="F4783" s="301"/>
    </row>
    <row r="4784" spans="1:6" ht="30" x14ac:dyDescent="0.25">
      <c r="A4784" s="388">
        <v>13726</v>
      </c>
      <c r="B4784" s="214" t="s">
        <v>15432</v>
      </c>
      <c r="C4784" s="380" t="s">
        <v>66</v>
      </c>
      <c r="D4784" s="395">
        <v>68683.67</v>
      </c>
      <c r="E4784" s="380" t="s">
        <v>88</v>
      </c>
      <c r="F4784" s="301"/>
    </row>
    <row r="4785" spans="1:6" ht="30" x14ac:dyDescent="0.25">
      <c r="A4785" s="380">
        <v>12627</v>
      </c>
      <c r="B4785" s="214" t="s">
        <v>15433</v>
      </c>
      <c r="C4785" s="380" t="s">
        <v>66</v>
      </c>
      <c r="D4785" s="380">
        <v>1.22</v>
      </c>
      <c r="E4785" s="380" t="s">
        <v>88</v>
      </c>
      <c r="F4785" s="301"/>
    </row>
    <row r="4786" spans="1:6" ht="15" x14ac:dyDescent="0.25">
      <c r="A4786" s="380">
        <v>39996</v>
      </c>
      <c r="B4786" s="214" t="s">
        <v>15434</v>
      </c>
      <c r="C4786" s="380" t="s">
        <v>4</v>
      </c>
      <c r="D4786" s="395">
        <v>2.71</v>
      </c>
      <c r="E4786" s="380" t="s">
        <v>88</v>
      </c>
      <c r="F4786" s="301"/>
    </row>
    <row r="4787" spans="1:6" ht="30" x14ac:dyDescent="0.25">
      <c r="A4787" s="380">
        <v>10478</v>
      </c>
      <c r="B4787" s="214" t="s">
        <v>15435</v>
      </c>
      <c r="C4787" s="380" t="s">
        <v>3</v>
      </c>
      <c r="D4787" s="396">
        <v>34.78</v>
      </c>
      <c r="E4787" s="380" t="s">
        <v>88</v>
      </c>
      <c r="F4787" s="301"/>
    </row>
    <row r="4788" spans="1:6" ht="30" x14ac:dyDescent="0.25">
      <c r="A4788" s="380">
        <v>10481</v>
      </c>
      <c r="B4788" s="214" t="s">
        <v>15436</v>
      </c>
      <c r="C4788" s="380" t="s">
        <v>3</v>
      </c>
      <c r="D4788" s="380">
        <v>30.93</v>
      </c>
      <c r="E4788" s="380" t="s">
        <v>88</v>
      </c>
      <c r="F4788" s="301"/>
    </row>
    <row r="4789" spans="1:6" ht="15" x14ac:dyDescent="0.25">
      <c r="A4789" s="380">
        <v>10475</v>
      </c>
      <c r="B4789" s="214" t="s">
        <v>15437</v>
      </c>
      <c r="C4789" s="380" t="s">
        <v>3</v>
      </c>
      <c r="D4789" s="380">
        <v>29.93</v>
      </c>
      <c r="E4789" s="380" t="s">
        <v>88</v>
      </c>
      <c r="F4789" s="301"/>
    </row>
    <row r="4790" spans="1:6" ht="15" x14ac:dyDescent="0.25">
      <c r="A4790" s="380">
        <v>4030</v>
      </c>
      <c r="B4790" s="214" t="s">
        <v>15438</v>
      </c>
      <c r="C4790" s="380" t="s">
        <v>83</v>
      </c>
      <c r="D4790" s="380">
        <v>6.5</v>
      </c>
      <c r="E4790" s="380" t="s">
        <v>88</v>
      </c>
      <c r="F4790" s="301"/>
    </row>
    <row r="4791" spans="1:6" ht="15" x14ac:dyDescent="0.25">
      <c r="A4791" s="380">
        <v>4031</v>
      </c>
      <c r="B4791" s="214" t="s">
        <v>15439</v>
      </c>
      <c r="C4791" s="380" t="s">
        <v>83</v>
      </c>
      <c r="D4791" s="380">
        <v>30.55</v>
      </c>
      <c r="E4791" s="380" t="s">
        <v>88</v>
      </c>
      <c r="F4791" s="301"/>
    </row>
    <row r="4792" spans="1:6" ht="15" x14ac:dyDescent="0.25">
      <c r="A4792" s="388">
        <v>39399</v>
      </c>
      <c r="B4792" s="214" t="s">
        <v>15440</v>
      </c>
      <c r="C4792" s="380" t="s">
        <v>66</v>
      </c>
      <c r="D4792" s="395">
        <v>1440.99</v>
      </c>
      <c r="E4792" s="380" t="s">
        <v>1550</v>
      </c>
      <c r="F4792" s="301"/>
    </row>
    <row r="4793" spans="1:6" ht="30" x14ac:dyDescent="0.25">
      <c r="A4793" s="388">
        <v>39400</v>
      </c>
      <c r="B4793" s="214" t="s">
        <v>15441</v>
      </c>
      <c r="C4793" s="380" t="s">
        <v>66</v>
      </c>
      <c r="D4793" s="395">
        <v>1566.29</v>
      </c>
      <c r="E4793" s="380" t="s">
        <v>1550</v>
      </c>
      <c r="F4793" s="301"/>
    </row>
    <row r="4794" spans="1:6" ht="30" x14ac:dyDescent="0.25">
      <c r="A4794" s="388">
        <v>39401</v>
      </c>
      <c r="B4794" s="214" t="s">
        <v>15442</v>
      </c>
      <c r="C4794" s="380" t="s">
        <v>66</v>
      </c>
      <c r="D4794" s="395">
        <v>1757.01</v>
      </c>
      <c r="E4794" s="380" t="s">
        <v>1550</v>
      </c>
      <c r="F4794" s="301"/>
    </row>
    <row r="4795" spans="1:6" ht="30" x14ac:dyDescent="0.25">
      <c r="A4795" s="388">
        <v>11652</v>
      </c>
      <c r="B4795" s="214" t="s">
        <v>15443</v>
      </c>
      <c r="C4795" s="380" t="s">
        <v>66</v>
      </c>
      <c r="D4795" s="395">
        <v>3780</v>
      </c>
      <c r="E4795" s="380" t="s">
        <v>1550</v>
      </c>
      <c r="F4795" s="301"/>
    </row>
    <row r="4796" spans="1:6" ht="30" x14ac:dyDescent="0.25">
      <c r="A4796" s="388">
        <v>13475</v>
      </c>
      <c r="B4796" s="214" t="s">
        <v>15444</v>
      </c>
      <c r="C4796" s="380" t="s">
        <v>66</v>
      </c>
      <c r="D4796" s="395">
        <v>4130.63</v>
      </c>
      <c r="E4796" s="380" t="s">
        <v>1550</v>
      </c>
      <c r="F4796" s="301"/>
    </row>
    <row r="4797" spans="1:6" ht="30" x14ac:dyDescent="0.25">
      <c r="A4797" s="388">
        <v>13896</v>
      </c>
      <c r="B4797" s="214" t="s">
        <v>15445</v>
      </c>
      <c r="C4797" s="380" t="s">
        <v>66</v>
      </c>
      <c r="D4797" s="395">
        <v>3390.99</v>
      </c>
      <c r="E4797" s="380" t="s">
        <v>1550</v>
      </c>
      <c r="F4797" s="301"/>
    </row>
    <row r="4798" spans="1:6" ht="30" x14ac:dyDescent="0.25">
      <c r="A4798" s="388">
        <v>44470</v>
      </c>
      <c r="B4798" s="214" t="s">
        <v>15446</v>
      </c>
      <c r="C4798" s="380" t="s">
        <v>66</v>
      </c>
      <c r="D4798" s="395">
        <v>1693800.78</v>
      </c>
      <c r="E4798" s="380" t="s">
        <v>1550</v>
      </c>
      <c r="F4798" s="301"/>
    </row>
    <row r="4799" spans="1:6" ht="30" x14ac:dyDescent="0.25">
      <c r="A4799" s="388">
        <v>13476</v>
      </c>
      <c r="B4799" s="214" t="s">
        <v>15447</v>
      </c>
      <c r="C4799" s="380" t="s">
        <v>66</v>
      </c>
      <c r="D4799" s="395">
        <v>1706074.82</v>
      </c>
      <c r="E4799" s="380" t="s">
        <v>1550</v>
      </c>
      <c r="F4799" s="301"/>
    </row>
    <row r="4800" spans="1:6" ht="30" x14ac:dyDescent="0.25">
      <c r="A4800" s="388">
        <v>44491</v>
      </c>
      <c r="B4800" s="214" t="s">
        <v>15448</v>
      </c>
      <c r="C4800" s="380" t="s">
        <v>66</v>
      </c>
      <c r="D4800" s="395">
        <v>4023390.68</v>
      </c>
      <c r="E4800" s="380" t="s">
        <v>1550</v>
      </c>
      <c r="F4800" s="301"/>
    </row>
    <row r="4801" spans="1:6" ht="30" x14ac:dyDescent="0.25">
      <c r="A4801" s="388">
        <v>10488</v>
      </c>
      <c r="B4801" s="214" t="s">
        <v>15449</v>
      </c>
      <c r="C4801" s="380" t="s">
        <v>66</v>
      </c>
      <c r="D4801" s="395">
        <v>2066928</v>
      </c>
      <c r="E4801" s="380" t="s">
        <v>1550</v>
      </c>
      <c r="F4801" s="301"/>
    </row>
    <row r="4802" spans="1:6" ht="30" x14ac:dyDescent="0.25">
      <c r="A4802" s="388">
        <v>13606</v>
      </c>
      <c r="B4802" s="214" t="s">
        <v>15450</v>
      </c>
      <c r="C4802" s="380" t="s">
        <v>66</v>
      </c>
      <c r="D4802" s="395">
        <v>1831268.65</v>
      </c>
      <c r="E4802" s="380" t="s">
        <v>1550</v>
      </c>
      <c r="F4802" s="301"/>
    </row>
    <row r="4803" spans="1:6" ht="15" x14ac:dyDescent="0.25">
      <c r="A4803" s="380">
        <v>10489</v>
      </c>
      <c r="B4803" s="214" t="s">
        <v>15451</v>
      </c>
      <c r="C4803" s="380" t="s">
        <v>87</v>
      </c>
      <c r="D4803" s="395">
        <v>19.62</v>
      </c>
      <c r="E4803" s="380" t="s">
        <v>105</v>
      </c>
      <c r="F4803" s="301"/>
    </row>
    <row r="4804" spans="1:6" ht="15" x14ac:dyDescent="0.25">
      <c r="A4804" s="380">
        <v>41073</v>
      </c>
      <c r="B4804" s="214" t="s">
        <v>15452</v>
      </c>
      <c r="C4804" s="380" t="s">
        <v>115</v>
      </c>
      <c r="D4804" s="395">
        <v>3499.41</v>
      </c>
      <c r="E4804" s="380" t="s">
        <v>105</v>
      </c>
      <c r="F4804" s="301"/>
    </row>
    <row r="4805" spans="1:6" ht="30" x14ac:dyDescent="0.25">
      <c r="A4805" s="380">
        <v>34391</v>
      </c>
      <c r="B4805" s="214" t="s">
        <v>15453</v>
      </c>
      <c r="C4805" s="380" t="s">
        <v>83</v>
      </c>
      <c r="D4805" s="396">
        <v>658.28</v>
      </c>
      <c r="E4805" s="380" t="s">
        <v>88</v>
      </c>
      <c r="F4805" s="301"/>
    </row>
    <row r="4806" spans="1:6" ht="30" x14ac:dyDescent="0.25">
      <c r="A4806" s="380">
        <v>10496</v>
      </c>
      <c r="B4806" s="214" t="s">
        <v>15454</v>
      </c>
      <c r="C4806" s="380" t="s">
        <v>83</v>
      </c>
      <c r="D4806" s="396">
        <v>572.91</v>
      </c>
      <c r="E4806" s="380" t="s">
        <v>88</v>
      </c>
      <c r="F4806" s="301"/>
    </row>
    <row r="4807" spans="1:6" ht="30" x14ac:dyDescent="0.25">
      <c r="A4807" s="380">
        <v>10497</v>
      </c>
      <c r="B4807" s="214" t="s">
        <v>15455</v>
      </c>
      <c r="C4807" s="380" t="s">
        <v>83</v>
      </c>
      <c r="D4807" s="380">
        <v>1489.58</v>
      </c>
      <c r="E4807" s="380" t="s">
        <v>88</v>
      </c>
      <c r="F4807" s="301"/>
    </row>
    <row r="4808" spans="1:6" ht="30" x14ac:dyDescent="0.25">
      <c r="A4808" s="380">
        <v>10504</v>
      </c>
      <c r="B4808" s="214" t="s">
        <v>15456</v>
      </c>
      <c r="C4808" s="380" t="s">
        <v>83</v>
      </c>
      <c r="D4808" s="396">
        <v>1741.66</v>
      </c>
      <c r="E4808" s="380" t="s">
        <v>88</v>
      </c>
      <c r="F4808" s="301"/>
    </row>
    <row r="4809" spans="1:6" ht="15" x14ac:dyDescent="0.25">
      <c r="A4809" s="380">
        <v>34390</v>
      </c>
      <c r="B4809" s="214" t="s">
        <v>15457</v>
      </c>
      <c r="C4809" s="380" t="s">
        <v>83</v>
      </c>
      <c r="D4809" s="380">
        <v>513.33000000000004</v>
      </c>
      <c r="E4809" s="380" t="s">
        <v>88</v>
      </c>
      <c r="F4809" s="301"/>
    </row>
    <row r="4810" spans="1:6" ht="15" x14ac:dyDescent="0.25">
      <c r="A4810" s="380">
        <v>34389</v>
      </c>
      <c r="B4810" s="214" t="s">
        <v>15458</v>
      </c>
      <c r="C4810" s="380" t="s">
        <v>83</v>
      </c>
      <c r="D4810" s="380">
        <v>160.41</v>
      </c>
      <c r="E4810" s="380" t="s">
        <v>88</v>
      </c>
      <c r="F4810" s="301"/>
    </row>
    <row r="4811" spans="1:6" ht="15" x14ac:dyDescent="0.25">
      <c r="A4811" s="380">
        <v>34388</v>
      </c>
      <c r="B4811" s="214" t="s">
        <v>15459</v>
      </c>
      <c r="C4811" s="380" t="s">
        <v>83</v>
      </c>
      <c r="D4811" s="396">
        <v>227.99</v>
      </c>
      <c r="E4811" s="380" t="s">
        <v>88</v>
      </c>
      <c r="F4811" s="301"/>
    </row>
    <row r="4812" spans="1:6" ht="15" x14ac:dyDescent="0.25">
      <c r="A4812" s="380">
        <v>34387</v>
      </c>
      <c r="B4812" s="214" t="s">
        <v>15460</v>
      </c>
      <c r="C4812" s="380" t="s">
        <v>83</v>
      </c>
      <c r="D4812" s="396">
        <v>370.1</v>
      </c>
      <c r="E4812" s="380" t="s">
        <v>88</v>
      </c>
      <c r="F4812" s="301"/>
    </row>
    <row r="4813" spans="1:6" ht="15" x14ac:dyDescent="0.25">
      <c r="A4813" s="380">
        <v>11188</v>
      </c>
      <c r="B4813" s="214" t="s">
        <v>15461</v>
      </c>
      <c r="C4813" s="380" t="s">
        <v>83</v>
      </c>
      <c r="D4813" s="380">
        <v>183.33</v>
      </c>
      <c r="E4813" s="380" t="s">
        <v>88</v>
      </c>
      <c r="F4813" s="301"/>
    </row>
    <row r="4814" spans="1:6" ht="15" x14ac:dyDescent="0.25">
      <c r="A4814" s="380">
        <v>11189</v>
      </c>
      <c r="B4814" s="214" t="s">
        <v>15462</v>
      </c>
      <c r="C4814" s="380" t="s">
        <v>83</v>
      </c>
      <c r="D4814" s="380">
        <v>275</v>
      </c>
      <c r="E4814" s="380" t="s">
        <v>88</v>
      </c>
      <c r="F4814" s="301"/>
    </row>
    <row r="4815" spans="1:6" ht="15" x14ac:dyDescent="0.25">
      <c r="A4815" s="380">
        <v>21107</v>
      </c>
      <c r="B4815" s="214" t="s">
        <v>15463</v>
      </c>
      <c r="C4815" s="380" t="s">
        <v>83</v>
      </c>
      <c r="D4815" s="380">
        <v>197.9</v>
      </c>
      <c r="E4815" s="380" t="s">
        <v>88</v>
      </c>
      <c r="F4815" s="301"/>
    </row>
    <row r="4816" spans="1:6" ht="15" x14ac:dyDescent="0.25">
      <c r="A4816" s="380">
        <v>34386</v>
      </c>
      <c r="B4816" s="214" t="s">
        <v>15464</v>
      </c>
      <c r="C4816" s="380" t="s">
        <v>83</v>
      </c>
      <c r="D4816" s="380">
        <v>343.75</v>
      </c>
      <c r="E4816" s="380" t="s">
        <v>88</v>
      </c>
      <c r="F4816" s="301"/>
    </row>
    <row r="4817" spans="1:6" ht="15" x14ac:dyDescent="0.25">
      <c r="A4817" s="380">
        <v>10490</v>
      </c>
      <c r="B4817" s="214" t="s">
        <v>15465</v>
      </c>
      <c r="C4817" s="380" t="s">
        <v>83</v>
      </c>
      <c r="D4817" s="380">
        <v>120.31</v>
      </c>
      <c r="E4817" s="380" t="s">
        <v>88</v>
      </c>
      <c r="F4817" s="301"/>
    </row>
    <row r="4818" spans="1:6" ht="15" x14ac:dyDescent="0.25">
      <c r="A4818" s="380">
        <v>10492</v>
      </c>
      <c r="B4818" s="214" t="s">
        <v>15466</v>
      </c>
      <c r="C4818" s="380" t="s">
        <v>83</v>
      </c>
      <c r="D4818" s="380">
        <v>137.5</v>
      </c>
      <c r="E4818" s="380" t="s">
        <v>88</v>
      </c>
      <c r="F4818" s="301"/>
    </row>
    <row r="4819" spans="1:6" ht="15" x14ac:dyDescent="0.25">
      <c r="A4819" s="380">
        <v>10493</v>
      </c>
      <c r="B4819" s="214" t="s">
        <v>15467</v>
      </c>
      <c r="C4819" s="380" t="s">
        <v>83</v>
      </c>
      <c r="D4819" s="380">
        <v>160.41</v>
      </c>
      <c r="E4819" s="380" t="s">
        <v>88</v>
      </c>
      <c r="F4819" s="301"/>
    </row>
    <row r="4820" spans="1:6" ht="15" x14ac:dyDescent="0.25">
      <c r="A4820" s="380">
        <v>10491</v>
      </c>
      <c r="B4820" s="214" t="s">
        <v>15468</v>
      </c>
      <c r="C4820" s="380" t="s">
        <v>83</v>
      </c>
      <c r="D4820" s="380">
        <v>194.79</v>
      </c>
      <c r="E4820" s="380" t="s">
        <v>88</v>
      </c>
      <c r="F4820" s="301"/>
    </row>
    <row r="4821" spans="1:6" ht="15" x14ac:dyDescent="0.25">
      <c r="A4821" s="380">
        <v>34385</v>
      </c>
      <c r="B4821" s="214" t="s">
        <v>15469</v>
      </c>
      <c r="C4821" s="380" t="s">
        <v>83</v>
      </c>
      <c r="D4821" s="380">
        <v>284.16000000000003</v>
      </c>
      <c r="E4821" s="380" t="s">
        <v>88</v>
      </c>
      <c r="F4821" s="301"/>
    </row>
    <row r="4822" spans="1:6" ht="15" x14ac:dyDescent="0.25">
      <c r="A4822" s="380">
        <v>10499</v>
      </c>
      <c r="B4822" s="214" t="s">
        <v>15470</v>
      </c>
      <c r="C4822" s="380" t="s">
        <v>83</v>
      </c>
      <c r="D4822" s="380">
        <v>114.58</v>
      </c>
      <c r="E4822" s="380" t="s">
        <v>88</v>
      </c>
      <c r="F4822" s="301"/>
    </row>
    <row r="4823" spans="1:6" ht="15" x14ac:dyDescent="0.25">
      <c r="A4823" s="380">
        <v>34384</v>
      </c>
      <c r="B4823" s="214" t="s">
        <v>15471</v>
      </c>
      <c r="C4823" s="380" t="s">
        <v>83</v>
      </c>
      <c r="D4823" s="380">
        <v>343.75</v>
      </c>
      <c r="E4823" s="380" t="s">
        <v>88</v>
      </c>
      <c r="F4823" s="301"/>
    </row>
    <row r="4824" spans="1:6" ht="15" x14ac:dyDescent="0.25">
      <c r="A4824" s="380">
        <v>11185</v>
      </c>
      <c r="B4824" s="214" t="s">
        <v>15472</v>
      </c>
      <c r="C4824" s="380" t="s">
        <v>83</v>
      </c>
      <c r="D4824" s="380">
        <v>355.2</v>
      </c>
      <c r="E4824" s="380" t="s">
        <v>88</v>
      </c>
      <c r="F4824" s="301"/>
    </row>
    <row r="4825" spans="1:6" ht="15" x14ac:dyDescent="0.25">
      <c r="A4825" s="380">
        <v>10507</v>
      </c>
      <c r="B4825" s="214" t="s">
        <v>15473</v>
      </c>
      <c r="C4825" s="380" t="s">
        <v>83</v>
      </c>
      <c r="D4825" s="380">
        <v>306.02</v>
      </c>
      <c r="E4825" s="380" t="s">
        <v>88</v>
      </c>
      <c r="F4825" s="301"/>
    </row>
    <row r="4826" spans="1:6" ht="15" x14ac:dyDescent="0.25">
      <c r="A4826" s="380">
        <v>10505</v>
      </c>
      <c r="B4826" s="214" t="s">
        <v>15474</v>
      </c>
      <c r="C4826" s="380" t="s">
        <v>83</v>
      </c>
      <c r="D4826" s="380">
        <v>180.57</v>
      </c>
      <c r="E4826" s="380" t="s">
        <v>88</v>
      </c>
      <c r="F4826" s="301"/>
    </row>
    <row r="4827" spans="1:6" ht="15" x14ac:dyDescent="0.25">
      <c r="A4827" s="380">
        <v>10506</v>
      </c>
      <c r="B4827" s="214" t="s">
        <v>15475</v>
      </c>
      <c r="C4827" s="380" t="s">
        <v>83</v>
      </c>
      <c r="D4827" s="380">
        <v>235.73</v>
      </c>
      <c r="E4827" s="380" t="s">
        <v>88</v>
      </c>
      <c r="F4827" s="301"/>
    </row>
    <row r="4828" spans="1:6" ht="30" x14ac:dyDescent="0.25">
      <c r="A4828" s="380">
        <v>5031</v>
      </c>
      <c r="B4828" s="214" t="s">
        <v>15476</v>
      </c>
      <c r="C4828" s="380" t="s">
        <v>83</v>
      </c>
      <c r="D4828" s="380">
        <v>331</v>
      </c>
      <c r="E4828" s="380" t="s">
        <v>88</v>
      </c>
      <c r="F4828" s="301"/>
    </row>
    <row r="4829" spans="1:6" ht="15" x14ac:dyDescent="0.25">
      <c r="A4829" s="380">
        <v>10502</v>
      </c>
      <c r="B4829" s="214" t="s">
        <v>15477</v>
      </c>
      <c r="C4829" s="380" t="s">
        <v>83</v>
      </c>
      <c r="D4829" s="380">
        <v>385.69</v>
      </c>
      <c r="E4829" s="380" t="s">
        <v>88</v>
      </c>
      <c r="F4829" s="301"/>
    </row>
    <row r="4830" spans="1:6" ht="15" x14ac:dyDescent="0.25">
      <c r="A4830" s="380">
        <v>10501</v>
      </c>
      <c r="B4830" s="214" t="s">
        <v>15478</v>
      </c>
      <c r="C4830" s="380" t="s">
        <v>83</v>
      </c>
      <c r="D4830" s="380">
        <v>217.9</v>
      </c>
      <c r="E4830" s="380" t="s">
        <v>88</v>
      </c>
      <c r="F4830" s="301"/>
    </row>
    <row r="4831" spans="1:6" ht="15" x14ac:dyDescent="0.25">
      <c r="A4831" s="380">
        <v>10503</v>
      </c>
      <c r="B4831" s="214" t="s">
        <v>15479</v>
      </c>
      <c r="C4831" s="380" t="s">
        <v>83</v>
      </c>
      <c r="D4831" s="380">
        <v>294.39</v>
      </c>
      <c r="E4831" s="380" t="s">
        <v>88</v>
      </c>
      <c r="F4831" s="301"/>
    </row>
    <row r="4832" spans="1:6" ht="15" x14ac:dyDescent="0.25">
      <c r="A4832" s="380">
        <v>4500</v>
      </c>
      <c r="B4832" s="214" t="s">
        <v>15480</v>
      </c>
      <c r="C4832" s="380" t="s">
        <v>4</v>
      </c>
      <c r="D4832" s="380">
        <v>14.82</v>
      </c>
      <c r="E4832" s="380" t="s">
        <v>88</v>
      </c>
      <c r="F4832" s="301"/>
    </row>
    <row r="4833" spans="1:6" ht="15" x14ac:dyDescent="0.25">
      <c r="A4833" s="380">
        <v>4448</v>
      </c>
      <c r="B4833" s="214" t="s">
        <v>15481</v>
      </c>
      <c r="C4833" s="380" t="s">
        <v>4</v>
      </c>
      <c r="D4833" s="380">
        <v>20.36</v>
      </c>
      <c r="E4833" s="380" t="s">
        <v>88</v>
      </c>
      <c r="F4833" s="301"/>
    </row>
    <row r="4834" spans="1:6" ht="30" x14ac:dyDescent="0.25">
      <c r="A4834" s="380">
        <v>20213</v>
      </c>
      <c r="B4834" s="214" t="s">
        <v>15482</v>
      </c>
      <c r="C4834" s="380" t="s">
        <v>4</v>
      </c>
      <c r="D4834" s="380">
        <v>25.06</v>
      </c>
      <c r="E4834" s="380" t="s">
        <v>88</v>
      </c>
      <c r="F4834" s="301"/>
    </row>
    <row r="4835" spans="1:6" ht="30" x14ac:dyDescent="0.25">
      <c r="A4835" s="380">
        <v>20211</v>
      </c>
      <c r="B4835" s="214" t="s">
        <v>15483</v>
      </c>
      <c r="C4835" s="380" t="s">
        <v>4</v>
      </c>
      <c r="D4835" s="380">
        <v>33.19</v>
      </c>
      <c r="E4835" s="380" t="s">
        <v>88</v>
      </c>
      <c r="F4835" s="300"/>
    </row>
    <row r="4836" spans="1:6" ht="30" x14ac:dyDescent="0.25">
      <c r="A4836" s="388">
        <v>40270</v>
      </c>
      <c r="B4836" s="214" t="s">
        <v>15484</v>
      </c>
      <c r="C4836" s="380" t="s">
        <v>4</v>
      </c>
      <c r="D4836" s="395">
        <v>126.05</v>
      </c>
      <c r="E4836" s="380" t="s">
        <v>88</v>
      </c>
      <c r="F4836" s="300"/>
    </row>
    <row r="4837" spans="1:6" ht="30" x14ac:dyDescent="0.25">
      <c r="A4837" s="380">
        <v>4425</v>
      </c>
      <c r="B4837" s="214" t="s">
        <v>15485</v>
      </c>
      <c r="C4837" s="380" t="s">
        <v>4</v>
      </c>
      <c r="D4837" s="380">
        <v>27.43</v>
      </c>
      <c r="E4837" s="380" t="s">
        <v>88</v>
      </c>
      <c r="F4837" s="300"/>
    </row>
    <row r="4838" spans="1:6" ht="30" x14ac:dyDescent="0.25">
      <c r="A4838" s="380">
        <v>4472</v>
      </c>
      <c r="B4838" s="214" t="s">
        <v>15486</v>
      </c>
      <c r="C4838" s="380" t="s">
        <v>4</v>
      </c>
      <c r="D4838" s="395">
        <v>34.270000000000003</v>
      </c>
      <c r="E4838" s="380" t="s">
        <v>88</v>
      </c>
      <c r="F4838" s="300"/>
    </row>
    <row r="4839" spans="1:6" ht="30" x14ac:dyDescent="0.25">
      <c r="A4839" s="380">
        <v>35272</v>
      </c>
      <c r="B4839" s="214" t="s">
        <v>15487</v>
      </c>
      <c r="C4839" s="380" t="s">
        <v>4</v>
      </c>
      <c r="D4839" s="380">
        <v>49.54</v>
      </c>
      <c r="E4839" s="380" t="s">
        <v>88</v>
      </c>
      <c r="F4839" s="300"/>
    </row>
    <row r="4840" spans="1:6" ht="30" x14ac:dyDescent="0.25">
      <c r="A4840" s="380">
        <v>4481</v>
      </c>
      <c r="B4840" s="214" t="s">
        <v>15488</v>
      </c>
      <c r="C4840" s="380" t="s">
        <v>4</v>
      </c>
      <c r="D4840" s="380">
        <v>53.02</v>
      </c>
      <c r="E4840" s="380" t="s">
        <v>88</v>
      </c>
      <c r="F4840" s="300"/>
    </row>
    <row r="4841" spans="1:6" ht="15" x14ac:dyDescent="0.25">
      <c r="A4841" s="380">
        <v>34345</v>
      </c>
      <c r="B4841" s="214" t="s">
        <v>15489</v>
      </c>
      <c r="C4841" s="380" t="s">
        <v>87</v>
      </c>
      <c r="D4841" s="380">
        <v>15.46</v>
      </c>
      <c r="E4841" s="380" t="s">
        <v>105</v>
      </c>
      <c r="F4841" s="300"/>
    </row>
    <row r="4842" spans="1:6" ht="15" x14ac:dyDescent="0.25">
      <c r="A4842" s="380">
        <v>41096</v>
      </c>
      <c r="B4842" s="214" t="s">
        <v>15490</v>
      </c>
      <c r="C4842" s="380" t="s">
        <v>115</v>
      </c>
      <c r="D4842" s="380">
        <v>2755.93</v>
      </c>
      <c r="E4842" s="380" t="s">
        <v>105</v>
      </c>
      <c r="F4842" s="300"/>
    </row>
    <row r="4843" spans="1:6" x14ac:dyDescent="0.2">
      <c r="A4843" s="301"/>
      <c r="B4843" s="300"/>
      <c r="C4843" s="300"/>
      <c r="D4843" s="300"/>
      <c r="E4843" s="300"/>
      <c r="F4843" s="300"/>
    </row>
    <row r="4844" spans="1:6" x14ac:dyDescent="0.2">
      <c r="A4844" s="304"/>
      <c r="B4844" s="300"/>
      <c r="C4844" s="300"/>
      <c r="D4844" s="300"/>
      <c r="E4844" s="300"/>
      <c r="F4844" s="300"/>
    </row>
    <row r="4845" spans="1:6" ht="15" x14ac:dyDescent="0.25">
      <c r="A4845"/>
      <c r="B4845" s="214"/>
      <c r="C4845"/>
      <c r="D4845" s="215"/>
      <c r="E4845"/>
    </row>
    <row r="4846" spans="1:6" ht="15" x14ac:dyDescent="0.25">
      <c r="A4846"/>
      <c r="B4846" s="214"/>
      <c r="C4846"/>
      <c r="D4846" s="215"/>
      <c r="E4846"/>
    </row>
    <row r="4847" spans="1:6" ht="15" x14ac:dyDescent="0.25">
      <c r="A4847"/>
      <c r="B4847" s="214"/>
      <c r="C4847"/>
      <c r="D4847" s="215"/>
      <c r="E4847"/>
    </row>
    <row r="4848" spans="1:6" ht="15" x14ac:dyDescent="0.25">
      <c r="A4848"/>
      <c r="B4848" s="214"/>
      <c r="C4848"/>
      <c r="D4848" s="215"/>
      <c r="E4848"/>
    </row>
    <row r="4849" spans="1:5" ht="15" x14ac:dyDescent="0.25">
      <c r="A4849"/>
      <c r="B4849" s="214"/>
      <c r="C4849"/>
      <c r="D4849" s="215"/>
      <c r="E4849"/>
    </row>
    <row r="4850" spans="1:5" ht="15" x14ac:dyDescent="0.25">
      <c r="A4850"/>
      <c r="B4850" s="214"/>
      <c r="C4850"/>
      <c r="D4850" s="215"/>
      <c r="E4850"/>
    </row>
    <row r="4851" spans="1:5" ht="15" x14ac:dyDescent="0.25">
      <c r="A4851"/>
      <c r="B4851" s="214"/>
      <c r="C4851"/>
      <c r="D4851" s="215"/>
      <c r="E4851"/>
    </row>
    <row r="4852" spans="1:5" ht="15" x14ac:dyDescent="0.25">
      <c r="A4852"/>
      <c r="B4852" s="214"/>
      <c r="C4852"/>
      <c r="D4852" s="215"/>
      <c r="E4852"/>
    </row>
    <row r="4853" spans="1:5" ht="15" x14ac:dyDescent="0.25">
      <c r="A4853"/>
      <c r="B4853" s="214"/>
      <c r="C4853"/>
      <c r="D4853" s="215"/>
      <c r="E4853"/>
    </row>
    <row r="4854" spans="1:5" ht="15" x14ac:dyDescent="0.25">
      <c r="A4854"/>
      <c r="B4854" s="214"/>
      <c r="C4854"/>
      <c r="D4854" s="215"/>
      <c r="E4854"/>
    </row>
    <row r="4855" spans="1:5" ht="15" x14ac:dyDescent="0.25">
      <c r="A4855"/>
      <c r="B4855" s="214"/>
      <c r="C4855"/>
      <c r="D4855" s="215"/>
      <c r="E4855"/>
    </row>
    <row r="4856" spans="1:5" ht="15" x14ac:dyDescent="0.25">
      <c r="A4856"/>
      <c r="B4856" s="214"/>
      <c r="C4856"/>
      <c r="D4856" s="215"/>
      <c r="E4856"/>
    </row>
    <row r="4857" spans="1:5" ht="15" x14ac:dyDescent="0.25">
      <c r="A4857"/>
      <c r="B4857" s="214"/>
      <c r="C4857"/>
      <c r="D4857" s="215"/>
      <c r="E4857"/>
    </row>
    <row r="4858" spans="1:5" ht="15" x14ac:dyDescent="0.25">
      <c r="A4858" t="s">
        <v>7880</v>
      </c>
      <c r="B4858" s="214"/>
      <c r="C4858"/>
      <c r="D4858" s="215"/>
      <c r="E4858"/>
    </row>
    <row r="4859" spans="1:5" ht="15" x14ac:dyDescent="0.25">
      <c r="A4859"/>
      <c r="B4859" s="214"/>
      <c r="C4859"/>
      <c r="D4859" s="215"/>
      <c r="E4859"/>
    </row>
    <row r="4860" spans="1:5" ht="15" x14ac:dyDescent="0.25">
      <c r="A4860"/>
      <c r="B4860" s="214"/>
      <c r="C4860"/>
      <c r="D4860" s="215"/>
      <c r="E4860"/>
    </row>
    <row r="4861" spans="1:5" ht="15" x14ac:dyDescent="0.25">
      <c r="A4861"/>
      <c r="B4861" s="214"/>
      <c r="C4861"/>
      <c r="D4861" s="215"/>
      <c r="E4861"/>
    </row>
    <row r="4862" spans="1:5" ht="15" x14ac:dyDescent="0.25">
      <c r="A4862"/>
      <c r="B4862" s="214"/>
      <c r="C4862"/>
      <c r="D4862" s="215"/>
      <c r="E4862"/>
    </row>
    <row r="4863" spans="1:5" ht="15" x14ac:dyDescent="0.25">
      <c r="A4863"/>
      <c r="B4863" s="214"/>
      <c r="C4863"/>
      <c r="D4863" s="215"/>
      <c r="E4863"/>
    </row>
    <row r="4864" spans="1:5" ht="15" x14ac:dyDescent="0.25">
      <c r="A4864"/>
      <c r="B4864" s="214"/>
      <c r="C4864"/>
      <c r="D4864" s="215"/>
      <c r="E4864"/>
    </row>
    <row r="4865" spans="1:5" ht="15" x14ac:dyDescent="0.25">
      <c r="A4865"/>
      <c r="B4865" s="214"/>
      <c r="C4865"/>
      <c r="D4865" s="215"/>
      <c r="E4865"/>
    </row>
    <row r="4866" spans="1:5" ht="15" x14ac:dyDescent="0.25">
      <c r="A4866"/>
      <c r="B4866" s="214"/>
      <c r="C4866"/>
      <c r="D4866" s="215"/>
      <c r="E4866"/>
    </row>
    <row r="4867" spans="1:5" ht="15" x14ac:dyDescent="0.25">
      <c r="A4867"/>
      <c r="B4867" s="214"/>
      <c r="C4867"/>
      <c r="D4867" s="215"/>
      <c r="E4867"/>
    </row>
    <row r="4868" spans="1:5" ht="15" x14ac:dyDescent="0.25">
      <c r="A4868"/>
      <c r="B4868" s="214"/>
      <c r="C4868"/>
      <c r="D4868" s="215"/>
      <c r="E4868"/>
    </row>
    <row r="4869" spans="1:5" ht="15" x14ac:dyDescent="0.25">
      <c r="A4869"/>
      <c r="B4869" s="214"/>
      <c r="C4869"/>
      <c r="D4869" s="215"/>
      <c r="E4869"/>
    </row>
    <row r="4870" spans="1:5" ht="15" x14ac:dyDescent="0.25">
      <c r="A4870"/>
      <c r="B4870" s="214"/>
      <c r="C4870"/>
      <c r="D4870" s="216"/>
      <c r="E4870"/>
    </row>
    <row r="4871" spans="1:5" ht="15" x14ac:dyDescent="0.25">
      <c r="A4871"/>
      <c r="B4871" s="214"/>
      <c r="C4871"/>
      <c r="D4871" s="215"/>
      <c r="E4871"/>
    </row>
    <row r="4872" spans="1:5" ht="15" x14ac:dyDescent="0.25">
      <c r="A4872"/>
      <c r="B4872" s="214"/>
      <c r="C4872"/>
      <c r="D4872" s="215"/>
      <c r="E4872"/>
    </row>
    <row r="4873" spans="1:5" ht="15" x14ac:dyDescent="0.25">
      <c r="A4873"/>
      <c r="B4873" s="214"/>
      <c r="C4873"/>
      <c r="D4873" s="215"/>
      <c r="E4873"/>
    </row>
    <row r="4874" spans="1:5" ht="15" x14ac:dyDescent="0.25">
      <c r="A4874"/>
      <c r="B4874" s="214"/>
      <c r="C4874"/>
      <c r="D4874" s="215"/>
      <c r="E4874"/>
    </row>
    <row r="4875" spans="1:5" ht="15" x14ac:dyDescent="0.25">
      <c r="A4875"/>
      <c r="B4875" s="214"/>
      <c r="C4875"/>
      <c r="D4875" s="215"/>
      <c r="E4875"/>
    </row>
    <row r="4876" spans="1:5" ht="15" x14ac:dyDescent="0.25">
      <c r="A4876"/>
      <c r="B4876" s="214"/>
      <c r="C4876"/>
      <c r="D4876" s="215"/>
      <c r="E4876"/>
    </row>
    <row r="4877" spans="1:5" ht="15" x14ac:dyDescent="0.25">
      <c r="A4877"/>
      <c r="B4877" s="214"/>
      <c r="C4877"/>
      <c r="D4877" s="215"/>
      <c r="E4877"/>
    </row>
    <row r="4878" spans="1:5" ht="15" x14ac:dyDescent="0.25">
      <c r="A4878"/>
      <c r="B4878" s="214"/>
      <c r="C4878"/>
      <c r="D4878" s="215"/>
      <c r="E4878"/>
    </row>
    <row r="4879" spans="1:5" ht="15" x14ac:dyDescent="0.25">
      <c r="A4879"/>
      <c r="B4879" s="214"/>
      <c r="C4879"/>
      <c r="D4879" s="215"/>
      <c r="E4879"/>
    </row>
    <row r="4880" spans="1:5" ht="15" x14ac:dyDescent="0.25">
      <c r="A4880"/>
      <c r="B4880" s="214"/>
      <c r="C4880"/>
      <c r="D4880" s="215"/>
      <c r="E4880"/>
    </row>
    <row r="4881" spans="1:5" ht="15" x14ac:dyDescent="0.25">
      <c r="A4881"/>
      <c r="B4881" s="214"/>
      <c r="C4881"/>
      <c r="D4881" s="215"/>
      <c r="E4881"/>
    </row>
    <row r="4882" spans="1:5" ht="15" x14ac:dyDescent="0.25">
      <c r="A4882"/>
      <c r="B4882" s="214"/>
      <c r="C4882"/>
      <c r="D4882" s="215"/>
      <c r="E4882"/>
    </row>
    <row r="4883" spans="1:5" ht="15" x14ac:dyDescent="0.25">
      <c r="A4883"/>
      <c r="B4883" s="214"/>
      <c r="C4883"/>
      <c r="D4883" s="215"/>
      <c r="E4883"/>
    </row>
    <row r="4884" spans="1:5" ht="15" x14ac:dyDescent="0.25">
      <c r="A4884"/>
      <c r="B4884" s="214"/>
      <c r="C4884"/>
      <c r="D4884" s="215"/>
      <c r="E4884"/>
    </row>
    <row r="4885" spans="1:5" ht="15" x14ac:dyDescent="0.25">
      <c r="A4885"/>
      <c r="B4885" s="214"/>
      <c r="C4885"/>
      <c r="D4885" s="215"/>
      <c r="E4885"/>
    </row>
    <row r="4886" spans="1:5" ht="15" x14ac:dyDescent="0.25">
      <c r="A4886"/>
      <c r="B4886" s="214"/>
      <c r="C4886"/>
      <c r="D4886" s="215"/>
      <c r="E4886"/>
    </row>
    <row r="4887" spans="1:5" ht="15" x14ac:dyDescent="0.25">
      <c r="A4887"/>
      <c r="B4887" s="214"/>
      <c r="C4887"/>
      <c r="D4887" s="215"/>
      <c r="E4887"/>
    </row>
    <row r="4888" spans="1:5" ht="15" x14ac:dyDescent="0.25">
      <c r="A4888"/>
      <c r="B4888" s="214"/>
      <c r="C4888"/>
      <c r="D4888" s="215"/>
      <c r="E4888"/>
    </row>
    <row r="4889" spans="1:5" ht="15" x14ac:dyDescent="0.25">
      <c r="A4889"/>
      <c r="B4889" s="214"/>
      <c r="C4889"/>
      <c r="D4889" s="215"/>
      <c r="E4889"/>
    </row>
    <row r="4890" spans="1:5" ht="15" x14ac:dyDescent="0.25">
      <c r="A4890"/>
      <c r="B4890" s="214"/>
      <c r="C4890"/>
      <c r="D4890" s="215"/>
      <c r="E4890"/>
    </row>
    <row r="4891" spans="1:5" ht="15" x14ac:dyDescent="0.25">
      <c r="A4891"/>
      <c r="B4891" s="214"/>
      <c r="C4891"/>
      <c r="D4891" s="215"/>
      <c r="E4891"/>
    </row>
    <row r="4892" spans="1:5" ht="15" x14ac:dyDescent="0.25">
      <c r="A4892"/>
      <c r="B4892" s="214"/>
      <c r="C4892"/>
      <c r="D4892" s="215"/>
      <c r="E4892"/>
    </row>
    <row r="4893" spans="1:5" ht="15" x14ac:dyDescent="0.25">
      <c r="A4893"/>
      <c r="B4893" s="214"/>
      <c r="C4893"/>
      <c r="D4893" s="215"/>
      <c r="E4893"/>
    </row>
    <row r="4894" spans="1:5" ht="15" x14ac:dyDescent="0.25">
      <c r="A4894"/>
      <c r="B4894" s="214"/>
      <c r="C4894"/>
      <c r="D4894" s="215"/>
      <c r="E4894"/>
    </row>
    <row r="4895" spans="1:5" ht="15" x14ac:dyDescent="0.25">
      <c r="A4895"/>
      <c r="B4895" s="214"/>
      <c r="C4895"/>
      <c r="D4895" s="215"/>
      <c r="E4895"/>
    </row>
    <row r="4896" spans="1:5" ht="15" x14ac:dyDescent="0.25">
      <c r="A4896"/>
      <c r="B4896" s="214"/>
      <c r="C4896"/>
      <c r="D4896" s="215"/>
      <c r="E4896"/>
    </row>
    <row r="4897" spans="1:5" ht="15" x14ac:dyDescent="0.25">
      <c r="A4897"/>
      <c r="B4897" s="214"/>
      <c r="C4897"/>
      <c r="D4897" s="216"/>
      <c r="E4897"/>
    </row>
    <row r="4898" spans="1:5" ht="15" x14ac:dyDescent="0.25">
      <c r="A4898"/>
      <c r="B4898" s="214"/>
      <c r="C4898"/>
      <c r="D4898" s="215"/>
      <c r="E4898"/>
    </row>
    <row r="4899" spans="1:5" ht="15" x14ac:dyDescent="0.25">
      <c r="A4899"/>
      <c r="B4899" s="214"/>
      <c r="C4899"/>
      <c r="D4899" s="215"/>
      <c r="E4899"/>
    </row>
    <row r="4900" spans="1:5" ht="15" x14ac:dyDescent="0.25">
      <c r="A4900"/>
      <c r="B4900" s="214"/>
      <c r="C4900"/>
      <c r="D4900" s="215"/>
      <c r="E4900"/>
    </row>
    <row r="4901" spans="1:5" ht="15" x14ac:dyDescent="0.25">
      <c r="A4901"/>
      <c r="B4901" s="214"/>
      <c r="C4901"/>
      <c r="D4901" s="215"/>
      <c r="E4901"/>
    </row>
    <row r="4902" spans="1:5" ht="15" x14ac:dyDescent="0.25">
      <c r="A4902"/>
      <c r="B4902" s="214"/>
      <c r="C4902"/>
      <c r="D4902" s="215"/>
      <c r="E4902"/>
    </row>
    <row r="4903" spans="1:5" ht="15" x14ac:dyDescent="0.25">
      <c r="A4903"/>
      <c r="B4903" s="214"/>
      <c r="C4903"/>
      <c r="D4903" s="215"/>
      <c r="E4903"/>
    </row>
    <row r="4904" spans="1:5" ht="15" x14ac:dyDescent="0.25">
      <c r="A4904"/>
      <c r="B4904" s="214"/>
      <c r="C4904"/>
      <c r="D4904" s="215"/>
      <c r="E4904"/>
    </row>
    <row r="4905" spans="1:5" ht="15" x14ac:dyDescent="0.25">
      <c r="A4905"/>
      <c r="B4905" s="214"/>
      <c r="C4905"/>
      <c r="D4905" s="215"/>
      <c r="E4905"/>
    </row>
    <row r="4906" spans="1:5" ht="15" x14ac:dyDescent="0.25">
      <c r="A4906"/>
      <c r="B4906" s="214"/>
      <c r="C4906"/>
      <c r="D4906" s="216"/>
      <c r="E4906"/>
    </row>
    <row r="4907" spans="1:5" ht="15" x14ac:dyDescent="0.25">
      <c r="A4907"/>
      <c r="B4907" s="214"/>
      <c r="C4907"/>
      <c r="D4907" s="216"/>
      <c r="E4907"/>
    </row>
    <row r="4908" spans="1:5" ht="15" x14ac:dyDescent="0.25">
      <c r="A4908"/>
      <c r="B4908" s="214"/>
      <c r="C4908"/>
      <c r="D4908" s="216"/>
      <c r="E4908"/>
    </row>
    <row r="4909" spans="1:5" ht="15" x14ac:dyDescent="0.25">
      <c r="A4909"/>
      <c r="B4909" s="214"/>
      <c r="C4909"/>
      <c r="D4909" s="216"/>
      <c r="E4909"/>
    </row>
    <row r="4910" spans="1:5" ht="15" x14ac:dyDescent="0.25">
      <c r="A4910"/>
      <c r="B4910" s="214"/>
      <c r="C4910"/>
      <c r="D4910" s="216"/>
      <c r="E4910"/>
    </row>
    <row r="4911" spans="1:5" ht="15" x14ac:dyDescent="0.25">
      <c r="A4911"/>
      <c r="B4911" s="214"/>
      <c r="C4911"/>
      <c r="D4911" s="216"/>
      <c r="E4911"/>
    </row>
    <row r="4912" spans="1:5" ht="15" x14ac:dyDescent="0.25">
      <c r="A4912"/>
      <c r="B4912" s="214"/>
      <c r="C4912"/>
      <c r="D4912" s="216"/>
      <c r="E4912"/>
    </row>
    <row r="4913" spans="1:5" ht="15" x14ac:dyDescent="0.25">
      <c r="A4913"/>
      <c r="B4913" s="214"/>
      <c r="C4913"/>
      <c r="D4913" s="216"/>
      <c r="E4913"/>
    </row>
    <row r="4914" spans="1:5" ht="15" x14ac:dyDescent="0.25">
      <c r="A4914"/>
      <c r="B4914" s="214"/>
      <c r="C4914"/>
      <c r="D4914" s="216"/>
      <c r="E4914"/>
    </row>
    <row r="4915" spans="1:5" ht="15" x14ac:dyDescent="0.25">
      <c r="A4915"/>
      <c r="B4915" s="214"/>
      <c r="C4915"/>
      <c r="D4915" s="216"/>
      <c r="E4915"/>
    </row>
    <row r="4916" spans="1:5" ht="15" x14ac:dyDescent="0.25">
      <c r="A4916"/>
      <c r="B4916" s="214"/>
      <c r="C4916"/>
      <c r="D4916" s="216"/>
      <c r="E4916"/>
    </row>
    <row r="4917" spans="1:5" ht="15" x14ac:dyDescent="0.25">
      <c r="A4917"/>
      <c r="B4917" s="214"/>
      <c r="C4917"/>
      <c r="D4917" s="215"/>
      <c r="E4917"/>
    </row>
    <row r="4918" spans="1:5" ht="15" x14ac:dyDescent="0.25">
      <c r="A4918"/>
      <c r="B4918" s="214"/>
      <c r="C4918"/>
      <c r="D4918" s="216"/>
      <c r="E4918"/>
    </row>
    <row r="4919" spans="1:5" ht="15" x14ac:dyDescent="0.25">
      <c r="A4919"/>
      <c r="B4919" s="214"/>
      <c r="C4919"/>
      <c r="D4919" s="215"/>
      <c r="E4919"/>
    </row>
    <row r="4920" spans="1:5" ht="15" x14ac:dyDescent="0.25">
      <c r="A4920"/>
      <c r="B4920" s="214"/>
      <c r="C4920"/>
      <c r="D4920" s="215"/>
      <c r="E4920"/>
    </row>
    <row r="4921" spans="1:5" ht="15" x14ac:dyDescent="0.25">
      <c r="A4921"/>
      <c r="B4921" s="214"/>
      <c r="C4921"/>
      <c r="D4921" s="215"/>
      <c r="E4921"/>
    </row>
    <row r="4922" spans="1:5" ht="15" x14ac:dyDescent="0.25">
      <c r="A4922"/>
      <c r="B4922" s="214"/>
      <c r="C4922"/>
      <c r="D4922" s="215"/>
      <c r="E4922"/>
    </row>
    <row r="4923" spans="1:5" ht="15" x14ac:dyDescent="0.25">
      <c r="A4923"/>
      <c r="B4923" s="214"/>
      <c r="C4923"/>
      <c r="D4923" s="215"/>
      <c r="E4923"/>
    </row>
    <row r="4924" spans="1:5" ht="15" x14ac:dyDescent="0.25">
      <c r="A4924"/>
      <c r="B4924" s="214"/>
      <c r="C4924"/>
      <c r="D4924" s="215"/>
      <c r="E4924"/>
    </row>
    <row r="4925" spans="1:5" ht="15" x14ac:dyDescent="0.25">
      <c r="A4925"/>
      <c r="B4925" s="214"/>
      <c r="C4925"/>
      <c r="D4925" s="215"/>
      <c r="E4925"/>
    </row>
    <row r="4926" spans="1:5" ht="15" x14ac:dyDescent="0.25">
      <c r="A4926"/>
      <c r="B4926" s="214"/>
      <c r="C4926"/>
      <c r="D4926" s="215"/>
      <c r="E4926"/>
    </row>
    <row r="4927" spans="1:5" ht="15" x14ac:dyDescent="0.25">
      <c r="A4927"/>
      <c r="B4927" s="214"/>
      <c r="C4927"/>
      <c r="D4927" s="215"/>
      <c r="E4927"/>
    </row>
    <row r="4928" spans="1:5" ht="15" x14ac:dyDescent="0.25">
      <c r="A4928"/>
      <c r="B4928" s="214"/>
      <c r="C4928"/>
      <c r="D4928" s="215"/>
      <c r="E4928"/>
    </row>
  </sheetData>
  <autoFilter ref="A7:A4834" xr:uid="{00000000-0009-0000-0000-000007000000}"/>
  <pageMargins left="0.78740157499999996" right="0.78740157499999996" top="0.984251969" bottom="0.984251969" header="0.5" footer="0.5"/>
  <pageSetup scale="6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1:G179"/>
  <sheetViews>
    <sheetView showGridLines="0" view="pageBreakPreview" topLeftCell="A166" zoomScale="110" zoomScaleNormal="120" zoomScaleSheetLayoutView="110" workbookViewId="0">
      <selection activeCell="H1" sqref="H1:DX1048576"/>
    </sheetView>
  </sheetViews>
  <sheetFormatPr defaultColWidth="9.140625" defaultRowHeight="15.75" x14ac:dyDescent="0.25"/>
  <cols>
    <col min="1" max="1" width="13.28515625" style="28" customWidth="1"/>
    <col min="2" max="2" width="36.7109375" style="29" customWidth="1"/>
    <col min="3" max="3" width="12.28515625" style="29" customWidth="1"/>
    <col min="4" max="4" width="4.5703125" style="16" customWidth="1"/>
    <col min="5" max="6" width="15" style="30" customWidth="1"/>
    <col min="7" max="7" width="15.42578125" style="30" customWidth="1"/>
    <col min="8" max="16384" width="9.140625" style="16"/>
  </cols>
  <sheetData>
    <row r="1" spans="1:7" s="20" customFormat="1" x14ac:dyDescent="0.25">
      <c r="A1" s="439"/>
      <c r="B1" s="439"/>
      <c r="C1" s="439"/>
      <c r="D1" s="439"/>
      <c r="E1" s="439"/>
      <c r="F1" s="439"/>
      <c r="G1" s="439"/>
    </row>
    <row r="2" spans="1:7" s="5" customFormat="1" ht="18.75" x14ac:dyDescent="0.3">
      <c r="A2" s="440" t="s">
        <v>962</v>
      </c>
      <c r="B2" s="440"/>
      <c r="C2" s="440"/>
      <c r="D2" s="440"/>
      <c r="E2" s="440"/>
      <c r="F2" s="440"/>
      <c r="G2" s="440"/>
    </row>
    <row r="3" spans="1:7" s="5" customFormat="1" ht="18.75" x14ac:dyDescent="0.3">
      <c r="A3" s="440" t="s">
        <v>6714</v>
      </c>
      <c r="B3" s="440"/>
      <c r="C3" s="440"/>
      <c r="D3" s="440"/>
      <c r="E3" s="440"/>
      <c r="F3" s="440"/>
      <c r="G3" s="440"/>
    </row>
    <row r="4" spans="1:7" s="5" customFormat="1" ht="18.75" x14ac:dyDescent="0.3">
      <c r="A4" s="440" t="s">
        <v>963</v>
      </c>
      <c r="B4" s="440"/>
      <c r="C4" s="440"/>
      <c r="D4" s="440"/>
      <c r="E4" s="440"/>
      <c r="F4" s="440"/>
      <c r="G4" s="440"/>
    </row>
    <row r="5" spans="1:7" s="5" customFormat="1" ht="18.75" x14ac:dyDescent="0.3">
      <c r="A5" s="440" t="s">
        <v>980</v>
      </c>
      <c r="B5" s="440"/>
      <c r="C5" s="440"/>
      <c r="D5" s="440"/>
      <c r="E5" s="440"/>
      <c r="F5" s="440"/>
      <c r="G5" s="440"/>
    </row>
    <row r="6" spans="1:7" s="5" customFormat="1" ht="25.5" x14ac:dyDescent="0.2">
      <c r="A6" s="17" t="s">
        <v>58</v>
      </c>
      <c r="B6" s="441" t="s">
        <v>15496</v>
      </c>
      <c r="C6" s="441"/>
      <c r="D6" s="441"/>
      <c r="E6" s="441"/>
      <c r="F6" s="6" t="s">
        <v>47</v>
      </c>
      <c r="G6" s="14">
        <v>45743</v>
      </c>
    </row>
    <row r="7" spans="1:7" s="5" customFormat="1" ht="12.75" customHeight="1" x14ac:dyDescent="0.2">
      <c r="A7" s="17" t="s">
        <v>13</v>
      </c>
      <c r="B7" s="441" t="s">
        <v>1406</v>
      </c>
      <c r="C7" s="441"/>
      <c r="D7" s="441"/>
      <c r="E7" s="441"/>
      <c r="F7" s="7" t="s">
        <v>14</v>
      </c>
      <c r="G7" s="22" t="s">
        <v>1405</v>
      </c>
    </row>
    <row r="8" spans="1:7" s="5" customFormat="1" ht="12.75" customHeight="1" x14ac:dyDescent="0.2">
      <c r="A8" s="23"/>
      <c r="B8" s="18"/>
      <c r="C8" s="18"/>
      <c r="D8" s="18"/>
      <c r="E8" s="18"/>
      <c r="F8" s="7"/>
      <c r="G8" s="22"/>
    </row>
    <row r="9" spans="1:7" ht="24.75" customHeight="1" x14ac:dyDescent="0.25">
      <c r="A9" s="24" t="s">
        <v>12</v>
      </c>
      <c r="B9" s="25" t="s">
        <v>11</v>
      </c>
      <c r="C9" s="25" t="s">
        <v>106</v>
      </c>
      <c r="D9" s="25" t="s">
        <v>9</v>
      </c>
      <c r="E9" s="25" t="s">
        <v>10</v>
      </c>
      <c r="F9" s="25" t="s">
        <v>10</v>
      </c>
      <c r="G9" s="25" t="s">
        <v>10</v>
      </c>
    </row>
    <row r="10" spans="1:7" s="26" customFormat="1" ht="11.25" x14ac:dyDescent="0.25">
      <c r="A10" s="346"/>
      <c r="B10" s="347"/>
      <c r="C10" s="347"/>
      <c r="D10" s="347"/>
      <c r="E10" s="347"/>
      <c r="F10" s="347"/>
      <c r="G10" s="347"/>
    </row>
    <row r="11" spans="1:7" s="27" customFormat="1" ht="11.25" x14ac:dyDescent="0.25">
      <c r="A11" s="348" t="s">
        <v>982</v>
      </c>
      <c r="B11" s="349" t="s">
        <v>969</v>
      </c>
      <c r="C11" s="19">
        <v>136.06</v>
      </c>
      <c r="D11" s="350" t="s">
        <v>66</v>
      </c>
      <c r="E11" s="351" t="s">
        <v>6671</v>
      </c>
      <c r="F11" s="351" t="s">
        <v>6672</v>
      </c>
      <c r="G11" s="351" t="s">
        <v>7960</v>
      </c>
    </row>
    <row r="12" spans="1:7" s="27" customFormat="1" ht="22.5" x14ac:dyDescent="0.25">
      <c r="A12" s="352"/>
      <c r="B12" s="353" t="s">
        <v>7964</v>
      </c>
      <c r="C12" s="354" t="s">
        <v>107</v>
      </c>
      <c r="D12" s="355"/>
      <c r="E12" s="351" t="s">
        <v>6673</v>
      </c>
      <c r="F12" s="351" t="s">
        <v>6674</v>
      </c>
      <c r="G12" s="351" t="s">
        <v>7961</v>
      </c>
    </row>
    <row r="13" spans="1:7" s="27" customFormat="1" ht="15" x14ac:dyDescent="0.25">
      <c r="A13" s="356"/>
      <c r="B13" s="357"/>
      <c r="C13" s="354" t="s">
        <v>8</v>
      </c>
      <c r="D13" s="358"/>
      <c r="E13" s="19">
        <v>196.2</v>
      </c>
      <c r="F13" s="19">
        <v>136.06</v>
      </c>
      <c r="G13" s="19">
        <v>141.63999999999999</v>
      </c>
    </row>
    <row r="14" spans="1:7" s="27" customFormat="1" ht="15" x14ac:dyDescent="0.25">
      <c r="A14" s="356"/>
      <c r="B14" s="357"/>
      <c r="C14" s="354" t="s">
        <v>7</v>
      </c>
      <c r="D14" s="358"/>
      <c r="E14" s="351" t="s">
        <v>6675</v>
      </c>
      <c r="F14" s="351" t="s">
        <v>7889</v>
      </c>
      <c r="G14" s="351" t="s">
        <v>7962</v>
      </c>
    </row>
    <row r="15" spans="1:7" s="27" customFormat="1" ht="15" x14ac:dyDescent="0.25">
      <c r="A15" s="356"/>
      <c r="B15" s="357"/>
      <c r="C15" s="354" t="s">
        <v>6</v>
      </c>
      <c r="D15" s="358"/>
      <c r="E15" s="359" t="s">
        <v>6676</v>
      </c>
      <c r="F15" s="359" t="s">
        <v>6677</v>
      </c>
      <c r="G15" s="359" t="s">
        <v>7963</v>
      </c>
    </row>
    <row r="16" spans="1:7" s="27" customFormat="1" ht="15" x14ac:dyDescent="0.25">
      <c r="A16" s="360"/>
      <c r="B16" s="361"/>
      <c r="C16" s="354" t="s">
        <v>5</v>
      </c>
      <c r="D16" s="362"/>
      <c r="E16" s="363">
        <v>45524</v>
      </c>
      <c r="F16" s="363">
        <v>45524</v>
      </c>
      <c r="G16" s="363">
        <v>45524</v>
      </c>
    </row>
    <row r="17" spans="1:7" s="26" customFormat="1" ht="11.25" x14ac:dyDescent="0.25">
      <c r="A17" s="346"/>
      <c r="B17" s="347"/>
      <c r="C17" s="347"/>
      <c r="D17" s="347"/>
      <c r="E17" s="347"/>
      <c r="F17" s="347"/>
      <c r="G17" s="347"/>
    </row>
    <row r="18" spans="1:7" s="27" customFormat="1" ht="11.25" x14ac:dyDescent="0.25">
      <c r="A18" s="348" t="s">
        <v>983</v>
      </c>
      <c r="B18" s="349" t="s">
        <v>981</v>
      </c>
      <c r="C18" s="19">
        <v>29.35</v>
      </c>
      <c r="D18" s="350" t="s">
        <v>66</v>
      </c>
      <c r="E18" s="351" t="s">
        <v>6671</v>
      </c>
      <c r="F18" s="351" t="s">
        <v>6672</v>
      </c>
      <c r="G18" s="351" t="s">
        <v>7966</v>
      </c>
    </row>
    <row r="19" spans="1:7" s="27" customFormat="1" ht="22.5" x14ac:dyDescent="0.25">
      <c r="A19" s="352"/>
      <c r="B19" s="353" t="s">
        <v>7965</v>
      </c>
      <c r="C19" s="354" t="s">
        <v>107</v>
      </c>
      <c r="D19" s="355"/>
      <c r="E19" s="351" t="s">
        <v>6673</v>
      </c>
      <c r="F19" s="351" t="s">
        <v>6674</v>
      </c>
      <c r="G19" s="351" t="s">
        <v>7967</v>
      </c>
    </row>
    <row r="20" spans="1:7" s="27" customFormat="1" ht="15" x14ac:dyDescent="0.25">
      <c r="A20" s="356"/>
      <c r="B20" s="357"/>
      <c r="C20" s="354" t="s">
        <v>8</v>
      </c>
      <c r="D20" s="358"/>
      <c r="E20" s="19">
        <v>29.6</v>
      </c>
      <c r="F20" s="19">
        <v>29.35</v>
      </c>
      <c r="G20" s="19">
        <v>29.35</v>
      </c>
    </row>
    <row r="21" spans="1:7" s="27" customFormat="1" ht="15" x14ac:dyDescent="0.25">
      <c r="A21" s="356"/>
      <c r="B21" s="357"/>
      <c r="C21" s="354" t="s">
        <v>7</v>
      </c>
      <c r="D21" s="358"/>
      <c r="E21" s="351" t="s">
        <v>6675</v>
      </c>
      <c r="F21" s="351" t="s">
        <v>7889</v>
      </c>
      <c r="G21" s="351" t="s">
        <v>7968</v>
      </c>
    </row>
    <row r="22" spans="1:7" s="27" customFormat="1" ht="15" x14ac:dyDescent="0.25">
      <c r="A22" s="356"/>
      <c r="B22" s="357"/>
      <c r="C22" s="354" t="s">
        <v>6</v>
      </c>
      <c r="D22" s="358"/>
      <c r="E22" s="359" t="s">
        <v>6676</v>
      </c>
      <c r="F22" s="359" t="s">
        <v>6677</v>
      </c>
      <c r="G22" s="359" t="s">
        <v>7969</v>
      </c>
    </row>
    <row r="23" spans="1:7" s="27" customFormat="1" ht="15" x14ac:dyDescent="0.25">
      <c r="A23" s="360"/>
      <c r="B23" s="361"/>
      <c r="C23" s="354" t="s">
        <v>5</v>
      </c>
      <c r="D23" s="362"/>
      <c r="E23" s="363">
        <v>45505</v>
      </c>
      <c r="F23" s="363">
        <v>45505</v>
      </c>
      <c r="G23" s="363">
        <v>45505</v>
      </c>
    </row>
    <row r="24" spans="1:7" s="26" customFormat="1" ht="11.25" x14ac:dyDescent="0.25">
      <c r="A24" s="346"/>
      <c r="B24" s="347"/>
      <c r="C24" s="347"/>
      <c r="D24" s="347"/>
      <c r="E24" s="347"/>
      <c r="F24" s="347"/>
      <c r="G24" s="347"/>
    </row>
    <row r="25" spans="1:7" s="27" customFormat="1" ht="22.5" x14ac:dyDescent="0.25">
      <c r="A25" s="348" t="s">
        <v>984</v>
      </c>
      <c r="B25" s="349" t="s">
        <v>968</v>
      </c>
      <c r="C25" s="19">
        <v>110.6</v>
      </c>
      <c r="D25" s="350" t="s">
        <v>66</v>
      </c>
      <c r="E25" s="351" t="s">
        <v>7884</v>
      </c>
      <c r="F25" s="351" t="s">
        <v>7885</v>
      </c>
      <c r="G25" s="351" t="s">
        <v>6672</v>
      </c>
    </row>
    <row r="26" spans="1:7" s="27" customFormat="1" ht="22.5" x14ac:dyDescent="0.25">
      <c r="A26" s="352"/>
      <c r="B26" s="353" t="s">
        <v>7891</v>
      </c>
      <c r="C26" s="354" t="s">
        <v>107</v>
      </c>
      <c r="D26" s="355"/>
      <c r="E26" s="351" t="s">
        <v>6673</v>
      </c>
      <c r="F26" s="351" t="s">
        <v>7886</v>
      </c>
      <c r="G26" s="351" t="s">
        <v>6674</v>
      </c>
    </row>
    <row r="27" spans="1:7" s="27" customFormat="1" ht="15" x14ac:dyDescent="0.25">
      <c r="A27" s="356"/>
      <c r="B27" s="357"/>
      <c r="C27" s="354" t="s">
        <v>8</v>
      </c>
      <c r="D27" s="358"/>
      <c r="E27" s="19">
        <v>110.6</v>
      </c>
      <c r="F27" s="19">
        <v>184</v>
      </c>
      <c r="G27" s="19">
        <v>138.74</v>
      </c>
    </row>
    <row r="28" spans="1:7" s="27" customFormat="1" ht="15" x14ac:dyDescent="0.25">
      <c r="A28" s="356"/>
      <c r="B28" s="357"/>
      <c r="C28" s="354" t="s">
        <v>7</v>
      </c>
      <c r="D28" s="358"/>
      <c r="E28" s="351" t="s">
        <v>7887</v>
      </c>
      <c r="F28" s="351" t="s">
        <v>7888</v>
      </c>
      <c r="G28" s="351" t="s">
        <v>7889</v>
      </c>
    </row>
    <row r="29" spans="1:7" s="27" customFormat="1" ht="15" x14ac:dyDescent="0.25">
      <c r="A29" s="356"/>
      <c r="B29" s="357"/>
      <c r="C29" s="354" t="s">
        <v>6</v>
      </c>
      <c r="D29" s="358"/>
      <c r="E29" s="359" t="s">
        <v>6676</v>
      </c>
      <c r="F29" s="359" t="s">
        <v>7890</v>
      </c>
      <c r="G29" s="359" t="s">
        <v>6677</v>
      </c>
    </row>
    <row r="30" spans="1:7" s="27" customFormat="1" ht="15" x14ac:dyDescent="0.25">
      <c r="A30" s="360"/>
      <c r="B30" s="361"/>
      <c r="C30" s="354" t="s">
        <v>5</v>
      </c>
      <c r="D30" s="362"/>
      <c r="E30" s="363">
        <v>45419</v>
      </c>
      <c r="F30" s="363">
        <v>45419</v>
      </c>
      <c r="G30" s="363">
        <v>45540</v>
      </c>
    </row>
    <row r="31" spans="1:7" s="26" customFormat="1" ht="11.25" x14ac:dyDescent="0.25">
      <c r="A31" s="346"/>
      <c r="B31" s="347"/>
      <c r="C31" s="347"/>
      <c r="D31" s="347"/>
      <c r="E31" s="347"/>
      <c r="F31" s="347"/>
      <c r="G31" s="347"/>
    </row>
    <row r="32" spans="1:7" s="27" customFormat="1" ht="11.25" x14ac:dyDescent="0.25">
      <c r="A32" s="348" t="s">
        <v>985</v>
      </c>
      <c r="B32" s="349" t="s">
        <v>970</v>
      </c>
      <c r="C32" s="19">
        <v>70.58</v>
      </c>
      <c r="D32" s="350" t="s">
        <v>66</v>
      </c>
      <c r="E32" s="351" t="s">
        <v>6678</v>
      </c>
      <c r="F32" s="351" t="s">
        <v>7892</v>
      </c>
      <c r="G32" s="351" t="s">
        <v>7893</v>
      </c>
    </row>
    <row r="33" spans="1:7" s="27" customFormat="1" ht="22.5" x14ac:dyDescent="0.25">
      <c r="A33" s="352"/>
      <c r="B33" s="353" t="s">
        <v>7903</v>
      </c>
      <c r="C33" s="354" t="s">
        <v>107</v>
      </c>
      <c r="D33" s="355"/>
      <c r="E33" s="351" t="s">
        <v>7894</v>
      </c>
      <c r="F33" s="351" t="s">
        <v>7895</v>
      </c>
      <c r="G33" s="351" t="s">
        <v>7896</v>
      </c>
    </row>
    <row r="34" spans="1:7" s="27" customFormat="1" ht="15" x14ac:dyDescent="0.25">
      <c r="A34" s="356"/>
      <c r="B34" s="357"/>
      <c r="C34" s="354" t="s">
        <v>8</v>
      </c>
      <c r="D34" s="358"/>
      <c r="E34" s="19">
        <v>70.58</v>
      </c>
      <c r="F34" s="19">
        <v>75</v>
      </c>
      <c r="G34" s="19">
        <v>79.150000000000006</v>
      </c>
    </row>
    <row r="35" spans="1:7" s="27" customFormat="1" ht="15" x14ac:dyDescent="0.25">
      <c r="A35" s="356"/>
      <c r="B35" s="357"/>
      <c r="C35" s="354" t="s">
        <v>7</v>
      </c>
      <c r="D35" s="358"/>
      <c r="E35" s="351" t="s">
        <v>7897</v>
      </c>
      <c r="F35" s="351" t="s">
        <v>7898</v>
      </c>
      <c r="G35" s="351" t="s">
        <v>7899</v>
      </c>
    </row>
    <row r="36" spans="1:7" s="27" customFormat="1" ht="15" x14ac:dyDescent="0.25">
      <c r="A36" s="356"/>
      <c r="B36" s="357"/>
      <c r="C36" s="354" t="s">
        <v>6</v>
      </c>
      <c r="D36" s="358"/>
      <c r="E36" s="359" t="s">
        <v>7900</v>
      </c>
      <c r="F36" s="359" t="s">
        <v>7901</v>
      </c>
      <c r="G36" s="359" t="s">
        <v>7902</v>
      </c>
    </row>
    <row r="37" spans="1:7" s="27" customFormat="1" ht="15" x14ac:dyDescent="0.25">
      <c r="A37" s="360"/>
      <c r="B37" s="361"/>
      <c r="C37" s="354" t="s">
        <v>5</v>
      </c>
      <c r="D37" s="362"/>
      <c r="E37" s="363">
        <v>45440</v>
      </c>
      <c r="F37" s="363">
        <v>45440</v>
      </c>
      <c r="G37" s="363">
        <v>45440</v>
      </c>
    </row>
    <row r="38" spans="1:7" s="26" customFormat="1" ht="11.25" x14ac:dyDescent="0.25">
      <c r="A38" s="346"/>
      <c r="B38" s="347"/>
      <c r="C38" s="347"/>
      <c r="D38" s="347"/>
      <c r="E38" s="347"/>
      <c r="F38" s="347"/>
      <c r="G38" s="347"/>
    </row>
    <row r="39" spans="1:7" s="27" customFormat="1" ht="33.75" x14ac:dyDescent="0.25">
      <c r="A39" s="348" t="s">
        <v>986</v>
      </c>
      <c r="B39" s="349" t="s">
        <v>2041</v>
      </c>
      <c r="C39" s="19">
        <v>7095.153893001273</v>
      </c>
      <c r="D39" s="350" t="s">
        <v>66</v>
      </c>
      <c r="E39" s="351" t="s">
        <v>1340</v>
      </c>
      <c r="F39" s="351" t="s">
        <v>6679</v>
      </c>
      <c r="G39" s="351" t="s">
        <v>6680</v>
      </c>
    </row>
    <row r="40" spans="1:7" s="27" customFormat="1" ht="22.5" x14ac:dyDescent="0.25">
      <c r="A40" s="352"/>
      <c r="B40" s="357"/>
      <c r="C40" s="354" t="s">
        <v>107</v>
      </c>
      <c r="D40" s="355"/>
      <c r="E40" s="351" t="s">
        <v>8048</v>
      </c>
      <c r="F40" s="351" t="s">
        <v>8049</v>
      </c>
      <c r="G40" s="351" t="s">
        <v>6681</v>
      </c>
    </row>
    <row r="41" spans="1:7" s="27" customFormat="1" ht="15" x14ac:dyDescent="0.25">
      <c r="A41" s="356"/>
      <c r="B41" s="357"/>
      <c r="C41" s="354" t="s">
        <v>8</v>
      </c>
      <c r="D41" s="358"/>
      <c r="E41" s="19">
        <v>7095.153893001273</v>
      </c>
      <c r="F41" s="19">
        <v>7401.6992187772385</v>
      </c>
      <c r="G41" s="19">
        <v>15621.178740675572</v>
      </c>
    </row>
    <row r="42" spans="1:7" s="27" customFormat="1" ht="15" x14ac:dyDescent="0.25">
      <c r="A42" s="356"/>
      <c r="B42" s="357"/>
      <c r="C42" s="354" t="s">
        <v>7</v>
      </c>
      <c r="D42" s="358"/>
      <c r="E42" s="351" t="s">
        <v>2049</v>
      </c>
      <c r="F42" s="351" t="s">
        <v>2050</v>
      </c>
      <c r="G42" s="351" t="s">
        <v>6682</v>
      </c>
    </row>
    <row r="43" spans="1:7" s="27" customFormat="1" ht="15" x14ac:dyDescent="0.25">
      <c r="A43" s="356"/>
      <c r="B43" s="357"/>
      <c r="C43" s="354" t="s">
        <v>6</v>
      </c>
      <c r="D43" s="358"/>
      <c r="E43" s="359" t="s">
        <v>8050</v>
      </c>
      <c r="F43" s="359" t="s">
        <v>8051</v>
      </c>
      <c r="G43" s="359" t="s">
        <v>6683</v>
      </c>
    </row>
    <row r="44" spans="1:7" s="27" customFormat="1" ht="15" x14ac:dyDescent="0.25">
      <c r="A44" s="360"/>
      <c r="B44" s="361"/>
      <c r="C44" s="354" t="s">
        <v>5</v>
      </c>
      <c r="D44" s="362"/>
      <c r="E44" s="363">
        <v>45516</v>
      </c>
      <c r="F44" s="363">
        <v>45516</v>
      </c>
      <c r="G44" s="363">
        <v>45516</v>
      </c>
    </row>
    <row r="45" spans="1:7" s="26" customFormat="1" ht="11.25" x14ac:dyDescent="0.25">
      <c r="A45" s="346"/>
      <c r="B45" s="347"/>
      <c r="C45" s="347"/>
      <c r="D45" s="347"/>
      <c r="E45" s="363"/>
      <c r="F45" s="363"/>
      <c r="G45" s="363"/>
    </row>
    <row r="46" spans="1:7" s="27" customFormat="1" ht="22.5" x14ac:dyDescent="0.25">
      <c r="A46" s="348" t="s">
        <v>1061</v>
      </c>
      <c r="B46" s="349" t="s">
        <v>1060</v>
      </c>
      <c r="C46" s="19">
        <v>350</v>
      </c>
      <c r="D46" s="350" t="s">
        <v>1062</v>
      </c>
      <c r="E46" s="351" t="s">
        <v>7904</v>
      </c>
      <c r="F46" s="351" t="s">
        <v>6684</v>
      </c>
      <c r="G46" s="351" t="s">
        <v>6685</v>
      </c>
    </row>
    <row r="47" spans="1:7" s="27" customFormat="1" ht="22.5" x14ac:dyDescent="0.25">
      <c r="A47" s="352"/>
      <c r="B47" s="353" t="s">
        <v>7908</v>
      </c>
      <c r="C47" s="354" t="s">
        <v>107</v>
      </c>
      <c r="D47" s="355"/>
      <c r="E47" s="351" t="s">
        <v>7905</v>
      </c>
      <c r="F47" s="351" t="s">
        <v>6686</v>
      </c>
      <c r="G47" s="351" t="s">
        <v>6687</v>
      </c>
    </row>
    <row r="48" spans="1:7" s="27" customFormat="1" ht="15" x14ac:dyDescent="0.25">
      <c r="A48" s="356"/>
      <c r="B48" s="357"/>
      <c r="C48" s="354" t="s">
        <v>8</v>
      </c>
      <c r="D48" s="358"/>
      <c r="E48" s="19">
        <v>380</v>
      </c>
      <c r="F48" s="19">
        <v>350</v>
      </c>
      <c r="G48" s="19">
        <v>350</v>
      </c>
    </row>
    <row r="49" spans="1:7" s="27" customFormat="1" ht="15" x14ac:dyDescent="0.25">
      <c r="A49" s="356"/>
      <c r="B49" s="357"/>
      <c r="C49" s="354" t="s">
        <v>7</v>
      </c>
      <c r="D49" s="358"/>
      <c r="E49" s="351" t="s">
        <v>7906</v>
      </c>
      <c r="F49" s="351" t="s">
        <v>6688</v>
      </c>
      <c r="G49" s="351" t="s">
        <v>6689</v>
      </c>
    </row>
    <row r="50" spans="1:7" s="27" customFormat="1" ht="15" x14ac:dyDescent="0.25">
      <c r="A50" s="356"/>
      <c r="B50" s="357"/>
      <c r="C50" s="354" t="s">
        <v>6</v>
      </c>
      <c r="D50" s="358"/>
      <c r="E50" s="359" t="s">
        <v>7907</v>
      </c>
      <c r="F50" s="359" t="s">
        <v>6690</v>
      </c>
      <c r="G50" s="359" t="s">
        <v>6691</v>
      </c>
    </row>
    <row r="51" spans="1:7" s="27" customFormat="1" ht="15" x14ac:dyDescent="0.25">
      <c r="A51" s="360"/>
      <c r="B51" s="361"/>
      <c r="C51" s="354" t="s">
        <v>5</v>
      </c>
      <c r="D51" s="362"/>
      <c r="E51" s="363">
        <v>45400</v>
      </c>
      <c r="F51" s="363">
        <v>45401</v>
      </c>
      <c r="G51" s="363">
        <v>45401</v>
      </c>
    </row>
    <row r="52" spans="1:7" s="26" customFormat="1" ht="11.25" x14ac:dyDescent="0.25">
      <c r="A52" s="346"/>
      <c r="B52" s="347"/>
      <c r="C52" s="347"/>
      <c r="D52" s="347"/>
      <c r="E52" s="347"/>
      <c r="F52" s="347"/>
      <c r="G52" s="347"/>
    </row>
    <row r="53" spans="1:7" s="27" customFormat="1" ht="22.5" x14ac:dyDescent="0.25">
      <c r="A53" s="348" t="s">
        <v>1337</v>
      </c>
      <c r="B53" s="349" t="s">
        <v>1338</v>
      </c>
      <c r="C53" s="19">
        <v>2045</v>
      </c>
      <c r="D53" s="350" t="s">
        <v>66</v>
      </c>
      <c r="E53" s="351" t="s">
        <v>8058</v>
      </c>
      <c r="F53" s="351" t="s">
        <v>7970</v>
      </c>
      <c r="G53" s="351" t="s">
        <v>8003</v>
      </c>
    </row>
    <row r="54" spans="1:7" s="27" customFormat="1" ht="11.25" x14ac:dyDescent="0.25">
      <c r="A54" s="352"/>
      <c r="B54" s="353" t="s">
        <v>8007</v>
      </c>
      <c r="C54" s="354" t="s">
        <v>107</v>
      </c>
      <c r="D54" s="355"/>
      <c r="E54" s="351" t="s">
        <v>8063</v>
      </c>
      <c r="F54" s="351" t="s">
        <v>7973</v>
      </c>
      <c r="G54" s="351" t="s">
        <v>8004</v>
      </c>
    </row>
    <row r="55" spans="1:7" s="27" customFormat="1" ht="15" x14ac:dyDescent="0.25">
      <c r="A55" s="356"/>
      <c r="B55" s="357"/>
      <c r="C55" s="354" t="s">
        <v>8</v>
      </c>
      <c r="D55" s="358"/>
      <c r="E55" s="19">
        <v>4577.04</v>
      </c>
      <c r="F55" s="19">
        <v>2045</v>
      </c>
      <c r="G55" s="19">
        <v>3190</v>
      </c>
    </row>
    <row r="56" spans="1:7" s="27" customFormat="1" ht="15" x14ac:dyDescent="0.25">
      <c r="A56" s="356"/>
      <c r="B56" s="357"/>
      <c r="C56" s="354" t="s">
        <v>7</v>
      </c>
      <c r="D56" s="358"/>
      <c r="E56" s="351" t="s">
        <v>8064</v>
      </c>
      <c r="F56" s="351" t="s">
        <v>7971</v>
      </c>
      <c r="G56" s="351" t="s">
        <v>8005</v>
      </c>
    </row>
    <row r="57" spans="1:7" s="27" customFormat="1" ht="15" x14ac:dyDescent="0.25">
      <c r="A57" s="356"/>
      <c r="B57" s="357"/>
      <c r="C57" s="354" t="s">
        <v>6</v>
      </c>
      <c r="D57" s="358"/>
      <c r="E57" s="359" t="s">
        <v>8065</v>
      </c>
      <c r="F57" s="359" t="s">
        <v>7972</v>
      </c>
      <c r="G57" s="359" t="s">
        <v>8006</v>
      </c>
    </row>
    <row r="58" spans="1:7" s="27" customFormat="1" ht="15" x14ac:dyDescent="0.25">
      <c r="A58" s="360"/>
      <c r="B58" s="361"/>
      <c r="C58" s="354" t="s">
        <v>5</v>
      </c>
      <c r="D58" s="362"/>
      <c r="E58" s="363">
        <v>45526</v>
      </c>
      <c r="F58" s="363">
        <v>45505</v>
      </c>
      <c r="G58" s="363">
        <v>45505</v>
      </c>
    </row>
    <row r="59" spans="1:7" s="26" customFormat="1" ht="11.25" x14ac:dyDescent="0.25">
      <c r="A59" s="346"/>
      <c r="B59" s="347"/>
      <c r="C59" s="347"/>
      <c r="D59" s="347"/>
      <c r="E59" s="347"/>
      <c r="F59" s="347"/>
      <c r="G59" s="347"/>
    </row>
    <row r="60" spans="1:7" s="27" customFormat="1" ht="33.75" x14ac:dyDescent="0.25">
      <c r="A60" s="348" t="s">
        <v>1343</v>
      </c>
      <c r="B60" s="349" t="s">
        <v>1397</v>
      </c>
      <c r="C60" s="19">
        <v>92726.675055682572</v>
      </c>
      <c r="D60" s="350" t="s">
        <v>66</v>
      </c>
      <c r="E60" s="351" t="s">
        <v>5630</v>
      </c>
      <c r="F60" s="351" t="s">
        <v>6679</v>
      </c>
      <c r="G60" s="351" t="s">
        <v>1340</v>
      </c>
    </row>
    <row r="61" spans="1:7" s="27" customFormat="1" ht="22.5" x14ac:dyDescent="0.25">
      <c r="A61" s="352"/>
      <c r="B61" s="357"/>
      <c r="C61" s="354" t="s">
        <v>107</v>
      </c>
      <c r="D61" s="355"/>
      <c r="E61" s="351" t="s">
        <v>5631</v>
      </c>
      <c r="F61" s="351" t="s">
        <v>8049</v>
      </c>
      <c r="G61" s="351" t="s">
        <v>8048</v>
      </c>
    </row>
    <row r="62" spans="1:7" s="27" customFormat="1" ht="15" x14ac:dyDescent="0.25">
      <c r="A62" s="356"/>
      <c r="B62" s="357"/>
      <c r="C62" s="354" t="s">
        <v>8</v>
      </c>
      <c r="D62" s="358"/>
      <c r="E62" s="19">
        <v>42804.629263299503</v>
      </c>
      <c r="F62" s="19">
        <v>95380.764401127628</v>
      </c>
      <c r="G62" s="19">
        <v>92726.675055682572</v>
      </c>
    </row>
    <row r="63" spans="1:7" s="27" customFormat="1" ht="15" x14ac:dyDescent="0.25">
      <c r="A63" s="356"/>
      <c r="B63" s="357"/>
      <c r="C63" s="354" t="s">
        <v>7</v>
      </c>
      <c r="D63" s="358"/>
      <c r="E63" s="351" t="s">
        <v>5632</v>
      </c>
      <c r="F63" s="351" t="s">
        <v>2050</v>
      </c>
      <c r="G63" s="351" t="s">
        <v>2049</v>
      </c>
    </row>
    <row r="64" spans="1:7" s="27" customFormat="1" ht="15" x14ac:dyDescent="0.25">
      <c r="A64" s="356"/>
      <c r="B64" s="357"/>
      <c r="C64" s="354" t="s">
        <v>6</v>
      </c>
      <c r="D64" s="358"/>
      <c r="E64" s="359" t="s">
        <v>5633</v>
      </c>
      <c r="F64" s="359" t="s">
        <v>8051</v>
      </c>
      <c r="G64" s="359" t="s">
        <v>8050</v>
      </c>
    </row>
    <row r="65" spans="1:7" s="27" customFormat="1" ht="15" x14ac:dyDescent="0.25">
      <c r="A65" s="360"/>
      <c r="B65" s="361"/>
      <c r="C65" s="354" t="s">
        <v>5</v>
      </c>
      <c r="D65" s="362"/>
      <c r="E65" s="363">
        <v>45516</v>
      </c>
      <c r="F65" s="363">
        <v>45516</v>
      </c>
      <c r="G65" s="363">
        <v>45516</v>
      </c>
    </row>
    <row r="66" spans="1:7" s="26" customFormat="1" ht="11.25" x14ac:dyDescent="0.25">
      <c r="A66" s="346"/>
      <c r="B66" s="347"/>
      <c r="C66" s="347"/>
      <c r="D66" s="347"/>
      <c r="E66" s="363"/>
      <c r="F66" s="363"/>
      <c r="G66" s="363"/>
    </row>
    <row r="67" spans="1:7" s="27" customFormat="1" ht="22.5" x14ac:dyDescent="0.25">
      <c r="A67" s="348" t="s">
        <v>1363</v>
      </c>
      <c r="B67" s="349" t="s">
        <v>1364</v>
      </c>
      <c r="C67" s="19">
        <v>900</v>
      </c>
      <c r="D67" s="350" t="s">
        <v>66</v>
      </c>
      <c r="E67" s="351" t="s">
        <v>8019</v>
      </c>
      <c r="F67" s="351" t="s">
        <v>1365</v>
      </c>
      <c r="G67" s="351" t="s">
        <v>1395</v>
      </c>
    </row>
    <row r="68" spans="1:7" s="27" customFormat="1" ht="22.5" x14ac:dyDescent="0.25">
      <c r="A68" s="352"/>
      <c r="B68" s="353" t="s">
        <v>8033</v>
      </c>
      <c r="C68" s="354" t="s">
        <v>107</v>
      </c>
      <c r="D68" s="355"/>
      <c r="E68" s="351" t="s">
        <v>8020</v>
      </c>
      <c r="F68" s="351" t="s">
        <v>7974</v>
      </c>
      <c r="G68" s="351" t="s">
        <v>5634</v>
      </c>
    </row>
    <row r="69" spans="1:7" s="27" customFormat="1" ht="15" x14ac:dyDescent="0.25">
      <c r="A69" s="356"/>
      <c r="B69" s="357"/>
      <c r="C69" s="354" t="s">
        <v>8</v>
      </c>
      <c r="D69" s="358"/>
      <c r="E69" s="19">
        <v>1200</v>
      </c>
      <c r="F69" s="19">
        <v>1000</v>
      </c>
      <c r="G69" s="19">
        <v>900</v>
      </c>
    </row>
    <row r="70" spans="1:7" s="27" customFormat="1" ht="15" x14ac:dyDescent="0.25">
      <c r="A70" s="356"/>
      <c r="B70" s="357"/>
      <c r="C70" s="354" t="s">
        <v>7</v>
      </c>
      <c r="D70" s="358"/>
      <c r="E70" s="351" t="s">
        <v>8023</v>
      </c>
      <c r="F70" s="351" t="s">
        <v>5635</v>
      </c>
      <c r="G70" s="351" t="s">
        <v>2056</v>
      </c>
    </row>
    <row r="71" spans="1:7" s="27" customFormat="1" ht="15" x14ac:dyDescent="0.25">
      <c r="A71" s="356"/>
      <c r="B71" s="357"/>
      <c r="C71" s="354" t="s">
        <v>6</v>
      </c>
      <c r="D71" s="358"/>
      <c r="E71" s="359" t="s">
        <v>8021</v>
      </c>
      <c r="F71" s="359" t="s">
        <v>7975</v>
      </c>
      <c r="G71" s="359" t="s">
        <v>5636</v>
      </c>
    </row>
    <row r="72" spans="1:7" s="27" customFormat="1" ht="15" x14ac:dyDescent="0.25">
      <c r="A72" s="360"/>
      <c r="B72" s="361"/>
      <c r="C72" s="354" t="s">
        <v>5</v>
      </c>
      <c r="D72" s="362"/>
      <c r="E72" s="363">
        <v>45510</v>
      </c>
      <c r="F72" s="363">
        <v>45505</v>
      </c>
      <c r="G72" s="363">
        <v>45509</v>
      </c>
    </row>
    <row r="73" spans="1:7" s="26" customFormat="1" ht="11.25" x14ac:dyDescent="0.25">
      <c r="A73" s="346"/>
      <c r="B73" s="347"/>
      <c r="C73" s="347"/>
      <c r="D73" s="347"/>
      <c r="E73" s="347"/>
      <c r="F73" s="347"/>
      <c r="G73" s="347"/>
    </row>
    <row r="74" spans="1:7" s="27" customFormat="1" ht="33.75" x14ac:dyDescent="0.25">
      <c r="A74" s="348" t="s">
        <v>1410</v>
      </c>
      <c r="B74" s="349" t="s">
        <v>2016</v>
      </c>
      <c r="C74" s="19">
        <v>39475.899206845097</v>
      </c>
      <c r="D74" s="350" t="s">
        <v>66</v>
      </c>
      <c r="E74" s="351" t="s">
        <v>5630</v>
      </c>
      <c r="F74" s="351" t="s">
        <v>6679</v>
      </c>
      <c r="G74" s="351" t="s">
        <v>1340</v>
      </c>
    </row>
    <row r="75" spans="1:7" s="27" customFormat="1" ht="22.5" x14ac:dyDescent="0.25">
      <c r="A75" s="352"/>
      <c r="B75" s="357"/>
      <c r="C75" s="354" t="s">
        <v>107</v>
      </c>
      <c r="D75" s="355"/>
      <c r="E75" s="351" t="s">
        <v>5631</v>
      </c>
      <c r="F75" s="351" t="s">
        <v>8049</v>
      </c>
      <c r="G75" s="351" t="s">
        <v>8048</v>
      </c>
    </row>
    <row r="76" spans="1:7" s="27" customFormat="1" ht="15" x14ac:dyDescent="0.25">
      <c r="A76" s="356"/>
      <c r="B76" s="357"/>
      <c r="C76" s="354" t="s">
        <v>8</v>
      </c>
      <c r="D76" s="358"/>
      <c r="E76" s="19">
        <v>42483.633115136108</v>
      </c>
      <c r="F76" s="19">
        <v>44255.883913289574</v>
      </c>
      <c r="G76" s="19">
        <v>39475.899206845097</v>
      </c>
    </row>
    <row r="77" spans="1:7" s="27" customFormat="1" ht="15" x14ac:dyDescent="0.25">
      <c r="A77" s="356"/>
      <c r="B77" s="357"/>
      <c r="C77" s="354" t="s">
        <v>7</v>
      </c>
      <c r="D77" s="358"/>
      <c r="E77" s="351" t="s">
        <v>5632</v>
      </c>
      <c r="F77" s="351" t="s">
        <v>2050</v>
      </c>
      <c r="G77" s="351" t="s">
        <v>2049</v>
      </c>
    </row>
    <row r="78" spans="1:7" s="27" customFormat="1" ht="15" x14ac:dyDescent="0.25">
      <c r="A78" s="356"/>
      <c r="B78" s="357"/>
      <c r="C78" s="354" t="s">
        <v>6</v>
      </c>
      <c r="D78" s="358"/>
      <c r="E78" s="359" t="s">
        <v>5633</v>
      </c>
      <c r="F78" s="359" t="s">
        <v>8051</v>
      </c>
      <c r="G78" s="359" t="s">
        <v>8050</v>
      </c>
    </row>
    <row r="79" spans="1:7" s="27" customFormat="1" ht="15" x14ac:dyDescent="0.25">
      <c r="A79" s="360"/>
      <c r="B79" s="361"/>
      <c r="C79" s="354" t="s">
        <v>5</v>
      </c>
      <c r="D79" s="362"/>
      <c r="E79" s="363">
        <v>45516</v>
      </c>
      <c r="F79" s="363">
        <v>45516</v>
      </c>
      <c r="G79" s="363">
        <v>45516</v>
      </c>
    </row>
    <row r="80" spans="1:7" s="26" customFormat="1" ht="11.25" x14ac:dyDescent="0.25">
      <c r="A80" s="346"/>
      <c r="B80" s="347"/>
      <c r="C80" s="347"/>
      <c r="D80" s="347"/>
      <c r="E80" s="363"/>
      <c r="F80" s="363"/>
      <c r="G80" s="363"/>
    </row>
    <row r="81" spans="1:7" s="27" customFormat="1" ht="33.75" x14ac:dyDescent="0.25">
      <c r="A81" s="348" t="s">
        <v>1413</v>
      </c>
      <c r="B81" s="349" t="s">
        <v>2047</v>
      </c>
      <c r="C81" s="19">
        <v>106.64999999999999</v>
      </c>
      <c r="D81" s="350" t="s">
        <v>65</v>
      </c>
      <c r="E81" s="351" t="s">
        <v>5637</v>
      </c>
      <c r="F81" s="351" t="s">
        <v>5654</v>
      </c>
      <c r="G81" s="351" t="s">
        <v>1474</v>
      </c>
    </row>
    <row r="82" spans="1:7" s="27" customFormat="1" ht="22.5" x14ac:dyDescent="0.25">
      <c r="A82" s="352"/>
      <c r="B82" s="353" t="s">
        <v>8024</v>
      </c>
      <c r="C82" s="354" t="s">
        <v>107</v>
      </c>
      <c r="D82" s="355"/>
      <c r="E82" s="351" t="s">
        <v>7942</v>
      </c>
      <c r="F82" s="351" t="s">
        <v>7943</v>
      </c>
      <c r="G82" s="351" t="s">
        <v>7941</v>
      </c>
    </row>
    <row r="83" spans="1:7" s="27" customFormat="1" ht="15" x14ac:dyDescent="0.25">
      <c r="A83" s="356"/>
      <c r="B83" s="357"/>
      <c r="C83" s="354" t="s">
        <v>8</v>
      </c>
      <c r="D83" s="358"/>
      <c r="E83" s="19">
        <v>123.38</v>
      </c>
      <c r="F83" s="19">
        <v>106.64999999999999</v>
      </c>
      <c r="G83" s="19">
        <v>109</v>
      </c>
    </row>
    <row r="84" spans="1:7" s="27" customFormat="1" ht="15" x14ac:dyDescent="0.25">
      <c r="A84" s="356"/>
      <c r="B84" s="357"/>
      <c r="C84" s="354" t="s">
        <v>7</v>
      </c>
      <c r="D84" s="358"/>
      <c r="E84" s="351" t="s">
        <v>5638</v>
      </c>
      <c r="F84" s="351" t="s">
        <v>5655</v>
      </c>
      <c r="G84" s="351" t="s">
        <v>1475</v>
      </c>
    </row>
    <row r="85" spans="1:7" s="27" customFormat="1" ht="15" x14ac:dyDescent="0.25">
      <c r="A85" s="356"/>
      <c r="B85" s="357"/>
      <c r="C85" s="354" t="s">
        <v>6</v>
      </c>
      <c r="D85" s="358"/>
      <c r="E85" s="359" t="s">
        <v>5639</v>
      </c>
      <c r="F85" s="359" t="s">
        <v>7944</v>
      </c>
      <c r="G85" s="359" t="s">
        <v>1476</v>
      </c>
    </row>
    <row r="86" spans="1:7" s="27" customFormat="1" ht="15" x14ac:dyDescent="0.25">
      <c r="A86" s="360"/>
      <c r="B86" s="361"/>
      <c r="C86" s="354" t="s">
        <v>5</v>
      </c>
      <c r="D86" s="362"/>
      <c r="E86" s="363">
        <v>45524</v>
      </c>
      <c r="F86" s="363">
        <v>45524</v>
      </c>
      <c r="G86" s="363">
        <v>45524</v>
      </c>
    </row>
    <row r="87" spans="1:7" s="26" customFormat="1" ht="11.25" x14ac:dyDescent="0.25">
      <c r="A87" s="346"/>
      <c r="B87" s="347"/>
      <c r="C87" s="347"/>
      <c r="D87" s="347"/>
      <c r="E87" s="347"/>
      <c r="F87" s="347"/>
      <c r="G87" s="347"/>
    </row>
    <row r="88" spans="1:7" s="27" customFormat="1" ht="33.75" x14ac:dyDescent="0.25">
      <c r="A88" s="348" t="s">
        <v>1466</v>
      </c>
      <c r="B88" s="349" t="s">
        <v>1480</v>
      </c>
      <c r="C88" s="19">
        <v>5432</v>
      </c>
      <c r="D88" s="350" t="s">
        <v>66</v>
      </c>
      <c r="E88" s="351" t="s">
        <v>8011</v>
      </c>
      <c r="F88" s="351" t="s">
        <v>5640</v>
      </c>
      <c r="G88" s="351" t="s">
        <v>5641</v>
      </c>
    </row>
    <row r="89" spans="1:7" s="27" customFormat="1" ht="11.25" x14ac:dyDescent="0.25">
      <c r="A89" s="352"/>
      <c r="B89" s="353" t="s">
        <v>8025</v>
      </c>
      <c r="C89" s="354" t="s">
        <v>107</v>
      </c>
      <c r="D89" s="355"/>
      <c r="E89" s="351" t="s">
        <v>8010</v>
      </c>
      <c r="F89" s="351" t="s">
        <v>7973</v>
      </c>
      <c r="G89" s="351" t="s">
        <v>8026</v>
      </c>
    </row>
    <row r="90" spans="1:7" s="27" customFormat="1" ht="15" x14ac:dyDescent="0.25">
      <c r="A90" s="356"/>
      <c r="B90" s="357" t="s">
        <v>8054</v>
      </c>
      <c r="C90" s="354" t="s">
        <v>8</v>
      </c>
      <c r="D90" s="358"/>
      <c r="E90" s="19">
        <v>6883.45</v>
      </c>
      <c r="F90" s="19">
        <v>5432</v>
      </c>
      <c r="G90" s="19">
        <v>5843</v>
      </c>
    </row>
    <row r="91" spans="1:7" s="27" customFormat="1" ht="15" x14ac:dyDescent="0.25">
      <c r="A91" s="356"/>
      <c r="B91" s="357"/>
      <c r="C91" s="354" t="s">
        <v>7</v>
      </c>
      <c r="D91" s="358"/>
      <c r="E91" s="351" t="s">
        <v>8012</v>
      </c>
      <c r="F91" s="351" t="s">
        <v>5642</v>
      </c>
      <c r="G91" s="351" t="s">
        <v>5643</v>
      </c>
    </row>
    <row r="92" spans="1:7" s="27" customFormat="1" ht="15" x14ac:dyDescent="0.25">
      <c r="A92" s="356"/>
      <c r="B92" s="357"/>
      <c r="C92" s="354" t="s">
        <v>6</v>
      </c>
      <c r="D92" s="358"/>
      <c r="E92" s="359" t="s">
        <v>8013</v>
      </c>
      <c r="F92" s="359" t="s">
        <v>8014</v>
      </c>
      <c r="G92" s="359" t="s">
        <v>5644</v>
      </c>
    </row>
    <row r="93" spans="1:7" s="27" customFormat="1" ht="15" x14ac:dyDescent="0.25">
      <c r="A93" s="360"/>
      <c r="B93" s="361"/>
      <c r="C93" s="354" t="s">
        <v>5</v>
      </c>
      <c r="D93" s="362"/>
      <c r="E93" s="363">
        <v>45506</v>
      </c>
      <c r="F93" s="363">
        <v>45524</v>
      </c>
      <c r="G93" s="363">
        <v>45510</v>
      </c>
    </row>
    <row r="94" spans="1:7" s="26" customFormat="1" ht="11.25" x14ac:dyDescent="0.25">
      <c r="A94" s="346"/>
      <c r="B94" s="347"/>
      <c r="C94" s="347"/>
      <c r="D94" s="347"/>
      <c r="E94" s="347"/>
      <c r="F94" s="347"/>
      <c r="G94" s="347"/>
    </row>
    <row r="95" spans="1:7" s="27" customFormat="1" ht="22.5" x14ac:dyDescent="0.25">
      <c r="A95" s="348" t="s">
        <v>1478</v>
      </c>
      <c r="B95" s="349" t="s">
        <v>2048</v>
      </c>
      <c r="C95" s="19">
        <v>5200</v>
      </c>
      <c r="D95" s="350" t="s">
        <v>66</v>
      </c>
      <c r="E95" s="351" t="s">
        <v>5645</v>
      </c>
      <c r="F95" s="351" t="s">
        <v>5641</v>
      </c>
      <c r="G95" s="351" t="s">
        <v>8034</v>
      </c>
    </row>
    <row r="96" spans="1:7" s="27" customFormat="1" ht="11.25" x14ac:dyDescent="0.25">
      <c r="A96" s="352"/>
      <c r="B96" s="353" t="s">
        <v>8066</v>
      </c>
      <c r="C96" s="354" t="s">
        <v>107</v>
      </c>
      <c r="D96" s="355"/>
      <c r="E96" s="351" t="s">
        <v>5646</v>
      </c>
      <c r="F96" s="351" t="s">
        <v>8026</v>
      </c>
      <c r="G96" s="351" t="s">
        <v>8036</v>
      </c>
    </row>
    <row r="97" spans="1:7" s="27" customFormat="1" ht="15" x14ac:dyDescent="0.25">
      <c r="A97" s="356"/>
      <c r="B97" s="357"/>
      <c r="C97" s="354" t="s">
        <v>8</v>
      </c>
      <c r="D97" s="358"/>
      <c r="E97" s="19">
        <v>5200</v>
      </c>
      <c r="F97" s="19">
        <v>7001</v>
      </c>
      <c r="G97" s="19">
        <v>5626</v>
      </c>
    </row>
    <row r="98" spans="1:7" s="27" customFormat="1" ht="22.5" x14ac:dyDescent="0.25">
      <c r="A98" s="356"/>
      <c r="B98" s="357"/>
      <c r="C98" s="354" t="s">
        <v>7</v>
      </c>
      <c r="D98" s="358"/>
      <c r="E98" s="351" t="s">
        <v>8022</v>
      </c>
      <c r="F98" s="351" t="s">
        <v>5643</v>
      </c>
      <c r="G98" s="351" t="s">
        <v>8037</v>
      </c>
    </row>
    <row r="99" spans="1:7" s="27" customFormat="1" ht="15" x14ac:dyDescent="0.25">
      <c r="A99" s="356"/>
      <c r="B99" s="357"/>
      <c r="C99" s="354" t="s">
        <v>6</v>
      </c>
      <c r="D99" s="358"/>
      <c r="E99" s="359" t="s">
        <v>5647</v>
      </c>
      <c r="F99" s="359" t="s">
        <v>5644</v>
      </c>
      <c r="G99" s="359" t="s">
        <v>8035</v>
      </c>
    </row>
    <row r="100" spans="1:7" s="27" customFormat="1" ht="15" x14ac:dyDescent="0.25">
      <c r="A100" s="360"/>
      <c r="B100" s="361"/>
      <c r="C100" s="354" t="s">
        <v>5</v>
      </c>
      <c r="D100" s="362"/>
      <c r="E100" s="363">
        <v>45509</v>
      </c>
      <c r="F100" s="363">
        <v>45510</v>
      </c>
      <c r="G100" s="363">
        <v>45527</v>
      </c>
    </row>
    <row r="101" spans="1:7" s="26" customFormat="1" ht="11.25" x14ac:dyDescent="0.25">
      <c r="A101" s="346"/>
      <c r="B101" s="347"/>
      <c r="C101" s="347"/>
      <c r="D101" s="347"/>
      <c r="E101" s="347"/>
      <c r="F101" s="347"/>
      <c r="G101" s="347"/>
    </row>
    <row r="102" spans="1:7" s="27" customFormat="1" ht="22.5" x14ac:dyDescent="0.25">
      <c r="A102" s="348" t="s">
        <v>1491</v>
      </c>
      <c r="B102" s="349" t="s">
        <v>7945</v>
      </c>
      <c r="C102" s="19">
        <v>6500</v>
      </c>
      <c r="D102" s="350" t="s">
        <v>1358</v>
      </c>
      <c r="E102" s="351" t="s">
        <v>7946</v>
      </c>
      <c r="F102" s="351" t="s">
        <v>8009</v>
      </c>
      <c r="G102" s="351" t="s">
        <v>5648</v>
      </c>
    </row>
    <row r="103" spans="1:7" s="27" customFormat="1" ht="33.75" x14ac:dyDescent="0.25">
      <c r="A103" s="352"/>
      <c r="B103" s="353" t="s">
        <v>8018</v>
      </c>
      <c r="C103" s="354" t="s">
        <v>107</v>
      </c>
      <c r="D103" s="355"/>
      <c r="E103" s="351" t="s">
        <v>7947</v>
      </c>
      <c r="F103" s="351" t="s">
        <v>8015</v>
      </c>
      <c r="G103" s="351" t="s">
        <v>5649</v>
      </c>
    </row>
    <row r="104" spans="1:7" s="27" customFormat="1" ht="15" x14ac:dyDescent="0.25">
      <c r="A104" s="356"/>
      <c r="B104" s="357"/>
      <c r="C104" s="354" t="s">
        <v>8</v>
      </c>
      <c r="D104" s="358"/>
      <c r="E104" s="19">
        <v>28500</v>
      </c>
      <c r="F104" s="19">
        <v>22278.29</v>
      </c>
      <c r="G104" s="19">
        <v>6500</v>
      </c>
    </row>
    <row r="105" spans="1:7" s="27" customFormat="1" ht="15" x14ac:dyDescent="0.25">
      <c r="A105" s="356"/>
      <c r="B105" s="357"/>
      <c r="C105" s="354" t="s">
        <v>7</v>
      </c>
      <c r="D105" s="358"/>
      <c r="E105" s="351" t="s">
        <v>7948</v>
      </c>
      <c r="F105" s="351" t="s">
        <v>8017</v>
      </c>
      <c r="G105" s="351" t="s">
        <v>5650</v>
      </c>
    </row>
    <row r="106" spans="1:7" s="27" customFormat="1" ht="15" x14ac:dyDescent="0.25">
      <c r="A106" s="356"/>
      <c r="B106" s="357"/>
      <c r="C106" s="354" t="s">
        <v>6</v>
      </c>
      <c r="D106" s="358"/>
      <c r="E106" s="359" t="s">
        <v>7949</v>
      </c>
      <c r="F106" s="359" t="s">
        <v>8016</v>
      </c>
      <c r="G106" s="359" t="s">
        <v>8008</v>
      </c>
    </row>
    <row r="107" spans="1:7" s="27" customFormat="1" ht="15" x14ac:dyDescent="0.25">
      <c r="A107" s="360"/>
      <c r="B107" s="361"/>
      <c r="C107" s="354" t="s">
        <v>5</v>
      </c>
      <c r="D107" s="362"/>
      <c r="E107" s="363">
        <v>45505</v>
      </c>
      <c r="F107" s="363">
        <v>45509</v>
      </c>
      <c r="G107" s="363">
        <v>45509</v>
      </c>
    </row>
    <row r="108" spans="1:7" s="26" customFormat="1" ht="11.25" x14ac:dyDescent="0.25">
      <c r="A108" s="346"/>
      <c r="B108" s="347"/>
      <c r="C108" s="347"/>
      <c r="D108" s="347"/>
      <c r="E108" s="347"/>
      <c r="F108" s="347"/>
      <c r="G108" s="347"/>
    </row>
    <row r="109" spans="1:7" s="27" customFormat="1" ht="11.25" x14ac:dyDescent="0.25">
      <c r="A109" s="348" t="s">
        <v>1546</v>
      </c>
      <c r="B109" s="349" t="s">
        <v>1509</v>
      </c>
      <c r="C109" s="19">
        <v>510.35</v>
      </c>
      <c r="D109" s="350" t="s">
        <v>66</v>
      </c>
      <c r="E109" s="351" t="s">
        <v>7950</v>
      </c>
      <c r="F109" s="351" t="s">
        <v>7951</v>
      </c>
      <c r="G109" s="351" t="s">
        <v>7952</v>
      </c>
    </row>
    <row r="110" spans="1:7" s="27" customFormat="1" ht="22.5" x14ac:dyDescent="0.25">
      <c r="A110" s="352"/>
      <c r="B110" s="353" t="s">
        <v>8057</v>
      </c>
      <c r="C110" s="354" t="s">
        <v>107</v>
      </c>
      <c r="D110" s="355"/>
      <c r="E110" s="351" t="s">
        <v>7953</v>
      </c>
      <c r="F110" s="351" t="s">
        <v>7954</v>
      </c>
      <c r="G110" s="351" t="s">
        <v>7955</v>
      </c>
    </row>
    <row r="111" spans="1:7" s="27" customFormat="1" ht="15" x14ac:dyDescent="0.25">
      <c r="A111" s="356"/>
      <c r="C111" s="354" t="s">
        <v>8</v>
      </c>
      <c r="D111" s="358"/>
      <c r="E111" s="19">
        <v>534.44000000000005</v>
      </c>
      <c r="F111" s="19">
        <v>510.35</v>
      </c>
      <c r="G111" s="19">
        <v>547.9</v>
      </c>
    </row>
    <row r="112" spans="1:7" s="27" customFormat="1" ht="22.5" x14ac:dyDescent="0.25">
      <c r="A112" s="356"/>
      <c r="B112" s="357"/>
      <c r="C112" s="354" t="s">
        <v>7</v>
      </c>
      <c r="D112" s="358"/>
      <c r="E112" s="351" t="s">
        <v>5651</v>
      </c>
      <c r="F112" s="351" t="s">
        <v>7956</v>
      </c>
      <c r="G112" s="351" t="s">
        <v>7959</v>
      </c>
    </row>
    <row r="113" spans="1:7" s="27" customFormat="1" ht="15" x14ac:dyDescent="0.25">
      <c r="A113" s="356"/>
      <c r="B113" s="357"/>
      <c r="C113" s="354" t="s">
        <v>6</v>
      </c>
      <c r="D113" s="358"/>
      <c r="E113" s="359" t="s">
        <v>5652</v>
      </c>
      <c r="F113" s="359" t="s">
        <v>7957</v>
      </c>
      <c r="G113" s="359" t="s">
        <v>7958</v>
      </c>
    </row>
    <row r="114" spans="1:7" s="27" customFormat="1" ht="15" x14ac:dyDescent="0.25">
      <c r="A114" s="360"/>
      <c r="B114" s="361"/>
      <c r="C114" s="354" t="s">
        <v>5</v>
      </c>
      <c r="D114" s="362"/>
      <c r="E114" s="363">
        <v>45505</v>
      </c>
      <c r="F114" s="363">
        <v>45505</v>
      </c>
      <c r="G114" s="363">
        <v>45524</v>
      </c>
    </row>
    <row r="115" spans="1:7" s="26" customFormat="1" ht="11.25" x14ac:dyDescent="0.25">
      <c r="A115" s="346"/>
      <c r="B115" s="347"/>
      <c r="C115" s="347"/>
      <c r="D115" s="347"/>
      <c r="F115" s="347"/>
      <c r="G115" s="347"/>
    </row>
    <row r="116" spans="1:7" s="27" customFormat="1" ht="22.5" x14ac:dyDescent="0.25">
      <c r="A116" s="348" t="s">
        <v>2008</v>
      </c>
      <c r="B116" s="349" t="s">
        <v>2007</v>
      </c>
      <c r="C116" s="19">
        <v>7.67</v>
      </c>
      <c r="D116" s="350" t="s">
        <v>66</v>
      </c>
      <c r="E116" s="351" t="s">
        <v>6692</v>
      </c>
      <c r="F116" s="351" t="s">
        <v>7909</v>
      </c>
      <c r="G116" s="351" t="s">
        <v>6693</v>
      </c>
    </row>
    <row r="117" spans="1:7" s="27" customFormat="1" ht="22.5" x14ac:dyDescent="0.25">
      <c r="A117" s="352"/>
      <c r="B117" s="353" t="s">
        <v>7911</v>
      </c>
      <c r="C117" s="354" t="s">
        <v>107</v>
      </c>
      <c r="D117" s="355"/>
      <c r="E117" s="351" t="s">
        <v>6694</v>
      </c>
      <c r="F117" s="351" t="s">
        <v>7910</v>
      </c>
      <c r="G117" s="351" t="s">
        <v>6695</v>
      </c>
    </row>
    <row r="118" spans="1:7" s="27" customFormat="1" ht="15" x14ac:dyDescent="0.25">
      <c r="A118" s="356"/>
      <c r="B118" s="357"/>
      <c r="C118" s="354" t="s">
        <v>8</v>
      </c>
      <c r="D118" s="358"/>
      <c r="E118" s="19">
        <v>10</v>
      </c>
      <c r="F118" s="19">
        <v>7.67</v>
      </c>
      <c r="G118" s="19">
        <v>9</v>
      </c>
    </row>
    <row r="119" spans="1:7" s="27" customFormat="1" ht="15" x14ac:dyDescent="0.25">
      <c r="A119" s="356"/>
      <c r="B119" s="357"/>
      <c r="C119" s="354" t="s">
        <v>7</v>
      </c>
      <c r="D119" s="358"/>
      <c r="E119" s="351" t="s">
        <v>5653</v>
      </c>
      <c r="F119" s="351" t="s">
        <v>6696</v>
      </c>
      <c r="G119" s="351" t="s">
        <v>6697</v>
      </c>
    </row>
    <row r="120" spans="1:7" s="27" customFormat="1" ht="15" x14ac:dyDescent="0.25">
      <c r="A120" s="356"/>
      <c r="B120" s="357"/>
      <c r="C120" s="354" t="s">
        <v>6</v>
      </c>
      <c r="D120" s="358"/>
      <c r="E120" s="359" t="s">
        <v>6698</v>
      </c>
      <c r="F120" s="359" t="s">
        <v>6699</v>
      </c>
      <c r="G120" s="359" t="s">
        <v>6700</v>
      </c>
    </row>
    <row r="121" spans="1:7" s="27" customFormat="1" ht="15" x14ac:dyDescent="0.25">
      <c r="A121" s="360"/>
      <c r="B121" s="361"/>
      <c r="C121" s="354" t="s">
        <v>5</v>
      </c>
      <c r="D121" s="362"/>
      <c r="E121" s="363">
        <v>45464</v>
      </c>
      <c r="F121" s="363">
        <v>45464</v>
      </c>
      <c r="G121" s="363">
        <v>45464</v>
      </c>
    </row>
    <row r="122" spans="1:7" s="26" customFormat="1" ht="11.25" x14ac:dyDescent="0.25">
      <c r="A122" s="346"/>
      <c r="B122" s="347"/>
      <c r="C122" s="347"/>
      <c r="D122" s="347"/>
      <c r="E122" s="347"/>
      <c r="F122" s="347"/>
      <c r="G122" s="347"/>
    </row>
    <row r="123" spans="1:7" s="27" customFormat="1" ht="22.5" x14ac:dyDescent="0.25">
      <c r="A123" s="348" t="s">
        <v>2012</v>
      </c>
      <c r="B123" s="349" t="s">
        <v>2013</v>
      </c>
      <c r="C123" s="19">
        <v>282.33</v>
      </c>
      <c r="D123" s="350" t="s">
        <v>66</v>
      </c>
      <c r="E123" s="351" t="s">
        <v>6678</v>
      </c>
      <c r="F123" s="351" t="s">
        <v>7979</v>
      </c>
      <c r="G123" s="351" t="s">
        <v>7983</v>
      </c>
    </row>
    <row r="124" spans="1:7" s="27" customFormat="1" ht="22.5" x14ac:dyDescent="0.25">
      <c r="A124" s="352"/>
      <c r="B124" s="353" t="s">
        <v>7976</v>
      </c>
      <c r="C124" s="354" t="s">
        <v>107</v>
      </c>
      <c r="D124" s="355"/>
      <c r="E124" s="351" t="s">
        <v>7977</v>
      </c>
      <c r="F124" s="351" t="s">
        <v>7980</v>
      </c>
      <c r="G124" s="351" t="s">
        <v>7984</v>
      </c>
    </row>
    <row r="125" spans="1:7" s="27" customFormat="1" ht="15" x14ac:dyDescent="0.25">
      <c r="A125" s="356"/>
      <c r="B125" s="357"/>
      <c r="C125" s="354" t="s">
        <v>8</v>
      </c>
      <c r="D125" s="358"/>
      <c r="E125" s="19">
        <v>286.07</v>
      </c>
      <c r="F125" s="19">
        <v>328.13</v>
      </c>
      <c r="G125" s="19">
        <v>282.33</v>
      </c>
    </row>
    <row r="126" spans="1:7" s="27" customFormat="1" ht="15" x14ac:dyDescent="0.25">
      <c r="A126" s="356"/>
      <c r="B126" s="357"/>
      <c r="C126" s="354" t="s">
        <v>7</v>
      </c>
      <c r="D126" s="358"/>
      <c r="E126" s="351" t="s">
        <v>7897</v>
      </c>
      <c r="F126" s="351" t="s">
        <v>7981</v>
      </c>
      <c r="G126" s="351" t="s">
        <v>7985</v>
      </c>
    </row>
    <row r="127" spans="1:7" s="27" customFormat="1" ht="15" x14ac:dyDescent="0.25">
      <c r="A127" s="356"/>
      <c r="B127" s="357"/>
      <c r="C127" s="354" t="s">
        <v>6</v>
      </c>
      <c r="D127" s="358"/>
      <c r="E127" s="359" t="s">
        <v>7978</v>
      </c>
      <c r="F127" s="359" t="s">
        <v>7982</v>
      </c>
      <c r="G127" s="359" t="s">
        <v>7986</v>
      </c>
    </row>
    <row r="128" spans="1:7" s="27" customFormat="1" ht="15" x14ac:dyDescent="0.25">
      <c r="A128" s="360"/>
      <c r="B128" s="361"/>
      <c r="C128" s="354" t="s">
        <v>5</v>
      </c>
      <c r="D128" s="362"/>
      <c r="E128" s="363">
        <v>45524</v>
      </c>
      <c r="F128" s="363">
        <v>45524</v>
      </c>
      <c r="G128" s="363">
        <v>45524</v>
      </c>
    </row>
    <row r="129" spans="1:7" s="26" customFormat="1" ht="11.25" x14ac:dyDescent="0.25">
      <c r="A129" s="346"/>
      <c r="B129" s="347"/>
      <c r="C129" s="347"/>
      <c r="D129" s="347"/>
      <c r="E129" s="347"/>
      <c r="F129" s="347"/>
      <c r="G129" s="347"/>
    </row>
    <row r="130" spans="1:7" s="27" customFormat="1" ht="22.5" x14ac:dyDescent="0.25">
      <c r="A130" s="348" t="s">
        <v>2019</v>
      </c>
      <c r="B130" s="349" t="s">
        <v>2028</v>
      </c>
      <c r="C130" s="19">
        <v>15.506666666666668</v>
      </c>
      <c r="D130" s="350" t="s">
        <v>4</v>
      </c>
      <c r="E130" s="351" t="s">
        <v>7987</v>
      </c>
      <c r="F130" s="351" t="s">
        <v>7983</v>
      </c>
      <c r="G130" s="351" t="s">
        <v>6702</v>
      </c>
    </row>
    <row r="131" spans="1:7" s="27" customFormat="1" ht="22.5" x14ac:dyDescent="0.25">
      <c r="A131" s="352"/>
      <c r="B131" s="353" t="s">
        <v>7991</v>
      </c>
      <c r="C131" s="354" t="s">
        <v>107</v>
      </c>
      <c r="D131" s="355"/>
      <c r="E131" s="351" t="s">
        <v>7988</v>
      </c>
      <c r="F131" s="351" t="s">
        <v>7984</v>
      </c>
      <c r="G131" s="351" t="s">
        <v>6701</v>
      </c>
    </row>
    <row r="132" spans="1:7" s="27" customFormat="1" ht="15" x14ac:dyDescent="0.25">
      <c r="A132" s="356"/>
      <c r="B132" s="357"/>
      <c r="C132" s="354" t="s">
        <v>8</v>
      </c>
      <c r="D132" s="358"/>
      <c r="E132" s="19">
        <v>15.506666666666668</v>
      </c>
      <c r="F132" s="19">
        <v>17.633333333333333</v>
      </c>
      <c r="G132" s="19">
        <v>22.24</v>
      </c>
    </row>
    <row r="133" spans="1:7" s="27" customFormat="1" ht="15" x14ac:dyDescent="0.25">
      <c r="A133" s="356"/>
      <c r="B133" s="357"/>
      <c r="C133" s="354" t="s">
        <v>7</v>
      </c>
      <c r="D133" s="358"/>
      <c r="E133" s="351" t="s">
        <v>7989</v>
      </c>
      <c r="F133" s="351" t="s">
        <v>7985</v>
      </c>
      <c r="G133" s="351" t="s">
        <v>6703</v>
      </c>
    </row>
    <row r="134" spans="1:7" s="27" customFormat="1" ht="15" x14ac:dyDescent="0.25">
      <c r="A134" s="356"/>
      <c r="C134" s="354" t="s">
        <v>6</v>
      </c>
      <c r="D134" s="358"/>
      <c r="E134" s="359" t="s">
        <v>7990</v>
      </c>
      <c r="F134" s="359" t="s">
        <v>7986</v>
      </c>
      <c r="G134" s="359" t="s">
        <v>6704</v>
      </c>
    </row>
    <row r="135" spans="1:7" s="27" customFormat="1" ht="15" x14ac:dyDescent="0.25">
      <c r="A135" s="360"/>
      <c r="B135" s="361"/>
      <c r="C135" s="354" t="s">
        <v>5</v>
      </c>
      <c r="D135" s="362"/>
      <c r="E135" s="363">
        <v>45505</v>
      </c>
      <c r="F135" s="363">
        <v>45505</v>
      </c>
      <c r="G135" s="363">
        <v>45505</v>
      </c>
    </row>
    <row r="136" spans="1:7" s="26" customFormat="1" ht="11.25" x14ac:dyDescent="0.25">
      <c r="A136" s="346"/>
      <c r="B136" s="347"/>
      <c r="C136" s="347"/>
      <c r="D136" s="347"/>
      <c r="E136" s="347"/>
      <c r="F136" s="347"/>
      <c r="G136" s="347"/>
    </row>
    <row r="137" spans="1:7" s="27" customFormat="1" ht="22.5" x14ac:dyDescent="0.25">
      <c r="A137" s="348" t="s">
        <v>2023</v>
      </c>
      <c r="B137" s="349" t="s">
        <v>2032</v>
      </c>
      <c r="C137" s="19">
        <v>28.3</v>
      </c>
      <c r="D137" s="350" t="s">
        <v>9</v>
      </c>
      <c r="E137" s="351" t="s">
        <v>7993</v>
      </c>
      <c r="F137" s="351" t="s">
        <v>7987</v>
      </c>
      <c r="G137" s="351" t="s">
        <v>5656</v>
      </c>
    </row>
    <row r="138" spans="1:7" s="27" customFormat="1" ht="22.5" x14ac:dyDescent="0.25">
      <c r="A138" s="352"/>
      <c r="B138" s="353" t="s">
        <v>7992</v>
      </c>
      <c r="C138" s="354" t="s">
        <v>107</v>
      </c>
      <c r="D138" s="355"/>
      <c r="E138" s="351" t="s">
        <v>7997</v>
      </c>
      <c r="F138" s="351" t="s">
        <v>7988</v>
      </c>
      <c r="G138" s="351" t="s">
        <v>7994</v>
      </c>
    </row>
    <row r="139" spans="1:7" s="27" customFormat="1" ht="15" x14ac:dyDescent="0.25">
      <c r="A139" s="356"/>
      <c r="B139" s="357"/>
      <c r="C139" s="354" t="s">
        <v>8</v>
      </c>
      <c r="D139" s="358"/>
      <c r="E139" s="19">
        <v>36.76</v>
      </c>
      <c r="F139" s="19">
        <v>28.3</v>
      </c>
      <c r="G139" s="19">
        <v>47.58</v>
      </c>
    </row>
    <row r="140" spans="1:7" s="27" customFormat="1" ht="15" x14ac:dyDescent="0.25">
      <c r="A140" s="356"/>
      <c r="B140" s="357"/>
      <c r="C140" s="354" t="s">
        <v>7</v>
      </c>
      <c r="D140" s="358"/>
      <c r="E140" s="351" t="s">
        <v>7995</v>
      </c>
      <c r="F140" s="351" t="s">
        <v>7989</v>
      </c>
      <c r="G140" s="351" t="s">
        <v>5657</v>
      </c>
    </row>
    <row r="141" spans="1:7" s="27" customFormat="1" ht="15" x14ac:dyDescent="0.25">
      <c r="A141" s="356"/>
      <c r="B141" s="357"/>
      <c r="C141" s="354" t="s">
        <v>6</v>
      </c>
      <c r="D141" s="358"/>
      <c r="E141" s="359" t="s">
        <v>7996</v>
      </c>
      <c r="F141" s="359" t="s">
        <v>7990</v>
      </c>
      <c r="G141" s="359" t="s">
        <v>5658</v>
      </c>
    </row>
    <row r="142" spans="1:7" s="27" customFormat="1" ht="15" x14ac:dyDescent="0.25">
      <c r="A142" s="360"/>
      <c r="B142" s="361"/>
      <c r="C142" s="354" t="s">
        <v>5</v>
      </c>
      <c r="D142" s="362"/>
      <c r="E142" s="363">
        <v>45524</v>
      </c>
      <c r="F142" s="363">
        <v>45524</v>
      </c>
      <c r="G142" s="363">
        <v>45524</v>
      </c>
    </row>
    <row r="143" spans="1:7" s="26" customFormat="1" ht="11.25" x14ac:dyDescent="0.25">
      <c r="A143" s="346"/>
      <c r="B143" s="347"/>
      <c r="C143" s="347"/>
      <c r="D143" s="347"/>
      <c r="E143" s="347"/>
      <c r="F143" s="347"/>
      <c r="G143" s="347"/>
    </row>
    <row r="144" spans="1:7" s="27" customFormat="1" ht="22.5" x14ac:dyDescent="0.25">
      <c r="A144" s="348" t="s">
        <v>2024</v>
      </c>
      <c r="B144" s="349" t="s">
        <v>2027</v>
      </c>
      <c r="C144" s="19">
        <v>40.5</v>
      </c>
      <c r="D144" s="350" t="s">
        <v>9</v>
      </c>
      <c r="E144" s="351" t="s">
        <v>7993</v>
      </c>
      <c r="F144" s="351" t="s">
        <v>7987</v>
      </c>
      <c r="G144" s="351" t="s">
        <v>7999</v>
      </c>
    </row>
    <row r="145" spans="1:7" s="27" customFormat="1" ht="22.5" x14ac:dyDescent="0.25">
      <c r="A145" s="352"/>
      <c r="B145" s="353" t="s">
        <v>7998</v>
      </c>
      <c r="C145" s="354" t="s">
        <v>107</v>
      </c>
      <c r="D145" s="355"/>
      <c r="E145" s="351" t="s">
        <v>7997</v>
      </c>
      <c r="F145" s="351" t="s">
        <v>7988</v>
      </c>
      <c r="G145" s="351" t="s">
        <v>8000</v>
      </c>
    </row>
    <row r="146" spans="1:7" s="27" customFormat="1" ht="15" x14ac:dyDescent="0.25">
      <c r="A146" s="356"/>
      <c r="B146" s="357"/>
      <c r="C146" s="354" t="s">
        <v>8</v>
      </c>
      <c r="D146" s="358"/>
      <c r="E146" s="19">
        <v>45.480000000000004</v>
      </c>
      <c r="F146" s="19">
        <v>63.040000000000006</v>
      </c>
      <c r="G146" s="19">
        <v>40.5</v>
      </c>
    </row>
    <row r="147" spans="1:7" s="27" customFormat="1" ht="15" x14ac:dyDescent="0.25">
      <c r="A147" s="356"/>
      <c r="B147" s="357"/>
      <c r="C147" s="354" t="s">
        <v>7</v>
      </c>
      <c r="D147" s="358"/>
      <c r="E147" s="351" t="s">
        <v>7995</v>
      </c>
      <c r="F147" s="351" t="s">
        <v>7989</v>
      </c>
      <c r="G147" s="351" t="s">
        <v>8002</v>
      </c>
    </row>
    <row r="148" spans="1:7" s="27" customFormat="1" ht="15" x14ac:dyDescent="0.25">
      <c r="A148" s="356"/>
      <c r="B148" s="357"/>
      <c r="C148" s="354" t="s">
        <v>6</v>
      </c>
      <c r="D148" s="358"/>
      <c r="E148" s="359" t="s">
        <v>7996</v>
      </c>
      <c r="F148" s="359" t="s">
        <v>7990</v>
      </c>
      <c r="G148" s="359" t="s">
        <v>8001</v>
      </c>
    </row>
    <row r="149" spans="1:7" s="27" customFormat="1" ht="15" x14ac:dyDescent="0.25">
      <c r="A149" s="360"/>
      <c r="B149" s="361"/>
      <c r="C149" s="354" t="s">
        <v>5</v>
      </c>
      <c r="D149" s="362"/>
      <c r="E149" s="363">
        <v>45524</v>
      </c>
      <c r="F149" s="363">
        <v>45524</v>
      </c>
      <c r="G149" s="363">
        <v>45524</v>
      </c>
    </row>
    <row r="150" spans="1:7" s="26" customFormat="1" ht="11.25" x14ac:dyDescent="0.25">
      <c r="A150" s="346"/>
      <c r="B150" s="347"/>
      <c r="C150" s="347"/>
      <c r="D150" s="347"/>
      <c r="E150" s="347"/>
      <c r="F150" s="347"/>
      <c r="G150" s="347"/>
    </row>
    <row r="151" spans="1:7" s="27" customFormat="1" ht="33.75" x14ac:dyDescent="0.25">
      <c r="A151" s="348" t="s">
        <v>2039</v>
      </c>
      <c r="B151" s="349" t="s">
        <v>2040</v>
      </c>
      <c r="C151" s="19">
        <v>11974.297857775975</v>
      </c>
      <c r="D151" s="350" t="s">
        <v>9</v>
      </c>
      <c r="E151" s="351" t="s">
        <v>5630</v>
      </c>
      <c r="F151" s="351"/>
      <c r="G151" s="351"/>
    </row>
    <row r="152" spans="1:7" s="27" customFormat="1" ht="11.25" x14ac:dyDescent="0.25">
      <c r="A152" s="352"/>
      <c r="B152" s="357"/>
      <c r="C152" s="354" t="s">
        <v>107</v>
      </c>
      <c r="D152" s="355"/>
      <c r="E152" s="351" t="s">
        <v>5631</v>
      </c>
      <c r="F152" s="351"/>
      <c r="G152" s="351"/>
    </row>
    <row r="153" spans="1:7" s="27" customFormat="1" ht="15" x14ac:dyDescent="0.25">
      <c r="A153" s="356"/>
      <c r="B153" s="357"/>
      <c r="C153" s="354" t="s">
        <v>8</v>
      </c>
      <c r="D153" s="358"/>
      <c r="E153" s="19">
        <v>11974.297857775975</v>
      </c>
      <c r="F153" s="19" t="s">
        <v>5663</v>
      </c>
      <c r="G153" s="19" t="s">
        <v>5663</v>
      </c>
    </row>
    <row r="154" spans="1:7" s="27" customFormat="1" ht="15" x14ac:dyDescent="0.25">
      <c r="A154" s="356"/>
      <c r="B154" s="357"/>
      <c r="C154" s="354" t="s">
        <v>7</v>
      </c>
      <c r="D154" s="358"/>
      <c r="E154" s="351" t="s">
        <v>5632</v>
      </c>
      <c r="F154" s="351"/>
      <c r="G154" s="351"/>
    </row>
    <row r="155" spans="1:7" s="27" customFormat="1" ht="15" x14ac:dyDescent="0.25">
      <c r="A155" s="356"/>
      <c r="B155" s="357"/>
      <c r="C155" s="354" t="s">
        <v>6</v>
      </c>
      <c r="D155" s="358"/>
      <c r="E155" s="359" t="s">
        <v>5633</v>
      </c>
      <c r="F155" s="359"/>
      <c r="G155" s="364"/>
    </row>
    <row r="156" spans="1:7" s="27" customFormat="1" ht="15" x14ac:dyDescent="0.25">
      <c r="A156" s="360"/>
      <c r="B156" s="361"/>
      <c r="C156" s="354" t="s">
        <v>5</v>
      </c>
      <c r="D156" s="362"/>
      <c r="E156" s="363">
        <v>45516</v>
      </c>
      <c r="F156" s="363"/>
      <c r="G156" s="363"/>
    </row>
    <row r="157" spans="1:7" s="26" customFormat="1" ht="11.25" x14ac:dyDescent="0.25">
      <c r="A157" s="346"/>
      <c r="B157" s="347"/>
      <c r="C157" s="347"/>
      <c r="D157" s="347"/>
      <c r="E157" s="363">
        <v>45020</v>
      </c>
      <c r="F157" s="347"/>
      <c r="G157" s="347"/>
    </row>
    <row r="158" spans="1:7" s="27" customFormat="1" ht="11.25" x14ac:dyDescent="0.25">
      <c r="A158" s="348" t="s">
        <v>2051</v>
      </c>
      <c r="B158" s="349" t="s">
        <v>6705</v>
      </c>
      <c r="C158" s="19">
        <v>552.98</v>
      </c>
      <c r="D158" s="350" t="s">
        <v>9</v>
      </c>
      <c r="E158" s="351" t="s">
        <v>6706</v>
      </c>
      <c r="F158" s="351" t="s">
        <v>7932</v>
      </c>
      <c r="G158" s="351" t="s">
        <v>7937</v>
      </c>
    </row>
    <row r="159" spans="1:7" s="27" customFormat="1" ht="22.5" x14ac:dyDescent="0.25">
      <c r="A159" s="352"/>
      <c r="B159" s="353" t="s">
        <v>7931</v>
      </c>
      <c r="C159" s="354" t="s">
        <v>107</v>
      </c>
      <c r="D159" s="355"/>
      <c r="E159" s="351" t="s">
        <v>7934</v>
      </c>
      <c r="F159" s="351" t="s">
        <v>7933</v>
      </c>
      <c r="G159" s="351" t="s">
        <v>7938</v>
      </c>
    </row>
    <row r="160" spans="1:7" s="27" customFormat="1" ht="15" x14ac:dyDescent="0.25">
      <c r="A160" s="356"/>
      <c r="B160" s="357"/>
      <c r="C160" s="354" t="s">
        <v>8</v>
      </c>
      <c r="D160" s="358"/>
      <c r="E160" s="19">
        <v>599.13</v>
      </c>
      <c r="F160" s="19">
        <v>552.98</v>
      </c>
      <c r="G160" s="19">
        <v>597.04999999999995</v>
      </c>
    </row>
    <row r="161" spans="1:7" s="27" customFormat="1" ht="15" x14ac:dyDescent="0.25">
      <c r="A161" s="356"/>
      <c r="B161" s="357"/>
      <c r="C161" s="354" t="s">
        <v>7</v>
      </c>
      <c r="D161" s="358"/>
      <c r="E161" s="351" t="s">
        <v>6707</v>
      </c>
      <c r="F161" s="351" t="s">
        <v>7935</v>
      </c>
      <c r="G161" s="351" t="s">
        <v>7940</v>
      </c>
    </row>
    <row r="162" spans="1:7" s="27" customFormat="1" ht="15" x14ac:dyDescent="0.25">
      <c r="A162" s="356"/>
      <c r="B162" s="357"/>
      <c r="C162" s="354" t="s">
        <v>6</v>
      </c>
      <c r="D162" s="358"/>
      <c r="E162" s="359" t="s">
        <v>6708</v>
      </c>
      <c r="F162" s="359" t="s">
        <v>7936</v>
      </c>
      <c r="G162" s="359" t="s">
        <v>7939</v>
      </c>
    </row>
    <row r="163" spans="1:7" s="27" customFormat="1" ht="15" x14ac:dyDescent="0.25">
      <c r="A163" s="360"/>
      <c r="B163" s="361"/>
      <c r="C163" s="354" t="s">
        <v>5</v>
      </c>
      <c r="D163" s="362"/>
      <c r="E163" s="363">
        <v>45524</v>
      </c>
      <c r="F163" s="363">
        <v>45524</v>
      </c>
      <c r="G163" s="363">
        <v>45524</v>
      </c>
    </row>
    <row r="164" spans="1:7" s="26" customFormat="1" ht="11.25" x14ac:dyDescent="0.25">
      <c r="A164" s="346"/>
      <c r="B164" s="347"/>
      <c r="C164" s="347"/>
      <c r="D164" s="347"/>
      <c r="E164" s="347"/>
      <c r="F164" s="347"/>
      <c r="G164" s="347"/>
    </row>
    <row r="165" spans="1:7" s="27" customFormat="1" ht="33.75" x14ac:dyDescent="0.25">
      <c r="A165" s="348" t="s">
        <v>5606</v>
      </c>
      <c r="B165" s="349" t="s">
        <v>5605</v>
      </c>
      <c r="C165" s="19">
        <v>107.99</v>
      </c>
      <c r="D165" s="350" t="s">
        <v>4</v>
      </c>
      <c r="E165" s="351" t="s">
        <v>8059</v>
      </c>
      <c r="F165" s="351" t="s">
        <v>5659</v>
      </c>
      <c r="G165" s="351" t="s">
        <v>5613</v>
      </c>
    </row>
    <row r="166" spans="1:7" s="27" customFormat="1" ht="22.5" x14ac:dyDescent="0.25">
      <c r="A166" s="352"/>
      <c r="B166" s="353" t="s">
        <v>8056</v>
      </c>
      <c r="C166" s="354" t="s">
        <v>107</v>
      </c>
      <c r="D166" s="355"/>
      <c r="E166" s="351" t="s">
        <v>8060</v>
      </c>
      <c r="F166" s="351" t="s">
        <v>7930</v>
      </c>
      <c r="G166" s="351" t="s">
        <v>7929</v>
      </c>
    </row>
    <row r="167" spans="1:7" s="27" customFormat="1" ht="15.75" customHeight="1" x14ac:dyDescent="0.25">
      <c r="A167" s="356"/>
      <c r="B167" s="357"/>
      <c r="C167" s="354" t="s">
        <v>8</v>
      </c>
      <c r="D167" s="358"/>
      <c r="E167" s="19">
        <v>135.48699999999999</v>
      </c>
      <c r="F167" s="19">
        <v>113.91</v>
      </c>
      <c r="G167" s="19">
        <v>107.99</v>
      </c>
    </row>
    <row r="168" spans="1:7" s="27" customFormat="1" ht="21.75" customHeight="1" x14ac:dyDescent="0.25">
      <c r="A168" s="356"/>
      <c r="B168" s="357"/>
      <c r="C168" s="354" t="s">
        <v>7</v>
      </c>
      <c r="D168" s="358"/>
      <c r="E168" s="351" t="s">
        <v>8061</v>
      </c>
      <c r="F168" s="351" t="s">
        <v>5660</v>
      </c>
      <c r="G168" s="351" t="s">
        <v>5661</v>
      </c>
    </row>
    <row r="169" spans="1:7" s="27" customFormat="1" ht="15.75" customHeight="1" x14ac:dyDescent="0.25">
      <c r="A169" s="356"/>
      <c r="B169" s="357"/>
      <c r="C169" s="354" t="s">
        <v>6</v>
      </c>
      <c r="D169" s="358"/>
      <c r="E169" s="359" t="s">
        <v>8062</v>
      </c>
      <c r="F169" s="359" t="s">
        <v>5662</v>
      </c>
      <c r="G169" s="359" t="s">
        <v>5614</v>
      </c>
    </row>
    <row r="170" spans="1:7" s="27" customFormat="1" ht="15.75" customHeight="1" x14ac:dyDescent="0.25">
      <c r="A170" s="360"/>
      <c r="B170" s="361"/>
      <c r="C170" s="354" t="s">
        <v>5</v>
      </c>
      <c r="D170" s="362"/>
      <c r="E170" s="363">
        <v>45526</v>
      </c>
      <c r="F170" s="363">
        <v>45524</v>
      </c>
      <c r="G170" s="363">
        <v>45524</v>
      </c>
    </row>
    <row r="171" spans="1:7" s="26" customFormat="1" ht="10.5" customHeight="1" x14ac:dyDescent="0.25">
      <c r="A171" s="3"/>
      <c r="B171" s="2"/>
      <c r="C171" s="2"/>
      <c r="D171" s="2"/>
      <c r="E171" s="2"/>
      <c r="F171" s="2"/>
      <c r="G171" s="2"/>
    </row>
    <row r="172" spans="1:7" s="27" customFormat="1" ht="22.5" x14ac:dyDescent="0.25">
      <c r="A172" s="348" t="s">
        <v>7882</v>
      </c>
      <c r="B172" s="349" t="s">
        <v>7883</v>
      </c>
      <c r="C172" s="19">
        <v>21.53</v>
      </c>
      <c r="D172" s="350" t="s">
        <v>9</v>
      </c>
      <c r="E172" s="351" t="s">
        <v>7916</v>
      </c>
      <c r="F172" s="351" t="s">
        <v>7919</v>
      </c>
      <c r="G172" s="351" t="s">
        <v>7922</v>
      </c>
    </row>
    <row r="173" spans="1:7" s="27" customFormat="1" ht="33.75" x14ac:dyDescent="0.25">
      <c r="A173" s="352"/>
      <c r="B173" s="353" t="s">
        <v>7918</v>
      </c>
      <c r="C173" s="354" t="s">
        <v>107</v>
      </c>
      <c r="D173" s="355"/>
      <c r="E173" s="351" t="s">
        <v>7917</v>
      </c>
      <c r="F173" s="351" t="s">
        <v>7920</v>
      </c>
      <c r="G173" s="351" t="s">
        <v>7921</v>
      </c>
    </row>
    <row r="174" spans="1:7" s="27" customFormat="1" ht="15.75" customHeight="1" x14ac:dyDescent="0.25">
      <c r="A174" s="356"/>
      <c r="B174" s="357"/>
      <c r="C174" s="354" t="s">
        <v>8</v>
      </c>
      <c r="D174" s="358"/>
      <c r="E174" s="19">
        <v>25.5</v>
      </c>
      <c r="F174" s="19">
        <v>32.229999999999997</v>
      </c>
      <c r="G174" s="19">
        <v>21.53</v>
      </c>
    </row>
    <row r="175" spans="1:7" s="27" customFormat="1" ht="21.75" customHeight="1" x14ac:dyDescent="0.25">
      <c r="A175" s="356"/>
      <c r="B175" s="357"/>
      <c r="C175" s="354" t="s">
        <v>7</v>
      </c>
      <c r="D175" s="358"/>
      <c r="E175" s="351" t="s">
        <v>7923</v>
      </c>
      <c r="F175" s="351" t="s">
        <v>7925</v>
      </c>
      <c r="G175" s="351" t="s">
        <v>7927</v>
      </c>
    </row>
    <row r="176" spans="1:7" s="27" customFormat="1" ht="15.75" customHeight="1" x14ac:dyDescent="0.25">
      <c r="A176" s="356"/>
      <c r="B176" s="357"/>
      <c r="C176" s="354" t="s">
        <v>6</v>
      </c>
      <c r="D176" s="358"/>
      <c r="E176" s="359" t="s">
        <v>7924</v>
      </c>
      <c r="F176" s="359" t="s">
        <v>7926</v>
      </c>
      <c r="G176" s="359" t="s">
        <v>7928</v>
      </c>
    </row>
    <row r="177" spans="1:7" s="27" customFormat="1" ht="15.75" customHeight="1" x14ac:dyDescent="0.25">
      <c r="A177" s="360"/>
      <c r="B177" s="361"/>
      <c r="C177" s="354" t="s">
        <v>5</v>
      </c>
      <c r="D177" s="362"/>
      <c r="E177" s="363">
        <v>45524</v>
      </c>
      <c r="F177" s="363">
        <v>45524</v>
      </c>
      <c r="G177" s="363">
        <v>45524</v>
      </c>
    </row>
    <row r="178" spans="1:7" s="26" customFormat="1" ht="10.5" customHeight="1" x14ac:dyDescent="0.25">
      <c r="A178" s="3"/>
      <c r="B178" s="2"/>
      <c r="C178" s="2"/>
      <c r="D178" s="2"/>
      <c r="E178" s="2"/>
      <c r="F178" s="2"/>
      <c r="G178" s="2"/>
    </row>
    <row r="179" spans="1:7" s="26" customFormat="1" ht="11.25" x14ac:dyDescent="0.25">
      <c r="A179" s="3"/>
      <c r="B179" s="2"/>
      <c r="C179" s="2"/>
      <c r="D179" s="2"/>
      <c r="E179" s="2"/>
      <c r="F179" s="2"/>
      <c r="G179" s="2"/>
    </row>
  </sheetData>
  <autoFilter ref="A9:G171" xr:uid="{00000000-0009-0000-0000-000008000000}"/>
  <mergeCells count="7">
    <mergeCell ref="B6:E6"/>
    <mergeCell ref="B7:E7"/>
    <mergeCell ref="A1:G1"/>
    <mergeCell ref="A2:G2"/>
    <mergeCell ref="A3:G3"/>
    <mergeCell ref="A4:G4"/>
    <mergeCell ref="A5:G5"/>
  </mergeCells>
  <printOptions horizontalCentered="1"/>
  <pageMargins left="0.78740157480314965" right="0.78740157480314965" top="0.39370078740157483" bottom="0.39370078740157483" header="0.11811023622047245" footer="0.11811023622047245"/>
  <pageSetup paperSize="9" scale="75" orientation="portrait" r:id="rId1"/>
  <headerFooter>
    <oddHeader>&amp;C&amp;F</oddHeader>
    <oddFooter>Página &amp;P de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DS500"/>
  <sheetViews>
    <sheetView view="pageBreakPreview" topLeftCell="D27" zoomScale="120" zoomScaleNormal="100" zoomScaleSheetLayoutView="120" workbookViewId="0">
      <selection activeCell="J27" sqref="J1:EB1048576"/>
    </sheetView>
  </sheetViews>
  <sheetFormatPr defaultRowHeight="11.25" x14ac:dyDescent="0.25"/>
  <cols>
    <col min="1" max="1" width="12.85546875" style="94" customWidth="1"/>
    <col min="2" max="2" width="15.5703125" style="102" customWidth="1"/>
    <col min="3" max="3" width="19.28515625" style="94" customWidth="1"/>
    <col min="4" max="4" width="32.42578125" style="95" customWidth="1"/>
    <col min="5" max="6" width="14.7109375" style="95" customWidth="1"/>
    <col min="7" max="7" width="14.7109375" style="94" customWidth="1"/>
    <col min="8" max="9" width="14.7109375" style="103" customWidth="1"/>
    <col min="10" max="122" width="9.140625" style="94"/>
    <col min="123" max="123" width="8.85546875" style="94" customWidth="1"/>
    <col min="124" max="124" width="34.140625" style="94" customWidth="1"/>
    <col min="125" max="125" width="17.7109375" style="94" bestFit="1" customWidth="1"/>
    <col min="126" max="126" width="12.28515625" style="94" customWidth="1"/>
    <col min="127" max="128" width="13" style="94" customWidth="1"/>
    <col min="129" max="129" width="12.28515625" style="94" customWidth="1"/>
    <col min="130" max="130" width="13.28515625" style="94" customWidth="1"/>
    <col min="131" max="131" width="12.28515625" style="94" customWidth="1"/>
    <col min="132" max="132" width="13.28515625" style="94" customWidth="1"/>
    <col min="133" max="133" width="12.28515625" style="94" customWidth="1"/>
    <col min="134" max="134" width="13.28515625" style="94" customWidth="1"/>
    <col min="135" max="135" width="12.28515625" style="94" customWidth="1"/>
    <col min="136" max="136" width="13.28515625" style="94" customWidth="1"/>
    <col min="137" max="137" width="12.28515625" style="94" customWidth="1"/>
    <col min="138" max="138" width="13.28515625" style="94" customWidth="1"/>
    <col min="139" max="139" width="12.28515625" style="94" customWidth="1"/>
    <col min="140" max="140" width="13.28515625" style="94" customWidth="1"/>
    <col min="141" max="141" width="12.28515625" style="94" customWidth="1"/>
    <col min="142" max="142" width="14.28515625" style="94" customWidth="1"/>
    <col min="143" max="143" width="15.140625" style="94" customWidth="1"/>
    <col min="144" max="378" width="9.140625" style="94"/>
    <col min="379" max="379" width="8.85546875" style="94" customWidth="1"/>
    <col min="380" max="380" width="34.140625" style="94" customWidth="1"/>
    <col min="381" max="381" width="17.7109375" style="94" bestFit="1" customWidth="1"/>
    <col min="382" max="382" width="12.28515625" style="94" customWidth="1"/>
    <col min="383" max="384" width="13" style="94" customWidth="1"/>
    <col min="385" max="385" width="12.28515625" style="94" customWidth="1"/>
    <col min="386" max="386" width="13.28515625" style="94" customWidth="1"/>
    <col min="387" max="387" width="12.28515625" style="94" customWidth="1"/>
    <col min="388" max="388" width="13.28515625" style="94" customWidth="1"/>
    <col min="389" max="389" width="12.28515625" style="94" customWidth="1"/>
    <col min="390" max="390" width="13.28515625" style="94" customWidth="1"/>
    <col min="391" max="391" width="12.28515625" style="94" customWidth="1"/>
    <col min="392" max="392" width="13.28515625" style="94" customWidth="1"/>
    <col min="393" max="393" width="12.28515625" style="94" customWidth="1"/>
    <col min="394" max="394" width="13.28515625" style="94" customWidth="1"/>
    <col min="395" max="395" width="12.28515625" style="94" customWidth="1"/>
    <col min="396" max="396" width="13.28515625" style="94" customWidth="1"/>
    <col min="397" max="397" width="12.28515625" style="94" customWidth="1"/>
    <col min="398" max="398" width="14.28515625" style="94" customWidth="1"/>
    <col min="399" max="399" width="15.140625" style="94" customWidth="1"/>
    <col min="400" max="634" width="9.140625" style="94"/>
    <col min="635" max="635" width="8.85546875" style="94" customWidth="1"/>
    <col min="636" max="636" width="34.140625" style="94" customWidth="1"/>
    <col min="637" max="637" width="17.7109375" style="94" bestFit="1" customWidth="1"/>
    <col min="638" max="638" width="12.28515625" style="94" customWidth="1"/>
    <col min="639" max="640" width="13" style="94" customWidth="1"/>
    <col min="641" max="641" width="12.28515625" style="94" customWidth="1"/>
    <col min="642" max="642" width="13.28515625" style="94" customWidth="1"/>
    <col min="643" max="643" width="12.28515625" style="94" customWidth="1"/>
    <col min="644" max="644" width="13.28515625" style="94" customWidth="1"/>
    <col min="645" max="645" width="12.28515625" style="94" customWidth="1"/>
    <col min="646" max="646" width="13.28515625" style="94" customWidth="1"/>
    <col min="647" max="647" width="12.28515625" style="94" customWidth="1"/>
    <col min="648" max="648" width="13.28515625" style="94" customWidth="1"/>
    <col min="649" max="649" width="12.28515625" style="94" customWidth="1"/>
    <col min="650" max="650" width="13.28515625" style="94" customWidth="1"/>
    <col min="651" max="651" width="12.28515625" style="94" customWidth="1"/>
    <col min="652" max="652" width="13.28515625" style="94" customWidth="1"/>
    <col min="653" max="653" width="12.28515625" style="94" customWidth="1"/>
    <col min="654" max="654" width="14.28515625" style="94" customWidth="1"/>
    <col min="655" max="655" width="15.140625" style="94" customWidth="1"/>
    <col min="656" max="890" width="9.140625" style="94"/>
    <col min="891" max="891" width="8.85546875" style="94" customWidth="1"/>
    <col min="892" max="892" width="34.140625" style="94" customWidth="1"/>
    <col min="893" max="893" width="17.7109375" style="94" bestFit="1" customWidth="1"/>
    <col min="894" max="894" width="12.28515625" style="94" customWidth="1"/>
    <col min="895" max="896" width="13" style="94" customWidth="1"/>
    <col min="897" max="897" width="12.28515625" style="94" customWidth="1"/>
    <col min="898" max="898" width="13.28515625" style="94" customWidth="1"/>
    <col min="899" max="899" width="12.28515625" style="94" customWidth="1"/>
    <col min="900" max="900" width="13.28515625" style="94" customWidth="1"/>
    <col min="901" max="901" width="12.28515625" style="94" customWidth="1"/>
    <col min="902" max="902" width="13.28515625" style="94" customWidth="1"/>
    <col min="903" max="903" width="12.28515625" style="94" customWidth="1"/>
    <col min="904" max="904" width="13.28515625" style="94" customWidth="1"/>
    <col min="905" max="905" width="12.28515625" style="94" customWidth="1"/>
    <col min="906" max="906" width="13.28515625" style="94" customWidth="1"/>
    <col min="907" max="907" width="12.28515625" style="94" customWidth="1"/>
    <col min="908" max="908" width="13.28515625" style="94" customWidth="1"/>
    <col min="909" max="909" width="12.28515625" style="94" customWidth="1"/>
    <col min="910" max="910" width="14.28515625" style="94" customWidth="1"/>
    <col min="911" max="911" width="15.140625" style="94" customWidth="1"/>
    <col min="912" max="1146" width="9.140625" style="94"/>
    <col min="1147" max="1147" width="8.85546875" style="94" customWidth="1"/>
    <col min="1148" max="1148" width="34.140625" style="94" customWidth="1"/>
    <col min="1149" max="1149" width="17.7109375" style="94" bestFit="1" customWidth="1"/>
    <col min="1150" max="1150" width="12.28515625" style="94" customWidth="1"/>
    <col min="1151" max="1152" width="13" style="94" customWidth="1"/>
    <col min="1153" max="1153" width="12.28515625" style="94" customWidth="1"/>
    <col min="1154" max="1154" width="13.28515625" style="94" customWidth="1"/>
    <col min="1155" max="1155" width="12.28515625" style="94" customWidth="1"/>
    <col min="1156" max="1156" width="13.28515625" style="94" customWidth="1"/>
    <col min="1157" max="1157" width="12.28515625" style="94" customWidth="1"/>
    <col min="1158" max="1158" width="13.28515625" style="94" customWidth="1"/>
    <col min="1159" max="1159" width="12.28515625" style="94" customWidth="1"/>
    <col min="1160" max="1160" width="13.28515625" style="94" customWidth="1"/>
    <col min="1161" max="1161" width="12.28515625" style="94" customWidth="1"/>
    <col min="1162" max="1162" width="13.28515625" style="94" customWidth="1"/>
    <col min="1163" max="1163" width="12.28515625" style="94" customWidth="1"/>
    <col min="1164" max="1164" width="13.28515625" style="94" customWidth="1"/>
    <col min="1165" max="1165" width="12.28515625" style="94" customWidth="1"/>
    <col min="1166" max="1166" width="14.28515625" style="94" customWidth="1"/>
    <col min="1167" max="1167" width="15.140625" style="94" customWidth="1"/>
    <col min="1168" max="1402" width="9.140625" style="94"/>
    <col min="1403" max="1403" width="8.85546875" style="94" customWidth="1"/>
    <col min="1404" max="1404" width="34.140625" style="94" customWidth="1"/>
    <col min="1405" max="1405" width="17.7109375" style="94" bestFit="1" customWidth="1"/>
    <col min="1406" max="1406" width="12.28515625" style="94" customWidth="1"/>
    <col min="1407" max="1408" width="13" style="94" customWidth="1"/>
    <col min="1409" max="1409" width="12.28515625" style="94" customWidth="1"/>
    <col min="1410" max="1410" width="13.28515625" style="94" customWidth="1"/>
    <col min="1411" max="1411" width="12.28515625" style="94" customWidth="1"/>
    <col min="1412" max="1412" width="13.28515625" style="94" customWidth="1"/>
    <col min="1413" max="1413" width="12.28515625" style="94" customWidth="1"/>
    <col min="1414" max="1414" width="13.28515625" style="94" customWidth="1"/>
    <col min="1415" max="1415" width="12.28515625" style="94" customWidth="1"/>
    <col min="1416" max="1416" width="13.28515625" style="94" customWidth="1"/>
    <col min="1417" max="1417" width="12.28515625" style="94" customWidth="1"/>
    <col min="1418" max="1418" width="13.28515625" style="94" customWidth="1"/>
    <col min="1419" max="1419" width="12.28515625" style="94" customWidth="1"/>
    <col min="1420" max="1420" width="13.28515625" style="94" customWidth="1"/>
    <col min="1421" max="1421" width="12.28515625" style="94" customWidth="1"/>
    <col min="1422" max="1422" width="14.28515625" style="94" customWidth="1"/>
    <col min="1423" max="1423" width="15.140625" style="94" customWidth="1"/>
    <col min="1424" max="1658" width="9.140625" style="94"/>
    <col min="1659" max="1659" width="8.85546875" style="94" customWidth="1"/>
    <col min="1660" max="1660" width="34.140625" style="94" customWidth="1"/>
    <col min="1661" max="1661" width="17.7109375" style="94" bestFit="1" customWidth="1"/>
    <col min="1662" max="1662" width="12.28515625" style="94" customWidth="1"/>
    <col min="1663" max="1664" width="13" style="94" customWidth="1"/>
    <col min="1665" max="1665" width="12.28515625" style="94" customWidth="1"/>
    <col min="1666" max="1666" width="13.28515625" style="94" customWidth="1"/>
    <col min="1667" max="1667" width="12.28515625" style="94" customWidth="1"/>
    <col min="1668" max="1668" width="13.28515625" style="94" customWidth="1"/>
    <col min="1669" max="1669" width="12.28515625" style="94" customWidth="1"/>
    <col min="1670" max="1670" width="13.28515625" style="94" customWidth="1"/>
    <col min="1671" max="1671" width="12.28515625" style="94" customWidth="1"/>
    <col min="1672" max="1672" width="13.28515625" style="94" customWidth="1"/>
    <col min="1673" max="1673" width="12.28515625" style="94" customWidth="1"/>
    <col min="1674" max="1674" width="13.28515625" style="94" customWidth="1"/>
    <col min="1675" max="1675" width="12.28515625" style="94" customWidth="1"/>
    <col min="1676" max="1676" width="13.28515625" style="94" customWidth="1"/>
    <col min="1677" max="1677" width="12.28515625" style="94" customWidth="1"/>
    <col min="1678" max="1678" width="14.28515625" style="94" customWidth="1"/>
    <col min="1679" max="1679" width="15.140625" style="94" customWidth="1"/>
    <col min="1680" max="1914" width="9.140625" style="94"/>
    <col min="1915" max="1915" width="8.85546875" style="94" customWidth="1"/>
    <col min="1916" max="1916" width="34.140625" style="94" customWidth="1"/>
    <col min="1917" max="1917" width="17.7109375" style="94" bestFit="1" customWidth="1"/>
    <col min="1918" max="1918" width="12.28515625" style="94" customWidth="1"/>
    <col min="1919" max="1920" width="13" style="94" customWidth="1"/>
    <col min="1921" max="1921" width="12.28515625" style="94" customWidth="1"/>
    <col min="1922" max="1922" width="13.28515625" style="94" customWidth="1"/>
    <col min="1923" max="1923" width="12.28515625" style="94" customWidth="1"/>
    <col min="1924" max="1924" width="13.28515625" style="94" customWidth="1"/>
    <col min="1925" max="1925" width="12.28515625" style="94" customWidth="1"/>
    <col min="1926" max="1926" width="13.28515625" style="94" customWidth="1"/>
    <col min="1927" max="1927" width="12.28515625" style="94" customWidth="1"/>
    <col min="1928" max="1928" width="13.28515625" style="94" customWidth="1"/>
    <col min="1929" max="1929" width="12.28515625" style="94" customWidth="1"/>
    <col min="1930" max="1930" width="13.28515625" style="94" customWidth="1"/>
    <col min="1931" max="1931" width="12.28515625" style="94" customWidth="1"/>
    <col min="1932" max="1932" width="13.28515625" style="94" customWidth="1"/>
    <col min="1933" max="1933" width="12.28515625" style="94" customWidth="1"/>
    <col min="1934" max="1934" width="14.28515625" style="94" customWidth="1"/>
    <col min="1935" max="1935" width="15.140625" style="94" customWidth="1"/>
    <col min="1936" max="2170" width="9.140625" style="94"/>
    <col min="2171" max="2171" width="8.85546875" style="94" customWidth="1"/>
    <col min="2172" max="2172" width="34.140625" style="94" customWidth="1"/>
    <col min="2173" max="2173" width="17.7109375" style="94" bestFit="1" customWidth="1"/>
    <col min="2174" max="2174" width="12.28515625" style="94" customWidth="1"/>
    <col min="2175" max="2176" width="13" style="94" customWidth="1"/>
    <col min="2177" max="2177" width="12.28515625" style="94" customWidth="1"/>
    <col min="2178" max="2178" width="13.28515625" style="94" customWidth="1"/>
    <col min="2179" max="2179" width="12.28515625" style="94" customWidth="1"/>
    <col min="2180" max="2180" width="13.28515625" style="94" customWidth="1"/>
    <col min="2181" max="2181" width="12.28515625" style="94" customWidth="1"/>
    <col min="2182" max="2182" width="13.28515625" style="94" customWidth="1"/>
    <col min="2183" max="2183" width="12.28515625" style="94" customWidth="1"/>
    <col min="2184" max="2184" width="13.28515625" style="94" customWidth="1"/>
    <col min="2185" max="2185" width="12.28515625" style="94" customWidth="1"/>
    <col min="2186" max="2186" width="13.28515625" style="94" customWidth="1"/>
    <col min="2187" max="2187" width="12.28515625" style="94" customWidth="1"/>
    <col min="2188" max="2188" width="13.28515625" style="94" customWidth="1"/>
    <col min="2189" max="2189" width="12.28515625" style="94" customWidth="1"/>
    <col min="2190" max="2190" width="14.28515625" style="94" customWidth="1"/>
    <col min="2191" max="2191" width="15.140625" style="94" customWidth="1"/>
    <col min="2192" max="2426" width="9.140625" style="94"/>
    <col min="2427" max="2427" width="8.85546875" style="94" customWidth="1"/>
    <col min="2428" max="2428" width="34.140625" style="94" customWidth="1"/>
    <col min="2429" max="2429" width="17.7109375" style="94" bestFit="1" customWidth="1"/>
    <col min="2430" max="2430" width="12.28515625" style="94" customWidth="1"/>
    <col min="2431" max="2432" width="13" style="94" customWidth="1"/>
    <col min="2433" max="2433" width="12.28515625" style="94" customWidth="1"/>
    <col min="2434" max="2434" width="13.28515625" style="94" customWidth="1"/>
    <col min="2435" max="2435" width="12.28515625" style="94" customWidth="1"/>
    <col min="2436" max="2436" width="13.28515625" style="94" customWidth="1"/>
    <col min="2437" max="2437" width="12.28515625" style="94" customWidth="1"/>
    <col min="2438" max="2438" width="13.28515625" style="94" customWidth="1"/>
    <col min="2439" max="2439" width="12.28515625" style="94" customWidth="1"/>
    <col min="2440" max="2440" width="13.28515625" style="94" customWidth="1"/>
    <col min="2441" max="2441" width="12.28515625" style="94" customWidth="1"/>
    <col min="2442" max="2442" width="13.28515625" style="94" customWidth="1"/>
    <col min="2443" max="2443" width="12.28515625" style="94" customWidth="1"/>
    <col min="2444" max="2444" width="13.28515625" style="94" customWidth="1"/>
    <col min="2445" max="2445" width="12.28515625" style="94" customWidth="1"/>
    <col min="2446" max="2446" width="14.28515625" style="94" customWidth="1"/>
    <col min="2447" max="2447" width="15.140625" style="94" customWidth="1"/>
    <col min="2448" max="2682" width="9.140625" style="94"/>
    <col min="2683" max="2683" width="8.85546875" style="94" customWidth="1"/>
    <col min="2684" max="2684" width="34.140625" style="94" customWidth="1"/>
    <col min="2685" max="2685" width="17.7109375" style="94" bestFit="1" customWidth="1"/>
    <col min="2686" max="2686" width="12.28515625" style="94" customWidth="1"/>
    <col min="2687" max="2688" width="13" style="94" customWidth="1"/>
    <col min="2689" max="2689" width="12.28515625" style="94" customWidth="1"/>
    <col min="2690" max="2690" width="13.28515625" style="94" customWidth="1"/>
    <col min="2691" max="2691" width="12.28515625" style="94" customWidth="1"/>
    <col min="2692" max="2692" width="13.28515625" style="94" customWidth="1"/>
    <col min="2693" max="2693" width="12.28515625" style="94" customWidth="1"/>
    <col min="2694" max="2694" width="13.28515625" style="94" customWidth="1"/>
    <col min="2695" max="2695" width="12.28515625" style="94" customWidth="1"/>
    <col min="2696" max="2696" width="13.28515625" style="94" customWidth="1"/>
    <col min="2697" max="2697" width="12.28515625" style="94" customWidth="1"/>
    <col min="2698" max="2698" width="13.28515625" style="94" customWidth="1"/>
    <col min="2699" max="2699" width="12.28515625" style="94" customWidth="1"/>
    <col min="2700" max="2700" width="13.28515625" style="94" customWidth="1"/>
    <col min="2701" max="2701" width="12.28515625" style="94" customWidth="1"/>
    <col min="2702" max="2702" width="14.28515625" style="94" customWidth="1"/>
    <col min="2703" max="2703" width="15.140625" style="94" customWidth="1"/>
    <col min="2704" max="2938" width="9.140625" style="94"/>
    <col min="2939" max="2939" width="8.85546875" style="94" customWidth="1"/>
    <col min="2940" max="2940" width="34.140625" style="94" customWidth="1"/>
    <col min="2941" max="2941" width="17.7109375" style="94" bestFit="1" customWidth="1"/>
    <col min="2942" max="2942" width="12.28515625" style="94" customWidth="1"/>
    <col min="2943" max="2944" width="13" style="94" customWidth="1"/>
    <col min="2945" max="2945" width="12.28515625" style="94" customWidth="1"/>
    <col min="2946" max="2946" width="13.28515625" style="94" customWidth="1"/>
    <col min="2947" max="2947" width="12.28515625" style="94" customWidth="1"/>
    <col min="2948" max="2948" width="13.28515625" style="94" customWidth="1"/>
    <col min="2949" max="2949" width="12.28515625" style="94" customWidth="1"/>
    <col min="2950" max="2950" width="13.28515625" style="94" customWidth="1"/>
    <col min="2951" max="2951" width="12.28515625" style="94" customWidth="1"/>
    <col min="2952" max="2952" width="13.28515625" style="94" customWidth="1"/>
    <col min="2953" max="2953" width="12.28515625" style="94" customWidth="1"/>
    <col min="2954" max="2954" width="13.28515625" style="94" customWidth="1"/>
    <col min="2955" max="2955" width="12.28515625" style="94" customWidth="1"/>
    <col min="2956" max="2956" width="13.28515625" style="94" customWidth="1"/>
    <col min="2957" max="2957" width="12.28515625" style="94" customWidth="1"/>
    <col min="2958" max="2958" width="14.28515625" style="94" customWidth="1"/>
    <col min="2959" max="2959" width="15.140625" style="94" customWidth="1"/>
    <col min="2960" max="3194" width="9.140625" style="94"/>
    <col min="3195" max="3195" width="8.85546875" style="94" customWidth="1"/>
    <col min="3196" max="3196" width="34.140625" style="94" customWidth="1"/>
    <col min="3197" max="3197" width="17.7109375" style="94" bestFit="1" customWidth="1"/>
    <col min="3198" max="3198" width="12.28515625" style="94" customWidth="1"/>
    <col min="3199" max="3200" width="13" style="94" customWidth="1"/>
    <col min="3201" max="3201" width="12.28515625" style="94" customWidth="1"/>
    <col min="3202" max="3202" width="13.28515625" style="94" customWidth="1"/>
    <col min="3203" max="3203" width="12.28515625" style="94" customWidth="1"/>
    <col min="3204" max="3204" width="13.28515625" style="94" customWidth="1"/>
    <col min="3205" max="3205" width="12.28515625" style="94" customWidth="1"/>
    <col min="3206" max="3206" width="13.28515625" style="94" customWidth="1"/>
    <col min="3207" max="3207" width="12.28515625" style="94" customWidth="1"/>
    <col min="3208" max="3208" width="13.28515625" style="94" customWidth="1"/>
    <col min="3209" max="3209" width="12.28515625" style="94" customWidth="1"/>
    <col min="3210" max="3210" width="13.28515625" style="94" customWidth="1"/>
    <col min="3211" max="3211" width="12.28515625" style="94" customWidth="1"/>
    <col min="3212" max="3212" width="13.28515625" style="94" customWidth="1"/>
    <col min="3213" max="3213" width="12.28515625" style="94" customWidth="1"/>
    <col min="3214" max="3214" width="14.28515625" style="94" customWidth="1"/>
    <col min="3215" max="3215" width="15.140625" style="94" customWidth="1"/>
    <col min="3216" max="3450" width="9.140625" style="94"/>
    <col min="3451" max="3451" width="8.85546875" style="94" customWidth="1"/>
    <col min="3452" max="3452" width="34.140625" style="94" customWidth="1"/>
    <col min="3453" max="3453" width="17.7109375" style="94" bestFit="1" customWidth="1"/>
    <col min="3454" max="3454" width="12.28515625" style="94" customWidth="1"/>
    <col min="3455" max="3456" width="13" style="94" customWidth="1"/>
    <col min="3457" max="3457" width="12.28515625" style="94" customWidth="1"/>
    <col min="3458" max="3458" width="13.28515625" style="94" customWidth="1"/>
    <col min="3459" max="3459" width="12.28515625" style="94" customWidth="1"/>
    <col min="3460" max="3460" width="13.28515625" style="94" customWidth="1"/>
    <col min="3461" max="3461" width="12.28515625" style="94" customWidth="1"/>
    <col min="3462" max="3462" width="13.28515625" style="94" customWidth="1"/>
    <col min="3463" max="3463" width="12.28515625" style="94" customWidth="1"/>
    <col min="3464" max="3464" width="13.28515625" style="94" customWidth="1"/>
    <col min="3465" max="3465" width="12.28515625" style="94" customWidth="1"/>
    <col min="3466" max="3466" width="13.28515625" style="94" customWidth="1"/>
    <col min="3467" max="3467" width="12.28515625" style="94" customWidth="1"/>
    <col min="3468" max="3468" width="13.28515625" style="94" customWidth="1"/>
    <col min="3469" max="3469" width="12.28515625" style="94" customWidth="1"/>
    <col min="3470" max="3470" width="14.28515625" style="94" customWidth="1"/>
    <col min="3471" max="3471" width="15.140625" style="94" customWidth="1"/>
    <col min="3472" max="3706" width="9.140625" style="94"/>
    <col min="3707" max="3707" width="8.85546875" style="94" customWidth="1"/>
    <col min="3708" max="3708" width="34.140625" style="94" customWidth="1"/>
    <col min="3709" max="3709" width="17.7109375" style="94" bestFit="1" customWidth="1"/>
    <col min="3710" max="3710" width="12.28515625" style="94" customWidth="1"/>
    <col min="3711" max="3712" width="13" style="94" customWidth="1"/>
    <col min="3713" max="3713" width="12.28515625" style="94" customWidth="1"/>
    <col min="3714" max="3714" width="13.28515625" style="94" customWidth="1"/>
    <col min="3715" max="3715" width="12.28515625" style="94" customWidth="1"/>
    <col min="3716" max="3716" width="13.28515625" style="94" customWidth="1"/>
    <col min="3717" max="3717" width="12.28515625" style="94" customWidth="1"/>
    <col min="3718" max="3718" width="13.28515625" style="94" customWidth="1"/>
    <col min="3719" max="3719" width="12.28515625" style="94" customWidth="1"/>
    <col min="3720" max="3720" width="13.28515625" style="94" customWidth="1"/>
    <col min="3721" max="3721" width="12.28515625" style="94" customWidth="1"/>
    <col min="3722" max="3722" width="13.28515625" style="94" customWidth="1"/>
    <col min="3723" max="3723" width="12.28515625" style="94" customWidth="1"/>
    <col min="3724" max="3724" width="13.28515625" style="94" customWidth="1"/>
    <col min="3725" max="3725" width="12.28515625" style="94" customWidth="1"/>
    <col min="3726" max="3726" width="14.28515625" style="94" customWidth="1"/>
    <col min="3727" max="3727" width="15.140625" style="94" customWidth="1"/>
    <col min="3728" max="3962" width="9.140625" style="94"/>
    <col min="3963" max="3963" width="8.85546875" style="94" customWidth="1"/>
    <col min="3964" max="3964" width="34.140625" style="94" customWidth="1"/>
    <col min="3965" max="3965" width="17.7109375" style="94" bestFit="1" customWidth="1"/>
    <col min="3966" max="3966" width="12.28515625" style="94" customWidth="1"/>
    <col min="3967" max="3968" width="13" style="94" customWidth="1"/>
    <col min="3969" max="3969" width="12.28515625" style="94" customWidth="1"/>
    <col min="3970" max="3970" width="13.28515625" style="94" customWidth="1"/>
    <col min="3971" max="3971" width="12.28515625" style="94" customWidth="1"/>
    <col min="3972" max="3972" width="13.28515625" style="94" customWidth="1"/>
    <col min="3973" max="3973" width="12.28515625" style="94" customWidth="1"/>
    <col min="3974" max="3974" width="13.28515625" style="94" customWidth="1"/>
    <col min="3975" max="3975" width="12.28515625" style="94" customWidth="1"/>
    <col min="3976" max="3976" width="13.28515625" style="94" customWidth="1"/>
    <col min="3977" max="3977" width="12.28515625" style="94" customWidth="1"/>
    <col min="3978" max="3978" width="13.28515625" style="94" customWidth="1"/>
    <col min="3979" max="3979" width="12.28515625" style="94" customWidth="1"/>
    <col min="3980" max="3980" width="13.28515625" style="94" customWidth="1"/>
    <col min="3981" max="3981" width="12.28515625" style="94" customWidth="1"/>
    <col min="3982" max="3982" width="14.28515625" style="94" customWidth="1"/>
    <col min="3983" max="3983" width="15.140625" style="94" customWidth="1"/>
    <col min="3984" max="4218" width="9.140625" style="94"/>
    <col min="4219" max="4219" width="8.85546875" style="94" customWidth="1"/>
    <col min="4220" max="4220" width="34.140625" style="94" customWidth="1"/>
    <col min="4221" max="4221" width="17.7109375" style="94" bestFit="1" customWidth="1"/>
    <col min="4222" max="4222" width="12.28515625" style="94" customWidth="1"/>
    <col min="4223" max="4224" width="13" style="94" customWidth="1"/>
    <col min="4225" max="4225" width="12.28515625" style="94" customWidth="1"/>
    <col min="4226" max="4226" width="13.28515625" style="94" customWidth="1"/>
    <col min="4227" max="4227" width="12.28515625" style="94" customWidth="1"/>
    <col min="4228" max="4228" width="13.28515625" style="94" customWidth="1"/>
    <col min="4229" max="4229" width="12.28515625" style="94" customWidth="1"/>
    <col min="4230" max="4230" width="13.28515625" style="94" customWidth="1"/>
    <col min="4231" max="4231" width="12.28515625" style="94" customWidth="1"/>
    <col min="4232" max="4232" width="13.28515625" style="94" customWidth="1"/>
    <col min="4233" max="4233" width="12.28515625" style="94" customWidth="1"/>
    <col min="4234" max="4234" width="13.28515625" style="94" customWidth="1"/>
    <col min="4235" max="4235" width="12.28515625" style="94" customWidth="1"/>
    <col min="4236" max="4236" width="13.28515625" style="94" customWidth="1"/>
    <col min="4237" max="4237" width="12.28515625" style="94" customWidth="1"/>
    <col min="4238" max="4238" width="14.28515625" style="94" customWidth="1"/>
    <col min="4239" max="4239" width="15.140625" style="94" customWidth="1"/>
    <col min="4240" max="4474" width="9.140625" style="94"/>
    <col min="4475" max="4475" width="8.85546875" style="94" customWidth="1"/>
    <col min="4476" max="4476" width="34.140625" style="94" customWidth="1"/>
    <col min="4477" max="4477" width="17.7109375" style="94" bestFit="1" customWidth="1"/>
    <col min="4478" max="4478" width="12.28515625" style="94" customWidth="1"/>
    <col min="4479" max="4480" width="13" style="94" customWidth="1"/>
    <col min="4481" max="4481" width="12.28515625" style="94" customWidth="1"/>
    <col min="4482" max="4482" width="13.28515625" style="94" customWidth="1"/>
    <col min="4483" max="4483" width="12.28515625" style="94" customWidth="1"/>
    <col min="4484" max="4484" width="13.28515625" style="94" customWidth="1"/>
    <col min="4485" max="4485" width="12.28515625" style="94" customWidth="1"/>
    <col min="4486" max="4486" width="13.28515625" style="94" customWidth="1"/>
    <col min="4487" max="4487" width="12.28515625" style="94" customWidth="1"/>
    <col min="4488" max="4488" width="13.28515625" style="94" customWidth="1"/>
    <col min="4489" max="4489" width="12.28515625" style="94" customWidth="1"/>
    <col min="4490" max="4490" width="13.28515625" style="94" customWidth="1"/>
    <col min="4491" max="4491" width="12.28515625" style="94" customWidth="1"/>
    <col min="4492" max="4492" width="13.28515625" style="94" customWidth="1"/>
    <col min="4493" max="4493" width="12.28515625" style="94" customWidth="1"/>
    <col min="4494" max="4494" width="14.28515625" style="94" customWidth="1"/>
    <col min="4495" max="4495" width="15.140625" style="94" customWidth="1"/>
    <col min="4496" max="4730" width="9.140625" style="94"/>
    <col min="4731" max="4731" width="8.85546875" style="94" customWidth="1"/>
    <col min="4732" max="4732" width="34.140625" style="94" customWidth="1"/>
    <col min="4733" max="4733" width="17.7109375" style="94" bestFit="1" customWidth="1"/>
    <col min="4734" max="4734" width="12.28515625" style="94" customWidth="1"/>
    <col min="4735" max="4736" width="13" style="94" customWidth="1"/>
    <col min="4737" max="4737" width="12.28515625" style="94" customWidth="1"/>
    <col min="4738" max="4738" width="13.28515625" style="94" customWidth="1"/>
    <col min="4739" max="4739" width="12.28515625" style="94" customWidth="1"/>
    <col min="4740" max="4740" width="13.28515625" style="94" customWidth="1"/>
    <col min="4741" max="4741" width="12.28515625" style="94" customWidth="1"/>
    <col min="4742" max="4742" width="13.28515625" style="94" customWidth="1"/>
    <col min="4743" max="4743" width="12.28515625" style="94" customWidth="1"/>
    <col min="4744" max="4744" width="13.28515625" style="94" customWidth="1"/>
    <col min="4745" max="4745" width="12.28515625" style="94" customWidth="1"/>
    <col min="4746" max="4746" width="13.28515625" style="94" customWidth="1"/>
    <col min="4747" max="4747" width="12.28515625" style="94" customWidth="1"/>
    <col min="4748" max="4748" width="13.28515625" style="94" customWidth="1"/>
    <col min="4749" max="4749" width="12.28515625" style="94" customWidth="1"/>
    <col min="4750" max="4750" width="14.28515625" style="94" customWidth="1"/>
    <col min="4751" max="4751" width="15.140625" style="94" customWidth="1"/>
    <col min="4752" max="4986" width="9.140625" style="94"/>
    <col min="4987" max="4987" width="8.85546875" style="94" customWidth="1"/>
    <col min="4988" max="4988" width="34.140625" style="94" customWidth="1"/>
    <col min="4989" max="4989" width="17.7109375" style="94" bestFit="1" customWidth="1"/>
    <col min="4990" max="4990" width="12.28515625" style="94" customWidth="1"/>
    <col min="4991" max="4992" width="13" style="94" customWidth="1"/>
    <col min="4993" max="4993" width="12.28515625" style="94" customWidth="1"/>
    <col min="4994" max="4994" width="13.28515625" style="94" customWidth="1"/>
    <col min="4995" max="4995" width="12.28515625" style="94" customWidth="1"/>
    <col min="4996" max="4996" width="13.28515625" style="94" customWidth="1"/>
    <col min="4997" max="4997" width="12.28515625" style="94" customWidth="1"/>
    <col min="4998" max="4998" width="13.28515625" style="94" customWidth="1"/>
    <col min="4999" max="4999" width="12.28515625" style="94" customWidth="1"/>
    <col min="5000" max="5000" width="13.28515625" style="94" customWidth="1"/>
    <col min="5001" max="5001" width="12.28515625" style="94" customWidth="1"/>
    <col min="5002" max="5002" width="13.28515625" style="94" customWidth="1"/>
    <col min="5003" max="5003" width="12.28515625" style="94" customWidth="1"/>
    <col min="5004" max="5004" width="13.28515625" style="94" customWidth="1"/>
    <col min="5005" max="5005" width="12.28515625" style="94" customWidth="1"/>
    <col min="5006" max="5006" width="14.28515625" style="94" customWidth="1"/>
    <col min="5007" max="5007" width="15.140625" style="94" customWidth="1"/>
    <col min="5008" max="5242" width="9.140625" style="94"/>
    <col min="5243" max="5243" width="8.85546875" style="94" customWidth="1"/>
    <col min="5244" max="5244" width="34.140625" style="94" customWidth="1"/>
    <col min="5245" max="5245" width="17.7109375" style="94" bestFit="1" customWidth="1"/>
    <col min="5246" max="5246" width="12.28515625" style="94" customWidth="1"/>
    <col min="5247" max="5248" width="13" style="94" customWidth="1"/>
    <col min="5249" max="5249" width="12.28515625" style="94" customWidth="1"/>
    <col min="5250" max="5250" width="13.28515625" style="94" customWidth="1"/>
    <col min="5251" max="5251" width="12.28515625" style="94" customWidth="1"/>
    <col min="5252" max="5252" width="13.28515625" style="94" customWidth="1"/>
    <col min="5253" max="5253" width="12.28515625" style="94" customWidth="1"/>
    <col min="5254" max="5254" width="13.28515625" style="94" customWidth="1"/>
    <col min="5255" max="5255" width="12.28515625" style="94" customWidth="1"/>
    <col min="5256" max="5256" width="13.28515625" style="94" customWidth="1"/>
    <col min="5257" max="5257" width="12.28515625" style="94" customWidth="1"/>
    <col min="5258" max="5258" width="13.28515625" style="94" customWidth="1"/>
    <col min="5259" max="5259" width="12.28515625" style="94" customWidth="1"/>
    <col min="5260" max="5260" width="13.28515625" style="94" customWidth="1"/>
    <col min="5261" max="5261" width="12.28515625" style="94" customWidth="1"/>
    <col min="5262" max="5262" width="14.28515625" style="94" customWidth="1"/>
    <col min="5263" max="5263" width="15.140625" style="94" customWidth="1"/>
    <col min="5264" max="5498" width="9.140625" style="94"/>
    <col min="5499" max="5499" width="8.85546875" style="94" customWidth="1"/>
    <col min="5500" max="5500" width="34.140625" style="94" customWidth="1"/>
    <col min="5501" max="5501" width="17.7109375" style="94" bestFit="1" customWidth="1"/>
    <col min="5502" max="5502" width="12.28515625" style="94" customWidth="1"/>
    <col min="5503" max="5504" width="13" style="94" customWidth="1"/>
    <col min="5505" max="5505" width="12.28515625" style="94" customWidth="1"/>
    <col min="5506" max="5506" width="13.28515625" style="94" customWidth="1"/>
    <col min="5507" max="5507" width="12.28515625" style="94" customWidth="1"/>
    <col min="5508" max="5508" width="13.28515625" style="94" customWidth="1"/>
    <col min="5509" max="5509" width="12.28515625" style="94" customWidth="1"/>
    <col min="5510" max="5510" width="13.28515625" style="94" customWidth="1"/>
    <col min="5511" max="5511" width="12.28515625" style="94" customWidth="1"/>
    <col min="5512" max="5512" width="13.28515625" style="94" customWidth="1"/>
    <col min="5513" max="5513" width="12.28515625" style="94" customWidth="1"/>
    <col min="5514" max="5514" width="13.28515625" style="94" customWidth="1"/>
    <col min="5515" max="5515" width="12.28515625" style="94" customWidth="1"/>
    <col min="5516" max="5516" width="13.28515625" style="94" customWidth="1"/>
    <col min="5517" max="5517" width="12.28515625" style="94" customWidth="1"/>
    <col min="5518" max="5518" width="14.28515625" style="94" customWidth="1"/>
    <col min="5519" max="5519" width="15.140625" style="94" customWidth="1"/>
    <col min="5520" max="5754" width="9.140625" style="94"/>
    <col min="5755" max="5755" width="8.85546875" style="94" customWidth="1"/>
    <col min="5756" max="5756" width="34.140625" style="94" customWidth="1"/>
    <col min="5757" max="5757" width="17.7109375" style="94" bestFit="1" customWidth="1"/>
    <col min="5758" max="5758" width="12.28515625" style="94" customWidth="1"/>
    <col min="5759" max="5760" width="13" style="94" customWidth="1"/>
    <col min="5761" max="5761" width="12.28515625" style="94" customWidth="1"/>
    <col min="5762" max="5762" width="13.28515625" style="94" customWidth="1"/>
    <col min="5763" max="5763" width="12.28515625" style="94" customWidth="1"/>
    <col min="5764" max="5764" width="13.28515625" style="94" customWidth="1"/>
    <col min="5765" max="5765" width="12.28515625" style="94" customWidth="1"/>
    <col min="5766" max="5766" width="13.28515625" style="94" customWidth="1"/>
    <col min="5767" max="5767" width="12.28515625" style="94" customWidth="1"/>
    <col min="5768" max="5768" width="13.28515625" style="94" customWidth="1"/>
    <col min="5769" max="5769" width="12.28515625" style="94" customWidth="1"/>
    <col min="5770" max="5770" width="13.28515625" style="94" customWidth="1"/>
    <col min="5771" max="5771" width="12.28515625" style="94" customWidth="1"/>
    <col min="5772" max="5772" width="13.28515625" style="94" customWidth="1"/>
    <col min="5773" max="5773" width="12.28515625" style="94" customWidth="1"/>
    <col min="5774" max="5774" width="14.28515625" style="94" customWidth="1"/>
    <col min="5775" max="5775" width="15.140625" style="94" customWidth="1"/>
    <col min="5776" max="6010" width="9.140625" style="94"/>
    <col min="6011" max="6011" width="8.85546875" style="94" customWidth="1"/>
    <col min="6012" max="6012" width="34.140625" style="94" customWidth="1"/>
    <col min="6013" max="6013" width="17.7109375" style="94" bestFit="1" customWidth="1"/>
    <col min="6014" max="6014" width="12.28515625" style="94" customWidth="1"/>
    <col min="6015" max="6016" width="13" style="94" customWidth="1"/>
    <col min="6017" max="6017" width="12.28515625" style="94" customWidth="1"/>
    <col min="6018" max="6018" width="13.28515625" style="94" customWidth="1"/>
    <col min="6019" max="6019" width="12.28515625" style="94" customWidth="1"/>
    <col min="6020" max="6020" width="13.28515625" style="94" customWidth="1"/>
    <col min="6021" max="6021" width="12.28515625" style="94" customWidth="1"/>
    <col min="6022" max="6022" width="13.28515625" style="94" customWidth="1"/>
    <col min="6023" max="6023" width="12.28515625" style="94" customWidth="1"/>
    <col min="6024" max="6024" width="13.28515625" style="94" customWidth="1"/>
    <col min="6025" max="6025" width="12.28515625" style="94" customWidth="1"/>
    <col min="6026" max="6026" width="13.28515625" style="94" customWidth="1"/>
    <col min="6027" max="6027" width="12.28515625" style="94" customWidth="1"/>
    <col min="6028" max="6028" width="13.28515625" style="94" customWidth="1"/>
    <col min="6029" max="6029" width="12.28515625" style="94" customWidth="1"/>
    <col min="6030" max="6030" width="14.28515625" style="94" customWidth="1"/>
    <col min="6031" max="6031" width="15.140625" style="94" customWidth="1"/>
    <col min="6032" max="6266" width="9.140625" style="94"/>
    <col min="6267" max="6267" width="8.85546875" style="94" customWidth="1"/>
    <col min="6268" max="6268" width="34.140625" style="94" customWidth="1"/>
    <col min="6269" max="6269" width="17.7109375" style="94" bestFit="1" customWidth="1"/>
    <col min="6270" max="6270" width="12.28515625" style="94" customWidth="1"/>
    <col min="6271" max="6272" width="13" style="94" customWidth="1"/>
    <col min="6273" max="6273" width="12.28515625" style="94" customWidth="1"/>
    <col min="6274" max="6274" width="13.28515625" style="94" customWidth="1"/>
    <col min="6275" max="6275" width="12.28515625" style="94" customWidth="1"/>
    <col min="6276" max="6276" width="13.28515625" style="94" customWidth="1"/>
    <col min="6277" max="6277" width="12.28515625" style="94" customWidth="1"/>
    <col min="6278" max="6278" width="13.28515625" style="94" customWidth="1"/>
    <col min="6279" max="6279" width="12.28515625" style="94" customWidth="1"/>
    <col min="6280" max="6280" width="13.28515625" style="94" customWidth="1"/>
    <col min="6281" max="6281" width="12.28515625" style="94" customWidth="1"/>
    <col min="6282" max="6282" width="13.28515625" style="94" customWidth="1"/>
    <col min="6283" max="6283" width="12.28515625" style="94" customWidth="1"/>
    <col min="6284" max="6284" width="13.28515625" style="94" customWidth="1"/>
    <col min="6285" max="6285" width="12.28515625" style="94" customWidth="1"/>
    <col min="6286" max="6286" width="14.28515625" style="94" customWidth="1"/>
    <col min="6287" max="6287" width="15.140625" style="94" customWidth="1"/>
    <col min="6288" max="6522" width="9.140625" style="94"/>
    <col min="6523" max="6523" width="8.85546875" style="94" customWidth="1"/>
    <col min="6524" max="6524" width="34.140625" style="94" customWidth="1"/>
    <col min="6525" max="6525" width="17.7109375" style="94" bestFit="1" customWidth="1"/>
    <col min="6526" max="6526" width="12.28515625" style="94" customWidth="1"/>
    <col min="6527" max="6528" width="13" style="94" customWidth="1"/>
    <col min="6529" max="6529" width="12.28515625" style="94" customWidth="1"/>
    <col min="6530" max="6530" width="13.28515625" style="94" customWidth="1"/>
    <col min="6531" max="6531" width="12.28515625" style="94" customWidth="1"/>
    <col min="6532" max="6532" width="13.28515625" style="94" customWidth="1"/>
    <col min="6533" max="6533" width="12.28515625" style="94" customWidth="1"/>
    <col min="6534" max="6534" width="13.28515625" style="94" customWidth="1"/>
    <col min="6535" max="6535" width="12.28515625" style="94" customWidth="1"/>
    <col min="6536" max="6536" width="13.28515625" style="94" customWidth="1"/>
    <col min="6537" max="6537" width="12.28515625" style="94" customWidth="1"/>
    <col min="6538" max="6538" width="13.28515625" style="94" customWidth="1"/>
    <col min="6539" max="6539" width="12.28515625" style="94" customWidth="1"/>
    <col min="6540" max="6540" width="13.28515625" style="94" customWidth="1"/>
    <col min="6541" max="6541" width="12.28515625" style="94" customWidth="1"/>
    <col min="6542" max="6542" width="14.28515625" style="94" customWidth="1"/>
    <col min="6543" max="6543" width="15.140625" style="94" customWidth="1"/>
    <col min="6544" max="6778" width="9.140625" style="94"/>
    <col min="6779" max="6779" width="8.85546875" style="94" customWidth="1"/>
    <col min="6780" max="6780" width="34.140625" style="94" customWidth="1"/>
    <col min="6781" max="6781" width="17.7109375" style="94" bestFit="1" customWidth="1"/>
    <col min="6782" max="6782" width="12.28515625" style="94" customWidth="1"/>
    <col min="6783" max="6784" width="13" style="94" customWidth="1"/>
    <col min="6785" max="6785" width="12.28515625" style="94" customWidth="1"/>
    <col min="6786" max="6786" width="13.28515625" style="94" customWidth="1"/>
    <col min="6787" max="6787" width="12.28515625" style="94" customWidth="1"/>
    <col min="6788" max="6788" width="13.28515625" style="94" customWidth="1"/>
    <col min="6789" max="6789" width="12.28515625" style="94" customWidth="1"/>
    <col min="6790" max="6790" width="13.28515625" style="94" customWidth="1"/>
    <col min="6791" max="6791" width="12.28515625" style="94" customWidth="1"/>
    <col min="6792" max="6792" width="13.28515625" style="94" customWidth="1"/>
    <col min="6793" max="6793" width="12.28515625" style="94" customWidth="1"/>
    <col min="6794" max="6794" width="13.28515625" style="94" customWidth="1"/>
    <col min="6795" max="6795" width="12.28515625" style="94" customWidth="1"/>
    <col min="6796" max="6796" width="13.28515625" style="94" customWidth="1"/>
    <col min="6797" max="6797" width="12.28515625" style="94" customWidth="1"/>
    <col min="6798" max="6798" width="14.28515625" style="94" customWidth="1"/>
    <col min="6799" max="6799" width="15.140625" style="94" customWidth="1"/>
    <col min="6800" max="7034" width="9.140625" style="94"/>
    <col min="7035" max="7035" width="8.85546875" style="94" customWidth="1"/>
    <col min="7036" max="7036" width="34.140625" style="94" customWidth="1"/>
    <col min="7037" max="7037" width="17.7109375" style="94" bestFit="1" customWidth="1"/>
    <col min="7038" max="7038" width="12.28515625" style="94" customWidth="1"/>
    <col min="7039" max="7040" width="13" style="94" customWidth="1"/>
    <col min="7041" max="7041" width="12.28515625" style="94" customWidth="1"/>
    <col min="7042" max="7042" width="13.28515625" style="94" customWidth="1"/>
    <col min="7043" max="7043" width="12.28515625" style="94" customWidth="1"/>
    <col min="7044" max="7044" width="13.28515625" style="94" customWidth="1"/>
    <col min="7045" max="7045" width="12.28515625" style="94" customWidth="1"/>
    <col min="7046" max="7046" width="13.28515625" style="94" customWidth="1"/>
    <col min="7047" max="7047" width="12.28515625" style="94" customWidth="1"/>
    <col min="7048" max="7048" width="13.28515625" style="94" customWidth="1"/>
    <col min="7049" max="7049" width="12.28515625" style="94" customWidth="1"/>
    <col min="7050" max="7050" width="13.28515625" style="94" customWidth="1"/>
    <col min="7051" max="7051" width="12.28515625" style="94" customWidth="1"/>
    <col min="7052" max="7052" width="13.28515625" style="94" customWidth="1"/>
    <col min="7053" max="7053" width="12.28515625" style="94" customWidth="1"/>
    <col min="7054" max="7054" width="14.28515625" style="94" customWidth="1"/>
    <col min="7055" max="7055" width="15.140625" style="94" customWidth="1"/>
    <col min="7056" max="7290" width="9.140625" style="94"/>
    <col min="7291" max="7291" width="8.85546875" style="94" customWidth="1"/>
    <col min="7292" max="7292" width="34.140625" style="94" customWidth="1"/>
    <col min="7293" max="7293" width="17.7109375" style="94" bestFit="1" customWidth="1"/>
    <col min="7294" max="7294" width="12.28515625" style="94" customWidth="1"/>
    <col min="7295" max="7296" width="13" style="94" customWidth="1"/>
    <col min="7297" max="7297" width="12.28515625" style="94" customWidth="1"/>
    <col min="7298" max="7298" width="13.28515625" style="94" customWidth="1"/>
    <col min="7299" max="7299" width="12.28515625" style="94" customWidth="1"/>
    <col min="7300" max="7300" width="13.28515625" style="94" customWidth="1"/>
    <col min="7301" max="7301" width="12.28515625" style="94" customWidth="1"/>
    <col min="7302" max="7302" width="13.28515625" style="94" customWidth="1"/>
    <col min="7303" max="7303" width="12.28515625" style="94" customWidth="1"/>
    <col min="7304" max="7304" width="13.28515625" style="94" customWidth="1"/>
    <col min="7305" max="7305" width="12.28515625" style="94" customWidth="1"/>
    <col min="7306" max="7306" width="13.28515625" style="94" customWidth="1"/>
    <col min="7307" max="7307" width="12.28515625" style="94" customWidth="1"/>
    <col min="7308" max="7308" width="13.28515625" style="94" customWidth="1"/>
    <col min="7309" max="7309" width="12.28515625" style="94" customWidth="1"/>
    <col min="7310" max="7310" width="14.28515625" style="94" customWidth="1"/>
    <col min="7311" max="7311" width="15.140625" style="94" customWidth="1"/>
    <col min="7312" max="7546" width="9.140625" style="94"/>
    <col min="7547" max="7547" width="8.85546875" style="94" customWidth="1"/>
    <col min="7548" max="7548" width="34.140625" style="94" customWidth="1"/>
    <col min="7549" max="7549" width="17.7109375" style="94" bestFit="1" customWidth="1"/>
    <col min="7550" max="7550" width="12.28515625" style="94" customWidth="1"/>
    <col min="7551" max="7552" width="13" style="94" customWidth="1"/>
    <col min="7553" max="7553" width="12.28515625" style="94" customWidth="1"/>
    <col min="7554" max="7554" width="13.28515625" style="94" customWidth="1"/>
    <col min="7555" max="7555" width="12.28515625" style="94" customWidth="1"/>
    <col min="7556" max="7556" width="13.28515625" style="94" customWidth="1"/>
    <col min="7557" max="7557" width="12.28515625" style="94" customWidth="1"/>
    <col min="7558" max="7558" width="13.28515625" style="94" customWidth="1"/>
    <col min="7559" max="7559" width="12.28515625" style="94" customWidth="1"/>
    <col min="7560" max="7560" width="13.28515625" style="94" customWidth="1"/>
    <col min="7561" max="7561" width="12.28515625" style="94" customWidth="1"/>
    <col min="7562" max="7562" width="13.28515625" style="94" customWidth="1"/>
    <col min="7563" max="7563" width="12.28515625" style="94" customWidth="1"/>
    <col min="7564" max="7564" width="13.28515625" style="94" customWidth="1"/>
    <col min="7565" max="7565" width="12.28515625" style="94" customWidth="1"/>
    <col min="7566" max="7566" width="14.28515625" style="94" customWidth="1"/>
    <col min="7567" max="7567" width="15.140625" style="94" customWidth="1"/>
    <col min="7568" max="7802" width="9.140625" style="94"/>
    <col min="7803" max="7803" width="8.85546875" style="94" customWidth="1"/>
    <col min="7804" max="7804" width="34.140625" style="94" customWidth="1"/>
    <col min="7805" max="7805" width="17.7109375" style="94" bestFit="1" customWidth="1"/>
    <col min="7806" max="7806" width="12.28515625" style="94" customWidth="1"/>
    <col min="7807" max="7808" width="13" style="94" customWidth="1"/>
    <col min="7809" max="7809" width="12.28515625" style="94" customWidth="1"/>
    <col min="7810" max="7810" width="13.28515625" style="94" customWidth="1"/>
    <col min="7811" max="7811" width="12.28515625" style="94" customWidth="1"/>
    <col min="7812" max="7812" width="13.28515625" style="94" customWidth="1"/>
    <col min="7813" max="7813" width="12.28515625" style="94" customWidth="1"/>
    <col min="7814" max="7814" width="13.28515625" style="94" customWidth="1"/>
    <col min="7815" max="7815" width="12.28515625" style="94" customWidth="1"/>
    <col min="7816" max="7816" width="13.28515625" style="94" customWidth="1"/>
    <col min="7817" max="7817" width="12.28515625" style="94" customWidth="1"/>
    <col min="7818" max="7818" width="13.28515625" style="94" customWidth="1"/>
    <col min="7819" max="7819" width="12.28515625" style="94" customWidth="1"/>
    <col min="7820" max="7820" width="13.28515625" style="94" customWidth="1"/>
    <col min="7821" max="7821" width="12.28515625" style="94" customWidth="1"/>
    <col min="7822" max="7822" width="14.28515625" style="94" customWidth="1"/>
    <col min="7823" max="7823" width="15.140625" style="94" customWidth="1"/>
    <col min="7824" max="8058" width="9.140625" style="94"/>
    <col min="8059" max="8059" width="8.85546875" style="94" customWidth="1"/>
    <col min="8060" max="8060" width="34.140625" style="94" customWidth="1"/>
    <col min="8061" max="8061" width="17.7109375" style="94" bestFit="1" customWidth="1"/>
    <col min="8062" max="8062" width="12.28515625" style="94" customWidth="1"/>
    <col min="8063" max="8064" width="13" style="94" customWidth="1"/>
    <col min="8065" max="8065" width="12.28515625" style="94" customWidth="1"/>
    <col min="8066" max="8066" width="13.28515625" style="94" customWidth="1"/>
    <col min="8067" max="8067" width="12.28515625" style="94" customWidth="1"/>
    <col min="8068" max="8068" width="13.28515625" style="94" customWidth="1"/>
    <col min="8069" max="8069" width="12.28515625" style="94" customWidth="1"/>
    <col min="8070" max="8070" width="13.28515625" style="94" customWidth="1"/>
    <col min="8071" max="8071" width="12.28515625" style="94" customWidth="1"/>
    <col min="8072" max="8072" width="13.28515625" style="94" customWidth="1"/>
    <col min="8073" max="8073" width="12.28515625" style="94" customWidth="1"/>
    <col min="8074" max="8074" width="13.28515625" style="94" customWidth="1"/>
    <col min="8075" max="8075" width="12.28515625" style="94" customWidth="1"/>
    <col min="8076" max="8076" width="13.28515625" style="94" customWidth="1"/>
    <col min="8077" max="8077" width="12.28515625" style="94" customWidth="1"/>
    <col min="8078" max="8078" width="14.28515625" style="94" customWidth="1"/>
    <col min="8079" max="8079" width="15.140625" style="94" customWidth="1"/>
    <col min="8080" max="8314" width="9.140625" style="94"/>
    <col min="8315" max="8315" width="8.85546875" style="94" customWidth="1"/>
    <col min="8316" max="8316" width="34.140625" style="94" customWidth="1"/>
    <col min="8317" max="8317" width="17.7109375" style="94" bestFit="1" customWidth="1"/>
    <col min="8318" max="8318" width="12.28515625" style="94" customWidth="1"/>
    <col min="8319" max="8320" width="13" style="94" customWidth="1"/>
    <col min="8321" max="8321" width="12.28515625" style="94" customWidth="1"/>
    <col min="8322" max="8322" width="13.28515625" style="94" customWidth="1"/>
    <col min="8323" max="8323" width="12.28515625" style="94" customWidth="1"/>
    <col min="8324" max="8324" width="13.28515625" style="94" customWidth="1"/>
    <col min="8325" max="8325" width="12.28515625" style="94" customWidth="1"/>
    <col min="8326" max="8326" width="13.28515625" style="94" customWidth="1"/>
    <col min="8327" max="8327" width="12.28515625" style="94" customWidth="1"/>
    <col min="8328" max="8328" width="13.28515625" style="94" customWidth="1"/>
    <col min="8329" max="8329" width="12.28515625" style="94" customWidth="1"/>
    <col min="8330" max="8330" width="13.28515625" style="94" customWidth="1"/>
    <col min="8331" max="8331" width="12.28515625" style="94" customWidth="1"/>
    <col min="8332" max="8332" width="13.28515625" style="94" customWidth="1"/>
    <col min="8333" max="8333" width="12.28515625" style="94" customWidth="1"/>
    <col min="8334" max="8334" width="14.28515625" style="94" customWidth="1"/>
    <col min="8335" max="8335" width="15.140625" style="94" customWidth="1"/>
    <col min="8336" max="8570" width="9.140625" style="94"/>
    <col min="8571" max="8571" width="8.85546875" style="94" customWidth="1"/>
    <col min="8572" max="8572" width="34.140625" style="94" customWidth="1"/>
    <col min="8573" max="8573" width="17.7109375" style="94" bestFit="1" customWidth="1"/>
    <col min="8574" max="8574" width="12.28515625" style="94" customWidth="1"/>
    <col min="8575" max="8576" width="13" style="94" customWidth="1"/>
    <col min="8577" max="8577" width="12.28515625" style="94" customWidth="1"/>
    <col min="8578" max="8578" width="13.28515625" style="94" customWidth="1"/>
    <col min="8579" max="8579" width="12.28515625" style="94" customWidth="1"/>
    <col min="8580" max="8580" width="13.28515625" style="94" customWidth="1"/>
    <col min="8581" max="8581" width="12.28515625" style="94" customWidth="1"/>
    <col min="8582" max="8582" width="13.28515625" style="94" customWidth="1"/>
    <col min="8583" max="8583" width="12.28515625" style="94" customWidth="1"/>
    <col min="8584" max="8584" width="13.28515625" style="94" customWidth="1"/>
    <col min="8585" max="8585" width="12.28515625" style="94" customWidth="1"/>
    <col min="8586" max="8586" width="13.28515625" style="94" customWidth="1"/>
    <col min="8587" max="8587" width="12.28515625" style="94" customWidth="1"/>
    <col min="8588" max="8588" width="13.28515625" style="94" customWidth="1"/>
    <col min="8589" max="8589" width="12.28515625" style="94" customWidth="1"/>
    <col min="8590" max="8590" width="14.28515625" style="94" customWidth="1"/>
    <col min="8591" max="8591" width="15.140625" style="94" customWidth="1"/>
    <col min="8592" max="8826" width="9.140625" style="94"/>
    <col min="8827" max="8827" width="8.85546875" style="94" customWidth="1"/>
    <col min="8828" max="8828" width="34.140625" style="94" customWidth="1"/>
    <col min="8829" max="8829" width="17.7109375" style="94" bestFit="1" customWidth="1"/>
    <col min="8830" max="8830" width="12.28515625" style="94" customWidth="1"/>
    <col min="8831" max="8832" width="13" style="94" customWidth="1"/>
    <col min="8833" max="8833" width="12.28515625" style="94" customWidth="1"/>
    <col min="8834" max="8834" width="13.28515625" style="94" customWidth="1"/>
    <col min="8835" max="8835" width="12.28515625" style="94" customWidth="1"/>
    <col min="8836" max="8836" width="13.28515625" style="94" customWidth="1"/>
    <col min="8837" max="8837" width="12.28515625" style="94" customWidth="1"/>
    <col min="8838" max="8838" width="13.28515625" style="94" customWidth="1"/>
    <col min="8839" max="8839" width="12.28515625" style="94" customWidth="1"/>
    <col min="8840" max="8840" width="13.28515625" style="94" customWidth="1"/>
    <col min="8841" max="8841" width="12.28515625" style="94" customWidth="1"/>
    <col min="8842" max="8842" width="13.28515625" style="94" customWidth="1"/>
    <col min="8843" max="8843" width="12.28515625" style="94" customWidth="1"/>
    <col min="8844" max="8844" width="13.28515625" style="94" customWidth="1"/>
    <col min="8845" max="8845" width="12.28515625" style="94" customWidth="1"/>
    <col min="8846" max="8846" width="14.28515625" style="94" customWidth="1"/>
    <col min="8847" max="8847" width="15.140625" style="94" customWidth="1"/>
    <col min="8848" max="9082" width="9.140625" style="94"/>
    <col min="9083" max="9083" width="8.85546875" style="94" customWidth="1"/>
    <col min="9084" max="9084" width="34.140625" style="94" customWidth="1"/>
    <col min="9085" max="9085" width="17.7109375" style="94" bestFit="1" customWidth="1"/>
    <col min="9086" max="9086" width="12.28515625" style="94" customWidth="1"/>
    <col min="9087" max="9088" width="13" style="94" customWidth="1"/>
    <col min="9089" max="9089" width="12.28515625" style="94" customWidth="1"/>
    <col min="9090" max="9090" width="13.28515625" style="94" customWidth="1"/>
    <col min="9091" max="9091" width="12.28515625" style="94" customWidth="1"/>
    <col min="9092" max="9092" width="13.28515625" style="94" customWidth="1"/>
    <col min="9093" max="9093" width="12.28515625" style="94" customWidth="1"/>
    <col min="9094" max="9094" width="13.28515625" style="94" customWidth="1"/>
    <col min="9095" max="9095" width="12.28515625" style="94" customWidth="1"/>
    <col min="9096" max="9096" width="13.28515625" style="94" customWidth="1"/>
    <col min="9097" max="9097" width="12.28515625" style="94" customWidth="1"/>
    <col min="9098" max="9098" width="13.28515625" style="94" customWidth="1"/>
    <col min="9099" max="9099" width="12.28515625" style="94" customWidth="1"/>
    <col min="9100" max="9100" width="13.28515625" style="94" customWidth="1"/>
    <col min="9101" max="9101" width="12.28515625" style="94" customWidth="1"/>
    <col min="9102" max="9102" width="14.28515625" style="94" customWidth="1"/>
    <col min="9103" max="9103" width="15.140625" style="94" customWidth="1"/>
    <col min="9104" max="9338" width="9.140625" style="94"/>
    <col min="9339" max="9339" width="8.85546875" style="94" customWidth="1"/>
    <col min="9340" max="9340" width="34.140625" style="94" customWidth="1"/>
    <col min="9341" max="9341" width="17.7109375" style="94" bestFit="1" customWidth="1"/>
    <col min="9342" max="9342" width="12.28515625" style="94" customWidth="1"/>
    <col min="9343" max="9344" width="13" style="94" customWidth="1"/>
    <col min="9345" max="9345" width="12.28515625" style="94" customWidth="1"/>
    <col min="9346" max="9346" width="13.28515625" style="94" customWidth="1"/>
    <col min="9347" max="9347" width="12.28515625" style="94" customWidth="1"/>
    <col min="9348" max="9348" width="13.28515625" style="94" customWidth="1"/>
    <col min="9349" max="9349" width="12.28515625" style="94" customWidth="1"/>
    <col min="9350" max="9350" width="13.28515625" style="94" customWidth="1"/>
    <col min="9351" max="9351" width="12.28515625" style="94" customWidth="1"/>
    <col min="9352" max="9352" width="13.28515625" style="94" customWidth="1"/>
    <col min="9353" max="9353" width="12.28515625" style="94" customWidth="1"/>
    <col min="9354" max="9354" width="13.28515625" style="94" customWidth="1"/>
    <col min="9355" max="9355" width="12.28515625" style="94" customWidth="1"/>
    <col min="9356" max="9356" width="13.28515625" style="94" customWidth="1"/>
    <col min="9357" max="9357" width="12.28515625" style="94" customWidth="1"/>
    <col min="9358" max="9358" width="14.28515625" style="94" customWidth="1"/>
    <col min="9359" max="9359" width="15.140625" style="94" customWidth="1"/>
    <col min="9360" max="9594" width="9.140625" style="94"/>
    <col min="9595" max="9595" width="8.85546875" style="94" customWidth="1"/>
    <col min="9596" max="9596" width="34.140625" style="94" customWidth="1"/>
    <col min="9597" max="9597" width="17.7109375" style="94" bestFit="1" customWidth="1"/>
    <col min="9598" max="9598" width="12.28515625" style="94" customWidth="1"/>
    <col min="9599" max="9600" width="13" style="94" customWidth="1"/>
    <col min="9601" max="9601" width="12.28515625" style="94" customWidth="1"/>
    <col min="9602" max="9602" width="13.28515625" style="94" customWidth="1"/>
    <col min="9603" max="9603" width="12.28515625" style="94" customWidth="1"/>
    <col min="9604" max="9604" width="13.28515625" style="94" customWidth="1"/>
    <col min="9605" max="9605" width="12.28515625" style="94" customWidth="1"/>
    <col min="9606" max="9606" width="13.28515625" style="94" customWidth="1"/>
    <col min="9607" max="9607" width="12.28515625" style="94" customWidth="1"/>
    <col min="9608" max="9608" width="13.28515625" style="94" customWidth="1"/>
    <col min="9609" max="9609" width="12.28515625" style="94" customWidth="1"/>
    <col min="9610" max="9610" width="13.28515625" style="94" customWidth="1"/>
    <col min="9611" max="9611" width="12.28515625" style="94" customWidth="1"/>
    <col min="9612" max="9612" width="13.28515625" style="94" customWidth="1"/>
    <col min="9613" max="9613" width="12.28515625" style="94" customWidth="1"/>
    <col min="9614" max="9614" width="14.28515625" style="94" customWidth="1"/>
    <col min="9615" max="9615" width="15.140625" style="94" customWidth="1"/>
    <col min="9616" max="9850" width="9.140625" style="94"/>
    <col min="9851" max="9851" width="8.85546875" style="94" customWidth="1"/>
    <col min="9852" max="9852" width="34.140625" style="94" customWidth="1"/>
    <col min="9853" max="9853" width="17.7109375" style="94" bestFit="1" customWidth="1"/>
    <col min="9854" max="9854" width="12.28515625" style="94" customWidth="1"/>
    <col min="9855" max="9856" width="13" style="94" customWidth="1"/>
    <col min="9857" max="9857" width="12.28515625" style="94" customWidth="1"/>
    <col min="9858" max="9858" width="13.28515625" style="94" customWidth="1"/>
    <col min="9859" max="9859" width="12.28515625" style="94" customWidth="1"/>
    <col min="9860" max="9860" width="13.28515625" style="94" customWidth="1"/>
    <col min="9861" max="9861" width="12.28515625" style="94" customWidth="1"/>
    <col min="9862" max="9862" width="13.28515625" style="94" customWidth="1"/>
    <col min="9863" max="9863" width="12.28515625" style="94" customWidth="1"/>
    <col min="9864" max="9864" width="13.28515625" style="94" customWidth="1"/>
    <col min="9865" max="9865" width="12.28515625" style="94" customWidth="1"/>
    <col min="9866" max="9866" width="13.28515625" style="94" customWidth="1"/>
    <col min="9867" max="9867" width="12.28515625" style="94" customWidth="1"/>
    <col min="9868" max="9868" width="13.28515625" style="94" customWidth="1"/>
    <col min="9869" max="9869" width="12.28515625" style="94" customWidth="1"/>
    <col min="9870" max="9870" width="14.28515625" style="94" customWidth="1"/>
    <col min="9871" max="9871" width="15.140625" style="94" customWidth="1"/>
    <col min="9872" max="10106" width="9.140625" style="94"/>
    <col min="10107" max="10107" width="8.85546875" style="94" customWidth="1"/>
    <col min="10108" max="10108" width="34.140625" style="94" customWidth="1"/>
    <col min="10109" max="10109" width="17.7109375" style="94" bestFit="1" customWidth="1"/>
    <col min="10110" max="10110" width="12.28515625" style="94" customWidth="1"/>
    <col min="10111" max="10112" width="13" style="94" customWidth="1"/>
    <col min="10113" max="10113" width="12.28515625" style="94" customWidth="1"/>
    <col min="10114" max="10114" width="13.28515625" style="94" customWidth="1"/>
    <col min="10115" max="10115" width="12.28515625" style="94" customWidth="1"/>
    <col min="10116" max="10116" width="13.28515625" style="94" customWidth="1"/>
    <col min="10117" max="10117" width="12.28515625" style="94" customWidth="1"/>
    <col min="10118" max="10118" width="13.28515625" style="94" customWidth="1"/>
    <col min="10119" max="10119" width="12.28515625" style="94" customWidth="1"/>
    <col min="10120" max="10120" width="13.28515625" style="94" customWidth="1"/>
    <col min="10121" max="10121" width="12.28515625" style="94" customWidth="1"/>
    <col min="10122" max="10122" width="13.28515625" style="94" customWidth="1"/>
    <col min="10123" max="10123" width="12.28515625" style="94" customWidth="1"/>
    <col min="10124" max="10124" width="13.28515625" style="94" customWidth="1"/>
    <col min="10125" max="10125" width="12.28515625" style="94" customWidth="1"/>
    <col min="10126" max="10126" width="14.28515625" style="94" customWidth="1"/>
    <col min="10127" max="10127" width="15.140625" style="94" customWidth="1"/>
    <col min="10128" max="10362" width="9.140625" style="94"/>
    <col min="10363" max="10363" width="8.85546875" style="94" customWidth="1"/>
    <col min="10364" max="10364" width="34.140625" style="94" customWidth="1"/>
    <col min="10365" max="10365" width="17.7109375" style="94" bestFit="1" customWidth="1"/>
    <col min="10366" max="10366" width="12.28515625" style="94" customWidth="1"/>
    <col min="10367" max="10368" width="13" style="94" customWidth="1"/>
    <col min="10369" max="10369" width="12.28515625" style="94" customWidth="1"/>
    <col min="10370" max="10370" width="13.28515625" style="94" customWidth="1"/>
    <col min="10371" max="10371" width="12.28515625" style="94" customWidth="1"/>
    <col min="10372" max="10372" width="13.28515625" style="94" customWidth="1"/>
    <col min="10373" max="10373" width="12.28515625" style="94" customWidth="1"/>
    <col min="10374" max="10374" width="13.28515625" style="94" customWidth="1"/>
    <col min="10375" max="10375" width="12.28515625" style="94" customWidth="1"/>
    <col min="10376" max="10376" width="13.28515625" style="94" customWidth="1"/>
    <col min="10377" max="10377" width="12.28515625" style="94" customWidth="1"/>
    <col min="10378" max="10378" width="13.28515625" style="94" customWidth="1"/>
    <col min="10379" max="10379" width="12.28515625" style="94" customWidth="1"/>
    <col min="10380" max="10380" width="13.28515625" style="94" customWidth="1"/>
    <col min="10381" max="10381" width="12.28515625" style="94" customWidth="1"/>
    <col min="10382" max="10382" width="14.28515625" style="94" customWidth="1"/>
    <col min="10383" max="10383" width="15.140625" style="94" customWidth="1"/>
    <col min="10384" max="10618" width="9.140625" style="94"/>
    <col min="10619" max="10619" width="8.85546875" style="94" customWidth="1"/>
    <col min="10620" max="10620" width="34.140625" style="94" customWidth="1"/>
    <col min="10621" max="10621" width="17.7109375" style="94" bestFit="1" customWidth="1"/>
    <col min="10622" max="10622" width="12.28515625" style="94" customWidth="1"/>
    <col min="10623" max="10624" width="13" style="94" customWidth="1"/>
    <col min="10625" max="10625" width="12.28515625" style="94" customWidth="1"/>
    <col min="10626" max="10626" width="13.28515625" style="94" customWidth="1"/>
    <col min="10627" max="10627" width="12.28515625" style="94" customWidth="1"/>
    <col min="10628" max="10628" width="13.28515625" style="94" customWidth="1"/>
    <col min="10629" max="10629" width="12.28515625" style="94" customWidth="1"/>
    <col min="10630" max="10630" width="13.28515625" style="94" customWidth="1"/>
    <col min="10631" max="10631" width="12.28515625" style="94" customWidth="1"/>
    <col min="10632" max="10632" width="13.28515625" style="94" customWidth="1"/>
    <col min="10633" max="10633" width="12.28515625" style="94" customWidth="1"/>
    <col min="10634" max="10634" width="13.28515625" style="94" customWidth="1"/>
    <col min="10635" max="10635" width="12.28515625" style="94" customWidth="1"/>
    <col min="10636" max="10636" width="13.28515625" style="94" customWidth="1"/>
    <col min="10637" max="10637" width="12.28515625" style="94" customWidth="1"/>
    <col min="10638" max="10638" width="14.28515625" style="94" customWidth="1"/>
    <col min="10639" max="10639" width="15.140625" style="94" customWidth="1"/>
    <col min="10640" max="10874" width="9.140625" style="94"/>
    <col min="10875" max="10875" width="8.85546875" style="94" customWidth="1"/>
    <col min="10876" max="10876" width="34.140625" style="94" customWidth="1"/>
    <col min="10877" max="10877" width="17.7109375" style="94" bestFit="1" customWidth="1"/>
    <col min="10878" max="10878" width="12.28515625" style="94" customWidth="1"/>
    <col min="10879" max="10880" width="13" style="94" customWidth="1"/>
    <col min="10881" max="10881" width="12.28515625" style="94" customWidth="1"/>
    <col min="10882" max="10882" width="13.28515625" style="94" customWidth="1"/>
    <col min="10883" max="10883" width="12.28515625" style="94" customWidth="1"/>
    <col min="10884" max="10884" width="13.28515625" style="94" customWidth="1"/>
    <col min="10885" max="10885" width="12.28515625" style="94" customWidth="1"/>
    <col min="10886" max="10886" width="13.28515625" style="94" customWidth="1"/>
    <col min="10887" max="10887" width="12.28515625" style="94" customWidth="1"/>
    <col min="10888" max="10888" width="13.28515625" style="94" customWidth="1"/>
    <col min="10889" max="10889" width="12.28515625" style="94" customWidth="1"/>
    <col min="10890" max="10890" width="13.28515625" style="94" customWidth="1"/>
    <col min="10891" max="10891" width="12.28515625" style="94" customWidth="1"/>
    <col min="10892" max="10892" width="13.28515625" style="94" customWidth="1"/>
    <col min="10893" max="10893" width="12.28515625" style="94" customWidth="1"/>
    <col min="10894" max="10894" width="14.28515625" style="94" customWidth="1"/>
    <col min="10895" max="10895" width="15.140625" style="94" customWidth="1"/>
    <col min="10896" max="11130" width="9.140625" style="94"/>
    <col min="11131" max="11131" width="8.85546875" style="94" customWidth="1"/>
    <col min="11132" max="11132" width="34.140625" style="94" customWidth="1"/>
    <col min="11133" max="11133" width="17.7109375" style="94" bestFit="1" customWidth="1"/>
    <col min="11134" max="11134" width="12.28515625" style="94" customWidth="1"/>
    <col min="11135" max="11136" width="13" style="94" customWidth="1"/>
    <col min="11137" max="11137" width="12.28515625" style="94" customWidth="1"/>
    <col min="11138" max="11138" width="13.28515625" style="94" customWidth="1"/>
    <col min="11139" max="11139" width="12.28515625" style="94" customWidth="1"/>
    <col min="11140" max="11140" width="13.28515625" style="94" customWidth="1"/>
    <col min="11141" max="11141" width="12.28515625" style="94" customWidth="1"/>
    <col min="11142" max="11142" width="13.28515625" style="94" customWidth="1"/>
    <col min="11143" max="11143" width="12.28515625" style="94" customWidth="1"/>
    <col min="11144" max="11144" width="13.28515625" style="94" customWidth="1"/>
    <col min="11145" max="11145" width="12.28515625" style="94" customWidth="1"/>
    <col min="11146" max="11146" width="13.28515625" style="94" customWidth="1"/>
    <col min="11147" max="11147" width="12.28515625" style="94" customWidth="1"/>
    <col min="11148" max="11148" width="13.28515625" style="94" customWidth="1"/>
    <col min="11149" max="11149" width="12.28515625" style="94" customWidth="1"/>
    <col min="11150" max="11150" width="14.28515625" style="94" customWidth="1"/>
    <col min="11151" max="11151" width="15.140625" style="94" customWidth="1"/>
    <col min="11152" max="11386" width="9.140625" style="94"/>
    <col min="11387" max="11387" width="8.85546875" style="94" customWidth="1"/>
    <col min="11388" max="11388" width="34.140625" style="94" customWidth="1"/>
    <col min="11389" max="11389" width="17.7109375" style="94" bestFit="1" customWidth="1"/>
    <col min="11390" max="11390" width="12.28515625" style="94" customWidth="1"/>
    <col min="11391" max="11392" width="13" style="94" customWidth="1"/>
    <col min="11393" max="11393" width="12.28515625" style="94" customWidth="1"/>
    <col min="11394" max="11394" width="13.28515625" style="94" customWidth="1"/>
    <col min="11395" max="11395" width="12.28515625" style="94" customWidth="1"/>
    <col min="11396" max="11396" width="13.28515625" style="94" customWidth="1"/>
    <col min="11397" max="11397" width="12.28515625" style="94" customWidth="1"/>
    <col min="11398" max="11398" width="13.28515625" style="94" customWidth="1"/>
    <col min="11399" max="11399" width="12.28515625" style="94" customWidth="1"/>
    <col min="11400" max="11400" width="13.28515625" style="94" customWidth="1"/>
    <col min="11401" max="11401" width="12.28515625" style="94" customWidth="1"/>
    <col min="11402" max="11402" width="13.28515625" style="94" customWidth="1"/>
    <col min="11403" max="11403" width="12.28515625" style="94" customWidth="1"/>
    <col min="11404" max="11404" width="13.28515625" style="94" customWidth="1"/>
    <col min="11405" max="11405" width="12.28515625" style="94" customWidth="1"/>
    <col min="11406" max="11406" width="14.28515625" style="94" customWidth="1"/>
    <col min="11407" max="11407" width="15.140625" style="94" customWidth="1"/>
    <col min="11408" max="11642" width="9.140625" style="94"/>
    <col min="11643" max="11643" width="8.85546875" style="94" customWidth="1"/>
    <col min="11644" max="11644" width="34.140625" style="94" customWidth="1"/>
    <col min="11645" max="11645" width="17.7109375" style="94" bestFit="1" customWidth="1"/>
    <col min="11646" max="11646" width="12.28515625" style="94" customWidth="1"/>
    <col min="11647" max="11648" width="13" style="94" customWidth="1"/>
    <col min="11649" max="11649" width="12.28515625" style="94" customWidth="1"/>
    <col min="11650" max="11650" width="13.28515625" style="94" customWidth="1"/>
    <col min="11651" max="11651" width="12.28515625" style="94" customWidth="1"/>
    <col min="11652" max="11652" width="13.28515625" style="94" customWidth="1"/>
    <col min="11653" max="11653" width="12.28515625" style="94" customWidth="1"/>
    <col min="11654" max="11654" width="13.28515625" style="94" customWidth="1"/>
    <col min="11655" max="11655" width="12.28515625" style="94" customWidth="1"/>
    <col min="11656" max="11656" width="13.28515625" style="94" customWidth="1"/>
    <col min="11657" max="11657" width="12.28515625" style="94" customWidth="1"/>
    <col min="11658" max="11658" width="13.28515625" style="94" customWidth="1"/>
    <col min="11659" max="11659" width="12.28515625" style="94" customWidth="1"/>
    <col min="11660" max="11660" width="13.28515625" style="94" customWidth="1"/>
    <col min="11661" max="11661" width="12.28515625" style="94" customWidth="1"/>
    <col min="11662" max="11662" width="14.28515625" style="94" customWidth="1"/>
    <col min="11663" max="11663" width="15.140625" style="94" customWidth="1"/>
    <col min="11664" max="11898" width="9.140625" style="94"/>
    <col min="11899" max="11899" width="8.85546875" style="94" customWidth="1"/>
    <col min="11900" max="11900" width="34.140625" style="94" customWidth="1"/>
    <col min="11901" max="11901" width="17.7109375" style="94" bestFit="1" customWidth="1"/>
    <col min="11902" max="11902" width="12.28515625" style="94" customWidth="1"/>
    <col min="11903" max="11904" width="13" style="94" customWidth="1"/>
    <col min="11905" max="11905" width="12.28515625" style="94" customWidth="1"/>
    <col min="11906" max="11906" width="13.28515625" style="94" customWidth="1"/>
    <col min="11907" max="11907" width="12.28515625" style="94" customWidth="1"/>
    <col min="11908" max="11908" width="13.28515625" style="94" customWidth="1"/>
    <col min="11909" max="11909" width="12.28515625" style="94" customWidth="1"/>
    <col min="11910" max="11910" width="13.28515625" style="94" customWidth="1"/>
    <col min="11911" max="11911" width="12.28515625" style="94" customWidth="1"/>
    <col min="11912" max="11912" width="13.28515625" style="94" customWidth="1"/>
    <col min="11913" max="11913" width="12.28515625" style="94" customWidth="1"/>
    <col min="11914" max="11914" width="13.28515625" style="94" customWidth="1"/>
    <col min="11915" max="11915" width="12.28515625" style="94" customWidth="1"/>
    <col min="11916" max="11916" width="13.28515625" style="94" customWidth="1"/>
    <col min="11917" max="11917" width="12.28515625" style="94" customWidth="1"/>
    <col min="11918" max="11918" width="14.28515625" style="94" customWidth="1"/>
    <col min="11919" max="11919" width="15.140625" style="94" customWidth="1"/>
    <col min="11920" max="12154" width="9.140625" style="94"/>
    <col min="12155" max="12155" width="8.85546875" style="94" customWidth="1"/>
    <col min="12156" max="12156" width="34.140625" style="94" customWidth="1"/>
    <col min="12157" max="12157" width="17.7109375" style="94" bestFit="1" customWidth="1"/>
    <col min="12158" max="12158" width="12.28515625" style="94" customWidth="1"/>
    <col min="12159" max="12160" width="13" style="94" customWidth="1"/>
    <col min="12161" max="12161" width="12.28515625" style="94" customWidth="1"/>
    <col min="12162" max="12162" width="13.28515625" style="94" customWidth="1"/>
    <col min="12163" max="12163" width="12.28515625" style="94" customWidth="1"/>
    <col min="12164" max="12164" width="13.28515625" style="94" customWidth="1"/>
    <col min="12165" max="12165" width="12.28515625" style="94" customWidth="1"/>
    <col min="12166" max="12166" width="13.28515625" style="94" customWidth="1"/>
    <col min="12167" max="12167" width="12.28515625" style="94" customWidth="1"/>
    <col min="12168" max="12168" width="13.28515625" style="94" customWidth="1"/>
    <col min="12169" max="12169" width="12.28515625" style="94" customWidth="1"/>
    <col min="12170" max="12170" width="13.28515625" style="94" customWidth="1"/>
    <col min="12171" max="12171" width="12.28515625" style="94" customWidth="1"/>
    <col min="12172" max="12172" width="13.28515625" style="94" customWidth="1"/>
    <col min="12173" max="12173" width="12.28515625" style="94" customWidth="1"/>
    <col min="12174" max="12174" width="14.28515625" style="94" customWidth="1"/>
    <col min="12175" max="12175" width="15.140625" style="94" customWidth="1"/>
    <col min="12176" max="12410" width="9.140625" style="94"/>
    <col min="12411" max="12411" width="8.85546875" style="94" customWidth="1"/>
    <col min="12412" max="12412" width="34.140625" style="94" customWidth="1"/>
    <col min="12413" max="12413" width="17.7109375" style="94" bestFit="1" customWidth="1"/>
    <col min="12414" max="12414" width="12.28515625" style="94" customWidth="1"/>
    <col min="12415" max="12416" width="13" style="94" customWidth="1"/>
    <col min="12417" max="12417" width="12.28515625" style="94" customWidth="1"/>
    <col min="12418" max="12418" width="13.28515625" style="94" customWidth="1"/>
    <col min="12419" max="12419" width="12.28515625" style="94" customWidth="1"/>
    <col min="12420" max="12420" width="13.28515625" style="94" customWidth="1"/>
    <col min="12421" max="12421" width="12.28515625" style="94" customWidth="1"/>
    <col min="12422" max="12422" width="13.28515625" style="94" customWidth="1"/>
    <col min="12423" max="12423" width="12.28515625" style="94" customWidth="1"/>
    <col min="12424" max="12424" width="13.28515625" style="94" customWidth="1"/>
    <col min="12425" max="12425" width="12.28515625" style="94" customWidth="1"/>
    <col min="12426" max="12426" width="13.28515625" style="94" customWidth="1"/>
    <col min="12427" max="12427" width="12.28515625" style="94" customWidth="1"/>
    <col min="12428" max="12428" width="13.28515625" style="94" customWidth="1"/>
    <col min="12429" max="12429" width="12.28515625" style="94" customWidth="1"/>
    <col min="12430" max="12430" width="14.28515625" style="94" customWidth="1"/>
    <col min="12431" max="12431" width="15.140625" style="94" customWidth="1"/>
    <col min="12432" max="12666" width="9.140625" style="94"/>
    <col min="12667" max="12667" width="8.85546875" style="94" customWidth="1"/>
    <col min="12668" max="12668" width="34.140625" style="94" customWidth="1"/>
    <col min="12669" max="12669" width="17.7109375" style="94" bestFit="1" customWidth="1"/>
    <col min="12670" max="12670" width="12.28515625" style="94" customWidth="1"/>
    <col min="12671" max="12672" width="13" style="94" customWidth="1"/>
    <col min="12673" max="12673" width="12.28515625" style="94" customWidth="1"/>
    <col min="12674" max="12674" width="13.28515625" style="94" customWidth="1"/>
    <col min="12675" max="12675" width="12.28515625" style="94" customWidth="1"/>
    <col min="12676" max="12676" width="13.28515625" style="94" customWidth="1"/>
    <col min="12677" max="12677" width="12.28515625" style="94" customWidth="1"/>
    <col min="12678" max="12678" width="13.28515625" style="94" customWidth="1"/>
    <col min="12679" max="12679" width="12.28515625" style="94" customWidth="1"/>
    <col min="12680" max="12680" width="13.28515625" style="94" customWidth="1"/>
    <col min="12681" max="12681" width="12.28515625" style="94" customWidth="1"/>
    <col min="12682" max="12682" width="13.28515625" style="94" customWidth="1"/>
    <col min="12683" max="12683" width="12.28515625" style="94" customWidth="1"/>
    <col min="12684" max="12684" width="13.28515625" style="94" customWidth="1"/>
    <col min="12685" max="12685" width="12.28515625" style="94" customWidth="1"/>
    <col min="12686" max="12686" width="14.28515625" style="94" customWidth="1"/>
    <col min="12687" max="12687" width="15.140625" style="94" customWidth="1"/>
    <col min="12688" max="12922" width="9.140625" style="94"/>
    <col min="12923" max="12923" width="8.85546875" style="94" customWidth="1"/>
    <col min="12924" max="12924" width="34.140625" style="94" customWidth="1"/>
    <col min="12925" max="12925" width="17.7109375" style="94" bestFit="1" customWidth="1"/>
    <col min="12926" max="12926" width="12.28515625" style="94" customWidth="1"/>
    <col min="12927" max="12928" width="13" style="94" customWidth="1"/>
    <col min="12929" max="12929" width="12.28515625" style="94" customWidth="1"/>
    <col min="12930" max="12930" width="13.28515625" style="94" customWidth="1"/>
    <col min="12931" max="12931" width="12.28515625" style="94" customWidth="1"/>
    <col min="12932" max="12932" width="13.28515625" style="94" customWidth="1"/>
    <col min="12933" max="12933" width="12.28515625" style="94" customWidth="1"/>
    <col min="12934" max="12934" width="13.28515625" style="94" customWidth="1"/>
    <col min="12935" max="12935" width="12.28515625" style="94" customWidth="1"/>
    <col min="12936" max="12936" width="13.28515625" style="94" customWidth="1"/>
    <col min="12937" max="12937" width="12.28515625" style="94" customWidth="1"/>
    <col min="12938" max="12938" width="13.28515625" style="94" customWidth="1"/>
    <col min="12939" max="12939" width="12.28515625" style="94" customWidth="1"/>
    <col min="12940" max="12940" width="13.28515625" style="94" customWidth="1"/>
    <col min="12941" max="12941" width="12.28515625" style="94" customWidth="1"/>
    <col min="12942" max="12942" width="14.28515625" style="94" customWidth="1"/>
    <col min="12943" max="12943" width="15.140625" style="94" customWidth="1"/>
    <col min="12944" max="13178" width="9.140625" style="94"/>
    <col min="13179" max="13179" width="8.85546875" style="94" customWidth="1"/>
    <col min="13180" max="13180" width="34.140625" style="94" customWidth="1"/>
    <col min="13181" max="13181" width="17.7109375" style="94" bestFit="1" customWidth="1"/>
    <col min="13182" max="13182" width="12.28515625" style="94" customWidth="1"/>
    <col min="13183" max="13184" width="13" style="94" customWidth="1"/>
    <col min="13185" max="13185" width="12.28515625" style="94" customWidth="1"/>
    <col min="13186" max="13186" width="13.28515625" style="94" customWidth="1"/>
    <col min="13187" max="13187" width="12.28515625" style="94" customWidth="1"/>
    <col min="13188" max="13188" width="13.28515625" style="94" customWidth="1"/>
    <col min="13189" max="13189" width="12.28515625" style="94" customWidth="1"/>
    <col min="13190" max="13190" width="13.28515625" style="94" customWidth="1"/>
    <col min="13191" max="13191" width="12.28515625" style="94" customWidth="1"/>
    <col min="13192" max="13192" width="13.28515625" style="94" customWidth="1"/>
    <col min="13193" max="13193" width="12.28515625" style="94" customWidth="1"/>
    <col min="13194" max="13194" width="13.28515625" style="94" customWidth="1"/>
    <col min="13195" max="13195" width="12.28515625" style="94" customWidth="1"/>
    <col min="13196" max="13196" width="13.28515625" style="94" customWidth="1"/>
    <col min="13197" max="13197" width="12.28515625" style="94" customWidth="1"/>
    <col min="13198" max="13198" width="14.28515625" style="94" customWidth="1"/>
    <col min="13199" max="13199" width="15.140625" style="94" customWidth="1"/>
    <col min="13200" max="13434" width="9.140625" style="94"/>
    <col min="13435" max="13435" width="8.85546875" style="94" customWidth="1"/>
    <col min="13436" max="13436" width="34.140625" style="94" customWidth="1"/>
    <col min="13437" max="13437" width="17.7109375" style="94" bestFit="1" customWidth="1"/>
    <col min="13438" max="13438" width="12.28515625" style="94" customWidth="1"/>
    <col min="13439" max="13440" width="13" style="94" customWidth="1"/>
    <col min="13441" max="13441" width="12.28515625" style="94" customWidth="1"/>
    <col min="13442" max="13442" width="13.28515625" style="94" customWidth="1"/>
    <col min="13443" max="13443" width="12.28515625" style="94" customWidth="1"/>
    <col min="13444" max="13444" width="13.28515625" style="94" customWidth="1"/>
    <col min="13445" max="13445" width="12.28515625" style="94" customWidth="1"/>
    <col min="13446" max="13446" width="13.28515625" style="94" customWidth="1"/>
    <col min="13447" max="13447" width="12.28515625" style="94" customWidth="1"/>
    <col min="13448" max="13448" width="13.28515625" style="94" customWidth="1"/>
    <col min="13449" max="13449" width="12.28515625" style="94" customWidth="1"/>
    <col min="13450" max="13450" width="13.28515625" style="94" customWidth="1"/>
    <col min="13451" max="13451" width="12.28515625" style="94" customWidth="1"/>
    <col min="13452" max="13452" width="13.28515625" style="94" customWidth="1"/>
    <col min="13453" max="13453" width="12.28515625" style="94" customWidth="1"/>
    <col min="13454" max="13454" width="14.28515625" style="94" customWidth="1"/>
    <col min="13455" max="13455" width="15.140625" style="94" customWidth="1"/>
    <col min="13456" max="13690" width="9.140625" style="94"/>
    <col min="13691" max="13691" width="8.85546875" style="94" customWidth="1"/>
    <col min="13692" max="13692" width="34.140625" style="94" customWidth="1"/>
    <col min="13693" max="13693" width="17.7109375" style="94" bestFit="1" customWidth="1"/>
    <col min="13694" max="13694" width="12.28515625" style="94" customWidth="1"/>
    <col min="13695" max="13696" width="13" style="94" customWidth="1"/>
    <col min="13697" max="13697" width="12.28515625" style="94" customWidth="1"/>
    <col min="13698" max="13698" width="13.28515625" style="94" customWidth="1"/>
    <col min="13699" max="13699" width="12.28515625" style="94" customWidth="1"/>
    <col min="13700" max="13700" width="13.28515625" style="94" customWidth="1"/>
    <col min="13701" max="13701" width="12.28515625" style="94" customWidth="1"/>
    <col min="13702" max="13702" width="13.28515625" style="94" customWidth="1"/>
    <col min="13703" max="13703" width="12.28515625" style="94" customWidth="1"/>
    <col min="13704" max="13704" width="13.28515625" style="94" customWidth="1"/>
    <col min="13705" max="13705" width="12.28515625" style="94" customWidth="1"/>
    <col min="13706" max="13706" width="13.28515625" style="94" customWidth="1"/>
    <col min="13707" max="13707" width="12.28515625" style="94" customWidth="1"/>
    <col min="13708" max="13708" width="13.28515625" style="94" customWidth="1"/>
    <col min="13709" max="13709" width="12.28515625" style="94" customWidth="1"/>
    <col min="13710" max="13710" width="14.28515625" style="94" customWidth="1"/>
    <col min="13711" max="13711" width="15.140625" style="94" customWidth="1"/>
    <col min="13712" max="13946" width="9.140625" style="94"/>
    <col min="13947" max="13947" width="8.85546875" style="94" customWidth="1"/>
    <col min="13948" max="13948" width="34.140625" style="94" customWidth="1"/>
    <col min="13949" max="13949" width="17.7109375" style="94" bestFit="1" customWidth="1"/>
    <col min="13950" max="13950" width="12.28515625" style="94" customWidth="1"/>
    <col min="13951" max="13952" width="13" style="94" customWidth="1"/>
    <col min="13953" max="13953" width="12.28515625" style="94" customWidth="1"/>
    <col min="13954" max="13954" width="13.28515625" style="94" customWidth="1"/>
    <col min="13955" max="13955" width="12.28515625" style="94" customWidth="1"/>
    <col min="13956" max="13956" width="13.28515625" style="94" customWidth="1"/>
    <col min="13957" max="13957" width="12.28515625" style="94" customWidth="1"/>
    <col min="13958" max="13958" width="13.28515625" style="94" customWidth="1"/>
    <col min="13959" max="13959" width="12.28515625" style="94" customWidth="1"/>
    <col min="13960" max="13960" width="13.28515625" style="94" customWidth="1"/>
    <col min="13961" max="13961" width="12.28515625" style="94" customWidth="1"/>
    <col min="13962" max="13962" width="13.28515625" style="94" customWidth="1"/>
    <col min="13963" max="13963" width="12.28515625" style="94" customWidth="1"/>
    <col min="13964" max="13964" width="13.28515625" style="94" customWidth="1"/>
    <col min="13965" max="13965" width="12.28515625" style="94" customWidth="1"/>
    <col min="13966" max="13966" width="14.28515625" style="94" customWidth="1"/>
    <col min="13967" max="13967" width="15.140625" style="94" customWidth="1"/>
    <col min="13968" max="14202" width="9.140625" style="94"/>
    <col min="14203" max="14203" width="8.85546875" style="94" customWidth="1"/>
    <col min="14204" max="14204" width="34.140625" style="94" customWidth="1"/>
    <col min="14205" max="14205" width="17.7109375" style="94" bestFit="1" customWidth="1"/>
    <col min="14206" max="14206" width="12.28515625" style="94" customWidth="1"/>
    <col min="14207" max="14208" width="13" style="94" customWidth="1"/>
    <col min="14209" max="14209" width="12.28515625" style="94" customWidth="1"/>
    <col min="14210" max="14210" width="13.28515625" style="94" customWidth="1"/>
    <col min="14211" max="14211" width="12.28515625" style="94" customWidth="1"/>
    <col min="14212" max="14212" width="13.28515625" style="94" customWidth="1"/>
    <col min="14213" max="14213" width="12.28515625" style="94" customWidth="1"/>
    <col min="14214" max="14214" width="13.28515625" style="94" customWidth="1"/>
    <col min="14215" max="14215" width="12.28515625" style="94" customWidth="1"/>
    <col min="14216" max="14216" width="13.28515625" style="94" customWidth="1"/>
    <col min="14217" max="14217" width="12.28515625" style="94" customWidth="1"/>
    <col min="14218" max="14218" width="13.28515625" style="94" customWidth="1"/>
    <col min="14219" max="14219" width="12.28515625" style="94" customWidth="1"/>
    <col min="14220" max="14220" width="13.28515625" style="94" customWidth="1"/>
    <col min="14221" max="14221" width="12.28515625" style="94" customWidth="1"/>
    <col min="14222" max="14222" width="14.28515625" style="94" customWidth="1"/>
    <col min="14223" max="14223" width="15.140625" style="94" customWidth="1"/>
    <col min="14224" max="14458" width="9.140625" style="94"/>
    <col min="14459" max="14459" width="8.85546875" style="94" customWidth="1"/>
    <col min="14460" max="14460" width="34.140625" style="94" customWidth="1"/>
    <col min="14461" max="14461" width="17.7109375" style="94" bestFit="1" customWidth="1"/>
    <col min="14462" max="14462" width="12.28515625" style="94" customWidth="1"/>
    <col min="14463" max="14464" width="13" style="94" customWidth="1"/>
    <col min="14465" max="14465" width="12.28515625" style="94" customWidth="1"/>
    <col min="14466" max="14466" width="13.28515625" style="94" customWidth="1"/>
    <col min="14467" max="14467" width="12.28515625" style="94" customWidth="1"/>
    <col min="14468" max="14468" width="13.28515625" style="94" customWidth="1"/>
    <col min="14469" max="14469" width="12.28515625" style="94" customWidth="1"/>
    <col min="14470" max="14470" width="13.28515625" style="94" customWidth="1"/>
    <col min="14471" max="14471" width="12.28515625" style="94" customWidth="1"/>
    <col min="14472" max="14472" width="13.28515625" style="94" customWidth="1"/>
    <col min="14473" max="14473" width="12.28515625" style="94" customWidth="1"/>
    <col min="14474" max="14474" width="13.28515625" style="94" customWidth="1"/>
    <col min="14475" max="14475" width="12.28515625" style="94" customWidth="1"/>
    <col min="14476" max="14476" width="13.28515625" style="94" customWidth="1"/>
    <col min="14477" max="14477" width="12.28515625" style="94" customWidth="1"/>
    <col min="14478" max="14478" width="14.28515625" style="94" customWidth="1"/>
    <col min="14479" max="14479" width="15.140625" style="94" customWidth="1"/>
    <col min="14480" max="14714" width="9.140625" style="94"/>
    <col min="14715" max="14715" width="8.85546875" style="94" customWidth="1"/>
    <col min="14716" max="14716" width="34.140625" style="94" customWidth="1"/>
    <col min="14717" max="14717" width="17.7109375" style="94" bestFit="1" customWidth="1"/>
    <col min="14718" max="14718" width="12.28515625" style="94" customWidth="1"/>
    <col min="14719" max="14720" width="13" style="94" customWidth="1"/>
    <col min="14721" max="14721" width="12.28515625" style="94" customWidth="1"/>
    <col min="14722" max="14722" width="13.28515625" style="94" customWidth="1"/>
    <col min="14723" max="14723" width="12.28515625" style="94" customWidth="1"/>
    <col min="14724" max="14724" width="13.28515625" style="94" customWidth="1"/>
    <col min="14725" max="14725" width="12.28515625" style="94" customWidth="1"/>
    <col min="14726" max="14726" width="13.28515625" style="94" customWidth="1"/>
    <col min="14727" max="14727" width="12.28515625" style="94" customWidth="1"/>
    <col min="14728" max="14728" width="13.28515625" style="94" customWidth="1"/>
    <col min="14729" max="14729" width="12.28515625" style="94" customWidth="1"/>
    <col min="14730" max="14730" width="13.28515625" style="94" customWidth="1"/>
    <col min="14731" max="14731" width="12.28515625" style="94" customWidth="1"/>
    <col min="14732" max="14732" width="13.28515625" style="94" customWidth="1"/>
    <col min="14733" max="14733" width="12.28515625" style="94" customWidth="1"/>
    <col min="14734" max="14734" width="14.28515625" style="94" customWidth="1"/>
    <col min="14735" max="14735" width="15.140625" style="94" customWidth="1"/>
    <col min="14736" max="14970" width="9.140625" style="94"/>
    <col min="14971" max="14971" width="8.85546875" style="94" customWidth="1"/>
    <col min="14972" max="14972" width="34.140625" style="94" customWidth="1"/>
    <col min="14973" max="14973" width="17.7109375" style="94" bestFit="1" customWidth="1"/>
    <col min="14974" max="14974" width="12.28515625" style="94" customWidth="1"/>
    <col min="14975" max="14976" width="13" style="94" customWidth="1"/>
    <col min="14977" max="14977" width="12.28515625" style="94" customWidth="1"/>
    <col min="14978" max="14978" width="13.28515625" style="94" customWidth="1"/>
    <col min="14979" max="14979" width="12.28515625" style="94" customWidth="1"/>
    <col min="14980" max="14980" width="13.28515625" style="94" customWidth="1"/>
    <col min="14981" max="14981" width="12.28515625" style="94" customWidth="1"/>
    <col min="14982" max="14982" width="13.28515625" style="94" customWidth="1"/>
    <col min="14983" max="14983" width="12.28515625" style="94" customWidth="1"/>
    <col min="14984" max="14984" width="13.28515625" style="94" customWidth="1"/>
    <col min="14985" max="14985" width="12.28515625" style="94" customWidth="1"/>
    <col min="14986" max="14986" width="13.28515625" style="94" customWidth="1"/>
    <col min="14987" max="14987" width="12.28515625" style="94" customWidth="1"/>
    <col min="14988" max="14988" width="13.28515625" style="94" customWidth="1"/>
    <col min="14989" max="14989" width="12.28515625" style="94" customWidth="1"/>
    <col min="14990" max="14990" width="14.28515625" style="94" customWidth="1"/>
    <col min="14991" max="14991" width="15.140625" style="94" customWidth="1"/>
    <col min="14992" max="15226" width="9.140625" style="94"/>
    <col min="15227" max="15227" width="8.85546875" style="94" customWidth="1"/>
    <col min="15228" max="15228" width="34.140625" style="94" customWidth="1"/>
    <col min="15229" max="15229" width="17.7109375" style="94" bestFit="1" customWidth="1"/>
    <col min="15230" max="15230" width="12.28515625" style="94" customWidth="1"/>
    <col min="15231" max="15232" width="13" style="94" customWidth="1"/>
    <col min="15233" max="15233" width="12.28515625" style="94" customWidth="1"/>
    <col min="15234" max="15234" width="13.28515625" style="94" customWidth="1"/>
    <col min="15235" max="15235" width="12.28515625" style="94" customWidth="1"/>
    <col min="15236" max="15236" width="13.28515625" style="94" customWidth="1"/>
    <col min="15237" max="15237" width="12.28515625" style="94" customWidth="1"/>
    <col min="15238" max="15238" width="13.28515625" style="94" customWidth="1"/>
    <col min="15239" max="15239" width="12.28515625" style="94" customWidth="1"/>
    <col min="15240" max="15240" width="13.28515625" style="94" customWidth="1"/>
    <col min="15241" max="15241" width="12.28515625" style="94" customWidth="1"/>
    <col min="15242" max="15242" width="13.28515625" style="94" customWidth="1"/>
    <col min="15243" max="15243" width="12.28515625" style="94" customWidth="1"/>
    <col min="15244" max="15244" width="13.28515625" style="94" customWidth="1"/>
    <col min="15245" max="15245" width="12.28515625" style="94" customWidth="1"/>
    <col min="15246" max="15246" width="14.28515625" style="94" customWidth="1"/>
    <col min="15247" max="15247" width="15.140625" style="94" customWidth="1"/>
    <col min="15248" max="15482" width="9.140625" style="94"/>
    <col min="15483" max="15483" width="8.85546875" style="94" customWidth="1"/>
    <col min="15484" max="15484" width="34.140625" style="94" customWidth="1"/>
    <col min="15485" max="15485" width="17.7109375" style="94" bestFit="1" customWidth="1"/>
    <col min="15486" max="15486" width="12.28515625" style="94" customWidth="1"/>
    <col min="15487" max="15488" width="13" style="94" customWidth="1"/>
    <col min="15489" max="15489" width="12.28515625" style="94" customWidth="1"/>
    <col min="15490" max="15490" width="13.28515625" style="94" customWidth="1"/>
    <col min="15491" max="15491" width="12.28515625" style="94" customWidth="1"/>
    <col min="15492" max="15492" width="13.28515625" style="94" customWidth="1"/>
    <col min="15493" max="15493" width="12.28515625" style="94" customWidth="1"/>
    <col min="15494" max="15494" width="13.28515625" style="94" customWidth="1"/>
    <col min="15495" max="15495" width="12.28515625" style="94" customWidth="1"/>
    <col min="15496" max="15496" width="13.28515625" style="94" customWidth="1"/>
    <col min="15497" max="15497" width="12.28515625" style="94" customWidth="1"/>
    <col min="15498" max="15498" width="13.28515625" style="94" customWidth="1"/>
    <col min="15499" max="15499" width="12.28515625" style="94" customWidth="1"/>
    <col min="15500" max="15500" width="13.28515625" style="94" customWidth="1"/>
    <col min="15501" max="15501" width="12.28515625" style="94" customWidth="1"/>
    <col min="15502" max="15502" width="14.28515625" style="94" customWidth="1"/>
    <col min="15503" max="15503" width="15.140625" style="94" customWidth="1"/>
    <col min="15504" max="15738" width="9.140625" style="94"/>
    <col min="15739" max="15739" width="8.85546875" style="94" customWidth="1"/>
    <col min="15740" max="15740" width="34.140625" style="94" customWidth="1"/>
    <col min="15741" max="15741" width="17.7109375" style="94" bestFit="1" customWidth="1"/>
    <col min="15742" max="15742" width="12.28515625" style="94" customWidth="1"/>
    <col min="15743" max="15744" width="13" style="94" customWidth="1"/>
    <col min="15745" max="15745" width="12.28515625" style="94" customWidth="1"/>
    <col min="15746" max="15746" width="13.28515625" style="94" customWidth="1"/>
    <col min="15747" max="15747" width="12.28515625" style="94" customWidth="1"/>
    <col min="15748" max="15748" width="13.28515625" style="94" customWidth="1"/>
    <col min="15749" max="15749" width="12.28515625" style="94" customWidth="1"/>
    <col min="15750" max="15750" width="13.28515625" style="94" customWidth="1"/>
    <col min="15751" max="15751" width="12.28515625" style="94" customWidth="1"/>
    <col min="15752" max="15752" width="13.28515625" style="94" customWidth="1"/>
    <col min="15753" max="15753" width="12.28515625" style="94" customWidth="1"/>
    <col min="15754" max="15754" width="13.28515625" style="94" customWidth="1"/>
    <col min="15755" max="15755" width="12.28515625" style="94" customWidth="1"/>
    <col min="15756" max="15756" width="13.28515625" style="94" customWidth="1"/>
    <col min="15757" max="15757" width="12.28515625" style="94" customWidth="1"/>
    <col min="15758" max="15758" width="14.28515625" style="94" customWidth="1"/>
    <col min="15759" max="15759" width="15.140625" style="94" customWidth="1"/>
    <col min="15760" max="15994" width="9.140625" style="94"/>
    <col min="15995" max="15995" width="8.85546875" style="94" customWidth="1"/>
    <col min="15996" max="15996" width="34.140625" style="94" customWidth="1"/>
    <col min="15997" max="15997" width="17.7109375" style="94" bestFit="1" customWidth="1"/>
    <col min="15998" max="15998" width="12.28515625" style="94" customWidth="1"/>
    <col min="15999" max="16000" width="13" style="94" customWidth="1"/>
    <col min="16001" max="16001" width="12.28515625" style="94" customWidth="1"/>
    <col min="16002" max="16002" width="13.28515625" style="94" customWidth="1"/>
    <col min="16003" max="16003" width="12.28515625" style="94" customWidth="1"/>
    <col min="16004" max="16004" width="13.28515625" style="94" customWidth="1"/>
    <col min="16005" max="16005" width="12.28515625" style="94" customWidth="1"/>
    <col min="16006" max="16006" width="13.28515625" style="94" customWidth="1"/>
    <col min="16007" max="16007" width="12.28515625" style="94" customWidth="1"/>
    <col min="16008" max="16008" width="13.28515625" style="94" customWidth="1"/>
    <col min="16009" max="16009" width="12.28515625" style="94" customWidth="1"/>
    <col min="16010" max="16010" width="13.28515625" style="94" customWidth="1"/>
    <col min="16011" max="16011" width="12.28515625" style="94" customWidth="1"/>
    <col min="16012" max="16012" width="13.28515625" style="94" customWidth="1"/>
    <col min="16013" max="16013" width="12.28515625" style="94" customWidth="1"/>
    <col min="16014" max="16014" width="14.28515625" style="94" customWidth="1"/>
    <col min="16015" max="16015" width="15.140625" style="94" customWidth="1"/>
    <col min="16016" max="16384" width="9.140625" style="94"/>
  </cols>
  <sheetData>
    <row r="1" spans="1:123" s="83" customFormat="1" ht="12.75" x14ac:dyDescent="0.2">
      <c r="D1" s="84"/>
      <c r="H1" s="85"/>
    </row>
    <row r="2" spans="1:123" s="13" customFormat="1" ht="18.75" x14ac:dyDescent="0.2">
      <c r="A2" s="445" t="s">
        <v>962</v>
      </c>
      <c r="B2" s="445"/>
      <c r="C2" s="445"/>
      <c r="D2" s="445"/>
      <c r="E2" s="445"/>
      <c r="F2" s="445"/>
      <c r="G2" s="445"/>
      <c r="H2" s="445"/>
      <c r="I2" s="445"/>
    </row>
    <row r="3" spans="1:123" s="13" customFormat="1" ht="18.75" x14ac:dyDescent="0.2">
      <c r="A3" s="445" t="s">
        <v>6714</v>
      </c>
      <c r="B3" s="445"/>
      <c r="C3" s="445"/>
      <c r="D3" s="445"/>
      <c r="E3" s="445"/>
      <c r="F3" s="445"/>
      <c r="G3" s="445"/>
      <c r="H3" s="445"/>
      <c r="I3" s="445"/>
    </row>
    <row r="4" spans="1:123" s="13" customFormat="1" ht="18.75" x14ac:dyDescent="0.2">
      <c r="A4" s="445" t="s">
        <v>963</v>
      </c>
      <c r="B4" s="445"/>
      <c r="C4" s="445"/>
      <c r="D4" s="445"/>
      <c r="E4" s="445"/>
      <c r="F4" s="445"/>
      <c r="G4" s="445"/>
      <c r="H4" s="445"/>
      <c r="I4" s="445"/>
    </row>
    <row r="5" spans="1:123" s="13" customFormat="1" ht="18.75" x14ac:dyDescent="0.2">
      <c r="A5" s="445" t="s">
        <v>1063</v>
      </c>
      <c r="B5" s="445"/>
      <c r="C5" s="445"/>
      <c r="D5" s="445"/>
      <c r="E5" s="445"/>
      <c r="F5" s="445"/>
      <c r="G5" s="445"/>
      <c r="H5" s="445"/>
      <c r="I5" s="445"/>
    </row>
    <row r="6" spans="1:123" s="5" customFormat="1" ht="27.75" customHeight="1" x14ac:dyDescent="0.2">
      <c r="A6" s="7" t="s">
        <v>58</v>
      </c>
      <c r="B6" s="10" t="s">
        <v>15496</v>
      </c>
      <c r="H6" s="9" t="s">
        <v>47</v>
      </c>
      <c r="I6" s="14">
        <v>45743</v>
      </c>
    </row>
    <row r="7" spans="1:123" s="5" customFormat="1" ht="15" customHeight="1" x14ac:dyDescent="0.2">
      <c r="A7" s="7" t="s">
        <v>13</v>
      </c>
      <c r="B7" s="10" t="s">
        <v>1406</v>
      </c>
      <c r="E7" s="7" t="s">
        <v>14</v>
      </c>
      <c r="F7" s="18" t="s">
        <v>1405</v>
      </c>
      <c r="G7" s="18"/>
      <c r="H7" s="9" t="s">
        <v>15497</v>
      </c>
      <c r="I7" s="9"/>
    </row>
    <row r="8" spans="1:123" s="5" customFormat="1" ht="12.75" customHeight="1" x14ac:dyDescent="0.2">
      <c r="A8" s="7" t="s">
        <v>59</v>
      </c>
      <c r="B8" s="10" t="s">
        <v>15491</v>
      </c>
      <c r="E8" s="86" t="s">
        <v>6711</v>
      </c>
      <c r="F8" s="86"/>
      <c r="H8" s="86" t="s">
        <v>6712</v>
      </c>
      <c r="I8" s="86"/>
    </row>
    <row r="9" spans="1:123" s="89" customFormat="1" ht="12.75" thickBot="1" x14ac:dyDescent="0.3">
      <c r="A9" s="87"/>
      <c r="B9" s="87"/>
      <c r="C9" s="88"/>
      <c r="D9" s="88"/>
      <c r="E9" s="88"/>
      <c r="F9" s="88"/>
      <c r="G9" s="88"/>
      <c r="H9" s="88"/>
      <c r="I9" s="88"/>
    </row>
    <row r="10" spans="1:123" ht="22.5" x14ac:dyDescent="0.2">
      <c r="B10" s="94"/>
      <c r="C10" s="90" t="s">
        <v>0</v>
      </c>
      <c r="D10" s="91" t="s">
        <v>1064</v>
      </c>
      <c r="E10" s="92" t="s">
        <v>1065</v>
      </c>
      <c r="F10" s="339" t="s">
        <v>8068</v>
      </c>
      <c r="G10" s="135" t="s">
        <v>8069</v>
      </c>
      <c r="H10" s="138"/>
      <c r="I10" s="138"/>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93"/>
      <c r="AT10" s="93"/>
      <c r="AU10" s="93"/>
      <c r="AV10" s="93"/>
      <c r="AW10" s="93"/>
      <c r="AX10" s="93"/>
      <c r="AY10" s="93"/>
      <c r="AZ10" s="93"/>
      <c r="BA10" s="93"/>
      <c r="BB10" s="93"/>
      <c r="BC10" s="93"/>
      <c r="BD10" s="93"/>
      <c r="BE10" s="93"/>
      <c r="BF10" s="93"/>
      <c r="BG10" s="93"/>
      <c r="BH10" s="93"/>
      <c r="BI10" s="93"/>
      <c r="BJ10" s="93"/>
      <c r="BK10" s="93"/>
      <c r="BL10" s="93"/>
      <c r="BM10" s="93"/>
      <c r="BN10" s="93"/>
      <c r="BO10" s="93"/>
      <c r="BP10" s="93"/>
      <c r="BQ10" s="93"/>
      <c r="BR10" s="93"/>
      <c r="BS10" s="93"/>
      <c r="BT10" s="93"/>
      <c r="BU10" s="93"/>
      <c r="BV10" s="93"/>
      <c r="BW10" s="93"/>
      <c r="BX10" s="93"/>
      <c r="BY10" s="93"/>
      <c r="BZ10" s="93"/>
      <c r="CA10" s="93"/>
      <c r="CB10" s="93"/>
      <c r="CC10" s="93"/>
      <c r="CD10" s="93"/>
      <c r="CE10" s="93"/>
      <c r="CF10" s="93"/>
      <c r="CG10" s="93"/>
      <c r="CH10" s="93"/>
      <c r="CI10" s="93"/>
      <c r="CJ10" s="93"/>
      <c r="CK10" s="93"/>
      <c r="CL10" s="93"/>
      <c r="CM10" s="93"/>
      <c r="CN10" s="93"/>
      <c r="CO10" s="93"/>
      <c r="CP10" s="93"/>
      <c r="CQ10" s="93"/>
      <c r="CR10" s="93"/>
      <c r="CS10" s="93"/>
      <c r="CT10" s="93"/>
      <c r="CU10" s="93"/>
      <c r="CV10" s="93"/>
      <c r="CW10" s="93"/>
      <c r="CX10" s="93"/>
      <c r="CY10" s="93"/>
      <c r="CZ10" s="93"/>
      <c r="DA10" s="93"/>
      <c r="DB10" s="93"/>
      <c r="DC10" s="93"/>
      <c r="DD10" s="93"/>
      <c r="DE10" s="93"/>
      <c r="DF10" s="93"/>
      <c r="DG10" s="93"/>
      <c r="DH10" s="93"/>
      <c r="DI10" s="93"/>
      <c r="DJ10" s="93"/>
      <c r="DK10" s="93"/>
      <c r="DL10" s="93"/>
      <c r="DM10" s="93"/>
      <c r="DN10" s="93"/>
      <c r="DO10" s="93"/>
      <c r="DP10" s="93"/>
      <c r="DQ10" s="93"/>
      <c r="DR10" s="93"/>
      <c r="DS10" s="93"/>
    </row>
    <row r="11" spans="1:123" ht="12.75" x14ac:dyDescent="0.25">
      <c r="B11" s="94"/>
      <c r="C11" s="446" t="s">
        <v>1032</v>
      </c>
      <c r="D11" s="451" t="s">
        <v>1066</v>
      </c>
      <c r="E11" s="450">
        <v>334.42389300000002</v>
      </c>
      <c r="F11" s="340"/>
      <c r="G11" s="366">
        <v>1</v>
      </c>
      <c r="H11" s="136"/>
      <c r="I11" s="136"/>
    </row>
    <row r="12" spans="1:123" ht="9" customHeight="1" x14ac:dyDescent="0.25">
      <c r="B12" s="94"/>
      <c r="C12" s="446"/>
      <c r="D12" s="451"/>
      <c r="E12" s="450"/>
      <c r="F12" s="340"/>
      <c r="G12" s="367"/>
      <c r="H12" s="139"/>
      <c r="I12" s="139"/>
    </row>
    <row r="13" spans="1:123" ht="15" customHeight="1" x14ac:dyDescent="0.25">
      <c r="B13" s="94"/>
      <c r="C13" s="446"/>
      <c r="D13" s="451"/>
      <c r="E13" s="450"/>
      <c r="F13" s="340"/>
      <c r="G13" s="368">
        <v>334.42389300000002</v>
      </c>
      <c r="H13" s="137"/>
      <c r="I13" s="137"/>
    </row>
    <row r="14" spans="1:123" ht="12.75" x14ac:dyDescent="0.25">
      <c r="B14" s="94"/>
      <c r="C14" s="446" t="s">
        <v>1351</v>
      </c>
      <c r="D14" s="451" t="s">
        <v>1352</v>
      </c>
      <c r="E14" s="450">
        <v>30062.232308510138</v>
      </c>
      <c r="F14" s="340"/>
      <c r="G14" s="366">
        <v>1</v>
      </c>
      <c r="H14" s="136"/>
      <c r="I14" s="136"/>
    </row>
    <row r="15" spans="1:123" ht="9" customHeight="1" x14ac:dyDescent="0.25">
      <c r="B15" s="94"/>
      <c r="C15" s="446"/>
      <c r="D15" s="451"/>
      <c r="E15" s="450"/>
      <c r="F15" s="340"/>
      <c r="G15" s="367"/>
      <c r="H15" s="139"/>
      <c r="I15" s="139"/>
    </row>
    <row r="16" spans="1:123" ht="15" customHeight="1" x14ac:dyDescent="0.25">
      <c r="B16" s="94"/>
      <c r="C16" s="446"/>
      <c r="D16" s="451"/>
      <c r="E16" s="450"/>
      <c r="F16" s="340"/>
      <c r="G16" s="368">
        <v>30062.232308510138</v>
      </c>
      <c r="H16" s="137"/>
      <c r="I16" s="137"/>
    </row>
    <row r="17" spans="2:9" ht="12.75" x14ac:dyDescent="0.25">
      <c r="B17" s="94"/>
      <c r="C17" s="446" t="s">
        <v>1523</v>
      </c>
      <c r="D17" s="451" t="s">
        <v>1435</v>
      </c>
      <c r="E17" s="450">
        <v>3623.7186539959998</v>
      </c>
      <c r="F17" s="340"/>
      <c r="G17" s="366">
        <v>1</v>
      </c>
      <c r="H17" s="136"/>
      <c r="I17" s="136"/>
    </row>
    <row r="18" spans="2:9" ht="9" customHeight="1" x14ac:dyDescent="0.25">
      <c r="B18" s="94"/>
      <c r="C18" s="446"/>
      <c r="D18" s="451"/>
      <c r="E18" s="450"/>
      <c r="F18" s="340"/>
      <c r="G18" s="367"/>
      <c r="H18" s="139"/>
      <c r="I18" s="139"/>
    </row>
    <row r="19" spans="2:9" ht="15" customHeight="1" x14ac:dyDescent="0.25">
      <c r="B19" s="94"/>
      <c r="C19" s="446"/>
      <c r="D19" s="451"/>
      <c r="E19" s="450"/>
      <c r="F19" s="340"/>
      <c r="G19" s="368">
        <v>3623.7186539959998</v>
      </c>
      <c r="H19" s="137"/>
      <c r="I19" s="137"/>
    </row>
    <row r="20" spans="2:9" ht="12.75" x14ac:dyDescent="0.25">
      <c r="B20" s="94"/>
      <c r="C20" s="446" t="s">
        <v>1524</v>
      </c>
      <c r="D20" s="447" t="s">
        <v>1422</v>
      </c>
      <c r="E20" s="450">
        <v>12764.980627671197</v>
      </c>
      <c r="F20" s="340"/>
      <c r="G20" s="366">
        <v>1</v>
      </c>
      <c r="H20" s="136"/>
      <c r="I20" s="136"/>
    </row>
    <row r="21" spans="2:9" ht="9" customHeight="1" x14ac:dyDescent="0.25">
      <c r="B21" s="94"/>
      <c r="C21" s="446"/>
      <c r="D21" s="448"/>
      <c r="E21" s="450"/>
      <c r="F21" s="340"/>
      <c r="G21" s="367"/>
      <c r="H21" s="139"/>
      <c r="I21" s="139"/>
    </row>
    <row r="22" spans="2:9" ht="15" customHeight="1" x14ac:dyDescent="0.25">
      <c r="B22" s="94"/>
      <c r="C22" s="446"/>
      <c r="D22" s="449"/>
      <c r="E22" s="450"/>
      <c r="F22" s="340"/>
      <c r="G22" s="368">
        <v>12764.980627671197</v>
      </c>
      <c r="H22" s="137"/>
      <c r="I22" s="137"/>
    </row>
    <row r="23" spans="2:9" ht="12.75" x14ac:dyDescent="0.25">
      <c r="B23" s="94"/>
      <c r="C23" s="446" t="s">
        <v>69</v>
      </c>
      <c r="D23" s="447" t="s">
        <v>1067</v>
      </c>
      <c r="E23" s="450">
        <v>540288.08702071605</v>
      </c>
      <c r="F23" s="340"/>
      <c r="G23" s="366">
        <v>1</v>
      </c>
      <c r="H23" s="136"/>
      <c r="I23" s="136"/>
    </row>
    <row r="24" spans="2:9" ht="9" customHeight="1" x14ac:dyDescent="0.25">
      <c r="B24" s="94"/>
      <c r="C24" s="446"/>
      <c r="D24" s="448"/>
      <c r="E24" s="450"/>
      <c r="F24" s="340"/>
      <c r="G24" s="367"/>
      <c r="H24" s="139"/>
      <c r="I24" s="139"/>
    </row>
    <row r="25" spans="2:9" ht="15" customHeight="1" x14ac:dyDescent="0.25">
      <c r="B25" s="94"/>
      <c r="C25" s="446"/>
      <c r="D25" s="449"/>
      <c r="E25" s="450"/>
      <c r="F25" s="340"/>
      <c r="G25" s="368">
        <v>540288.08702071605</v>
      </c>
      <c r="H25" s="137"/>
      <c r="I25" s="137"/>
    </row>
    <row r="26" spans="2:9" ht="12.75" x14ac:dyDescent="0.25">
      <c r="B26" s="94"/>
      <c r="C26" s="446" t="s">
        <v>1516</v>
      </c>
      <c r="D26" s="447" t="s">
        <v>1517</v>
      </c>
      <c r="E26" s="450">
        <v>1402.8166837184001</v>
      </c>
      <c r="F26" s="340"/>
      <c r="G26" s="368">
        <v>1</v>
      </c>
      <c r="H26" s="137"/>
      <c r="I26" s="137"/>
    </row>
    <row r="27" spans="2:9" ht="9" customHeight="1" x14ac:dyDescent="0.25">
      <c r="B27" s="94"/>
      <c r="C27" s="446"/>
      <c r="D27" s="448"/>
      <c r="E27" s="450"/>
      <c r="F27" s="340"/>
      <c r="G27" s="367"/>
      <c r="H27" s="139"/>
      <c r="I27" s="139"/>
    </row>
    <row r="28" spans="2:9" ht="15" customHeight="1" x14ac:dyDescent="0.25">
      <c r="B28" s="94"/>
      <c r="C28" s="446"/>
      <c r="D28" s="449"/>
      <c r="E28" s="450"/>
      <c r="F28" s="340"/>
      <c r="G28" s="368">
        <v>1402.8166837184001</v>
      </c>
      <c r="H28" s="137"/>
      <c r="I28" s="137"/>
    </row>
    <row r="29" spans="2:9" ht="12.75" x14ac:dyDescent="0.25">
      <c r="B29" s="94"/>
      <c r="C29" s="446" t="s">
        <v>1054</v>
      </c>
      <c r="D29" s="451" t="s">
        <v>1055</v>
      </c>
      <c r="E29" s="450">
        <v>497.30571099999997</v>
      </c>
      <c r="F29" s="340"/>
      <c r="G29" s="368">
        <v>1</v>
      </c>
      <c r="H29" s="137"/>
      <c r="I29" s="137"/>
    </row>
    <row r="30" spans="2:9" ht="9" customHeight="1" x14ac:dyDescent="0.25">
      <c r="B30" s="94"/>
      <c r="C30" s="446"/>
      <c r="D30" s="451"/>
      <c r="E30" s="450"/>
      <c r="F30" s="340"/>
      <c r="G30" s="367"/>
      <c r="H30" s="139"/>
      <c r="I30" s="139"/>
    </row>
    <row r="31" spans="2:9" ht="15" customHeight="1" x14ac:dyDescent="0.25">
      <c r="B31" s="94"/>
      <c r="C31" s="446"/>
      <c r="D31" s="451"/>
      <c r="E31" s="450"/>
      <c r="F31" s="340"/>
      <c r="G31" s="368">
        <v>497.30571099999997</v>
      </c>
      <c r="H31" s="137"/>
      <c r="I31" s="137"/>
    </row>
    <row r="32" spans="2:9" ht="12.75" x14ac:dyDescent="0.25">
      <c r="B32" s="94"/>
      <c r="C32" s="446" t="s">
        <v>1068</v>
      </c>
      <c r="D32" s="447" t="s">
        <v>1042</v>
      </c>
      <c r="E32" s="450">
        <v>25768.006779224994</v>
      </c>
      <c r="F32" s="340"/>
      <c r="G32" s="366">
        <v>1</v>
      </c>
      <c r="H32" s="136"/>
      <c r="I32" s="136"/>
    </row>
    <row r="33" spans="1:9" ht="9" customHeight="1" x14ac:dyDescent="0.25">
      <c r="B33" s="94"/>
      <c r="C33" s="446"/>
      <c r="D33" s="448"/>
      <c r="E33" s="450"/>
      <c r="F33" s="340"/>
      <c r="G33" s="367"/>
      <c r="H33" s="139"/>
      <c r="I33" s="139"/>
    </row>
    <row r="34" spans="1:9" ht="15" customHeight="1" x14ac:dyDescent="0.25">
      <c r="B34" s="94"/>
      <c r="C34" s="446"/>
      <c r="D34" s="449"/>
      <c r="E34" s="450"/>
      <c r="F34" s="340"/>
      <c r="G34" s="368">
        <v>25768.006779224994</v>
      </c>
      <c r="H34" s="137"/>
      <c r="I34" s="137"/>
    </row>
    <row r="35" spans="1:9" ht="15" customHeight="1" x14ac:dyDescent="0.25">
      <c r="B35" s="94"/>
      <c r="C35" s="96"/>
      <c r="D35" s="97" t="s">
        <v>1069</v>
      </c>
      <c r="E35" s="452">
        <v>614741.57167783671</v>
      </c>
      <c r="F35" s="341"/>
      <c r="G35" s="368">
        <v>1</v>
      </c>
      <c r="H35" s="137"/>
      <c r="I35" s="137"/>
    </row>
    <row r="36" spans="1:9" ht="15" customHeight="1" x14ac:dyDescent="0.25">
      <c r="B36" s="94"/>
      <c r="C36" s="98"/>
      <c r="D36" s="99" t="s">
        <v>1070</v>
      </c>
      <c r="E36" s="452"/>
      <c r="F36" s="341"/>
      <c r="G36" s="368">
        <v>614741.57167783671</v>
      </c>
      <c r="H36" s="137"/>
      <c r="I36" s="137"/>
    </row>
    <row r="37" spans="1:9" ht="15" customHeight="1" x14ac:dyDescent="0.25">
      <c r="B37" s="94"/>
      <c r="C37" s="98"/>
      <c r="D37" s="99" t="s">
        <v>1071</v>
      </c>
      <c r="E37" s="452"/>
      <c r="F37" s="341"/>
      <c r="G37" s="368">
        <v>1</v>
      </c>
      <c r="H37" s="137"/>
      <c r="I37" s="137"/>
    </row>
    <row r="38" spans="1:9" ht="15.75" customHeight="1" thickBot="1" x14ac:dyDescent="0.3">
      <c r="B38" s="94"/>
      <c r="C38" s="100"/>
      <c r="D38" s="101" t="s">
        <v>1072</v>
      </c>
      <c r="E38" s="453"/>
      <c r="F38" s="342"/>
      <c r="G38" s="369">
        <v>614741.57167783671</v>
      </c>
      <c r="H38" s="137"/>
      <c r="I38" s="137"/>
    </row>
    <row r="39" spans="1:9" x14ac:dyDescent="0.25">
      <c r="B39" s="94"/>
      <c r="C39" s="102"/>
      <c r="D39" s="94"/>
      <c r="G39" s="95"/>
      <c r="H39" s="94"/>
    </row>
    <row r="40" spans="1:9" s="1" customFormat="1" ht="23.25" customHeight="1" x14ac:dyDescent="0.25">
      <c r="A40" s="104"/>
      <c r="B40" s="104"/>
      <c r="C40" s="105"/>
      <c r="D40" s="105"/>
      <c r="E40" s="105"/>
      <c r="F40" s="105"/>
      <c r="G40" s="106"/>
      <c r="H40" s="107"/>
      <c r="I40" s="107"/>
    </row>
    <row r="41" spans="1:9" s="10" customFormat="1" ht="58.5" customHeight="1" x14ac:dyDescent="0.25">
      <c r="A41" s="438" t="s">
        <v>1928</v>
      </c>
      <c r="B41" s="438"/>
      <c r="C41" s="438"/>
      <c r="D41" s="438"/>
      <c r="E41" s="438"/>
      <c r="F41" s="438"/>
      <c r="G41" s="438"/>
      <c r="H41" s="438"/>
      <c r="I41" s="438"/>
    </row>
    <row r="42" spans="1:9" x14ac:dyDescent="0.25">
      <c r="D42" s="94"/>
    </row>
    <row r="43" spans="1:9" x14ac:dyDescent="0.25">
      <c r="D43" s="94"/>
    </row>
    <row r="44" spans="1:9" x14ac:dyDescent="0.25">
      <c r="D44" s="94"/>
    </row>
    <row r="45" spans="1:9" x14ac:dyDescent="0.25">
      <c r="D45" s="94"/>
    </row>
    <row r="46" spans="1:9" x14ac:dyDescent="0.25">
      <c r="D46" s="94"/>
    </row>
    <row r="47" spans="1:9" x14ac:dyDescent="0.25">
      <c r="D47" s="94"/>
    </row>
    <row r="48" spans="1:9" x14ac:dyDescent="0.25">
      <c r="D48" s="94"/>
    </row>
    <row r="49" spans="4:4" x14ac:dyDescent="0.25">
      <c r="D49" s="94"/>
    </row>
    <row r="50" spans="4:4" x14ac:dyDescent="0.25">
      <c r="D50" s="94"/>
    </row>
    <row r="51" spans="4:4" x14ac:dyDescent="0.25">
      <c r="D51" s="94"/>
    </row>
    <row r="52" spans="4:4" x14ac:dyDescent="0.25">
      <c r="D52" s="94"/>
    </row>
    <row r="53" spans="4:4" x14ac:dyDescent="0.25">
      <c r="D53" s="94"/>
    </row>
    <row r="54" spans="4:4" x14ac:dyDescent="0.25">
      <c r="D54" s="94"/>
    </row>
    <row r="55" spans="4:4" x14ac:dyDescent="0.25">
      <c r="D55" s="94"/>
    </row>
    <row r="56" spans="4:4" x14ac:dyDescent="0.25">
      <c r="D56" s="94"/>
    </row>
    <row r="57" spans="4:4" x14ac:dyDescent="0.25">
      <c r="D57" s="94"/>
    </row>
    <row r="58" spans="4:4" x14ac:dyDescent="0.25">
      <c r="D58" s="94"/>
    </row>
    <row r="59" spans="4:4" x14ac:dyDescent="0.25">
      <c r="D59" s="94"/>
    </row>
    <row r="60" spans="4:4" x14ac:dyDescent="0.25">
      <c r="D60" s="94"/>
    </row>
    <row r="61" spans="4:4" x14ac:dyDescent="0.25">
      <c r="D61" s="94"/>
    </row>
    <row r="62" spans="4:4" x14ac:dyDescent="0.25">
      <c r="D62" s="94"/>
    </row>
    <row r="63" spans="4:4" x14ac:dyDescent="0.25">
      <c r="D63" s="94"/>
    </row>
    <row r="64" spans="4:4" x14ac:dyDescent="0.25">
      <c r="D64" s="94"/>
    </row>
    <row r="65" spans="4:4" x14ac:dyDescent="0.25">
      <c r="D65" s="94"/>
    </row>
    <row r="66" spans="4:4" x14ac:dyDescent="0.25">
      <c r="D66" s="94"/>
    </row>
    <row r="67" spans="4:4" x14ac:dyDescent="0.25">
      <c r="D67" s="94"/>
    </row>
    <row r="68" spans="4:4" x14ac:dyDescent="0.25">
      <c r="D68" s="94"/>
    </row>
    <row r="69" spans="4:4" x14ac:dyDescent="0.25">
      <c r="D69" s="94"/>
    </row>
    <row r="70" spans="4:4" x14ac:dyDescent="0.25">
      <c r="D70" s="94"/>
    </row>
    <row r="71" spans="4:4" x14ac:dyDescent="0.25">
      <c r="D71" s="94"/>
    </row>
    <row r="72" spans="4:4" x14ac:dyDescent="0.25">
      <c r="D72" s="94"/>
    </row>
    <row r="73" spans="4:4" x14ac:dyDescent="0.25">
      <c r="D73" s="94"/>
    </row>
    <row r="74" spans="4:4" x14ac:dyDescent="0.25">
      <c r="D74" s="94"/>
    </row>
    <row r="75" spans="4:4" x14ac:dyDescent="0.25">
      <c r="D75" s="94"/>
    </row>
    <row r="76" spans="4:4" x14ac:dyDescent="0.25">
      <c r="D76" s="94"/>
    </row>
    <row r="77" spans="4:4" x14ac:dyDescent="0.25">
      <c r="D77" s="94"/>
    </row>
    <row r="78" spans="4:4" x14ac:dyDescent="0.25">
      <c r="D78" s="94"/>
    </row>
    <row r="79" spans="4:4" x14ac:dyDescent="0.25">
      <c r="D79" s="94"/>
    </row>
    <row r="80" spans="4:4" x14ac:dyDescent="0.25">
      <c r="D80" s="94"/>
    </row>
    <row r="81" spans="4:4" x14ac:dyDescent="0.25">
      <c r="D81" s="94"/>
    </row>
    <row r="82" spans="4:4" x14ac:dyDescent="0.25">
      <c r="D82" s="94"/>
    </row>
    <row r="83" spans="4:4" x14ac:dyDescent="0.25">
      <c r="D83" s="94"/>
    </row>
    <row r="84" spans="4:4" x14ac:dyDescent="0.25">
      <c r="D84" s="94"/>
    </row>
    <row r="85" spans="4:4" x14ac:dyDescent="0.25">
      <c r="D85" s="94"/>
    </row>
    <row r="86" spans="4:4" x14ac:dyDescent="0.25">
      <c r="D86" s="94"/>
    </row>
    <row r="87" spans="4:4" x14ac:dyDescent="0.25">
      <c r="D87" s="94"/>
    </row>
    <row r="88" spans="4:4" x14ac:dyDescent="0.25">
      <c r="D88" s="94"/>
    </row>
    <row r="89" spans="4:4" x14ac:dyDescent="0.25">
      <c r="D89" s="94"/>
    </row>
    <row r="90" spans="4:4" x14ac:dyDescent="0.25">
      <c r="D90" s="94"/>
    </row>
    <row r="91" spans="4:4" x14ac:dyDescent="0.25">
      <c r="D91" s="94"/>
    </row>
    <row r="92" spans="4:4" x14ac:dyDescent="0.25">
      <c r="D92" s="94"/>
    </row>
    <row r="93" spans="4:4" x14ac:dyDescent="0.25">
      <c r="D93" s="94"/>
    </row>
    <row r="94" spans="4:4" x14ac:dyDescent="0.25">
      <c r="D94" s="94"/>
    </row>
    <row r="95" spans="4:4" x14ac:dyDescent="0.25">
      <c r="D95" s="94"/>
    </row>
    <row r="96" spans="4:4" x14ac:dyDescent="0.25">
      <c r="D96" s="94"/>
    </row>
    <row r="97" spans="4:4" x14ac:dyDescent="0.25">
      <c r="D97" s="94"/>
    </row>
    <row r="98" spans="4:4" x14ac:dyDescent="0.25">
      <c r="D98" s="94"/>
    </row>
    <row r="99" spans="4:4" x14ac:dyDescent="0.25">
      <c r="D99" s="94"/>
    </row>
    <row r="100" spans="4:4" x14ac:dyDescent="0.25">
      <c r="D100" s="94"/>
    </row>
    <row r="101" spans="4:4" x14ac:dyDescent="0.25">
      <c r="D101" s="94"/>
    </row>
    <row r="102" spans="4:4" x14ac:dyDescent="0.25">
      <c r="D102" s="94"/>
    </row>
    <row r="103" spans="4:4" x14ac:dyDescent="0.25">
      <c r="D103" s="94"/>
    </row>
    <row r="104" spans="4:4" x14ac:dyDescent="0.25">
      <c r="D104" s="94"/>
    </row>
    <row r="105" spans="4:4" x14ac:dyDescent="0.25">
      <c r="D105" s="94"/>
    </row>
    <row r="106" spans="4:4" x14ac:dyDescent="0.25">
      <c r="D106" s="94"/>
    </row>
    <row r="107" spans="4:4" x14ac:dyDescent="0.25">
      <c r="D107" s="94"/>
    </row>
    <row r="108" spans="4:4" x14ac:dyDescent="0.25">
      <c r="D108" s="94"/>
    </row>
    <row r="109" spans="4:4" x14ac:dyDescent="0.25">
      <c r="D109" s="94"/>
    </row>
    <row r="110" spans="4:4" x14ac:dyDescent="0.25">
      <c r="D110" s="94"/>
    </row>
    <row r="111" spans="4:4" x14ac:dyDescent="0.25">
      <c r="D111" s="94"/>
    </row>
    <row r="112" spans="4:4" x14ac:dyDescent="0.25">
      <c r="D112" s="94"/>
    </row>
    <row r="113" spans="4:4" x14ac:dyDescent="0.25">
      <c r="D113" s="94"/>
    </row>
    <row r="114" spans="4:4" x14ac:dyDescent="0.25">
      <c r="D114" s="94"/>
    </row>
    <row r="115" spans="4:4" x14ac:dyDescent="0.25">
      <c r="D115" s="94"/>
    </row>
    <row r="116" spans="4:4" x14ac:dyDescent="0.25">
      <c r="D116" s="94"/>
    </row>
    <row r="117" spans="4:4" x14ac:dyDescent="0.25">
      <c r="D117" s="94"/>
    </row>
    <row r="118" spans="4:4" x14ac:dyDescent="0.25">
      <c r="D118" s="94"/>
    </row>
    <row r="119" spans="4:4" x14ac:dyDescent="0.25">
      <c r="D119" s="94"/>
    </row>
    <row r="120" spans="4:4" x14ac:dyDescent="0.25">
      <c r="D120" s="94"/>
    </row>
    <row r="121" spans="4:4" x14ac:dyDescent="0.25">
      <c r="D121" s="94"/>
    </row>
    <row r="122" spans="4:4" x14ac:dyDescent="0.25">
      <c r="D122" s="94"/>
    </row>
    <row r="123" spans="4:4" x14ac:dyDescent="0.25">
      <c r="D123" s="94"/>
    </row>
    <row r="124" spans="4:4" x14ac:dyDescent="0.25">
      <c r="D124" s="94"/>
    </row>
    <row r="125" spans="4:4" x14ac:dyDescent="0.25">
      <c r="D125" s="94"/>
    </row>
    <row r="126" spans="4:4" x14ac:dyDescent="0.25">
      <c r="D126" s="94"/>
    </row>
    <row r="127" spans="4:4" x14ac:dyDescent="0.25">
      <c r="D127" s="94"/>
    </row>
    <row r="128" spans="4:4" x14ac:dyDescent="0.25">
      <c r="D128" s="94"/>
    </row>
    <row r="129" spans="4:4" x14ac:dyDescent="0.25">
      <c r="D129" s="94"/>
    </row>
    <row r="130" spans="4:4" x14ac:dyDescent="0.25">
      <c r="D130" s="94"/>
    </row>
    <row r="131" spans="4:4" x14ac:dyDescent="0.25">
      <c r="D131" s="94"/>
    </row>
    <row r="132" spans="4:4" x14ac:dyDescent="0.25">
      <c r="D132" s="94"/>
    </row>
    <row r="133" spans="4:4" x14ac:dyDescent="0.25">
      <c r="D133" s="94"/>
    </row>
    <row r="134" spans="4:4" x14ac:dyDescent="0.25">
      <c r="D134" s="94"/>
    </row>
    <row r="135" spans="4:4" x14ac:dyDescent="0.25">
      <c r="D135" s="94"/>
    </row>
    <row r="136" spans="4:4" x14ac:dyDescent="0.25">
      <c r="D136" s="94"/>
    </row>
    <row r="137" spans="4:4" x14ac:dyDescent="0.25">
      <c r="D137" s="94"/>
    </row>
    <row r="138" spans="4:4" x14ac:dyDescent="0.25">
      <c r="D138" s="94"/>
    </row>
    <row r="139" spans="4:4" x14ac:dyDescent="0.25">
      <c r="D139" s="94"/>
    </row>
    <row r="140" spans="4:4" x14ac:dyDescent="0.25">
      <c r="D140" s="94"/>
    </row>
    <row r="141" spans="4:4" x14ac:dyDescent="0.25">
      <c r="D141" s="94"/>
    </row>
    <row r="142" spans="4:4" x14ac:dyDescent="0.25">
      <c r="D142" s="94"/>
    </row>
    <row r="143" spans="4:4" x14ac:dyDescent="0.25">
      <c r="D143" s="94"/>
    </row>
    <row r="144" spans="4:4" x14ac:dyDescent="0.25">
      <c r="D144" s="94"/>
    </row>
    <row r="145" spans="4:4" x14ac:dyDescent="0.25">
      <c r="D145" s="94"/>
    </row>
    <row r="146" spans="4:4" x14ac:dyDescent="0.25">
      <c r="D146" s="94"/>
    </row>
    <row r="147" spans="4:4" x14ac:dyDescent="0.25">
      <c r="D147" s="94"/>
    </row>
    <row r="148" spans="4:4" x14ac:dyDescent="0.25">
      <c r="D148" s="94"/>
    </row>
    <row r="149" spans="4:4" x14ac:dyDescent="0.25">
      <c r="D149" s="94"/>
    </row>
    <row r="150" spans="4:4" x14ac:dyDescent="0.25">
      <c r="D150" s="94"/>
    </row>
    <row r="151" spans="4:4" x14ac:dyDescent="0.25">
      <c r="D151" s="94"/>
    </row>
    <row r="152" spans="4:4" x14ac:dyDescent="0.25">
      <c r="D152" s="94"/>
    </row>
    <row r="153" spans="4:4" x14ac:dyDescent="0.25">
      <c r="D153" s="94"/>
    </row>
    <row r="154" spans="4:4" x14ac:dyDescent="0.25">
      <c r="D154" s="94"/>
    </row>
    <row r="155" spans="4:4" x14ac:dyDescent="0.25">
      <c r="D155" s="94"/>
    </row>
    <row r="156" spans="4:4" x14ac:dyDescent="0.25">
      <c r="D156" s="94"/>
    </row>
    <row r="157" spans="4:4" x14ac:dyDescent="0.25">
      <c r="D157" s="94"/>
    </row>
    <row r="158" spans="4:4" x14ac:dyDescent="0.25">
      <c r="D158" s="94"/>
    </row>
    <row r="159" spans="4:4" x14ac:dyDescent="0.25">
      <c r="D159" s="94"/>
    </row>
    <row r="160" spans="4:4" x14ac:dyDescent="0.25">
      <c r="D160" s="94"/>
    </row>
    <row r="161" spans="4:4" x14ac:dyDescent="0.25">
      <c r="D161" s="94"/>
    </row>
    <row r="162" spans="4:4" x14ac:dyDescent="0.25">
      <c r="D162" s="94"/>
    </row>
    <row r="163" spans="4:4" x14ac:dyDescent="0.25">
      <c r="D163" s="94"/>
    </row>
    <row r="164" spans="4:4" x14ac:dyDescent="0.25">
      <c r="D164" s="94"/>
    </row>
    <row r="165" spans="4:4" x14ac:dyDescent="0.25">
      <c r="D165" s="94"/>
    </row>
    <row r="166" spans="4:4" x14ac:dyDescent="0.25">
      <c r="D166" s="94"/>
    </row>
    <row r="167" spans="4:4" x14ac:dyDescent="0.25">
      <c r="D167" s="94"/>
    </row>
    <row r="168" spans="4:4" x14ac:dyDescent="0.25">
      <c r="D168" s="94"/>
    </row>
    <row r="169" spans="4:4" x14ac:dyDescent="0.25">
      <c r="D169" s="94"/>
    </row>
    <row r="170" spans="4:4" x14ac:dyDescent="0.25">
      <c r="D170" s="94"/>
    </row>
    <row r="171" spans="4:4" x14ac:dyDescent="0.25">
      <c r="D171" s="94"/>
    </row>
    <row r="172" spans="4:4" x14ac:dyDescent="0.25">
      <c r="D172" s="94"/>
    </row>
    <row r="173" spans="4:4" x14ac:dyDescent="0.25">
      <c r="D173" s="94"/>
    </row>
    <row r="174" spans="4:4" x14ac:dyDescent="0.25">
      <c r="D174" s="94"/>
    </row>
    <row r="175" spans="4:4" x14ac:dyDescent="0.25">
      <c r="D175" s="94"/>
    </row>
    <row r="176" spans="4:4" x14ac:dyDescent="0.25">
      <c r="D176" s="94"/>
    </row>
    <row r="177" spans="4:4" x14ac:dyDescent="0.25">
      <c r="D177" s="94"/>
    </row>
    <row r="178" spans="4:4" x14ac:dyDescent="0.25">
      <c r="D178" s="94"/>
    </row>
    <row r="179" spans="4:4" x14ac:dyDescent="0.25">
      <c r="D179" s="94"/>
    </row>
    <row r="180" spans="4:4" x14ac:dyDescent="0.25">
      <c r="D180" s="94"/>
    </row>
    <row r="181" spans="4:4" x14ac:dyDescent="0.25">
      <c r="D181" s="94"/>
    </row>
    <row r="182" spans="4:4" x14ac:dyDescent="0.25">
      <c r="D182" s="94"/>
    </row>
    <row r="183" spans="4:4" x14ac:dyDescent="0.25">
      <c r="D183" s="94"/>
    </row>
    <row r="184" spans="4:4" x14ac:dyDescent="0.25">
      <c r="D184" s="94"/>
    </row>
    <row r="185" spans="4:4" x14ac:dyDescent="0.25">
      <c r="D185" s="94"/>
    </row>
    <row r="186" spans="4:4" x14ac:dyDescent="0.25">
      <c r="D186" s="94"/>
    </row>
    <row r="187" spans="4:4" x14ac:dyDescent="0.25">
      <c r="D187" s="94"/>
    </row>
    <row r="188" spans="4:4" x14ac:dyDescent="0.25">
      <c r="D188" s="94"/>
    </row>
    <row r="189" spans="4:4" x14ac:dyDescent="0.25">
      <c r="D189" s="94"/>
    </row>
    <row r="190" spans="4:4" x14ac:dyDescent="0.25">
      <c r="D190" s="94"/>
    </row>
    <row r="191" spans="4:4" x14ac:dyDescent="0.25">
      <c r="D191" s="94"/>
    </row>
    <row r="192" spans="4:4" x14ac:dyDescent="0.25">
      <c r="D192" s="94"/>
    </row>
    <row r="193" spans="4:4" x14ac:dyDescent="0.25">
      <c r="D193" s="94"/>
    </row>
    <row r="194" spans="4:4" x14ac:dyDescent="0.25">
      <c r="D194" s="94"/>
    </row>
    <row r="195" spans="4:4" x14ac:dyDescent="0.25">
      <c r="D195" s="94"/>
    </row>
    <row r="196" spans="4:4" x14ac:dyDescent="0.25">
      <c r="D196" s="94"/>
    </row>
    <row r="197" spans="4:4" x14ac:dyDescent="0.25">
      <c r="D197" s="94"/>
    </row>
    <row r="198" spans="4:4" x14ac:dyDescent="0.25">
      <c r="D198" s="94"/>
    </row>
    <row r="199" spans="4:4" x14ac:dyDescent="0.25">
      <c r="D199" s="94"/>
    </row>
    <row r="200" spans="4:4" x14ac:dyDescent="0.25">
      <c r="D200" s="94"/>
    </row>
    <row r="201" spans="4:4" x14ac:dyDescent="0.25">
      <c r="D201" s="94"/>
    </row>
    <row r="202" spans="4:4" x14ac:dyDescent="0.25">
      <c r="D202" s="94"/>
    </row>
    <row r="203" spans="4:4" x14ac:dyDescent="0.25">
      <c r="D203" s="94"/>
    </row>
    <row r="204" spans="4:4" x14ac:dyDescent="0.25">
      <c r="D204" s="94"/>
    </row>
    <row r="205" spans="4:4" x14ac:dyDescent="0.25">
      <c r="D205" s="94"/>
    </row>
    <row r="206" spans="4:4" x14ac:dyDescent="0.25">
      <c r="D206" s="94"/>
    </row>
    <row r="207" spans="4:4" x14ac:dyDescent="0.25">
      <c r="D207" s="94"/>
    </row>
    <row r="208" spans="4:4" x14ac:dyDescent="0.25">
      <c r="D208" s="94"/>
    </row>
    <row r="209" spans="4:4" x14ac:dyDescent="0.25">
      <c r="D209" s="94"/>
    </row>
    <row r="210" spans="4:4" x14ac:dyDescent="0.25">
      <c r="D210" s="94"/>
    </row>
    <row r="211" spans="4:4" x14ac:dyDescent="0.25">
      <c r="D211" s="94"/>
    </row>
    <row r="212" spans="4:4" x14ac:dyDescent="0.25">
      <c r="D212" s="94"/>
    </row>
    <row r="213" spans="4:4" x14ac:dyDescent="0.25">
      <c r="D213" s="94"/>
    </row>
    <row r="214" spans="4:4" x14ac:dyDescent="0.25">
      <c r="D214" s="94"/>
    </row>
    <row r="215" spans="4:4" x14ac:dyDescent="0.25">
      <c r="D215" s="94"/>
    </row>
    <row r="216" spans="4:4" x14ac:dyDescent="0.25">
      <c r="D216" s="94"/>
    </row>
    <row r="217" spans="4:4" x14ac:dyDescent="0.25">
      <c r="D217" s="94"/>
    </row>
    <row r="218" spans="4:4" x14ac:dyDescent="0.25">
      <c r="D218" s="94"/>
    </row>
    <row r="219" spans="4:4" x14ac:dyDescent="0.25">
      <c r="D219" s="94"/>
    </row>
    <row r="220" spans="4:4" x14ac:dyDescent="0.25">
      <c r="D220" s="94"/>
    </row>
    <row r="221" spans="4:4" x14ac:dyDescent="0.25">
      <c r="D221" s="94"/>
    </row>
    <row r="222" spans="4:4" x14ac:dyDescent="0.25">
      <c r="D222" s="94"/>
    </row>
    <row r="223" spans="4:4" x14ac:dyDescent="0.25">
      <c r="D223" s="94"/>
    </row>
    <row r="224" spans="4:4" x14ac:dyDescent="0.25">
      <c r="D224" s="94"/>
    </row>
    <row r="225" spans="4:4" x14ac:dyDescent="0.25">
      <c r="D225" s="94"/>
    </row>
    <row r="226" spans="4:4" x14ac:dyDescent="0.25">
      <c r="D226" s="94"/>
    </row>
    <row r="227" spans="4:4" x14ac:dyDescent="0.25">
      <c r="D227" s="94"/>
    </row>
    <row r="228" spans="4:4" x14ac:dyDescent="0.25">
      <c r="D228" s="94"/>
    </row>
    <row r="229" spans="4:4" x14ac:dyDescent="0.25">
      <c r="D229" s="94"/>
    </row>
    <row r="230" spans="4:4" x14ac:dyDescent="0.25">
      <c r="D230" s="94"/>
    </row>
    <row r="231" spans="4:4" x14ac:dyDescent="0.25">
      <c r="D231" s="94"/>
    </row>
    <row r="232" spans="4:4" x14ac:dyDescent="0.25">
      <c r="D232" s="94"/>
    </row>
    <row r="233" spans="4:4" x14ac:dyDescent="0.25">
      <c r="D233" s="94"/>
    </row>
    <row r="234" spans="4:4" x14ac:dyDescent="0.25">
      <c r="D234" s="94"/>
    </row>
    <row r="235" spans="4:4" x14ac:dyDescent="0.25">
      <c r="D235" s="94"/>
    </row>
    <row r="236" spans="4:4" x14ac:dyDescent="0.25">
      <c r="D236" s="94"/>
    </row>
    <row r="237" spans="4:4" x14ac:dyDescent="0.25">
      <c r="D237" s="94"/>
    </row>
    <row r="238" spans="4:4" x14ac:dyDescent="0.25">
      <c r="D238" s="94"/>
    </row>
    <row r="239" spans="4:4" x14ac:dyDescent="0.25">
      <c r="D239" s="94"/>
    </row>
    <row r="240" spans="4:4" x14ac:dyDescent="0.25">
      <c r="D240" s="94"/>
    </row>
    <row r="241" spans="4:4" x14ac:dyDescent="0.25">
      <c r="D241" s="94"/>
    </row>
    <row r="242" spans="4:4" x14ac:dyDescent="0.25">
      <c r="D242" s="94"/>
    </row>
    <row r="243" spans="4:4" x14ac:dyDescent="0.25">
      <c r="D243" s="94"/>
    </row>
    <row r="244" spans="4:4" x14ac:dyDescent="0.25">
      <c r="D244" s="94"/>
    </row>
    <row r="245" spans="4:4" x14ac:dyDescent="0.25">
      <c r="D245" s="94"/>
    </row>
    <row r="246" spans="4:4" x14ac:dyDescent="0.25">
      <c r="D246" s="94"/>
    </row>
    <row r="247" spans="4:4" x14ac:dyDescent="0.25">
      <c r="D247" s="94"/>
    </row>
    <row r="248" spans="4:4" x14ac:dyDescent="0.25">
      <c r="D248" s="94"/>
    </row>
    <row r="249" spans="4:4" x14ac:dyDescent="0.25">
      <c r="D249" s="94"/>
    </row>
    <row r="250" spans="4:4" x14ac:dyDescent="0.25">
      <c r="D250" s="94"/>
    </row>
    <row r="251" spans="4:4" x14ac:dyDescent="0.25">
      <c r="D251" s="94"/>
    </row>
    <row r="252" spans="4:4" x14ac:dyDescent="0.25">
      <c r="D252" s="94"/>
    </row>
    <row r="253" spans="4:4" x14ac:dyDescent="0.25">
      <c r="D253" s="94"/>
    </row>
    <row r="254" spans="4:4" x14ac:dyDescent="0.25">
      <c r="D254" s="94"/>
    </row>
    <row r="255" spans="4:4" x14ac:dyDescent="0.25">
      <c r="D255" s="94"/>
    </row>
    <row r="256" spans="4:4" x14ac:dyDescent="0.25">
      <c r="D256" s="94"/>
    </row>
    <row r="257" spans="4:4" x14ac:dyDescent="0.25">
      <c r="D257" s="94"/>
    </row>
    <row r="258" spans="4:4" x14ac:dyDescent="0.25">
      <c r="D258" s="94"/>
    </row>
    <row r="259" spans="4:4" x14ac:dyDescent="0.25">
      <c r="D259" s="94"/>
    </row>
    <row r="260" spans="4:4" x14ac:dyDescent="0.25">
      <c r="D260" s="94"/>
    </row>
    <row r="261" spans="4:4" x14ac:dyDescent="0.25">
      <c r="D261" s="94"/>
    </row>
    <row r="262" spans="4:4" x14ac:dyDescent="0.25">
      <c r="D262" s="94"/>
    </row>
    <row r="263" spans="4:4" x14ac:dyDescent="0.25">
      <c r="D263" s="94"/>
    </row>
    <row r="264" spans="4:4" x14ac:dyDescent="0.25">
      <c r="D264" s="94"/>
    </row>
    <row r="265" spans="4:4" x14ac:dyDescent="0.25">
      <c r="D265" s="94"/>
    </row>
    <row r="266" spans="4:4" x14ac:dyDescent="0.25">
      <c r="D266" s="94"/>
    </row>
    <row r="267" spans="4:4" x14ac:dyDescent="0.25">
      <c r="D267" s="94"/>
    </row>
    <row r="268" spans="4:4" x14ac:dyDescent="0.25">
      <c r="D268" s="94"/>
    </row>
    <row r="269" spans="4:4" x14ac:dyDescent="0.25">
      <c r="D269" s="94"/>
    </row>
    <row r="270" spans="4:4" x14ac:dyDescent="0.25">
      <c r="D270" s="94"/>
    </row>
    <row r="271" spans="4:4" x14ac:dyDescent="0.25">
      <c r="D271" s="94"/>
    </row>
    <row r="272" spans="4:4" x14ac:dyDescent="0.25">
      <c r="D272" s="94"/>
    </row>
    <row r="273" spans="4:4" x14ac:dyDescent="0.25">
      <c r="D273" s="94"/>
    </row>
    <row r="274" spans="4:4" x14ac:dyDescent="0.25">
      <c r="D274" s="94"/>
    </row>
    <row r="275" spans="4:4" x14ac:dyDescent="0.25">
      <c r="D275" s="94"/>
    </row>
    <row r="276" spans="4:4" x14ac:dyDescent="0.25">
      <c r="D276" s="94"/>
    </row>
    <row r="277" spans="4:4" x14ac:dyDescent="0.25">
      <c r="D277" s="94"/>
    </row>
    <row r="278" spans="4:4" x14ac:dyDescent="0.25">
      <c r="D278" s="94"/>
    </row>
    <row r="279" spans="4:4" x14ac:dyDescent="0.25">
      <c r="D279" s="94"/>
    </row>
    <row r="280" spans="4:4" x14ac:dyDescent="0.25">
      <c r="D280" s="94"/>
    </row>
    <row r="281" spans="4:4" x14ac:dyDescent="0.25">
      <c r="D281" s="94"/>
    </row>
    <row r="282" spans="4:4" x14ac:dyDescent="0.25">
      <c r="D282" s="94"/>
    </row>
    <row r="283" spans="4:4" x14ac:dyDescent="0.25">
      <c r="D283" s="94"/>
    </row>
    <row r="284" spans="4:4" x14ac:dyDescent="0.25">
      <c r="D284" s="94"/>
    </row>
    <row r="285" spans="4:4" x14ac:dyDescent="0.25">
      <c r="D285" s="94"/>
    </row>
    <row r="286" spans="4:4" x14ac:dyDescent="0.25">
      <c r="D286" s="94"/>
    </row>
    <row r="287" spans="4:4" x14ac:dyDescent="0.25">
      <c r="D287" s="94"/>
    </row>
    <row r="288" spans="4:4" x14ac:dyDescent="0.25">
      <c r="D288" s="94"/>
    </row>
    <row r="289" spans="4:4" x14ac:dyDescent="0.25">
      <c r="D289" s="94"/>
    </row>
    <row r="290" spans="4:4" x14ac:dyDescent="0.25">
      <c r="D290" s="94"/>
    </row>
    <row r="291" spans="4:4" x14ac:dyDescent="0.25">
      <c r="D291" s="94"/>
    </row>
    <row r="292" spans="4:4" x14ac:dyDescent="0.25">
      <c r="D292" s="94"/>
    </row>
    <row r="293" spans="4:4" x14ac:dyDescent="0.25">
      <c r="D293" s="94"/>
    </row>
    <row r="294" spans="4:4" x14ac:dyDescent="0.25">
      <c r="D294" s="94"/>
    </row>
    <row r="295" spans="4:4" x14ac:dyDescent="0.25">
      <c r="D295" s="94"/>
    </row>
    <row r="296" spans="4:4" x14ac:dyDescent="0.25">
      <c r="D296" s="94"/>
    </row>
    <row r="297" spans="4:4" x14ac:dyDescent="0.25">
      <c r="D297" s="94"/>
    </row>
    <row r="298" spans="4:4" x14ac:dyDescent="0.25">
      <c r="D298" s="94"/>
    </row>
    <row r="299" spans="4:4" x14ac:dyDescent="0.25">
      <c r="D299" s="94"/>
    </row>
    <row r="300" spans="4:4" x14ac:dyDescent="0.25">
      <c r="D300" s="94"/>
    </row>
    <row r="301" spans="4:4" x14ac:dyDescent="0.25">
      <c r="D301" s="94"/>
    </row>
    <row r="302" spans="4:4" x14ac:dyDescent="0.25">
      <c r="D302" s="94"/>
    </row>
    <row r="303" spans="4:4" x14ac:dyDescent="0.25">
      <c r="D303" s="94"/>
    </row>
    <row r="304" spans="4:4" x14ac:dyDescent="0.25">
      <c r="D304" s="94"/>
    </row>
    <row r="305" spans="4:4" x14ac:dyDescent="0.25">
      <c r="D305" s="94"/>
    </row>
    <row r="306" spans="4:4" x14ac:dyDescent="0.25">
      <c r="D306" s="94"/>
    </row>
    <row r="307" spans="4:4" x14ac:dyDescent="0.25">
      <c r="D307" s="94"/>
    </row>
    <row r="308" spans="4:4" x14ac:dyDescent="0.25">
      <c r="D308" s="94"/>
    </row>
    <row r="309" spans="4:4" x14ac:dyDescent="0.25">
      <c r="D309" s="94"/>
    </row>
    <row r="310" spans="4:4" x14ac:dyDescent="0.25">
      <c r="D310" s="94"/>
    </row>
    <row r="311" spans="4:4" x14ac:dyDescent="0.25">
      <c r="D311" s="94"/>
    </row>
    <row r="312" spans="4:4" x14ac:dyDescent="0.25">
      <c r="D312" s="94"/>
    </row>
    <row r="313" spans="4:4" x14ac:dyDescent="0.25">
      <c r="D313" s="94"/>
    </row>
    <row r="314" spans="4:4" x14ac:dyDescent="0.25">
      <c r="D314" s="94"/>
    </row>
    <row r="315" spans="4:4" x14ac:dyDescent="0.25">
      <c r="D315" s="94"/>
    </row>
    <row r="316" spans="4:4" x14ac:dyDescent="0.25">
      <c r="D316" s="94"/>
    </row>
    <row r="317" spans="4:4" x14ac:dyDescent="0.25">
      <c r="D317" s="94"/>
    </row>
    <row r="318" spans="4:4" x14ac:dyDescent="0.25">
      <c r="D318" s="94"/>
    </row>
    <row r="319" spans="4:4" x14ac:dyDescent="0.25">
      <c r="D319" s="94"/>
    </row>
    <row r="320" spans="4:4" x14ac:dyDescent="0.25">
      <c r="D320" s="94"/>
    </row>
    <row r="321" spans="4:4" x14ac:dyDescent="0.25">
      <c r="D321" s="94"/>
    </row>
    <row r="322" spans="4:4" x14ac:dyDescent="0.25">
      <c r="D322" s="94"/>
    </row>
    <row r="323" spans="4:4" x14ac:dyDescent="0.25">
      <c r="D323" s="94"/>
    </row>
    <row r="324" spans="4:4" x14ac:dyDescent="0.25">
      <c r="D324" s="94"/>
    </row>
    <row r="325" spans="4:4" x14ac:dyDescent="0.25">
      <c r="D325" s="94"/>
    </row>
    <row r="326" spans="4:4" x14ac:dyDescent="0.25">
      <c r="D326" s="94"/>
    </row>
    <row r="327" spans="4:4" x14ac:dyDescent="0.25">
      <c r="D327" s="94"/>
    </row>
    <row r="328" spans="4:4" x14ac:dyDescent="0.25">
      <c r="D328" s="94"/>
    </row>
    <row r="329" spans="4:4" x14ac:dyDescent="0.25">
      <c r="D329" s="94"/>
    </row>
    <row r="330" spans="4:4" x14ac:dyDescent="0.25">
      <c r="D330" s="94"/>
    </row>
    <row r="331" spans="4:4" x14ac:dyDescent="0.25">
      <c r="D331" s="94"/>
    </row>
    <row r="332" spans="4:4" x14ac:dyDescent="0.25">
      <c r="D332" s="94"/>
    </row>
    <row r="333" spans="4:4" x14ac:dyDescent="0.25">
      <c r="D333" s="94"/>
    </row>
    <row r="334" spans="4:4" x14ac:dyDescent="0.25">
      <c r="D334" s="94"/>
    </row>
    <row r="335" spans="4:4" x14ac:dyDescent="0.25">
      <c r="D335" s="94"/>
    </row>
    <row r="336" spans="4:4" x14ac:dyDescent="0.25">
      <c r="D336" s="94"/>
    </row>
    <row r="337" spans="4:4" x14ac:dyDescent="0.25">
      <c r="D337" s="94"/>
    </row>
    <row r="338" spans="4:4" x14ac:dyDescent="0.25">
      <c r="D338" s="94"/>
    </row>
    <row r="339" spans="4:4" x14ac:dyDescent="0.25">
      <c r="D339" s="94"/>
    </row>
    <row r="340" spans="4:4" x14ac:dyDescent="0.25">
      <c r="D340" s="94"/>
    </row>
    <row r="341" spans="4:4" x14ac:dyDescent="0.25">
      <c r="D341" s="94"/>
    </row>
    <row r="342" spans="4:4" x14ac:dyDescent="0.25">
      <c r="D342" s="94"/>
    </row>
    <row r="343" spans="4:4" x14ac:dyDescent="0.25">
      <c r="D343" s="94"/>
    </row>
    <row r="344" spans="4:4" x14ac:dyDescent="0.25">
      <c r="D344" s="94"/>
    </row>
    <row r="345" spans="4:4" x14ac:dyDescent="0.25">
      <c r="D345" s="94"/>
    </row>
    <row r="346" spans="4:4" x14ac:dyDescent="0.25">
      <c r="D346" s="94"/>
    </row>
    <row r="347" spans="4:4" x14ac:dyDescent="0.25">
      <c r="D347" s="94"/>
    </row>
    <row r="348" spans="4:4" x14ac:dyDescent="0.25">
      <c r="D348" s="94"/>
    </row>
    <row r="349" spans="4:4" x14ac:dyDescent="0.25">
      <c r="D349" s="94"/>
    </row>
    <row r="350" spans="4:4" x14ac:dyDescent="0.25">
      <c r="D350" s="94"/>
    </row>
    <row r="351" spans="4:4" x14ac:dyDescent="0.25">
      <c r="D351" s="94"/>
    </row>
    <row r="352" spans="4:4" x14ac:dyDescent="0.25">
      <c r="D352" s="94"/>
    </row>
    <row r="353" spans="4:4" x14ac:dyDescent="0.25">
      <c r="D353" s="94"/>
    </row>
    <row r="354" spans="4:4" x14ac:dyDescent="0.25">
      <c r="D354" s="94"/>
    </row>
    <row r="355" spans="4:4" x14ac:dyDescent="0.25">
      <c r="D355" s="94"/>
    </row>
    <row r="356" spans="4:4" x14ac:dyDescent="0.25">
      <c r="D356" s="94"/>
    </row>
    <row r="357" spans="4:4" x14ac:dyDescent="0.25">
      <c r="D357" s="94"/>
    </row>
    <row r="358" spans="4:4" x14ac:dyDescent="0.25">
      <c r="D358" s="94"/>
    </row>
    <row r="359" spans="4:4" x14ac:dyDescent="0.25">
      <c r="D359" s="94"/>
    </row>
    <row r="360" spans="4:4" x14ac:dyDescent="0.25">
      <c r="D360" s="94"/>
    </row>
    <row r="361" spans="4:4" x14ac:dyDescent="0.25">
      <c r="D361" s="94"/>
    </row>
    <row r="362" spans="4:4" x14ac:dyDescent="0.25">
      <c r="D362" s="94"/>
    </row>
    <row r="363" spans="4:4" x14ac:dyDescent="0.25">
      <c r="D363" s="94"/>
    </row>
    <row r="364" spans="4:4" x14ac:dyDescent="0.25">
      <c r="D364" s="94"/>
    </row>
    <row r="365" spans="4:4" x14ac:dyDescent="0.25">
      <c r="D365" s="94"/>
    </row>
    <row r="366" spans="4:4" x14ac:dyDescent="0.25">
      <c r="D366" s="94"/>
    </row>
    <row r="367" spans="4:4" x14ac:dyDescent="0.25">
      <c r="D367" s="94"/>
    </row>
    <row r="368" spans="4:4" x14ac:dyDescent="0.25">
      <c r="D368" s="94"/>
    </row>
    <row r="369" spans="4:4" x14ac:dyDescent="0.25">
      <c r="D369" s="94"/>
    </row>
    <row r="370" spans="4:4" x14ac:dyDescent="0.25">
      <c r="D370" s="94"/>
    </row>
    <row r="371" spans="4:4" x14ac:dyDescent="0.25">
      <c r="D371" s="94"/>
    </row>
    <row r="372" spans="4:4" x14ac:dyDescent="0.25">
      <c r="D372" s="94"/>
    </row>
    <row r="373" spans="4:4" x14ac:dyDescent="0.25">
      <c r="D373" s="94"/>
    </row>
    <row r="374" spans="4:4" x14ac:dyDescent="0.25">
      <c r="D374" s="94"/>
    </row>
    <row r="375" spans="4:4" x14ac:dyDescent="0.25">
      <c r="D375" s="94"/>
    </row>
    <row r="376" spans="4:4" x14ac:dyDescent="0.25">
      <c r="D376" s="94"/>
    </row>
    <row r="377" spans="4:4" x14ac:dyDescent="0.25">
      <c r="D377" s="94"/>
    </row>
    <row r="378" spans="4:4" x14ac:dyDescent="0.25">
      <c r="D378" s="94"/>
    </row>
    <row r="379" spans="4:4" x14ac:dyDescent="0.25">
      <c r="D379" s="94"/>
    </row>
    <row r="380" spans="4:4" x14ac:dyDescent="0.25">
      <c r="D380" s="94"/>
    </row>
    <row r="381" spans="4:4" x14ac:dyDescent="0.25">
      <c r="D381" s="94"/>
    </row>
    <row r="382" spans="4:4" x14ac:dyDescent="0.25">
      <c r="D382" s="94"/>
    </row>
    <row r="383" spans="4:4" x14ac:dyDescent="0.25">
      <c r="D383" s="94"/>
    </row>
    <row r="384" spans="4:4" x14ac:dyDescent="0.25">
      <c r="D384" s="94"/>
    </row>
    <row r="385" spans="4:4" x14ac:dyDescent="0.25">
      <c r="D385" s="94"/>
    </row>
    <row r="386" spans="4:4" x14ac:dyDescent="0.25">
      <c r="D386" s="94"/>
    </row>
    <row r="387" spans="4:4" x14ac:dyDescent="0.25">
      <c r="D387" s="94"/>
    </row>
    <row r="388" spans="4:4" x14ac:dyDescent="0.25">
      <c r="D388" s="94"/>
    </row>
    <row r="389" spans="4:4" x14ac:dyDescent="0.25">
      <c r="D389" s="94"/>
    </row>
    <row r="390" spans="4:4" x14ac:dyDescent="0.25">
      <c r="D390" s="94"/>
    </row>
    <row r="391" spans="4:4" x14ac:dyDescent="0.25">
      <c r="D391" s="94"/>
    </row>
    <row r="392" spans="4:4" x14ac:dyDescent="0.25">
      <c r="D392" s="94"/>
    </row>
    <row r="393" spans="4:4" x14ac:dyDescent="0.25">
      <c r="D393" s="94"/>
    </row>
    <row r="394" spans="4:4" x14ac:dyDescent="0.25">
      <c r="D394" s="94"/>
    </row>
    <row r="395" spans="4:4" x14ac:dyDescent="0.25">
      <c r="D395" s="94"/>
    </row>
    <row r="396" spans="4:4" x14ac:dyDescent="0.25">
      <c r="D396" s="94"/>
    </row>
    <row r="397" spans="4:4" x14ac:dyDescent="0.25">
      <c r="D397" s="94"/>
    </row>
    <row r="398" spans="4:4" x14ac:dyDescent="0.25">
      <c r="D398" s="94"/>
    </row>
    <row r="399" spans="4:4" x14ac:dyDescent="0.25">
      <c r="D399" s="94"/>
    </row>
    <row r="400" spans="4:4" x14ac:dyDescent="0.25">
      <c r="D400" s="94"/>
    </row>
    <row r="401" spans="4:4" x14ac:dyDescent="0.25">
      <c r="D401" s="94"/>
    </row>
    <row r="402" spans="4:4" x14ac:dyDescent="0.25">
      <c r="D402" s="94"/>
    </row>
    <row r="403" spans="4:4" x14ac:dyDescent="0.25">
      <c r="D403" s="94"/>
    </row>
    <row r="404" spans="4:4" x14ac:dyDescent="0.25">
      <c r="D404" s="94"/>
    </row>
    <row r="405" spans="4:4" x14ac:dyDescent="0.25">
      <c r="D405" s="94"/>
    </row>
    <row r="406" spans="4:4" x14ac:dyDescent="0.25">
      <c r="D406" s="94"/>
    </row>
    <row r="407" spans="4:4" x14ac:dyDescent="0.25">
      <c r="D407" s="94"/>
    </row>
    <row r="408" spans="4:4" x14ac:dyDescent="0.25">
      <c r="D408" s="94"/>
    </row>
    <row r="409" spans="4:4" x14ac:dyDescent="0.25">
      <c r="D409" s="94"/>
    </row>
    <row r="410" spans="4:4" x14ac:dyDescent="0.25">
      <c r="D410" s="94"/>
    </row>
    <row r="411" spans="4:4" x14ac:dyDescent="0.25">
      <c r="D411" s="94"/>
    </row>
    <row r="412" spans="4:4" x14ac:dyDescent="0.25">
      <c r="D412" s="94"/>
    </row>
    <row r="413" spans="4:4" x14ac:dyDescent="0.25">
      <c r="D413" s="94"/>
    </row>
    <row r="414" spans="4:4" x14ac:dyDescent="0.25">
      <c r="D414" s="94"/>
    </row>
    <row r="415" spans="4:4" x14ac:dyDescent="0.25">
      <c r="D415" s="94"/>
    </row>
    <row r="416" spans="4:4" x14ac:dyDescent="0.25">
      <c r="D416" s="94"/>
    </row>
    <row r="417" spans="4:4" x14ac:dyDescent="0.25">
      <c r="D417" s="94"/>
    </row>
    <row r="418" spans="4:4" x14ac:dyDescent="0.25">
      <c r="D418" s="94"/>
    </row>
    <row r="419" spans="4:4" x14ac:dyDescent="0.25">
      <c r="D419" s="94"/>
    </row>
    <row r="420" spans="4:4" x14ac:dyDescent="0.25">
      <c r="D420" s="94"/>
    </row>
    <row r="421" spans="4:4" x14ac:dyDescent="0.25">
      <c r="D421" s="94"/>
    </row>
    <row r="422" spans="4:4" x14ac:dyDescent="0.25">
      <c r="D422" s="94"/>
    </row>
    <row r="423" spans="4:4" x14ac:dyDescent="0.25">
      <c r="D423" s="94"/>
    </row>
    <row r="424" spans="4:4" x14ac:dyDescent="0.25">
      <c r="D424" s="94"/>
    </row>
    <row r="425" spans="4:4" x14ac:dyDescent="0.25">
      <c r="D425" s="94"/>
    </row>
    <row r="426" spans="4:4" x14ac:dyDescent="0.25">
      <c r="D426" s="94"/>
    </row>
    <row r="427" spans="4:4" x14ac:dyDescent="0.25">
      <c r="D427" s="94"/>
    </row>
    <row r="428" spans="4:4" x14ac:dyDescent="0.25">
      <c r="D428" s="94"/>
    </row>
    <row r="429" spans="4:4" x14ac:dyDescent="0.25">
      <c r="D429" s="94"/>
    </row>
    <row r="430" spans="4:4" x14ac:dyDescent="0.25">
      <c r="D430" s="94"/>
    </row>
    <row r="431" spans="4:4" x14ac:dyDescent="0.25">
      <c r="D431" s="94"/>
    </row>
    <row r="432" spans="4:4" x14ac:dyDescent="0.25">
      <c r="D432" s="94"/>
    </row>
    <row r="433" spans="4:4" x14ac:dyDescent="0.25">
      <c r="D433" s="94"/>
    </row>
    <row r="434" spans="4:4" x14ac:dyDescent="0.25">
      <c r="D434" s="94"/>
    </row>
    <row r="435" spans="4:4" x14ac:dyDescent="0.25">
      <c r="D435" s="94"/>
    </row>
    <row r="436" spans="4:4" x14ac:dyDescent="0.25">
      <c r="D436" s="94"/>
    </row>
    <row r="437" spans="4:4" x14ac:dyDescent="0.25">
      <c r="D437" s="94"/>
    </row>
    <row r="438" spans="4:4" x14ac:dyDescent="0.25">
      <c r="D438" s="94"/>
    </row>
    <row r="439" spans="4:4" x14ac:dyDescent="0.25">
      <c r="D439" s="94"/>
    </row>
    <row r="440" spans="4:4" x14ac:dyDescent="0.25">
      <c r="D440" s="94"/>
    </row>
    <row r="441" spans="4:4" x14ac:dyDescent="0.25">
      <c r="D441" s="94"/>
    </row>
    <row r="442" spans="4:4" x14ac:dyDescent="0.25">
      <c r="D442" s="94"/>
    </row>
    <row r="443" spans="4:4" x14ac:dyDescent="0.25">
      <c r="D443" s="94"/>
    </row>
    <row r="444" spans="4:4" x14ac:dyDescent="0.25">
      <c r="D444" s="94"/>
    </row>
    <row r="445" spans="4:4" x14ac:dyDescent="0.25">
      <c r="D445" s="94"/>
    </row>
    <row r="446" spans="4:4" x14ac:dyDescent="0.25">
      <c r="D446" s="94"/>
    </row>
    <row r="447" spans="4:4" x14ac:dyDescent="0.25">
      <c r="D447" s="94"/>
    </row>
    <row r="448" spans="4:4" x14ac:dyDescent="0.25">
      <c r="D448" s="94"/>
    </row>
    <row r="449" spans="4:4" x14ac:dyDescent="0.25">
      <c r="D449" s="94"/>
    </row>
    <row r="450" spans="4:4" x14ac:dyDescent="0.25">
      <c r="D450" s="94"/>
    </row>
    <row r="451" spans="4:4" x14ac:dyDescent="0.25">
      <c r="D451" s="94"/>
    </row>
    <row r="452" spans="4:4" x14ac:dyDescent="0.25">
      <c r="D452" s="94"/>
    </row>
    <row r="453" spans="4:4" x14ac:dyDescent="0.25">
      <c r="D453" s="94"/>
    </row>
    <row r="454" spans="4:4" x14ac:dyDescent="0.25">
      <c r="D454" s="94"/>
    </row>
    <row r="455" spans="4:4" x14ac:dyDescent="0.25">
      <c r="D455" s="94"/>
    </row>
    <row r="456" spans="4:4" x14ac:dyDescent="0.25">
      <c r="D456" s="94"/>
    </row>
    <row r="457" spans="4:4" x14ac:dyDescent="0.25">
      <c r="D457" s="94"/>
    </row>
    <row r="458" spans="4:4" x14ac:dyDescent="0.25">
      <c r="D458" s="94"/>
    </row>
    <row r="459" spans="4:4" x14ac:dyDescent="0.25">
      <c r="D459" s="94"/>
    </row>
    <row r="460" spans="4:4" x14ac:dyDescent="0.25">
      <c r="D460" s="94"/>
    </row>
    <row r="461" spans="4:4" x14ac:dyDescent="0.25">
      <c r="D461" s="94"/>
    </row>
    <row r="462" spans="4:4" x14ac:dyDescent="0.25">
      <c r="D462" s="94"/>
    </row>
    <row r="463" spans="4:4" x14ac:dyDescent="0.25">
      <c r="D463" s="94"/>
    </row>
    <row r="464" spans="4:4" x14ac:dyDescent="0.25">
      <c r="D464" s="94"/>
    </row>
    <row r="465" spans="4:4" x14ac:dyDescent="0.25">
      <c r="D465" s="94"/>
    </row>
    <row r="466" spans="4:4" x14ac:dyDescent="0.25">
      <c r="D466" s="94"/>
    </row>
    <row r="467" spans="4:4" x14ac:dyDescent="0.25">
      <c r="D467" s="94"/>
    </row>
    <row r="468" spans="4:4" x14ac:dyDescent="0.25">
      <c r="D468" s="94"/>
    </row>
    <row r="469" spans="4:4" x14ac:dyDescent="0.25">
      <c r="D469" s="94"/>
    </row>
    <row r="470" spans="4:4" x14ac:dyDescent="0.25">
      <c r="D470" s="94"/>
    </row>
    <row r="471" spans="4:4" x14ac:dyDescent="0.25">
      <c r="D471" s="94"/>
    </row>
    <row r="472" spans="4:4" x14ac:dyDescent="0.25">
      <c r="D472" s="94"/>
    </row>
    <row r="473" spans="4:4" x14ac:dyDescent="0.25">
      <c r="D473" s="94"/>
    </row>
    <row r="474" spans="4:4" x14ac:dyDescent="0.25">
      <c r="D474" s="94"/>
    </row>
    <row r="475" spans="4:4" x14ac:dyDescent="0.25">
      <c r="D475" s="94"/>
    </row>
    <row r="476" spans="4:4" x14ac:dyDescent="0.25">
      <c r="D476" s="94"/>
    </row>
    <row r="477" spans="4:4" x14ac:dyDescent="0.25">
      <c r="D477" s="94"/>
    </row>
    <row r="478" spans="4:4" x14ac:dyDescent="0.25">
      <c r="D478" s="94"/>
    </row>
    <row r="479" spans="4:4" x14ac:dyDescent="0.25">
      <c r="D479" s="94"/>
    </row>
    <row r="480" spans="4:4" x14ac:dyDescent="0.25">
      <c r="D480" s="94"/>
    </row>
    <row r="481" spans="4:4" x14ac:dyDescent="0.25">
      <c r="D481" s="94"/>
    </row>
    <row r="482" spans="4:4" x14ac:dyDescent="0.25">
      <c r="D482" s="94"/>
    </row>
    <row r="483" spans="4:4" x14ac:dyDescent="0.25">
      <c r="D483" s="94"/>
    </row>
    <row r="484" spans="4:4" x14ac:dyDescent="0.25">
      <c r="D484" s="94"/>
    </row>
    <row r="485" spans="4:4" x14ac:dyDescent="0.25">
      <c r="D485" s="94"/>
    </row>
    <row r="486" spans="4:4" x14ac:dyDescent="0.25">
      <c r="D486" s="94"/>
    </row>
    <row r="487" spans="4:4" x14ac:dyDescent="0.25">
      <c r="D487" s="94"/>
    </row>
    <row r="488" spans="4:4" x14ac:dyDescent="0.25">
      <c r="D488" s="94"/>
    </row>
    <row r="489" spans="4:4" x14ac:dyDescent="0.25">
      <c r="D489" s="94"/>
    </row>
    <row r="490" spans="4:4" x14ac:dyDescent="0.25">
      <c r="D490" s="94"/>
    </row>
    <row r="491" spans="4:4" x14ac:dyDescent="0.25">
      <c r="D491" s="94"/>
    </row>
    <row r="492" spans="4:4" x14ac:dyDescent="0.25">
      <c r="D492" s="94"/>
    </row>
    <row r="493" spans="4:4" x14ac:dyDescent="0.25">
      <c r="D493" s="94"/>
    </row>
    <row r="494" spans="4:4" x14ac:dyDescent="0.25">
      <c r="D494" s="94"/>
    </row>
    <row r="495" spans="4:4" x14ac:dyDescent="0.25">
      <c r="D495" s="94"/>
    </row>
    <row r="496" spans="4:4" x14ac:dyDescent="0.25">
      <c r="D496" s="94"/>
    </row>
    <row r="497" spans="4:4" x14ac:dyDescent="0.25">
      <c r="D497" s="94"/>
    </row>
    <row r="498" spans="4:4" x14ac:dyDescent="0.25">
      <c r="D498" s="94"/>
    </row>
    <row r="499" spans="4:4" x14ac:dyDescent="0.25">
      <c r="D499" s="94"/>
    </row>
    <row r="500" spans="4:4" x14ac:dyDescent="0.25">
      <c r="D500" s="94"/>
    </row>
  </sheetData>
  <mergeCells count="30">
    <mergeCell ref="C32:C34"/>
    <mergeCell ref="D32:D34"/>
    <mergeCell ref="E32:E34"/>
    <mergeCell ref="E35:E38"/>
    <mergeCell ref="A41:I41"/>
    <mergeCell ref="C29:C31"/>
    <mergeCell ref="D29:D31"/>
    <mergeCell ref="E29:E31"/>
    <mergeCell ref="C23:C25"/>
    <mergeCell ref="D23:D25"/>
    <mergeCell ref="E23:E25"/>
    <mergeCell ref="C26:C28"/>
    <mergeCell ref="D26:D28"/>
    <mergeCell ref="E26:E28"/>
    <mergeCell ref="C14:C16"/>
    <mergeCell ref="D14:D16"/>
    <mergeCell ref="E14:E16"/>
    <mergeCell ref="A2:I2"/>
    <mergeCell ref="A3:I3"/>
    <mergeCell ref="A4:I4"/>
    <mergeCell ref="A5:I5"/>
    <mergeCell ref="C11:C13"/>
    <mergeCell ref="D11:D13"/>
    <mergeCell ref="E11:E13"/>
    <mergeCell ref="C20:C22"/>
    <mergeCell ref="D20:D22"/>
    <mergeCell ref="E20:E22"/>
    <mergeCell ref="C17:C19"/>
    <mergeCell ref="D17:D19"/>
    <mergeCell ref="E17:E19"/>
  </mergeCells>
  <printOptions horizontalCentered="1" verticalCentered="1"/>
  <pageMargins left="0.39370078740157483" right="0.39370078740157483" top="0.39370078740157483" bottom="0.39370078740157483" header="0.31496062992125984" footer="0.31496062992125984"/>
  <pageSetup paperSize="9" scale="88" orientation="landscape"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A1:I97"/>
  <sheetViews>
    <sheetView showGridLines="0" view="pageBreakPreview" topLeftCell="B90" zoomScaleNormal="100" zoomScaleSheetLayoutView="100" workbookViewId="0">
      <selection activeCell="J6" sqref="J1:DM1048576"/>
    </sheetView>
  </sheetViews>
  <sheetFormatPr defaultRowHeight="12.75" x14ac:dyDescent="0.2"/>
  <cols>
    <col min="1" max="1" width="12.85546875" style="129" customWidth="1"/>
    <col min="2" max="2" width="51" style="115" customWidth="1"/>
    <col min="3" max="3" width="5.140625" style="130" customWidth="1"/>
    <col min="4" max="4" width="10.140625" style="114" customWidth="1"/>
    <col min="5" max="5" width="10" style="114" customWidth="1"/>
    <col min="6" max="6" width="11.7109375" style="114" customWidth="1"/>
    <col min="7" max="7" width="13.28515625" style="114" customWidth="1"/>
    <col min="8" max="8" width="9.140625" style="114" customWidth="1"/>
    <col min="9" max="9" width="15.85546875" style="114" customWidth="1"/>
    <col min="10" max="146" width="9.140625" style="116"/>
    <col min="147" max="147" width="13.140625" style="116" customWidth="1"/>
    <col min="148" max="148" width="12.85546875" style="116" customWidth="1"/>
    <col min="149" max="149" width="43.85546875" style="116" customWidth="1"/>
    <col min="150" max="150" width="9.140625" style="116" customWidth="1"/>
    <col min="151" max="151" width="7.140625" style="116" customWidth="1"/>
    <col min="152" max="152" width="10.42578125" style="116" customWidth="1"/>
    <col min="153" max="153" width="10" style="116" customWidth="1"/>
    <col min="154" max="155" width="15.42578125" style="116" customWidth="1"/>
    <col min="156" max="156" width="10" style="116" customWidth="1"/>
    <col min="157" max="157" width="13" style="116" customWidth="1"/>
    <col min="158" max="159" width="0" style="116" hidden="1" customWidth="1"/>
    <col min="160" max="160" width="9.140625" style="116"/>
    <col min="161" max="161" width="9.5703125" style="116" bestFit="1" customWidth="1"/>
    <col min="162" max="402" width="9.140625" style="116"/>
    <col min="403" max="403" width="13.140625" style="116" customWidth="1"/>
    <col min="404" max="404" width="12.85546875" style="116" customWidth="1"/>
    <col min="405" max="405" width="43.85546875" style="116" customWidth="1"/>
    <col min="406" max="406" width="9.140625" style="116" customWidth="1"/>
    <col min="407" max="407" width="7.140625" style="116" customWidth="1"/>
    <col min="408" max="408" width="10.42578125" style="116" customWidth="1"/>
    <col min="409" max="409" width="10" style="116" customWidth="1"/>
    <col min="410" max="411" width="15.42578125" style="116" customWidth="1"/>
    <col min="412" max="412" width="10" style="116" customWidth="1"/>
    <col min="413" max="413" width="13" style="116" customWidth="1"/>
    <col min="414" max="415" width="0" style="116" hidden="1" customWidth="1"/>
    <col min="416" max="416" width="9.140625" style="116"/>
    <col min="417" max="417" width="9.5703125" style="116" bestFit="1" customWidth="1"/>
    <col min="418" max="658" width="9.140625" style="116"/>
    <col min="659" max="659" width="13.140625" style="116" customWidth="1"/>
    <col min="660" max="660" width="12.85546875" style="116" customWidth="1"/>
    <col min="661" max="661" width="43.85546875" style="116" customWidth="1"/>
    <col min="662" max="662" width="9.140625" style="116" customWidth="1"/>
    <col min="663" max="663" width="7.140625" style="116" customWidth="1"/>
    <col min="664" max="664" width="10.42578125" style="116" customWidth="1"/>
    <col min="665" max="665" width="10" style="116" customWidth="1"/>
    <col min="666" max="667" width="15.42578125" style="116" customWidth="1"/>
    <col min="668" max="668" width="10" style="116" customWidth="1"/>
    <col min="669" max="669" width="13" style="116" customWidth="1"/>
    <col min="670" max="671" width="0" style="116" hidden="1" customWidth="1"/>
    <col min="672" max="672" width="9.140625" style="116"/>
    <col min="673" max="673" width="9.5703125" style="116" bestFit="1" customWidth="1"/>
    <col min="674" max="914" width="9.140625" style="116"/>
    <col min="915" max="915" width="13.140625" style="116" customWidth="1"/>
    <col min="916" max="916" width="12.85546875" style="116" customWidth="1"/>
    <col min="917" max="917" width="43.85546875" style="116" customWidth="1"/>
    <col min="918" max="918" width="9.140625" style="116" customWidth="1"/>
    <col min="919" max="919" width="7.140625" style="116" customWidth="1"/>
    <col min="920" max="920" width="10.42578125" style="116" customWidth="1"/>
    <col min="921" max="921" width="10" style="116" customWidth="1"/>
    <col min="922" max="923" width="15.42578125" style="116" customWidth="1"/>
    <col min="924" max="924" width="10" style="116" customWidth="1"/>
    <col min="925" max="925" width="13" style="116" customWidth="1"/>
    <col min="926" max="927" width="0" style="116" hidden="1" customWidth="1"/>
    <col min="928" max="928" width="9.140625" style="116"/>
    <col min="929" max="929" width="9.5703125" style="116" bestFit="1" customWidth="1"/>
    <col min="930" max="1170" width="9.140625" style="116"/>
    <col min="1171" max="1171" width="13.140625" style="116" customWidth="1"/>
    <col min="1172" max="1172" width="12.85546875" style="116" customWidth="1"/>
    <col min="1173" max="1173" width="43.85546875" style="116" customWidth="1"/>
    <col min="1174" max="1174" width="9.140625" style="116" customWidth="1"/>
    <col min="1175" max="1175" width="7.140625" style="116" customWidth="1"/>
    <col min="1176" max="1176" width="10.42578125" style="116" customWidth="1"/>
    <col min="1177" max="1177" width="10" style="116" customWidth="1"/>
    <col min="1178" max="1179" width="15.42578125" style="116" customWidth="1"/>
    <col min="1180" max="1180" width="10" style="116" customWidth="1"/>
    <col min="1181" max="1181" width="13" style="116" customWidth="1"/>
    <col min="1182" max="1183" width="0" style="116" hidden="1" customWidth="1"/>
    <col min="1184" max="1184" width="9.140625" style="116"/>
    <col min="1185" max="1185" width="9.5703125" style="116" bestFit="1" customWidth="1"/>
    <col min="1186" max="1426" width="9.140625" style="116"/>
    <col min="1427" max="1427" width="13.140625" style="116" customWidth="1"/>
    <col min="1428" max="1428" width="12.85546875" style="116" customWidth="1"/>
    <col min="1429" max="1429" width="43.85546875" style="116" customWidth="1"/>
    <col min="1430" max="1430" width="9.140625" style="116" customWidth="1"/>
    <col min="1431" max="1431" width="7.140625" style="116" customWidth="1"/>
    <col min="1432" max="1432" width="10.42578125" style="116" customWidth="1"/>
    <col min="1433" max="1433" width="10" style="116" customWidth="1"/>
    <col min="1434" max="1435" width="15.42578125" style="116" customWidth="1"/>
    <col min="1436" max="1436" width="10" style="116" customWidth="1"/>
    <col min="1437" max="1437" width="13" style="116" customWidth="1"/>
    <col min="1438" max="1439" width="0" style="116" hidden="1" customWidth="1"/>
    <col min="1440" max="1440" width="9.140625" style="116"/>
    <col min="1441" max="1441" width="9.5703125" style="116" bestFit="1" customWidth="1"/>
    <col min="1442" max="1682" width="9.140625" style="116"/>
    <col min="1683" max="1683" width="13.140625" style="116" customWidth="1"/>
    <col min="1684" max="1684" width="12.85546875" style="116" customWidth="1"/>
    <col min="1685" max="1685" width="43.85546875" style="116" customWidth="1"/>
    <col min="1686" max="1686" width="9.140625" style="116" customWidth="1"/>
    <col min="1687" max="1687" width="7.140625" style="116" customWidth="1"/>
    <col min="1688" max="1688" width="10.42578125" style="116" customWidth="1"/>
    <col min="1689" max="1689" width="10" style="116" customWidth="1"/>
    <col min="1690" max="1691" width="15.42578125" style="116" customWidth="1"/>
    <col min="1692" max="1692" width="10" style="116" customWidth="1"/>
    <col min="1693" max="1693" width="13" style="116" customWidth="1"/>
    <col min="1694" max="1695" width="0" style="116" hidden="1" customWidth="1"/>
    <col min="1696" max="1696" width="9.140625" style="116"/>
    <col min="1697" max="1697" width="9.5703125" style="116" bestFit="1" customWidth="1"/>
    <col min="1698" max="1938" width="9.140625" style="116"/>
    <col min="1939" max="1939" width="13.140625" style="116" customWidth="1"/>
    <col min="1940" max="1940" width="12.85546875" style="116" customWidth="1"/>
    <col min="1941" max="1941" width="43.85546875" style="116" customWidth="1"/>
    <col min="1942" max="1942" width="9.140625" style="116" customWidth="1"/>
    <col min="1943" max="1943" width="7.140625" style="116" customWidth="1"/>
    <col min="1944" max="1944" width="10.42578125" style="116" customWidth="1"/>
    <col min="1945" max="1945" width="10" style="116" customWidth="1"/>
    <col min="1946" max="1947" width="15.42578125" style="116" customWidth="1"/>
    <col min="1948" max="1948" width="10" style="116" customWidth="1"/>
    <col min="1949" max="1949" width="13" style="116" customWidth="1"/>
    <col min="1950" max="1951" width="0" style="116" hidden="1" customWidth="1"/>
    <col min="1952" max="1952" width="9.140625" style="116"/>
    <col min="1953" max="1953" width="9.5703125" style="116" bestFit="1" customWidth="1"/>
    <col min="1954" max="2194" width="9.140625" style="116"/>
    <col min="2195" max="2195" width="13.140625" style="116" customWidth="1"/>
    <col min="2196" max="2196" width="12.85546875" style="116" customWidth="1"/>
    <col min="2197" max="2197" width="43.85546875" style="116" customWidth="1"/>
    <col min="2198" max="2198" width="9.140625" style="116" customWidth="1"/>
    <col min="2199" max="2199" width="7.140625" style="116" customWidth="1"/>
    <col min="2200" max="2200" width="10.42578125" style="116" customWidth="1"/>
    <col min="2201" max="2201" width="10" style="116" customWidth="1"/>
    <col min="2202" max="2203" width="15.42578125" style="116" customWidth="1"/>
    <col min="2204" max="2204" width="10" style="116" customWidth="1"/>
    <col min="2205" max="2205" width="13" style="116" customWidth="1"/>
    <col min="2206" max="2207" width="0" style="116" hidden="1" customWidth="1"/>
    <col min="2208" max="2208" width="9.140625" style="116"/>
    <col min="2209" max="2209" width="9.5703125" style="116" bestFit="1" customWidth="1"/>
    <col min="2210" max="2450" width="9.140625" style="116"/>
    <col min="2451" max="2451" width="13.140625" style="116" customWidth="1"/>
    <col min="2452" max="2452" width="12.85546875" style="116" customWidth="1"/>
    <col min="2453" max="2453" width="43.85546875" style="116" customWidth="1"/>
    <col min="2454" max="2454" width="9.140625" style="116" customWidth="1"/>
    <col min="2455" max="2455" width="7.140625" style="116" customWidth="1"/>
    <col min="2456" max="2456" width="10.42578125" style="116" customWidth="1"/>
    <col min="2457" max="2457" width="10" style="116" customWidth="1"/>
    <col min="2458" max="2459" width="15.42578125" style="116" customWidth="1"/>
    <col min="2460" max="2460" width="10" style="116" customWidth="1"/>
    <col min="2461" max="2461" width="13" style="116" customWidth="1"/>
    <col min="2462" max="2463" width="0" style="116" hidden="1" customWidth="1"/>
    <col min="2464" max="2464" width="9.140625" style="116"/>
    <col min="2465" max="2465" width="9.5703125" style="116" bestFit="1" customWidth="1"/>
    <col min="2466" max="2706" width="9.140625" style="116"/>
    <col min="2707" max="2707" width="13.140625" style="116" customWidth="1"/>
    <col min="2708" max="2708" width="12.85546875" style="116" customWidth="1"/>
    <col min="2709" max="2709" width="43.85546875" style="116" customWidth="1"/>
    <col min="2710" max="2710" width="9.140625" style="116" customWidth="1"/>
    <col min="2711" max="2711" width="7.140625" style="116" customWidth="1"/>
    <col min="2712" max="2712" width="10.42578125" style="116" customWidth="1"/>
    <col min="2713" max="2713" width="10" style="116" customWidth="1"/>
    <col min="2714" max="2715" width="15.42578125" style="116" customWidth="1"/>
    <col min="2716" max="2716" width="10" style="116" customWidth="1"/>
    <col min="2717" max="2717" width="13" style="116" customWidth="1"/>
    <col min="2718" max="2719" width="0" style="116" hidden="1" customWidth="1"/>
    <col min="2720" max="2720" width="9.140625" style="116"/>
    <col min="2721" max="2721" width="9.5703125" style="116" bestFit="1" customWidth="1"/>
    <col min="2722" max="2962" width="9.140625" style="116"/>
    <col min="2963" max="2963" width="13.140625" style="116" customWidth="1"/>
    <col min="2964" max="2964" width="12.85546875" style="116" customWidth="1"/>
    <col min="2965" max="2965" width="43.85546875" style="116" customWidth="1"/>
    <col min="2966" max="2966" width="9.140625" style="116" customWidth="1"/>
    <col min="2967" max="2967" width="7.140625" style="116" customWidth="1"/>
    <col min="2968" max="2968" width="10.42578125" style="116" customWidth="1"/>
    <col min="2969" max="2969" width="10" style="116" customWidth="1"/>
    <col min="2970" max="2971" width="15.42578125" style="116" customWidth="1"/>
    <col min="2972" max="2972" width="10" style="116" customWidth="1"/>
    <col min="2973" max="2973" width="13" style="116" customWidth="1"/>
    <col min="2974" max="2975" width="0" style="116" hidden="1" customWidth="1"/>
    <col min="2976" max="2976" width="9.140625" style="116"/>
    <col min="2977" max="2977" width="9.5703125" style="116" bestFit="1" customWidth="1"/>
    <col min="2978" max="3218" width="9.140625" style="116"/>
    <col min="3219" max="3219" width="13.140625" style="116" customWidth="1"/>
    <col min="3220" max="3220" width="12.85546875" style="116" customWidth="1"/>
    <col min="3221" max="3221" width="43.85546875" style="116" customWidth="1"/>
    <col min="3222" max="3222" width="9.140625" style="116" customWidth="1"/>
    <col min="3223" max="3223" width="7.140625" style="116" customWidth="1"/>
    <col min="3224" max="3224" width="10.42578125" style="116" customWidth="1"/>
    <col min="3225" max="3225" width="10" style="116" customWidth="1"/>
    <col min="3226" max="3227" width="15.42578125" style="116" customWidth="1"/>
    <col min="3228" max="3228" width="10" style="116" customWidth="1"/>
    <col min="3229" max="3229" width="13" style="116" customWidth="1"/>
    <col min="3230" max="3231" width="0" style="116" hidden="1" customWidth="1"/>
    <col min="3232" max="3232" width="9.140625" style="116"/>
    <col min="3233" max="3233" width="9.5703125" style="116" bestFit="1" customWidth="1"/>
    <col min="3234" max="3474" width="9.140625" style="116"/>
    <col min="3475" max="3475" width="13.140625" style="116" customWidth="1"/>
    <col min="3476" max="3476" width="12.85546875" style="116" customWidth="1"/>
    <col min="3477" max="3477" width="43.85546875" style="116" customWidth="1"/>
    <col min="3478" max="3478" width="9.140625" style="116" customWidth="1"/>
    <col min="3479" max="3479" width="7.140625" style="116" customWidth="1"/>
    <col min="3480" max="3480" width="10.42578125" style="116" customWidth="1"/>
    <col min="3481" max="3481" width="10" style="116" customWidth="1"/>
    <col min="3482" max="3483" width="15.42578125" style="116" customWidth="1"/>
    <col min="3484" max="3484" width="10" style="116" customWidth="1"/>
    <col min="3485" max="3485" width="13" style="116" customWidth="1"/>
    <col min="3486" max="3487" width="0" style="116" hidden="1" customWidth="1"/>
    <col min="3488" max="3488" width="9.140625" style="116"/>
    <col min="3489" max="3489" width="9.5703125" style="116" bestFit="1" customWidth="1"/>
    <col min="3490" max="3730" width="9.140625" style="116"/>
    <col min="3731" max="3731" width="13.140625" style="116" customWidth="1"/>
    <col min="3732" max="3732" width="12.85546875" style="116" customWidth="1"/>
    <col min="3733" max="3733" width="43.85546875" style="116" customWidth="1"/>
    <col min="3734" max="3734" width="9.140625" style="116" customWidth="1"/>
    <col min="3735" max="3735" width="7.140625" style="116" customWidth="1"/>
    <col min="3736" max="3736" width="10.42578125" style="116" customWidth="1"/>
    <col min="3737" max="3737" width="10" style="116" customWidth="1"/>
    <col min="3738" max="3739" width="15.42578125" style="116" customWidth="1"/>
    <col min="3740" max="3740" width="10" style="116" customWidth="1"/>
    <col min="3741" max="3741" width="13" style="116" customWidth="1"/>
    <col min="3742" max="3743" width="0" style="116" hidden="1" customWidth="1"/>
    <col min="3744" max="3744" width="9.140625" style="116"/>
    <col min="3745" max="3745" width="9.5703125" style="116" bestFit="1" customWidth="1"/>
    <col min="3746" max="3986" width="9.140625" style="116"/>
    <col min="3987" max="3987" width="13.140625" style="116" customWidth="1"/>
    <col min="3988" max="3988" width="12.85546875" style="116" customWidth="1"/>
    <col min="3989" max="3989" width="43.85546875" style="116" customWidth="1"/>
    <col min="3990" max="3990" width="9.140625" style="116" customWidth="1"/>
    <col min="3991" max="3991" width="7.140625" style="116" customWidth="1"/>
    <col min="3992" max="3992" width="10.42578125" style="116" customWidth="1"/>
    <col min="3993" max="3993" width="10" style="116" customWidth="1"/>
    <col min="3994" max="3995" width="15.42578125" style="116" customWidth="1"/>
    <col min="3996" max="3996" width="10" style="116" customWidth="1"/>
    <col min="3997" max="3997" width="13" style="116" customWidth="1"/>
    <col min="3998" max="3999" width="0" style="116" hidden="1" customWidth="1"/>
    <col min="4000" max="4000" width="9.140625" style="116"/>
    <col min="4001" max="4001" width="9.5703125" style="116" bestFit="1" customWidth="1"/>
    <col min="4002" max="4242" width="9.140625" style="116"/>
    <col min="4243" max="4243" width="13.140625" style="116" customWidth="1"/>
    <col min="4244" max="4244" width="12.85546875" style="116" customWidth="1"/>
    <col min="4245" max="4245" width="43.85546875" style="116" customWidth="1"/>
    <col min="4246" max="4246" width="9.140625" style="116" customWidth="1"/>
    <col min="4247" max="4247" width="7.140625" style="116" customWidth="1"/>
    <col min="4248" max="4248" width="10.42578125" style="116" customWidth="1"/>
    <col min="4249" max="4249" width="10" style="116" customWidth="1"/>
    <col min="4250" max="4251" width="15.42578125" style="116" customWidth="1"/>
    <col min="4252" max="4252" width="10" style="116" customWidth="1"/>
    <col min="4253" max="4253" width="13" style="116" customWidth="1"/>
    <col min="4254" max="4255" width="0" style="116" hidden="1" customWidth="1"/>
    <col min="4256" max="4256" width="9.140625" style="116"/>
    <col min="4257" max="4257" width="9.5703125" style="116" bestFit="1" customWidth="1"/>
    <col min="4258" max="4498" width="9.140625" style="116"/>
    <col min="4499" max="4499" width="13.140625" style="116" customWidth="1"/>
    <col min="4500" max="4500" width="12.85546875" style="116" customWidth="1"/>
    <col min="4501" max="4501" width="43.85546875" style="116" customWidth="1"/>
    <col min="4502" max="4502" width="9.140625" style="116" customWidth="1"/>
    <col min="4503" max="4503" width="7.140625" style="116" customWidth="1"/>
    <col min="4504" max="4504" width="10.42578125" style="116" customWidth="1"/>
    <col min="4505" max="4505" width="10" style="116" customWidth="1"/>
    <col min="4506" max="4507" width="15.42578125" style="116" customWidth="1"/>
    <col min="4508" max="4508" width="10" style="116" customWidth="1"/>
    <col min="4509" max="4509" width="13" style="116" customWidth="1"/>
    <col min="4510" max="4511" width="0" style="116" hidden="1" customWidth="1"/>
    <col min="4512" max="4512" width="9.140625" style="116"/>
    <col min="4513" max="4513" width="9.5703125" style="116" bestFit="1" customWidth="1"/>
    <col min="4514" max="4754" width="9.140625" style="116"/>
    <col min="4755" max="4755" width="13.140625" style="116" customWidth="1"/>
    <col min="4756" max="4756" width="12.85546875" style="116" customWidth="1"/>
    <col min="4757" max="4757" width="43.85546875" style="116" customWidth="1"/>
    <col min="4758" max="4758" width="9.140625" style="116" customWidth="1"/>
    <col min="4759" max="4759" width="7.140625" style="116" customWidth="1"/>
    <col min="4760" max="4760" width="10.42578125" style="116" customWidth="1"/>
    <col min="4761" max="4761" width="10" style="116" customWidth="1"/>
    <col min="4762" max="4763" width="15.42578125" style="116" customWidth="1"/>
    <col min="4764" max="4764" width="10" style="116" customWidth="1"/>
    <col min="4765" max="4765" width="13" style="116" customWidth="1"/>
    <col min="4766" max="4767" width="0" style="116" hidden="1" customWidth="1"/>
    <col min="4768" max="4768" width="9.140625" style="116"/>
    <col min="4769" max="4769" width="9.5703125" style="116" bestFit="1" customWidth="1"/>
    <col min="4770" max="5010" width="9.140625" style="116"/>
    <col min="5011" max="5011" width="13.140625" style="116" customWidth="1"/>
    <col min="5012" max="5012" width="12.85546875" style="116" customWidth="1"/>
    <col min="5013" max="5013" width="43.85546875" style="116" customWidth="1"/>
    <col min="5014" max="5014" width="9.140625" style="116" customWidth="1"/>
    <col min="5015" max="5015" width="7.140625" style="116" customWidth="1"/>
    <col min="5016" max="5016" width="10.42578125" style="116" customWidth="1"/>
    <col min="5017" max="5017" width="10" style="116" customWidth="1"/>
    <col min="5018" max="5019" width="15.42578125" style="116" customWidth="1"/>
    <col min="5020" max="5020" width="10" style="116" customWidth="1"/>
    <col min="5021" max="5021" width="13" style="116" customWidth="1"/>
    <col min="5022" max="5023" width="0" style="116" hidden="1" customWidth="1"/>
    <col min="5024" max="5024" width="9.140625" style="116"/>
    <col min="5025" max="5025" width="9.5703125" style="116" bestFit="1" customWidth="1"/>
    <col min="5026" max="5266" width="9.140625" style="116"/>
    <col min="5267" max="5267" width="13.140625" style="116" customWidth="1"/>
    <col min="5268" max="5268" width="12.85546875" style="116" customWidth="1"/>
    <col min="5269" max="5269" width="43.85546875" style="116" customWidth="1"/>
    <col min="5270" max="5270" width="9.140625" style="116" customWidth="1"/>
    <col min="5271" max="5271" width="7.140625" style="116" customWidth="1"/>
    <col min="5272" max="5272" width="10.42578125" style="116" customWidth="1"/>
    <col min="5273" max="5273" width="10" style="116" customWidth="1"/>
    <col min="5274" max="5275" width="15.42578125" style="116" customWidth="1"/>
    <col min="5276" max="5276" width="10" style="116" customWidth="1"/>
    <col min="5277" max="5277" width="13" style="116" customWidth="1"/>
    <col min="5278" max="5279" width="0" style="116" hidden="1" customWidth="1"/>
    <col min="5280" max="5280" width="9.140625" style="116"/>
    <col min="5281" max="5281" width="9.5703125" style="116" bestFit="1" customWidth="1"/>
    <col min="5282" max="5522" width="9.140625" style="116"/>
    <col min="5523" max="5523" width="13.140625" style="116" customWidth="1"/>
    <col min="5524" max="5524" width="12.85546875" style="116" customWidth="1"/>
    <col min="5525" max="5525" width="43.85546875" style="116" customWidth="1"/>
    <col min="5526" max="5526" width="9.140625" style="116" customWidth="1"/>
    <col min="5527" max="5527" width="7.140625" style="116" customWidth="1"/>
    <col min="5528" max="5528" width="10.42578125" style="116" customWidth="1"/>
    <col min="5529" max="5529" width="10" style="116" customWidth="1"/>
    <col min="5530" max="5531" width="15.42578125" style="116" customWidth="1"/>
    <col min="5532" max="5532" width="10" style="116" customWidth="1"/>
    <col min="5533" max="5533" width="13" style="116" customWidth="1"/>
    <col min="5534" max="5535" width="0" style="116" hidden="1" customWidth="1"/>
    <col min="5536" max="5536" width="9.140625" style="116"/>
    <col min="5537" max="5537" width="9.5703125" style="116" bestFit="1" customWidth="1"/>
    <col min="5538" max="5778" width="9.140625" style="116"/>
    <col min="5779" max="5779" width="13.140625" style="116" customWidth="1"/>
    <col min="5780" max="5780" width="12.85546875" style="116" customWidth="1"/>
    <col min="5781" max="5781" width="43.85546875" style="116" customWidth="1"/>
    <col min="5782" max="5782" width="9.140625" style="116" customWidth="1"/>
    <col min="5783" max="5783" width="7.140625" style="116" customWidth="1"/>
    <col min="5784" max="5784" width="10.42578125" style="116" customWidth="1"/>
    <col min="5785" max="5785" width="10" style="116" customWidth="1"/>
    <col min="5786" max="5787" width="15.42578125" style="116" customWidth="1"/>
    <col min="5788" max="5788" width="10" style="116" customWidth="1"/>
    <col min="5789" max="5789" width="13" style="116" customWidth="1"/>
    <col min="5790" max="5791" width="0" style="116" hidden="1" customWidth="1"/>
    <col min="5792" max="5792" width="9.140625" style="116"/>
    <col min="5793" max="5793" width="9.5703125" style="116" bestFit="1" customWidth="1"/>
    <col min="5794" max="6034" width="9.140625" style="116"/>
    <col min="6035" max="6035" width="13.140625" style="116" customWidth="1"/>
    <col min="6036" max="6036" width="12.85546875" style="116" customWidth="1"/>
    <col min="6037" max="6037" width="43.85546875" style="116" customWidth="1"/>
    <col min="6038" max="6038" width="9.140625" style="116" customWidth="1"/>
    <col min="6039" max="6039" width="7.140625" style="116" customWidth="1"/>
    <col min="6040" max="6040" width="10.42578125" style="116" customWidth="1"/>
    <col min="6041" max="6041" width="10" style="116" customWidth="1"/>
    <col min="6042" max="6043" width="15.42578125" style="116" customWidth="1"/>
    <col min="6044" max="6044" width="10" style="116" customWidth="1"/>
    <col min="6045" max="6045" width="13" style="116" customWidth="1"/>
    <col min="6046" max="6047" width="0" style="116" hidden="1" customWidth="1"/>
    <col min="6048" max="6048" width="9.140625" style="116"/>
    <col min="6049" max="6049" width="9.5703125" style="116" bestFit="1" customWidth="1"/>
    <col min="6050" max="6290" width="9.140625" style="116"/>
    <col min="6291" max="6291" width="13.140625" style="116" customWidth="1"/>
    <col min="6292" max="6292" width="12.85546875" style="116" customWidth="1"/>
    <col min="6293" max="6293" width="43.85546875" style="116" customWidth="1"/>
    <col min="6294" max="6294" width="9.140625" style="116" customWidth="1"/>
    <col min="6295" max="6295" width="7.140625" style="116" customWidth="1"/>
    <col min="6296" max="6296" width="10.42578125" style="116" customWidth="1"/>
    <col min="6297" max="6297" width="10" style="116" customWidth="1"/>
    <col min="6298" max="6299" width="15.42578125" style="116" customWidth="1"/>
    <col min="6300" max="6300" width="10" style="116" customWidth="1"/>
    <col min="6301" max="6301" width="13" style="116" customWidth="1"/>
    <col min="6302" max="6303" width="0" style="116" hidden="1" customWidth="1"/>
    <col min="6304" max="6304" width="9.140625" style="116"/>
    <col min="6305" max="6305" width="9.5703125" style="116" bestFit="1" customWidth="1"/>
    <col min="6306" max="6546" width="9.140625" style="116"/>
    <col min="6547" max="6547" width="13.140625" style="116" customWidth="1"/>
    <col min="6548" max="6548" width="12.85546875" style="116" customWidth="1"/>
    <col min="6549" max="6549" width="43.85546875" style="116" customWidth="1"/>
    <col min="6550" max="6550" width="9.140625" style="116" customWidth="1"/>
    <col min="6551" max="6551" width="7.140625" style="116" customWidth="1"/>
    <col min="6552" max="6552" width="10.42578125" style="116" customWidth="1"/>
    <col min="6553" max="6553" width="10" style="116" customWidth="1"/>
    <col min="6554" max="6555" width="15.42578125" style="116" customWidth="1"/>
    <col min="6556" max="6556" width="10" style="116" customWidth="1"/>
    <col min="6557" max="6557" width="13" style="116" customWidth="1"/>
    <col min="6558" max="6559" width="0" style="116" hidden="1" customWidth="1"/>
    <col min="6560" max="6560" width="9.140625" style="116"/>
    <col min="6561" max="6561" width="9.5703125" style="116" bestFit="1" customWidth="1"/>
    <col min="6562" max="6802" width="9.140625" style="116"/>
    <col min="6803" max="6803" width="13.140625" style="116" customWidth="1"/>
    <col min="6804" max="6804" width="12.85546875" style="116" customWidth="1"/>
    <col min="6805" max="6805" width="43.85546875" style="116" customWidth="1"/>
    <col min="6806" max="6806" width="9.140625" style="116" customWidth="1"/>
    <col min="6807" max="6807" width="7.140625" style="116" customWidth="1"/>
    <col min="6808" max="6808" width="10.42578125" style="116" customWidth="1"/>
    <col min="6809" max="6809" width="10" style="116" customWidth="1"/>
    <col min="6810" max="6811" width="15.42578125" style="116" customWidth="1"/>
    <col min="6812" max="6812" width="10" style="116" customWidth="1"/>
    <col min="6813" max="6813" width="13" style="116" customWidth="1"/>
    <col min="6814" max="6815" width="0" style="116" hidden="1" customWidth="1"/>
    <col min="6816" max="6816" width="9.140625" style="116"/>
    <col min="6817" max="6817" width="9.5703125" style="116" bestFit="1" customWidth="1"/>
    <col min="6818" max="7058" width="9.140625" style="116"/>
    <col min="7059" max="7059" width="13.140625" style="116" customWidth="1"/>
    <col min="7060" max="7060" width="12.85546875" style="116" customWidth="1"/>
    <col min="7061" max="7061" width="43.85546875" style="116" customWidth="1"/>
    <col min="7062" max="7062" width="9.140625" style="116" customWidth="1"/>
    <col min="7063" max="7063" width="7.140625" style="116" customWidth="1"/>
    <col min="7064" max="7064" width="10.42578125" style="116" customWidth="1"/>
    <col min="7065" max="7065" width="10" style="116" customWidth="1"/>
    <col min="7066" max="7067" width="15.42578125" style="116" customWidth="1"/>
    <col min="7068" max="7068" width="10" style="116" customWidth="1"/>
    <col min="7069" max="7069" width="13" style="116" customWidth="1"/>
    <col min="7070" max="7071" width="0" style="116" hidden="1" customWidth="1"/>
    <col min="7072" max="7072" width="9.140625" style="116"/>
    <col min="7073" max="7073" width="9.5703125" style="116" bestFit="1" customWidth="1"/>
    <col min="7074" max="7314" width="9.140625" style="116"/>
    <col min="7315" max="7315" width="13.140625" style="116" customWidth="1"/>
    <col min="7316" max="7316" width="12.85546875" style="116" customWidth="1"/>
    <col min="7317" max="7317" width="43.85546875" style="116" customWidth="1"/>
    <col min="7318" max="7318" width="9.140625" style="116" customWidth="1"/>
    <col min="7319" max="7319" width="7.140625" style="116" customWidth="1"/>
    <col min="7320" max="7320" width="10.42578125" style="116" customWidth="1"/>
    <col min="7321" max="7321" width="10" style="116" customWidth="1"/>
    <col min="7322" max="7323" width="15.42578125" style="116" customWidth="1"/>
    <col min="7324" max="7324" width="10" style="116" customWidth="1"/>
    <col min="7325" max="7325" width="13" style="116" customWidth="1"/>
    <col min="7326" max="7327" width="0" style="116" hidden="1" customWidth="1"/>
    <col min="7328" max="7328" width="9.140625" style="116"/>
    <col min="7329" max="7329" width="9.5703125" style="116" bestFit="1" customWidth="1"/>
    <col min="7330" max="7570" width="9.140625" style="116"/>
    <col min="7571" max="7571" width="13.140625" style="116" customWidth="1"/>
    <col min="7572" max="7572" width="12.85546875" style="116" customWidth="1"/>
    <col min="7573" max="7573" width="43.85546875" style="116" customWidth="1"/>
    <col min="7574" max="7574" width="9.140625" style="116" customWidth="1"/>
    <col min="7575" max="7575" width="7.140625" style="116" customWidth="1"/>
    <col min="7576" max="7576" width="10.42578125" style="116" customWidth="1"/>
    <col min="7577" max="7577" width="10" style="116" customWidth="1"/>
    <col min="7578" max="7579" width="15.42578125" style="116" customWidth="1"/>
    <col min="7580" max="7580" width="10" style="116" customWidth="1"/>
    <col min="7581" max="7581" width="13" style="116" customWidth="1"/>
    <col min="7582" max="7583" width="0" style="116" hidden="1" customWidth="1"/>
    <col min="7584" max="7584" width="9.140625" style="116"/>
    <col min="7585" max="7585" width="9.5703125" style="116" bestFit="1" customWidth="1"/>
    <col min="7586" max="7826" width="9.140625" style="116"/>
    <col min="7827" max="7827" width="13.140625" style="116" customWidth="1"/>
    <col min="7828" max="7828" width="12.85546875" style="116" customWidth="1"/>
    <col min="7829" max="7829" width="43.85546875" style="116" customWidth="1"/>
    <col min="7830" max="7830" width="9.140625" style="116" customWidth="1"/>
    <col min="7831" max="7831" width="7.140625" style="116" customWidth="1"/>
    <col min="7832" max="7832" width="10.42578125" style="116" customWidth="1"/>
    <col min="7833" max="7833" width="10" style="116" customWidth="1"/>
    <col min="7834" max="7835" width="15.42578125" style="116" customWidth="1"/>
    <col min="7836" max="7836" width="10" style="116" customWidth="1"/>
    <col min="7837" max="7837" width="13" style="116" customWidth="1"/>
    <col min="7838" max="7839" width="0" style="116" hidden="1" customWidth="1"/>
    <col min="7840" max="7840" width="9.140625" style="116"/>
    <col min="7841" max="7841" width="9.5703125" style="116" bestFit="1" customWidth="1"/>
    <col min="7842" max="8082" width="9.140625" style="116"/>
    <col min="8083" max="8083" width="13.140625" style="116" customWidth="1"/>
    <col min="8084" max="8084" width="12.85546875" style="116" customWidth="1"/>
    <col min="8085" max="8085" width="43.85546875" style="116" customWidth="1"/>
    <col min="8086" max="8086" width="9.140625" style="116" customWidth="1"/>
    <col min="8087" max="8087" width="7.140625" style="116" customWidth="1"/>
    <col min="8088" max="8088" width="10.42578125" style="116" customWidth="1"/>
    <col min="8089" max="8089" width="10" style="116" customWidth="1"/>
    <col min="8090" max="8091" width="15.42578125" style="116" customWidth="1"/>
    <col min="8092" max="8092" width="10" style="116" customWidth="1"/>
    <col min="8093" max="8093" width="13" style="116" customWidth="1"/>
    <col min="8094" max="8095" width="0" style="116" hidden="1" customWidth="1"/>
    <col min="8096" max="8096" width="9.140625" style="116"/>
    <col min="8097" max="8097" width="9.5703125" style="116" bestFit="1" customWidth="1"/>
    <col min="8098" max="8338" width="9.140625" style="116"/>
    <col min="8339" max="8339" width="13.140625" style="116" customWidth="1"/>
    <col min="8340" max="8340" width="12.85546875" style="116" customWidth="1"/>
    <col min="8341" max="8341" width="43.85546875" style="116" customWidth="1"/>
    <col min="8342" max="8342" width="9.140625" style="116" customWidth="1"/>
    <col min="8343" max="8343" width="7.140625" style="116" customWidth="1"/>
    <col min="8344" max="8344" width="10.42578125" style="116" customWidth="1"/>
    <col min="8345" max="8345" width="10" style="116" customWidth="1"/>
    <col min="8346" max="8347" width="15.42578125" style="116" customWidth="1"/>
    <col min="8348" max="8348" width="10" style="116" customWidth="1"/>
    <col min="8349" max="8349" width="13" style="116" customWidth="1"/>
    <col min="8350" max="8351" width="0" style="116" hidden="1" customWidth="1"/>
    <col min="8352" max="8352" width="9.140625" style="116"/>
    <col min="8353" max="8353" width="9.5703125" style="116" bestFit="1" customWidth="1"/>
    <col min="8354" max="8594" width="9.140625" style="116"/>
    <col min="8595" max="8595" width="13.140625" style="116" customWidth="1"/>
    <col min="8596" max="8596" width="12.85546875" style="116" customWidth="1"/>
    <col min="8597" max="8597" width="43.85546875" style="116" customWidth="1"/>
    <col min="8598" max="8598" width="9.140625" style="116" customWidth="1"/>
    <col min="8599" max="8599" width="7.140625" style="116" customWidth="1"/>
    <col min="8600" max="8600" width="10.42578125" style="116" customWidth="1"/>
    <col min="8601" max="8601" width="10" style="116" customWidth="1"/>
    <col min="8602" max="8603" width="15.42578125" style="116" customWidth="1"/>
    <col min="8604" max="8604" width="10" style="116" customWidth="1"/>
    <col min="8605" max="8605" width="13" style="116" customWidth="1"/>
    <col min="8606" max="8607" width="0" style="116" hidden="1" customWidth="1"/>
    <col min="8608" max="8608" width="9.140625" style="116"/>
    <col min="8609" max="8609" width="9.5703125" style="116" bestFit="1" customWidth="1"/>
    <col min="8610" max="8850" width="9.140625" style="116"/>
    <col min="8851" max="8851" width="13.140625" style="116" customWidth="1"/>
    <col min="8852" max="8852" width="12.85546875" style="116" customWidth="1"/>
    <col min="8853" max="8853" width="43.85546875" style="116" customWidth="1"/>
    <col min="8854" max="8854" width="9.140625" style="116" customWidth="1"/>
    <col min="8855" max="8855" width="7.140625" style="116" customWidth="1"/>
    <col min="8856" max="8856" width="10.42578125" style="116" customWidth="1"/>
    <col min="8857" max="8857" width="10" style="116" customWidth="1"/>
    <col min="8858" max="8859" width="15.42578125" style="116" customWidth="1"/>
    <col min="8860" max="8860" width="10" style="116" customWidth="1"/>
    <col min="8861" max="8861" width="13" style="116" customWidth="1"/>
    <col min="8862" max="8863" width="0" style="116" hidden="1" customWidth="1"/>
    <col min="8864" max="8864" width="9.140625" style="116"/>
    <col min="8865" max="8865" width="9.5703125" style="116" bestFit="1" customWidth="1"/>
    <col min="8866" max="9106" width="9.140625" style="116"/>
    <col min="9107" max="9107" width="13.140625" style="116" customWidth="1"/>
    <col min="9108" max="9108" width="12.85546875" style="116" customWidth="1"/>
    <col min="9109" max="9109" width="43.85546875" style="116" customWidth="1"/>
    <col min="9110" max="9110" width="9.140625" style="116" customWidth="1"/>
    <col min="9111" max="9111" width="7.140625" style="116" customWidth="1"/>
    <col min="9112" max="9112" width="10.42578125" style="116" customWidth="1"/>
    <col min="9113" max="9113" width="10" style="116" customWidth="1"/>
    <col min="9114" max="9115" width="15.42578125" style="116" customWidth="1"/>
    <col min="9116" max="9116" width="10" style="116" customWidth="1"/>
    <col min="9117" max="9117" width="13" style="116" customWidth="1"/>
    <col min="9118" max="9119" width="0" style="116" hidden="1" customWidth="1"/>
    <col min="9120" max="9120" width="9.140625" style="116"/>
    <col min="9121" max="9121" width="9.5703125" style="116" bestFit="1" customWidth="1"/>
    <col min="9122" max="9362" width="9.140625" style="116"/>
    <col min="9363" max="9363" width="13.140625" style="116" customWidth="1"/>
    <col min="9364" max="9364" width="12.85546875" style="116" customWidth="1"/>
    <col min="9365" max="9365" width="43.85546875" style="116" customWidth="1"/>
    <col min="9366" max="9366" width="9.140625" style="116" customWidth="1"/>
    <col min="9367" max="9367" width="7.140625" style="116" customWidth="1"/>
    <col min="9368" max="9368" width="10.42578125" style="116" customWidth="1"/>
    <col min="9369" max="9369" width="10" style="116" customWidth="1"/>
    <col min="9370" max="9371" width="15.42578125" style="116" customWidth="1"/>
    <col min="9372" max="9372" width="10" style="116" customWidth="1"/>
    <col min="9373" max="9373" width="13" style="116" customWidth="1"/>
    <col min="9374" max="9375" width="0" style="116" hidden="1" customWidth="1"/>
    <col min="9376" max="9376" width="9.140625" style="116"/>
    <col min="9377" max="9377" width="9.5703125" style="116" bestFit="1" customWidth="1"/>
    <col min="9378" max="9618" width="9.140625" style="116"/>
    <col min="9619" max="9619" width="13.140625" style="116" customWidth="1"/>
    <col min="9620" max="9620" width="12.85546875" style="116" customWidth="1"/>
    <col min="9621" max="9621" width="43.85546875" style="116" customWidth="1"/>
    <col min="9622" max="9622" width="9.140625" style="116" customWidth="1"/>
    <col min="9623" max="9623" width="7.140625" style="116" customWidth="1"/>
    <col min="9624" max="9624" width="10.42578125" style="116" customWidth="1"/>
    <col min="9625" max="9625" width="10" style="116" customWidth="1"/>
    <col min="9626" max="9627" width="15.42578125" style="116" customWidth="1"/>
    <col min="9628" max="9628" width="10" style="116" customWidth="1"/>
    <col min="9629" max="9629" width="13" style="116" customWidth="1"/>
    <col min="9630" max="9631" width="0" style="116" hidden="1" customWidth="1"/>
    <col min="9632" max="9632" width="9.140625" style="116"/>
    <col min="9633" max="9633" width="9.5703125" style="116" bestFit="1" customWidth="1"/>
    <col min="9634" max="9874" width="9.140625" style="116"/>
    <col min="9875" max="9875" width="13.140625" style="116" customWidth="1"/>
    <col min="9876" max="9876" width="12.85546875" style="116" customWidth="1"/>
    <col min="9877" max="9877" width="43.85546875" style="116" customWidth="1"/>
    <col min="9878" max="9878" width="9.140625" style="116" customWidth="1"/>
    <col min="9879" max="9879" width="7.140625" style="116" customWidth="1"/>
    <col min="9880" max="9880" width="10.42578125" style="116" customWidth="1"/>
    <col min="9881" max="9881" width="10" style="116" customWidth="1"/>
    <col min="9882" max="9883" width="15.42578125" style="116" customWidth="1"/>
    <col min="9884" max="9884" width="10" style="116" customWidth="1"/>
    <col min="9885" max="9885" width="13" style="116" customWidth="1"/>
    <col min="9886" max="9887" width="0" style="116" hidden="1" customWidth="1"/>
    <col min="9888" max="9888" width="9.140625" style="116"/>
    <col min="9889" max="9889" width="9.5703125" style="116" bestFit="1" customWidth="1"/>
    <col min="9890" max="10130" width="9.140625" style="116"/>
    <col min="10131" max="10131" width="13.140625" style="116" customWidth="1"/>
    <col min="10132" max="10132" width="12.85546875" style="116" customWidth="1"/>
    <col min="10133" max="10133" width="43.85546875" style="116" customWidth="1"/>
    <col min="10134" max="10134" width="9.140625" style="116" customWidth="1"/>
    <col min="10135" max="10135" width="7.140625" style="116" customWidth="1"/>
    <col min="10136" max="10136" width="10.42578125" style="116" customWidth="1"/>
    <col min="10137" max="10137" width="10" style="116" customWidth="1"/>
    <col min="10138" max="10139" width="15.42578125" style="116" customWidth="1"/>
    <col min="10140" max="10140" width="10" style="116" customWidth="1"/>
    <col min="10141" max="10141" width="13" style="116" customWidth="1"/>
    <col min="10142" max="10143" width="0" style="116" hidden="1" customWidth="1"/>
    <col min="10144" max="10144" width="9.140625" style="116"/>
    <col min="10145" max="10145" width="9.5703125" style="116" bestFit="1" customWidth="1"/>
    <col min="10146" max="10386" width="9.140625" style="116"/>
    <col min="10387" max="10387" width="13.140625" style="116" customWidth="1"/>
    <col min="10388" max="10388" width="12.85546875" style="116" customWidth="1"/>
    <col min="10389" max="10389" width="43.85546875" style="116" customWidth="1"/>
    <col min="10390" max="10390" width="9.140625" style="116" customWidth="1"/>
    <col min="10391" max="10391" width="7.140625" style="116" customWidth="1"/>
    <col min="10392" max="10392" width="10.42578125" style="116" customWidth="1"/>
    <col min="10393" max="10393" width="10" style="116" customWidth="1"/>
    <col min="10394" max="10395" width="15.42578125" style="116" customWidth="1"/>
    <col min="10396" max="10396" width="10" style="116" customWidth="1"/>
    <col min="10397" max="10397" width="13" style="116" customWidth="1"/>
    <col min="10398" max="10399" width="0" style="116" hidden="1" customWidth="1"/>
    <col min="10400" max="10400" width="9.140625" style="116"/>
    <col min="10401" max="10401" width="9.5703125" style="116" bestFit="1" customWidth="1"/>
    <col min="10402" max="10642" width="9.140625" style="116"/>
    <col min="10643" max="10643" width="13.140625" style="116" customWidth="1"/>
    <col min="10644" max="10644" width="12.85546875" style="116" customWidth="1"/>
    <col min="10645" max="10645" width="43.85546875" style="116" customWidth="1"/>
    <col min="10646" max="10646" width="9.140625" style="116" customWidth="1"/>
    <col min="10647" max="10647" width="7.140625" style="116" customWidth="1"/>
    <col min="10648" max="10648" width="10.42578125" style="116" customWidth="1"/>
    <col min="10649" max="10649" width="10" style="116" customWidth="1"/>
    <col min="10650" max="10651" width="15.42578125" style="116" customWidth="1"/>
    <col min="10652" max="10652" width="10" style="116" customWidth="1"/>
    <col min="10653" max="10653" width="13" style="116" customWidth="1"/>
    <col min="10654" max="10655" width="0" style="116" hidden="1" customWidth="1"/>
    <col min="10656" max="10656" width="9.140625" style="116"/>
    <col min="10657" max="10657" width="9.5703125" style="116" bestFit="1" customWidth="1"/>
    <col min="10658" max="10898" width="9.140625" style="116"/>
    <col min="10899" max="10899" width="13.140625" style="116" customWidth="1"/>
    <col min="10900" max="10900" width="12.85546875" style="116" customWidth="1"/>
    <col min="10901" max="10901" width="43.85546875" style="116" customWidth="1"/>
    <col min="10902" max="10902" width="9.140625" style="116" customWidth="1"/>
    <col min="10903" max="10903" width="7.140625" style="116" customWidth="1"/>
    <col min="10904" max="10904" width="10.42578125" style="116" customWidth="1"/>
    <col min="10905" max="10905" width="10" style="116" customWidth="1"/>
    <col min="10906" max="10907" width="15.42578125" style="116" customWidth="1"/>
    <col min="10908" max="10908" width="10" style="116" customWidth="1"/>
    <col min="10909" max="10909" width="13" style="116" customWidth="1"/>
    <col min="10910" max="10911" width="0" style="116" hidden="1" customWidth="1"/>
    <col min="10912" max="10912" width="9.140625" style="116"/>
    <col min="10913" max="10913" width="9.5703125" style="116" bestFit="1" customWidth="1"/>
    <col min="10914" max="11154" width="9.140625" style="116"/>
    <col min="11155" max="11155" width="13.140625" style="116" customWidth="1"/>
    <col min="11156" max="11156" width="12.85546875" style="116" customWidth="1"/>
    <col min="11157" max="11157" width="43.85546875" style="116" customWidth="1"/>
    <col min="11158" max="11158" width="9.140625" style="116" customWidth="1"/>
    <col min="11159" max="11159" width="7.140625" style="116" customWidth="1"/>
    <col min="11160" max="11160" width="10.42578125" style="116" customWidth="1"/>
    <col min="11161" max="11161" width="10" style="116" customWidth="1"/>
    <col min="11162" max="11163" width="15.42578125" style="116" customWidth="1"/>
    <col min="11164" max="11164" width="10" style="116" customWidth="1"/>
    <col min="11165" max="11165" width="13" style="116" customWidth="1"/>
    <col min="11166" max="11167" width="0" style="116" hidden="1" customWidth="1"/>
    <col min="11168" max="11168" width="9.140625" style="116"/>
    <col min="11169" max="11169" width="9.5703125" style="116" bestFit="1" customWidth="1"/>
    <col min="11170" max="11410" width="9.140625" style="116"/>
    <col min="11411" max="11411" width="13.140625" style="116" customWidth="1"/>
    <col min="11412" max="11412" width="12.85546875" style="116" customWidth="1"/>
    <col min="11413" max="11413" width="43.85546875" style="116" customWidth="1"/>
    <col min="11414" max="11414" width="9.140625" style="116" customWidth="1"/>
    <col min="11415" max="11415" width="7.140625" style="116" customWidth="1"/>
    <col min="11416" max="11416" width="10.42578125" style="116" customWidth="1"/>
    <col min="11417" max="11417" width="10" style="116" customWidth="1"/>
    <col min="11418" max="11419" width="15.42578125" style="116" customWidth="1"/>
    <col min="11420" max="11420" width="10" style="116" customWidth="1"/>
    <col min="11421" max="11421" width="13" style="116" customWidth="1"/>
    <col min="11422" max="11423" width="0" style="116" hidden="1" customWidth="1"/>
    <col min="11424" max="11424" width="9.140625" style="116"/>
    <col min="11425" max="11425" width="9.5703125" style="116" bestFit="1" customWidth="1"/>
    <col min="11426" max="11666" width="9.140625" style="116"/>
    <col min="11667" max="11667" width="13.140625" style="116" customWidth="1"/>
    <col min="11668" max="11668" width="12.85546875" style="116" customWidth="1"/>
    <col min="11669" max="11669" width="43.85546875" style="116" customWidth="1"/>
    <col min="11670" max="11670" width="9.140625" style="116" customWidth="1"/>
    <col min="11671" max="11671" width="7.140625" style="116" customWidth="1"/>
    <col min="11672" max="11672" width="10.42578125" style="116" customWidth="1"/>
    <col min="11673" max="11673" width="10" style="116" customWidth="1"/>
    <col min="11674" max="11675" width="15.42578125" style="116" customWidth="1"/>
    <col min="11676" max="11676" width="10" style="116" customWidth="1"/>
    <col min="11677" max="11677" width="13" style="116" customWidth="1"/>
    <col min="11678" max="11679" width="0" style="116" hidden="1" customWidth="1"/>
    <col min="11680" max="11680" width="9.140625" style="116"/>
    <col min="11681" max="11681" width="9.5703125" style="116" bestFit="1" customWidth="1"/>
    <col min="11682" max="11922" width="9.140625" style="116"/>
    <col min="11923" max="11923" width="13.140625" style="116" customWidth="1"/>
    <col min="11924" max="11924" width="12.85546875" style="116" customWidth="1"/>
    <col min="11925" max="11925" width="43.85546875" style="116" customWidth="1"/>
    <col min="11926" max="11926" width="9.140625" style="116" customWidth="1"/>
    <col min="11927" max="11927" width="7.140625" style="116" customWidth="1"/>
    <col min="11928" max="11928" width="10.42578125" style="116" customWidth="1"/>
    <col min="11929" max="11929" width="10" style="116" customWidth="1"/>
    <col min="11930" max="11931" width="15.42578125" style="116" customWidth="1"/>
    <col min="11932" max="11932" width="10" style="116" customWidth="1"/>
    <col min="11933" max="11933" width="13" style="116" customWidth="1"/>
    <col min="11934" max="11935" width="0" style="116" hidden="1" customWidth="1"/>
    <col min="11936" max="11936" width="9.140625" style="116"/>
    <col min="11937" max="11937" width="9.5703125" style="116" bestFit="1" customWidth="1"/>
    <col min="11938" max="12178" width="9.140625" style="116"/>
    <col min="12179" max="12179" width="13.140625" style="116" customWidth="1"/>
    <col min="12180" max="12180" width="12.85546875" style="116" customWidth="1"/>
    <col min="12181" max="12181" width="43.85546875" style="116" customWidth="1"/>
    <col min="12182" max="12182" width="9.140625" style="116" customWidth="1"/>
    <col min="12183" max="12183" width="7.140625" style="116" customWidth="1"/>
    <col min="12184" max="12184" width="10.42578125" style="116" customWidth="1"/>
    <col min="12185" max="12185" width="10" style="116" customWidth="1"/>
    <col min="12186" max="12187" width="15.42578125" style="116" customWidth="1"/>
    <col min="12188" max="12188" width="10" style="116" customWidth="1"/>
    <col min="12189" max="12189" width="13" style="116" customWidth="1"/>
    <col min="12190" max="12191" width="0" style="116" hidden="1" customWidth="1"/>
    <col min="12192" max="12192" width="9.140625" style="116"/>
    <col min="12193" max="12193" width="9.5703125" style="116" bestFit="1" customWidth="1"/>
    <col min="12194" max="12434" width="9.140625" style="116"/>
    <col min="12435" max="12435" width="13.140625" style="116" customWidth="1"/>
    <col min="12436" max="12436" width="12.85546875" style="116" customWidth="1"/>
    <col min="12437" max="12437" width="43.85546875" style="116" customWidth="1"/>
    <col min="12438" max="12438" width="9.140625" style="116" customWidth="1"/>
    <col min="12439" max="12439" width="7.140625" style="116" customWidth="1"/>
    <col min="12440" max="12440" width="10.42578125" style="116" customWidth="1"/>
    <col min="12441" max="12441" width="10" style="116" customWidth="1"/>
    <col min="12442" max="12443" width="15.42578125" style="116" customWidth="1"/>
    <col min="12444" max="12444" width="10" style="116" customWidth="1"/>
    <col min="12445" max="12445" width="13" style="116" customWidth="1"/>
    <col min="12446" max="12447" width="0" style="116" hidden="1" customWidth="1"/>
    <col min="12448" max="12448" width="9.140625" style="116"/>
    <col min="12449" max="12449" width="9.5703125" style="116" bestFit="1" customWidth="1"/>
    <col min="12450" max="12690" width="9.140625" style="116"/>
    <col min="12691" max="12691" width="13.140625" style="116" customWidth="1"/>
    <col min="12692" max="12692" width="12.85546875" style="116" customWidth="1"/>
    <col min="12693" max="12693" width="43.85546875" style="116" customWidth="1"/>
    <col min="12694" max="12694" width="9.140625" style="116" customWidth="1"/>
    <col min="12695" max="12695" width="7.140625" style="116" customWidth="1"/>
    <col min="12696" max="12696" width="10.42578125" style="116" customWidth="1"/>
    <col min="12697" max="12697" width="10" style="116" customWidth="1"/>
    <col min="12698" max="12699" width="15.42578125" style="116" customWidth="1"/>
    <col min="12700" max="12700" width="10" style="116" customWidth="1"/>
    <col min="12701" max="12701" width="13" style="116" customWidth="1"/>
    <col min="12702" max="12703" width="0" style="116" hidden="1" customWidth="1"/>
    <col min="12704" max="12704" width="9.140625" style="116"/>
    <col min="12705" max="12705" width="9.5703125" style="116" bestFit="1" customWidth="1"/>
    <col min="12706" max="12946" width="9.140625" style="116"/>
    <col min="12947" max="12947" width="13.140625" style="116" customWidth="1"/>
    <col min="12948" max="12948" width="12.85546875" style="116" customWidth="1"/>
    <col min="12949" max="12949" width="43.85546875" style="116" customWidth="1"/>
    <col min="12950" max="12950" width="9.140625" style="116" customWidth="1"/>
    <col min="12951" max="12951" width="7.140625" style="116" customWidth="1"/>
    <col min="12952" max="12952" width="10.42578125" style="116" customWidth="1"/>
    <col min="12953" max="12953" width="10" style="116" customWidth="1"/>
    <col min="12954" max="12955" width="15.42578125" style="116" customWidth="1"/>
    <col min="12956" max="12956" width="10" style="116" customWidth="1"/>
    <col min="12957" max="12957" width="13" style="116" customWidth="1"/>
    <col min="12958" max="12959" width="0" style="116" hidden="1" customWidth="1"/>
    <col min="12960" max="12960" width="9.140625" style="116"/>
    <col min="12961" max="12961" width="9.5703125" style="116" bestFit="1" customWidth="1"/>
    <col min="12962" max="13202" width="9.140625" style="116"/>
    <col min="13203" max="13203" width="13.140625" style="116" customWidth="1"/>
    <col min="13204" max="13204" width="12.85546875" style="116" customWidth="1"/>
    <col min="13205" max="13205" width="43.85546875" style="116" customWidth="1"/>
    <col min="13206" max="13206" width="9.140625" style="116" customWidth="1"/>
    <col min="13207" max="13207" width="7.140625" style="116" customWidth="1"/>
    <col min="13208" max="13208" width="10.42578125" style="116" customWidth="1"/>
    <col min="13209" max="13209" width="10" style="116" customWidth="1"/>
    <col min="13210" max="13211" width="15.42578125" style="116" customWidth="1"/>
    <col min="13212" max="13212" width="10" style="116" customWidth="1"/>
    <col min="13213" max="13213" width="13" style="116" customWidth="1"/>
    <col min="13214" max="13215" width="0" style="116" hidden="1" customWidth="1"/>
    <col min="13216" max="13216" width="9.140625" style="116"/>
    <col min="13217" max="13217" width="9.5703125" style="116" bestFit="1" customWidth="1"/>
    <col min="13218" max="13458" width="9.140625" style="116"/>
    <col min="13459" max="13459" width="13.140625" style="116" customWidth="1"/>
    <col min="13460" max="13460" width="12.85546875" style="116" customWidth="1"/>
    <col min="13461" max="13461" width="43.85546875" style="116" customWidth="1"/>
    <col min="13462" max="13462" width="9.140625" style="116" customWidth="1"/>
    <col min="13463" max="13463" width="7.140625" style="116" customWidth="1"/>
    <col min="13464" max="13464" width="10.42578125" style="116" customWidth="1"/>
    <col min="13465" max="13465" width="10" style="116" customWidth="1"/>
    <col min="13466" max="13467" width="15.42578125" style="116" customWidth="1"/>
    <col min="13468" max="13468" width="10" style="116" customWidth="1"/>
    <col min="13469" max="13469" width="13" style="116" customWidth="1"/>
    <col min="13470" max="13471" width="0" style="116" hidden="1" customWidth="1"/>
    <col min="13472" max="13472" width="9.140625" style="116"/>
    <col min="13473" max="13473" width="9.5703125" style="116" bestFit="1" customWidth="1"/>
    <col min="13474" max="13714" width="9.140625" style="116"/>
    <col min="13715" max="13715" width="13.140625" style="116" customWidth="1"/>
    <col min="13716" max="13716" width="12.85546875" style="116" customWidth="1"/>
    <col min="13717" max="13717" width="43.85546875" style="116" customWidth="1"/>
    <col min="13718" max="13718" width="9.140625" style="116" customWidth="1"/>
    <col min="13719" max="13719" width="7.140625" style="116" customWidth="1"/>
    <col min="13720" max="13720" width="10.42578125" style="116" customWidth="1"/>
    <col min="13721" max="13721" width="10" style="116" customWidth="1"/>
    <col min="13722" max="13723" width="15.42578125" style="116" customWidth="1"/>
    <col min="13724" max="13724" width="10" style="116" customWidth="1"/>
    <col min="13725" max="13725" width="13" style="116" customWidth="1"/>
    <col min="13726" max="13727" width="0" style="116" hidden="1" customWidth="1"/>
    <col min="13728" max="13728" width="9.140625" style="116"/>
    <col min="13729" max="13729" width="9.5703125" style="116" bestFit="1" customWidth="1"/>
    <col min="13730" max="13970" width="9.140625" style="116"/>
    <col min="13971" max="13971" width="13.140625" style="116" customWidth="1"/>
    <col min="13972" max="13972" width="12.85546875" style="116" customWidth="1"/>
    <col min="13973" max="13973" width="43.85546875" style="116" customWidth="1"/>
    <col min="13974" max="13974" width="9.140625" style="116" customWidth="1"/>
    <col min="13975" max="13975" width="7.140625" style="116" customWidth="1"/>
    <col min="13976" max="13976" width="10.42578125" style="116" customWidth="1"/>
    <col min="13977" max="13977" width="10" style="116" customWidth="1"/>
    <col min="13978" max="13979" width="15.42578125" style="116" customWidth="1"/>
    <col min="13980" max="13980" width="10" style="116" customWidth="1"/>
    <col min="13981" max="13981" width="13" style="116" customWidth="1"/>
    <col min="13982" max="13983" width="0" style="116" hidden="1" customWidth="1"/>
    <col min="13984" max="13984" width="9.140625" style="116"/>
    <col min="13985" max="13985" width="9.5703125" style="116" bestFit="1" customWidth="1"/>
    <col min="13986" max="14226" width="9.140625" style="116"/>
    <col min="14227" max="14227" width="13.140625" style="116" customWidth="1"/>
    <col min="14228" max="14228" width="12.85546875" style="116" customWidth="1"/>
    <col min="14229" max="14229" width="43.85546875" style="116" customWidth="1"/>
    <col min="14230" max="14230" width="9.140625" style="116" customWidth="1"/>
    <col min="14231" max="14231" width="7.140625" style="116" customWidth="1"/>
    <col min="14232" max="14232" width="10.42578125" style="116" customWidth="1"/>
    <col min="14233" max="14233" width="10" style="116" customWidth="1"/>
    <col min="14234" max="14235" width="15.42578125" style="116" customWidth="1"/>
    <col min="14236" max="14236" width="10" style="116" customWidth="1"/>
    <col min="14237" max="14237" width="13" style="116" customWidth="1"/>
    <col min="14238" max="14239" width="0" style="116" hidden="1" customWidth="1"/>
    <col min="14240" max="14240" width="9.140625" style="116"/>
    <col min="14241" max="14241" width="9.5703125" style="116" bestFit="1" customWidth="1"/>
    <col min="14242" max="14482" width="9.140625" style="116"/>
    <col min="14483" max="14483" width="13.140625" style="116" customWidth="1"/>
    <col min="14484" max="14484" width="12.85546875" style="116" customWidth="1"/>
    <col min="14485" max="14485" width="43.85546875" style="116" customWidth="1"/>
    <col min="14486" max="14486" width="9.140625" style="116" customWidth="1"/>
    <col min="14487" max="14487" width="7.140625" style="116" customWidth="1"/>
    <col min="14488" max="14488" width="10.42578125" style="116" customWidth="1"/>
    <col min="14489" max="14489" width="10" style="116" customWidth="1"/>
    <col min="14490" max="14491" width="15.42578125" style="116" customWidth="1"/>
    <col min="14492" max="14492" width="10" style="116" customWidth="1"/>
    <col min="14493" max="14493" width="13" style="116" customWidth="1"/>
    <col min="14494" max="14495" width="0" style="116" hidden="1" customWidth="1"/>
    <col min="14496" max="14496" width="9.140625" style="116"/>
    <col min="14497" max="14497" width="9.5703125" style="116" bestFit="1" customWidth="1"/>
    <col min="14498" max="14738" width="9.140625" style="116"/>
    <col min="14739" max="14739" width="13.140625" style="116" customWidth="1"/>
    <col min="14740" max="14740" width="12.85546875" style="116" customWidth="1"/>
    <col min="14741" max="14741" width="43.85546875" style="116" customWidth="1"/>
    <col min="14742" max="14742" width="9.140625" style="116" customWidth="1"/>
    <col min="14743" max="14743" width="7.140625" style="116" customWidth="1"/>
    <col min="14744" max="14744" width="10.42578125" style="116" customWidth="1"/>
    <col min="14745" max="14745" width="10" style="116" customWidth="1"/>
    <col min="14746" max="14747" width="15.42578125" style="116" customWidth="1"/>
    <col min="14748" max="14748" width="10" style="116" customWidth="1"/>
    <col min="14749" max="14749" width="13" style="116" customWidth="1"/>
    <col min="14750" max="14751" width="0" style="116" hidden="1" customWidth="1"/>
    <col min="14752" max="14752" width="9.140625" style="116"/>
    <col min="14753" max="14753" width="9.5703125" style="116" bestFit="1" customWidth="1"/>
    <col min="14754" max="14994" width="9.140625" style="116"/>
    <col min="14995" max="14995" width="13.140625" style="116" customWidth="1"/>
    <col min="14996" max="14996" width="12.85546875" style="116" customWidth="1"/>
    <col min="14997" max="14997" width="43.85546875" style="116" customWidth="1"/>
    <col min="14998" max="14998" width="9.140625" style="116" customWidth="1"/>
    <col min="14999" max="14999" width="7.140625" style="116" customWidth="1"/>
    <col min="15000" max="15000" width="10.42578125" style="116" customWidth="1"/>
    <col min="15001" max="15001" width="10" style="116" customWidth="1"/>
    <col min="15002" max="15003" width="15.42578125" style="116" customWidth="1"/>
    <col min="15004" max="15004" width="10" style="116" customWidth="1"/>
    <col min="15005" max="15005" width="13" style="116" customWidth="1"/>
    <col min="15006" max="15007" width="0" style="116" hidden="1" customWidth="1"/>
    <col min="15008" max="15008" width="9.140625" style="116"/>
    <col min="15009" max="15009" width="9.5703125" style="116" bestFit="1" customWidth="1"/>
    <col min="15010" max="15250" width="9.140625" style="116"/>
    <col min="15251" max="15251" width="13.140625" style="116" customWidth="1"/>
    <col min="15252" max="15252" width="12.85546875" style="116" customWidth="1"/>
    <col min="15253" max="15253" width="43.85546875" style="116" customWidth="1"/>
    <col min="15254" max="15254" width="9.140625" style="116" customWidth="1"/>
    <col min="15255" max="15255" width="7.140625" style="116" customWidth="1"/>
    <col min="15256" max="15256" width="10.42578125" style="116" customWidth="1"/>
    <col min="15257" max="15257" width="10" style="116" customWidth="1"/>
    <col min="15258" max="15259" width="15.42578125" style="116" customWidth="1"/>
    <col min="15260" max="15260" width="10" style="116" customWidth="1"/>
    <col min="15261" max="15261" width="13" style="116" customWidth="1"/>
    <col min="15262" max="15263" width="0" style="116" hidden="1" customWidth="1"/>
    <col min="15264" max="15264" width="9.140625" style="116"/>
    <col min="15265" max="15265" width="9.5703125" style="116" bestFit="1" customWidth="1"/>
    <col min="15266" max="15506" width="9.140625" style="116"/>
    <col min="15507" max="15507" width="13.140625" style="116" customWidth="1"/>
    <col min="15508" max="15508" width="12.85546875" style="116" customWidth="1"/>
    <col min="15509" max="15509" width="43.85546875" style="116" customWidth="1"/>
    <col min="15510" max="15510" width="9.140625" style="116" customWidth="1"/>
    <col min="15511" max="15511" width="7.140625" style="116" customWidth="1"/>
    <col min="15512" max="15512" width="10.42578125" style="116" customWidth="1"/>
    <col min="15513" max="15513" width="10" style="116" customWidth="1"/>
    <col min="15514" max="15515" width="15.42578125" style="116" customWidth="1"/>
    <col min="15516" max="15516" width="10" style="116" customWidth="1"/>
    <col min="15517" max="15517" width="13" style="116" customWidth="1"/>
    <col min="15518" max="15519" width="0" style="116" hidden="1" customWidth="1"/>
    <col min="15520" max="15520" width="9.140625" style="116"/>
    <col min="15521" max="15521" width="9.5703125" style="116" bestFit="1" customWidth="1"/>
    <col min="15522" max="15762" width="9.140625" style="116"/>
    <col min="15763" max="15763" width="13.140625" style="116" customWidth="1"/>
    <col min="15764" max="15764" width="12.85546875" style="116" customWidth="1"/>
    <col min="15765" max="15765" width="43.85546875" style="116" customWidth="1"/>
    <col min="15766" max="15766" width="9.140625" style="116" customWidth="1"/>
    <col min="15767" max="15767" width="7.140625" style="116" customWidth="1"/>
    <col min="15768" max="15768" width="10.42578125" style="116" customWidth="1"/>
    <col min="15769" max="15769" width="10" style="116" customWidth="1"/>
    <col min="15770" max="15771" width="15.42578125" style="116" customWidth="1"/>
    <col min="15772" max="15772" width="10" style="116" customWidth="1"/>
    <col min="15773" max="15773" width="13" style="116" customWidth="1"/>
    <col min="15774" max="15775" width="0" style="116" hidden="1" customWidth="1"/>
    <col min="15776" max="15776" width="9.140625" style="116"/>
    <col min="15777" max="15777" width="9.5703125" style="116" bestFit="1" customWidth="1"/>
    <col min="15778" max="16018" width="9.140625" style="116"/>
    <col min="16019" max="16019" width="13.140625" style="116" customWidth="1"/>
    <col min="16020" max="16020" width="12.85546875" style="116" customWidth="1"/>
    <col min="16021" max="16021" width="43.85546875" style="116" customWidth="1"/>
    <col min="16022" max="16022" width="9.140625" style="116" customWidth="1"/>
    <col min="16023" max="16023" width="7.140625" style="116" customWidth="1"/>
    <col min="16024" max="16024" width="10.42578125" style="116" customWidth="1"/>
    <col min="16025" max="16025" width="10" style="116" customWidth="1"/>
    <col min="16026" max="16027" width="15.42578125" style="116" customWidth="1"/>
    <col min="16028" max="16028" width="10" style="116" customWidth="1"/>
    <col min="16029" max="16029" width="13" style="116" customWidth="1"/>
    <col min="16030" max="16031" width="0" style="116" hidden="1" customWidth="1"/>
    <col min="16032" max="16032" width="9.140625" style="116"/>
    <col min="16033" max="16033" width="9.5703125" style="116" bestFit="1" customWidth="1"/>
    <col min="16034" max="16274" width="9.140625" style="116"/>
    <col min="16275" max="16276" width="9.140625" style="116" customWidth="1"/>
    <col min="16277" max="16384" width="9.140625" style="116"/>
  </cols>
  <sheetData>
    <row r="1" spans="1:9" s="20" customFormat="1" ht="15.75" x14ac:dyDescent="0.25">
      <c r="A1" s="439"/>
      <c r="B1" s="439"/>
      <c r="C1" s="439"/>
      <c r="D1" s="439"/>
      <c r="E1" s="439"/>
      <c r="F1" s="439"/>
      <c r="G1" s="439"/>
      <c r="H1" s="439"/>
      <c r="I1" s="439"/>
    </row>
    <row r="2" spans="1:9" s="13" customFormat="1" ht="18.75" x14ac:dyDescent="0.2">
      <c r="A2" s="445" t="s">
        <v>962</v>
      </c>
      <c r="B2" s="445"/>
      <c r="C2" s="445"/>
      <c r="D2" s="445"/>
      <c r="E2" s="445"/>
      <c r="F2" s="445"/>
      <c r="G2" s="445"/>
      <c r="H2" s="445"/>
      <c r="I2" s="445"/>
    </row>
    <row r="3" spans="1:9" s="13" customFormat="1" ht="18.75" x14ac:dyDescent="0.2">
      <c r="A3" s="445" t="s">
        <v>6714</v>
      </c>
      <c r="B3" s="445"/>
      <c r="C3" s="445"/>
      <c r="D3" s="445"/>
      <c r="E3" s="445"/>
      <c r="F3" s="445"/>
      <c r="G3" s="445"/>
      <c r="H3" s="445"/>
      <c r="I3" s="445"/>
    </row>
    <row r="4" spans="1:9" s="13" customFormat="1" ht="18.75" x14ac:dyDescent="0.2">
      <c r="A4" s="445" t="s">
        <v>963</v>
      </c>
      <c r="B4" s="445"/>
      <c r="C4" s="445"/>
      <c r="D4" s="445"/>
      <c r="E4" s="445"/>
      <c r="F4" s="445"/>
      <c r="G4" s="445"/>
      <c r="H4" s="445"/>
      <c r="I4" s="445"/>
    </row>
    <row r="5" spans="1:9" s="13" customFormat="1" ht="18.75" x14ac:dyDescent="0.2">
      <c r="A5" s="445" t="s">
        <v>1073</v>
      </c>
      <c r="B5" s="445"/>
      <c r="C5" s="445"/>
      <c r="D5" s="445"/>
      <c r="E5" s="445"/>
      <c r="F5" s="445"/>
      <c r="G5" s="445"/>
      <c r="H5" s="445"/>
      <c r="I5" s="445"/>
    </row>
    <row r="6" spans="1:9" s="5" customFormat="1" ht="27.75" customHeight="1" x14ac:dyDescent="0.2">
      <c r="A6" s="343" t="s">
        <v>58</v>
      </c>
      <c r="B6" s="258" t="s">
        <v>15496</v>
      </c>
      <c r="C6" s="10"/>
      <c r="D6" s="258"/>
      <c r="E6" s="344"/>
      <c r="F6" s="332"/>
      <c r="G6" s="344"/>
      <c r="H6" s="344" t="s">
        <v>47</v>
      </c>
      <c r="I6" s="332">
        <v>45743</v>
      </c>
    </row>
    <row r="7" spans="1:9" s="5" customFormat="1" ht="22.5" customHeight="1" x14ac:dyDescent="0.2">
      <c r="A7" s="343" t="s">
        <v>13</v>
      </c>
      <c r="B7" s="258" t="s">
        <v>1406</v>
      </c>
      <c r="C7" s="10"/>
      <c r="D7" s="258"/>
      <c r="E7" s="343"/>
      <c r="F7" s="259"/>
      <c r="G7" s="343"/>
      <c r="H7" s="343" t="s">
        <v>8071</v>
      </c>
      <c r="I7" s="331" t="s">
        <v>1405</v>
      </c>
    </row>
    <row r="8" spans="1:9" s="5" customFormat="1" ht="27.75" customHeight="1" x14ac:dyDescent="0.2">
      <c r="A8" s="343" t="s">
        <v>59</v>
      </c>
      <c r="B8" s="258" t="s">
        <v>15491</v>
      </c>
      <c r="C8" s="8"/>
      <c r="D8" s="345" t="s">
        <v>52</v>
      </c>
      <c r="E8" s="397" t="s">
        <v>8070</v>
      </c>
      <c r="F8" s="254" t="s">
        <v>52</v>
      </c>
      <c r="G8" s="397" t="s">
        <v>6713</v>
      </c>
      <c r="H8" s="344" t="s">
        <v>54</v>
      </c>
      <c r="I8" s="331" t="s">
        <v>15492</v>
      </c>
    </row>
    <row r="9" spans="1:9" x14ac:dyDescent="0.2">
      <c r="A9" s="108"/>
      <c r="B9" s="109"/>
      <c r="C9" s="110"/>
      <c r="D9" s="111"/>
      <c r="E9" s="112"/>
      <c r="F9" s="113"/>
    </row>
    <row r="10" spans="1:9" ht="33.75" x14ac:dyDescent="0.2">
      <c r="A10" s="117" t="s">
        <v>0</v>
      </c>
      <c r="B10" s="117" t="s">
        <v>1</v>
      </c>
      <c r="C10" s="118" t="s">
        <v>1074</v>
      </c>
      <c r="D10" s="118" t="s">
        <v>2</v>
      </c>
      <c r="E10" s="119" t="s">
        <v>1075</v>
      </c>
      <c r="F10" s="120" t="s">
        <v>1076</v>
      </c>
      <c r="G10" s="120" t="s">
        <v>1077</v>
      </c>
      <c r="H10" s="120" t="s">
        <v>1078</v>
      </c>
      <c r="I10" s="120" t="s">
        <v>1079</v>
      </c>
    </row>
    <row r="11" spans="1:9" ht="89.25" x14ac:dyDescent="0.2">
      <c r="A11" s="121" t="s">
        <v>1001</v>
      </c>
      <c r="B11" s="122" t="s">
        <v>5629</v>
      </c>
      <c r="C11" s="123" t="s">
        <v>66</v>
      </c>
      <c r="D11" s="124">
        <v>1</v>
      </c>
      <c r="E11" s="125">
        <v>211179.56</v>
      </c>
      <c r="F11" s="126">
        <v>211179.56</v>
      </c>
      <c r="G11" s="127">
        <v>243447.796768</v>
      </c>
      <c r="H11" s="128">
        <v>0.39601648559987412</v>
      </c>
      <c r="I11" s="128">
        <v>0.39601648559987412</v>
      </c>
    </row>
    <row r="12" spans="1:9" ht="38.25" x14ac:dyDescent="0.2">
      <c r="A12" s="121" t="s">
        <v>1346</v>
      </c>
      <c r="B12" s="122" t="s">
        <v>1399</v>
      </c>
      <c r="C12" s="123" t="s">
        <v>66</v>
      </c>
      <c r="D12" s="124">
        <v>1</v>
      </c>
      <c r="E12" s="125">
        <v>92726.675055682572</v>
      </c>
      <c r="F12" s="126">
        <v>92726.675055682572</v>
      </c>
      <c r="G12" s="127">
        <v>106895.31100419088</v>
      </c>
      <c r="H12" s="128">
        <v>0.17388658247470981</v>
      </c>
      <c r="I12" s="128">
        <v>0.56990306807458391</v>
      </c>
    </row>
    <row r="13" spans="1:9" ht="51" x14ac:dyDescent="0.2">
      <c r="A13" s="121" t="s">
        <v>1000</v>
      </c>
      <c r="B13" s="122" t="s">
        <v>1412</v>
      </c>
      <c r="C13" s="123" t="s">
        <v>9</v>
      </c>
      <c r="D13" s="124">
        <v>1</v>
      </c>
      <c r="E13" s="125">
        <v>69142.293702702897</v>
      </c>
      <c r="F13" s="126">
        <v>69142.293702702897</v>
      </c>
      <c r="G13" s="127">
        <v>85176.391612359701</v>
      </c>
      <c r="H13" s="128">
        <v>0.13855642035056234</v>
      </c>
      <c r="I13" s="128">
        <v>0.70845948842514628</v>
      </c>
    </row>
    <row r="14" spans="1:9" ht="25.5" x14ac:dyDescent="0.2">
      <c r="A14" s="121" t="s">
        <v>1013</v>
      </c>
      <c r="B14" s="122" t="s">
        <v>2015</v>
      </c>
      <c r="C14" s="123" t="s">
        <v>66</v>
      </c>
      <c r="D14" s="124">
        <v>1</v>
      </c>
      <c r="E14" s="125">
        <v>39475.899206845097</v>
      </c>
      <c r="F14" s="126">
        <v>39475.899206845097</v>
      </c>
      <c r="G14" s="127">
        <v>45507.816605651031</v>
      </c>
      <c r="H14" s="128">
        <v>7.4027556785276255E-2</v>
      </c>
      <c r="I14" s="128">
        <v>0.78248704521042256</v>
      </c>
    </row>
    <row r="15" spans="1:9" x14ac:dyDescent="0.2">
      <c r="A15" s="121" t="s">
        <v>1050</v>
      </c>
      <c r="B15" s="122" t="s">
        <v>8072</v>
      </c>
      <c r="C15" s="123" t="s">
        <v>66</v>
      </c>
      <c r="D15" s="124">
        <v>1</v>
      </c>
      <c r="E15" s="125">
        <v>20917.287749999996</v>
      </c>
      <c r="F15" s="126">
        <v>20917.287749999996</v>
      </c>
      <c r="G15" s="127">
        <v>25768.006779224994</v>
      </c>
      <c r="H15" s="128">
        <v>4.1916811822072533E-2</v>
      </c>
      <c r="I15" s="128">
        <v>0.82440385703249508</v>
      </c>
    </row>
    <row r="16" spans="1:9" ht="51" x14ac:dyDescent="0.2">
      <c r="A16" s="121">
        <v>92990</v>
      </c>
      <c r="B16" s="122" t="s">
        <v>3011</v>
      </c>
      <c r="C16" s="123" t="s">
        <v>4</v>
      </c>
      <c r="D16" s="124">
        <v>202.78</v>
      </c>
      <c r="E16" s="125">
        <v>98.61</v>
      </c>
      <c r="F16" s="126">
        <v>19996.1358</v>
      </c>
      <c r="G16" s="127">
        <v>24633.239692020001</v>
      </c>
      <c r="H16" s="128">
        <v>4.0070886412948446E-2</v>
      </c>
      <c r="I16" s="128">
        <v>0.86447474344544351</v>
      </c>
    </row>
    <row r="17" spans="1:9" ht="38.25" x14ac:dyDescent="0.2">
      <c r="A17" s="121" t="s">
        <v>2038</v>
      </c>
      <c r="B17" s="122" t="s">
        <v>2043</v>
      </c>
      <c r="C17" s="123" t="s">
        <v>66</v>
      </c>
      <c r="D17" s="124">
        <v>1</v>
      </c>
      <c r="E17" s="125">
        <v>11974.297857775975</v>
      </c>
      <c r="F17" s="126">
        <v>11974.297857775975</v>
      </c>
      <c r="G17" s="127">
        <v>13803.970570444144</v>
      </c>
      <c r="H17" s="128">
        <v>2.2454916352522673E-2</v>
      </c>
      <c r="I17" s="128">
        <v>0.88692965979796623</v>
      </c>
    </row>
    <row r="18" spans="1:9" ht="102" x14ac:dyDescent="0.2">
      <c r="A18" s="121" t="s">
        <v>1441</v>
      </c>
      <c r="B18" s="122" t="s">
        <v>1490</v>
      </c>
      <c r="C18" s="123" t="s">
        <v>9</v>
      </c>
      <c r="D18" s="124">
        <v>1</v>
      </c>
      <c r="E18" s="125">
        <v>7954.5723439999992</v>
      </c>
      <c r="F18" s="126">
        <v>7954.5723439999992</v>
      </c>
      <c r="G18" s="127">
        <v>9799.2376705735987</v>
      </c>
      <c r="H18" s="128">
        <v>1.5940418091179649E-2</v>
      </c>
      <c r="I18" s="128">
        <v>0.90287007788914586</v>
      </c>
    </row>
    <row r="19" spans="1:9" ht="25.5" x14ac:dyDescent="0.2">
      <c r="A19" s="121" t="s">
        <v>1514</v>
      </c>
      <c r="B19" s="122" t="s">
        <v>1532</v>
      </c>
      <c r="C19" s="123" t="s">
        <v>1358</v>
      </c>
      <c r="D19" s="124">
        <v>1</v>
      </c>
      <c r="E19" s="125">
        <v>6500</v>
      </c>
      <c r="F19" s="126">
        <v>6500</v>
      </c>
      <c r="G19" s="127">
        <v>8007.35</v>
      </c>
      <c r="H19" s="128">
        <v>1.302555475164181E-2</v>
      </c>
      <c r="I19" s="128">
        <v>0.91589563264078766</v>
      </c>
    </row>
    <row r="20" spans="1:9" x14ac:dyDescent="0.2">
      <c r="A20" s="121" t="s">
        <v>5599</v>
      </c>
      <c r="B20" s="122" t="s">
        <v>77</v>
      </c>
      <c r="C20" s="123" t="s">
        <v>83</v>
      </c>
      <c r="D20" s="124">
        <v>12.4</v>
      </c>
      <c r="E20" s="125">
        <v>523.50240000000008</v>
      </c>
      <c r="F20" s="126">
        <v>6491.4297600000009</v>
      </c>
      <c r="G20" s="127">
        <v>7996.7923213440008</v>
      </c>
      <c r="H20" s="128">
        <v>1.3008380577741086E-2</v>
      </c>
      <c r="I20" s="128">
        <v>0.92890401321852878</v>
      </c>
    </row>
    <row r="21" spans="1:9" ht="38.25" x14ac:dyDescent="0.2">
      <c r="A21" s="121" t="s">
        <v>1477</v>
      </c>
      <c r="B21" s="122" t="s">
        <v>1479</v>
      </c>
      <c r="C21" s="123" t="s">
        <v>66</v>
      </c>
      <c r="D21" s="124">
        <v>1</v>
      </c>
      <c r="E21" s="125">
        <v>5831.1454359999998</v>
      </c>
      <c r="F21" s="126">
        <v>5831.1454359999998</v>
      </c>
      <c r="G21" s="127">
        <v>7183.3880626084001</v>
      </c>
      <c r="H21" s="128">
        <v>1.1685216021754501E-2</v>
      </c>
      <c r="I21" s="128">
        <v>0.94058922924028332</v>
      </c>
    </row>
    <row r="22" spans="1:9" ht="38.25" x14ac:dyDescent="0.2">
      <c r="A22" s="121" t="s">
        <v>1993</v>
      </c>
      <c r="B22" s="122" t="s">
        <v>1994</v>
      </c>
      <c r="C22" s="123" t="s">
        <v>950</v>
      </c>
      <c r="D22" s="124">
        <v>1</v>
      </c>
      <c r="E22" s="125">
        <v>2750.7300000000005</v>
      </c>
      <c r="F22" s="126">
        <v>2750.7300000000005</v>
      </c>
      <c r="G22" s="127">
        <v>3388.6242870000005</v>
      </c>
      <c r="H22" s="128">
        <v>5.5122744956897967E-3</v>
      </c>
      <c r="I22" s="128">
        <v>0.94610150373597313</v>
      </c>
    </row>
    <row r="23" spans="1:9" ht="51" x14ac:dyDescent="0.2">
      <c r="A23" s="121">
        <v>92986</v>
      </c>
      <c r="B23" s="122" t="s">
        <v>3009</v>
      </c>
      <c r="C23" s="123" t="s">
        <v>4</v>
      </c>
      <c r="D23" s="124">
        <v>50.69</v>
      </c>
      <c r="E23" s="125">
        <v>48.88</v>
      </c>
      <c r="F23" s="126">
        <v>2477.7271999999998</v>
      </c>
      <c r="G23" s="127">
        <v>3052.31213768</v>
      </c>
      <c r="H23" s="128">
        <v>4.9651955851126393E-3</v>
      </c>
      <c r="I23" s="128">
        <v>0.95106669932108578</v>
      </c>
    </row>
    <row r="24" spans="1:9" ht="38.25" x14ac:dyDescent="0.2">
      <c r="A24" s="121" t="s">
        <v>1465</v>
      </c>
      <c r="B24" s="122" t="s">
        <v>2046</v>
      </c>
      <c r="C24" s="123" t="s">
        <v>66</v>
      </c>
      <c r="D24" s="124">
        <v>66</v>
      </c>
      <c r="E24" s="125">
        <v>29.88749</v>
      </c>
      <c r="F24" s="126">
        <v>1972.5743399999999</v>
      </c>
      <c r="G24" s="127">
        <v>2430.0143294459999</v>
      </c>
      <c r="H24" s="128">
        <v>3.9529038565159543E-3</v>
      </c>
      <c r="I24" s="128">
        <v>0.95501960317760171</v>
      </c>
    </row>
    <row r="25" spans="1:9" ht="76.5" x14ac:dyDescent="0.2">
      <c r="A25" s="121" t="s">
        <v>1989</v>
      </c>
      <c r="B25" s="122" t="s">
        <v>1990</v>
      </c>
      <c r="C25" s="123" t="s">
        <v>1358</v>
      </c>
      <c r="D25" s="124">
        <v>1</v>
      </c>
      <c r="E25" s="125">
        <v>1937.5</v>
      </c>
      <c r="F25" s="126">
        <v>1937.5</v>
      </c>
      <c r="G25" s="127">
        <v>2386.8062500000001</v>
      </c>
      <c r="H25" s="128">
        <v>3.8826172817393858E-3</v>
      </c>
      <c r="I25" s="128">
        <v>0.95890222045934104</v>
      </c>
    </row>
    <row r="26" spans="1:9" ht="25.5" x14ac:dyDescent="0.2">
      <c r="A26" s="121" t="s">
        <v>1360</v>
      </c>
      <c r="B26" s="122" t="s">
        <v>1361</v>
      </c>
      <c r="C26" s="123" t="s">
        <v>1074</v>
      </c>
      <c r="D26" s="124">
        <v>2</v>
      </c>
      <c r="E26" s="125">
        <v>900</v>
      </c>
      <c r="F26" s="126">
        <v>1800</v>
      </c>
      <c r="G26" s="127">
        <v>2217.42</v>
      </c>
      <c r="H26" s="128">
        <v>3.6070767004546551E-3</v>
      </c>
      <c r="I26" s="128">
        <v>0.96250929715979572</v>
      </c>
    </row>
    <row r="27" spans="1:9" ht="38.25" x14ac:dyDescent="0.2">
      <c r="A27" s="121" t="s">
        <v>996</v>
      </c>
      <c r="B27" s="122" t="s">
        <v>1396</v>
      </c>
      <c r="C27" s="123" t="s">
        <v>9</v>
      </c>
      <c r="D27" s="124">
        <v>1</v>
      </c>
      <c r="E27" s="125">
        <v>1464.4488245949997</v>
      </c>
      <c r="F27" s="126">
        <v>1464.4488245949997</v>
      </c>
      <c r="G27" s="127">
        <v>1804.0545070185801</v>
      </c>
      <c r="H27" s="128">
        <v>2.9346551301137939E-3</v>
      </c>
      <c r="I27" s="128">
        <v>0.96544395228990953</v>
      </c>
    </row>
    <row r="28" spans="1:9" x14ac:dyDescent="0.2">
      <c r="A28" s="121">
        <v>98459</v>
      </c>
      <c r="B28" s="122" t="s">
        <v>7033</v>
      </c>
      <c r="C28" s="123" t="s">
        <v>83</v>
      </c>
      <c r="D28" s="124">
        <v>14.982000000000001</v>
      </c>
      <c r="E28" s="125">
        <v>90.51</v>
      </c>
      <c r="F28" s="126">
        <v>1356.0208200000002</v>
      </c>
      <c r="G28" s="127">
        <v>1670.4820481580002</v>
      </c>
      <c r="H28" s="128">
        <v>2.7173728361963422E-3</v>
      </c>
      <c r="I28" s="128">
        <v>0.96816132512610587</v>
      </c>
    </row>
    <row r="29" spans="1:9" x14ac:dyDescent="0.2">
      <c r="A29" s="121" t="s">
        <v>1933</v>
      </c>
      <c r="B29" s="122" t="s">
        <v>1936</v>
      </c>
      <c r="C29" s="123" t="s">
        <v>1074</v>
      </c>
      <c r="D29" s="124">
        <v>1</v>
      </c>
      <c r="E29" s="125">
        <v>1296.6192000000001</v>
      </c>
      <c r="F29" s="126">
        <v>1296.6192000000001</v>
      </c>
      <c r="G29" s="127">
        <v>1597.3051924800002</v>
      </c>
      <c r="H29" s="128">
        <v>2.5983360587123082E-3</v>
      </c>
      <c r="I29" s="128">
        <v>0.97075966118481816</v>
      </c>
    </row>
    <row r="30" spans="1:9" ht="63.75" x14ac:dyDescent="0.2">
      <c r="A30" s="121" t="s">
        <v>1357</v>
      </c>
      <c r="B30" s="122" t="s">
        <v>1988</v>
      </c>
      <c r="C30" s="123" t="s">
        <v>1358</v>
      </c>
      <c r="D30" s="124">
        <v>1</v>
      </c>
      <c r="E30" s="125">
        <v>1210.93</v>
      </c>
      <c r="F30" s="126">
        <v>1210.93</v>
      </c>
      <c r="G30" s="127">
        <v>1491.7446670000002</v>
      </c>
      <c r="H30" s="128">
        <v>2.4266207716008644E-3</v>
      </c>
      <c r="I30" s="128">
        <v>0.97318628195641899</v>
      </c>
    </row>
    <row r="31" spans="1:9" ht="38.25" x14ac:dyDescent="0.2">
      <c r="A31" s="121">
        <v>98555</v>
      </c>
      <c r="B31" s="122" t="s">
        <v>6194</v>
      </c>
      <c r="C31" s="123" t="s">
        <v>83</v>
      </c>
      <c r="D31" s="124">
        <v>32.03</v>
      </c>
      <c r="E31" s="125">
        <v>34.94</v>
      </c>
      <c r="F31" s="126">
        <v>1119.1281999999999</v>
      </c>
      <c r="G31" s="127">
        <v>1378.6540295799998</v>
      </c>
      <c r="H31" s="128">
        <v>2.2426562528009759E-3</v>
      </c>
      <c r="I31" s="128">
        <v>0.97542893820921994</v>
      </c>
    </row>
    <row r="32" spans="1:9" ht="51" x14ac:dyDescent="0.2">
      <c r="A32" s="121" t="s">
        <v>1417</v>
      </c>
      <c r="B32" s="122" t="s">
        <v>1419</v>
      </c>
      <c r="C32" s="123" t="s">
        <v>66</v>
      </c>
      <c r="D32" s="124">
        <v>1</v>
      </c>
      <c r="E32" s="125">
        <v>1024.8799999999999</v>
      </c>
      <c r="F32" s="126">
        <v>1024.8799999999999</v>
      </c>
      <c r="G32" s="127">
        <v>1262.5496719999999</v>
      </c>
      <c r="H32" s="128">
        <v>2.0537893159788701E-3</v>
      </c>
      <c r="I32" s="128">
        <v>0.97748272752519882</v>
      </c>
    </row>
    <row r="33" spans="1:9" ht="63.75" x14ac:dyDescent="0.2">
      <c r="A33" s="121" t="s">
        <v>1414</v>
      </c>
      <c r="B33" s="122" t="s">
        <v>1415</v>
      </c>
      <c r="C33" s="123" t="s">
        <v>66</v>
      </c>
      <c r="D33" s="124">
        <v>1</v>
      </c>
      <c r="E33" s="125">
        <v>887.52</v>
      </c>
      <c r="F33" s="126">
        <v>887.52</v>
      </c>
      <c r="G33" s="127">
        <v>1093.3358880000001</v>
      </c>
      <c r="H33" s="128">
        <v>1.7785292851041753E-3</v>
      </c>
      <c r="I33" s="128">
        <v>0.97926125681030296</v>
      </c>
    </row>
    <row r="34" spans="1:9" ht="25.5" x14ac:dyDescent="0.2">
      <c r="A34" s="121">
        <v>88489</v>
      </c>
      <c r="B34" s="122" t="s">
        <v>6455</v>
      </c>
      <c r="C34" s="123" t="s">
        <v>83</v>
      </c>
      <c r="D34" s="124">
        <v>56.22</v>
      </c>
      <c r="E34" s="125">
        <v>13.84</v>
      </c>
      <c r="F34" s="126">
        <v>778.08479999999997</v>
      </c>
      <c r="G34" s="127">
        <v>958.52266511999994</v>
      </c>
      <c r="H34" s="128">
        <v>1.5592286405877332E-3</v>
      </c>
      <c r="I34" s="128">
        <v>0.98082048545089073</v>
      </c>
    </row>
    <row r="35" spans="1:9" ht="38.25" x14ac:dyDescent="0.2">
      <c r="A35" s="121">
        <v>102491</v>
      </c>
      <c r="B35" s="122" t="s">
        <v>5044</v>
      </c>
      <c r="C35" s="123" t="s">
        <v>83</v>
      </c>
      <c r="D35" s="124">
        <v>32.03</v>
      </c>
      <c r="E35" s="125">
        <v>22.87</v>
      </c>
      <c r="F35" s="126">
        <v>732.52610000000004</v>
      </c>
      <c r="G35" s="127">
        <v>902.39890259000003</v>
      </c>
      <c r="H35" s="128">
        <v>1.4679321265471759E-3</v>
      </c>
      <c r="I35" s="128">
        <v>0.9822884175774379</v>
      </c>
    </row>
    <row r="36" spans="1:9" x14ac:dyDescent="0.2">
      <c r="A36" s="121" t="s">
        <v>1934</v>
      </c>
      <c r="B36" s="122" t="s">
        <v>1935</v>
      </c>
      <c r="C36" s="123" t="s">
        <v>1074</v>
      </c>
      <c r="D36" s="124">
        <v>1</v>
      </c>
      <c r="E36" s="125">
        <v>723.18000000000006</v>
      </c>
      <c r="F36" s="126">
        <v>723.18000000000006</v>
      </c>
      <c r="G36" s="127">
        <v>890.88544200000013</v>
      </c>
      <c r="H36" s="128">
        <v>1.4492031823526653E-3</v>
      </c>
      <c r="I36" s="128">
        <v>0.98373762075979054</v>
      </c>
    </row>
    <row r="37" spans="1:9" ht="38.25" x14ac:dyDescent="0.2">
      <c r="A37" s="121">
        <v>88495</v>
      </c>
      <c r="B37" s="122" t="s">
        <v>6457</v>
      </c>
      <c r="C37" s="123" t="s">
        <v>83</v>
      </c>
      <c r="D37" s="124">
        <v>56.22</v>
      </c>
      <c r="E37" s="125">
        <v>12.85</v>
      </c>
      <c r="F37" s="126">
        <v>722.42700000000002</v>
      </c>
      <c r="G37" s="127">
        <v>889.95782129999998</v>
      </c>
      <c r="H37" s="128">
        <v>1.4476942219329751E-3</v>
      </c>
      <c r="I37" s="128">
        <v>0.98518531498172357</v>
      </c>
    </row>
    <row r="38" spans="1:9" ht="25.5" x14ac:dyDescent="0.2">
      <c r="A38" s="121" t="s">
        <v>2052</v>
      </c>
      <c r="B38" s="122" t="s">
        <v>2054</v>
      </c>
      <c r="C38" s="123" t="s">
        <v>66</v>
      </c>
      <c r="D38" s="124">
        <v>1</v>
      </c>
      <c r="E38" s="125">
        <v>579.37233600000002</v>
      </c>
      <c r="F38" s="126">
        <v>579.37233600000002</v>
      </c>
      <c r="G38" s="127">
        <v>713.7287807184</v>
      </c>
      <c r="H38" s="128">
        <v>1.1610224744853254E-3</v>
      </c>
      <c r="I38" s="128">
        <v>0.98634633745620892</v>
      </c>
    </row>
    <row r="39" spans="1:9" ht="38.25" x14ac:dyDescent="0.2">
      <c r="A39" s="121" t="s">
        <v>1547</v>
      </c>
      <c r="B39" s="122" t="s">
        <v>1548</v>
      </c>
      <c r="C39" s="123" t="s">
        <v>66</v>
      </c>
      <c r="D39" s="124">
        <v>1</v>
      </c>
      <c r="E39" s="125">
        <v>536.36608100000001</v>
      </c>
      <c r="F39" s="126">
        <v>536.36608100000001</v>
      </c>
      <c r="G39" s="127">
        <v>660.74937518390004</v>
      </c>
      <c r="H39" s="128">
        <v>1.0748408853829302E-3</v>
      </c>
      <c r="I39" s="128">
        <v>0.98742117834159182</v>
      </c>
    </row>
    <row r="40" spans="1:9" ht="38.25" x14ac:dyDescent="0.2">
      <c r="A40" s="121">
        <v>101909</v>
      </c>
      <c r="B40" s="122" t="s">
        <v>3213</v>
      </c>
      <c r="C40" s="123" t="s">
        <v>66</v>
      </c>
      <c r="D40" s="124">
        <v>2</v>
      </c>
      <c r="E40" s="125">
        <v>256.38</v>
      </c>
      <c r="F40" s="126">
        <v>512.76</v>
      </c>
      <c r="G40" s="127">
        <v>631.66904399999999</v>
      </c>
      <c r="H40" s="128">
        <v>1.027535916069516E-3</v>
      </c>
      <c r="I40" s="128">
        <v>0.98844871425766134</v>
      </c>
    </row>
    <row r="41" spans="1:9" ht="38.25" x14ac:dyDescent="0.2">
      <c r="A41" s="121">
        <v>92770</v>
      </c>
      <c r="B41" s="122" t="s">
        <v>2855</v>
      </c>
      <c r="C41" s="123" t="s">
        <v>65</v>
      </c>
      <c r="D41" s="124">
        <v>34</v>
      </c>
      <c r="E41" s="125">
        <v>12.32</v>
      </c>
      <c r="F41" s="126">
        <v>418.88</v>
      </c>
      <c r="G41" s="127">
        <v>516.01827200000002</v>
      </c>
      <c r="H41" s="128">
        <v>8.3940682682580325E-4</v>
      </c>
      <c r="I41" s="128">
        <v>0.98928812108448716</v>
      </c>
    </row>
    <row r="42" spans="1:9" ht="25.5" x14ac:dyDescent="0.2">
      <c r="A42" s="121">
        <v>88488</v>
      </c>
      <c r="B42" s="122" t="s">
        <v>6454</v>
      </c>
      <c r="C42" s="123" t="s">
        <v>83</v>
      </c>
      <c r="D42" s="124">
        <v>24.19</v>
      </c>
      <c r="E42" s="125">
        <v>16.45</v>
      </c>
      <c r="F42" s="126">
        <v>397.9255</v>
      </c>
      <c r="G42" s="127">
        <v>490.20442344999998</v>
      </c>
      <c r="H42" s="128">
        <v>7.9741544420376047E-4</v>
      </c>
      <c r="I42" s="128">
        <v>0.99008553652869091</v>
      </c>
    </row>
    <row r="43" spans="1:9" ht="25.5" x14ac:dyDescent="0.2">
      <c r="A43" s="121" t="s">
        <v>2020</v>
      </c>
      <c r="B43" s="122" t="s">
        <v>2025</v>
      </c>
      <c r="C43" s="123" t="s">
        <v>4</v>
      </c>
      <c r="D43" s="124">
        <v>10.45</v>
      </c>
      <c r="E43" s="125">
        <v>37.69466666666667</v>
      </c>
      <c r="F43" s="126">
        <v>393.90926666666667</v>
      </c>
      <c r="G43" s="127">
        <v>485.25682560666667</v>
      </c>
      <c r="H43" s="128">
        <v>7.8936718771472931E-4</v>
      </c>
      <c r="I43" s="128">
        <v>0.99087490371640563</v>
      </c>
    </row>
    <row r="44" spans="1:9" ht="25.5" x14ac:dyDescent="0.2">
      <c r="A44" s="121" t="s">
        <v>1061</v>
      </c>
      <c r="B44" s="122" t="s">
        <v>1060</v>
      </c>
      <c r="C44" s="123" t="s">
        <v>1062</v>
      </c>
      <c r="D44" s="124">
        <v>1</v>
      </c>
      <c r="E44" s="125">
        <v>350</v>
      </c>
      <c r="F44" s="126">
        <v>350</v>
      </c>
      <c r="G44" s="127">
        <v>431.16500000000002</v>
      </c>
      <c r="H44" s="128">
        <v>7.0137602508840518E-4</v>
      </c>
      <c r="I44" s="128">
        <v>0.99157627974149398</v>
      </c>
    </row>
    <row r="45" spans="1:9" ht="51" x14ac:dyDescent="0.2">
      <c r="A45" s="121">
        <v>103318</v>
      </c>
      <c r="B45" s="122" t="s">
        <v>4833</v>
      </c>
      <c r="C45" s="123" t="s">
        <v>83</v>
      </c>
      <c r="D45" s="124">
        <v>2.89</v>
      </c>
      <c r="E45" s="125">
        <v>113.73</v>
      </c>
      <c r="F45" s="126">
        <v>328.67970000000003</v>
      </c>
      <c r="G45" s="127">
        <v>404.90052243000002</v>
      </c>
      <c r="H45" s="128">
        <v>6.5865160432356993E-4</v>
      </c>
      <c r="I45" s="128">
        <v>0.99223493134581753</v>
      </c>
    </row>
    <row r="46" spans="1:9" ht="38.25" x14ac:dyDescent="0.2">
      <c r="A46" s="121">
        <v>97096</v>
      </c>
      <c r="B46" s="122" t="s">
        <v>2647</v>
      </c>
      <c r="C46" s="123" t="s">
        <v>90</v>
      </c>
      <c r="D46" s="124">
        <v>0.55000000000000004</v>
      </c>
      <c r="E46" s="125">
        <v>594.71</v>
      </c>
      <c r="F46" s="126">
        <v>327.09050000000002</v>
      </c>
      <c r="G46" s="127">
        <v>402.94278695000003</v>
      </c>
      <c r="H46" s="128">
        <v>6.5546695638336861E-4</v>
      </c>
      <c r="I46" s="128">
        <v>0.99289039830220094</v>
      </c>
    </row>
    <row r="47" spans="1:9" x14ac:dyDescent="0.2">
      <c r="A47" s="121" t="s">
        <v>1039</v>
      </c>
      <c r="B47" s="122" t="s">
        <v>1040</v>
      </c>
      <c r="C47" s="123" t="s">
        <v>9</v>
      </c>
      <c r="D47" s="124" t="s">
        <v>995</v>
      </c>
      <c r="E47" s="125">
        <v>271.47000000000003</v>
      </c>
      <c r="F47" s="126">
        <v>271.47000000000003</v>
      </c>
      <c r="G47" s="127">
        <v>334.42389300000002</v>
      </c>
      <c r="H47" s="128">
        <v>5.4400728437356961E-4</v>
      </c>
      <c r="I47" s="128">
        <v>0.99343440558657448</v>
      </c>
    </row>
    <row r="48" spans="1:9" ht="51" x14ac:dyDescent="0.2">
      <c r="A48" s="121">
        <v>97669</v>
      </c>
      <c r="B48" s="122" t="s">
        <v>2995</v>
      </c>
      <c r="C48" s="123" t="s">
        <v>4</v>
      </c>
      <c r="D48" s="124">
        <v>13.8</v>
      </c>
      <c r="E48" s="125">
        <v>18.86</v>
      </c>
      <c r="F48" s="126">
        <v>260.26800000000003</v>
      </c>
      <c r="G48" s="127">
        <v>320.62414920000003</v>
      </c>
      <c r="H48" s="128">
        <v>5.2155924370774018E-4</v>
      </c>
      <c r="I48" s="128">
        <v>0.99395596483028226</v>
      </c>
    </row>
    <row r="49" spans="1:9" ht="38.25" x14ac:dyDescent="0.2">
      <c r="A49" s="121">
        <v>97625</v>
      </c>
      <c r="B49" s="122" t="s">
        <v>6486</v>
      </c>
      <c r="C49" s="123" t="s">
        <v>90</v>
      </c>
      <c r="D49" s="124">
        <v>5</v>
      </c>
      <c r="E49" s="125">
        <v>50.79</v>
      </c>
      <c r="F49" s="126">
        <v>253.95</v>
      </c>
      <c r="G49" s="127">
        <v>312.841005</v>
      </c>
      <c r="H49" s="128">
        <v>5.0889840448914425E-4</v>
      </c>
      <c r="I49" s="128">
        <v>0.99446486323477146</v>
      </c>
    </row>
    <row r="50" spans="1:9" ht="51" x14ac:dyDescent="0.2">
      <c r="A50" s="121">
        <v>97086</v>
      </c>
      <c r="B50" s="122" t="s">
        <v>2639</v>
      </c>
      <c r="C50" s="123" t="s">
        <v>83</v>
      </c>
      <c r="D50" s="124">
        <v>1.6</v>
      </c>
      <c r="E50" s="125">
        <v>139.38999999999999</v>
      </c>
      <c r="F50" s="126">
        <v>223.024</v>
      </c>
      <c r="G50" s="127">
        <v>274.74326559999997</v>
      </c>
      <c r="H50" s="128">
        <v>4.4692481891233271E-4</v>
      </c>
      <c r="I50" s="128">
        <v>0.99491178805368374</v>
      </c>
    </row>
    <row r="51" spans="1:9" ht="38.25" x14ac:dyDescent="0.2">
      <c r="A51" s="121" t="s">
        <v>1014</v>
      </c>
      <c r="B51" s="122" t="s">
        <v>1493</v>
      </c>
      <c r="C51" s="123" t="s">
        <v>4</v>
      </c>
      <c r="D51" s="124">
        <v>3.16</v>
      </c>
      <c r="E51" s="125">
        <v>67.70013999999999</v>
      </c>
      <c r="F51" s="126">
        <v>213.93244239999999</v>
      </c>
      <c r="G51" s="127">
        <v>263.54337579255997</v>
      </c>
      <c r="H51" s="128">
        <v>4.2870596025133194E-4</v>
      </c>
      <c r="I51" s="128">
        <v>0.9953404940139351</v>
      </c>
    </row>
    <row r="52" spans="1:9" ht="38.25" x14ac:dyDescent="0.2">
      <c r="A52" s="121">
        <v>97549</v>
      </c>
      <c r="B52" s="122" t="s">
        <v>4232</v>
      </c>
      <c r="C52" s="123" t="s">
        <v>66</v>
      </c>
      <c r="D52" s="124">
        <v>4</v>
      </c>
      <c r="E52" s="125">
        <v>52.63</v>
      </c>
      <c r="F52" s="126">
        <v>210.52</v>
      </c>
      <c r="G52" s="127">
        <v>259.33958799999999</v>
      </c>
      <c r="H52" s="128">
        <v>4.2186765943317438E-4</v>
      </c>
      <c r="I52" s="128">
        <v>0.99576236167336829</v>
      </c>
    </row>
    <row r="53" spans="1:9" ht="51" x14ac:dyDescent="0.2">
      <c r="A53" s="121">
        <v>97886</v>
      </c>
      <c r="B53" s="122" t="s">
        <v>3059</v>
      </c>
      <c r="C53" s="123" t="s">
        <v>66</v>
      </c>
      <c r="D53" s="124">
        <v>1</v>
      </c>
      <c r="E53" s="125">
        <v>182.72</v>
      </c>
      <c r="F53" s="126">
        <v>182.72</v>
      </c>
      <c r="G53" s="127">
        <v>225.09276800000001</v>
      </c>
      <c r="H53" s="128">
        <v>3.6615836372615255E-4</v>
      </c>
      <c r="I53" s="128">
        <v>0.9961285200370944</v>
      </c>
    </row>
    <row r="54" spans="1:9" ht="25.5" x14ac:dyDescent="0.2">
      <c r="A54" s="121">
        <v>98689</v>
      </c>
      <c r="B54" s="122" t="s">
        <v>5077</v>
      </c>
      <c r="C54" s="123" t="s">
        <v>4</v>
      </c>
      <c r="D54" s="124">
        <v>1.8</v>
      </c>
      <c r="E54" s="125">
        <v>98.6</v>
      </c>
      <c r="F54" s="126">
        <v>177.48</v>
      </c>
      <c r="G54" s="127">
        <v>218.63761199999999</v>
      </c>
      <c r="H54" s="128">
        <v>3.5565776266482897E-4</v>
      </c>
      <c r="I54" s="128">
        <v>0.99648417779975917</v>
      </c>
    </row>
    <row r="55" spans="1:9" ht="63.75" x14ac:dyDescent="0.2">
      <c r="A55" s="121">
        <v>87547</v>
      </c>
      <c r="B55" s="122" t="s">
        <v>7762</v>
      </c>
      <c r="C55" s="123" t="s">
        <v>83</v>
      </c>
      <c r="D55" s="124">
        <v>5.78</v>
      </c>
      <c r="E55" s="125">
        <v>30.68</v>
      </c>
      <c r="F55" s="126">
        <v>177.3304</v>
      </c>
      <c r="G55" s="127">
        <v>218.45331976</v>
      </c>
      <c r="H55" s="128">
        <v>3.5535797451239119E-4</v>
      </c>
      <c r="I55" s="128">
        <v>0.99683953577427153</v>
      </c>
    </row>
    <row r="56" spans="1:9" ht="25.5" x14ac:dyDescent="0.2">
      <c r="A56" s="121" t="s">
        <v>1004</v>
      </c>
      <c r="B56" s="122" t="s">
        <v>2014</v>
      </c>
      <c r="C56" s="123" t="s">
        <v>66</v>
      </c>
      <c r="D56" s="124">
        <v>1</v>
      </c>
      <c r="E56" s="125">
        <v>166.03</v>
      </c>
      <c r="F56" s="126">
        <v>166.03</v>
      </c>
      <c r="G56" s="127">
        <v>204.53235699999999</v>
      </c>
      <c r="H56" s="128">
        <v>3.3271274698693686E-4</v>
      </c>
      <c r="I56" s="128">
        <v>0.99717224852125852</v>
      </c>
    </row>
    <row r="57" spans="1:9" ht="25.5" x14ac:dyDescent="0.2">
      <c r="A57" s="121" t="s">
        <v>1344</v>
      </c>
      <c r="B57" s="122" t="s">
        <v>1400</v>
      </c>
      <c r="C57" s="123" t="s">
        <v>66</v>
      </c>
      <c r="D57" s="124">
        <v>1</v>
      </c>
      <c r="E57" s="125">
        <v>166.03</v>
      </c>
      <c r="F57" s="126">
        <v>166.03</v>
      </c>
      <c r="G57" s="127">
        <v>204.53235699999999</v>
      </c>
      <c r="H57" s="128">
        <v>3.3271274698693686E-4</v>
      </c>
      <c r="I57" s="128">
        <v>0.9975049612682455</v>
      </c>
    </row>
    <row r="58" spans="1:9" ht="25.5" x14ac:dyDescent="0.2">
      <c r="A58" s="121" t="s">
        <v>2037</v>
      </c>
      <c r="B58" s="122" t="s">
        <v>2044</v>
      </c>
      <c r="C58" s="123" t="s">
        <v>66</v>
      </c>
      <c r="D58" s="124">
        <v>1</v>
      </c>
      <c r="E58" s="125">
        <v>166.03</v>
      </c>
      <c r="F58" s="126">
        <v>166.03</v>
      </c>
      <c r="G58" s="127">
        <v>204.53235699999999</v>
      </c>
      <c r="H58" s="128">
        <v>3.3271274698693686E-4</v>
      </c>
      <c r="I58" s="128">
        <v>0.99783767401523249</v>
      </c>
    </row>
    <row r="59" spans="1:9" ht="25.5" x14ac:dyDescent="0.2">
      <c r="A59" s="121" t="s">
        <v>2021</v>
      </c>
      <c r="B59" s="122" t="s">
        <v>2026</v>
      </c>
      <c r="C59" s="123" t="s">
        <v>9</v>
      </c>
      <c r="D59" s="124">
        <v>2</v>
      </c>
      <c r="E59" s="125">
        <v>39.394000000000005</v>
      </c>
      <c r="F59" s="126">
        <v>78.788000000000011</v>
      </c>
      <c r="G59" s="127">
        <v>97.058937200000017</v>
      </c>
      <c r="H59" s="128">
        <v>1.5788575504190077E-4</v>
      </c>
      <c r="I59" s="128">
        <v>0.99799555977027443</v>
      </c>
    </row>
    <row r="60" spans="1:9" x14ac:dyDescent="0.2">
      <c r="A60" s="121">
        <v>93358</v>
      </c>
      <c r="B60" s="122" t="s">
        <v>9026</v>
      </c>
      <c r="C60" s="123" t="s">
        <v>90</v>
      </c>
      <c r="D60" s="124">
        <v>0.81</v>
      </c>
      <c r="E60" s="125">
        <v>93.94</v>
      </c>
      <c r="F60" s="126">
        <v>76.091400000000007</v>
      </c>
      <c r="G60" s="127">
        <v>93.736995660000005</v>
      </c>
      <c r="H60" s="128">
        <v>1.5248195335831964E-4</v>
      </c>
      <c r="I60" s="128">
        <v>0.99814804172363281</v>
      </c>
    </row>
    <row r="61" spans="1:9" ht="51" x14ac:dyDescent="0.2">
      <c r="A61" s="121">
        <v>90467</v>
      </c>
      <c r="B61" s="122" t="s">
        <v>6286</v>
      </c>
      <c r="C61" s="123" t="s">
        <v>4</v>
      </c>
      <c r="D61" s="124">
        <v>3</v>
      </c>
      <c r="E61" s="125">
        <v>25.35</v>
      </c>
      <c r="F61" s="126">
        <v>76.050000000000011</v>
      </c>
      <c r="G61" s="127">
        <v>93.68599500000002</v>
      </c>
      <c r="H61" s="128">
        <v>1.5239899059420921E-4</v>
      </c>
      <c r="I61" s="128">
        <v>0.99830044071422697</v>
      </c>
    </row>
    <row r="62" spans="1:9" ht="51" x14ac:dyDescent="0.2">
      <c r="A62" s="121">
        <v>94990</v>
      </c>
      <c r="B62" s="122" t="s">
        <v>5101</v>
      </c>
      <c r="C62" s="123" t="s">
        <v>90</v>
      </c>
      <c r="D62" s="124">
        <v>7.0000000000000007E-2</v>
      </c>
      <c r="E62" s="125">
        <v>902.75</v>
      </c>
      <c r="F62" s="126">
        <v>63.192500000000003</v>
      </c>
      <c r="G62" s="127">
        <v>77.846840749999998</v>
      </c>
      <c r="H62" s="128">
        <v>1.2663344132971154E-4</v>
      </c>
      <c r="I62" s="128">
        <v>0.99842707415555665</v>
      </c>
    </row>
    <row r="63" spans="1:9" x14ac:dyDescent="0.2">
      <c r="A63" s="121" t="s">
        <v>2005</v>
      </c>
      <c r="B63" s="122" t="s">
        <v>2006</v>
      </c>
      <c r="C63" s="123" t="s">
        <v>66</v>
      </c>
      <c r="D63" s="124">
        <v>7</v>
      </c>
      <c r="E63" s="125">
        <v>7.67</v>
      </c>
      <c r="F63" s="126">
        <v>53.69</v>
      </c>
      <c r="G63" s="127">
        <v>66.140710999999996</v>
      </c>
      <c r="H63" s="128">
        <v>1.0759108224856134E-4</v>
      </c>
      <c r="I63" s="128">
        <v>0.99853466523780521</v>
      </c>
    </row>
    <row r="64" spans="1:9" ht="51" x14ac:dyDescent="0.2">
      <c r="A64" s="121" t="s">
        <v>7912</v>
      </c>
      <c r="B64" s="122" t="s">
        <v>767</v>
      </c>
      <c r="C64" s="123" t="s">
        <v>66</v>
      </c>
      <c r="D64" s="124">
        <v>1</v>
      </c>
      <c r="E64" s="125">
        <v>52.81</v>
      </c>
      <c r="F64" s="126">
        <v>52.81</v>
      </c>
      <c r="G64" s="127">
        <v>65.056639000000004</v>
      </c>
      <c r="H64" s="128">
        <v>1.0582762252833907E-4</v>
      </c>
      <c r="I64" s="128">
        <v>0.99864049286033352</v>
      </c>
    </row>
    <row r="65" spans="1:9" ht="25.5" x14ac:dyDescent="0.2">
      <c r="A65" s="121" t="s">
        <v>2022</v>
      </c>
      <c r="B65" s="122" t="s">
        <v>2027</v>
      </c>
      <c r="C65" s="123" t="s">
        <v>9</v>
      </c>
      <c r="D65" s="124">
        <v>1</v>
      </c>
      <c r="E65" s="125">
        <v>51.594000000000001</v>
      </c>
      <c r="F65" s="126">
        <v>51.594000000000001</v>
      </c>
      <c r="G65" s="127">
        <v>63.558648599999998</v>
      </c>
      <c r="H65" s="128">
        <v>1.0339084182403192E-4</v>
      </c>
      <c r="I65" s="128">
        <v>0.9987438837021575</v>
      </c>
    </row>
    <row r="66" spans="1:9" ht="38.25" x14ac:dyDescent="0.2">
      <c r="A66" s="121">
        <v>94490</v>
      </c>
      <c r="B66" s="122" t="s">
        <v>4618</v>
      </c>
      <c r="C66" s="123" t="s">
        <v>66</v>
      </c>
      <c r="D66" s="124">
        <v>1</v>
      </c>
      <c r="E66" s="125">
        <v>46.89</v>
      </c>
      <c r="F66" s="126">
        <v>46.89</v>
      </c>
      <c r="G66" s="127">
        <v>57.763790999999998</v>
      </c>
      <c r="H66" s="128">
        <v>9.3964348046843757E-5</v>
      </c>
      <c r="I66" s="128">
        <v>0.99883784805020437</v>
      </c>
    </row>
    <row r="67" spans="1:9" ht="38.25" x14ac:dyDescent="0.2">
      <c r="A67" s="121">
        <v>97637</v>
      </c>
      <c r="B67" s="122" t="s">
        <v>6497</v>
      </c>
      <c r="C67" s="123" t="s">
        <v>83</v>
      </c>
      <c r="D67" s="124">
        <v>14.982000000000001</v>
      </c>
      <c r="E67" s="125">
        <v>3.12</v>
      </c>
      <c r="F67" s="126">
        <v>46.743840000000006</v>
      </c>
      <c r="G67" s="127">
        <v>57.583736496000007</v>
      </c>
      <c r="H67" s="128">
        <v>9.3671453418766852E-5</v>
      </c>
      <c r="I67" s="128">
        <v>0.99893151950362313</v>
      </c>
    </row>
    <row r="68" spans="1:9" ht="63.75" x14ac:dyDescent="0.2">
      <c r="A68" s="121" t="s">
        <v>1539</v>
      </c>
      <c r="B68" s="122" t="s">
        <v>1540</v>
      </c>
      <c r="C68" s="123" t="s">
        <v>66</v>
      </c>
      <c r="D68" s="124">
        <v>1</v>
      </c>
      <c r="E68" s="125">
        <v>46.61</v>
      </c>
      <c r="F68" s="126">
        <v>46.61</v>
      </c>
      <c r="G68" s="127">
        <v>57.418858999999998</v>
      </c>
      <c r="H68" s="128">
        <v>9.340324722677303E-5</v>
      </c>
      <c r="I68" s="128">
        <v>0.99902492275084986</v>
      </c>
    </row>
    <row r="69" spans="1:9" ht="38.25" x14ac:dyDescent="0.2">
      <c r="A69" s="121" t="s">
        <v>5601</v>
      </c>
      <c r="B69" s="122" t="s">
        <v>770</v>
      </c>
      <c r="C69" s="123" t="s">
        <v>83</v>
      </c>
      <c r="D69" s="124">
        <v>1.42</v>
      </c>
      <c r="E69" s="125">
        <v>25.848599999999998</v>
      </c>
      <c r="F69" s="126">
        <v>36.705011999999996</v>
      </c>
      <c r="G69" s="127">
        <v>45.216904282799995</v>
      </c>
      <c r="H69" s="128">
        <v>7.355432976394916E-5</v>
      </c>
      <c r="I69" s="128">
        <v>0.99909847708061383</v>
      </c>
    </row>
    <row r="70" spans="1:9" ht="38.25" x14ac:dyDescent="0.2">
      <c r="A70" s="121">
        <v>94651</v>
      </c>
      <c r="B70" s="122" t="s">
        <v>9543</v>
      </c>
      <c r="C70" s="123" t="s">
        <v>4</v>
      </c>
      <c r="D70" s="124">
        <v>1.5</v>
      </c>
      <c r="E70" s="125">
        <v>23.56</v>
      </c>
      <c r="F70" s="126">
        <v>35.339999999999996</v>
      </c>
      <c r="G70" s="127">
        <v>43.535345999999997</v>
      </c>
      <c r="H70" s="128">
        <v>7.0818939218926386E-5</v>
      </c>
      <c r="I70" s="128">
        <v>0.99916929601983273</v>
      </c>
    </row>
    <row r="71" spans="1:9" ht="51" x14ac:dyDescent="0.2">
      <c r="A71" s="121" t="s">
        <v>7914</v>
      </c>
      <c r="B71" s="122" t="s">
        <v>993</v>
      </c>
      <c r="C71" s="123" t="s">
        <v>66</v>
      </c>
      <c r="D71" s="124">
        <v>1</v>
      </c>
      <c r="E71" s="125">
        <v>35.128440000000005</v>
      </c>
      <c r="F71" s="126">
        <v>35.128440000000005</v>
      </c>
      <c r="G71" s="127">
        <v>43.274725236000009</v>
      </c>
      <c r="H71" s="128">
        <v>7.0394987470732967E-5</v>
      </c>
      <c r="I71" s="128">
        <v>0.99923969100730348</v>
      </c>
    </row>
    <row r="72" spans="1:9" x14ac:dyDescent="0.2">
      <c r="A72" s="121" t="s">
        <v>1350</v>
      </c>
      <c r="B72" s="122" t="s">
        <v>1347</v>
      </c>
      <c r="C72" s="123" t="s">
        <v>1348</v>
      </c>
      <c r="D72" s="124">
        <v>1</v>
      </c>
      <c r="E72" s="125">
        <v>34.949199999999998</v>
      </c>
      <c r="F72" s="126">
        <v>34.949199999999998</v>
      </c>
      <c r="G72" s="127">
        <v>43.053919479999998</v>
      </c>
      <c r="H72" s="128">
        <v>7.0035802788627678E-5</v>
      </c>
      <c r="I72" s="128">
        <v>0.99930972681009211</v>
      </c>
    </row>
    <row r="73" spans="1:9" ht="38.25" x14ac:dyDescent="0.2">
      <c r="A73" s="121">
        <v>94678</v>
      </c>
      <c r="B73" s="122" t="s">
        <v>7410</v>
      </c>
      <c r="C73" s="123" t="s">
        <v>66</v>
      </c>
      <c r="D73" s="124">
        <v>2</v>
      </c>
      <c r="E73" s="125">
        <v>16.079999999999998</v>
      </c>
      <c r="F73" s="126">
        <v>32.159999999999997</v>
      </c>
      <c r="G73" s="127">
        <v>39.617903999999996</v>
      </c>
      <c r="H73" s="128">
        <v>6.4446437048123169E-5</v>
      </c>
      <c r="I73" s="128">
        <v>0.99937417324714028</v>
      </c>
    </row>
    <row r="74" spans="1:9" ht="51" x14ac:dyDescent="0.2">
      <c r="A74" s="121">
        <v>97541</v>
      </c>
      <c r="B74" s="122" t="s">
        <v>4226</v>
      </c>
      <c r="C74" s="123" t="s">
        <v>66</v>
      </c>
      <c r="D74" s="124">
        <v>1</v>
      </c>
      <c r="E74" s="125">
        <v>29.45</v>
      </c>
      <c r="F74" s="126">
        <v>29.45</v>
      </c>
      <c r="G74" s="127">
        <v>36.279454999999999</v>
      </c>
      <c r="H74" s="128">
        <v>5.9015782682438659E-5</v>
      </c>
      <c r="I74" s="128">
        <v>0.9994331890298227</v>
      </c>
    </row>
    <row r="75" spans="1:9" ht="51" x14ac:dyDescent="0.2">
      <c r="A75" s="121">
        <v>91222</v>
      </c>
      <c r="B75" s="122" t="s">
        <v>6303</v>
      </c>
      <c r="C75" s="123" t="s">
        <v>4</v>
      </c>
      <c r="D75" s="124">
        <v>3</v>
      </c>
      <c r="E75" s="125">
        <v>9.74</v>
      </c>
      <c r="F75" s="126">
        <v>29.22</v>
      </c>
      <c r="G75" s="127">
        <v>35.996117999999996</v>
      </c>
      <c r="H75" s="128">
        <v>5.8554878437380557E-5</v>
      </c>
      <c r="I75" s="128">
        <v>0.99949174390826012</v>
      </c>
    </row>
    <row r="76" spans="1:9" ht="25.5" x14ac:dyDescent="0.2">
      <c r="A76" s="121">
        <v>98504</v>
      </c>
      <c r="B76" s="122" t="s">
        <v>9805</v>
      </c>
      <c r="C76" s="123" t="s">
        <v>83</v>
      </c>
      <c r="D76" s="124">
        <v>1.7</v>
      </c>
      <c r="E76" s="125">
        <v>16.91</v>
      </c>
      <c r="F76" s="126">
        <v>28.747</v>
      </c>
      <c r="G76" s="127">
        <v>35.413429299999997</v>
      </c>
      <c r="H76" s="128">
        <v>5.7607018837761089E-5</v>
      </c>
      <c r="I76" s="128">
        <v>0.99954935092709785</v>
      </c>
    </row>
    <row r="77" spans="1:9" ht="51" x14ac:dyDescent="0.2">
      <c r="A77" s="121">
        <v>94704</v>
      </c>
      <c r="B77" s="122" t="s">
        <v>7436</v>
      </c>
      <c r="C77" s="123" t="s">
        <v>66</v>
      </c>
      <c r="D77" s="124">
        <v>1</v>
      </c>
      <c r="E77" s="125">
        <v>28.21</v>
      </c>
      <c r="F77" s="126">
        <v>28.21</v>
      </c>
      <c r="G77" s="127">
        <v>34.751899000000002</v>
      </c>
      <c r="H77" s="128">
        <v>5.6530907622125456E-5</v>
      </c>
      <c r="I77" s="128">
        <v>0.99960588183471999</v>
      </c>
    </row>
    <row r="78" spans="1:9" ht="63.75" x14ac:dyDescent="0.2">
      <c r="A78" s="121">
        <v>87904</v>
      </c>
      <c r="B78" s="122" t="s">
        <v>5186</v>
      </c>
      <c r="C78" s="123" t="s">
        <v>83</v>
      </c>
      <c r="D78" s="124">
        <v>2.89</v>
      </c>
      <c r="E78" s="125">
        <v>9.43</v>
      </c>
      <c r="F78" s="126">
        <v>27.252700000000001</v>
      </c>
      <c r="G78" s="127">
        <v>33.572601130000002</v>
      </c>
      <c r="H78" s="128">
        <v>5.4612543996933659E-5</v>
      </c>
      <c r="I78" s="128">
        <v>0.99966049437871696</v>
      </c>
    </row>
    <row r="79" spans="1:9" ht="25.5" x14ac:dyDescent="0.2">
      <c r="A79" s="121">
        <v>97644</v>
      </c>
      <c r="B79" s="122" t="s">
        <v>6504</v>
      </c>
      <c r="C79" s="123" t="s">
        <v>83</v>
      </c>
      <c r="D79" s="124">
        <v>2.3939999999999997</v>
      </c>
      <c r="E79" s="125">
        <v>10.7</v>
      </c>
      <c r="F79" s="126">
        <v>25.615799999999997</v>
      </c>
      <c r="G79" s="127">
        <v>31.556104019999996</v>
      </c>
      <c r="H79" s="128">
        <v>5.133230852417019E-5</v>
      </c>
      <c r="I79" s="128">
        <v>0.99971182668724112</v>
      </c>
    </row>
    <row r="80" spans="1:9" ht="38.25" x14ac:dyDescent="0.2">
      <c r="A80" s="121">
        <v>93382</v>
      </c>
      <c r="B80" s="122" t="s">
        <v>6410</v>
      </c>
      <c r="C80" s="123" t="s">
        <v>90</v>
      </c>
      <c r="D80" s="124">
        <v>0.8</v>
      </c>
      <c r="E80" s="125">
        <v>27.39</v>
      </c>
      <c r="F80" s="126">
        <v>21.912000000000003</v>
      </c>
      <c r="G80" s="127">
        <v>26.993392800000002</v>
      </c>
      <c r="H80" s="128">
        <v>4.3910147033534672E-5</v>
      </c>
      <c r="I80" s="128">
        <v>0.99975573683427466</v>
      </c>
    </row>
    <row r="81" spans="1:9" ht="25.5" x14ac:dyDescent="0.2">
      <c r="A81" s="121">
        <v>98397</v>
      </c>
      <c r="B81" s="122" t="s">
        <v>7292</v>
      </c>
      <c r="C81" s="123" t="s">
        <v>83</v>
      </c>
      <c r="D81" s="124">
        <v>1.42</v>
      </c>
      <c r="E81" s="125">
        <v>12.49</v>
      </c>
      <c r="F81" s="126">
        <v>17.735800000000001</v>
      </c>
      <c r="G81" s="127">
        <v>21.84873202</v>
      </c>
      <c r="H81" s="128">
        <v>3.5541328302179818E-5</v>
      </c>
      <c r="I81" s="128">
        <v>0.99979127816257685</v>
      </c>
    </row>
    <row r="82" spans="1:9" ht="38.25" x14ac:dyDescent="0.2">
      <c r="A82" s="121">
        <v>94674</v>
      </c>
      <c r="B82" s="122" t="s">
        <v>7406</v>
      </c>
      <c r="C82" s="123" t="s">
        <v>66</v>
      </c>
      <c r="D82" s="124">
        <v>2</v>
      </c>
      <c r="E82" s="125">
        <v>8.32</v>
      </c>
      <c r="F82" s="126">
        <v>16.64</v>
      </c>
      <c r="G82" s="127">
        <v>20.498816000000001</v>
      </c>
      <c r="H82" s="128">
        <v>3.3345420164203038E-5</v>
      </c>
      <c r="I82" s="128">
        <v>0.99982462358274105</v>
      </c>
    </row>
    <row r="83" spans="1:9" ht="51" x14ac:dyDescent="0.2">
      <c r="A83" s="121">
        <v>87878</v>
      </c>
      <c r="B83" s="122" t="s">
        <v>5166</v>
      </c>
      <c r="C83" s="123" t="s">
        <v>83</v>
      </c>
      <c r="D83" s="124">
        <v>2.89</v>
      </c>
      <c r="E83" s="125">
        <v>5.4</v>
      </c>
      <c r="F83" s="126">
        <v>15.606000000000002</v>
      </c>
      <c r="G83" s="127">
        <v>19.225031400000002</v>
      </c>
      <c r="H83" s="128">
        <v>3.1273354992941866E-5</v>
      </c>
      <c r="I83" s="128">
        <v>0.99985589693773402</v>
      </c>
    </row>
    <row r="84" spans="1:9" ht="38.25" x14ac:dyDescent="0.2">
      <c r="A84" s="121">
        <v>94649</v>
      </c>
      <c r="B84" s="122" t="s">
        <v>9541</v>
      </c>
      <c r="C84" s="123" t="s">
        <v>4</v>
      </c>
      <c r="D84" s="124">
        <v>1.1399999999999999</v>
      </c>
      <c r="E84" s="125">
        <v>13.4</v>
      </c>
      <c r="F84" s="126">
        <v>15.276</v>
      </c>
      <c r="G84" s="127">
        <v>18.818504399999998</v>
      </c>
      <c r="H84" s="128">
        <v>3.0612057597858501E-5</v>
      </c>
      <c r="I84" s="128">
        <v>0.99988650899533194</v>
      </c>
    </row>
    <row r="85" spans="1:9" ht="38.25" x14ac:dyDescent="0.2">
      <c r="A85" s="121">
        <v>89579</v>
      </c>
      <c r="B85" s="122" t="s">
        <v>3587</v>
      </c>
      <c r="C85" s="123" t="s">
        <v>66</v>
      </c>
      <c r="D85" s="124">
        <v>1</v>
      </c>
      <c r="E85" s="125">
        <v>12.42</v>
      </c>
      <c r="F85" s="126">
        <v>12.42</v>
      </c>
      <c r="G85" s="127">
        <v>15.300198</v>
      </c>
      <c r="H85" s="128">
        <v>2.4888829233137119E-5</v>
      </c>
      <c r="I85" s="128">
        <v>0.99991139782456506</v>
      </c>
    </row>
    <row r="86" spans="1:9" ht="38.25" x14ac:dyDescent="0.2">
      <c r="A86" s="121">
        <v>101616</v>
      </c>
      <c r="B86" s="122" t="s">
        <v>4799</v>
      </c>
      <c r="C86" s="123" t="s">
        <v>83</v>
      </c>
      <c r="D86" s="124">
        <v>1.62</v>
      </c>
      <c r="E86" s="125">
        <v>7.03</v>
      </c>
      <c r="F86" s="126">
        <v>11.3886</v>
      </c>
      <c r="G86" s="127">
        <v>14.02961634</v>
      </c>
      <c r="H86" s="128">
        <v>2.2821974283776601E-5</v>
      </c>
      <c r="I86" s="128">
        <v>0.99993421979884889</v>
      </c>
    </row>
    <row r="87" spans="1:9" ht="38.25" x14ac:dyDescent="0.2">
      <c r="A87" s="121">
        <v>97629</v>
      </c>
      <c r="B87" s="122" t="s">
        <v>6490</v>
      </c>
      <c r="C87" s="123" t="s">
        <v>90</v>
      </c>
      <c r="D87" s="124">
        <v>0.11338999999999999</v>
      </c>
      <c r="E87" s="125">
        <v>91.93</v>
      </c>
      <c r="F87" s="126">
        <v>10.4239427</v>
      </c>
      <c r="G87" s="127">
        <v>12.841255012129999</v>
      </c>
      <c r="H87" s="128">
        <v>2.0888867133357991E-5</v>
      </c>
      <c r="I87" s="128">
        <v>0.99995510866598225</v>
      </c>
    </row>
    <row r="88" spans="1:9" x14ac:dyDescent="0.2">
      <c r="A88" s="121" t="s">
        <v>5603</v>
      </c>
      <c r="B88" s="122" t="s">
        <v>775</v>
      </c>
      <c r="C88" s="123" t="s">
        <v>83</v>
      </c>
      <c r="D88" s="124">
        <v>1.7</v>
      </c>
      <c r="E88" s="125">
        <v>5.9375</v>
      </c>
      <c r="F88" s="126">
        <v>10.09375</v>
      </c>
      <c r="G88" s="127">
        <v>12.434490625</v>
      </c>
      <c r="H88" s="128">
        <v>2.0227183580674542E-5</v>
      </c>
      <c r="I88" s="128">
        <v>0.99997533584956289</v>
      </c>
    </row>
    <row r="89" spans="1:9" ht="38.25" x14ac:dyDescent="0.2">
      <c r="A89" s="121">
        <v>89532</v>
      </c>
      <c r="B89" s="122" t="s">
        <v>3548</v>
      </c>
      <c r="C89" s="123" t="s">
        <v>66</v>
      </c>
      <c r="D89" s="124">
        <v>1</v>
      </c>
      <c r="E89" s="125">
        <v>7.59</v>
      </c>
      <c r="F89" s="126">
        <v>7.59</v>
      </c>
      <c r="G89" s="127">
        <v>9.3501209999999997</v>
      </c>
      <c r="H89" s="128">
        <v>1.5209840086917128E-5</v>
      </c>
      <c r="I89" s="128">
        <v>0.99999054568964985</v>
      </c>
    </row>
    <row r="90" spans="1:9" ht="38.25" x14ac:dyDescent="0.2">
      <c r="A90" s="121" t="s">
        <v>1015</v>
      </c>
      <c r="B90" s="122" t="s">
        <v>1504</v>
      </c>
      <c r="C90" s="123" t="s">
        <v>952</v>
      </c>
      <c r="D90" s="124">
        <v>0.1</v>
      </c>
      <c r="E90" s="125">
        <v>47.178809999999999</v>
      </c>
      <c r="F90" s="126">
        <v>4.7178810000000002</v>
      </c>
      <c r="G90" s="127">
        <v>5.8119576038999998</v>
      </c>
      <c r="H90" s="128">
        <v>9.4543103503431702E-6</v>
      </c>
      <c r="I90" s="128">
        <v>1.0000000000000002</v>
      </c>
    </row>
    <row r="91" spans="1:9" x14ac:dyDescent="0.2">
      <c r="A91" s="108"/>
      <c r="B91" s="109"/>
      <c r="C91" s="110"/>
      <c r="D91" s="111"/>
      <c r="E91" s="112"/>
      <c r="F91" s="113"/>
    </row>
    <row r="92" spans="1:9" x14ac:dyDescent="0.2">
      <c r="D92" s="131" t="s">
        <v>8074</v>
      </c>
      <c r="E92" s="132"/>
      <c r="F92" s="132"/>
      <c r="G92" s="132">
        <v>614741.57167783671</v>
      </c>
      <c r="I92" s="133"/>
    </row>
    <row r="93" spans="1:9" s="10" customFormat="1" ht="59.25" customHeight="1" x14ac:dyDescent="0.25">
      <c r="A93" s="438" t="s">
        <v>1928</v>
      </c>
      <c r="B93" s="438"/>
      <c r="C93" s="438"/>
      <c r="D93" s="438"/>
      <c r="E93" s="438"/>
      <c r="F93" s="438"/>
      <c r="G93" s="438"/>
      <c r="H93" s="438"/>
      <c r="I93" s="438"/>
    </row>
    <row r="94" spans="1:9" x14ac:dyDescent="0.2">
      <c r="B94" s="134"/>
    </row>
    <row r="95" spans="1:9" x14ac:dyDescent="0.2">
      <c r="B95" s="134"/>
    </row>
    <row r="96" spans="1:9" x14ac:dyDescent="0.2">
      <c r="B96" s="134"/>
    </row>
    <row r="97" spans="2:2" x14ac:dyDescent="0.2">
      <c r="B97" s="134"/>
    </row>
  </sheetData>
  <autoFilter ref="A10:I90" xr:uid="{00000000-0009-0000-0000-00000A000000}">
    <sortState xmlns:xlrd2="http://schemas.microsoft.com/office/spreadsheetml/2017/richdata2" ref="A11:I90">
      <sortCondition descending="1" ref="G10:G90"/>
    </sortState>
  </autoFilter>
  <mergeCells count="6">
    <mergeCell ref="A93:I93"/>
    <mergeCell ref="A1:I1"/>
    <mergeCell ref="A2:I2"/>
    <mergeCell ref="A3:I3"/>
    <mergeCell ref="A4:I4"/>
    <mergeCell ref="A5:I5"/>
  </mergeCells>
  <printOptions horizontalCentered="1"/>
  <pageMargins left="0.78740157480314965" right="0.78740157480314965" top="0.39370078740157483" bottom="0.39370078740157483" header="0.11811023622047245" footer="0.11811023622047245"/>
  <pageSetup paperSize="9" scale="58" orientation="portrait" r:id="rId1"/>
  <headerFooter alignWithMargins="0">
    <oddHeader>&amp;C&amp;F</oddHeader>
    <oddFooter>&amp;C&amp;P/&amp;N</oddFooter>
  </headerFooter>
  <rowBreaks count="1" manualBreakCount="1">
    <brk id="37" max="8" man="1"/>
  </rowBreaks>
  <drawing r:id="rId2"/>
  <legacyDrawing r:id="rId3"/>
  <oleObjects>
    <mc:AlternateContent xmlns:mc="http://schemas.openxmlformats.org/markup-compatibility/2006">
      <mc:Choice Requires="x14">
        <oleObject progId="Word.Picture.8" shapeId="68609" r:id="rId4">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09" r:id="rId4"/>
      </mc:Fallback>
    </mc:AlternateContent>
    <mc:AlternateContent xmlns:mc="http://schemas.openxmlformats.org/markup-compatibility/2006">
      <mc:Choice Requires="x14">
        <oleObject progId="Word.Picture.8" shapeId="68610" r:id="rId6">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10" r:id="rId6"/>
      </mc:Fallback>
    </mc:AlternateContent>
    <mc:AlternateContent xmlns:mc="http://schemas.openxmlformats.org/markup-compatibility/2006">
      <mc:Choice Requires="x14">
        <oleObject progId="Word.Picture.8" shapeId="68611" r:id="rId7">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11" r:id="rId7"/>
      </mc:Fallback>
    </mc:AlternateContent>
    <mc:AlternateContent xmlns:mc="http://schemas.openxmlformats.org/markup-compatibility/2006">
      <mc:Choice Requires="x14">
        <oleObject progId="Word.Picture.8" shapeId="68612" r:id="rId8">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12" r:id="rId8"/>
      </mc:Fallback>
    </mc:AlternateContent>
    <mc:AlternateContent xmlns:mc="http://schemas.openxmlformats.org/markup-compatibility/2006">
      <mc:Choice Requires="x14">
        <oleObject progId="Word.Picture.8" shapeId="68613" r:id="rId9">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13" r:id="rId9"/>
      </mc:Fallback>
    </mc:AlternateContent>
    <mc:AlternateContent xmlns:mc="http://schemas.openxmlformats.org/markup-compatibility/2006">
      <mc:Choice Requires="x14">
        <oleObject progId="Word.Picture.8" shapeId="68614" r:id="rId10">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14" r:id="rId10"/>
      </mc:Fallback>
    </mc:AlternateContent>
    <mc:AlternateContent xmlns:mc="http://schemas.openxmlformats.org/markup-compatibility/2006">
      <mc:Choice Requires="x14">
        <oleObject progId="Word.Picture.8" shapeId="68615" r:id="rId11">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15" r:id="rId11"/>
      </mc:Fallback>
    </mc:AlternateContent>
    <mc:AlternateContent xmlns:mc="http://schemas.openxmlformats.org/markup-compatibility/2006">
      <mc:Choice Requires="x14">
        <oleObject progId="Word.Picture.8" shapeId="68616" r:id="rId12">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16" r:id="rId12"/>
      </mc:Fallback>
    </mc:AlternateContent>
    <mc:AlternateContent xmlns:mc="http://schemas.openxmlformats.org/markup-compatibility/2006">
      <mc:Choice Requires="x14">
        <oleObject progId="Word.Picture.8" shapeId="68617" r:id="rId13">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17" r:id="rId13"/>
      </mc:Fallback>
    </mc:AlternateContent>
    <mc:AlternateContent xmlns:mc="http://schemas.openxmlformats.org/markup-compatibility/2006">
      <mc:Choice Requires="x14">
        <oleObject progId="Word.Picture.8" shapeId="68618" r:id="rId14">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18" r:id="rId14"/>
      </mc:Fallback>
    </mc:AlternateContent>
    <mc:AlternateContent xmlns:mc="http://schemas.openxmlformats.org/markup-compatibility/2006">
      <mc:Choice Requires="x14">
        <oleObject progId="Word.Picture.8" shapeId="68619" r:id="rId15">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19" r:id="rId15"/>
      </mc:Fallback>
    </mc:AlternateContent>
    <mc:AlternateContent xmlns:mc="http://schemas.openxmlformats.org/markup-compatibility/2006">
      <mc:Choice Requires="x14">
        <oleObject progId="Word.Picture.8" shapeId="68620" r:id="rId16">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20" r:id="rId16"/>
      </mc:Fallback>
    </mc:AlternateContent>
    <mc:AlternateContent xmlns:mc="http://schemas.openxmlformats.org/markup-compatibility/2006">
      <mc:Choice Requires="x14">
        <oleObject progId="Word.Picture.8" shapeId="68621" r:id="rId17">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21" r:id="rId17"/>
      </mc:Fallback>
    </mc:AlternateContent>
    <mc:AlternateContent xmlns:mc="http://schemas.openxmlformats.org/markup-compatibility/2006">
      <mc:Choice Requires="x14">
        <oleObject progId="Word.Picture.8" shapeId="68622" r:id="rId18">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22" r:id="rId18"/>
      </mc:Fallback>
    </mc:AlternateContent>
    <mc:AlternateContent xmlns:mc="http://schemas.openxmlformats.org/markup-compatibility/2006">
      <mc:Choice Requires="x14">
        <oleObject progId="Word.Picture.8" shapeId="68623" r:id="rId19">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23" r:id="rId19"/>
      </mc:Fallback>
    </mc:AlternateContent>
    <mc:AlternateContent xmlns:mc="http://schemas.openxmlformats.org/markup-compatibility/2006">
      <mc:Choice Requires="x14">
        <oleObject progId="Word.Picture.8" shapeId="68624" r:id="rId20">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24" r:id="rId20"/>
      </mc:Fallback>
    </mc:AlternateContent>
    <mc:AlternateContent xmlns:mc="http://schemas.openxmlformats.org/markup-compatibility/2006">
      <mc:Choice Requires="x14">
        <oleObject progId="Word.Picture.8" shapeId="68625" r:id="rId21">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25" r:id="rId21"/>
      </mc:Fallback>
    </mc:AlternateContent>
    <mc:AlternateContent xmlns:mc="http://schemas.openxmlformats.org/markup-compatibility/2006">
      <mc:Choice Requires="x14">
        <oleObject progId="Word.Picture.8" shapeId="68626" r:id="rId22">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26" r:id="rId22"/>
      </mc:Fallback>
    </mc:AlternateContent>
    <mc:AlternateContent xmlns:mc="http://schemas.openxmlformats.org/markup-compatibility/2006">
      <mc:Choice Requires="x14">
        <oleObject progId="Word.Picture.8" shapeId="68627" r:id="rId23">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27" r:id="rId23"/>
      </mc:Fallback>
    </mc:AlternateContent>
    <mc:AlternateContent xmlns:mc="http://schemas.openxmlformats.org/markup-compatibility/2006">
      <mc:Choice Requires="x14">
        <oleObject progId="Word.Picture.8" shapeId="68628" r:id="rId24">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28" r:id="rId24"/>
      </mc:Fallback>
    </mc:AlternateContent>
    <mc:AlternateContent xmlns:mc="http://schemas.openxmlformats.org/markup-compatibility/2006">
      <mc:Choice Requires="x14">
        <oleObject progId="Word.Picture.8" shapeId="68629" r:id="rId25">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29" r:id="rId25"/>
      </mc:Fallback>
    </mc:AlternateContent>
    <mc:AlternateContent xmlns:mc="http://schemas.openxmlformats.org/markup-compatibility/2006">
      <mc:Choice Requires="x14">
        <oleObject progId="Word.Picture.8" shapeId="68630" r:id="rId26">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30" r:id="rId26"/>
      </mc:Fallback>
    </mc:AlternateContent>
    <mc:AlternateContent xmlns:mc="http://schemas.openxmlformats.org/markup-compatibility/2006">
      <mc:Choice Requires="x14">
        <oleObject progId="Word.Picture.8" shapeId="68631" r:id="rId27">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31" r:id="rId27"/>
      </mc:Fallback>
    </mc:AlternateContent>
    <mc:AlternateContent xmlns:mc="http://schemas.openxmlformats.org/markup-compatibility/2006">
      <mc:Choice Requires="x14">
        <oleObject progId="Word.Picture.8" shapeId="68632" r:id="rId28">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32" r:id="rId28"/>
      </mc:Fallback>
    </mc:AlternateContent>
    <mc:AlternateContent xmlns:mc="http://schemas.openxmlformats.org/markup-compatibility/2006">
      <mc:Choice Requires="x14">
        <oleObject progId="Word.Picture.8" shapeId="68633" r:id="rId29">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33" r:id="rId29"/>
      </mc:Fallback>
    </mc:AlternateContent>
    <mc:AlternateContent xmlns:mc="http://schemas.openxmlformats.org/markup-compatibility/2006">
      <mc:Choice Requires="x14">
        <oleObject progId="Word.Picture.8" shapeId="68634" r:id="rId30">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34" r:id="rId30"/>
      </mc:Fallback>
    </mc:AlternateContent>
    <mc:AlternateContent xmlns:mc="http://schemas.openxmlformats.org/markup-compatibility/2006">
      <mc:Choice Requires="x14">
        <oleObject progId="Word.Picture.8" shapeId="68635" r:id="rId31">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35" r:id="rId31"/>
      </mc:Fallback>
    </mc:AlternateContent>
    <mc:AlternateContent xmlns:mc="http://schemas.openxmlformats.org/markup-compatibility/2006">
      <mc:Choice Requires="x14">
        <oleObject progId="Word.Picture.8" shapeId="68636" r:id="rId32">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36" r:id="rId32"/>
      </mc:Fallback>
    </mc:AlternateContent>
    <mc:AlternateContent xmlns:mc="http://schemas.openxmlformats.org/markup-compatibility/2006">
      <mc:Choice Requires="x14">
        <oleObject progId="Word.Picture.8" shapeId="68637" r:id="rId33">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37" r:id="rId33"/>
      </mc:Fallback>
    </mc:AlternateContent>
    <mc:AlternateContent xmlns:mc="http://schemas.openxmlformats.org/markup-compatibility/2006">
      <mc:Choice Requires="x14">
        <oleObject progId="Word.Picture.8" shapeId="68638" r:id="rId34">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38" r:id="rId34"/>
      </mc:Fallback>
    </mc:AlternateContent>
    <mc:AlternateContent xmlns:mc="http://schemas.openxmlformats.org/markup-compatibility/2006">
      <mc:Choice Requires="x14">
        <oleObject progId="Word.Picture.8" shapeId="68639" r:id="rId35">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39" r:id="rId35"/>
      </mc:Fallback>
    </mc:AlternateContent>
    <mc:AlternateContent xmlns:mc="http://schemas.openxmlformats.org/markup-compatibility/2006">
      <mc:Choice Requires="x14">
        <oleObject progId="Word.Picture.8" shapeId="68640" r:id="rId36">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40" r:id="rId36"/>
      </mc:Fallback>
    </mc:AlternateContent>
    <mc:AlternateContent xmlns:mc="http://schemas.openxmlformats.org/markup-compatibility/2006">
      <mc:Choice Requires="x14">
        <oleObject progId="Word.Picture.8" shapeId="68641" r:id="rId37">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41" r:id="rId37"/>
      </mc:Fallback>
    </mc:AlternateContent>
    <mc:AlternateContent xmlns:mc="http://schemas.openxmlformats.org/markup-compatibility/2006">
      <mc:Choice Requires="x14">
        <oleObject progId="Word.Picture.8" shapeId="68642" r:id="rId38">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42" r:id="rId38"/>
      </mc:Fallback>
    </mc:AlternateContent>
    <mc:AlternateContent xmlns:mc="http://schemas.openxmlformats.org/markup-compatibility/2006">
      <mc:Choice Requires="x14">
        <oleObject progId="Word.Picture.8" shapeId="68643" r:id="rId39">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43" r:id="rId39"/>
      </mc:Fallback>
    </mc:AlternateContent>
    <mc:AlternateContent xmlns:mc="http://schemas.openxmlformats.org/markup-compatibility/2006">
      <mc:Choice Requires="x14">
        <oleObject progId="Word.Picture.8" shapeId="68644" r:id="rId40">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44" r:id="rId40"/>
      </mc:Fallback>
    </mc:AlternateContent>
    <mc:AlternateContent xmlns:mc="http://schemas.openxmlformats.org/markup-compatibility/2006">
      <mc:Choice Requires="x14">
        <oleObject progId="Word.Picture.8" shapeId="68645" r:id="rId41">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45" r:id="rId41"/>
      </mc:Fallback>
    </mc:AlternateContent>
    <mc:AlternateContent xmlns:mc="http://schemas.openxmlformats.org/markup-compatibility/2006">
      <mc:Choice Requires="x14">
        <oleObject progId="Word.Picture.8" shapeId="68646" r:id="rId42">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46" r:id="rId42"/>
      </mc:Fallback>
    </mc:AlternateContent>
    <mc:AlternateContent xmlns:mc="http://schemas.openxmlformats.org/markup-compatibility/2006">
      <mc:Choice Requires="x14">
        <oleObject progId="Word.Picture.8" shapeId="68647" r:id="rId43">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47" r:id="rId43"/>
      </mc:Fallback>
    </mc:AlternateContent>
    <mc:AlternateContent xmlns:mc="http://schemas.openxmlformats.org/markup-compatibility/2006">
      <mc:Choice Requires="x14">
        <oleObject progId="Word.Picture.8" shapeId="68648" r:id="rId44">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48" r:id="rId44"/>
      </mc:Fallback>
    </mc:AlternateContent>
    <mc:AlternateContent xmlns:mc="http://schemas.openxmlformats.org/markup-compatibility/2006">
      <mc:Choice Requires="x14">
        <oleObject progId="Word.Picture.8" shapeId="68649" r:id="rId45">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49" r:id="rId45"/>
      </mc:Fallback>
    </mc:AlternateContent>
    <mc:AlternateContent xmlns:mc="http://schemas.openxmlformats.org/markup-compatibility/2006">
      <mc:Choice Requires="x14">
        <oleObject progId="Word.Picture.8" shapeId="68650" r:id="rId46">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50" r:id="rId46"/>
      </mc:Fallback>
    </mc:AlternateContent>
    <mc:AlternateContent xmlns:mc="http://schemas.openxmlformats.org/markup-compatibility/2006">
      <mc:Choice Requires="x14">
        <oleObject progId="Word.Picture.8" shapeId="68651" r:id="rId47">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51" r:id="rId47"/>
      </mc:Fallback>
    </mc:AlternateContent>
    <mc:AlternateContent xmlns:mc="http://schemas.openxmlformats.org/markup-compatibility/2006">
      <mc:Choice Requires="x14">
        <oleObject progId="Word.Picture.8" shapeId="68652" r:id="rId48">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52" r:id="rId48"/>
      </mc:Fallback>
    </mc:AlternateContent>
    <mc:AlternateContent xmlns:mc="http://schemas.openxmlformats.org/markup-compatibility/2006">
      <mc:Choice Requires="x14">
        <oleObject progId="Word.Picture.8" shapeId="68653" r:id="rId49">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53" r:id="rId49"/>
      </mc:Fallback>
    </mc:AlternateContent>
    <mc:AlternateContent xmlns:mc="http://schemas.openxmlformats.org/markup-compatibility/2006">
      <mc:Choice Requires="x14">
        <oleObject progId="Word.Picture.8" shapeId="68654" r:id="rId50">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54" r:id="rId50"/>
      </mc:Fallback>
    </mc:AlternateContent>
    <mc:AlternateContent xmlns:mc="http://schemas.openxmlformats.org/markup-compatibility/2006">
      <mc:Choice Requires="x14">
        <oleObject progId="Word.Picture.8" shapeId="68655" r:id="rId51">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55" r:id="rId51"/>
      </mc:Fallback>
    </mc:AlternateContent>
    <mc:AlternateContent xmlns:mc="http://schemas.openxmlformats.org/markup-compatibility/2006">
      <mc:Choice Requires="x14">
        <oleObject progId="Word.Picture.8" shapeId="68656" r:id="rId52">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56" r:id="rId52"/>
      </mc:Fallback>
    </mc:AlternateContent>
    <mc:AlternateContent xmlns:mc="http://schemas.openxmlformats.org/markup-compatibility/2006">
      <mc:Choice Requires="x14">
        <oleObject progId="Word.Picture.8" shapeId="68657" r:id="rId53">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57" r:id="rId53"/>
      </mc:Fallback>
    </mc:AlternateContent>
    <mc:AlternateContent xmlns:mc="http://schemas.openxmlformats.org/markup-compatibility/2006">
      <mc:Choice Requires="x14">
        <oleObject progId="Word.Picture.8" shapeId="68658" r:id="rId54">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58" r:id="rId54"/>
      </mc:Fallback>
    </mc:AlternateContent>
    <mc:AlternateContent xmlns:mc="http://schemas.openxmlformats.org/markup-compatibility/2006">
      <mc:Choice Requires="x14">
        <oleObject progId="Word.Picture.8" shapeId="68659" r:id="rId55">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59" r:id="rId55"/>
      </mc:Fallback>
    </mc:AlternateContent>
    <mc:AlternateContent xmlns:mc="http://schemas.openxmlformats.org/markup-compatibility/2006">
      <mc:Choice Requires="x14">
        <oleObject progId="Word.Picture.8" shapeId="68660" r:id="rId56">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60" r:id="rId56"/>
      </mc:Fallback>
    </mc:AlternateContent>
    <mc:AlternateContent xmlns:mc="http://schemas.openxmlformats.org/markup-compatibility/2006">
      <mc:Choice Requires="x14">
        <oleObject progId="Word.Picture.8" shapeId="68661" r:id="rId57">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61" r:id="rId57"/>
      </mc:Fallback>
    </mc:AlternateContent>
    <mc:AlternateContent xmlns:mc="http://schemas.openxmlformats.org/markup-compatibility/2006">
      <mc:Choice Requires="x14">
        <oleObject progId="Word.Picture.8" shapeId="68662" r:id="rId58">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62" r:id="rId58"/>
      </mc:Fallback>
    </mc:AlternateContent>
    <mc:AlternateContent xmlns:mc="http://schemas.openxmlformats.org/markup-compatibility/2006">
      <mc:Choice Requires="x14">
        <oleObject progId="Word.Picture.8" shapeId="68663" r:id="rId59">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63" r:id="rId59"/>
      </mc:Fallback>
    </mc:AlternateContent>
    <mc:AlternateContent xmlns:mc="http://schemas.openxmlformats.org/markup-compatibility/2006">
      <mc:Choice Requires="x14">
        <oleObject progId="Word.Picture.8" shapeId="68664" r:id="rId60">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64" r:id="rId60"/>
      </mc:Fallback>
    </mc:AlternateContent>
    <mc:AlternateContent xmlns:mc="http://schemas.openxmlformats.org/markup-compatibility/2006">
      <mc:Choice Requires="x14">
        <oleObject progId="Word.Picture.8" shapeId="68665" r:id="rId61">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65" r:id="rId61"/>
      </mc:Fallback>
    </mc:AlternateContent>
    <mc:AlternateContent xmlns:mc="http://schemas.openxmlformats.org/markup-compatibility/2006">
      <mc:Choice Requires="x14">
        <oleObject progId="Word.Picture.8" shapeId="68666" r:id="rId62">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66" r:id="rId62"/>
      </mc:Fallback>
    </mc:AlternateContent>
    <mc:AlternateContent xmlns:mc="http://schemas.openxmlformats.org/markup-compatibility/2006">
      <mc:Choice Requires="x14">
        <oleObject progId="Word.Picture.8" shapeId="68667" r:id="rId63">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67" r:id="rId63"/>
      </mc:Fallback>
    </mc:AlternateContent>
    <mc:AlternateContent xmlns:mc="http://schemas.openxmlformats.org/markup-compatibility/2006">
      <mc:Choice Requires="x14">
        <oleObject progId="Word.Picture.8" shapeId="68668" r:id="rId64">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68" r:id="rId64"/>
      </mc:Fallback>
    </mc:AlternateContent>
    <mc:AlternateContent xmlns:mc="http://schemas.openxmlformats.org/markup-compatibility/2006">
      <mc:Choice Requires="x14">
        <oleObject progId="Word.Picture.8" shapeId="68669" r:id="rId65">
          <objectPr defaultSize="0" autoPict="0" r:id="rId5">
            <anchor moveWithCells="1" sizeWithCells="1">
              <from>
                <xdr:col>6</xdr:col>
                <xdr:colOff>323850</xdr:colOff>
                <xdr:row>8</xdr:row>
                <xdr:rowOff>0</xdr:rowOff>
              </from>
              <to>
                <xdr:col>8</xdr:col>
                <xdr:colOff>0</xdr:colOff>
                <xdr:row>8</xdr:row>
                <xdr:rowOff>0</xdr:rowOff>
              </to>
            </anchor>
          </objectPr>
        </oleObject>
      </mc:Choice>
      <mc:Fallback>
        <oleObject progId="Word.Picture.8" shapeId="68669" r:id="rId65"/>
      </mc:Fallback>
    </mc:AlternateContent>
    <mc:AlternateContent xmlns:mc="http://schemas.openxmlformats.org/markup-compatibility/2006">
      <mc:Choice Requires="x14">
        <oleObject progId="Word.Picture.8" shapeId="68670" r:id="rId66">
          <objectPr defaultSize="0" autoPict="0" r:id="rId5">
            <anchor moveWithCells="1" sizeWithCells="1">
              <from>
                <xdr:col>7</xdr:col>
                <xdr:colOff>323850</xdr:colOff>
                <xdr:row>8</xdr:row>
                <xdr:rowOff>0</xdr:rowOff>
              </from>
              <to>
                <xdr:col>8</xdr:col>
                <xdr:colOff>619125</xdr:colOff>
                <xdr:row>8</xdr:row>
                <xdr:rowOff>0</xdr:rowOff>
              </to>
            </anchor>
          </objectPr>
        </oleObject>
      </mc:Choice>
      <mc:Fallback>
        <oleObject progId="Word.Picture.8" shapeId="68670" r:id="rId66"/>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IV242"/>
  <sheetViews>
    <sheetView view="pageBreakPreview" topLeftCell="A187" zoomScaleNormal="100" zoomScaleSheetLayoutView="100" workbookViewId="0">
      <selection activeCell="G223" sqref="G223"/>
    </sheetView>
  </sheetViews>
  <sheetFormatPr defaultRowHeight="15" x14ac:dyDescent="0.25"/>
  <cols>
    <col min="1" max="1" width="10.42578125" style="185" customWidth="1"/>
    <col min="2" max="6" width="20" style="185" customWidth="1"/>
    <col min="7" max="7" width="16.42578125" style="185" customWidth="1"/>
    <col min="8" max="8" width="16.85546875" style="185" customWidth="1"/>
    <col min="9" max="9" width="10.5703125" style="185" bestFit="1" customWidth="1"/>
    <col min="10" max="13" width="9.140625" style="185"/>
    <col min="14" max="15" width="12.140625" style="185" bestFit="1" customWidth="1"/>
    <col min="16" max="255" width="9.140625" style="185"/>
    <col min="256" max="256" width="14.140625" style="185" customWidth="1"/>
    <col min="257" max="258" width="9.140625" style="185"/>
    <col min="259" max="259" width="9.5703125" style="185" customWidth="1"/>
    <col min="260" max="260" width="17" style="185" customWidth="1"/>
    <col min="261" max="261" width="15.85546875" style="185" bestFit="1" customWidth="1"/>
    <col min="262" max="262" width="14.28515625" style="185" bestFit="1" customWidth="1"/>
    <col min="263" max="263" width="14.28515625" style="185" customWidth="1"/>
    <col min="264" max="511" width="9.140625" style="185"/>
    <col min="512" max="512" width="14.140625" style="185" customWidth="1"/>
    <col min="513" max="514" width="9.140625" style="185"/>
    <col min="515" max="515" width="9.5703125" style="185" customWidth="1"/>
    <col min="516" max="516" width="17" style="185" customWidth="1"/>
    <col min="517" max="517" width="15.85546875" style="185" bestFit="1" customWidth="1"/>
    <col min="518" max="518" width="14.28515625" style="185" bestFit="1" customWidth="1"/>
    <col min="519" max="519" width="14.28515625" style="185" customWidth="1"/>
    <col min="520" max="767" width="9.140625" style="185"/>
    <col min="768" max="768" width="14.140625" style="185" customWidth="1"/>
    <col min="769" max="770" width="9.140625" style="185"/>
    <col min="771" max="771" width="9.5703125" style="185" customWidth="1"/>
    <col min="772" max="772" width="17" style="185" customWidth="1"/>
    <col min="773" max="773" width="15.85546875" style="185" bestFit="1" customWidth="1"/>
    <col min="774" max="774" width="14.28515625" style="185" bestFit="1" customWidth="1"/>
    <col min="775" max="775" width="14.28515625" style="185" customWidth="1"/>
    <col min="776" max="1023" width="9.140625" style="185"/>
    <col min="1024" max="1024" width="14.140625" style="185" customWidth="1"/>
    <col min="1025" max="1026" width="9.140625" style="185"/>
    <col min="1027" max="1027" width="9.5703125" style="185" customWidth="1"/>
    <col min="1028" max="1028" width="17" style="185" customWidth="1"/>
    <col min="1029" max="1029" width="15.85546875" style="185" bestFit="1" customWidth="1"/>
    <col min="1030" max="1030" width="14.28515625" style="185" bestFit="1" customWidth="1"/>
    <col min="1031" max="1031" width="14.28515625" style="185" customWidth="1"/>
    <col min="1032" max="1279" width="9.140625" style="185"/>
    <col min="1280" max="1280" width="14.140625" style="185" customWidth="1"/>
    <col min="1281" max="1282" width="9.140625" style="185"/>
    <col min="1283" max="1283" width="9.5703125" style="185" customWidth="1"/>
    <col min="1284" max="1284" width="17" style="185" customWidth="1"/>
    <col min="1285" max="1285" width="15.85546875" style="185" bestFit="1" customWidth="1"/>
    <col min="1286" max="1286" width="14.28515625" style="185" bestFit="1" customWidth="1"/>
    <col min="1287" max="1287" width="14.28515625" style="185" customWidth="1"/>
    <col min="1288" max="1535" width="9.140625" style="185"/>
    <col min="1536" max="1536" width="14.140625" style="185" customWidth="1"/>
    <col min="1537" max="1538" width="9.140625" style="185"/>
    <col min="1539" max="1539" width="9.5703125" style="185" customWidth="1"/>
    <col min="1540" max="1540" width="17" style="185" customWidth="1"/>
    <col min="1541" max="1541" width="15.85546875" style="185" bestFit="1" customWidth="1"/>
    <col min="1542" max="1542" width="14.28515625" style="185" bestFit="1" customWidth="1"/>
    <col min="1543" max="1543" width="14.28515625" style="185" customWidth="1"/>
    <col min="1544" max="1791" width="9.140625" style="185"/>
    <col min="1792" max="1792" width="14.140625" style="185" customWidth="1"/>
    <col min="1793" max="1794" width="9.140625" style="185"/>
    <col min="1795" max="1795" width="9.5703125" style="185" customWidth="1"/>
    <col min="1796" max="1796" width="17" style="185" customWidth="1"/>
    <col min="1797" max="1797" width="15.85546875" style="185" bestFit="1" customWidth="1"/>
    <col min="1798" max="1798" width="14.28515625" style="185" bestFit="1" customWidth="1"/>
    <col min="1799" max="1799" width="14.28515625" style="185" customWidth="1"/>
    <col min="1800" max="2047" width="9.140625" style="185"/>
    <col min="2048" max="2048" width="14.140625" style="185" customWidth="1"/>
    <col min="2049" max="2050" width="9.140625" style="185"/>
    <col min="2051" max="2051" width="9.5703125" style="185" customWidth="1"/>
    <col min="2052" max="2052" width="17" style="185" customWidth="1"/>
    <col min="2053" max="2053" width="15.85546875" style="185" bestFit="1" customWidth="1"/>
    <col min="2054" max="2054" width="14.28515625" style="185" bestFit="1" customWidth="1"/>
    <col min="2055" max="2055" width="14.28515625" style="185" customWidth="1"/>
    <col min="2056" max="2303" width="9.140625" style="185"/>
    <col min="2304" max="2304" width="14.140625" style="185" customWidth="1"/>
    <col min="2305" max="2306" width="9.140625" style="185"/>
    <col min="2307" max="2307" width="9.5703125" style="185" customWidth="1"/>
    <col min="2308" max="2308" width="17" style="185" customWidth="1"/>
    <col min="2309" max="2309" width="15.85546875" style="185" bestFit="1" customWidth="1"/>
    <col min="2310" max="2310" width="14.28515625" style="185" bestFit="1" customWidth="1"/>
    <col min="2311" max="2311" width="14.28515625" style="185" customWidth="1"/>
    <col min="2312" max="2559" width="9.140625" style="185"/>
    <col min="2560" max="2560" width="14.140625" style="185" customWidth="1"/>
    <col min="2561" max="2562" width="9.140625" style="185"/>
    <col min="2563" max="2563" width="9.5703125" style="185" customWidth="1"/>
    <col min="2564" max="2564" width="17" style="185" customWidth="1"/>
    <col min="2565" max="2565" width="15.85546875" style="185" bestFit="1" customWidth="1"/>
    <col min="2566" max="2566" width="14.28515625" style="185" bestFit="1" customWidth="1"/>
    <col min="2567" max="2567" width="14.28515625" style="185" customWidth="1"/>
    <col min="2568" max="2815" width="9.140625" style="185"/>
    <col min="2816" max="2816" width="14.140625" style="185" customWidth="1"/>
    <col min="2817" max="2818" width="9.140625" style="185"/>
    <col min="2819" max="2819" width="9.5703125" style="185" customWidth="1"/>
    <col min="2820" max="2820" width="17" style="185" customWidth="1"/>
    <col min="2821" max="2821" width="15.85546875" style="185" bestFit="1" customWidth="1"/>
    <col min="2822" max="2822" width="14.28515625" style="185" bestFit="1" customWidth="1"/>
    <col min="2823" max="2823" width="14.28515625" style="185" customWidth="1"/>
    <col min="2824" max="3071" width="9.140625" style="185"/>
    <col min="3072" max="3072" width="14.140625" style="185" customWidth="1"/>
    <col min="3073" max="3074" width="9.140625" style="185"/>
    <col min="3075" max="3075" width="9.5703125" style="185" customWidth="1"/>
    <col min="3076" max="3076" width="17" style="185" customWidth="1"/>
    <col min="3077" max="3077" width="15.85546875" style="185" bestFit="1" customWidth="1"/>
    <col min="3078" max="3078" width="14.28515625" style="185" bestFit="1" customWidth="1"/>
    <col min="3079" max="3079" width="14.28515625" style="185" customWidth="1"/>
    <col min="3080" max="3327" width="9.140625" style="185"/>
    <col min="3328" max="3328" width="14.140625" style="185" customWidth="1"/>
    <col min="3329" max="3330" width="9.140625" style="185"/>
    <col min="3331" max="3331" width="9.5703125" style="185" customWidth="1"/>
    <col min="3332" max="3332" width="17" style="185" customWidth="1"/>
    <col min="3333" max="3333" width="15.85546875" style="185" bestFit="1" customWidth="1"/>
    <col min="3334" max="3334" width="14.28515625" style="185" bestFit="1" customWidth="1"/>
    <col min="3335" max="3335" width="14.28515625" style="185" customWidth="1"/>
    <col min="3336" max="3583" width="9.140625" style="185"/>
    <col min="3584" max="3584" width="14.140625" style="185" customWidth="1"/>
    <col min="3585" max="3586" width="9.140625" style="185"/>
    <col min="3587" max="3587" width="9.5703125" style="185" customWidth="1"/>
    <col min="3588" max="3588" width="17" style="185" customWidth="1"/>
    <col min="3589" max="3589" width="15.85546875" style="185" bestFit="1" customWidth="1"/>
    <col min="3590" max="3590" width="14.28515625" style="185" bestFit="1" customWidth="1"/>
    <col min="3591" max="3591" width="14.28515625" style="185" customWidth="1"/>
    <col min="3592" max="3839" width="9.140625" style="185"/>
    <col min="3840" max="3840" width="14.140625" style="185" customWidth="1"/>
    <col min="3841" max="3842" width="9.140625" style="185"/>
    <col min="3843" max="3843" width="9.5703125" style="185" customWidth="1"/>
    <col min="3844" max="3844" width="17" style="185" customWidth="1"/>
    <col min="3845" max="3845" width="15.85546875" style="185" bestFit="1" customWidth="1"/>
    <col min="3846" max="3846" width="14.28515625" style="185" bestFit="1" customWidth="1"/>
    <col min="3847" max="3847" width="14.28515625" style="185" customWidth="1"/>
    <col min="3848" max="4095" width="9.140625" style="185"/>
    <col min="4096" max="4096" width="14.140625" style="185" customWidth="1"/>
    <col min="4097" max="4098" width="9.140625" style="185"/>
    <col min="4099" max="4099" width="9.5703125" style="185" customWidth="1"/>
    <col min="4100" max="4100" width="17" style="185" customWidth="1"/>
    <col min="4101" max="4101" width="15.85546875" style="185" bestFit="1" customWidth="1"/>
    <col min="4102" max="4102" width="14.28515625" style="185" bestFit="1" customWidth="1"/>
    <col min="4103" max="4103" width="14.28515625" style="185" customWidth="1"/>
    <col min="4104" max="4351" width="9.140625" style="185"/>
    <col min="4352" max="4352" width="14.140625" style="185" customWidth="1"/>
    <col min="4353" max="4354" width="9.140625" style="185"/>
    <col min="4355" max="4355" width="9.5703125" style="185" customWidth="1"/>
    <col min="4356" max="4356" width="17" style="185" customWidth="1"/>
    <col min="4357" max="4357" width="15.85546875" style="185" bestFit="1" customWidth="1"/>
    <col min="4358" max="4358" width="14.28515625" style="185" bestFit="1" customWidth="1"/>
    <col min="4359" max="4359" width="14.28515625" style="185" customWidth="1"/>
    <col min="4360" max="4607" width="9.140625" style="185"/>
    <col min="4608" max="4608" width="14.140625" style="185" customWidth="1"/>
    <col min="4609" max="4610" width="9.140625" style="185"/>
    <col min="4611" max="4611" width="9.5703125" style="185" customWidth="1"/>
    <col min="4612" max="4612" width="17" style="185" customWidth="1"/>
    <col min="4613" max="4613" width="15.85546875" style="185" bestFit="1" customWidth="1"/>
    <col min="4614" max="4614" width="14.28515625" style="185" bestFit="1" customWidth="1"/>
    <col min="4615" max="4615" width="14.28515625" style="185" customWidth="1"/>
    <col min="4616" max="4863" width="9.140625" style="185"/>
    <col min="4864" max="4864" width="14.140625" style="185" customWidth="1"/>
    <col min="4865" max="4866" width="9.140625" style="185"/>
    <col min="4867" max="4867" width="9.5703125" style="185" customWidth="1"/>
    <col min="4868" max="4868" width="17" style="185" customWidth="1"/>
    <col min="4869" max="4869" width="15.85546875" style="185" bestFit="1" customWidth="1"/>
    <col min="4870" max="4870" width="14.28515625" style="185" bestFit="1" customWidth="1"/>
    <col min="4871" max="4871" width="14.28515625" style="185" customWidth="1"/>
    <col min="4872" max="5119" width="9.140625" style="185"/>
    <col min="5120" max="5120" width="14.140625" style="185" customWidth="1"/>
    <col min="5121" max="5122" width="9.140625" style="185"/>
    <col min="5123" max="5123" width="9.5703125" style="185" customWidth="1"/>
    <col min="5124" max="5124" width="17" style="185" customWidth="1"/>
    <col min="5125" max="5125" width="15.85546875" style="185" bestFit="1" customWidth="1"/>
    <col min="5126" max="5126" width="14.28515625" style="185" bestFit="1" customWidth="1"/>
    <col min="5127" max="5127" width="14.28515625" style="185" customWidth="1"/>
    <col min="5128" max="5375" width="9.140625" style="185"/>
    <col min="5376" max="5376" width="14.140625" style="185" customWidth="1"/>
    <col min="5377" max="5378" width="9.140625" style="185"/>
    <col min="5379" max="5379" width="9.5703125" style="185" customWidth="1"/>
    <col min="5380" max="5380" width="17" style="185" customWidth="1"/>
    <col min="5381" max="5381" width="15.85546875" style="185" bestFit="1" customWidth="1"/>
    <col min="5382" max="5382" width="14.28515625" style="185" bestFit="1" customWidth="1"/>
    <col min="5383" max="5383" width="14.28515625" style="185" customWidth="1"/>
    <col min="5384" max="5631" width="9.140625" style="185"/>
    <col min="5632" max="5632" width="14.140625" style="185" customWidth="1"/>
    <col min="5633" max="5634" width="9.140625" style="185"/>
    <col min="5635" max="5635" width="9.5703125" style="185" customWidth="1"/>
    <col min="5636" max="5636" width="17" style="185" customWidth="1"/>
    <col min="5637" max="5637" width="15.85546875" style="185" bestFit="1" customWidth="1"/>
    <col min="5638" max="5638" width="14.28515625" style="185" bestFit="1" customWidth="1"/>
    <col min="5639" max="5639" width="14.28515625" style="185" customWidth="1"/>
    <col min="5640" max="5887" width="9.140625" style="185"/>
    <col min="5888" max="5888" width="14.140625" style="185" customWidth="1"/>
    <col min="5889" max="5890" width="9.140625" style="185"/>
    <col min="5891" max="5891" width="9.5703125" style="185" customWidth="1"/>
    <col min="5892" max="5892" width="17" style="185" customWidth="1"/>
    <col min="5893" max="5893" width="15.85546875" style="185" bestFit="1" customWidth="1"/>
    <col min="5894" max="5894" width="14.28515625" style="185" bestFit="1" customWidth="1"/>
    <col min="5895" max="5895" width="14.28515625" style="185" customWidth="1"/>
    <col min="5896" max="6143" width="9.140625" style="185"/>
    <col min="6144" max="6144" width="14.140625" style="185" customWidth="1"/>
    <col min="6145" max="6146" width="9.140625" style="185"/>
    <col min="6147" max="6147" width="9.5703125" style="185" customWidth="1"/>
    <col min="6148" max="6148" width="17" style="185" customWidth="1"/>
    <col min="6149" max="6149" width="15.85546875" style="185" bestFit="1" customWidth="1"/>
    <col min="6150" max="6150" width="14.28515625" style="185" bestFit="1" customWidth="1"/>
    <col min="6151" max="6151" width="14.28515625" style="185" customWidth="1"/>
    <col min="6152" max="6399" width="9.140625" style="185"/>
    <col min="6400" max="6400" width="14.140625" style="185" customWidth="1"/>
    <col min="6401" max="6402" width="9.140625" style="185"/>
    <col min="6403" max="6403" width="9.5703125" style="185" customWidth="1"/>
    <col min="6404" max="6404" width="17" style="185" customWidth="1"/>
    <col min="6405" max="6405" width="15.85546875" style="185" bestFit="1" customWidth="1"/>
    <col min="6406" max="6406" width="14.28515625" style="185" bestFit="1" customWidth="1"/>
    <col min="6407" max="6407" width="14.28515625" style="185" customWidth="1"/>
    <col min="6408" max="6655" width="9.140625" style="185"/>
    <col min="6656" max="6656" width="14.140625" style="185" customWidth="1"/>
    <col min="6657" max="6658" width="9.140625" style="185"/>
    <col min="6659" max="6659" width="9.5703125" style="185" customWidth="1"/>
    <col min="6660" max="6660" width="17" style="185" customWidth="1"/>
    <col min="6661" max="6661" width="15.85546875" style="185" bestFit="1" customWidth="1"/>
    <col min="6662" max="6662" width="14.28515625" style="185" bestFit="1" customWidth="1"/>
    <col min="6663" max="6663" width="14.28515625" style="185" customWidth="1"/>
    <col min="6664" max="6911" width="9.140625" style="185"/>
    <col min="6912" max="6912" width="14.140625" style="185" customWidth="1"/>
    <col min="6913" max="6914" width="9.140625" style="185"/>
    <col min="6915" max="6915" width="9.5703125" style="185" customWidth="1"/>
    <col min="6916" max="6916" width="17" style="185" customWidth="1"/>
    <col min="6917" max="6917" width="15.85546875" style="185" bestFit="1" customWidth="1"/>
    <col min="6918" max="6918" width="14.28515625" style="185" bestFit="1" customWidth="1"/>
    <col min="6919" max="6919" width="14.28515625" style="185" customWidth="1"/>
    <col min="6920" max="7167" width="9.140625" style="185"/>
    <col min="7168" max="7168" width="14.140625" style="185" customWidth="1"/>
    <col min="7169" max="7170" width="9.140625" style="185"/>
    <col min="7171" max="7171" width="9.5703125" style="185" customWidth="1"/>
    <col min="7172" max="7172" width="17" style="185" customWidth="1"/>
    <col min="7173" max="7173" width="15.85546875" style="185" bestFit="1" customWidth="1"/>
    <col min="7174" max="7174" width="14.28515625" style="185" bestFit="1" customWidth="1"/>
    <col min="7175" max="7175" width="14.28515625" style="185" customWidth="1"/>
    <col min="7176" max="7423" width="9.140625" style="185"/>
    <col min="7424" max="7424" width="14.140625" style="185" customWidth="1"/>
    <col min="7425" max="7426" width="9.140625" style="185"/>
    <col min="7427" max="7427" width="9.5703125" style="185" customWidth="1"/>
    <col min="7428" max="7428" width="17" style="185" customWidth="1"/>
    <col min="7429" max="7429" width="15.85546875" style="185" bestFit="1" customWidth="1"/>
    <col min="7430" max="7430" width="14.28515625" style="185" bestFit="1" customWidth="1"/>
    <col min="7431" max="7431" width="14.28515625" style="185" customWidth="1"/>
    <col min="7432" max="7679" width="9.140625" style="185"/>
    <col min="7680" max="7680" width="14.140625" style="185" customWidth="1"/>
    <col min="7681" max="7682" width="9.140625" style="185"/>
    <col min="7683" max="7683" width="9.5703125" style="185" customWidth="1"/>
    <col min="7684" max="7684" width="17" style="185" customWidth="1"/>
    <col min="7685" max="7685" width="15.85546875" style="185" bestFit="1" customWidth="1"/>
    <col min="7686" max="7686" width="14.28515625" style="185" bestFit="1" customWidth="1"/>
    <col min="7687" max="7687" width="14.28515625" style="185" customWidth="1"/>
    <col min="7688" max="7935" width="9.140625" style="185"/>
    <col min="7936" max="7936" width="14.140625" style="185" customWidth="1"/>
    <col min="7937" max="7938" width="9.140625" style="185"/>
    <col min="7939" max="7939" width="9.5703125" style="185" customWidth="1"/>
    <col min="7940" max="7940" width="17" style="185" customWidth="1"/>
    <col min="7941" max="7941" width="15.85546875" style="185" bestFit="1" customWidth="1"/>
    <col min="7942" max="7942" width="14.28515625" style="185" bestFit="1" customWidth="1"/>
    <col min="7943" max="7943" width="14.28515625" style="185" customWidth="1"/>
    <col min="7944" max="8191" width="9.140625" style="185"/>
    <col min="8192" max="8192" width="14.140625" style="185" customWidth="1"/>
    <col min="8193" max="8194" width="9.140625" style="185"/>
    <col min="8195" max="8195" width="9.5703125" style="185" customWidth="1"/>
    <col min="8196" max="8196" width="17" style="185" customWidth="1"/>
    <col min="8197" max="8197" width="15.85546875" style="185" bestFit="1" customWidth="1"/>
    <col min="8198" max="8198" width="14.28515625" style="185" bestFit="1" customWidth="1"/>
    <col min="8199" max="8199" width="14.28515625" style="185" customWidth="1"/>
    <col min="8200" max="8447" width="9.140625" style="185"/>
    <col min="8448" max="8448" width="14.140625" style="185" customWidth="1"/>
    <col min="8449" max="8450" width="9.140625" style="185"/>
    <col min="8451" max="8451" width="9.5703125" style="185" customWidth="1"/>
    <col min="8452" max="8452" width="17" style="185" customWidth="1"/>
    <col min="8453" max="8453" width="15.85546875" style="185" bestFit="1" customWidth="1"/>
    <col min="8454" max="8454" width="14.28515625" style="185" bestFit="1" customWidth="1"/>
    <col min="8455" max="8455" width="14.28515625" style="185" customWidth="1"/>
    <col min="8456" max="8703" width="9.140625" style="185"/>
    <col min="8704" max="8704" width="14.140625" style="185" customWidth="1"/>
    <col min="8705" max="8706" width="9.140625" style="185"/>
    <col min="8707" max="8707" width="9.5703125" style="185" customWidth="1"/>
    <col min="8708" max="8708" width="17" style="185" customWidth="1"/>
    <col min="8709" max="8709" width="15.85546875" style="185" bestFit="1" customWidth="1"/>
    <col min="8710" max="8710" width="14.28515625" style="185" bestFit="1" customWidth="1"/>
    <col min="8711" max="8711" width="14.28515625" style="185" customWidth="1"/>
    <col min="8712" max="8959" width="9.140625" style="185"/>
    <col min="8960" max="8960" width="14.140625" style="185" customWidth="1"/>
    <col min="8961" max="8962" width="9.140625" style="185"/>
    <col min="8963" max="8963" width="9.5703125" style="185" customWidth="1"/>
    <col min="8964" max="8964" width="17" style="185" customWidth="1"/>
    <col min="8965" max="8965" width="15.85546875" style="185" bestFit="1" customWidth="1"/>
    <col min="8966" max="8966" width="14.28515625" style="185" bestFit="1" customWidth="1"/>
    <col min="8967" max="8967" width="14.28515625" style="185" customWidth="1"/>
    <col min="8968" max="9215" width="9.140625" style="185"/>
    <col min="9216" max="9216" width="14.140625" style="185" customWidth="1"/>
    <col min="9217" max="9218" width="9.140625" style="185"/>
    <col min="9219" max="9219" width="9.5703125" style="185" customWidth="1"/>
    <col min="9220" max="9220" width="17" style="185" customWidth="1"/>
    <col min="9221" max="9221" width="15.85546875" style="185" bestFit="1" customWidth="1"/>
    <col min="9222" max="9222" width="14.28515625" style="185" bestFit="1" customWidth="1"/>
    <col min="9223" max="9223" width="14.28515625" style="185" customWidth="1"/>
    <col min="9224" max="9471" width="9.140625" style="185"/>
    <col min="9472" max="9472" width="14.140625" style="185" customWidth="1"/>
    <col min="9473" max="9474" width="9.140625" style="185"/>
    <col min="9475" max="9475" width="9.5703125" style="185" customWidth="1"/>
    <col min="9476" max="9476" width="17" style="185" customWidth="1"/>
    <col min="9477" max="9477" width="15.85546875" style="185" bestFit="1" customWidth="1"/>
    <col min="9478" max="9478" width="14.28515625" style="185" bestFit="1" customWidth="1"/>
    <col min="9479" max="9479" width="14.28515625" style="185" customWidth="1"/>
    <col min="9480" max="9727" width="9.140625" style="185"/>
    <col min="9728" max="9728" width="14.140625" style="185" customWidth="1"/>
    <col min="9729" max="9730" width="9.140625" style="185"/>
    <col min="9731" max="9731" width="9.5703125" style="185" customWidth="1"/>
    <col min="9732" max="9732" width="17" style="185" customWidth="1"/>
    <col min="9733" max="9733" width="15.85546875" style="185" bestFit="1" customWidth="1"/>
    <col min="9734" max="9734" width="14.28515625" style="185" bestFit="1" customWidth="1"/>
    <col min="9735" max="9735" width="14.28515625" style="185" customWidth="1"/>
    <col min="9736" max="9983" width="9.140625" style="185"/>
    <col min="9984" max="9984" width="14.140625" style="185" customWidth="1"/>
    <col min="9985" max="9986" width="9.140625" style="185"/>
    <col min="9987" max="9987" width="9.5703125" style="185" customWidth="1"/>
    <col min="9988" max="9988" width="17" style="185" customWidth="1"/>
    <col min="9989" max="9989" width="15.85546875" style="185" bestFit="1" customWidth="1"/>
    <col min="9990" max="9990" width="14.28515625" style="185" bestFit="1" customWidth="1"/>
    <col min="9991" max="9991" width="14.28515625" style="185" customWidth="1"/>
    <col min="9992" max="10239" width="9.140625" style="185"/>
    <col min="10240" max="10240" width="14.140625" style="185" customWidth="1"/>
    <col min="10241" max="10242" width="9.140625" style="185"/>
    <col min="10243" max="10243" width="9.5703125" style="185" customWidth="1"/>
    <col min="10244" max="10244" width="17" style="185" customWidth="1"/>
    <col min="10245" max="10245" width="15.85546875" style="185" bestFit="1" customWidth="1"/>
    <col min="10246" max="10246" width="14.28515625" style="185" bestFit="1" customWidth="1"/>
    <col min="10247" max="10247" width="14.28515625" style="185" customWidth="1"/>
    <col min="10248" max="10495" width="9.140625" style="185"/>
    <col min="10496" max="10496" width="14.140625" style="185" customWidth="1"/>
    <col min="10497" max="10498" width="9.140625" style="185"/>
    <col min="10499" max="10499" width="9.5703125" style="185" customWidth="1"/>
    <col min="10500" max="10500" width="17" style="185" customWidth="1"/>
    <col min="10501" max="10501" width="15.85546875" style="185" bestFit="1" customWidth="1"/>
    <col min="10502" max="10502" width="14.28515625" style="185" bestFit="1" customWidth="1"/>
    <col min="10503" max="10503" width="14.28515625" style="185" customWidth="1"/>
    <col min="10504" max="10751" width="9.140625" style="185"/>
    <col min="10752" max="10752" width="14.140625" style="185" customWidth="1"/>
    <col min="10753" max="10754" width="9.140625" style="185"/>
    <col min="10755" max="10755" width="9.5703125" style="185" customWidth="1"/>
    <col min="10756" max="10756" width="17" style="185" customWidth="1"/>
    <col min="10757" max="10757" width="15.85546875" style="185" bestFit="1" customWidth="1"/>
    <col min="10758" max="10758" width="14.28515625" style="185" bestFit="1" customWidth="1"/>
    <col min="10759" max="10759" width="14.28515625" style="185" customWidth="1"/>
    <col min="10760" max="11007" width="9.140625" style="185"/>
    <col min="11008" max="11008" width="14.140625" style="185" customWidth="1"/>
    <col min="11009" max="11010" width="9.140625" style="185"/>
    <col min="11011" max="11011" width="9.5703125" style="185" customWidth="1"/>
    <col min="11012" max="11012" width="17" style="185" customWidth="1"/>
    <col min="11013" max="11013" width="15.85546875" style="185" bestFit="1" customWidth="1"/>
    <col min="11014" max="11014" width="14.28515625" style="185" bestFit="1" customWidth="1"/>
    <col min="11015" max="11015" width="14.28515625" style="185" customWidth="1"/>
    <col min="11016" max="11263" width="9.140625" style="185"/>
    <col min="11264" max="11264" width="14.140625" style="185" customWidth="1"/>
    <col min="11265" max="11266" width="9.140625" style="185"/>
    <col min="11267" max="11267" width="9.5703125" style="185" customWidth="1"/>
    <col min="11268" max="11268" width="17" style="185" customWidth="1"/>
    <col min="11269" max="11269" width="15.85546875" style="185" bestFit="1" customWidth="1"/>
    <col min="11270" max="11270" width="14.28515625" style="185" bestFit="1" customWidth="1"/>
    <col min="11271" max="11271" width="14.28515625" style="185" customWidth="1"/>
    <col min="11272" max="11519" width="9.140625" style="185"/>
    <col min="11520" max="11520" width="14.140625" style="185" customWidth="1"/>
    <col min="11521" max="11522" width="9.140625" style="185"/>
    <col min="11523" max="11523" width="9.5703125" style="185" customWidth="1"/>
    <col min="11524" max="11524" width="17" style="185" customWidth="1"/>
    <col min="11525" max="11525" width="15.85546875" style="185" bestFit="1" customWidth="1"/>
    <col min="11526" max="11526" width="14.28515625" style="185" bestFit="1" customWidth="1"/>
    <col min="11527" max="11527" width="14.28515625" style="185" customWidth="1"/>
    <col min="11528" max="11775" width="9.140625" style="185"/>
    <col min="11776" max="11776" width="14.140625" style="185" customWidth="1"/>
    <col min="11777" max="11778" width="9.140625" style="185"/>
    <col min="11779" max="11779" width="9.5703125" style="185" customWidth="1"/>
    <col min="11780" max="11780" width="17" style="185" customWidth="1"/>
    <col min="11781" max="11781" width="15.85546875" style="185" bestFit="1" customWidth="1"/>
    <col min="11782" max="11782" width="14.28515625" style="185" bestFit="1" customWidth="1"/>
    <col min="11783" max="11783" width="14.28515625" style="185" customWidth="1"/>
    <col min="11784" max="12031" width="9.140625" style="185"/>
    <col min="12032" max="12032" width="14.140625" style="185" customWidth="1"/>
    <col min="12033" max="12034" width="9.140625" style="185"/>
    <col min="12035" max="12035" width="9.5703125" style="185" customWidth="1"/>
    <col min="12036" max="12036" width="17" style="185" customWidth="1"/>
    <col min="12037" max="12037" width="15.85546875" style="185" bestFit="1" customWidth="1"/>
    <col min="12038" max="12038" width="14.28515625" style="185" bestFit="1" customWidth="1"/>
    <col min="12039" max="12039" width="14.28515625" style="185" customWidth="1"/>
    <col min="12040" max="12287" width="9.140625" style="185"/>
    <col min="12288" max="12288" width="14.140625" style="185" customWidth="1"/>
    <col min="12289" max="12290" width="9.140625" style="185"/>
    <col min="12291" max="12291" width="9.5703125" style="185" customWidth="1"/>
    <col min="12292" max="12292" width="17" style="185" customWidth="1"/>
    <col min="12293" max="12293" width="15.85546875" style="185" bestFit="1" customWidth="1"/>
    <col min="12294" max="12294" width="14.28515625" style="185" bestFit="1" customWidth="1"/>
    <col min="12295" max="12295" width="14.28515625" style="185" customWidth="1"/>
    <col min="12296" max="12543" width="9.140625" style="185"/>
    <col min="12544" max="12544" width="14.140625" style="185" customWidth="1"/>
    <col min="12545" max="12546" width="9.140625" style="185"/>
    <col min="12547" max="12547" width="9.5703125" style="185" customWidth="1"/>
    <col min="12548" max="12548" width="17" style="185" customWidth="1"/>
    <col min="12549" max="12549" width="15.85546875" style="185" bestFit="1" customWidth="1"/>
    <col min="12550" max="12550" width="14.28515625" style="185" bestFit="1" customWidth="1"/>
    <col min="12551" max="12551" width="14.28515625" style="185" customWidth="1"/>
    <col min="12552" max="12799" width="9.140625" style="185"/>
    <col min="12800" max="12800" width="14.140625" style="185" customWidth="1"/>
    <col min="12801" max="12802" width="9.140625" style="185"/>
    <col min="12803" max="12803" width="9.5703125" style="185" customWidth="1"/>
    <col min="12804" max="12804" width="17" style="185" customWidth="1"/>
    <col min="12805" max="12805" width="15.85546875" style="185" bestFit="1" customWidth="1"/>
    <col min="12806" max="12806" width="14.28515625" style="185" bestFit="1" customWidth="1"/>
    <col min="12807" max="12807" width="14.28515625" style="185" customWidth="1"/>
    <col min="12808" max="13055" width="9.140625" style="185"/>
    <col min="13056" max="13056" width="14.140625" style="185" customWidth="1"/>
    <col min="13057" max="13058" width="9.140625" style="185"/>
    <col min="13059" max="13059" width="9.5703125" style="185" customWidth="1"/>
    <col min="13060" max="13060" width="17" style="185" customWidth="1"/>
    <col min="13061" max="13061" width="15.85546875" style="185" bestFit="1" customWidth="1"/>
    <col min="13062" max="13062" width="14.28515625" style="185" bestFit="1" customWidth="1"/>
    <col min="13063" max="13063" width="14.28515625" style="185" customWidth="1"/>
    <col min="13064" max="13311" width="9.140625" style="185"/>
    <col min="13312" max="13312" width="14.140625" style="185" customWidth="1"/>
    <col min="13313" max="13314" width="9.140625" style="185"/>
    <col min="13315" max="13315" width="9.5703125" style="185" customWidth="1"/>
    <col min="13316" max="13316" width="17" style="185" customWidth="1"/>
    <col min="13317" max="13317" width="15.85546875" style="185" bestFit="1" customWidth="1"/>
    <col min="13318" max="13318" width="14.28515625" style="185" bestFit="1" customWidth="1"/>
    <col min="13319" max="13319" width="14.28515625" style="185" customWidth="1"/>
    <col min="13320" max="13567" width="9.140625" style="185"/>
    <col min="13568" max="13568" width="14.140625" style="185" customWidth="1"/>
    <col min="13569" max="13570" width="9.140625" style="185"/>
    <col min="13571" max="13571" width="9.5703125" style="185" customWidth="1"/>
    <col min="13572" max="13572" width="17" style="185" customWidth="1"/>
    <col min="13573" max="13573" width="15.85546875" style="185" bestFit="1" customWidth="1"/>
    <col min="13574" max="13574" width="14.28515625" style="185" bestFit="1" customWidth="1"/>
    <col min="13575" max="13575" width="14.28515625" style="185" customWidth="1"/>
    <col min="13576" max="13823" width="9.140625" style="185"/>
    <col min="13824" max="13824" width="14.140625" style="185" customWidth="1"/>
    <col min="13825" max="13826" width="9.140625" style="185"/>
    <col min="13827" max="13827" width="9.5703125" style="185" customWidth="1"/>
    <col min="13828" max="13828" width="17" style="185" customWidth="1"/>
    <col min="13829" max="13829" width="15.85546875" style="185" bestFit="1" customWidth="1"/>
    <col min="13830" max="13830" width="14.28515625" style="185" bestFit="1" customWidth="1"/>
    <col min="13831" max="13831" width="14.28515625" style="185" customWidth="1"/>
    <col min="13832" max="14079" width="9.140625" style="185"/>
    <col min="14080" max="14080" width="14.140625" style="185" customWidth="1"/>
    <col min="14081" max="14082" width="9.140625" style="185"/>
    <col min="14083" max="14083" width="9.5703125" style="185" customWidth="1"/>
    <col min="14084" max="14084" width="17" style="185" customWidth="1"/>
    <col min="14085" max="14085" width="15.85546875" style="185" bestFit="1" customWidth="1"/>
    <col min="14086" max="14086" width="14.28515625" style="185" bestFit="1" customWidth="1"/>
    <col min="14087" max="14087" width="14.28515625" style="185" customWidth="1"/>
    <col min="14088" max="14335" width="9.140625" style="185"/>
    <col min="14336" max="14336" width="14.140625" style="185" customWidth="1"/>
    <col min="14337" max="14338" width="9.140625" style="185"/>
    <col min="14339" max="14339" width="9.5703125" style="185" customWidth="1"/>
    <col min="14340" max="14340" width="17" style="185" customWidth="1"/>
    <col min="14341" max="14341" width="15.85546875" style="185" bestFit="1" customWidth="1"/>
    <col min="14342" max="14342" width="14.28515625" style="185" bestFit="1" customWidth="1"/>
    <col min="14343" max="14343" width="14.28515625" style="185" customWidth="1"/>
    <col min="14344" max="14591" width="9.140625" style="185"/>
    <col min="14592" max="14592" width="14.140625" style="185" customWidth="1"/>
    <col min="14593" max="14594" width="9.140625" style="185"/>
    <col min="14595" max="14595" width="9.5703125" style="185" customWidth="1"/>
    <col min="14596" max="14596" width="17" style="185" customWidth="1"/>
    <col min="14597" max="14597" width="15.85546875" style="185" bestFit="1" customWidth="1"/>
    <col min="14598" max="14598" width="14.28515625" style="185" bestFit="1" customWidth="1"/>
    <col min="14599" max="14599" width="14.28515625" style="185" customWidth="1"/>
    <col min="14600" max="14847" width="9.140625" style="185"/>
    <col min="14848" max="14848" width="14.140625" style="185" customWidth="1"/>
    <col min="14849" max="14850" width="9.140625" style="185"/>
    <col min="14851" max="14851" width="9.5703125" style="185" customWidth="1"/>
    <col min="14852" max="14852" width="17" style="185" customWidth="1"/>
    <col min="14853" max="14853" width="15.85546875" style="185" bestFit="1" customWidth="1"/>
    <col min="14854" max="14854" width="14.28515625" style="185" bestFit="1" customWidth="1"/>
    <col min="14855" max="14855" width="14.28515625" style="185" customWidth="1"/>
    <col min="14856" max="15103" width="9.140625" style="185"/>
    <col min="15104" max="15104" width="14.140625" style="185" customWidth="1"/>
    <col min="15105" max="15106" width="9.140625" style="185"/>
    <col min="15107" max="15107" width="9.5703125" style="185" customWidth="1"/>
    <col min="15108" max="15108" width="17" style="185" customWidth="1"/>
    <col min="15109" max="15109" width="15.85546875" style="185" bestFit="1" customWidth="1"/>
    <col min="15110" max="15110" width="14.28515625" style="185" bestFit="1" customWidth="1"/>
    <col min="15111" max="15111" width="14.28515625" style="185" customWidth="1"/>
    <col min="15112" max="15359" width="9.140625" style="185"/>
    <col min="15360" max="15360" width="14.140625" style="185" customWidth="1"/>
    <col min="15361" max="15362" width="9.140625" style="185"/>
    <col min="15363" max="15363" width="9.5703125" style="185" customWidth="1"/>
    <col min="15364" max="15364" width="17" style="185" customWidth="1"/>
    <col min="15365" max="15365" width="15.85546875" style="185" bestFit="1" customWidth="1"/>
    <col min="15366" max="15366" width="14.28515625" style="185" bestFit="1" customWidth="1"/>
    <col min="15367" max="15367" width="14.28515625" style="185" customWidth="1"/>
    <col min="15368" max="15615" width="9.140625" style="185"/>
    <col min="15616" max="15616" width="14.140625" style="185" customWidth="1"/>
    <col min="15617" max="15618" width="9.140625" style="185"/>
    <col min="15619" max="15619" width="9.5703125" style="185" customWidth="1"/>
    <col min="15620" max="15620" width="17" style="185" customWidth="1"/>
    <col min="15621" max="15621" width="15.85546875" style="185" bestFit="1" customWidth="1"/>
    <col min="15622" max="15622" width="14.28515625" style="185" bestFit="1" customWidth="1"/>
    <col min="15623" max="15623" width="14.28515625" style="185" customWidth="1"/>
    <col min="15624" max="15871" width="9.140625" style="185"/>
    <col min="15872" max="15872" width="14.140625" style="185" customWidth="1"/>
    <col min="15873" max="15874" width="9.140625" style="185"/>
    <col min="15875" max="15875" width="9.5703125" style="185" customWidth="1"/>
    <col min="15876" max="15876" width="17" style="185" customWidth="1"/>
    <col min="15877" max="15877" width="15.85546875" style="185" bestFit="1" customWidth="1"/>
    <col min="15878" max="15878" width="14.28515625" style="185" bestFit="1" customWidth="1"/>
    <col min="15879" max="15879" width="14.28515625" style="185" customWidth="1"/>
    <col min="15880" max="16127" width="9.140625" style="185"/>
    <col min="16128" max="16128" width="14.140625" style="185" customWidth="1"/>
    <col min="16129" max="16130" width="9.140625" style="185"/>
    <col min="16131" max="16131" width="9.5703125" style="185" customWidth="1"/>
    <col min="16132" max="16132" width="17" style="185" customWidth="1"/>
    <col min="16133" max="16133" width="15.85546875" style="185" bestFit="1" customWidth="1"/>
    <col min="16134" max="16134" width="14.28515625" style="185" bestFit="1" customWidth="1"/>
    <col min="16135" max="16135" width="14.28515625" style="185" customWidth="1"/>
    <col min="16136" max="16384" width="9.140625" style="185"/>
  </cols>
  <sheetData>
    <row r="1" spans="1:8" ht="18.75" x14ac:dyDescent="0.3">
      <c r="A1" s="454" t="s">
        <v>1937</v>
      </c>
      <c r="B1" s="454"/>
      <c r="C1" s="454"/>
      <c r="D1" s="454"/>
      <c r="E1" s="454"/>
      <c r="F1" s="454"/>
      <c r="G1" s="454"/>
      <c r="H1" s="454"/>
    </row>
    <row r="2" spans="1:8" ht="15.75" thickBot="1" x14ac:dyDescent="0.3">
      <c r="A2" s="455"/>
      <c r="B2" s="455"/>
      <c r="C2" s="455"/>
      <c r="D2" s="455"/>
      <c r="E2" s="455"/>
      <c r="F2" s="455"/>
    </row>
    <row r="3" spans="1:8" x14ac:dyDescent="0.25">
      <c r="A3" s="186"/>
      <c r="B3" s="220" t="s">
        <v>1938</v>
      </c>
      <c r="C3" s="221"/>
      <c r="D3" s="221"/>
      <c r="E3" s="222"/>
      <c r="F3" s="223"/>
      <c r="G3" s="223"/>
      <c r="H3" s="223"/>
    </row>
    <row r="4" spans="1:8" ht="9" customHeight="1" x14ac:dyDescent="0.25">
      <c r="A4" s="187"/>
      <c r="B4" s="188" t="s">
        <v>1939</v>
      </c>
      <c r="C4" s="188" t="s">
        <v>1940</v>
      </c>
      <c r="D4" s="189"/>
      <c r="E4" s="190"/>
      <c r="F4" s="191" t="s">
        <v>1941</v>
      </c>
      <c r="G4" s="191"/>
      <c r="H4" s="191" t="s">
        <v>1942</v>
      </c>
    </row>
    <row r="5" spans="1:8" x14ac:dyDescent="0.25">
      <c r="A5" s="187"/>
      <c r="B5" s="192" t="s">
        <v>1943</v>
      </c>
      <c r="C5" s="192" t="s">
        <v>1944</v>
      </c>
      <c r="D5" s="224" t="s">
        <v>1945</v>
      </c>
      <c r="E5" s="224" t="s">
        <v>1946</v>
      </c>
      <c r="F5" s="193" t="s">
        <v>1947</v>
      </c>
      <c r="G5" s="224" t="s">
        <v>1946</v>
      </c>
      <c r="H5" s="193" t="s">
        <v>1948</v>
      </c>
    </row>
    <row r="6" spans="1:8" x14ac:dyDescent="0.25">
      <c r="A6" s="194" t="s">
        <v>6543</v>
      </c>
      <c r="B6" s="190">
        <v>402.98599999999999</v>
      </c>
      <c r="C6" s="225">
        <v>366.983</v>
      </c>
      <c r="D6" s="190"/>
      <c r="E6" s="190"/>
      <c r="F6" s="226">
        <v>384.87599999999998</v>
      </c>
      <c r="G6" s="227"/>
      <c r="H6" s="226">
        <v>409.166</v>
      </c>
    </row>
    <row r="7" spans="1:8" x14ac:dyDescent="0.25">
      <c r="A7" s="194" t="s">
        <v>6544</v>
      </c>
      <c r="B7" s="190">
        <v>402.98599999999999</v>
      </c>
      <c r="C7" s="225">
        <v>367.47699999999998</v>
      </c>
      <c r="D7" s="190">
        <f t="shared" ref="D7:D63" si="0">C7/C6</f>
        <v>1.0013461114002555</v>
      </c>
      <c r="E7" s="190">
        <f t="shared" ref="E7:G63" si="1">F7/F6</f>
        <v>1.0008054542242177</v>
      </c>
      <c r="F7" s="226">
        <v>385.18599999999998</v>
      </c>
      <c r="G7" s="190">
        <f t="shared" si="1"/>
        <v>1.0026786194356325</v>
      </c>
      <c r="H7" s="226">
        <v>410.262</v>
      </c>
    </row>
    <row r="8" spans="1:8" x14ac:dyDescent="0.25">
      <c r="A8" s="194" t="s">
        <v>6545</v>
      </c>
      <c r="B8" s="190">
        <v>402.98599999999999</v>
      </c>
      <c r="C8" s="225">
        <v>367.13</v>
      </c>
      <c r="D8" s="190">
        <f t="shared" si="0"/>
        <v>0.99905572321533054</v>
      </c>
      <c r="E8" s="190">
        <f t="shared" si="1"/>
        <v>0.99947298188407685</v>
      </c>
      <c r="F8" s="226">
        <v>384.983</v>
      </c>
      <c r="G8" s="190">
        <f t="shared" si="1"/>
        <v>0.99745040973816734</v>
      </c>
      <c r="H8" s="226">
        <v>409.21600000000001</v>
      </c>
    </row>
    <row r="9" spans="1:8" x14ac:dyDescent="0.25">
      <c r="A9" s="194" t="s">
        <v>6546</v>
      </c>
      <c r="B9" s="190">
        <v>402.98599999999999</v>
      </c>
      <c r="C9" s="225">
        <v>363.51499999999999</v>
      </c>
      <c r="D9" s="190">
        <f t="shared" si="0"/>
        <v>0.99015335167379404</v>
      </c>
      <c r="E9" s="190">
        <f t="shared" si="1"/>
        <v>0.99451404347724437</v>
      </c>
      <c r="F9" s="226">
        <v>382.87099999999998</v>
      </c>
      <c r="G9" s="190">
        <f t="shared" si="1"/>
        <v>0.99957479668439153</v>
      </c>
      <c r="H9" s="226">
        <v>409.04199999999997</v>
      </c>
    </row>
    <row r="10" spans="1:8" x14ac:dyDescent="0.25">
      <c r="A10" s="194" t="s">
        <v>6547</v>
      </c>
      <c r="B10" s="190">
        <v>402.98599999999999</v>
      </c>
      <c r="C10" s="225">
        <v>362.51499999999999</v>
      </c>
      <c r="D10" s="190">
        <f t="shared" si="0"/>
        <v>0.99724908188107786</v>
      </c>
      <c r="E10" s="190">
        <f t="shared" si="1"/>
        <v>0.99847468207307422</v>
      </c>
      <c r="F10" s="226">
        <v>382.28699999999998</v>
      </c>
      <c r="G10" s="190">
        <f t="shared" si="1"/>
        <v>1.0139349993399212</v>
      </c>
      <c r="H10" s="226">
        <v>414.74200000000002</v>
      </c>
    </row>
    <row r="11" spans="1:8" x14ac:dyDescent="0.25">
      <c r="A11" s="194" t="s">
        <v>6548</v>
      </c>
      <c r="B11" s="190">
        <v>431.43799999999999</v>
      </c>
      <c r="C11" s="225">
        <v>362.11</v>
      </c>
      <c r="D11" s="190">
        <f t="shared" si="0"/>
        <v>0.99888280484945458</v>
      </c>
      <c r="E11" s="190">
        <f t="shared" si="1"/>
        <v>1.0308773251509993</v>
      </c>
      <c r="F11" s="226">
        <v>394.09100000000001</v>
      </c>
      <c r="G11" s="190">
        <f t="shared" si="1"/>
        <v>1.0070284658896373</v>
      </c>
      <c r="H11" s="226">
        <v>417.65699999999998</v>
      </c>
    </row>
    <row r="12" spans="1:8" x14ac:dyDescent="0.25">
      <c r="A12" s="194" t="s">
        <v>6549</v>
      </c>
      <c r="B12" s="190">
        <v>431.51600000000002</v>
      </c>
      <c r="C12" s="225">
        <v>362.57299999999998</v>
      </c>
      <c r="D12" s="190">
        <f t="shared" si="0"/>
        <v>1.0012786169948358</v>
      </c>
      <c r="E12" s="190">
        <f t="shared" si="1"/>
        <v>1.0022507491924455</v>
      </c>
      <c r="F12" s="226">
        <v>394.97800000000001</v>
      </c>
      <c r="G12" s="190">
        <f t="shared" si="1"/>
        <v>1.0026337401264676</v>
      </c>
      <c r="H12" s="226">
        <v>418.75700000000001</v>
      </c>
    </row>
    <row r="13" spans="1:8" x14ac:dyDescent="0.25">
      <c r="A13" s="194" t="s">
        <v>6550</v>
      </c>
      <c r="B13" s="190">
        <v>431.51600000000002</v>
      </c>
      <c r="C13" s="225">
        <v>362.80900000000003</v>
      </c>
      <c r="D13" s="190">
        <f t="shared" si="0"/>
        <v>1.0006509034042801</v>
      </c>
      <c r="E13" s="190">
        <f t="shared" si="1"/>
        <v>0.99887082318508869</v>
      </c>
      <c r="F13" s="226">
        <v>394.53199999999998</v>
      </c>
      <c r="G13" s="190">
        <f t="shared" si="1"/>
        <v>0.99945314346984049</v>
      </c>
      <c r="H13" s="226">
        <v>418.52800000000002</v>
      </c>
    </row>
    <row r="14" spans="1:8" x14ac:dyDescent="0.25">
      <c r="A14" s="194" t="s">
        <v>6551</v>
      </c>
      <c r="B14" s="190">
        <v>431.51600000000002</v>
      </c>
      <c r="C14" s="225">
        <v>363.88</v>
      </c>
      <c r="D14" s="190">
        <f t="shared" si="0"/>
        <v>1.0029519664616919</v>
      </c>
      <c r="E14" s="190">
        <f t="shared" si="1"/>
        <v>1.001586690053025</v>
      </c>
      <c r="F14" s="226">
        <v>395.15800000000002</v>
      </c>
      <c r="G14" s="190">
        <f t="shared" si="1"/>
        <v>1.0014789930422814</v>
      </c>
      <c r="H14" s="226">
        <v>419.14699999999999</v>
      </c>
    </row>
    <row r="15" spans="1:8" x14ac:dyDescent="0.25">
      <c r="A15" s="194" t="s">
        <v>6552</v>
      </c>
      <c r="B15" s="190">
        <v>431.51600000000002</v>
      </c>
      <c r="C15" s="225">
        <v>364.09</v>
      </c>
      <c r="D15" s="190">
        <f t="shared" si="0"/>
        <v>1.0005771133340662</v>
      </c>
      <c r="E15" s="190">
        <f t="shared" si="1"/>
        <v>1.000311267897904</v>
      </c>
      <c r="F15" s="226">
        <v>395.28100000000001</v>
      </c>
      <c r="G15" s="190">
        <f t="shared" si="1"/>
        <v>1.000615535838262</v>
      </c>
      <c r="H15" s="226">
        <v>419.40499999999997</v>
      </c>
    </row>
    <row r="16" spans="1:8" x14ac:dyDescent="0.25">
      <c r="A16" s="194" t="s">
        <v>6553</v>
      </c>
      <c r="B16" s="190">
        <v>431.51600000000002</v>
      </c>
      <c r="C16" s="225">
        <v>365.57100000000003</v>
      </c>
      <c r="D16" s="190">
        <f t="shared" si="0"/>
        <v>1.0040676755747207</v>
      </c>
      <c r="E16" s="190">
        <f t="shared" si="1"/>
        <v>1.0021883166658656</v>
      </c>
      <c r="F16" s="226">
        <v>396.14600000000002</v>
      </c>
      <c r="G16" s="190">
        <f t="shared" si="1"/>
        <v>1.0029327261239136</v>
      </c>
      <c r="H16" s="226">
        <v>420.63499999999999</v>
      </c>
    </row>
    <row r="17" spans="1:8" x14ac:dyDescent="0.25">
      <c r="A17" s="194" t="s">
        <v>6554</v>
      </c>
      <c r="B17" s="190">
        <v>431.51600000000002</v>
      </c>
      <c r="C17" s="225">
        <v>366.93200000000002</v>
      </c>
      <c r="D17" s="190">
        <f t="shared" si="0"/>
        <v>1.0037229430124381</v>
      </c>
      <c r="E17" s="190">
        <f t="shared" si="1"/>
        <v>1.0020068358635452</v>
      </c>
      <c r="F17" s="226">
        <v>396.94099999999997</v>
      </c>
      <c r="G17" s="190">
        <f t="shared" si="1"/>
        <v>1.0009889809454753</v>
      </c>
      <c r="H17" s="226">
        <v>421.05099999999999</v>
      </c>
    </row>
    <row r="18" spans="1:8" x14ac:dyDescent="0.25">
      <c r="A18" s="194" t="s">
        <v>6555</v>
      </c>
      <c r="B18" s="190">
        <v>431.53899999999999</v>
      </c>
      <c r="C18" s="225">
        <v>367.06799999999998</v>
      </c>
      <c r="D18" s="190">
        <f t="shared" si="0"/>
        <v>1.0003706408816893</v>
      </c>
      <c r="E18" s="190">
        <f t="shared" si="1"/>
        <v>1.0002242146817788</v>
      </c>
      <c r="F18" s="226">
        <v>397.03</v>
      </c>
      <c r="G18" s="190">
        <f t="shared" si="1"/>
        <v>1.006386399747299</v>
      </c>
      <c r="H18" s="226">
        <v>423.74</v>
      </c>
    </row>
    <row r="19" spans="1:8" x14ac:dyDescent="0.25">
      <c r="A19" s="194" t="s">
        <v>6556</v>
      </c>
      <c r="B19" s="190">
        <v>432.923</v>
      </c>
      <c r="C19" s="225">
        <v>367.06799999999998</v>
      </c>
      <c r="D19" s="190">
        <f t="shared" si="0"/>
        <v>1</v>
      </c>
      <c r="E19" s="190">
        <f t="shared" si="1"/>
        <v>1.0023852101856283</v>
      </c>
      <c r="F19" s="226">
        <v>397.97699999999998</v>
      </c>
      <c r="G19" s="190">
        <f t="shared" si="1"/>
        <v>1.0036059848020011</v>
      </c>
      <c r="H19" s="226">
        <v>425.26799999999997</v>
      </c>
    </row>
    <row r="20" spans="1:8" x14ac:dyDescent="0.25">
      <c r="A20" s="194" t="s">
        <v>6557</v>
      </c>
      <c r="B20" s="190">
        <v>433.64800000000002</v>
      </c>
      <c r="C20" s="225">
        <v>369.43299999999999</v>
      </c>
      <c r="D20" s="190">
        <f t="shared" si="0"/>
        <v>1.0064429479006616</v>
      </c>
      <c r="E20" s="190">
        <f t="shared" si="1"/>
        <v>1.0033343635436218</v>
      </c>
      <c r="F20" s="226">
        <v>399.30399999999997</v>
      </c>
      <c r="G20" s="190">
        <f t="shared" si="1"/>
        <v>1.0075434784653443</v>
      </c>
      <c r="H20" s="226">
        <v>428.476</v>
      </c>
    </row>
    <row r="21" spans="1:8" x14ac:dyDescent="0.25">
      <c r="A21" s="194" t="s">
        <v>6558</v>
      </c>
      <c r="B21" s="190">
        <v>433.65100000000001</v>
      </c>
      <c r="C21" s="225">
        <v>372.339</v>
      </c>
      <c r="D21" s="190">
        <f t="shared" si="0"/>
        <v>1.0078661083335814</v>
      </c>
      <c r="E21" s="190">
        <f t="shared" si="1"/>
        <v>1.004254903532146</v>
      </c>
      <c r="F21" s="226">
        <v>401.00299999999999</v>
      </c>
      <c r="G21" s="190">
        <f t="shared" si="1"/>
        <v>1.0084088723755824</v>
      </c>
      <c r="H21" s="226">
        <v>432.07900000000001</v>
      </c>
    </row>
    <row r="22" spans="1:8" x14ac:dyDescent="0.25">
      <c r="A22" s="194" t="s">
        <v>6559</v>
      </c>
      <c r="B22" s="190">
        <v>433.65100000000001</v>
      </c>
      <c r="C22" s="225">
        <v>374.00099999999998</v>
      </c>
      <c r="D22" s="190">
        <f t="shared" si="0"/>
        <v>1.0044636742323527</v>
      </c>
      <c r="E22" s="190">
        <f t="shared" si="1"/>
        <v>1.0024214282686164</v>
      </c>
      <c r="F22" s="226">
        <v>401.97399999999999</v>
      </c>
      <c r="G22" s="190">
        <f t="shared" si="1"/>
        <v>1.0181332580384606</v>
      </c>
      <c r="H22" s="226">
        <v>439.91399999999999</v>
      </c>
    </row>
    <row r="23" spans="1:8" x14ac:dyDescent="0.25">
      <c r="A23" s="194" t="s">
        <v>6560</v>
      </c>
      <c r="B23" s="190">
        <v>466.65600000000001</v>
      </c>
      <c r="C23" s="225">
        <v>378.262</v>
      </c>
      <c r="D23" s="190">
        <f t="shared" si="0"/>
        <v>1.0113930176657282</v>
      </c>
      <c r="E23" s="190">
        <f t="shared" si="1"/>
        <v>1.0409379711125595</v>
      </c>
      <c r="F23" s="226">
        <v>418.43</v>
      </c>
      <c r="G23" s="190">
        <f t="shared" si="1"/>
        <v>1.0109203162436295</v>
      </c>
      <c r="H23" s="226">
        <v>444.71800000000002</v>
      </c>
    </row>
    <row r="24" spans="1:8" x14ac:dyDescent="0.25">
      <c r="A24" s="194" t="s">
        <v>6561</v>
      </c>
      <c r="B24" s="190">
        <v>466.65600000000001</v>
      </c>
      <c r="C24" s="225">
        <v>380.24400000000003</v>
      </c>
      <c r="D24" s="190">
        <f t="shared" si="0"/>
        <v>1.0052397544559062</v>
      </c>
      <c r="E24" s="190">
        <f t="shared" si="1"/>
        <v>1.0027674879908228</v>
      </c>
      <c r="F24" s="226">
        <v>419.58800000000002</v>
      </c>
      <c r="G24" s="190">
        <f t="shared" si="1"/>
        <v>1.0044297734744265</v>
      </c>
      <c r="H24" s="226">
        <v>446.68799999999999</v>
      </c>
    </row>
    <row r="25" spans="1:8" x14ac:dyDescent="0.25">
      <c r="A25" s="194" t="s">
        <v>6562</v>
      </c>
      <c r="B25" s="190">
        <v>466.65600000000001</v>
      </c>
      <c r="C25" s="225">
        <v>381.99900000000002</v>
      </c>
      <c r="D25" s="190">
        <f t="shared" si="0"/>
        <v>1.0046154574431154</v>
      </c>
      <c r="E25" s="190">
        <f t="shared" si="1"/>
        <v>1.0024428725321028</v>
      </c>
      <c r="F25" s="226">
        <v>420.613</v>
      </c>
      <c r="G25" s="190">
        <f t="shared" si="1"/>
        <v>1.0013611290207034</v>
      </c>
      <c r="H25" s="226">
        <v>447.29599999999999</v>
      </c>
    </row>
    <row r="26" spans="1:8" x14ac:dyDescent="0.25">
      <c r="A26" s="194" t="s">
        <v>6563</v>
      </c>
      <c r="B26" s="190">
        <v>466.65600000000001</v>
      </c>
      <c r="C26" s="225">
        <v>382.95299999999997</v>
      </c>
      <c r="D26" s="190">
        <f t="shared" si="0"/>
        <v>1.0024973887366195</v>
      </c>
      <c r="E26" s="190">
        <f t="shared" si="1"/>
        <v>1.0013242576905612</v>
      </c>
      <c r="F26" s="226">
        <v>421.17</v>
      </c>
      <c r="G26" s="190">
        <f t="shared" si="1"/>
        <v>1.0020702174846186</v>
      </c>
      <c r="H26" s="226">
        <v>448.22199999999998</v>
      </c>
    </row>
    <row r="27" spans="1:8" x14ac:dyDescent="0.25">
      <c r="A27" s="194" t="s">
        <v>6564</v>
      </c>
      <c r="B27" s="190">
        <v>466.65600000000001</v>
      </c>
      <c r="C27" s="225">
        <v>384.21699999999998</v>
      </c>
      <c r="D27" s="190">
        <f t="shared" si="0"/>
        <v>1.0033006661391868</v>
      </c>
      <c r="E27" s="190">
        <f t="shared" si="1"/>
        <v>1.0017522615570909</v>
      </c>
      <c r="F27" s="226">
        <v>421.90800000000002</v>
      </c>
      <c r="G27" s="190">
        <f t="shared" si="1"/>
        <v>1.0019655438599624</v>
      </c>
      <c r="H27" s="226">
        <v>449.10300000000001</v>
      </c>
    </row>
    <row r="28" spans="1:8" x14ac:dyDescent="0.25">
      <c r="A28" s="194" t="s">
        <v>6565</v>
      </c>
      <c r="B28" s="190">
        <v>476.19099999999997</v>
      </c>
      <c r="C28" s="225">
        <v>384.20100000000002</v>
      </c>
      <c r="D28" s="190">
        <f t="shared" si="0"/>
        <v>0.99995835686604195</v>
      </c>
      <c r="E28" s="190">
        <f t="shared" si="1"/>
        <v>1.0095423646861401</v>
      </c>
      <c r="F28" s="226">
        <v>425.93400000000003</v>
      </c>
      <c r="G28" s="190">
        <f t="shared" si="1"/>
        <v>1.0036962567606984</v>
      </c>
      <c r="H28" s="226">
        <v>450.76299999999998</v>
      </c>
    </row>
    <row r="29" spans="1:8" x14ac:dyDescent="0.25">
      <c r="A29" s="194" t="s">
        <v>6566</v>
      </c>
      <c r="B29" s="190">
        <v>476.59500000000003</v>
      </c>
      <c r="C29" s="225">
        <v>383.68799999999999</v>
      </c>
      <c r="D29" s="190">
        <f t="shared" si="0"/>
        <v>0.99866476141394733</v>
      </c>
      <c r="E29" s="190">
        <f t="shared" si="1"/>
        <v>0.99969713617602718</v>
      </c>
      <c r="F29" s="226">
        <v>425.80500000000001</v>
      </c>
      <c r="G29" s="190">
        <f t="shared" si="1"/>
        <v>1.0066620374786752</v>
      </c>
      <c r="H29" s="226">
        <v>453.76600000000002</v>
      </c>
    </row>
    <row r="30" spans="1:8" x14ac:dyDescent="0.25">
      <c r="A30" s="194" t="s">
        <v>6567</v>
      </c>
      <c r="B30" s="190">
        <v>476.59500000000003</v>
      </c>
      <c r="C30" s="225">
        <v>384.875</v>
      </c>
      <c r="D30" s="190">
        <f t="shared" si="0"/>
        <v>1.0030936594316215</v>
      </c>
      <c r="E30" s="190">
        <f t="shared" si="1"/>
        <v>1.0016275055483144</v>
      </c>
      <c r="F30" s="226">
        <v>426.49799999999999</v>
      </c>
      <c r="G30" s="190">
        <f t="shared" si="1"/>
        <v>1.0040836025616728</v>
      </c>
      <c r="H30" s="226">
        <v>455.61900000000003</v>
      </c>
    </row>
    <row r="31" spans="1:8" x14ac:dyDescent="0.25">
      <c r="A31" s="194" t="s">
        <v>6568</v>
      </c>
      <c r="B31" s="190">
        <v>476.59500000000003</v>
      </c>
      <c r="C31" s="225">
        <v>384.755</v>
      </c>
      <c r="D31" s="190">
        <f t="shared" si="0"/>
        <v>0.99968821045794087</v>
      </c>
      <c r="E31" s="190">
        <f t="shared" si="1"/>
        <v>0.99983587261839446</v>
      </c>
      <c r="F31" s="226">
        <v>426.428</v>
      </c>
      <c r="G31" s="190">
        <f t="shared" si="1"/>
        <v>1.002848871535208</v>
      </c>
      <c r="H31" s="226">
        <v>456.91699999999997</v>
      </c>
    </row>
    <row r="32" spans="1:8" x14ac:dyDescent="0.25">
      <c r="A32" s="194" t="s">
        <v>6569</v>
      </c>
      <c r="B32" s="190">
        <v>476.59500000000003</v>
      </c>
      <c r="C32" s="225">
        <v>385.12099999999998</v>
      </c>
      <c r="D32" s="190">
        <f t="shared" si="0"/>
        <v>1.0009512546945458</v>
      </c>
      <c r="E32" s="190">
        <f t="shared" si="1"/>
        <v>1.0005018432185504</v>
      </c>
      <c r="F32" s="226">
        <v>426.642</v>
      </c>
      <c r="G32" s="190">
        <f t="shared" si="1"/>
        <v>1.0043115051530147</v>
      </c>
      <c r="H32" s="226">
        <v>458.887</v>
      </c>
    </row>
    <row r="33" spans="1:8" x14ac:dyDescent="0.25">
      <c r="A33" s="194" t="s">
        <v>6570</v>
      </c>
      <c r="B33" s="190">
        <v>476.59500000000003</v>
      </c>
      <c r="C33" s="225">
        <v>386.4</v>
      </c>
      <c r="D33" s="190">
        <f t="shared" si="0"/>
        <v>1.0033210341684822</v>
      </c>
      <c r="E33" s="190">
        <f t="shared" si="1"/>
        <v>1.0017508824728929</v>
      </c>
      <c r="F33" s="226">
        <v>427.38900000000001</v>
      </c>
      <c r="G33" s="190">
        <f t="shared" si="1"/>
        <v>1.0106322471545284</v>
      </c>
      <c r="H33" s="226">
        <v>463.76600000000002</v>
      </c>
    </row>
    <row r="34" spans="1:8" x14ac:dyDescent="0.25">
      <c r="A34" s="194" t="s">
        <v>6571</v>
      </c>
      <c r="B34" s="190">
        <v>521.79700000000003</v>
      </c>
      <c r="C34" s="225">
        <v>387.19400000000002</v>
      </c>
      <c r="D34" s="190">
        <f t="shared" si="0"/>
        <v>1.0020548654244308</v>
      </c>
      <c r="E34" s="190">
        <f t="shared" si="1"/>
        <v>1.0458411423784888</v>
      </c>
      <c r="F34" s="226">
        <v>446.98099999999999</v>
      </c>
      <c r="G34" s="190">
        <f t="shared" si="1"/>
        <v>1.0294092279296023</v>
      </c>
      <c r="H34" s="226">
        <v>477.40499999999997</v>
      </c>
    </row>
    <row r="35" spans="1:8" x14ac:dyDescent="0.25">
      <c r="A35" s="194" t="s">
        <v>6572</v>
      </c>
      <c r="B35" s="190">
        <v>521.79700000000003</v>
      </c>
      <c r="C35" s="225">
        <v>387.08</v>
      </c>
      <c r="D35" s="190">
        <f t="shared" si="0"/>
        <v>0.99970557395000947</v>
      </c>
      <c r="E35" s="190">
        <f t="shared" si="1"/>
        <v>0.99985010548546804</v>
      </c>
      <c r="F35" s="226">
        <v>446.91399999999999</v>
      </c>
      <c r="G35" s="190">
        <f t="shared" si="1"/>
        <v>1.0037243011698662</v>
      </c>
      <c r="H35" s="226">
        <v>479.18299999999999</v>
      </c>
    </row>
    <row r="36" spans="1:8" x14ac:dyDescent="0.25">
      <c r="A36" s="194" t="s">
        <v>6573</v>
      </c>
      <c r="B36" s="190">
        <v>521.79700000000003</v>
      </c>
      <c r="C36" s="225">
        <v>388.18700000000001</v>
      </c>
      <c r="D36" s="190">
        <f t="shared" si="0"/>
        <v>1.0028598739278702</v>
      </c>
      <c r="E36" s="190">
        <f t="shared" si="1"/>
        <v>1.0014454682556375</v>
      </c>
      <c r="F36" s="226">
        <v>447.56</v>
      </c>
      <c r="G36" s="190">
        <f t="shared" si="1"/>
        <v>1.0044805429241019</v>
      </c>
      <c r="H36" s="226">
        <v>481.33</v>
      </c>
    </row>
    <row r="37" spans="1:8" x14ac:dyDescent="0.25">
      <c r="A37" s="194" t="s">
        <v>6574</v>
      </c>
      <c r="B37" s="190">
        <v>521.79700000000003</v>
      </c>
      <c r="C37" s="225">
        <v>389.791</v>
      </c>
      <c r="D37" s="190">
        <f t="shared" si="0"/>
        <v>1.0041320291508988</v>
      </c>
      <c r="E37" s="190">
        <f t="shared" si="1"/>
        <v>1.002093574045938</v>
      </c>
      <c r="F37" s="226">
        <v>448.49700000000001</v>
      </c>
      <c r="G37" s="190">
        <f t="shared" si="1"/>
        <v>1.0013213387904349</v>
      </c>
      <c r="H37" s="226">
        <v>481.96600000000001</v>
      </c>
    </row>
    <row r="38" spans="1:8" x14ac:dyDescent="0.25">
      <c r="A38" s="194" t="s">
        <v>6575</v>
      </c>
      <c r="B38" s="190">
        <v>521.79700000000003</v>
      </c>
      <c r="C38" s="225">
        <v>391.12299999999999</v>
      </c>
      <c r="D38" s="190">
        <f t="shared" si="0"/>
        <v>1.0034172158926193</v>
      </c>
      <c r="E38" s="190">
        <f t="shared" si="1"/>
        <v>1.0017346827292044</v>
      </c>
      <c r="F38" s="226">
        <v>449.27499999999998</v>
      </c>
      <c r="G38" s="190">
        <f t="shared" si="1"/>
        <v>1.0014357859268082</v>
      </c>
      <c r="H38" s="226">
        <v>482.65800000000002</v>
      </c>
    </row>
    <row r="39" spans="1:8" x14ac:dyDescent="0.25">
      <c r="A39" s="194" t="s">
        <v>6576</v>
      </c>
      <c r="B39" s="190">
        <v>521.79700000000003</v>
      </c>
      <c r="C39" s="225">
        <v>391.86900000000003</v>
      </c>
      <c r="D39" s="190">
        <f t="shared" si="0"/>
        <v>1.0019073283851885</v>
      </c>
      <c r="E39" s="190">
        <f t="shared" si="1"/>
        <v>1.0009704523955263</v>
      </c>
      <c r="F39" s="226">
        <v>449.71100000000001</v>
      </c>
      <c r="G39" s="190">
        <f t="shared" si="1"/>
        <v>1.0022790464469664</v>
      </c>
      <c r="H39" s="226">
        <v>483.75799999999998</v>
      </c>
    </row>
    <row r="40" spans="1:8" x14ac:dyDescent="0.25">
      <c r="A40" s="194" t="s">
        <v>6577</v>
      </c>
      <c r="B40" s="190">
        <v>552.02700000000004</v>
      </c>
      <c r="C40" s="225">
        <v>394.53699999999998</v>
      </c>
      <c r="D40" s="190">
        <f t="shared" si="0"/>
        <v>1.0068083977043347</v>
      </c>
      <c r="E40" s="190">
        <f t="shared" si="1"/>
        <v>1.03191160545328</v>
      </c>
      <c r="F40" s="226">
        <v>464.06200000000001</v>
      </c>
      <c r="G40" s="190">
        <f t="shared" si="1"/>
        <v>1.0071585379466592</v>
      </c>
      <c r="H40" s="226">
        <v>487.221</v>
      </c>
    </row>
    <row r="41" spans="1:8" x14ac:dyDescent="0.25">
      <c r="A41" s="194" t="s">
        <v>6578</v>
      </c>
      <c r="B41" s="190">
        <v>552.02700000000004</v>
      </c>
      <c r="C41" s="225">
        <v>394.01100000000002</v>
      </c>
      <c r="D41" s="190">
        <f t="shared" si="0"/>
        <v>0.99866679170774875</v>
      </c>
      <c r="E41" s="190">
        <f t="shared" si="1"/>
        <v>0.99933845046567049</v>
      </c>
      <c r="F41" s="226">
        <v>463.755</v>
      </c>
      <c r="G41" s="190">
        <f t="shared" si="1"/>
        <v>1.0010836971312813</v>
      </c>
      <c r="H41" s="226">
        <v>487.74900000000002</v>
      </c>
    </row>
    <row r="42" spans="1:8" x14ac:dyDescent="0.25">
      <c r="A42" s="194" t="s">
        <v>6579</v>
      </c>
      <c r="B42" s="190">
        <v>552.02700000000004</v>
      </c>
      <c r="C42" s="225">
        <v>394.30700000000002</v>
      </c>
      <c r="D42" s="190">
        <f t="shared" si="0"/>
        <v>1.0007512480616023</v>
      </c>
      <c r="E42" s="190">
        <f t="shared" si="1"/>
        <v>1.0003730418000885</v>
      </c>
      <c r="F42" s="226">
        <v>463.928</v>
      </c>
      <c r="G42" s="190">
        <f t="shared" si="1"/>
        <v>1.008932873260632</v>
      </c>
      <c r="H42" s="226">
        <v>492.10599999999999</v>
      </c>
    </row>
    <row r="43" spans="1:8" x14ac:dyDescent="0.25">
      <c r="A43" s="194" t="s">
        <v>6580</v>
      </c>
      <c r="B43" s="190">
        <v>552.02700000000004</v>
      </c>
      <c r="C43" s="225">
        <v>396.536</v>
      </c>
      <c r="D43" s="190">
        <f t="shared" si="0"/>
        <v>1.0056529556918847</v>
      </c>
      <c r="E43" s="190">
        <f t="shared" si="1"/>
        <v>1.0028064699694781</v>
      </c>
      <c r="F43" s="226">
        <v>465.23</v>
      </c>
      <c r="G43" s="190">
        <f t="shared" si="1"/>
        <v>1.0030034179627967</v>
      </c>
      <c r="H43" s="226">
        <v>493.584</v>
      </c>
    </row>
    <row r="44" spans="1:8" x14ac:dyDescent="0.25">
      <c r="A44" s="194" t="s">
        <v>6581</v>
      </c>
      <c r="B44" s="190">
        <v>552.02700000000004</v>
      </c>
      <c r="C44" s="225">
        <v>399.709</v>
      </c>
      <c r="D44" s="190">
        <f t="shared" si="0"/>
        <v>1.0080017955494582</v>
      </c>
      <c r="E44" s="190">
        <f t="shared" si="1"/>
        <v>1.0039851256367818</v>
      </c>
      <c r="F44" s="226">
        <v>467.084</v>
      </c>
      <c r="G44" s="190">
        <f t="shared" si="1"/>
        <v>1.005054864015041</v>
      </c>
      <c r="H44" s="226">
        <v>496.07900000000001</v>
      </c>
    </row>
    <row r="45" spans="1:8" x14ac:dyDescent="0.25">
      <c r="A45" s="194" t="s">
        <v>6582</v>
      </c>
      <c r="B45" s="190">
        <v>552.02700000000004</v>
      </c>
      <c r="C45" s="225">
        <v>402.88099999999997</v>
      </c>
      <c r="D45" s="190">
        <f t="shared" si="0"/>
        <v>1.0079357732750576</v>
      </c>
      <c r="E45" s="190">
        <f t="shared" si="1"/>
        <v>1.0039671665053824</v>
      </c>
      <c r="F45" s="226">
        <v>468.93700000000001</v>
      </c>
      <c r="G45" s="190">
        <f t="shared" si="1"/>
        <v>1.0074826791700515</v>
      </c>
      <c r="H45" s="226">
        <v>499.791</v>
      </c>
    </row>
    <row r="46" spans="1:8" x14ac:dyDescent="0.25">
      <c r="A46" s="194" t="s">
        <v>6583</v>
      </c>
      <c r="B46" s="190">
        <v>552.02700000000004</v>
      </c>
      <c r="C46" s="225">
        <v>404.18200000000002</v>
      </c>
      <c r="D46" s="190">
        <f t="shared" si="0"/>
        <v>1.0032292413888966</v>
      </c>
      <c r="E46" s="190">
        <f t="shared" si="1"/>
        <v>1.0016206867873509</v>
      </c>
      <c r="F46" s="226">
        <v>469.697</v>
      </c>
      <c r="G46" s="190">
        <f t="shared" si="1"/>
        <v>1.0187938558317378</v>
      </c>
      <c r="H46" s="226">
        <v>509.18400000000003</v>
      </c>
    </row>
    <row r="47" spans="1:8" x14ac:dyDescent="0.25">
      <c r="A47" s="194" t="s">
        <v>6584</v>
      </c>
      <c r="B47" s="190">
        <v>567.56500000000005</v>
      </c>
      <c r="C47" s="225">
        <v>405.00099999999998</v>
      </c>
      <c r="D47" s="190">
        <f t="shared" si="0"/>
        <v>1.0020263148779509</v>
      </c>
      <c r="E47" s="190">
        <f t="shared" si="1"/>
        <v>1.0330340623848993</v>
      </c>
      <c r="F47" s="226">
        <v>485.21300000000002</v>
      </c>
      <c r="G47" s="190">
        <f t="shared" si="1"/>
        <v>1.0073038430115635</v>
      </c>
      <c r="H47" s="226">
        <v>512.90300000000002</v>
      </c>
    </row>
    <row r="48" spans="1:8" x14ac:dyDescent="0.25">
      <c r="A48" s="194" t="s">
        <v>6585</v>
      </c>
      <c r="B48" s="190">
        <v>605.82899999999995</v>
      </c>
      <c r="C48" s="225">
        <v>406.03800000000001</v>
      </c>
      <c r="D48" s="190">
        <f t="shared" si="0"/>
        <v>1.0025604875049692</v>
      </c>
      <c r="E48" s="190">
        <f t="shared" si="1"/>
        <v>1.0171759618971461</v>
      </c>
      <c r="F48" s="226">
        <v>493.54700000000003</v>
      </c>
      <c r="G48" s="190">
        <f t="shared" si="1"/>
        <v>1.0066581790319027</v>
      </c>
      <c r="H48" s="226">
        <v>516.31799999999998</v>
      </c>
    </row>
    <row r="49" spans="1:8" x14ac:dyDescent="0.25">
      <c r="A49" s="194" t="s">
        <v>6586</v>
      </c>
      <c r="B49" s="190">
        <v>605.82899999999995</v>
      </c>
      <c r="C49" s="225">
        <v>407.64499999999998</v>
      </c>
      <c r="D49" s="190">
        <f t="shared" si="0"/>
        <v>1.0039577576482988</v>
      </c>
      <c r="E49" s="190">
        <f t="shared" si="1"/>
        <v>1.001902554366656</v>
      </c>
      <c r="F49" s="226">
        <v>494.48599999999999</v>
      </c>
      <c r="G49" s="190">
        <f t="shared" si="1"/>
        <v>1.0025933630049699</v>
      </c>
      <c r="H49" s="226">
        <v>517.65700000000004</v>
      </c>
    </row>
    <row r="50" spans="1:8" x14ac:dyDescent="0.25">
      <c r="A50" s="194" t="s">
        <v>6587</v>
      </c>
      <c r="B50" s="190">
        <v>605.82899999999995</v>
      </c>
      <c r="C50" s="225">
        <v>409.298</v>
      </c>
      <c r="D50" s="190">
        <f t="shared" si="0"/>
        <v>1.0040549988347705</v>
      </c>
      <c r="E50" s="190">
        <f t="shared" si="1"/>
        <v>1.0019535436796998</v>
      </c>
      <c r="F50" s="226">
        <v>495.452</v>
      </c>
      <c r="G50" s="190">
        <f t="shared" si="1"/>
        <v>1.0022389342750122</v>
      </c>
      <c r="H50" s="226">
        <v>518.81600000000003</v>
      </c>
    </row>
    <row r="51" spans="1:8" x14ac:dyDescent="0.25">
      <c r="A51" s="194" t="s">
        <v>6588</v>
      </c>
      <c r="B51" s="190">
        <v>605.82899999999995</v>
      </c>
      <c r="C51" s="225">
        <v>411.38200000000001</v>
      </c>
      <c r="D51" s="190">
        <f t="shared" si="0"/>
        <v>1.0050916447185181</v>
      </c>
      <c r="E51" s="190">
        <f t="shared" si="1"/>
        <v>1.0024583612539661</v>
      </c>
      <c r="F51" s="226">
        <v>496.67</v>
      </c>
      <c r="G51" s="190">
        <f t="shared" si="1"/>
        <v>1.0021028649848887</v>
      </c>
      <c r="H51" s="226">
        <v>519.90700000000004</v>
      </c>
    </row>
    <row r="52" spans="1:8" x14ac:dyDescent="0.25">
      <c r="A52" s="194" t="s">
        <v>6589</v>
      </c>
      <c r="B52" s="190">
        <v>605.82899999999995</v>
      </c>
      <c r="C52" s="225">
        <v>412.23099999999999</v>
      </c>
      <c r="D52" s="190">
        <f t="shared" si="0"/>
        <v>1.0020637752745623</v>
      </c>
      <c r="E52" s="190">
        <f t="shared" si="1"/>
        <v>1.0009986510157649</v>
      </c>
      <c r="F52" s="226">
        <v>497.166</v>
      </c>
      <c r="G52" s="190">
        <f t="shared" si="1"/>
        <v>1.0033294416116729</v>
      </c>
      <c r="H52" s="226">
        <v>521.63800000000003</v>
      </c>
    </row>
    <row r="53" spans="1:8" x14ac:dyDescent="0.25">
      <c r="A53" s="194" t="s">
        <v>6590</v>
      </c>
      <c r="B53" s="190">
        <v>605.82899999999995</v>
      </c>
      <c r="C53" s="225">
        <v>412.36700000000002</v>
      </c>
      <c r="D53" s="190">
        <f t="shared" si="0"/>
        <v>1.0003299121123836</v>
      </c>
      <c r="E53" s="190">
        <f t="shared" si="1"/>
        <v>1.0001609120494965</v>
      </c>
      <c r="F53" s="226">
        <v>497.24599999999998</v>
      </c>
      <c r="G53" s="190">
        <f t="shared" si="1"/>
        <v>1.0016026439791579</v>
      </c>
      <c r="H53" s="226">
        <v>522.47400000000005</v>
      </c>
    </row>
    <row r="54" spans="1:8" x14ac:dyDescent="0.25">
      <c r="A54" s="194" t="s">
        <v>6591</v>
      </c>
      <c r="B54" s="190">
        <v>605.82899999999995</v>
      </c>
      <c r="C54" s="225">
        <v>414.29899999999998</v>
      </c>
      <c r="D54" s="190">
        <f t="shared" si="0"/>
        <v>1.0046851469685982</v>
      </c>
      <c r="E54" s="190">
        <f t="shared" si="1"/>
        <v>1.0022705059467547</v>
      </c>
      <c r="F54" s="226">
        <v>498.375</v>
      </c>
      <c r="G54" s="190">
        <f t="shared" si="1"/>
        <v>1.0064615655515872</v>
      </c>
      <c r="H54" s="226">
        <v>525.85</v>
      </c>
    </row>
    <row r="55" spans="1:8" x14ac:dyDescent="0.25">
      <c r="A55" s="194" t="s">
        <v>6592</v>
      </c>
      <c r="B55" s="190">
        <v>606.11900000000003</v>
      </c>
      <c r="C55" s="225">
        <v>415.74200000000002</v>
      </c>
      <c r="D55" s="190">
        <f t="shared" si="0"/>
        <v>1.0034829917523336</v>
      </c>
      <c r="E55" s="190">
        <f t="shared" si="1"/>
        <v>1.0019382994732882</v>
      </c>
      <c r="F55" s="226">
        <v>499.34100000000001</v>
      </c>
      <c r="G55" s="190">
        <f t="shared" si="1"/>
        <v>1.0060454502234477</v>
      </c>
      <c r="H55" s="226">
        <v>529.029</v>
      </c>
    </row>
    <row r="56" spans="1:8" x14ac:dyDescent="0.25">
      <c r="A56" s="194" t="s">
        <v>6593</v>
      </c>
      <c r="B56" s="190">
        <v>606.11900000000003</v>
      </c>
      <c r="C56" s="225">
        <v>417.38200000000001</v>
      </c>
      <c r="D56" s="190">
        <f t="shared" si="0"/>
        <v>1.0039447541985174</v>
      </c>
      <c r="E56" s="190">
        <f t="shared" si="1"/>
        <v>1.0019185286207219</v>
      </c>
      <c r="F56" s="226">
        <v>500.29899999999998</v>
      </c>
      <c r="G56" s="190">
        <f t="shared" si="1"/>
        <v>1.0050318602571882</v>
      </c>
      <c r="H56" s="226">
        <v>531.69100000000003</v>
      </c>
    </row>
    <row r="57" spans="1:8" x14ac:dyDescent="0.25">
      <c r="A57" s="194" t="s">
        <v>6594</v>
      </c>
      <c r="B57" s="190">
        <v>606.11900000000003</v>
      </c>
      <c r="C57" s="225">
        <v>417.70699999999999</v>
      </c>
      <c r="D57" s="190">
        <f t="shared" si="0"/>
        <v>1.0007786631910336</v>
      </c>
      <c r="E57" s="190">
        <f t="shared" si="1"/>
        <v>1.0003797728958084</v>
      </c>
      <c r="F57" s="226">
        <v>500.48899999999998</v>
      </c>
      <c r="G57" s="190">
        <f t="shared" si="1"/>
        <v>1.0073538954016523</v>
      </c>
      <c r="H57" s="226">
        <v>535.601</v>
      </c>
    </row>
    <row r="58" spans="1:8" x14ac:dyDescent="0.25">
      <c r="A58" s="194" t="s">
        <v>6595</v>
      </c>
      <c r="B58" s="190">
        <v>606.11900000000003</v>
      </c>
      <c r="C58" s="225">
        <v>419.53199999999998</v>
      </c>
      <c r="D58" s="190">
        <f t="shared" si="0"/>
        <v>1.0043690912529595</v>
      </c>
      <c r="E58" s="190">
        <f t="shared" si="1"/>
        <v>1.0021299169412314</v>
      </c>
      <c r="F58" s="226">
        <v>501.55500000000001</v>
      </c>
      <c r="G58" s="190">
        <f t="shared" si="1"/>
        <v>1.0225055591755803</v>
      </c>
      <c r="H58" s="226">
        <v>547.65499999999997</v>
      </c>
    </row>
    <row r="59" spans="1:8" x14ac:dyDescent="0.25">
      <c r="A59" s="194" t="s">
        <v>6596</v>
      </c>
      <c r="B59" s="190">
        <v>656.91399999999999</v>
      </c>
      <c r="C59" s="225">
        <v>422.29</v>
      </c>
      <c r="D59" s="190">
        <f t="shared" si="0"/>
        <v>1.0065739919720069</v>
      </c>
      <c r="E59" s="190">
        <f t="shared" si="1"/>
        <v>1.046066732462043</v>
      </c>
      <c r="F59" s="226">
        <v>524.66</v>
      </c>
      <c r="G59" s="190">
        <f t="shared" si="1"/>
        <v>1.0114908108206808</v>
      </c>
      <c r="H59" s="226">
        <v>553.94799999999998</v>
      </c>
    </row>
    <row r="60" spans="1:8" x14ac:dyDescent="0.25">
      <c r="A60" s="194" t="s">
        <v>6597</v>
      </c>
      <c r="B60" s="190">
        <v>656.91300000000001</v>
      </c>
      <c r="C60" s="225">
        <v>425.12900000000002</v>
      </c>
      <c r="D60" s="190">
        <f t="shared" si="0"/>
        <v>1.006722868171162</v>
      </c>
      <c r="E60" s="190">
        <f t="shared" si="1"/>
        <v>1.003160141806122</v>
      </c>
      <c r="F60" s="226">
        <v>526.31799999999998</v>
      </c>
      <c r="G60" s="190">
        <f t="shared" si="1"/>
        <v>1.0047874529739254</v>
      </c>
      <c r="H60" s="226">
        <v>556.6</v>
      </c>
    </row>
    <row r="61" spans="1:8" x14ac:dyDescent="0.25">
      <c r="A61" s="194" t="s">
        <v>6598</v>
      </c>
      <c r="B61" s="190">
        <v>656.91300000000001</v>
      </c>
      <c r="C61" s="225">
        <v>427.66800000000001</v>
      </c>
      <c r="D61" s="190">
        <f t="shared" si="0"/>
        <v>1.0059723048768727</v>
      </c>
      <c r="E61" s="190">
        <f t="shared" si="1"/>
        <v>1.0028176881657098</v>
      </c>
      <c r="F61" s="226">
        <v>527.80100000000004</v>
      </c>
      <c r="G61" s="190">
        <f t="shared" si="1"/>
        <v>1.0031261228889687</v>
      </c>
      <c r="H61" s="226">
        <v>558.34</v>
      </c>
    </row>
    <row r="62" spans="1:8" x14ac:dyDescent="0.25">
      <c r="A62" s="194" t="s">
        <v>6599</v>
      </c>
      <c r="B62" s="190">
        <v>656.91300000000001</v>
      </c>
      <c r="C62" s="225">
        <v>431.714</v>
      </c>
      <c r="D62" s="190">
        <f t="shared" si="0"/>
        <v>1.0094606096317704</v>
      </c>
      <c r="E62" s="190">
        <f t="shared" si="1"/>
        <v>1.0044789608204605</v>
      </c>
      <c r="F62" s="226">
        <v>530.16499999999996</v>
      </c>
      <c r="G62" s="190">
        <f t="shared" si="1"/>
        <v>1.0043468137693878</v>
      </c>
      <c r="H62" s="226">
        <v>560.76700000000005</v>
      </c>
    </row>
    <row r="63" spans="1:8" x14ac:dyDescent="0.25">
      <c r="A63" s="194" t="s">
        <v>6600</v>
      </c>
      <c r="B63" s="190">
        <v>656.91300000000001</v>
      </c>
      <c r="C63" s="225">
        <v>433.53800000000001</v>
      </c>
      <c r="D63" s="190">
        <f t="shared" si="0"/>
        <v>1.0042250193415085</v>
      </c>
      <c r="E63" s="190">
        <f t="shared" si="1"/>
        <v>1.0020088085784615</v>
      </c>
      <c r="F63" s="226">
        <v>531.23</v>
      </c>
      <c r="G63" s="190">
        <f t="shared" si="1"/>
        <v>1.0026285426924193</v>
      </c>
      <c r="H63" s="226">
        <v>562.24099999999999</v>
      </c>
    </row>
    <row r="64" spans="1:8" x14ac:dyDescent="0.25">
      <c r="A64" s="194" t="s">
        <v>6601</v>
      </c>
      <c r="B64" s="190">
        <v>656.91300000000001</v>
      </c>
      <c r="C64" s="228">
        <v>433.89</v>
      </c>
      <c r="D64" s="190">
        <f>C64/C63</f>
        <v>1.0008119242142557</v>
      </c>
      <c r="E64" s="190">
        <f>F64/F63</f>
        <v>1.0003858968808237</v>
      </c>
      <c r="F64" s="226">
        <v>531.43499999999995</v>
      </c>
      <c r="G64" s="190">
        <f t="shared" ref="G64:G127" si="2">H64/H63</f>
        <v>1.0034860495766051</v>
      </c>
      <c r="H64" s="226">
        <v>564.20100000000002</v>
      </c>
    </row>
    <row r="65" spans="1:10" x14ac:dyDescent="0.25">
      <c r="A65" s="194" t="s">
        <v>6602</v>
      </c>
      <c r="B65" s="190">
        <v>656.91300000000001</v>
      </c>
      <c r="C65" s="225">
        <v>434.113</v>
      </c>
      <c r="D65" s="190">
        <f>C65/C64</f>
        <v>1.0005139551499229</v>
      </c>
      <c r="E65" s="190">
        <f t="shared" ref="E65:E123" si="3">F65/F64</f>
        <v>1.0002446206967928</v>
      </c>
      <c r="F65" s="226">
        <f>531.565</f>
        <v>531.56500000000005</v>
      </c>
      <c r="G65" s="190">
        <f t="shared" si="2"/>
        <v>1.0009996437439848</v>
      </c>
      <c r="H65" s="226">
        <v>564.76499999999999</v>
      </c>
    </row>
    <row r="66" spans="1:10" x14ac:dyDescent="0.25">
      <c r="A66" s="194" t="s">
        <v>6603</v>
      </c>
      <c r="B66" s="190">
        <v>657.10199999999998</v>
      </c>
      <c r="C66" s="225">
        <v>436.47300000000001</v>
      </c>
      <c r="D66" s="190">
        <f t="shared" ref="D66:D78" si="4">C66/C65</f>
        <v>1.0054363725573756</v>
      </c>
      <c r="E66" s="190">
        <f t="shared" si="3"/>
        <v>1.0027447254804209</v>
      </c>
      <c r="F66" s="226">
        <v>533.024</v>
      </c>
      <c r="G66" s="190">
        <f t="shared" si="2"/>
        <v>1.0087735606845325</v>
      </c>
      <c r="H66" s="226">
        <v>569.72</v>
      </c>
    </row>
    <row r="67" spans="1:10" x14ac:dyDescent="0.25">
      <c r="A67" s="194" t="s">
        <v>6604</v>
      </c>
      <c r="B67" s="190">
        <v>657.10199999999998</v>
      </c>
      <c r="C67" s="225">
        <v>437.45800000000003</v>
      </c>
      <c r="D67" s="190">
        <f t="shared" si="4"/>
        <v>1.0022567260746942</v>
      </c>
      <c r="E67" s="190">
        <f t="shared" si="3"/>
        <v>1.0010787506753918</v>
      </c>
      <c r="F67" s="226">
        <v>533.59900000000005</v>
      </c>
      <c r="G67" s="190">
        <f t="shared" si="2"/>
        <v>1.0032594958927192</v>
      </c>
      <c r="H67" s="226">
        <v>571.577</v>
      </c>
    </row>
    <row r="68" spans="1:10" x14ac:dyDescent="0.25">
      <c r="A68" s="194" t="s">
        <v>6605</v>
      </c>
      <c r="B68" s="190">
        <v>657.10199999999998</v>
      </c>
      <c r="C68" s="225">
        <v>441.60899999999998</v>
      </c>
      <c r="D68" s="190">
        <f t="shared" si="4"/>
        <v>1.0094889109354497</v>
      </c>
      <c r="E68" s="190">
        <f t="shared" si="3"/>
        <v>1.0045446112155381</v>
      </c>
      <c r="F68" s="226">
        <v>536.024</v>
      </c>
      <c r="G68" s="190">
        <f t="shared" si="2"/>
        <v>1.0027625324322007</v>
      </c>
      <c r="H68" s="226">
        <v>573.15599999999995</v>
      </c>
      <c r="J68" s="229"/>
    </row>
    <row r="69" spans="1:10" ht="13.5" customHeight="1" x14ac:dyDescent="0.25">
      <c r="A69" s="194" t="s">
        <v>6606</v>
      </c>
      <c r="B69" s="190">
        <v>657.10199999999998</v>
      </c>
      <c r="C69" s="225">
        <v>444.45800000000003</v>
      </c>
      <c r="D69" s="190">
        <f t="shared" si="4"/>
        <v>1.0064514083725651</v>
      </c>
      <c r="E69" s="190">
        <f t="shared" si="3"/>
        <v>1.003104338611704</v>
      </c>
      <c r="F69" s="226">
        <v>537.68799999999999</v>
      </c>
      <c r="G69" s="190">
        <f t="shared" si="2"/>
        <v>1.0088422698183392</v>
      </c>
      <c r="H69" s="226">
        <v>578.22400000000005</v>
      </c>
    </row>
    <row r="70" spans="1:10" x14ac:dyDescent="0.25">
      <c r="A70" s="194" t="s">
        <v>6607</v>
      </c>
      <c r="B70" s="190">
        <v>657.10199999999998</v>
      </c>
      <c r="C70" s="228">
        <v>447.08</v>
      </c>
      <c r="D70" s="190">
        <f t="shared" si="4"/>
        <v>1.0058993200707378</v>
      </c>
      <c r="E70" s="190">
        <f t="shared" si="3"/>
        <v>1.0028492359881567</v>
      </c>
      <c r="F70" s="230">
        <v>539.22</v>
      </c>
      <c r="G70" s="190">
        <f t="shared" si="2"/>
        <v>1.0205370237139932</v>
      </c>
      <c r="H70" s="230">
        <v>590.09900000000005</v>
      </c>
    </row>
    <row r="71" spans="1:10" x14ac:dyDescent="0.25">
      <c r="A71" s="194" t="s">
        <v>6608</v>
      </c>
      <c r="B71" s="190">
        <v>674.85699999999997</v>
      </c>
      <c r="C71" s="228">
        <v>448.44400000000002</v>
      </c>
      <c r="D71" s="190">
        <f t="shared" si="4"/>
        <v>1.0030509081148788</v>
      </c>
      <c r="E71" s="190">
        <f t="shared" si="3"/>
        <v>1.0154092949074589</v>
      </c>
      <c r="F71" s="230">
        <v>547.529</v>
      </c>
      <c r="G71" s="190">
        <f t="shared" si="2"/>
        <v>1.0066327853461876</v>
      </c>
      <c r="H71" s="230">
        <v>594.01300000000003</v>
      </c>
    </row>
    <row r="72" spans="1:10" x14ac:dyDescent="0.25">
      <c r="A72" s="194" t="s">
        <v>6609</v>
      </c>
      <c r="B72" s="195">
        <v>702.87</v>
      </c>
      <c r="C72" s="228">
        <v>451.66</v>
      </c>
      <c r="D72" s="190">
        <f t="shared" si="4"/>
        <v>1.0071714639955045</v>
      </c>
      <c r="E72" s="190">
        <f t="shared" si="3"/>
        <v>1.0250799501030996</v>
      </c>
      <c r="F72" s="230">
        <v>561.26099999999997</v>
      </c>
      <c r="G72" s="190">
        <f t="shared" si="2"/>
        <v>1.0074543823114983</v>
      </c>
      <c r="H72" s="230">
        <v>598.44100000000003</v>
      </c>
    </row>
    <row r="73" spans="1:10" x14ac:dyDescent="0.25">
      <c r="A73" s="194" t="s">
        <v>6610</v>
      </c>
      <c r="B73" s="195">
        <v>702.87</v>
      </c>
      <c r="C73" s="228">
        <v>452.65499999999997</v>
      </c>
      <c r="D73" s="190">
        <f t="shared" si="4"/>
        <v>1.0022029845458973</v>
      </c>
      <c r="E73" s="190">
        <f t="shared" si="3"/>
        <v>1.0010351690211863</v>
      </c>
      <c r="F73" s="230">
        <v>561.84199999999998</v>
      </c>
      <c r="G73" s="190">
        <f t="shared" si="2"/>
        <v>1.0007636508862194</v>
      </c>
      <c r="H73" s="230">
        <v>598.89800000000002</v>
      </c>
    </row>
    <row r="74" spans="1:10" x14ac:dyDescent="0.25">
      <c r="A74" s="194" t="s">
        <v>6611</v>
      </c>
      <c r="B74" s="195">
        <v>702.87</v>
      </c>
      <c r="C74" s="225">
        <v>452.86799999999999</v>
      </c>
      <c r="D74" s="190">
        <f t="shared" si="4"/>
        <v>1.0004705570467576</v>
      </c>
      <c r="E74" s="190">
        <f t="shared" si="3"/>
        <v>1.0002207026174619</v>
      </c>
      <c r="F74" s="226">
        <v>561.96600000000001</v>
      </c>
      <c r="G74" s="190">
        <f t="shared" si="2"/>
        <v>1.0015445034045865</v>
      </c>
      <c r="H74" s="226">
        <v>599.82299999999998</v>
      </c>
    </row>
    <row r="75" spans="1:10" x14ac:dyDescent="0.25">
      <c r="A75" s="194" t="s">
        <v>6612</v>
      </c>
      <c r="B75" s="195">
        <v>702.87</v>
      </c>
      <c r="C75" s="225">
        <v>454.75200000000001</v>
      </c>
      <c r="D75" s="190">
        <f t="shared" si="4"/>
        <v>1.0041601526272557</v>
      </c>
      <c r="E75" s="190">
        <f t="shared" si="3"/>
        <v>1.0019591932608023</v>
      </c>
      <c r="F75" s="226">
        <v>563.06700000000001</v>
      </c>
      <c r="G75" s="190">
        <f t="shared" si="2"/>
        <v>1.0017371791345113</v>
      </c>
      <c r="H75" s="226">
        <v>600.86500000000001</v>
      </c>
    </row>
    <row r="76" spans="1:10" x14ac:dyDescent="0.25">
      <c r="A76" s="194" t="s">
        <v>6613</v>
      </c>
      <c r="B76" s="195">
        <v>702.87</v>
      </c>
      <c r="C76" s="225">
        <v>456.26100000000002</v>
      </c>
      <c r="D76" s="190">
        <f t="shared" si="4"/>
        <v>1.0033182921680388</v>
      </c>
      <c r="E76" s="190">
        <f t="shared" si="3"/>
        <v>1.0015664210475839</v>
      </c>
      <c r="F76" s="226">
        <v>563.94899999999996</v>
      </c>
      <c r="G76" s="190">
        <f t="shared" si="2"/>
        <v>1.0044252868780841</v>
      </c>
      <c r="H76" s="226">
        <v>603.524</v>
      </c>
    </row>
    <row r="77" spans="1:10" x14ac:dyDescent="0.25">
      <c r="A77" s="194" t="s">
        <v>6614</v>
      </c>
      <c r="B77" s="195">
        <v>702.87</v>
      </c>
      <c r="C77" s="225">
        <v>456.137</v>
      </c>
      <c r="D77" s="190">
        <f t="shared" si="4"/>
        <v>0.99972822573044806</v>
      </c>
      <c r="E77" s="190">
        <f t="shared" si="3"/>
        <v>0.99987232888080302</v>
      </c>
      <c r="F77" s="226">
        <v>563.87699999999995</v>
      </c>
      <c r="G77" s="190">
        <f t="shared" si="2"/>
        <v>1.0008317813376104</v>
      </c>
      <c r="H77" s="226">
        <v>604.02599999999995</v>
      </c>
    </row>
    <row r="78" spans="1:10" x14ac:dyDescent="0.25">
      <c r="A78" s="194" t="s">
        <v>6615</v>
      </c>
      <c r="B78" s="195">
        <v>702.87</v>
      </c>
      <c r="C78" s="225">
        <v>459.35199999999998</v>
      </c>
      <c r="D78" s="190">
        <f t="shared" si="4"/>
        <v>1.0070483210088197</v>
      </c>
      <c r="E78" s="190">
        <f t="shared" si="3"/>
        <v>1.0033305135694488</v>
      </c>
      <c r="F78" s="226">
        <v>565.755</v>
      </c>
      <c r="G78" s="190">
        <f t="shared" si="2"/>
        <v>1.0091751017340314</v>
      </c>
      <c r="H78" s="226">
        <v>609.56799999999998</v>
      </c>
    </row>
    <row r="79" spans="1:10" x14ac:dyDescent="0.25">
      <c r="A79" s="231" t="s">
        <v>6616</v>
      </c>
      <c r="B79" s="232">
        <v>702.87</v>
      </c>
      <c r="C79" s="233">
        <v>463.13600000000002</v>
      </c>
      <c r="D79" s="234">
        <f>C79/C78</f>
        <v>1.0082376913565196</v>
      </c>
      <c r="E79" s="234">
        <f t="shared" si="3"/>
        <v>1.0039080520720101</v>
      </c>
      <c r="F79" s="235">
        <v>567.96600000000001</v>
      </c>
      <c r="G79" s="190">
        <f t="shared" si="2"/>
        <v>1.0030825108929602</v>
      </c>
      <c r="H79" s="235">
        <v>611.447</v>
      </c>
    </row>
    <row r="80" spans="1:10" x14ac:dyDescent="0.25">
      <c r="A80" s="194" t="s">
        <v>6617</v>
      </c>
      <c r="B80" s="195">
        <v>702.87</v>
      </c>
      <c r="C80" s="225">
        <v>465.08199999999999</v>
      </c>
      <c r="D80" s="190">
        <f>C80/C79</f>
        <v>1.0042017895391417</v>
      </c>
      <c r="E80" s="190">
        <f t="shared" si="3"/>
        <v>1.0020018803942488</v>
      </c>
      <c r="F80" s="226">
        <v>569.10299999999995</v>
      </c>
      <c r="G80" s="190">
        <f t="shared" si="2"/>
        <v>1.006216401421546</v>
      </c>
      <c r="H80" s="226">
        <v>615.24800000000005</v>
      </c>
    </row>
    <row r="81" spans="1:256" x14ac:dyDescent="0.25">
      <c r="A81" s="194" t="s">
        <v>6618</v>
      </c>
      <c r="B81" s="195">
        <v>702.87</v>
      </c>
      <c r="C81" s="225">
        <v>470.01299999999998</v>
      </c>
      <c r="D81" s="190">
        <f t="shared" ref="D81:D82" si="5">C81/C80</f>
        <v>1.0106024313991941</v>
      </c>
      <c r="E81" s="190">
        <f t="shared" si="3"/>
        <v>1.0050623525091242</v>
      </c>
      <c r="F81" s="226">
        <v>571.98400000000004</v>
      </c>
      <c r="G81" s="190">
        <f t="shared" si="2"/>
        <v>1.0045705146542532</v>
      </c>
      <c r="H81" s="226">
        <v>618.05999999999995</v>
      </c>
    </row>
    <row r="82" spans="1:256" x14ac:dyDescent="0.25">
      <c r="A82" s="236" t="s">
        <v>6619</v>
      </c>
      <c r="B82" s="237">
        <v>702.87</v>
      </c>
      <c r="C82" s="238">
        <v>473.93200000000002</v>
      </c>
      <c r="D82" s="239">
        <f t="shared" si="5"/>
        <v>1.0083380672449487</v>
      </c>
      <c r="E82" s="239">
        <f t="shared" si="3"/>
        <v>1.0040018601918934</v>
      </c>
      <c r="F82" s="240">
        <v>574.27300000000002</v>
      </c>
      <c r="G82" s="190">
        <f t="shared" si="2"/>
        <v>1.0095314370773065</v>
      </c>
      <c r="H82" s="240">
        <v>623.95100000000002</v>
      </c>
    </row>
    <row r="83" spans="1:256" s="207" customFormat="1" x14ac:dyDescent="0.25">
      <c r="A83" s="194" t="s">
        <v>6620</v>
      </c>
      <c r="B83" s="190">
        <v>702.87</v>
      </c>
      <c r="C83" s="225">
        <v>474.298</v>
      </c>
      <c r="D83" s="190">
        <f>C83/C82</f>
        <v>1.0007722626874742</v>
      </c>
      <c r="E83" s="190">
        <f t="shared" si="3"/>
        <v>1.0003726450660224</v>
      </c>
      <c r="F83" s="226">
        <v>574.48699999999997</v>
      </c>
      <c r="G83" s="190">
        <f t="shared" si="2"/>
        <v>1.0183540053626006</v>
      </c>
      <c r="H83" s="226">
        <v>635.40300000000002</v>
      </c>
      <c r="I83" s="185"/>
      <c r="J83" s="185"/>
      <c r="K83" s="185"/>
      <c r="L83" s="185"/>
      <c r="M83" s="185"/>
      <c r="N83" s="185"/>
      <c r="O83" s="185"/>
      <c r="P83" s="185"/>
      <c r="Q83" s="185"/>
      <c r="R83" s="185"/>
      <c r="S83" s="185"/>
      <c r="T83" s="185"/>
      <c r="U83" s="185"/>
      <c r="V83" s="185"/>
      <c r="W83" s="185"/>
      <c r="X83" s="185"/>
      <c r="Y83" s="185"/>
      <c r="Z83" s="185"/>
      <c r="AA83" s="185"/>
      <c r="AB83" s="185"/>
      <c r="AC83" s="185"/>
      <c r="AD83" s="185"/>
      <c r="AE83" s="185"/>
      <c r="AF83" s="185"/>
      <c r="AG83" s="185"/>
      <c r="AH83" s="185"/>
      <c r="AI83" s="185"/>
      <c r="AJ83" s="185"/>
      <c r="AK83" s="185"/>
      <c r="AL83" s="185"/>
      <c r="AM83" s="185"/>
      <c r="AN83" s="185"/>
      <c r="AO83" s="185"/>
      <c r="AP83" s="185"/>
      <c r="AQ83" s="185"/>
      <c r="AR83" s="185"/>
      <c r="AS83" s="185"/>
      <c r="AT83" s="185"/>
      <c r="AU83" s="185"/>
      <c r="AV83" s="185"/>
      <c r="AW83" s="185"/>
      <c r="AX83" s="185"/>
      <c r="AY83" s="185"/>
      <c r="AZ83" s="185"/>
      <c r="BA83" s="185"/>
      <c r="BB83" s="185"/>
      <c r="BC83" s="185"/>
      <c r="BD83" s="185"/>
      <c r="BE83" s="185"/>
      <c r="BF83" s="185"/>
      <c r="BG83" s="185"/>
      <c r="BH83" s="185"/>
      <c r="BI83" s="185"/>
      <c r="BJ83" s="185"/>
      <c r="BK83" s="185"/>
      <c r="BL83" s="185"/>
      <c r="BM83" s="185"/>
      <c r="BN83" s="185"/>
      <c r="BO83" s="185"/>
      <c r="BP83" s="185"/>
      <c r="BQ83" s="185"/>
      <c r="BR83" s="185"/>
      <c r="BS83" s="185"/>
      <c r="BT83" s="185"/>
      <c r="BU83" s="185"/>
      <c r="BV83" s="185"/>
      <c r="BW83" s="185"/>
      <c r="BX83" s="185"/>
      <c r="BY83" s="185"/>
      <c r="BZ83" s="185"/>
      <c r="CA83" s="185"/>
      <c r="CB83" s="185"/>
      <c r="CC83" s="185"/>
      <c r="CD83" s="185"/>
      <c r="CE83" s="185"/>
      <c r="CF83" s="185"/>
      <c r="CG83" s="185"/>
      <c r="CH83" s="185"/>
      <c r="CI83" s="185"/>
      <c r="CJ83" s="185"/>
      <c r="CK83" s="185"/>
      <c r="CL83" s="185"/>
      <c r="CM83" s="185"/>
      <c r="CN83" s="185"/>
      <c r="CO83" s="185"/>
      <c r="CP83" s="185"/>
      <c r="CQ83" s="185"/>
      <c r="CR83" s="185"/>
      <c r="CS83" s="185"/>
      <c r="CT83" s="185"/>
      <c r="CU83" s="185"/>
      <c r="CV83" s="185"/>
      <c r="CW83" s="185"/>
      <c r="CX83" s="185"/>
      <c r="CY83" s="185"/>
      <c r="CZ83" s="185"/>
      <c r="DA83" s="185"/>
      <c r="DB83" s="185"/>
      <c r="DC83" s="185"/>
      <c r="DD83" s="185"/>
      <c r="DE83" s="185"/>
      <c r="DF83" s="185"/>
      <c r="DG83" s="185"/>
      <c r="DH83" s="185"/>
      <c r="DI83" s="185"/>
      <c r="DJ83" s="185"/>
      <c r="DK83" s="185"/>
      <c r="DL83" s="185"/>
      <c r="DM83" s="185"/>
      <c r="DN83" s="185"/>
      <c r="DO83" s="185"/>
      <c r="DP83" s="185"/>
      <c r="DQ83" s="185"/>
      <c r="DR83" s="185"/>
      <c r="DS83" s="185"/>
      <c r="DT83" s="185"/>
      <c r="DU83" s="185"/>
      <c r="DV83" s="185"/>
      <c r="DW83" s="185"/>
      <c r="DX83" s="185"/>
      <c r="DY83" s="185"/>
      <c r="DZ83" s="185"/>
      <c r="EA83" s="185"/>
      <c r="EB83" s="185"/>
      <c r="EC83" s="185"/>
      <c r="ED83" s="185"/>
      <c r="EE83" s="185"/>
      <c r="EF83" s="185"/>
      <c r="EG83" s="185"/>
      <c r="EH83" s="185"/>
      <c r="EI83" s="185"/>
      <c r="EJ83" s="185"/>
      <c r="EK83" s="185"/>
      <c r="EL83" s="185"/>
      <c r="EM83" s="185"/>
      <c r="EN83" s="185"/>
      <c r="EO83" s="185"/>
      <c r="EP83" s="185"/>
      <c r="EQ83" s="185"/>
      <c r="ER83" s="185"/>
      <c r="ES83" s="185"/>
      <c r="ET83" s="185"/>
      <c r="EU83" s="185"/>
      <c r="EV83" s="185"/>
      <c r="EW83" s="185"/>
      <c r="EX83" s="185"/>
      <c r="EY83" s="185"/>
      <c r="EZ83" s="185"/>
      <c r="FA83" s="185"/>
      <c r="FB83" s="185"/>
      <c r="FC83" s="185"/>
      <c r="FD83" s="185"/>
      <c r="FE83" s="185"/>
      <c r="FF83" s="185"/>
      <c r="FG83" s="185"/>
      <c r="FH83" s="185"/>
      <c r="FI83" s="185"/>
      <c r="FJ83" s="185"/>
      <c r="FK83" s="185"/>
      <c r="FL83" s="185"/>
      <c r="FM83" s="185"/>
      <c r="FN83" s="185"/>
      <c r="FO83" s="185"/>
      <c r="FP83" s="185"/>
      <c r="FQ83" s="185"/>
      <c r="FR83" s="185"/>
      <c r="FS83" s="185"/>
      <c r="FT83" s="185"/>
      <c r="FU83" s="185"/>
      <c r="FV83" s="185"/>
      <c r="FW83" s="185"/>
      <c r="FX83" s="185"/>
      <c r="FY83" s="185"/>
      <c r="FZ83" s="185"/>
      <c r="GA83" s="185"/>
      <c r="GB83" s="185"/>
      <c r="GC83" s="185"/>
      <c r="GD83" s="185"/>
      <c r="GE83" s="185"/>
      <c r="GF83" s="185"/>
      <c r="GG83" s="185"/>
      <c r="GH83" s="185"/>
      <c r="GI83" s="185"/>
      <c r="GJ83" s="185"/>
      <c r="GK83" s="185"/>
      <c r="GL83" s="185"/>
      <c r="GM83" s="185"/>
      <c r="GN83" s="185"/>
      <c r="GO83" s="185"/>
      <c r="GP83" s="185"/>
      <c r="GQ83" s="185"/>
      <c r="GR83" s="185"/>
      <c r="GS83" s="185"/>
      <c r="GT83" s="185"/>
      <c r="GU83" s="185"/>
      <c r="GV83" s="185"/>
      <c r="GW83" s="185"/>
      <c r="GX83" s="185"/>
      <c r="GY83" s="185"/>
      <c r="GZ83" s="185"/>
      <c r="HA83" s="185"/>
      <c r="HB83" s="185"/>
      <c r="HC83" s="185"/>
      <c r="HD83" s="185"/>
      <c r="HE83" s="185"/>
      <c r="HF83" s="185"/>
      <c r="HG83" s="185"/>
      <c r="HH83" s="185"/>
      <c r="HI83" s="185"/>
      <c r="HJ83" s="185"/>
      <c r="HK83" s="185"/>
      <c r="HL83" s="185"/>
      <c r="HM83" s="185"/>
      <c r="HN83" s="185"/>
      <c r="HO83" s="185"/>
      <c r="HP83" s="185"/>
      <c r="HQ83" s="185"/>
      <c r="HR83" s="185"/>
      <c r="HS83" s="185"/>
      <c r="HT83" s="185"/>
      <c r="HU83" s="185"/>
      <c r="HV83" s="185"/>
      <c r="HW83" s="185"/>
      <c r="HX83" s="185"/>
      <c r="HY83" s="185"/>
      <c r="HZ83" s="185"/>
      <c r="IA83" s="185"/>
      <c r="IB83" s="185"/>
      <c r="IC83" s="185"/>
      <c r="ID83" s="185"/>
      <c r="IE83" s="185"/>
      <c r="IF83" s="185"/>
      <c r="IG83" s="185"/>
      <c r="IH83" s="185"/>
      <c r="II83" s="185"/>
      <c r="IJ83" s="185"/>
      <c r="IK83" s="185"/>
      <c r="IL83" s="185"/>
      <c r="IM83" s="185"/>
      <c r="IN83" s="185"/>
      <c r="IO83" s="185"/>
      <c r="IP83" s="185"/>
      <c r="IQ83" s="185"/>
      <c r="IR83" s="185"/>
      <c r="IS83" s="185"/>
      <c r="IT83" s="185"/>
      <c r="IU83" s="185"/>
      <c r="IV83" s="185"/>
    </row>
    <row r="84" spans="1:256" s="207" customFormat="1" x14ac:dyDescent="0.25">
      <c r="A84" s="194" t="s">
        <v>6621</v>
      </c>
      <c r="B84" s="190">
        <v>730.06399999999996</v>
      </c>
      <c r="C84" s="225">
        <v>474.517</v>
      </c>
      <c r="D84" s="190">
        <f t="shared" ref="D84:D123" si="6">C84/C83</f>
        <v>1.0004617350273457</v>
      </c>
      <c r="E84" s="190">
        <f t="shared" si="3"/>
        <v>1.0202528516746245</v>
      </c>
      <c r="F84" s="226">
        <v>586.12199999999996</v>
      </c>
      <c r="G84" s="190">
        <f t="shared" si="2"/>
        <v>1.0054721176953838</v>
      </c>
      <c r="H84" s="226">
        <v>638.88</v>
      </c>
      <c r="I84" s="185"/>
      <c r="J84" s="185"/>
      <c r="K84" s="185"/>
      <c r="L84" s="185"/>
      <c r="M84" s="185"/>
      <c r="N84" s="185"/>
      <c r="O84" s="185"/>
      <c r="P84" s="185"/>
      <c r="Q84" s="185"/>
      <c r="R84" s="185"/>
      <c r="S84" s="185"/>
      <c r="T84" s="185"/>
      <c r="U84" s="185"/>
      <c r="V84" s="185"/>
      <c r="W84" s="185"/>
      <c r="X84" s="185"/>
      <c r="Y84" s="185"/>
      <c r="Z84" s="185"/>
      <c r="AA84" s="185"/>
      <c r="AB84" s="185"/>
      <c r="AC84" s="185"/>
      <c r="AD84" s="185"/>
      <c r="AE84" s="185"/>
      <c r="AF84" s="185"/>
      <c r="AG84" s="185"/>
      <c r="AH84" s="185"/>
      <c r="AI84" s="185"/>
      <c r="AJ84" s="185"/>
      <c r="AK84" s="185"/>
      <c r="AL84" s="185"/>
      <c r="AM84" s="185"/>
      <c r="AN84" s="185"/>
      <c r="AO84" s="185"/>
      <c r="AP84" s="185"/>
      <c r="AQ84" s="185"/>
      <c r="AR84" s="185"/>
      <c r="AS84" s="185"/>
      <c r="AT84" s="185"/>
      <c r="AU84" s="185"/>
      <c r="AV84" s="185"/>
      <c r="AW84" s="185"/>
      <c r="AX84" s="185"/>
      <c r="AY84" s="185"/>
      <c r="AZ84" s="185"/>
      <c r="BA84" s="185"/>
      <c r="BB84" s="185"/>
      <c r="BC84" s="185"/>
      <c r="BD84" s="185"/>
      <c r="BE84" s="185"/>
      <c r="BF84" s="185"/>
      <c r="BG84" s="185"/>
      <c r="BH84" s="185"/>
      <c r="BI84" s="185"/>
      <c r="BJ84" s="185"/>
      <c r="BK84" s="185"/>
      <c r="BL84" s="185"/>
      <c r="BM84" s="185"/>
      <c r="BN84" s="185"/>
      <c r="BO84" s="185"/>
      <c r="BP84" s="185"/>
      <c r="BQ84" s="185"/>
      <c r="BR84" s="185"/>
      <c r="BS84" s="185"/>
      <c r="BT84" s="185"/>
      <c r="BU84" s="185"/>
      <c r="BV84" s="185"/>
      <c r="BW84" s="185"/>
      <c r="BX84" s="185"/>
      <c r="BY84" s="185"/>
      <c r="BZ84" s="185"/>
      <c r="CA84" s="185"/>
      <c r="CB84" s="185"/>
      <c r="CC84" s="185"/>
      <c r="CD84" s="185"/>
      <c r="CE84" s="185"/>
      <c r="CF84" s="185"/>
      <c r="CG84" s="185"/>
      <c r="CH84" s="185"/>
      <c r="CI84" s="185"/>
      <c r="CJ84" s="185"/>
      <c r="CK84" s="185"/>
      <c r="CL84" s="185"/>
      <c r="CM84" s="185"/>
      <c r="CN84" s="185"/>
      <c r="CO84" s="185"/>
      <c r="CP84" s="185"/>
      <c r="CQ84" s="185"/>
      <c r="CR84" s="185"/>
      <c r="CS84" s="185"/>
      <c r="CT84" s="185"/>
      <c r="CU84" s="185"/>
      <c r="CV84" s="185"/>
      <c r="CW84" s="185"/>
      <c r="CX84" s="185"/>
      <c r="CY84" s="185"/>
      <c r="CZ84" s="185"/>
      <c r="DA84" s="185"/>
      <c r="DB84" s="185"/>
      <c r="DC84" s="185"/>
      <c r="DD84" s="185"/>
      <c r="DE84" s="185"/>
      <c r="DF84" s="185"/>
      <c r="DG84" s="185"/>
      <c r="DH84" s="185"/>
      <c r="DI84" s="185"/>
      <c r="DJ84" s="185"/>
      <c r="DK84" s="185"/>
      <c r="DL84" s="185"/>
      <c r="DM84" s="185"/>
      <c r="DN84" s="185"/>
      <c r="DO84" s="185"/>
      <c r="DP84" s="185"/>
      <c r="DQ84" s="185"/>
      <c r="DR84" s="185"/>
      <c r="DS84" s="185"/>
      <c r="DT84" s="185"/>
      <c r="DU84" s="185"/>
      <c r="DV84" s="185"/>
      <c r="DW84" s="185"/>
      <c r="DX84" s="185"/>
      <c r="DY84" s="185"/>
      <c r="DZ84" s="185"/>
      <c r="EA84" s="185"/>
      <c r="EB84" s="185"/>
      <c r="EC84" s="185"/>
      <c r="ED84" s="185"/>
      <c r="EE84" s="185"/>
      <c r="EF84" s="185"/>
      <c r="EG84" s="185"/>
      <c r="EH84" s="185"/>
      <c r="EI84" s="185"/>
      <c r="EJ84" s="185"/>
      <c r="EK84" s="185"/>
      <c r="EL84" s="185"/>
      <c r="EM84" s="185"/>
      <c r="EN84" s="185"/>
      <c r="EO84" s="185"/>
      <c r="EP84" s="185"/>
      <c r="EQ84" s="185"/>
      <c r="ER84" s="185"/>
      <c r="ES84" s="185"/>
      <c r="ET84" s="185"/>
      <c r="EU84" s="185"/>
      <c r="EV84" s="185"/>
      <c r="EW84" s="185"/>
      <c r="EX84" s="185"/>
      <c r="EY84" s="185"/>
      <c r="EZ84" s="185"/>
      <c r="FA84" s="185"/>
      <c r="FB84" s="185"/>
      <c r="FC84" s="185"/>
      <c r="FD84" s="185"/>
      <c r="FE84" s="185"/>
      <c r="FF84" s="185"/>
      <c r="FG84" s="185"/>
      <c r="FH84" s="185"/>
      <c r="FI84" s="185"/>
      <c r="FJ84" s="185"/>
      <c r="FK84" s="185"/>
      <c r="FL84" s="185"/>
      <c r="FM84" s="185"/>
      <c r="FN84" s="185"/>
      <c r="FO84" s="185"/>
      <c r="FP84" s="185"/>
      <c r="FQ84" s="185"/>
      <c r="FR84" s="185"/>
      <c r="FS84" s="185"/>
      <c r="FT84" s="185"/>
      <c r="FU84" s="185"/>
      <c r="FV84" s="185"/>
      <c r="FW84" s="185"/>
      <c r="FX84" s="185"/>
      <c r="FY84" s="185"/>
      <c r="FZ84" s="185"/>
      <c r="GA84" s="185"/>
      <c r="GB84" s="185"/>
      <c r="GC84" s="185"/>
      <c r="GD84" s="185"/>
      <c r="GE84" s="185"/>
      <c r="GF84" s="185"/>
      <c r="GG84" s="185"/>
      <c r="GH84" s="185"/>
      <c r="GI84" s="185"/>
      <c r="GJ84" s="185"/>
      <c r="GK84" s="185"/>
      <c r="GL84" s="185"/>
      <c r="GM84" s="185"/>
      <c r="GN84" s="185"/>
      <c r="GO84" s="185"/>
      <c r="GP84" s="185"/>
      <c r="GQ84" s="185"/>
      <c r="GR84" s="185"/>
      <c r="GS84" s="185"/>
      <c r="GT84" s="185"/>
      <c r="GU84" s="185"/>
      <c r="GV84" s="185"/>
      <c r="GW84" s="185"/>
      <c r="GX84" s="185"/>
      <c r="GY84" s="185"/>
      <c r="GZ84" s="185"/>
      <c r="HA84" s="185"/>
      <c r="HB84" s="185"/>
      <c r="HC84" s="185"/>
      <c r="HD84" s="185"/>
      <c r="HE84" s="185"/>
      <c r="HF84" s="185"/>
      <c r="HG84" s="185"/>
      <c r="HH84" s="185"/>
      <c r="HI84" s="185"/>
      <c r="HJ84" s="185"/>
      <c r="HK84" s="185"/>
      <c r="HL84" s="185"/>
      <c r="HM84" s="185"/>
      <c r="HN84" s="185"/>
      <c r="HO84" s="185"/>
      <c r="HP84" s="185"/>
      <c r="HQ84" s="185"/>
      <c r="HR84" s="185"/>
      <c r="HS84" s="185"/>
      <c r="HT84" s="185"/>
      <c r="HU84" s="185"/>
      <c r="HV84" s="185"/>
      <c r="HW84" s="185"/>
      <c r="HX84" s="185"/>
      <c r="HY84" s="185"/>
      <c r="HZ84" s="185"/>
      <c r="IA84" s="185"/>
      <c r="IB84" s="185"/>
      <c r="IC84" s="185"/>
      <c r="ID84" s="185"/>
      <c r="IE84" s="185"/>
      <c r="IF84" s="185"/>
      <c r="IG84" s="185"/>
      <c r="IH84" s="185"/>
      <c r="II84" s="185"/>
      <c r="IJ84" s="185"/>
      <c r="IK84" s="185"/>
      <c r="IL84" s="185"/>
      <c r="IM84" s="185"/>
      <c r="IN84" s="185"/>
      <c r="IO84" s="185"/>
      <c r="IP84" s="185"/>
      <c r="IQ84" s="185"/>
      <c r="IR84" s="185"/>
      <c r="IS84" s="185"/>
      <c r="IT84" s="185"/>
      <c r="IU84" s="185"/>
      <c r="IV84" s="185"/>
    </row>
    <row r="85" spans="1:256" s="207" customFormat="1" x14ac:dyDescent="0.25">
      <c r="A85" s="194" t="s">
        <v>6622</v>
      </c>
      <c r="B85" s="190">
        <v>756.18</v>
      </c>
      <c r="C85" s="225">
        <v>475.375</v>
      </c>
      <c r="D85" s="190">
        <f t="shared" si="6"/>
        <v>1.0018081543969974</v>
      </c>
      <c r="E85" s="190">
        <f t="shared" si="3"/>
        <v>1.0197075011686987</v>
      </c>
      <c r="F85" s="226">
        <v>597.673</v>
      </c>
      <c r="G85" s="190">
        <f t="shared" si="2"/>
        <v>1.0058915602304033</v>
      </c>
      <c r="H85" s="226">
        <v>642.64400000000001</v>
      </c>
      <c r="I85" s="185"/>
      <c r="J85" s="185"/>
      <c r="K85" s="185"/>
      <c r="L85" s="185"/>
      <c r="M85" s="185"/>
      <c r="N85" s="185"/>
      <c r="O85" s="185"/>
      <c r="P85" s="185"/>
      <c r="Q85" s="185"/>
      <c r="R85" s="185"/>
      <c r="S85" s="185"/>
      <c r="T85" s="185"/>
      <c r="U85" s="185"/>
      <c r="V85" s="185"/>
      <c r="W85" s="185"/>
      <c r="X85" s="185"/>
      <c r="Y85" s="185"/>
      <c r="Z85" s="185"/>
      <c r="AA85" s="185"/>
      <c r="AB85" s="185"/>
      <c r="AC85" s="185"/>
      <c r="AD85" s="185"/>
      <c r="AE85" s="185"/>
      <c r="AF85" s="185"/>
      <c r="AG85" s="185"/>
      <c r="AH85" s="185"/>
      <c r="AI85" s="185"/>
      <c r="AJ85" s="185"/>
      <c r="AK85" s="185"/>
      <c r="AL85" s="185"/>
      <c r="AM85" s="185"/>
      <c r="AN85" s="185"/>
      <c r="AO85" s="185"/>
      <c r="AP85" s="185"/>
      <c r="AQ85" s="185"/>
      <c r="AR85" s="185"/>
      <c r="AS85" s="185"/>
      <c r="AT85" s="185"/>
      <c r="AU85" s="185"/>
      <c r="AV85" s="185"/>
      <c r="AW85" s="185"/>
      <c r="AX85" s="185"/>
      <c r="AY85" s="185"/>
      <c r="AZ85" s="185"/>
      <c r="BA85" s="185"/>
      <c r="BB85" s="185"/>
      <c r="BC85" s="185"/>
      <c r="BD85" s="185"/>
      <c r="BE85" s="185"/>
      <c r="BF85" s="185"/>
      <c r="BG85" s="185"/>
      <c r="BH85" s="185"/>
      <c r="BI85" s="185"/>
      <c r="BJ85" s="185"/>
      <c r="BK85" s="185"/>
      <c r="BL85" s="185"/>
      <c r="BM85" s="185"/>
      <c r="BN85" s="185"/>
      <c r="BO85" s="185"/>
      <c r="BP85" s="185"/>
      <c r="BQ85" s="185"/>
      <c r="BR85" s="185"/>
      <c r="BS85" s="185"/>
      <c r="BT85" s="185"/>
      <c r="BU85" s="185"/>
      <c r="BV85" s="185"/>
      <c r="BW85" s="185"/>
      <c r="BX85" s="185"/>
      <c r="BY85" s="185"/>
      <c r="BZ85" s="185"/>
      <c r="CA85" s="185"/>
      <c r="CB85" s="185"/>
      <c r="CC85" s="185"/>
      <c r="CD85" s="185"/>
      <c r="CE85" s="185"/>
      <c r="CF85" s="185"/>
      <c r="CG85" s="185"/>
      <c r="CH85" s="185"/>
      <c r="CI85" s="185"/>
      <c r="CJ85" s="185"/>
      <c r="CK85" s="185"/>
      <c r="CL85" s="185"/>
      <c r="CM85" s="185"/>
      <c r="CN85" s="185"/>
      <c r="CO85" s="185"/>
      <c r="CP85" s="185"/>
      <c r="CQ85" s="185"/>
      <c r="CR85" s="185"/>
      <c r="CS85" s="185"/>
      <c r="CT85" s="185"/>
      <c r="CU85" s="185"/>
      <c r="CV85" s="185"/>
      <c r="CW85" s="185"/>
      <c r="CX85" s="185"/>
      <c r="CY85" s="185"/>
      <c r="CZ85" s="185"/>
      <c r="DA85" s="185"/>
      <c r="DB85" s="185"/>
      <c r="DC85" s="185"/>
      <c r="DD85" s="185"/>
      <c r="DE85" s="185"/>
      <c r="DF85" s="185"/>
      <c r="DG85" s="185"/>
      <c r="DH85" s="185"/>
      <c r="DI85" s="185"/>
      <c r="DJ85" s="185"/>
      <c r="DK85" s="185"/>
      <c r="DL85" s="185"/>
      <c r="DM85" s="185"/>
      <c r="DN85" s="185"/>
      <c r="DO85" s="185"/>
      <c r="DP85" s="185"/>
      <c r="DQ85" s="185"/>
      <c r="DR85" s="185"/>
      <c r="DS85" s="185"/>
      <c r="DT85" s="185"/>
      <c r="DU85" s="185"/>
      <c r="DV85" s="185"/>
      <c r="DW85" s="185"/>
      <c r="DX85" s="185"/>
      <c r="DY85" s="185"/>
      <c r="DZ85" s="185"/>
      <c r="EA85" s="185"/>
      <c r="EB85" s="185"/>
      <c r="EC85" s="185"/>
      <c r="ED85" s="185"/>
      <c r="EE85" s="185"/>
      <c r="EF85" s="185"/>
      <c r="EG85" s="185"/>
      <c r="EH85" s="185"/>
      <c r="EI85" s="185"/>
      <c r="EJ85" s="185"/>
      <c r="EK85" s="185"/>
      <c r="EL85" s="185"/>
      <c r="EM85" s="185"/>
      <c r="EN85" s="185"/>
      <c r="EO85" s="185"/>
      <c r="EP85" s="185"/>
      <c r="EQ85" s="185"/>
      <c r="ER85" s="185"/>
      <c r="ES85" s="185"/>
      <c r="ET85" s="185"/>
      <c r="EU85" s="185"/>
      <c r="EV85" s="185"/>
      <c r="EW85" s="185"/>
      <c r="EX85" s="185"/>
      <c r="EY85" s="185"/>
      <c r="EZ85" s="185"/>
      <c r="FA85" s="185"/>
      <c r="FB85" s="185"/>
      <c r="FC85" s="185"/>
      <c r="FD85" s="185"/>
      <c r="FE85" s="185"/>
      <c r="FF85" s="185"/>
      <c r="FG85" s="185"/>
      <c r="FH85" s="185"/>
      <c r="FI85" s="185"/>
      <c r="FJ85" s="185"/>
      <c r="FK85" s="185"/>
      <c r="FL85" s="185"/>
      <c r="FM85" s="185"/>
      <c r="FN85" s="185"/>
      <c r="FO85" s="185"/>
      <c r="FP85" s="185"/>
      <c r="FQ85" s="185"/>
      <c r="FR85" s="185"/>
      <c r="FS85" s="185"/>
      <c r="FT85" s="185"/>
      <c r="FU85" s="185"/>
      <c r="FV85" s="185"/>
      <c r="FW85" s="185"/>
      <c r="FX85" s="185"/>
      <c r="FY85" s="185"/>
      <c r="FZ85" s="185"/>
      <c r="GA85" s="185"/>
      <c r="GB85" s="185"/>
      <c r="GC85" s="185"/>
      <c r="GD85" s="185"/>
      <c r="GE85" s="185"/>
      <c r="GF85" s="185"/>
      <c r="GG85" s="185"/>
      <c r="GH85" s="185"/>
      <c r="GI85" s="185"/>
      <c r="GJ85" s="185"/>
      <c r="GK85" s="185"/>
      <c r="GL85" s="185"/>
      <c r="GM85" s="185"/>
      <c r="GN85" s="185"/>
      <c r="GO85" s="185"/>
      <c r="GP85" s="185"/>
      <c r="GQ85" s="185"/>
      <c r="GR85" s="185"/>
      <c r="GS85" s="185"/>
      <c r="GT85" s="185"/>
      <c r="GU85" s="185"/>
      <c r="GV85" s="185"/>
      <c r="GW85" s="185"/>
      <c r="GX85" s="185"/>
      <c r="GY85" s="185"/>
      <c r="GZ85" s="185"/>
      <c r="HA85" s="185"/>
      <c r="HB85" s="185"/>
      <c r="HC85" s="185"/>
      <c r="HD85" s="185"/>
      <c r="HE85" s="185"/>
      <c r="HF85" s="185"/>
      <c r="HG85" s="185"/>
      <c r="HH85" s="185"/>
      <c r="HI85" s="185"/>
      <c r="HJ85" s="185"/>
      <c r="HK85" s="185"/>
      <c r="HL85" s="185"/>
      <c r="HM85" s="185"/>
      <c r="HN85" s="185"/>
      <c r="HO85" s="185"/>
      <c r="HP85" s="185"/>
      <c r="HQ85" s="185"/>
      <c r="HR85" s="185"/>
      <c r="HS85" s="185"/>
      <c r="HT85" s="185"/>
      <c r="HU85" s="185"/>
      <c r="HV85" s="185"/>
      <c r="HW85" s="185"/>
      <c r="HX85" s="185"/>
      <c r="HY85" s="185"/>
      <c r="HZ85" s="185"/>
      <c r="IA85" s="185"/>
      <c r="IB85" s="185"/>
      <c r="IC85" s="185"/>
      <c r="ID85" s="185"/>
      <c r="IE85" s="185"/>
      <c r="IF85" s="185"/>
      <c r="IG85" s="185"/>
      <c r="IH85" s="185"/>
      <c r="II85" s="185"/>
      <c r="IJ85" s="185"/>
      <c r="IK85" s="185"/>
      <c r="IL85" s="185"/>
      <c r="IM85" s="185"/>
      <c r="IN85" s="185"/>
      <c r="IO85" s="185"/>
      <c r="IP85" s="185"/>
      <c r="IQ85" s="185"/>
      <c r="IR85" s="185"/>
      <c r="IS85" s="185"/>
      <c r="IT85" s="185"/>
      <c r="IU85" s="185"/>
      <c r="IV85" s="185"/>
    </row>
    <row r="86" spans="1:256" s="207" customFormat="1" x14ac:dyDescent="0.25">
      <c r="A86" s="194" t="s">
        <v>6623</v>
      </c>
      <c r="B86" s="190">
        <v>756.18</v>
      </c>
      <c r="C86" s="225">
        <v>477.48500000000001</v>
      </c>
      <c r="D86" s="190">
        <f t="shared" si="6"/>
        <v>1.0044386011043913</v>
      </c>
      <c r="E86" s="190">
        <f t="shared" si="3"/>
        <v>1.0020630010055664</v>
      </c>
      <c r="F86" s="226">
        <v>598.90599999999995</v>
      </c>
      <c r="G86" s="190">
        <f t="shared" si="2"/>
        <v>1.0021816122145388</v>
      </c>
      <c r="H86" s="226">
        <v>644.04600000000005</v>
      </c>
      <c r="I86" s="185"/>
      <c r="J86" s="229"/>
      <c r="K86" s="185"/>
      <c r="L86" s="185"/>
      <c r="M86" s="185"/>
      <c r="N86" s="185"/>
      <c r="O86" s="185"/>
      <c r="P86" s="185"/>
      <c r="Q86" s="185"/>
      <c r="R86" s="185"/>
      <c r="S86" s="185"/>
      <c r="T86" s="185"/>
      <c r="U86" s="185"/>
      <c r="V86" s="185"/>
      <c r="W86" s="185"/>
      <c r="X86" s="185"/>
      <c r="Y86" s="185"/>
      <c r="Z86" s="185"/>
      <c r="AA86" s="185"/>
      <c r="AB86" s="185"/>
      <c r="AC86" s="185"/>
      <c r="AD86" s="185"/>
      <c r="AE86" s="185"/>
      <c r="AF86" s="185"/>
      <c r="AG86" s="185"/>
      <c r="AH86" s="185"/>
      <c r="AI86" s="185"/>
      <c r="AJ86" s="185"/>
      <c r="AK86" s="185"/>
      <c r="AL86" s="185"/>
      <c r="AM86" s="185"/>
      <c r="AN86" s="185"/>
      <c r="AO86" s="185"/>
      <c r="AP86" s="185"/>
      <c r="AQ86" s="185"/>
      <c r="AR86" s="185"/>
      <c r="AS86" s="185"/>
      <c r="AT86" s="185"/>
      <c r="AU86" s="185"/>
      <c r="AV86" s="185"/>
      <c r="AW86" s="185"/>
      <c r="AX86" s="185"/>
      <c r="AY86" s="185"/>
      <c r="AZ86" s="185"/>
      <c r="BA86" s="185"/>
      <c r="BB86" s="185"/>
      <c r="BC86" s="185"/>
      <c r="BD86" s="185"/>
      <c r="BE86" s="185"/>
      <c r="BF86" s="185"/>
      <c r="BG86" s="185"/>
      <c r="BH86" s="185"/>
      <c r="BI86" s="185"/>
      <c r="BJ86" s="185"/>
      <c r="BK86" s="185"/>
      <c r="BL86" s="185"/>
      <c r="BM86" s="185"/>
      <c r="BN86" s="185"/>
      <c r="BO86" s="185"/>
      <c r="BP86" s="185"/>
      <c r="BQ86" s="185"/>
      <c r="BR86" s="185"/>
      <c r="BS86" s="185"/>
      <c r="BT86" s="185"/>
      <c r="BU86" s="185"/>
      <c r="BV86" s="185"/>
      <c r="BW86" s="185"/>
      <c r="BX86" s="185"/>
      <c r="BY86" s="185"/>
      <c r="BZ86" s="185"/>
      <c r="CA86" s="185"/>
      <c r="CB86" s="185"/>
      <c r="CC86" s="185"/>
      <c r="CD86" s="185"/>
      <c r="CE86" s="185"/>
      <c r="CF86" s="185"/>
      <c r="CG86" s="185"/>
      <c r="CH86" s="185"/>
      <c r="CI86" s="185"/>
      <c r="CJ86" s="185"/>
      <c r="CK86" s="185"/>
      <c r="CL86" s="185"/>
      <c r="CM86" s="185"/>
      <c r="CN86" s="185"/>
      <c r="CO86" s="185"/>
      <c r="CP86" s="185"/>
      <c r="CQ86" s="185"/>
      <c r="CR86" s="185"/>
      <c r="CS86" s="185"/>
      <c r="CT86" s="185"/>
      <c r="CU86" s="185"/>
      <c r="CV86" s="185"/>
      <c r="CW86" s="185"/>
      <c r="CX86" s="185"/>
      <c r="CY86" s="185"/>
      <c r="CZ86" s="185"/>
      <c r="DA86" s="185"/>
      <c r="DB86" s="185"/>
      <c r="DC86" s="185"/>
      <c r="DD86" s="185"/>
      <c r="DE86" s="185"/>
      <c r="DF86" s="185"/>
      <c r="DG86" s="185"/>
      <c r="DH86" s="185"/>
      <c r="DI86" s="185"/>
      <c r="DJ86" s="185"/>
      <c r="DK86" s="185"/>
      <c r="DL86" s="185"/>
      <c r="DM86" s="185"/>
      <c r="DN86" s="185"/>
      <c r="DO86" s="185"/>
      <c r="DP86" s="185"/>
      <c r="DQ86" s="185"/>
      <c r="DR86" s="185"/>
      <c r="DS86" s="185"/>
      <c r="DT86" s="185"/>
      <c r="DU86" s="185"/>
      <c r="DV86" s="185"/>
      <c r="DW86" s="185"/>
      <c r="DX86" s="185"/>
      <c r="DY86" s="185"/>
      <c r="DZ86" s="185"/>
      <c r="EA86" s="185"/>
      <c r="EB86" s="185"/>
      <c r="EC86" s="185"/>
      <c r="ED86" s="185"/>
      <c r="EE86" s="185"/>
      <c r="EF86" s="185"/>
      <c r="EG86" s="185"/>
      <c r="EH86" s="185"/>
      <c r="EI86" s="185"/>
      <c r="EJ86" s="185"/>
      <c r="EK86" s="185"/>
      <c r="EL86" s="185"/>
      <c r="EM86" s="185"/>
      <c r="EN86" s="185"/>
      <c r="EO86" s="185"/>
      <c r="EP86" s="185"/>
      <c r="EQ86" s="185"/>
      <c r="ER86" s="185"/>
      <c r="ES86" s="185"/>
      <c r="ET86" s="185"/>
      <c r="EU86" s="185"/>
      <c r="EV86" s="185"/>
      <c r="EW86" s="185"/>
      <c r="EX86" s="185"/>
      <c r="EY86" s="185"/>
      <c r="EZ86" s="185"/>
      <c r="FA86" s="185"/>
      <c r="FB86" s="185"/>
      <c r="FC86" s="185"/>
      <c r="FD86" s="185"/>
      <c r="FE86" s="185"/>
      <c r="FF86" s="185"/>
      <c r="FG86" s="185"/>
      <c r="FH86" s="185"/>
      <c r="FI86" s="185"/>
      <c r="FJ86" s="185"/>
      <c r="FK86" s="185"/>
      <c r="FL86" s="185"/>
      <c r="FM86" s="185"/>
      <c r="FN86" s="185"/>
      <c r="FO86" s="185"/>
      <c r="FP86" s="185"/>
      <c r="FQ86" s="185"/>
      <c r="FR86" s="185"/>
      <c r="FS86" s="185"/>
      <c r="FT86" s="185"/>
      <c r="FU86" s="185"/>
      <c r="FV86" s="185"/>
      <c r="FW86" s="185"/>
      <c r="FX86" s="185"/>
      <c r="FY86" s="185"/>
      <c r="FZ86" s="185"/>
      <c r="GA86" s="185"/>
      <c r="GB86" s="185"/>
      <c r="GC86" s="185"/>
      <c r="GD86" s="185"/>
      <c r="GE86" s="185"/>
      <c r="GF86" s="185"/>
      <c r="GG86" s="185"/>
      <c r="GH86" s="185"/>
      <c r="GI86" s="185"/>
      <c r="GJ86" s="185"/>
      <c r="GK86" s="185"/>
      <c r="GL86" s="185"/>
      <c r="GM86" s="185"/>
      <c r="GN86" s="185"/>
      <c r="GO86" s="185"/>
      <c r="GP86" s="185"/>
      <c r="GQ86" s="185"/>
      <c r="GR86" s="185"/>
      <c r="GS86" s="185"/>
      <c r="GT86" s="185"/>
      <c r="GU86" s="185"/>
      <c r="GV86" s="185"/>
      <c r="GW86" s="185"/>
      <c r="GX86" s="185"/>
      <c r="GY86" s="185"/>
      <c r="GZ86" s="185"/>
      <c r="HA86" s="185"/>
      <c r="HB86" s="185"/>
      <c r="HC86" s="185"/>
      <c r="HD86" s="185"/>
      <c r="HE86" s="185"/>
      <c r="HF86" s="185"/>
      <c r="HG86" s="185"/>
      <c r="HH86" s="185"/>
      <c r="HI86" s="185"/>
      <c r="HJ86" s="185"/>
      <c r="HK86" s="185"/>
      <c r="HL86" s="185"/>
      <c r="HM86" s="185"/>
      <c r="HN86" s="185"/>
      <c r="HO86" s="185"/>
      <c r="HP86" s="185"/>
      <c r="HQ86" s="185"/>
      <c r="HR86" s="185"/>
      <c r="HS86" s="185"/>
      <c r="HT86" s="185"/>
      <c r="HU86" s="185"/>
      <c r="HV86" s="185"/>
      <c r="HW86" s="185"/>
      <c r="HX86" s="185"/>
      <c r="HY86" s="185"/>
      <c r="HZ86" s="185"/>
      <c r="IA86" s="185"/>
      <c r="IB86" s="185"/>
      <c r="IC86" s="185"/>
      <c r="ID86" s="185"/>
      <c r="IE86" s="185"/>
      <c r="IF86" s="185"/>
      <c r="IG86" s="185"/>
      <c r="IH86" s="185"/>
      <c r="II86" s="185"/>
      <c r="IJ86" s="185"/>
      <c r="IK86" s="185"/>
      <c r="IL86" s="185"/>
      <c r="IM86" s="185"/>
      <c r="IN86" s="185"/>
      <c r="IO86" s="185"/>
      <c r="IP86" s="185"/>
      <c r="IQ86" s="185"/>
      <c r="IR86" s="185"/>
      <c r="IS86" s="185"/>
      <c r="IT86" s="185"/>
      <c r="IU86" s="185"/>
      <c r="IV86" s="185"/>
    </row>
    <row r="87" spans="1:256" s="207" customFormat="1" x14ac:dyDescent="0.25">
      <c r="A87" s="194" t="s">
        <v>6624</v>
      </c>
      <c r="B87" s="190">
        <v>756.18</v>
      </c>
      <c r="C87" s="225">
        <v>481.47899999999998</v>
      </c>
      <c r="D87" s="190">
        <f t="shared" si="6"/>
        <v>1.0083646606699685</v>
      </c>
      <c r="E87" s="190">
        <f t="shared" si="3"/>
        <v>1.0038954360116614</v>
      </c>
      <c r="F87" s="226">
        <v>601.23900000000003</v>
      </c>
      <c r="G87" s="190">
        <f t="shared" si="2"/>
        <v>1.0035851476447335</v>
      </c>
      <c r="H87" s="226">
        <v>646.35500000000002</v>
      </c>
      <c r="I87" s="185"/>
      <c r="J87" s="185"/>
      <c r="K87" s="185"/>
      <c r="L87" s="185"/>
      <c r="M87" s="185"/>
      <c r="N87" s="185"/>
      <c r="O87" s="185"/>
      <c r="P87" s="185"/>
      <c r="Q87" s="185"/>
      <c r="R87" s="185"/>
      <c r="S87" s="185"/>
      <c r="T87" s="185"/>
      <c r="U87" s="185"/>
      <c r="V87" s="185"/>
      <c r="W87" s="185"/>
      <c r="X87" s="185"/>
      <c r="Y87" s="185"/>
      <c r="Z87" s="185"/>
      <c r="AA87" s="185"/>
      <c r="AB87" s="185"/>
      <c r="AC87" s="185"/>
      <c r="AD87" s="185"/>
      <c r="AE87" s="185"/>
      <c r="AF87" s="185"/>
      <c r="AG87" s="185"/>
      <c r="AH87" s="185"/>
      <c r="AI87" s="185"/>
      <c r="AJ87" s="185"/>
      <c r="AK87" s="185"/>
      <c r="AL87" s="185"/>
      <c r="AM87" s="185"/>
      <c r="AN87" s="185"/>
      <c r="AO87" s="185"/>
      <c r="AP87" s="185"/>
      <c r="AQ87" s="185"/>
      <c r="AR87" s="185"/>
      <c r="AS87" s="185"/>
      <c r="AT87" s="185"/>
      <c r="AU87" s="185"/>
      <c r="AV87" s="185"/>
      <c r="AW87" s="185"/>
      <c r="AX87" s="185"/>
      <c r="AY87" s="185"/>
      <c r="AZ87" s="185"/>
      <c r="BA87" s="185"/>
      <c r="BB87" s="185"/>
      <c r="BC87" s="185"/>
      <c r="BD87" s="185"/>
      <c r="BE87" s="185"/>
      <c r="BF87" s="185"/>
      <c r="BG87" s="185"/>
      <c r="BH87" s="185"/>
      <c r="BI87" s="185"/>
      <c r="BJ87" s="185"/>
      <c r="BK87" s="185"/>
      <c r="BL87" s="185"/>
      <c r="BM87" s="185"/>
      <c r="BN87" s="185"/>
      <c r="BO87" s="185"/>
      <c r="BP87" s="185"/>
      <c r="BQ87" s="185"/>
      <c r="BR87" s="185"/>
      <c r="BS87" s="185"/>
      <c r="BT87" s="185"/>
      <c r="BU87" s="185"/>
      <c r="BV87" s="185"/>
      <c r="BW87" s="185"/>
      <c r="BX87" s="185"/>
      <c r="BY87" s="185"/>
      <c r="BZ87" s="185"/>
      <c r="CA87" s="185"/>
      <c r="CB87" s="185"/>
      <c r="CC87" s="185"/>
      <c r="CD87" s="185"/>
      <c r="CE87" s="185"/>
      <c r="CF87" s="185"/>
      <c r="CG87" s="185"/>
      <c r="CH87" s="185"/>
      <c r="CI87" s="185"/>
      <c r="CJ87" s="185"/>
      <c r="CK87" s="185"/>
      <c r="CL87" s="185"/>
      <c r="CM87" s="185"/>
      <c r="CN87" s="185"/>
      <c r="CO87" s="185"/>
      <c r="CP87" s="185"/>
      <c r="CQ87" s="185"/>
      <c r="CR87" s="185"/>
      <c r="CS87" s="185"/>
      <c r="CT87" s="185"/>
      <c r="CU87" s="185"/>
      <c r="CV87" s="185"/>
      <c r="CW87" s="185"/>
      <c r="CX87" s="185"/>
      <c r="CY87" s="185"/>
      <c r="CZ87" s="185"/>
      <c r="DA87" s="185"/>
      <c r="DB87" s="185"/>
      <c r="DC87" s="185"/>
      <c r="DD87" s="185"/>
      <c r="DE87" s="185"/>
      <c r="DF87" s="185"/>
      <c r="DG87" s="185"/>
      <c r="DH87" s="185"/>
      <c r="DI87" s="185"/>
      <c r="DJ87" s="185"/>
      <c r="DK87" s="185"/>
      <c r="DL87" s="185"/>
      <c r="DM87" s="185"/>
      <c r="DN87" s="185"/>
      <c r="DO87" s="185"/>
      <c r="DP87" s="185"/>
      <c r="DQ87" s="185"/>
      <c r="DR87" s="185"/>
      <c r="DS87" s="185"/>
      <c r="DT87" s="185"/>
      <c r="DU87" s="185"/>
      <c r="DV87" s="185"/>
      <c r="DW87" s="185"/>
      <c r="DX87" s="185"/>
      <c r="DY87" s="185"/>
      <c r="DZ87" s="185"/>
      <c r="EA87" s="185"/>
      <c r="EB87" s="185"/>
      <c r="EC87" s="185"/>
      <c r="ED87" s="185"/>
      <c r="EE87" s="185"/>
      <c r="EF87" s="185"/>
      <c r="EG87" s="185"/>
      <c r="EH87" s="185"/>
      <c r="EI87" s="185"/>
      <c r="EJ87" s="185"/>
      <c r="EK87" s="185"/>
      <c r="EL87" s="185"/>
      <c r="EM87" s="185"/>
      <c r="EN87" s="185"/>
      <c r="EO87" s="185"/>
      <c r="EP87" s="185"/>
      <c r="EQ87" s="185"/>
      <c r="ER87" s="185"/>
      <c r="ES87" s="185"/>
      <c r="ET87" s="185"/>
      <c r="EU87" s="185"/>
      <c r="EV87" s="185"/>
      <c r="EW87" s="185"/>
      <c r="EX87" s="185"/>
      <c r="EY87" s="185"/>
      <c r="EZ87" s="185"/>
      <c r="FA87" s="185"/>
      <c r="FB87" s="185"/>
      <c r="FC87" s="185"/>
      <c r="FD87" s="185"/>
      <c r="FE87" s="185"/>
      <c r="FF87" s="185"/>
      <c r="FG87" s="185"/>
      <c r="FH87" s="185"/>
      <c r="FI87" s="185"/>
      <c r="FJ87" s="185"/>
      <c r="FK87" s="185"/>
      <c r="FL87" s="185"/>
      <c r="FM87" s="185"/>
      <c r="FN87" s="185"/>
      <c r="FO87" s="185"/>
      <c r="FP87" s="185"/>
      <c r="FQ87" s="185"/>
      <c r="FR87" s="185"/>
      <c r="FS87" s="185"/>
      <c r="FT87" s="185"/>
      <c r="FU87" s="185"/>
      <c r="FV87" s="185"/>
      <c r="FW87" s="185"/>
      <c r="FX87" s="185"/>
      <c r="FY87" s="185"/>
      <c r="FZ87" s="185"/>
      <c r="GA87" s="185"/>
      <c r="GB87" s="185"/>
      <c r="GC87" s="185"/>
      <c r="GD87" s="185"/>
      <c r="GE87" s="185"/>
      <c r="GF87" s="185"/>
      <c r="GG87" s="185"/>
      <c r="GH87" s="185"/>
      <c r="GI87" s="185"/>
      <c r="GJ87" s="185"/>
      <c r="GK87" s="185"/>
      <c r="GL87" s="185"/>
      <c r="GM87" s="185"/>
      <c r="GN87" s="185"/>
      <c r="GO87" s="185"/>
      <c r="GP87" s="185"/>
      <c r="GQ87" s="185"/>
      <c r="GR87" s="185"/>
      <c r="GS87" s="185"/>
      <c r="GT87" s="185"/>
      <c r="GU87" s="185"/>
      <c r="GV87" s="185"/>
      <c r="GW87" s="185"/>
      <c r="GX87" s="185"/>
      <c r="GY87" s="185"/>
      <c r="GZ87" s="185"/>
      <c r="HA87" s="185"/>
      <c r="HB87" s="185"/>
      <c r="HC87" s="185"/>
      <c r="HD87" s="185"/>
      <c r="HE87" s="185"/>
      <c r="HF87" s="185"/>
      <c r="HG87" s="185"/>
      <c r="HH87" s="185"/>
      <c r="HI87" s="185"/>
      <c r="HJ87" s="185"/>
      <c r="HK87" s="185"/>
      <c r="HL87" s="185"/>
      <c r="HM87" s="185"/>
      <c r="HN87" s="185"/>
      <c r="HO87" s="185"/>
      <c r="HP87" s="185"/>
      <c r="HQ87" s="185"/>
      <c r="HR87" s="185"/>
      <c r="HS87" s="185"/>
      <c r="HT87" s="185"/>
      <c r="HU87" s="185"/>
      <c r="HV87" s="185"/>
      <c r="HW87" s="185"/>
      <c r="HX87" s="185"/>
      <c r="HY87" s="185"/>
      <c r="HZ87" s="185"/>
      <c r="IA87" s="185"/>
      <c r="IB87" s="185"/>
      <c r="IC87" s="185"/>
      <c r="ID87" s="185"/>
      <c r="IE87" s="185"/>
      <c r="IF87" s="185"/>
      <c r="IG87" s="185"/>
      <c r="IH87" s="185"/>
      <c r="II87" s="185"/>
      <c r="IJ87" s="185"/>
      <c r="IK87" s="185"/>
      <c r="IL87" s="185"/>
      <c r="IM87" s="185"/>
      <c r="IN87" s="185"/>
      <c r="IO87" s="185"/>
      <c r="IP87" s="185"/>
      <c r="IQ87" s="185"/>
      <c r="IR87" s="185"/>
      <c r="IS87" s="185"/>
      <c r="IT87" s="185"/>
      <c r="IU87" s="185"/>
      <c r="IV87" s="185"/>
    </row>
    <row r="88" spans="1:256" s="207" customFormat="1" x14ac:dyDescent="0.25">
      <c r="A88" s="194" t="s">
        <v>6625</v>
      </c>
      <c r="B88" s="190">
        <v>756.18</v>
      </c>
      <c r="C88" s="228">
        <v>484.09399999999999</v>
      </c>
      <c r="D88" s="190">
        <f t="shared" si="6"/>
        <v>1.0054311818376296</v>
      </c>
      <c r="E88" s="190">
        <f t="shared" si="3"/>
        <v>1.0025397554050883</v>
      </c>
      <c r="F88" s="230">
        <v>602.76599999999996</v>
      </c>
      <c r="G88" s="190">
        <f t="shared" si="2"/>
        <v>1.0033835895135026</v>
      </c>
      <c r="H88" s="230">
        <v>648.54200000000003</v>
      </c>
      <c r="I88" s="185"/>
      <c r="J88" s="185"/>
      <c r="K88" s="185"/>
      <c r="L88" s="185"/>
      <c r="M88" s="185"/>
      <c r="N88" s="185"/>
      <c r="O88" s="185"/>
      <c r="P88" s="185"/>
      <c r="Q88" s="185"/>
      <c r="R88" s="185"/>
      <c r="S88" s="185"/>
      <c r="T88" s="185"/>
      <c r="U88" s="185"/>
      <c r="V88" s="185"/>
      <c r="W88" s="185"/>
      <c r="X88" s="185"/>
      <c r="Y88" s="185"/>
      <c r="Z88" s="185"/>
      <c r="AA88" s="185"/>
      <c r="AB88" s="185"/>
      <c r="AC88" s="185"/>
      <c r="AD88" s="185"/>
      <c r="AE88" s="185"/>
      <c r="AF88" s="185"/>
      <c r="AG88" s="185"/>
      <c r="AH88" s="185"/>
      <c r="AI88" s="185"/>
      <c r="AJ88" s="185"/>
      <c r="AK88" s="185"/>
      <c r="AL88" s="185"/>
      <c r="AM88" s="185"/>
      <c r="AN88" s="185"/>
      <c r="AO88" s="185"/>
      <c r="AP88" s="185"/>
      <c r="AQ88" s="185"/>
      <c r="AR88" s="185"/>
      <c r="AS88" s="185"/>
      <c r="AT88" s="185"/>
      <c r="AU88" s="185"/>
      <c r="AV88" s="185"/>
      <c r="AW88" s="185"/>
      <c r="AX88" s="185"/>
      <c r="AY88" s="185"/>
      <c r="AZ88" s="185"/>
      <c r="BA88" s="185"/>
      <c r="BB88" s="185"/>
      <c r="BC88" s="185"/>
      <c r="BD88" s="185"/>
      <c r="BE88" s="185"/>
      <c r="BF88" s="185"/>
      <c r="BG88" s="185"/>
      <c r="BH88" s="185"/>
      <c r="BI88" s="185"/>
      <c r="BJ88" s="185"/>
      <c r="BK88" s="185"/>
      <c r="BL88" s="185"/>
      <c r="BM88" s="185"/>
      <c r="BN88" s="185"/>
      <c r="BO88" s="185"/>
      <c r="BP88" s="185"/>
      <c r="BQ88" s="185"/>
      <c r="BR88" s="185"/>
      <c r="BS88" s="185"/>
      <c r="BT88" s="185"/>
      <c r="BU88" s="185"/>
      <c r="BV88" s="185"/>
      <c r="BW88" s="185"/>
      <c r="BX88" s="185"/>
      <c r="BY88" s="185"/>
      <c r="BZ88" s="185"/>
      <c r="CA88" s="185"/>
      <c r="CB88" s="185"/>
      <c r="CC88" s="185"/>
      <c r="CD88" s="185"/>
      <c r="CE88" s="185"/>
      <c r="CF88" s="185"/>
      <c r="CG88" s="185"/>
      <c r="CH88" s="185"/>
      <c r="CI88" s="185"/>
      <c r="CJ88" s="185"/>
      <c r="CK88" s="185"/>
      <c r="CL88" s="185"/>
      <c r="CM88" s="185"/>
      <c r="CN88" s="185"/>
      <c r="CO88" s="185"/>
      <c r="CP88" s="185"/>
      <c r="CQ88" s="185"/>
      <c r="CR88" s="185"/>
      <c r="CS88" s="185"/>
      <c r="CT88" s="185"/>
      <c r="CU88" s="185"/>
      <c r="CV88" s="185"/>
      <c r="CW88" s="185"/>
      <c r="CX88" s="185"/>
      <c r="CY88" s="185"/>
      <c r="CZ88" s="185"/>
      <c r="DA88" s="185"/>
      <c r="DB88" s="185"/>
      <c r="DC88" s="185"/>
      <c r="DD88" s="185"/>
      <c r="DE88" s="185"/>
      <c r="DF88" s="185"/>
      <c r="DG88" s="185"/>
      <c r="DH88" s="185"/>
      <c r="DI88" s="185"/>
      <c r="DJ88" s="185"/>
      <c r="DK88" s="185"/>
      <c r="DL88" s="185"/>
      <c r="DM88" s="185"/>
      <c r="DN88" s="185"/>
      <c r="DO88" s="185"/>
      <c r="DP88" s="185"/>
      <c r="DQ88" s="185"/>
      <c r="DR88" s="185"/>
      <c r="DS88" s="185"/>
      <c r="DT88" s="185"/>
      <c r="DU88" s="185"/>
      <c r="DV88" s="185"/>
      <c r="DW88" s="185"/>
      <c r="DX88" s="185"/>
      <c r="DY88" s="185"/>
      <c r="DZ88" s="185"/>
      <c r="EA88" s="185"/>
      <c r="EB88" s="185"/>
      <c r="EC88" s="185"/>
      <c r="ED88" s="185"/>
      <c r="EE88" s="185"/>
      <c r="EF88" s="185"/>
      <c r="EG88" s="185"/>
      <c r="EH88" s="185"/>
      <c r="EI88" s="185"/>
      <c r="EJ88" s="185"/>
      <c r="EK88" s="185"/>
      <c r="EL88" s="185"/>
      <c r="EM88" s="185"/>
      <c r="EN88" s="185"/>
      <c r="EO88" s="185"/>
      <c r="EP88" s="185"/>
      <c r="EQ88" s="185"/>
      <c r="ER88" s="185"/>
      <c r="ES88" s="185"/>
      <c r="ET88" s="185"/>
      <c r="EU88" s="185"/>
      <c r="EV88" s="185"/>
      <c r="EW88" s="185"/>
      <c r="EX88" s="185"/>
      <c r="EY88" s="185"/>
      <c r="EZ88" s="185"/>
      <c r="FA88" s="185"/>
      <c r="FB88" s="185"/>
      <c r="FC88" s="185"/>
      <c r="FD88" s="185"/>
      <c r="FE88" s="185"/>
      <c r="FF88" s="185"/>
      <c r="FG88" s="185"/>
      <c r="FH88" s="185"/>
      <c r="FI88" s="185"/>
      <c r="FJ88" s="185"/>
      <c r="FK88" s="185"/>
      <c r="FL88" s="185"/>
      <c r="FM88" s="185"/>
      <c r="FN88" s="185"/>
      <c r="FO88" s="185"/>
      <c r="FP88" s="185"/>
      <c r="FQ88" s="185"/>
      <c r="FR88" s="185"/>
      <c r="FS88" s="185"/>
      <c r="FT88" s="185"/>
      <c r="FU88" s="185"/>
      <c r="FV88" s="185"/>
      <c r="FW88" s="185"/>
      <c r="FX88" s="185"/>
      <c r="FY88" s="185"/>
      <c r="FZ88" s="185"/>
      <c r="GA88" s="185"/>
      <c r="GB88" s="185"/>
      <c r="GC88" s="185"/>
      <c r="GD88" s="185"/>
      <c r="GE88" s="185"/>
      <c r="GF88" s="185"/>
      <c r="GG88" s="185"/>
      <c r="GH88" s="185"/>
      <c r="GI88" s="185"/>
      <c r="GJ88" s="185"/>
      <c r="GK88" s="185"/>
      <c r="GL88" s="185"/>
      <c r="GM88" s="185"/>
      <c r="GN88" s="185"/>
      <c r="GO88" s="185"/>
      <c r="GP88" s="185"/>
      <c r="GQ88" s="185"/>
      <c r="GR88" s="185"/>
      <c r="GS88" s="185"/>
      <c r="GT88" s="185"/>
      <c r="GU88" s="185"/>
      <c r="GV88" s="185"/>
      <c r="GW88" s="185"/>
      <c r="GX88" s="185"/>
      <c r="GY88" s="185"/>
      <c r="GZ88" s="185"/>
      <c r="HA88" s="185"/>
      <c r="HB88" s="185"/>
      <c r="HC88" s="185"/>
      <c r="HD88" s="185"/>
      <c r="HE88" s="185"/>
      <c r="HF88" s="185"/>
      <c r="HG88" s="185"/>
      <c r="HH88" s="185"/>
      <c r="HI88" s="185"/>
      <c r="HJ88" s="185"/>
      <c r="HK88" s="185"/>
      <c r="HL88" s="185"/>
      <c r="HM88" s="185"/>
      <c r="HN88" s="185"/>
      <c r="HO88" s="185"/>
      <c r="HP88" s="185"/>
      <c r="HQ88" s="185"/>
      <c r="HR88" s="185"/>
      <c r="HS88" s="185"/>
      <c r="HT88" s="185"/>
      <c r="HU88" s="185"/>
      <c r="HV88" s="185"/>
      <c r="HW88" s="185"/>
      <c r="HX88" s="185"/>
      <c r="HY88" s="185"/>
      <c r="HZ88" s="185"/>
      <c r="IA88" s="185"/>
      <c r="IB88" s="185"/>
      <c r="IC88" s="185"/>
      <c r="ID88" s="185"/>
      <c r="IE88" s="185"/>
      <c r="IF88" s="185"/>
      <c r="IG88" s="185"/>
      <c r="IH88" s="185"/>
      <c r="II88" s="185"/>
      <c r="IJ88" s="185"/>
      <c r="IK88" s="185"/>
      <c r="IL88" s="185"/>
      <c r="IM88" s="185"/>
      <c r="IN88" s="185"/>
      <c r="IO88" s="185"/>
      <c r="IP88" s="185"/>
      <c r="IQ88" s="185"/>
      <c r="IR88" s="185"/>
      <c r="IS88" s="185"/>
      <c r="IT88" s="185"/>
      <c r="IU88" s="185"/>
      <c r="IV88" s="185"/>
    </row>
    <row r="89" spans="1:256" s="207" customFormat="1" x14ac:dyDescent="0.25">
      <c r="A89" s="194" t="s">
        <v>6626</v>
      </c>
      <c r="B89" s="190">
        <v>756.18</v>
      </c>
      <c r="C89" s="228">
        <v>485.64499999999998</v>
      </c>
      <c r="D89" s="190">
        <f t="shared" si="6"/>
        <v>1.0032039232049974</v>
      </c>
      <c r="E89" s="190">
        <f t="shared" si="3"/>
        <v>1.0015030708434121</v>
      </c>
      <c r="F89" s="230">
        <v>603.67200000000003</v>
      </c>
      <c r="G89" s="190">
        <f t="shared" si="2"/>
        <v>1.0010392542040454</v>
      </c>
      <c r="H89" s="230">
        <v>649.21600000000001</v>
      </c>
      <c r="I89" s="185"/>
      <c r="J89" s="185"/>
      <c r="K89" s="185"/>
      <c r="L89" s="185"/>
      <c r="M89" s="185"/>
      <c r="N89" s="185"/>
      <c r="O89" s="185"/>
      <c r="P89" s="185"/>
      <c r="Q89" s="185"/>
      <c r="R89" s="185"/>
      <c r="S89" s="185"/>
      <c r="T89" s="185"/>
      <c r="U89" s="185"/>
      <c r="V89" s="185"/>
      <c r="W89" s="185"/>
      <c r="X89" s="185"/>
      <c r="Y89" s="185"/>
      <c r="Z89" s="185"/>
      <c r="AA89" s="185"/>
      <c r="AB89" s="185"/>
      <c r="AC89" s="185"/>
      <c r="AD89" s="185"/>
      <c r="AE89" s="185"/>
      <c r="AF89" s="185"/>
      <c r="AG89" s="185"/>
      <c r="AH89" s="185"/>
      <c r="AI89" s="185"/>
      <c r="AJ89" s="185"/>
      <c r="AK89" s="185"/>
      <c r="AL89" s="185"/>
      <c r="AM89" s="185"/>
      <c r="AN89" s="185"/>
      <c r="AO89" s="185"/>
      <c r="AP89" s="185"/>
      <c r="AQ89" s="185"/>
      <c r="AR89" s="185"/>
      <c r="AS89" s="185"/>
      <c r="AT89" s="185"/>
      <c r="AU89" s="185"/>
      <c r="AV89" s="185"/>
      <c r="AW89" s="185"/>
      <c r="AX89" s="185"/>
      <c r="AY89" s="185"/>
      <c r="AZ89" s="185"/>
      <c r="BA89" s="185"/>
      <c r="BB89" s="185"/>
      <c r="BC89" s="185"/>
      <c r="BD89" s="185"/>
      <c r="BE89" s="185"/>
      <c r="BF89" s="185"/>
      <c r="BG89" s="185"/>
      <c r="BH89" s="185"/>
      <c r="BI89" s="185"/>
      <c r="BJ89" s="185"/>
      <c r="BK89" s="185"/>
      <c r="BL89" s="185"/>
      <c r="BM89" s="185"/>
      <c r="BN89" s="185"/>
      <c r="BO89" s="185"/>
      <c r="BP89" s="185"/>
      <c r="BQ89" s="185"/>
      <c r="BR89" s="185"/>
      <c r="BS89" s="185"/>
      <c r="BT89" s="185"/>
      <c r="BU89" s="185"/>
      <c r="BV89" s="185"/>
      <c r="BW89" s="185"/>
      <c r="BX89" s="185"/>
      <c r="BY89" s="185"/>
      <c r="BZ89" s="185"/>
      <c r="CA89" s="185"/>
      <c r="CB89" s="185"/>
      <c r="CC89" s="185"/>
      <c r="CD89" s="185"/>
      <c r="CE89" s="185"/>
      <c r="CF89" s="185"/>
      <c r="CG89" s="185"/>
      <c r="CH89" s="185"/>
      <c r="CI89" s="185"/>
      <c r="CJ89" s="185"/>
      <c r="CK89" s="185"/>
      <c r="CL89" s="185"/>
      <c r="CM89" s="185"/>
      <c r="CN89" s="185"/>
      <c r="CO89" s="185"/>
      <c r="CP89" s="185"/>
      <c r="CQ89" s="185"/>
      <c r="CR89" s="185"/>
      <c r="CS89" s="185"/>
      <c r="CT89" s="185"/>
      <c r="CU89" s="185"/>
      <c r="CV89" s="185"/>
      <c r="CW89" s="185"/>
      <c r="CX89" s="185"/>
      <c r="CY89" s="185"/>
      <c r="CZ89" s="185"/>
      <c r="DA89" s="185"/>
      <c r="DB89" s="185"/>
      <c r="DC89" s="185"/>
      <c r="DD89" s="185"/>
      <c r="DE89" s="185"/>
      <c r="DF89" s="185"/>
      <c r="DG89" s="185"/>
      <c r="DH89" s="185"/>
      <c r="DI89" s="185"/>
      <c r="DJ89" s="185"/>
      <c r="DK89" s="185"/>
      <c r="DL89" s="185"/>
      <c r="DM89" s="185"/>
      <c r="DN89" s="185"/>
      <c r="DO89" s="185"/>
      <c r="DP89" s="185"/>
      <c r="DQ89" s="185"/>
      <c r="DR89" s="185"/>
      <c r="DS89" s="185"/>
      <c r="DT89" s="185"/>
      <c r="DU89" s="185"/>
      <c r="DV89" s="185"/>
      <c r="DW89" s="185"/>
      <c r="DX89" s="185"/>
      <c r="DY89" s="185"/>
      <c r="DZ89" s="185"/>
      <c r="EA89" s="185"/>
      <c r="EB89" s="185"/>
      <c r="EC89" s="185"/>
      <c r="ED89" s="185"/>
      <c r="EE89" s="185"/>
      <c r="EF89" s="185"/>
      <c r="EG89" s="185"/>
      <c r="EH89" s="185"/>
      <c r="EI89" s="185"/>
      <c r="EJ89" s="185"/>
      <c r="EK89" s="185"/>
      <c r="EL89" s="185"/>
      <c r="EM89" s="185"/>
      <c r="EN89" s="185"/>
      <c r="EO89" s="185"/>
      <c r="EP89" s="185"/>
      <c r="EQ89" s="185"/>
      <c r="ER89" s="185"/>
      <c r="ES89" s="185"/>
      <c r="ET89" s="185"/>
      <c r="EU89" s="185"/>
      <c r="EV89" s="185"/>
      <c r="EW89" s="185"/>
      <c r="EX89" s="185"/>
      <c r="EY89" s="185"/>
      <c r="EZ89" s="185"/>
      <c r="FA89" s="185"/>
      <c r="FB89" s="185"/>
      <c r="FC89" s="185"/>
      <c r="FD89" s="185"/>
      <c r="FE89" s="185"/>
      <c r="FF89" s="185"/>
      <c r="FG89" s="185"/>
      <c r="FH89" s="185"/>
      <c r="FI89" s="185"/>
      <c r="FJ89" s="185"/>
      <c r="FK89" s="185"/>
      <c r="FL89" s="185"/>
      <c r="FM89" s="185"/>
      <c r="FN89" s="185"/>
      <c r="FO89" s="185"/>
      <c r="FP89" s="185"/>
      <c r="FQ89" s="185"/>
      <c r="FR89" s="185"/>
      <c r="FS89" s="185"/>
      <c r="FT89" s="185"/>
      <c r="FU89" s="185"/>
      <c r="FV89" s="185"/>
      <c r="FW89" s="185"/>
      <c r="FX89" s="185"/>
      <c r="FY89" s="185"/>
      <c r="FZ89" s="185"/>
      <c r="GA89" s="185"/>
      <c r="GB89" s="185"/>
      <c r="GC89" s="185"/>
      <c r="GD89" s="185"/>
      <c r="GE89" s="185"/>
      <c r="GF89" s="185"/>
      <c r="GG89" s="185"/>
      <c r="GH89" s="185"/>
      <c r="GI89" s="185"/>
      <c r="GJ89" s="185"/>
      <c r="GK89" s="185"/>
      <c r="GL89" s="185"/>
      <c r="GM89" s="185"/>
      <c r="GN89" s="185"/>
      <c r="GO89" s="185"/>
      <c r="GP89" s="185"/>
      <c r="GQ89" s="185"/>
      <c r="GR89" s="185"/>
      <c r="GS89" s="185"/>
      <c r="GT89" s="185"/>
      <c r="GU89" s="185"/>
      <c r="GV89" s="185"/>
      <c r="GW89" s="185"/>
      <c r="GX89" s="185"/>
      <c r="GY89" s="185"/>
      <c r="GZ89" s="185"/>
      <c r="HA89" s="185"/>
      <c r="HB89" s="185"/>
      <c r="HC89" s="185"/>
      <c r="HD89" s="185"/>
      <c r="HE89" s="185"/>
      <c r="HF89" s="185"/>
      <c r="HG89" s="185"/>
      <c r="HH89" s="185"/>
      <c r="HI89" s="185"/>
      <c r="HJ89" s="185"/>
      <c r="HK89" s="185"/>
      <c r="HL89" s="185"/>
      <c r="HM89" s="185"/>
      <c r="HN89" s="185"/>
      <c r="HO89" s="185"/>
      <c r="HP89" s="185"/>
      <c r="HQ89" s="185"/>
      <c r="HR89" s="185"/>
      <c r="HS89" s="185"/>
      <c r="HT89" s="185"/>
      <c r="HU89" s="185"/>
      <c r="HV89" s="185"/>
      <c r="HW89" s="185"/>
      <c r="HX89" s="185"/>
      <c r="HY89" s="185"/>
      <c r="HZ89" s="185"/>
      <c r="IA89" s="185"/>
      <c r="IB89" s="185"/>
      <c r="IC89" s="185"/>
      <c r="ID89" s="185"/>
      <c r="IE89" s="185"/>
      <c r="IF89" s="185"/>
      <c r="IG89" s="185"/>
      <c r="IH89" s="185"/>
      <c r="II89" s="185"/>
      <c r="IJ89" s="185"/>
      <c r="IK89" s="185"/>
      <c r="IL89" s="185"/>
      <c r="IM89" s="185"/>
      <c r="IN89" s="185"/>
      <c r="IO89" s="185"/>
      <c r="IP89" s="185"/>
      <c r="IQ89" s="185"/>
      <c r="IR89" s="185"/>
      <c r="IS89" s="185"/>
      <c r="IT89" s="185"/>
      <c r="IU89" s="185"/>
      <c r="IV89" s="185"/>
    </row>
    <row r="90" spans="1:256" s="207" customFormat="1" x14ac:dyDescent="0.25">
      <c r="A90" s="194" t="s">
        <v>6627</v>
      </c>
      <c r="B90" s="195">
        <v>756.18</v>
      </c>
      <c r="C90" s="228">
        <v>486.05500000000001</v>
      </c>
      <c r="D90" s="190">
        <f t="shared" si="6"/>
        <v>1.0008442380751372</v>
      </c>
      <c r="E90" s="190">
        <f t="shared" si="3"/>
        <v>1.0003959103619182</v>
      </c>
      <c r="F90" s="230">
        <v>603.91099999999994</v>
      </c>
      <c r="G90" s="190">
        <f t="shared" si="2"/>
        <v>1.0039170322358044</v>
      </c>
      <c r="H90" s="230">
        <v>651.75900000000001</v>
      </c>
      <c r="I90" s="185"/>
      <c r="J90" s="185"/>
      <c r="K90" s="185"/>
      <c r="L90" s="185"/>
      <c r="M90" s="185"/>
      <c r="N90" s="185"/>
      <c r="O90" s="185"/>
      <c r="P90" s="185"/>
      <c r="Q90" s="185"/>
      <c r="R90" s="185"/>
      <c r="S90" s="185"/>
      <c r="T90" s="185"/>
      <c r="U90" s="185"/>
      <c r="V90" s="185"/>
      <c r="W90" s="185"/>
      <c r="X90" s="185"/>
      <c r="Y90" s="185"/>
      <c r="Z90" s="185"/>
      <c r="AA90" s="185"/>
      <c r="AB90" s="185"/>
      <c r="AC90" s="185"/>
      <c r="AD90" s="185"/>
      <c r="AE90" s="185"/>
      <c r="AF90" s="185"/>
      <c r="AG90" s="185"/>
      <c r="AH90" s="185"/>
      <c r="AI90" s="185"/>
      <c r="AJ90" s="185"/>
      <c r="AK90" s="185"/>
      <c r="AL90" s="185"/>
      <c r="AM90" s="185"/>
      <c r="AN90" s="185"/>
      <c r="AO90" s="185"/>
      <c r="AP90" s="185"/>
      <c r="AQ90" s="185"/>
      <c r="AR90" s="185"/>
      <c r="AS90" s="185"/>
      <c r="AT90" s="185"/>
      <c r="AU90" s="185"/>
      <c r="AV90" s="185"/>
      <c r="AW90" s="185"/>
      <c r="AX90" s="185"/>
      <c r="AY90" s="185"/>
      <c r="AZ90" s="185"/>
      <c r="BA90" s="185"/>
      <c r="BB90" s="185"/>
      <c r="BC90" s="185"/>
      <c r="BD90" s="185"/>
      <c r="BE90" s="185"/>
      <c r="BF90" s="185"/>
      <c r="BG90" s="185"/>
      <c r="BH90" s="185"/>
      <c r="BI90" s="185"/>
      <c r="BJ90" s="185"/>
      <c r="BK90" s="185"/>
      <c r="BL90" s="185"/>
      <c r="BM90" s="185"/>
      <c r="BN90" s="185"/>
      <c r="BO90" s="185"/>
      <c r="BP90" s="185"/>
      <c r="BQ90" s="185"/>
      <c r="BR90" s="185"/>
      <c r="BS90" s="185"/>
      <c r="BT90" s="185"/>
      <c r="BU90" s="185"/>
      <c r="BV90" s="185"/>
      <c r="BW90" s="185"/>
      <c r="BX90" s="185"/>
      <c r="BY90" s="185"/>
      <c r="BZ90" s="185"/>
      <c r="CA90" s="185"/>
      <c r="CB90" s="185"/>
      <c r="CC90" s="185"/>
      <c r="CD90" s="185"/>
      <c r="CE90" s="185"/>
      <c r="CF90" s="185"/>
      <c r="CG90" s="185"/>
      <c r="CH90" s="185"/>
      <c r="CI90" s="185"/>
      <c r="CJ90" s="185"/>
      <c r="CK90" s="185"/>
      <c r="CL90" s="185"/>
      <c r="CM90" s="185"/>
      <c r="CN90" s="185"/>
      <c r="CO90" s="185"/>
      <c r="CP90" s="185"/>
      <c r="CQ90" s="185"/>
      <c r="CR90" s="185"/>
      <c r="CS90" s="185"/>
      <c r="CT90" s="185"/>
      <c r="CU90" s="185"/>
      <c r="CV90" s="185"/>
      <c r="CW90" s="185"/>
      <c r="CX90" s="185"/>
      <c r="CY90" s="185"/>
      <c r="CZ90" s="185"/>
      <c r="DA90" s="185"/>
      <c r="DB90" s="185"/>
      <c r="DC90" s="185"/>
      <c r="DD90" s="185"/>
      <c r="DE90" s="185"/>
      <c r="DF90" s="185"/>
      <c r="DG90" s="185"/>
      <c r="DH90" s="185"/>
      <c r="DI90" s="185"/>
      <c r="DJ90" s="185"/>
      <c r="DK90" s="185"/>
      <c r="DL90" s="185"/>
      <c r="DM90" s="185"/>
      <c r="DN90" s="185"/>
      <c r="DO90" s="185"/>
      <c r="DP90" s="185"/>
      <c r="DQ90" s="185"/>
      <c r="DR90" s="185"/>
      <c r="DS90" s="185"/>
      <c r="DT90" s="185"/>
      <c r="DU90" s="185"/>
      <c r="DV90" s="185"/>
      <c r="DW90" s="185"/>
      <c r="DX90" s="185"/>
      <c r="DY90" s="185"/>
      <c r="DZ90" s="185"/>
      <c r="EA90" s="185"/>
      <c r="EB90" s="185"/>
      <c r="EC90" s="185"/>
      <c r="ED90" s="185"/>
      <c r="EE90" s="185"/>
      <c r="EF90" s="185"/>
      <c r="EG90" s="185"/>
      <c r="EH90" s="185"/>
      <c r="EI90" s="185"/>
      <c r="EJ90" s="185"/>
      <c r="EK90" s="185"/>
      <c r="EL90" s="185"/>
      <c r="EM90" s="185"/>
      <c r="EN90" s="185"/>
      <c r="EO90" s="185"/>
      <c r="EP90" s="185"/>
      <c r="EQ90" s="185"/>
      <c r="ER90" s="185"/>
      <c r="ES90" s="185"/>
      <c r="ET90" s="185"/>
      <c r="EU90" s="185"/>
      <c r="EV90" s="185"/>
      <c r="EW90" s="185"/>
      <c r="EX90" s="185"/>
      <c r="EY90" s="185"/>
      <c r="EZ90" s="185"/>
      <c r="FA90" s="185"/>
      <c r="FB90" s="185"/>
      <c r="FC90" s="185"/>
      <c r="FD90" s="185"/>
      <c r="FE90" s="185"/>
      <c r="FF90" s="185"/>
      <c r="FG90" s="185"/>
      <c r="FH90" s="185"/>
      <c r="FI90" s="185"/>
      <c r="FJ90" s="185"/>
      <c r="FK90" s="185"/>
      <c r="FL90" s="185"/>
      <c r="FM90" s="185"/>
      <c r="FN90" s="185"/>
      <c r="FO90" s="185"/>
      <c r="FP90" s="185"/>
      <c r="FQ90" s="185"/>
      <c r="FR90" s="185"/>
      <c r="FS90" s="185"/>
      <c r="FT90" s="185"/>
      <c r="FU90" s="185"/>
      <c r="FV90" s="185"/>
      <c r="FW90" s="185"/>
      <c r="FX90" s="185"/>
      <c r="FY90" s="185"/>
      <c r="FZ90" s="185"/>
      <c r="GA90" s="185"/>
      <c r="GB90" s="185"/>
      <c r="GC90" s="185"/>
      <c r="GD90" s="185"/>
      <c r="GE90" s="185"/>
      <c r="GF90" s="185"/>
      <c r="GG90" s="185"/>
      <c r="GH90" s="185"/>
      <c r="GI90" s="185"/>
      <c r="GJ90" s="185"/>
      <c r="GK90" s="185"/>
      <c r="GL90" s="185"/>
      <c r="GM90" s="185"/>
      <c r="GN90" s="185"/>
      <c r="GO90" s="185"/>
      <c r="GP90" s="185"/>
      <c r="GQ90" s="185"/>
      <c r="GR90" s="185"/>
      <c r="GS90" s="185"/>
      <c r="GT90" s="185"/>
      <c r="GU90" s="185"/>
      <c r="GV90" s="185"/>
      <c r="GW90" s="185"/>
      <c r="GX90" s="185"/>
      <c r="GY90" s="185"/>
      <c r="GZ90" s="185"/>
      <c r="HA90" s="185"/>
      <c r="HB90" s="185"/>
      <c r="HC90" s="185"/>
      <c r="HD90" s="185"/>
      <c r="HE90" s="185"/>
      <c r="HF90" s="185"/>
      <c r="HG90" s="185"/>
      <c r="HH90" s="185"/>
      <c r="HI90" s="185"/>
      <c r="HJ90" s="185"/>
      <c r="HK90" s="185"/>
      <c r="HL90" s="185"/>
      <c r="HM90" s="185"/>
      <c r="HN90" s="185"/>
      <c r="HO90" s="185"/>
      <c r="HP90" s="185"/>
      <c r="HQ90" s="185"/>
      <c r="HR90" s="185"/>
      <c r="HS90" s="185"/>
      <c r="HT90" s="185"/>
      <c r="HU90" s="185"/>
      <c r="HV90" s="185"/>
      <c r="HW90" s="185"/>
      <c r="HX90" s="185"/>
      <c r="HY90" s="185"/>
      <c r="HZ90" s="185"/>
      <c r="IA90" s="185"/>
      <c r="IB90" s="185"/>
      <c r="IC90" s="185"/>
      <c r="ID90" s="185"/>
      <c r="IE90" s="185"/>
      <c r="IF90" s="185"/>
      <c r="IG90" s="185"/>
      <c r="IH90" s="185"/>
      <c r="II90" s="185"/>
      <c r="IJ90" s="185"/>
      <c r="IK90" s="185"/>
      <c r="IL90" s="185"/>
      <c r="IM90" s="185"/>
      <c r="IN90" s="185"/>
      <c r="IO90" s="185"/>
      <c r="IP90" s="185"/>
      <c r="IQ90" s="185"/>
      <c r="IR90" s="185"/>
      <c r="IS90" s="185"/>
      <c r="IT90" s="185"/>
      <c r="IU90" s="185"/>
      <c r="IV90" s="185"/>
    </row>
    <row r="91" spans="1:256" s="207" customFormat="1" x14ac:dyDescent="0.25">
      <c r="A91" s="231" t="s">
        <v>6628</v>
      </c>
      <c r="B91" s="195">
        <v>756.18</v>
      </c>
      <c r="C91" s="228">
        <v>488.86799999999999</v>
      </c>
      <c r="D91" s="190">
        <f t="shared" si="6"/>
        <v>1.005787410889714</v>
      </c>
      <c r="E91" s="190">
        <f t="shared" si="3"/>
        <v>1.0027205995585442</v>
      </c>
      <c r="F91" s="230">
        <v>605.55399999999997</v>
      </c>
      <c r="G91" s="190">
        <f t="shared" si="2"/>
        <v>1.0053762203513876</v>
      </c>
      <c r="H91" s="230">
        <v>655.26300000000003</v>
      </c>
      <c r="I91" s="185"/>
      <c r="J91" s="185"/>
      <c r="K91" s="185"/>
      <c r="L91" s="185"/>
      <c r="M91" s="185"/>
      <c r="N91" s="185"/>
      <c r="O91" s="185"/>
      <c r="P91" s="185"/>
      <c r="Q91" s="185"/>
      <c r="R91" s="185"/>
      <c r="S91" s="185"/>
      <c r="T91" s="185"/>
      <c r="U91" s="185"/>
      <c r="V91" s="185"/>
      <c r="W91" s="185"/>
      <c r="X91" s="185"/>
      <c r="Y91" s="185"/>
      <c r="Z91" s="185"/>
      <c r="AA91" s="185"/>
      <c r="AB91" s="185"/>
      <c r="AC91" s="185"/>
      <c r="AD91" s="185"/>
      <c r="AE91" s="185"/>
      <c r="AF91" s="185"/>
      <c r="AG91" s="185"/>
      <c r="AH91" s="185"/>
      <c r="AI91" s="185"/>
      <c r="AJ91" s="185"/>
      <c r="AK91" s="185"/>
      <c r="AL91" s="185"/>
      <c r="AM91" s="185"/>
      <c r="AN91" s="185"/>
      <c r="AO91" s="185"/>
      <c r="AP91" s="185"/>
      <c r="AQ91" s="185"/>
      <c r="AR91" s="185"/>
      <c r="AS91" s="185"/>
      <c r="AT91" s="185"/>
      <c r="AU91" s="185"/>
      <c r="AV91" s="185"/>
      <c r="AW91" s="185"/>
      <c r="AX91" s="185"/>
      <c r="AY91" s="185"/>
      <c r="AZ91" s="185"/>
      <c r="BA91" s="185"/>
      <c r="BB91" s="185"/>
      <c r="BC91" s="185"/>
      <c r="BD91" s="185"/>
      <c r="BE91" s="185"/>
      <c r="BF91" s="185"/>
      <c r="BG91" s="185"/>
      <c r="BH91" s="185"/>
      <c r="BI91" s="185"/>
      <c r="BJ91" s="185"/>
      <c r="BK91" s="185"/>
      <c r="BL91" s="185"/>
      <c r="BM91" s="185"/>
      <c r="BN91" s="185"/>
      <c r="BO91" s="185"/>
      <c r="BP91" s="185"/>
      <c r="BQ91" s="185"/>
      <c r="BR91" s="185"/>
      <c r="BS91" s="185"/>
      <c r="BT91" s="185"/>
      <c r="BU91" s="185"/>
      <c r="BV91" s="185"/>
      <c r="BW91" s="185"/>
      <c r="BX91" s="185"/>
      <c r="BY91" s="185"/>
      <c r="BZ91" s="185"/>
      <c r="CA91" s="185"/>
      <c r="CB91" s="185"/>
      <c r="CC91" s="185"/>
      <c r="CD91" s="185"/>
      <c r="CE91" s="185"/>
      <c r="CF91" s="185"/>
      <c r="CG91" s="185"/>
      <c r="CH91" s="185"/>
      <c r="CI91" s="185"/>
      <c r="CJ91" s="185"/>
      <c r="CK91" s="185"/>
      <c r="CL91" s="185"/>
      <c r="CM91" s="185"/>
      <c r="CN91" s="185"/>
      <c r="CO91" s="185"/>
      <c r="CP91" s="185"/>
      <c r="CQ91" s="185"/>
      <c r="CR91" s="185"/>
      <c r="CS91" s="185"/>
      <c r="CT91" s="185"/>
      <c r="CU91" s="185"/>
      <c r="CV91" s="185"/>
      <c r="CW91" s="185"/>
      <c r="CX91" s="185"/>
      <c r="CY91" s="185"/>
      <c r="CZ91" s="185"/>
      <c r="DA91" s="185"/>
      <c r="DB91" s="185"/>
      <c r="DC91" s="185"/>
      <c r="DD91" s="185"/>
      <c r="DE91" s="185"/>
      <c r="DF91" s="185"/>
      <c r="DG91" s="185"/>
      <c r="DH91" s="185"/>
      <c r="DI91" s="185"/>
      <c r="DJ91" s="185"/>
      <c r="DK91" s="185"/>
      <c r="DL91" s="185"/>
      <c r="DM91" s="185"/>
      <c r="DN91" s="185"/>
      <c r="DO91" s="185"/>
      <c r="DP91" s="185"/>
      <c r="DQ91" s="185"/>
      <c r="DR91" s="185"/>
      <c r="DS91" s="185"/>
      <c r="DT91" s="185"/>
      <c r="DU91" s="185"/>
      <c r="DV91" s="185"/>
      <c r="DW91" s="185"/>
      <c r="DX91" s="185"/>
      <c r="DY91" s="185"/>
      <c r="DZ91" s="185"/>
      <c r="EA91" s="185"/>
      <c r="EB91" s="185"/>
      <c r="EC91" s="185"/>
      <c r="ED91" s="185"/>
      <c r="EE91" s="185"/>
      <c r="EF91" s="185"/>
      <c r="EG91" s="185"/>
      <c r="EH91" s="185"/>
      <c r="EI91" s="185"/>
      <c r="EJ91" s="185"/>
      <c r="EK91" s="185"/>
      <c r="EL91" s="185"/>
      <c r="EM91" s="185"/>
      <c r="EN91" s="185"/>
      <c r="EO91" s="185"/>
      <c r="EP91" s="185"/>
      <c r="EQ91" s="185"/>
      <c r="ER91" s="185"/>
      <c r="ES91" s="185"/>
      <c r="ET91" s="185"/>
      <c r="EU91" s="185"/>
      <c r="EV91" s="185"/>
      <c r="EW91" s="185"/>
      <c r="EX91" s="185"/>
      <c r="EY91" s="185"/>
      <c r="EZ91" s="185"/>
      <c r="FA91" s="185"/>
      <c r="FB91" s="185"/>
      <c r="FC91" s="185"/>
      <c r="FD91" s="185"/>
      <c r="FE91" s="185"/>
      <c r="FF91" s="185"/>
      <c r="FG91" s="185"/>
      <c r="FH91" s="185"/>
      <c r="FI91" s="185"/>
      <c r="FJ91" s="185"/>
      <c r="FK91" s="185"/>
      <c r="FL91" s="185"/>
      <c r="FM91" s="185"/>
      <c r="FN91" s="185"/>
      <c r="FO91" s="185"/>
      <c r="FP91" s="185"/>
      <c r="FQ91" s="185"/>
      <c r="FR91" s="185"/>
      <c r="FS91" s="185"/>
      <c r="FT91" s="185"/>
      <c r="FU91" s="185"/>
      <c r="FV91" s="185"/>
      <c r="FW91" s="185"/>
      <c r="FX91" s="185"/>
      <c r="FY91" s="185"/>
      <c r="FZ91" s="185"/>
      <c r="GA91" s="185"/>
      <c r="GB91" s="185"/>
      <c r="GC91" s="185"/>
      <c r="GD91" s="185"/>
      <c r="GE91" s="185"/>
      <c r="GF91" s="185"/>
      <c r="GG91" s="185"/>
      <c r="GH91" s="185"/>
      <c r="GI91" s="185"/>
      <c r="GJ91" s="185"/>
      <c r="GK91" s="185"/>
      <c r="GL91" s="185"/>
      <c r="GM91" s="185"/>
      <c r="GN91" s="185"/>
      <c r="GO91" s="185"/>
      <c r="GP91" s="185"/>
      <c r="GQ91" s="185"/>
      <c r="GR91" s="185"/>
      <c r="GS91" s="185"/>
      <c r="GT91" s="185"/>
      <c r="GU91" s="185"/>
      <c r="GV91" s="185"/>
      <c r="GW91" s="185"/>
      <c r="GX91" s="185"/>
      <c r="GY91" s="185"/>
      <c r="GZ91" s="185"/>
      <c r="HA91" s="185"/>
      <c r="HB91" s="185"/>
      <c r="HC91" s="185"/>
      <c r="HD91" s="185"/>
      <c r="HE91" s="185"/>
      <c r="HF91" s="185"/>
      <c r="HG91" s="185"/>
      <c r="HH91" s="185"/>
      <c r="HI91" s="185"/>
      <c r="HJ91" s="185"/>
      <c r="HK91" s="185"/>
      <c r="HL91" s="185"/>
      <c r="HM91" s="185"/>
      <c r="HN91" s="185"/>
      <c r="HO91" s="185"/>
      <c r="HP91" s="185"/>
      <c r="HQ91" s="185"/>
      <c r="HR91" s="185"/>
      <c r="HS91" s="185"/>
      <c r="HT91" s="185"/>
      <c r="HU91" s="185"/>
      <c r="HV91" s="185"/>
      <c r="HW91" s="185"/>
      <c r="HX91" s="185"/>
      <c r="HY91" s="185"/>
      <c r="HZ91" s="185"/>
      <c r="IA91" s="185"/>
      <c r="IB91" s="185"/>
      <c r="IC91" s="185"/>
      <c r="ID91" s="185"/>
      <c r="IE91" s="185"/>
      <c r="IF91" s="185"/>
      <c r="IG91" s="185"/>
      <c r="IH91" s="185"/>
      <c r="II91" s="185"/>
      <c r="IJ91" s="185"/>
      <c r="IK91" s="185"/>
      <c r="IL91" s="185"/>
      <c r="IM91" s="185"/>
      <c r="IN91" s="185"/>
      <c r="IO91" s="185"/>
      <c r="IP91" s="185"/>
      <c r="IQ91" s="185"/>
      <c r="IR91" s="185"/>
      <c r="IS91" s="185"/>
      <c r="IT91" s="185"/>
      <c r="IU91" s="185"/>
      <c r="IV91" s="185"/>
    </row>
    <row r="92" spans="1:256" s="207" customFormat="1" x14ac:dyDescent="0.25">
      <c r="A92" s="194" t="s">
        <v>6629</v>
      </c>
      <c r="B92" s="195">
        <v>756.18</v>
      </c>
      <c r="C92" s="225">
        <v>489.07</v>
      </c>
      <c r="D92" s="190">
        <f t="shared" si="6"/>
        <v>1.0004131994730683</v>
      </c>
      <c r="E92" s="190">
        <f t="shared" si="3"/>
        <v>1.0001948628858863</v>
      </c>
      <c r="F92" s="226">
        <v>605.67200000000003</v>
      </c>
      <c r="G92" s="190">
        <f t="shared" si="2"/>
        <v>1.0063836963173565</v>
      </c>
      <c r="H92" s="226">
        <v>659.44600000000003</v>
      </c>
      <c r="I92" s="185"/>
      <c r="J92" s="185"/>
      <c r="K92" s="185"/>
      <c r="L92" s="185"/>
      <c r="M92" s="185"/>
      <c r="N92" s="185"/>
      <c r="O92" s="185"/>
      <c r="P92" s="185"/>
      <c r="Q92" s="185"/>
      <c r="R92" s="185"/>
      <c r="S92" s="185"/>
      <c r="T92" s="185"/>
      <c r="U92" s="185"/>
      <c r="V92" s="185"/>
      <c r="W92" s="185"/>
      <c r="X92" s="185"/>
      <c r="Y92" s="185"/>
      <c r="Z92" s="185"/>
      <c r="AA92" s="185"/>
      <c r="AB92" s="185"/>
      <c r="AC92" s="185"/>
      <c r="AD92" s="185"/>
      <c r="AE92" s="185"/>
      <c r="AF92" s="185"/>
      <c r="AG92" s="185"/>
      <c r="AH92" s="185"/>
      <c r="AI92" s="185"/>
      <c r="AJ92" s="185"/>
      <c r="AK92" s="185"/>
      <c r="AL92" s="185"/>
      <c r="AM92" s="185"/>
      <c r="AN92" s="185"/>
      <c r="AO92" s="185"/>
      <c r="AP92" s="185"/>
      <c r="AQ92" s="185"/>
      <c r="AR92" s="185"/>
      <c r="AS92" s="185"/>
      <c r="AT92" s="185"/>
      <c r="AU92" s="185"/>
      <c r="AV92" s="185"/>
      <c r="AW92" s="185"/>
      <c r="AX92" s="185"/>
      <c r="AY92" s="185"/>
      <c r="AZ92" s="185"/>
      <c r="BA92" s="185"/>
      <c r="BB92" s="185"/>
      <c r="BC92" s="185"/>
      <c r="BD92" s="185"/>
      <c r="BE92" s="185"/>
      <c r="BF92" s="185"/>
      <c r="BG92" s="185"/>
      <c r="BH92" s="185"/>
      <c r="BI92" s="185"/>
      <c r="BJ92" s="185"/>
      <c r="BK92" s="185"/>
      <c r="BL92" s="185"/>
      <c r="BM92" s="185"/>
      <c r="BN92" s="185"/>
      <c r="BO92" s="185"/>
      <c r="BP92" s="185"/>
      <c r="BQ92" s="185"/>
      <c r="BR92" s="185"/>
      <c r="BS92" s="185"/>
      <c r="BT92" s="185"/>
      <c r="BU92" s="185"/>
      <c r="BV92" s="185"/>
      <c r="BW92" s="185"/>
      <c r="BX92" s="185"/>
      <c r="BY92" s="185"/>
      <c r="BZ92" s="185"/>
      <c r="CA92" s="185"/>
      <c r="CB92" s="185"/>
      <c r="CC92" s="185"/>
      <c r="CD92" s="185"/>
      <c r="CE92" s="185"/>
      <c r="CF92" s="185"/>
      <c r="CG92" s="185"/>
      <c r="CH92" s="185"/>
      <c r="CI92" s="185"/>
      <c r="CJ92" s="185"/>
      <c r="CK92" s="185"/>
      <c r="CL92" s="185"/>
      <c r="CM92" s="185"/>
      <c r="CN92" s="185"/>
      <c r="CO92" s="185"/>
      <c r="CP92" s="185"/>
      <c r="CQ92" s="185"/>
      <c r="CR92" s="185"/>
      <c r="CS92" s="185"/>
      <c r="CT92" s="185"/>
      <c r="CU92" s="185"/>
      <c r="CV92" s="185"/>
      <c r="CW92" s="185"/>
      <c r="CX92" s="185"/>
      <c r="CY92" s="185"/>
      <c r="CZ92" s="185"/>
      <c r="DA92" s="185"/>
      <c r="DB92" s="185"/>
      <c r="DC92" s="185"/>
      <c r="DD92" s="185"/>
      <c r="DE92" s="185"/>
      <c r="DF92" s="185"/>
      <c r="DG92" s="185"/>
      <c r="DH92" s="185"/>
      <c r="DI92" s="185"/>
      <c r="DJ92" s="185"/>
      <c r="DK92" s="185"/>
      <c r="DL92" s="185"/>
      <c r="DM92" s="185"/>
      <c r="DN92" s="185"/>
      <c r="DO92" s="185"/>
      <c r="DP92" s="185"/>
      <c r="DQ92" s="185"/>
      <c r="DR92" s="185"/>
      <c r="DS92" s="185"/>
      <c r="DT92" s="185"/>
      <c r="DU92" s="185"/>
      <c r="DV92" s="185"/>
      <c r="DW92" s="185"/>
      <c r="DX92" s="185"/>
      <c r="DY92" s="185"/>
      <c r="DZ92" s="185"/>
      <c r="EA92" s="185"/>
      <c r="EB92" s="185"/>
      <c r="EC92" s="185"/>
      <c r="ED92" s="185"/>
      <c r="EE92" s="185"/>
      <c r="EF92" s="185"/>
      <c r="EG92" s="185"/>
      <c r="EH92" s="185"/>
      <c r="EI92" s="185"/>
      <c r="EJ92" s="185"/>
      <c r="EK92" s="185"/>
      <c r="EL92" s="185"/>
      <c r="EM92" s="185"/>
      <c r="EN92" s="185"/>
      <c r="EO92" s="185"/>
      <c r="EP92" s="185"/>
      <c r="EQ92" s="185"/>
      <c r="ER92" s="185"/>
      <c r="ES92" s="185"/>
      <c r="ET92" s="185"/>
      <c r="EU92" s="185"/>
      <c r="EV92" s="185"/>
      <c r="EW92" s="185"/>
      <c r="EX92" s="185"/>
      <c r="EY92" s="185"/>
      <c r="EZ92" s="185"/>
      <c r="FA92" s="185"/>
      <c r="FB92" s="185"/>
      <c r="FC92" s="185"/>
      <c r="FD92" s="185"/>
      <c r="FE92" s="185"/>
      <c r="FF92" s="185"/>
      <c r="FG92" s="185"/>
      <c r="FH92" s="185"/>
      <c r="FI92" s="185"/>
      <c r="FJ92" s="185"/>
      <c r="FK92" s="185"/>
      <c r="FL92" s="185"/>
      <c r="FM92" s="185"/>
      <c r="FN92" s="185"/>
      <c r="FO92" s="185"/>
      <c r="FP92" s="185"/>
      <c r="FQ92" s="185"/>
      <c r="FR92" s="185"/>
      <c r="FS92" s="185"/>
      <c r="FT92" s="185"/>
      <c r="FU92" s="185"/>
      <c r="FV92" s="185"/>
      <c r="FW92" s="185"/>
      <c r="FX92" s="185"/>
      <c r="FY92" s="185"/>
      <c r="FZ92" s="185"/>
      <c r="GA92" s="185"/>
      <c r="GB92" s="185"/>
      <c r="GC92" s="185"/>
      <c r="GD92" s="185"/>
      <c r="GE92" s="185"/>
      <c r="GF92" s="185"/>
      <c r="GG92" s="185"/>
      <c r="GH92" s="185"/>
      <c r="GI92" s="185"/>
      <c r="GJ92" s="185"/>
      <c r="GK92" s="185"/>
      <c r="GL92" s="185"/>
      <c r="GM92" s="185"/>
      <c r="GN92" s="185"/>
      <c r="GO92" s="185"/>
      <c r="GP92" s="185"/>
      <c r="GQ92" s="185"/>
      <c r="GR92" s="185"/>
      <c r="GS92" s="185"/>
      <c r="GT92" s="185"/>
      <c r="GU92" s="185"/>
      <c r="GV92" s="185"/>
      <c r="GW92" s="185"/>
      <c r="GX92" s="185"/>
      <c r="GY92" s="185"/>
      <c r="GZ92" s="185"/>
      <c r="HA92" s="185"/>
      <c r="HB92" s="185"/>
      <c r="HC92" s="185"/>
      <c r="HD92" s="185"/>
      <c r="HE92" s="185"/>
      <c r="HF92" s="185"/>
      <c r="HG92" s="185"/>
      <c r="HH92" s="185"/>
      <c r="HI92" s="185"/>
      <c r="HJ92" s="185"/>
      <c r="HK92" s="185"/>
      <c r="HL92" s="185"/>
      <c r="HM92" s="185"/>
      <c r="HN92" s="185"/>
      <c r="HO92" s="185"/>
      <c r="HP92" s="185"/>
      <c r="HQ92" s="185"/>
      <c r="HR92" s="185"/>
      <c r="HS92" s="185"/>
      <c r="HT92" s="185"/>
      <c r="HU92" s="185"/>
      <c r="HV92" s="185"/>
      <c r="HW92" s="185"/>
      <c r="HX92" s="185"/>
      <c r="HY92" s="185"/>
      <c r="HZ92" s="185"/>
      <c r="IA92" s="185"/>
      <c r="IB92" s="185"/>
      <c r="IC92" s="185"/>
      <c r="ID92" s="185"/>
      <c r="IE92" s="185"/>
      <c r="IF92" s="185"/>
      <c r="IG92" s="185"/>
      <c r="IH92" s="185"/>
      <c r="II92" s="185"/>
      <c r="IJ92" s="185"/>
      <c r="IK92" s="185"/>
      <c r="IL92" s="185"/>
      <c r="IM92" s="185"/>
      <c r="IN92" s="185"/>
      <c r="IO92" s="185"/>
      <c r="IP92" s="185"/>
      <c r="IQ92" s="185"/>
      <c r="IR92" s="185"/>
      <c r="IS92" s="185"/>
      <c r="IT92" s="185"/>
      <c r="IU92" s="185"/>
      <c r="IV92" s="185"/>
    </row>
    <row r="93" spans="1:256" s="207" customFormat="1" x14ac:dyDescent="0.25">
      <c r="A93" s="194" t="s">
        <v>6630</v>
      </c>
      <c r="B93" s="195">
        <v>756.18</v>
      </c>
      <c r="C93" s="225">
        <v>489.28199999999998</v>
      </c>
      <c r="D93" s="190">
        <f t="shared" si="6"/>
        <v>1.0004334757805631</v>
      </c>
      <c r="E93" s="190">
        <f t="shared" si="3"/>
        <v>1.0002047312736928</v>
      </c>
      <c r="F93" s="226">
        <v>605.79600000000005</v>
      </c>
      <c r="G93" s="190">
        <f t="shared" si="2"/>
        <v>1.0054758084816648</v>
      </c>
      <c r="H93" s="226">
        <v>663.05700000000002</v>
      </c>
      <c r="I93" s="185"/>
      <c r="J93" s="185"/>
      <c r="K93" s="185"/>
      <c r="L93" s="185"/>
      <c r="M93" s="185"/>
      <c r="N93" s="185"/>
      <c r="O93" s="185"/>
      <c r="P93" s="185"/>
      <c r="Q93" s="185"/>
      <c r="R93" s="185"/>
      <c r="S93" s="185"/>
      <c r="T93" s="185"/>
      <c r="U93" s="185"/>
      <c r="V93" s="185"/>
      <c r="W93" s="185"/>
      <c r="X93" s="185"/>
      <c r="Y93" s="185"/>
      <c r="Z93" s="185"/>
      <c r="AA93" s="185"/>
      <c r="AB93" s="185"/>
      <c r="AC93" s="185"/>
      <c r="AD93" s="185"/>
      <c r="AE93" s="185"/>
      <c r="AF93" s="185"/>
      <c r="AG93" s="185"/>
      <c r="AH93" s="185"/>
      <c r="AI93" s="185"/>
      <c r="AJ93" s="185"/>
      <c r="AK93" s="185"/>
      <c r="AL93" s="185"/>
      <c r="AM93" s="185"/>
      <c r="AN93" s="185"/>
      <c r="AO93" s="185"/>
      <c r="AP93" s="185"/>
      <c r="AQ93" s="185"/>
      <c r="AR93" s="185"/>
      <c r="AS93" s="185"/>
      <c r="AT93" s="185"/>
      <c r="AU93" s="185"/>
      <c r="AV93" s="185"/>
      <c r="AW93" s="185"/>
      <c r="AX93" s="185"/>
      <c r="AY93" s="185"/>
      <c r="AZ93" s="185"/>
      <c r="BA93" s="185"/>
      <c r="BB93" s="185"/>
      <c r="BC93" s="185"/>
      <c r="BD93" s="185"/>
      <c r="BE93" s="185"/>
      <c r="BF93" s="185"/>
      <c r="BG93" s="185"/>
      <c r="BH93" s="185"/>
      <c r="BI93" s="185"/>
      <c r="BJ93" s="185"/>
      <c r="BK93" s="185"/>
      <c r="BL93" s="185"/>
      <c r="BM93" s="185"/>
      <c r="BN93" s="185"/>
      <c r="BO93" s="185"/>
      <c r="BP93" s="185"/>
      <c r="BQ93" s="185"/>
      <c r="BR93" s="185"/>
      <c r="BS93" s="185"/>
      <c r="BT93" s="185"/>
      <c r="BU93" s="185"/>
      <c r="BV93" s="185"/>
      <c r="BW93" s="185"/>
      <c r="BX93" s="185"/>
      <c r="BY93" s="185"/>
      <c r="BZ93" s="185"/>
      <c r="CA93" s="185"/>
      <c r="CB93" s="185"/>
      <c r="CC93" s="185"/>
      <c r="CD93" s="185"/>
      <c r="CE93" s="185"/>
      <c r="CF93" s="185"/>
      <c r="CG93" s="185"/>
      <c r="CH93" s="185"/>
      <c r="CI93" s="185"/>
      <c r="CJ93" s="185"/>
      <c r="CK93" s="185"/>
      <c r="CL93" s="185"/>
      <c r="CM93" s="185"/>
      <c r="CN93" s="185"/>
      <c r="CO93" s="185"/>
      <c r="CP93" s="185"/>
      <c r="CQ93" s="185"/>
      <c r="CR93" s="185"/>
      <c r="CS93" s="185"/>
      <c r="CT93" s="185"/>
      <c r="CU93" s="185"/>
      <c r="CV93" s="185"/>
      <c r="CW93" s="185"/>
      <c r="CX93" s="185"/>
      <c r="CY93" s="185"/>
      <c r="CZ93" s="185"/>
      <c r="DA93" s="185"/>
      <c r="DB93" s="185"/>
      <c r="DC93" s="185"/>
      <c r="DD93" s="185"/>
      <c r="DE93" s="185"/>
      <c r="DF93" s="185"/>
      <c r="DG93" s="185"/>
      <c r="DH93" s="185"/>
      <c r="DI93" s="185"/>
      <c r="DJ93" s="185"/>
      <c r="DK93" s="185"/>
      <c r="DL93" s="185"/>
      <c r="DM93" s="185"/>
      <c r="DN93" s="185"/>
      <c r="DO93" s="185"/>
      <c r="DP93" s="185"/>
      <c r="DQ93" s="185"/>
      <c r="DR93" s="185"/>
      <c r="DS93" s="185"/>
      <c r="DT93" s="185"/>
      <c r="DU93" s="185"/>
      <c r="DV93" s="185"/>
      <c r="DW93" s="185"/>
      <c r="DX93" s="185"/>
      <c r="DY93" s="185"/>
      <c r="DZ93" s="185"/>
      <c r="EA93" s="185"/>
      <c r="EB93" s="185"/>
      <c r="EC93" s="185"/>
      <c r="ED93" s="185"/>
      <c r="EE93" s="185"/>
      <c r="EF93" s="185"/>
      <c r="EG93" s="185"/>
      <c r="EH93" s="185"/>
      <c r="EI93" s="185"/>
      <c r="EJ93" s="185"/>
      <c r="EK93" s="185"/>
      <c r="EL93" s="185"/>
      <c r="EM93" s="185"/>
      <c r="EN93" s="185"/>
      <c r="EO93" s="185"/>
      <c r="EP93" s="185"/>
      <c r="EQ93" s="185"/>
      <c r="ER93" s="185"/>
      <c r="ES93" s="185"/>
      <c r="ET93" s="185"/>
      <c r="EU93" s="185"/>
      <c r="EV93" s="185"/>
      <c r="EW93" s="185"/>
      <c r="EX93" s="185"/>
      <c r="EY93" s="185"/>
      <c r="EZ93" s="185"/>
      <c r="FA93" s="185"/>
      <c r="FB93" s="185"/>
      <c r="FC93" s="185"/>
      <c r="FD93" s="185"/>
      <c r="FE93" s="185"/>
      <c r="FF93" s="185"/>
      <c r="FG93" s="185"/>
      <c r="FH93" s="185"/>
      <c r="FI93" s="185"/>
      <c r="FJ93" s="185"/>
      <c r="FK93" s="185"/>
      <c r="FL93" s="185"/>
      <c r="FM93" s="185"/>
      <c r="FN93" s="185"/>
      <c r="FO93" s="185"/>
      <c r="FP93" s="185"/>
      <c r="FQ93" s="185"/>
      <c r="FR93" s="185"/>
      <c r="FS93" s="185"/>
      <c r="FT93" s="185"/>
      <c r="FU93" s="185"/>
      <c r="FV93" s="185"/>
      <c r="FW93" s="185"/>
      <c r="FX93" s="185"/>
      <c r="FY93" s="185"/>
      <c r="FZ93" s="185"/>
      <c r="GA93" s="185"/>
      <c r="GB93" s="185"/>
      <c r="GC93" s="185"/>
      <c r="GD93" s="185"/>
      <c r="GE93" s="185"/>
      <c r="GF93" s="185"/>
      <c r="GG93" s="185"/>
      <c r="GH93" s="185"/>
      <c r="GI93" s="185"/>
      <c r="GJ93" s="185"/>
      <c r="GK93" s="185"/>
      <c r="GL93" s="185"/>
      <c r="GM93" s="185"/>
      <c r="GN93" s="185"/>
      <c r="GO93" s="185"/>
      <c r="GP93" s="185"/>
      <c r="GQ93" s="185"/>
      <c r="GR93" s="185"/>
      <c r="GS93" s="185"/>
      <c r="GT93" s="185"/>
      <c r="GU93" s="185"/>
      <c r="GV93" s="185"/>
      <c r="GW93" s="185"/>
      <c r="GX93" s="185"/>
      <c r="GY93" s="185"/>
      <c r="GZ93" s="185"/>
      <c r="HA93" s="185"/>
      <c r="HB93" s="185"/>
      <c r="HC93" s="185"/>
      <c r="HD93" s="185"/>
      <c r="HE93" s="185"/>
      <c r="HF93" s="185"/>
      <c r="HG93" s="185"/>
      <c r="HH93" s="185"/>
      <c r="HI93" s="185"/>
      <c r="HJ93" s="185"/>
      <c r="HK93" s="185"/>
      <c r="HL93" s="185"/>
      <c r="HM93" s="185"/>
      <c r="HN93" s="185"/>
      <c r="HO93" s="185"/>
      <c r="HP93" s="185"/>
      <c r="HQ93" s="185"/>
      <c r="HR93" s="185"/>
      <c r="HS93" s="185"/>
      <c r="HT93" s="185"/>
      <c r="HU93" s="185"/>
      <c r="HV93" s="185"/>
      <c r="HW93" s="185"/>
      <c r="HX93" s="185"/>
      <c r="HY93" s="185"/>
      <c r="HZ93" s="185"/>
      <c r="IA93" s="185"/>
      <c r="IB93" s="185"/>
      <c r="IC93" s="185"/>
      <c r="ID93" s="185"/>
      <c r="IE93" s="185"/>
      <c r="IF93" s="185"/>
      <c r="IG93" s="185"/>
      <c r="IH93" s="185"/>
      <c r="II93" s="185"/>
      <c r="IJ93" s="185"/>
      <c r="IK93" s="185"/>
      <c r="IL93" s="185"/>
      <c r="IM93" s="185"/>
      <c r="IN93" s="185"/>
      <c r="IO93" s="185"/>
      <c r="IP93" s="185"/>
      <c r="IQ93" s="185"/>
      <c r="IR93" s="185"/>
      <c r="IS93" s="185"/>
      <c r="IT93" s="185"/>
      <c r="IU93" s="185"/>
      <c r="IV93" s="185"/>
    </row>
    <row r="94" spans="1:256" s="207" customFormat="1" x14ac:dyDescent="0.25">
      <c r="A94" s="194" t="s">
        <v>6631</v>
      </c>
      <c r="B94" s="195">
        <v>756.18</v>
      </c>
      <c r="C94" s="225">
        <v>488.108</v>
      </c>
      <c r="D94" s="190">
        <f t="shared" si="6"/>
        <v>0.99760056572692235</v>
      </c>
      <c r="E94" s="190">
        <f t="shared" si="3"/>
        <v>0.99886760559660337</v>
      </c>
      <c r="F94" s="226">
        <v>605.11</v>
      </c>
      <c r="G94" s="190">
        <f t="shared" si="2"/>
        <v>1.0008340157784323</v>
      </c>
      <c r="H94" s="226">
        <v>663.61</v>
      </c>
      <c r="I94" s="185"/>
      <c r="J94" s="185"/>
      <c r="K94" s="185"/>
      <c r="L94" s="185"/>
      <c r="M94" s="185"/>
      <c r="N94" s="185"/>
      <c r="O94" s="185"/>
      <c r="P94" s="185"/>
      <c r="Q94" s="185"/>
      <c r="R94" s="185"/>
      <c r="S94" s="185"/>
      <c r="T94" s="185"/>
      <c r="U94" s="185"/>
      <c r="V94" s="185"/>
      <c r="W94" s="185"/>
      <c r="X94" s="185"/>
      <c r="Y94" s="185"/>
      <c r="Z94" s="185"/>
      <c r="AA94" s="185"/>
      <c r="AB94" s="185"/>
      <c r="AC94" s="185"/>
      <c r="AD94" s="185"/>
      <c r="AE94" s="185"/>
      <c r="AF94" s="185"/>
      <c r="AG94" s="185"/>
      <c r="AH94" s="185"/>
      <c r="AI94" s="185"/>
      <c r="AJ94" s="185"/>
      <c r="AK94" s="185"/>
      <c r="AL94" s="185"/>
      <c r="AM94" s="185"/>
      <c r="AN94" s="185"/>
      <c r="AO94" s="185"/>
      <c r="AP94" s="185"/>
      <c r="AQ94" s="185"/>
      <c r="AR94" s="185"/>
      <c r="AS94" s="185"/>
      <c r="AT94" s="185"/>
      <c r="AU94" s="185"/>
      <c r="AV94" s="185"/>
      <c r="AW94" s="185"/>
      <c r="AX94" s="185"/>
      <c r="AY94" s="185"/>
      <c r="AZ94" s="185"/>
      <c r="BA94" s="185"/>
      <c r="BB94" s="185"/>
      <c r="BC94" s="185"/>
      <c r="BD94" s="185"/>
      <c r="BE94" s="185"/>
      <c r="BF94" s="185"/>
      <c r="BG94" s="185"/>
      <c r="BH94" s="185"/>
      <c r="BI94" s="185"/>
      <c r="BJ94" s="185"/>
      <c r="BK94" s="185"/>
      <c r="BL94" s="185"/>
      <c r="BM94" s="185"/>
      <c r="BN94" s="185"/>
      <c r="BO94" s="185"/>
      <c r="BP94" s="185"/>
      <c r="BQ94" s="185"/>
      <c r="BR94" s="185"/>
      <c r="BS94" s="185"/>
      <c r="BT94" s="185"/>
      <c r="BU94" s="185"/>
      <c r="BV94" s="185"/>
      <c r="BW94" s="185"/>
      <c r="BX94" s="185"/>
      <c r="BY94" s="185"/>
      <c r="BZ94" s="185"/>
      <c r="CA94" s="185"/>
      <c r="CB94" s="185"/>
      <c r="CC94" s="185"/>
      <c r="CD94" s="185"/>
      <c r="CE94" s="185"/>
      <c r="CF94" s="185"/>
      <c r="CG94" s="185"/>
      <c r="CH94" s="185"/>
      <c r="CI94" s="185"/>
      <c r="CJ94" s="185"/>
      <c r="CK94" s="185"/>
      <c r="CL94" s="185"/>
      <c r="CM94" s="185"/>
      <c r="CN94" s="185"/>
      <c r="CO94" s="185"/>
      <c r="CP94" s="185"/>
      <c r="CQ94" s="185"/>
      <c r="CR94" s="185"/>
      <c r="CS94" s="185"/>
      <c r="CT94" s="185"/>
      <c r="CU94" s="185"/>
      <c r="CV94" s="185"/>
      <c r="CW94" s="185"/>
      <c r="CX94" s="185"/>
      <c r="CY94" s="185"/>
      <c r="CZ94" s="185"/>
      <c r="DA94" s="185"/>
      <c r="DB94" s="185"/>
      <c r="DC94" s="185"/>
      <c r="DD94" s="185"/>
      <c r="DE94" s="185"/>
      <c r="DF94" s="185"/>
      <c r="DG94" s="185"/>
      <c r="DH94" s="185"/>
      <c r="DI94" s="185"/>
      <c r="DJ94" s="185"/>
      <c r="DK94" s="185"/>
      <c r="DL94" s="185"/>
      <c r="DM94" s="185"/>
      <c r="DN94" s="185"/>
      <c r="DO94" s="185"/>
      <c r="DP94" s="185"/>
      <c r="DQ94" s="185"/>
      <c r="DR94" s="185"/>
      <c r="DS94" s="185"/>
      <c r="DT94" s="185"/>
      <c r="DU94" s="185"/>
      <c r="DV94" s="185"/>
      <c r="DW94" s="185"/>
      <c r="DX94" s="185"/>
      <c r="DY94" s="185"/>
      <c r="DZ94" s="185"/>
      <c r="EA94" s="185"/>
      <c r="EB94" s="185"/>
      <c r="EC94" s="185"/>
      <c r="ED94" s="185"/>
      <c r="EE94" s="185"/>
      <c r="EF94" s="185"/>
      <c r="EG94" s="185"/>
      <c r="EH94" s="185"/>
      <c r="EI94" s="185"/>
      <c r="EJ94" s="185"/>
      <c r="EK94" s="185"/>
      <c r="EL94" s="185"/>
      <c r="EM94" s="185"/>
      <c r="EN94" s="185"/>
      <c r="EO94" s="185"/>
      <c r="EP94" s="185"/>
      <c r="EQ94" s="185"/>
      <c r="ER94" s="185"/>
      <c r="ES94" s="185"/>
      <c r="ET94" s="185"/>
      <c r="EU94" s="185"/>
      <c r="EV94" s="185"/>
      <c r="EW94" s="185"/>
      <c r="EX94" s="185"/>
      <c r="EY94" s="185"/>
      <c r="EZ94" s="185"/>
      <c r="FA94" s="185"/>
      <c r="FB94" s="185"/>
      <c r="FC94" s="185"/>
      <c r="FD94" s="185"/>
      <c r="FE94" s="185"/>
      <c r="FF94" s="185"/>
      <c r="FG94" s="185"/>
      <c r="FH94" s="185"/>
      <c r="FI94" s="185"/>
      <c r="FJ94" s="185"/>
      <c r="FK94" s="185"/>
      <c r="FL94" s="185"/>
      <c r="FM94" s="185"/>
      <c r="FN94" s="185"/>
      <c r="FO94" s="185"/>
      <c r="FP94" s="185"/>
      <c r="FQ94" s="185"/>
      <c r="FR94" s="185"/>
      <c r="FS94" s="185"/>
      <c r="FT94" s="185"/>
      <c r="FU94" s="185"/>
      <c r="FV94" s="185"/>
      <c r="FW94" s="185"/>
      <c r="FX94" s="185"/>
      <c r="FY94" s="185"/>
      <c r="FZ94" s="185"/>
      <c r="GA94" s="185"/>
      <c r="GB94" s="185"/>
      <c r="GC94" s="185"/>
      <c r="GD94" s="185"/>
      <c r="GE94" s="185"/>
      <c r="GF94" s="185"/>
      <c r="GG94" s="185"/>
      <c r="GH94" s="185"/>
      <c r="GI94" s="185"/>
      <c r="GJ94" s="185"/>
      <c r="GK94" s="185"/>
      <c r="GL94" s="185"/>
      <c r="GM94" s="185"/>
      <c r="GN94" s="185"/>
      <c r="GO94" s="185"/>
      <c r="GP94" s="185"/>
      <c r="GQ94" s="185"/>
      <c r="GR94" s="185"/>
      <c r="GS94" s="185"/>
      <c r="GT94" s="185"/>
      <c r="GU94" s="185"/>
      <c r="GV94" s="185"/>
      <c r="GW94" s="185"/>
      <c r="GX94" s="185"/>
      <c r="GY94" s="185"/>
      <c r="GZ94" s="185"/>
      <c r="HA94" s="185"/>
      <c r="HB94" s="185"/>
      <c r="HC94" s="185"/>
      <c r="HD94" s="185"/>
      <c r="HE94" s="185"/>
      <c r="HF94" s="185"/>
      <c r="HG94" s="185"/>
      <c r="HH94" s="185"/>
      <c r="HI94" s="185"/>
      <c r="HJ94" s="185"/>
      <c r="HK94" s="185"/>
      <c r="HL94" s="185"/>
      <c r="HM94" s="185"/>
      <c r="HN94" s="185"/>
      <c r="HO94" s="185"/>
      <c r="HP94" s="185"/>
      <c r="HQ94" s="185"/>
      <c r="HR94" s="185"/>
      <c r="HS94" s="185"/>
      <c r="HT94" s="185"/>
      <c r="HU94" s="185"/>
      <c r="HV94" s="185"/>
      <c r="HW94" s="185"/>
      <c r="HX94" s="185"/>
      <c r="HY94" s="185"/>
      <c r="HZ94" s="185"/>
      <c r="IA94" s="185"/>
      <c r="IB94" s="185"/>
      <c r="IC94" s="185"/>
      <c r="ID94" s="185"/>
      <c r="IE94" s="185"/>
      <c r="IF94" s="185"/>
      <c r="IG94" s="185"/>
      <c r="IH94" s="185"/>
      <c r="II94" s="185"/>
      <c r="IJ94" s="185"/>
      <c r="IK94" s="185"/>
      <c r="IL94" s="185"/>
      <c r="IM94" s="185"/>
      <c r="IN94" s="185"/>
      <c r="IO94" s="185"/>
      <c r="IP94" s="185"/>
      <c r="IQ94" s="185"/>
      <c r="IR94" s="185"/>
      <c r="IS94" s="185"/>
      <c r="IT94" s="185"/>
      <c r="IU94" s="185"/>
      <c r="IV94" s="185"/>
    </row>
    <row r="95" spans="1:256" s="207" customFormat="1" x14ac:dyDescent="0.25">
      <c r="A95" s="194" t="s">
        <v>6632</v>
      </c>
      <c r="B95" s="195">
        <v>756.18</v>
      </c>
      <c r="C95" s="225">
        <v>489.83199999999999</v>
      </c>
      <c r="D95" s="190">
        <f t="shared" si="6"/>
        <v>1.0035320052119612</v>
      </c>
      <c r="E95" s="190">
        <f t="shared" si="3"/>
        <v>1.0016641602353291</v>
      </c>
      <c r="F95" s="226">
        <v>606.11699999999996</v>
      </c>
      <c r="G95" s="190">
        <f t="shared" si="2"/>
        <v>1.0193035065776586</v>
      </c>
      <c r="H95" s="226">
        <v>676.42</v>
      </c>
      <c r="I95" s="185"/>
      <c r="J95" s="185"/>
      <c r="K95" s="185"/>
      <c r="L95" s="185"/>
      <c r="M95" s="185"/>
      <c r="N95" s="185"/>
      <c r="O95" s="185"/>
      <c r="P95" s="185"/>
      <c r="Q95" s="185"/>
      <c r="R95" s="185"/>
      <c r="S95" s="185"/>
      <c r="T95" s="185"/>
      <c r="U95" s="185"/>
      <c r="V95" s="185"/>
      <c r="W95" s="185"/>
      <c r="X95" s="185"/>
      <c r="Y95" s="185"/>
      <c r="Z95" s="185"/>
      <c r="AA95" s="185"/>
      <c r="AB95" s="185"/>
      <c r="AC95" s="185"/>
      <c r="AD95" s="185"/>
      <c r="AE95" s="185"/>
      <c r="AF95" s="185"/>
      <c r="AG95" s="185"/>
      <c r="AH95" s="185"/>
      <c r="AI95" s="185"/>
      <c r="AJ95" s="185"/>
      <c r="AK95" s="185"/>
      <c r="AL95" s="185"/>
      <c r="AM95" s="185"/>
      <c r="AN95" s="185"/>
      <c r="AO95" s="185"/>
      <c r="AP95" s="185"/>
      <c r="AQ95" s="185"/>
      <c r="AR95" s="185"/>
      <c r="AS95" s="185"/>
      <c r="AT95" s="185"/>
      <c r="AU95" s="185"/>
      <c r="AV95" s="185"/>
      <c r="AW95" s="185"/>
      <c r="AX95" s="185"/>
      <c r="AY95" s="185"/>
      <c r="AZ95" s="185"/>
      <c r="BA95" s="185"/>
      <c r="BB95" s="185"/>
      <c r="BC95" s="185"/>
      <c r="BD95" s="185"/>
      <c r="BE95" s="185"/>
      <c r="BF95" s="185"/>
      <c r="BG95" s="185"/>
      <c r="BH95" s="185"/>
      <c r="BI95" s="185"/>
      <c r="BJ95" s="185"/>
      <c r="BK95" s="185"/>
      <c r="BL95" s="185"/>
      <c r="BM95" s="185"/>
      <c r="BN95" s="185"/>
      <c r="BO95" s="185"/>
      <c r="BP95" s="185"/>
      <c r="BQ95" s="185"/>
      <c r="BR95" s="185"/>
      <c r="BS95" s="185"/>
      <c r="BT95" s="185"/>
      <c r="BU95" s="185"/>
      <c r="BV95" s="185"/>
      <c r="BW95" s="185"/>
      <c r="BX95" s="185"/>
      <c r="BY95" s="185"/>
      <c r="BZ95" s="185"/>
      <c r="CA95" s="185"/>
      <c r="CB95" s="185"/>
      <c r="CC95" s="185"/>
      <c r="CD95" s="185"/>
      <c r="CE95" s="185"/>
      <c r="CF95" s="185"/>
      <c r="CG95" s="185"/>
      <c r="CH95" s="185"/>
      <c r="CI95" s="185"/>
      <c r="CJ95" s="185"/>
      <c r="CK95" s="185"/>
      <c r="CL95" s="185"/>
      <c r="CM95" s="185"/>
      <c r="CN95" s="185"/>
      <c r="CO95" s="185"/>
      <c r="CP95" s="185"/>
      <c r="CQ95" s="185"/>
      <c r="CR95" s="185"/>
      <c r="CS95" s="185"/>
      <c r="CT95" s="185"/>
      <c r="CU95" s="185"/>
      <c r="CV95" s="185"/>
      <c r="CW95" s="185"/>
      <c r="CX95" s="185"/>
      <c r="CY95" s="185"/>
      <c r="CZ95" s="185"/>
      <c r="DA95" s="185"/>
      <c r="DB95" s="185"/>
      <c r="DC95" s="185"/>
      <c r="DD95" s="185"/>
      <c r="DE95" s="185"/>
      <c r="DF95" s="185"/>
      <c r="DG95" s="185"/>
      <c r="DH95" s="185"/>
      <c r="DI95" s="185"/>
      <c r="DJ95" s="185"/>
      <c r="DK95" s="185"/>
      <c r="DL95" s="185"/>
      <c r="DM95" s="185"/>
      <c r="DN95" s="185"/>
      <c r="DO95" s="185"/>
      <c r="DP95" s="185"/>
      <c r="DQ95" s="185"/>
      <c r="DR95" s="185"/>
      <c r="DS95" s="185"/>
      <c r="DT95" s="185"/>
      <c r="DU95" s="185"/>
      <c r="DV95" s="185"/>
      <c r="DW95" s="185"/>
      <c r="DX95" s="185"/>
      <c r="DY95" s="185"/>
      <c r="DZ95" s="185"/>
      <c r="EA95" s="185"/>
      <c r="EB95" s="185"/>
      <c r="EC95" s="185"/>
      <c r="ED95" s="185"/>
      <c r="EE95" s="185"/>
      <c r="EF95" s="185"/>
      <c r="EG95" s="185"/>
      <c r="EH95" s="185"/>
      <c r="EI95" s="185"/>
      <c r="EJ95" s="185"/>
      <c r="EK95" s="185"/>
      <c r="EL95" s="185"/>
      <c r="EM95" s="185"/>
      <c r="EN95" s="185"/>
      <c r="EO95" s="185"/>
      <c r="EP95" s="185"/>
      <c r="EQ95" s="185"/>
      <c r="ER95" s="185"/>
      <c r="ES95" s="185"/>
      <c r="ET95" s="185"/>
      <c r="EU95" s="185"/>
      <c r="EV95" s="185"/>
      <c r="EW95" s="185"/>
      <c r="EX95" s="185"/>
      <c r="EY95" s="185"/>
      <c r="EZ95" s="185"/>
      <c r="FA95" s="185"/>
      <c r="FB95" s="185"/>
      <c r="FC95" s="185"/>
      <c r="FD95" s="185"/>
      <c r="FE95" s="185"/>
      <c r="FF95" s="185"/>
      <c r="FG95" s="185"/>
      <c r="FH95" s="185"/>
      <c r="FI95" s="185"/>
      <c r="FJ95" s="185"/>
      <c r="FK95" s="185"/>
      <c r="FL95" s="185"/>
      <c r="FM95" s="185"/>
      <c r="FN95" s="185"/>
      <c r="FO95" s="185"/>
      <c r="FP95" s="185"/>
      <c r="FQ95" s="185"/>
      <c r="FR95" s="185"/>
      <c r="FS95" s="185"/>
      <c r="FT95" s="185"/>
      <c r="FU95" s="185"/>
      <c r="FV95" s="185"/>
      <c r="FW95" s="185"/>
      <c r="FX95" s="185"/>
      <c r="FY95" s="185"/>
      <c r="FZ95" s="185"/>
      <c r="GA95" s="185"/>
      <c r="GB95" s="185"/>
      <c r="GC95" s="185"/>
      <c r="GD95" s="185"/>
      <c r="GE95" s="185"/>
      <c r="GF95" s="185"/>
      <c r="GG95" s="185"/>
      <c r="GH95" s="185"/>
      <c r="GI95" s="185"/>
      <c r="GJ95" s="185"/>
      <c r="GK95" s="185"/>
      <c r="GL95" s="185"/>
      <c r="GM95" s="185"/>
      <c r="GN95" s="185"/>
      <c r="GO95" s="185"/>
      <c r="GP95" s="185"/>
      <c r="GQ95" s="185"/>
      <c r="GR95" s="185"/>
      <c r="GS95" s="185"/>
      <c r="GT95" s="185"/>
      <c r="GU95" s="185"/>
      <c r="GV95" s="185"/>
      <c r="GW95" s="185"/>
      <c r="GX95" s="185"/>
      <c r="GY95" s="185"/>
      <c r="GZ95" s="185"/>
      <c r="HA95" s="185"/>
      <c r="HB95" s="185"/>
      <c r="HC95" s="185"/>
      <c r="HD95" s="185"/>
      <c r="HE95" s="185"/>
      <c r="HF95" s="185"/>
      <c r="HG95" s="185"/>
      <c r="HH95" s="185"/>
      <c r="HI95" s="185"/>
      <c r="HJ95" s="185"/>
      <c r="HK95" s="185"/>
      <c r="HL95" s="185"/>
      <c r="HM95" s="185"/>
      <c r="HN95" s="185"/>
      <c r="HO95" s="185"/>
      <c r="HP95" s="185"/>
      <c r="HQ95" s="185"/>
      <c r="HR95" s="185"/>
      <c r="HS95" s="185"/>
      <c r="HT95" s="185"/>
      <c r="HU95" s="185"/>
      <c r="HV95" s="185"/>
      <c r="HW95" s="185"/>
      <c r="HX95" s="185"/>
      <c r="HY95" s="185"/>
      <c r="HZ95" s="185"/>
      <c r="IA95" s="185"/>
      <c r="IB95" s="185"/>
      <c r="IC95" s="185"/>
      <c r="ID95" s="185"/>
      <c r="IE95" s="185"/>
      <c r="IF95" s="185"/>
      <c r="IG95" s="185"/>
      <c r="IH95" s="185"/>
      <c r="II95" s="185"/>
      <c r="IJ95" s="185"/>
      <c r="IK95" s="185"/>
      <c r="IL95" s="185"/>
      <c r="IM95" s="185"/>
      <c r="IN95" s="185"/>
      <c r="IO95" s="185"/>
      <c r="IP95" s="185"/>
      <c r="IQ95" s="185"/>
      <c r="IR95" s="185"/>
      <c r="IS95" s="185"/>
      <c r="IT95" s="185"/>
      <c r="IU95" s="185"/>
      <c r="IV95" s="185"/>
    </row>
    <row r="96" spans="1:256" s="207" customFormat="1" x14ac:dyDescent="0.25">
      <c r="A96" s="194" t="s">
        <v>6633</v>
      </c>
      <c r="B96" s="195">
        <v>756.18</v>
      </c>
      <c r="C96" s="225">
        <v>490.685</v>
      </c>
      <c r="D96" s="190">
        <f t="shared" si="6"/>
        <v>1.0017414133825475</v>
      </c>
      <c r="E96" s="190">
        <f t="shared" si="3"/>
        <v>1.000821623547929</v>
      </c>
      <c r="F96" s="226">
        <v>606.61500000000001</v>
      </c>
      <c r="G96" s="190">
        <f t="shared" si="2"/>
        <v>1.0049244552201295</v>
      </c>
      <c r="H96" s="226">
        <v>679.75099999999998</v>
      </c>
      <c r="I96" s="185"/>
      <c r="J96" s="185"/>
      <c r="K96" s="185"/>
      <c r="L96" s="185"/>
      <c r="M96" s="185"/>
      <c r="N96" s="185"/>
      <c r="O96" s="185"/>
      <c r="P96" s="185"/>
      <c r="Q96" s="185"/>
      <c r="R96" s="185"/>
      <c r="S96" s="185"/>
      <c r="T96" s="185"/>
      <c r="U96" s="185"/>
      <c r="V96" s="185"/>
      <c r="W96" s="185"/>
      <c r="X96" s="185"/>
      <c r="Y96" s="185"/>
      <c r="Z96" s="185"/>
      <c r="AA96" s="185"/>
      <c r="AB96" s="185"/>
      <c r="AC96" s="185"/>
      <c r="AD96" s="185"/>
      <c r="AE96" s="185"/>
      <c r="AF96" s="185"/>
      <c r="AG96" s="185"/>
      <c r="AH96" s="185"/>
      <c r="AI96" s="185"/>
      <c r="AJ96" s="185"/>
      <c r="AK96" s="185"/>
      <c r="AL96" s="185"/>
      <c r="AM96" s="185"/>
      <c r="AN96" s="185"/>
      <c r="AO96" s="185"/>
      <c r="AP96" s="185"/>
      <c r="AQ96" s="185"/>
      <c r="AR96" s="185"/>
      <c r="AS96" s="185"/>
      <c r="AT96" s="185"/>
      <c r="AU96" s="185"/>
      <c r="AV96" s="185"/>
      <c r="AW96" s="185"/>
      <c r="AX96" s="185"/>
      <c r="AY96" s="185"/>
      <c r="AZ96" s="185"/>
      <c r="BA96" s="185"/>
      <c r="BB96" s="185"/>
      <c r="BC96" s="185"/>
      <c r="BD96" s="185"/>
      <c r="BE96" s="185"/>
      <c r="BF96" s="185"/>
      <c r="BG96" s="185"/>
      <c r="BH96" s="185"/>
      <c r="BI96" s="185"/>
      <c r="BJ96" s="185"/>
      <c r="BK96" s="185"/>
      <c r="BL96" s="185"/>
      <c r="BM96" s="185"/>
      <c r="BN96" s="185"/>
      <c r="BO96" s="185"/>
      <c r="BP96" s="185"/>
      <c r="BQ96" s="185"/>
      <c r="BR96" s="185"/>
      <c r="BS96" s="185"/>
      <c r="BT96" s="185"/>
      <c r="BU96" s="185"/>
      <c r="BV96" s="185"/>
      <c r="BW96" s="185"/>
      <c r="BX96" s="185"/>
      <c r="BY96" s="185"/>
      <c r="BZ96" s="185"/>
      <c r="CA96" s="185"/>
      <c r="CB96" s="185"/>
      <c r="CC96" s="185"/>
      <c r="CD96" s="185"/>
      <c r="CE96" s="185"/>
      <c r="CF96" s="185"/>
      <c r="CG96" s="185"/>
      <c r="CH96" s="185"/>
      <c r="CI96" s="185"/>
      <c r="CJ96" s="185"/>
      <c r="CK96" s="185"/>
      <c r="CL96" s="185"/>
      <c r="CM96" s="185"/>
      <c r="CN96" s="185"/>
      <c r="CO96" s="185"/>
      <c r="CP96" s="185"/>
      <c r="CQ96" s="185"/>
      <c r="CR96" s="185"/>
      <c r="CS96" s="185"/>
      <c r="CT96" s="185"/>
      <c r="CU96" s="185"/>
      <c r="CV96" s="185"/>
      <c r="CW96" s="185"/>
      <c r="CX96" s="185"/>
      <c r="CY96" s="185"/>
      <c r="CZ96" s="185"/>
      <c r="DA96" s="185"/>
      <c r="DB96" s="185"/>
      <c r="DC96" s="185"/>
      <c r="DD96" s="185"/>
      <c r="DE96" s="185"/>
      <c r="DF96" s="185"/>
      <c r="DG96" s="185"/>
      <c r="DH96" s="185"/>
      <c r="DI96" s="185"/>
      <c r="DJ96" s="185"/>
      <c r="DK96" s="185"/>
      <c r="DL96" s="185"/>
      <c r="DM96" s="185"/>
      <c r="DN96" s="185"/>
      <c r="DO96" s="185"/>
      <c r="DP96" s="185"/>
      <c r="DQ96" s="185"/>
      <c r="DR96" s="185"/>
      <c r="DS96" s="185"/>
      <c r="DT96" s="185"/>
      <c r="DU96" s="185"/>
      <c r="DV96" s="185"/>
      <c r="DW96" s="185"/>
      <c r="DX96" s="185"/>
      <c r="DY96" s="185"/>
      <c r="DZ96" s="185"/>
      <c r="EA96" s="185"/>
      <c r="EB96" s="185"/>
      <c r="EC96" s="185"/>
      <c r="ED96" s="185"/>
      <c r="EE96" s="185"/>
      <c r="EF96" s="185"/>
      <c r="EG96" s="185"/>
      <c r="EH96" s="185"/>
      <c r="EI96" s="185"/>
      <c r="EJ96" s="185"/>
      <c r="EK96" s="185"/>
      <c r="EL96" s="185"/>
      <c r="EM96" s="185"/>
      <c r="EN96" s="185"/>
      <c r="EO96" s="185"/>
      <c r="EP96" s="185"/>
      <c r="EQ96" s="185"/>
      <c r="ER96" s="185"/>
      <c r="ES96" s="185"/>
      <c r="ET96" s="185"/>
      <c r="EU96" s="185"/>
      <c r="EV96" s="185"/>
      <c r="EW96" s="185"/>
      <c r="EX96" s="185"/>
      <c r="EY96" s="185"/>
      <c r="EZ96" s="185"/>
      <c r="FA96" s="185"/>
      <c r="FB96" s="185"/>
      <c r="FC96" s="185"/>
      <c r="FD96" s="185"/>
      <c r="FE96" s="185"/>
      <c r="FF96" s="185"/>
      <c r="FG96" s="185"/>
      <c r="FH96" s="185"/>
      <c r="FI96" s="185"/>
      <c r="FJ96" s="185"/>
      <c r="FK96" s="185"/>
      <c r="FL96" s="185"/>
      <c r="FM96" s="185"/>
      <c r="FN96" s="185"/>
      <c r="FO96" s="185"/>
      <c r="FP96" s="185"/>
      <c r="FQ96" s="185"/>
      <c r="FR96" s="185"/>
      <c r="FS96" s="185"/>
      <c r="FT96" s="185"/>
      <c r="FU96" s="185"/>
      <c r="FV96" s="185"/>
      <c r="FW96" s="185"/>
      <c r="FX96" s="185"/>
      <c r="FY96" s="185"/>
      <c r="FZ96" s="185"/>
      <c r="GA96" s="185"/>
      <c r="GB96" s="185"/>
      <c r="GC96" s="185"/>
      <c r="GD96" s="185"/>
      <c r="GE96" s="185"/>
      <c r="GF96" s="185"/>
      <c r="GG96" s="185"/>
      <c r="GH96" s="185"/>
      <c r="GI96" s="185"/>
      <c r="GJ96" s="185"/>
      <c r="GK96" s="185"/>
      <c r="GL96" s="185"/>
      <c r="GM96" s="185"/>
      <c r="GN96" s="185"/>
      <c r="GO96" s="185"/>
      <c r="GP96" s="185"/>
      <c r="GQ96" s="185"/>
      <c r="GR96" s="185"/>
      <c r="GS96" s="185"/>
      <c r="GT96" s="185"/>
      <c r="GU96" s="185"/>
      <c r="GV96" s="185"/>
      <c r="GW96" s="185"/>
      <c r="GX96" s="185"/>
      <c r="GY96" s="185"/>
      <c r="GZ96" s="185"/>
      <c r="HA96" s="185"/>
      <c r="HB96" s="185"/>
      <c r="HC96" s="185"/>
      <c r="HD96" s="185"/>
      <c r="HE96" s="185"/>
      <c r="HF96" s="185"/>
      <c r="HG96" s="185"/>
      <c r="HH96" s="185"/>
      <c r="HI96" s="185"/>
      <c r="HJ96" s="185"/>
      <c r="HK96" s="185"/>
      <c r="HL96" s="185"/>
      <c r="HM96" s="185"/>
      <c r="HN96" s="185"/>
      <c r="HO96" s="185"/>
      <c r="HP96" s="185"/>
      <c r="HQ96" s="185"/>
      <c r="HR96" s="185"/>
      <c r="HS96" s="185"/>
      <c r="HT96" s="185"/>
      <c r="HU96" s="185"/>
      <c r="HV96" s="185"/>
      <c r="HW96" s="185"/>
      <c r="HX96" s="185"/>
      <c r="HY96" s="185"/>
      <c r="HZ96" s="185"/>
      <c r="IA96" s="185"/>
      <c r="IB96" s="185"/>
      <c r="IC96" s="185"/>
      <c r="ID96" s="185"/>
      <c r="IE96" s="185"/>
      <c r="IF96" s="185"/>
      <c r="IG96" s="185"/>
      <c r="IH96" s="185"/>
      <c r="II96" s="185"/>
      <c r="IJ96" s="185"/>
      <c r="IK96" s="185"/>
      <c r="IL96" s="185"/>
      <c r="IM96" s="185"/>
      <c r="IN96" s="185"/>
      <c r="IO96" s="185"/>
      <c r="IP96" s="185"/>
      <c r="IQ96" s="185"/>
      <c r="IR96" s="185"/>
      <c r="IS96" s="185"/>
      <c r="IT96" s="185"/>
      <c r="IU96" s="185"/>
      <c r="IV96" s="185"/>
    </row>
    <row r="97" spans="1:256" s="207" customFormat="1" x14ac:dyDescent="0.25">
      <c r="A97" s="194" t="s">
        <v>6634</v>
      </c>
      <c r="B97" s="195">
        <v>765.80700000000002</v>
      </c>
      <c r="C97" s="225">
        <v>492.988</v>
      </c>
      <c r="D97" s="190">
        <f t="shared" si="6"/>
        <v>1.0046934387641766</v>
      </c>
      <c r="E97" s="190">
        <f t="shared" si="3"/>
        <v>1.0089331783750815</v>
      </c>
      <c r="F97" s="225">
        <v>612.03399999999999</v>
      </c>
      <c r="G97" s="190">
        <f t="shared" si="2"/>
        <v>1.0029496094893571</v>
      </c>
      <c r="H97" s="225">
        <v>681.75599999999997</v>
      </c>
      <c r="I97" s="185"/>
      <c r="J97" s="185"/>
      <c r="K97" s="185"/>
      <c r="L97" s="185"/>
      <c r="M97" s="185"/>
      <c r="N97" s="185"/>
      <c r="O97" s="185"/>
      <c r="P97" s="185"/>
      <c r="Q97" s="185"/>
      <c r="R97" s="185"/>
      <c r="S97" s="185"/>
      <c r="T97" s="185"/>
      <c r="U97" s="185"/>
      <c r="V97" s="185"/>
      <c r="W97" s="185"/>
      <c r="X97" s="185"/>
      <c r="Y97" s="185"/>
      <c r="Z97" s="185"/>
      <c r="AA97" s="185"/>
      <c r="AB97" s="185"/>
      <c r="AC97" s="185"/>
      <c r="AD97" s="185"/>
      <c r="AE97" s="185"/>
      <c r="AF97" s="185"/>
      <c r="AG97" s="185"/>
      <c r="AH97" s="185"/>
      <c r="AI97" s="185"/>
      <c r="AJ97" s="185"/>
      <c r="AK97" s="185"/>
      <c r="AL97" s="185"/>
      <c r="AM97" s="185"/>
      <c r="AN97" s="185"/>
      <c r="AO97" s="185"/>
      <c r="AP97" s="185"/>
      <c r="AQ97" s="185"/>
      <c r="AR97" s="185"/>
      <c r="AS97" s="185"/>
      <c r="AT97" s="185"/>
      <c r="AU97" s="185"/>
      <c r="AV97" s="185"/>
      <c r="AW97" s="185"/>
      <c r="AX97" s="185"/>
      <c r="AY97" s="185"/>
      <c r="AZ97" s="185"/>
      <c r="BA97" s="185"/>
      <c r="BB97" s="185"/>
      <c r="BC97" s="185"/>
      <c r="BD97" s="185"/>
      <c r="BE97" s="185"/>
      <c r="BF97" s="185"/>
      <c r="BG97" s="185"/>
      <c r="BH97" s="185"/>
      <c r="BI97" s="185"/>
      <c r="BJ97" s="185"/>
      <c r="BK97" s="185"/>
      <c r="BL97" s="185"/>
      <c r="BM97" s="185"/>
      <c r="BN97" s="185"/>
      <c r="BO97" s="185"/>
      <c r="BP97" s="185"/>
      <c r="BQ97" s="185"/>
      <c r="BR97" s="185"/>
      <c r="BS97" s="185"/>
      <c r="BT97" s="185"/>
      <c r="BU97" s="185"/>
      <c r="BV97" s="185"/>
      <c r="BW97" s="185"/>
      <c r="BX97" s="185"/>
      <c r="BY97" s="185"/>
      <c r="BZ97" s="185"/>
      <c r="CA97" s="185"/>
      <c r="CB97" s="185"/>
      <c r="CC97" s="185"/>
      <c r="CD97" s="185"/>
      <c r="CE97" s="185"/>
      <c r="CF97" s="185"/>
      <c r="CG97" s="185"/>
      <c r="CH97" s="185"/>
      <c r="CI97" s="185"/>
      <c r="CJ97" s="185"/>
      <c r="CK97" s="185"/>
      <c r="CL97" s="185"/>
      <c r="CM97" s="185"/>
      <c r="CN97" s="185"/>
      <c r="CO97" s="185"/>
      <c r="CP97" s="185"/>
      <c r="CQ97" s="185"/>
      <c r="CR97" s="185"/>
      <c r="CS97" s="185"/>
      <c r="CT97" s="185"/>
      <c r="CU97" s="185"/>
      <c r="CV97" s="185"/>
      <c r="CW97" s="185"/>
      <c r="CX97" s="185"/>
      <c r="CY97" s="185"/>
      <c r="CZ97" s="185"/>
      <c r="DA97" s="185"/>
      <c r="DB97" s="185"/>
      <c r="DC97" s="185"/>
      <c r="DD97" s="185"/>
      <c r="DE97" s="185"/>
      <c r="DF97" s="185"/>
      <c r="DG97" s="185"/>
      <c r="DH97" s="185"/>
      <c r="DI97" s="185"/>
      <c r="DJ97" s="185"/>
      <c r="DK97" s="185"/>
      <c r="DL97" s="185"/>
      <c r="DM97" s="185"/>
      <c r="DN97" s="185"/>
      <c r="DO97" s="185"/>
      <c r="DP97" s="185"/>
      <c r="DQ97" s="185"/>
      <c r="DR97" s="185"/>
      <c r="DS97" s="185"/>
      <c r="DT97" s="185"/>
      <c r="DU97" s="185"/>
      <c r="DV97" s="185"/>
      <c r="DW97" s="185"/>
      <c r="DX97" s="185"/>
      <c r="DY97" s="185"/>
      <c r="DZ97" s="185"/>
      <c r="EA97" s="185"/>
      <c r="EB97" s="185"/>
      <c r="EC97" s="185"/>
      <c r="ED97" s="185"/>
      <c r="EE97" s="185"/>
      <c r="EF97" s="185"/>
      <c r="EG97" s="185"/>
      <c r="EH97" s="185"/>
      <c r="EI97" s="185"/>
      <c r="EJ97" s="185"/>
      <c r="EK97" s="185"/>
      <c r="EL97" s="185"/>
      <c r="EM97" s="185"/>
      <c r="EN97" s="185"/>
      <c r="EO97" s="185"/>
      <c r="EP97" s="185"/>
      <c r="EQ97" s="185"/>
      <c r="ER97" s="185"/>
      <c r="ES97" s="185"/>
      <c r="ET97" s="185"/>
      <c r="EU97" s="185"/>
      <c r="EV97" s="185"/>
      <c r="EW97" s="185"/>
      <c r="EX97" s="185"/>
      <c r="EY97" s="185"/>
      <c r="EZ97" s="185"/>
      <c r="FA97" s="185"/>
      <c r="FB97" s="185"/>
      <c r="FC97" s="185"/>
      <c r="FD97" s="185"/>
      <c r="FE97" s="185"/>
      <c r="FF97" s="185"/>
      <c r="FG97" s="185"/>
      <c r="FH97" s="185"/>
      <c r="FI97" s="185"/>
      <c r="FJ97" s="185"/>
      <c r="FK97" s="185"/>
      <c r="FL97" s="185"/>
      <c r="FM97" s="185"/>
      <c r="FN97" s="185"/>
      <c r="FO97" s="185"/>
      <c r="FP97" s="185"/>
      <c r="FQ97" s="185"/>
      <c r="FR97" s="185"/>
      <c r="FS97" s="185"/>
      <c r="FT97" s="185"/>
      <c r="FU97" s="185"/>
      <c r="FV97" s="185"/>
      <c r="FW97" s="185"/>
      <c r="FX97" s="185"/>
      <c r="FY97" s="185"/>
      <c r="FZ97" s="185"/>
      <c r="GA97" s="185"/>
      <c r="GB97" s="185"/>
      <c r="GC97" s="185"/>
      <c r="GD97" s="185"/>
      <c r="GE97" s="185"/>
      <c r="GF97" s="185"/>
      <c r="GG97" s="185"/>
      <c r="GH97" s="185"/>
      <c r="GI97" s="185"/>
      <c r="GJ97" s="185"/>
      <c r="GK97" s="185"/>
      <c r="GL97" s="185"/>
      <c r="GM97" s="185"/>
      <c r="GN97" s="185"/>
      <c r="GO97" s="185"/>
      <c r="GP97" s="185"/>
      <c r="GQ97" s="185"/>
      <c r="GR97" s="185"/>
      <c r="GS97" s="185"/>
      <c r="GT97" s="185"/>
      <c r="GU97" s="185"/>
      <c r="GV97" s="185"/>
      <c r="GW97" s="185"/>
      <c r="GX97" s="185"/>
      <c r="GY97" s="185"/>
      <c r="GZ97" s="185"/>
      <c r="HA97" s="185"/>
      <c r="HB97" s="185"/>
      <c r="HC97" s="185"/>
      <c r="HD97" s="185"/>
      <c r="HE97" s="185"/>
      <c r="HF97" s="185"/>
      <c r="HG97" s="185"/>
      <c r="HH97" s="185"/>
      <c r="HI97" s="185"/>
      <c r="HJ97" s="185"/>
      <c r="HK97" s="185"/>
      <c r="HL97" s="185"/>
      <c r="HM97" s="185"/>
      <c r="HN97" s="185"/>
      <c r="HO97" s="185"/>
      <c r="HP97" s="185"/>
      <c r="HQ97" s="185"/>
      <c r="HR97" s="185"/>
      <c r="HS97" s="185"/>
      <c r="HT97" s="185"/>
      <c r="HU97" s="185"/>
      <c r="HV97" s="185"/>
      <c r="HW97" s="185"/>
      <c r="HX97" s="185"/>
      <c r="HY97" s="185"/>
      <c r="HZ97" s="185"/>
      <c r="IA97" s="185"/>
      <c r="IB97" s="185"/>
      <c r="IC97" s="185"/>
      <c r="ID97" s="185"/>
      <c r="IE97" s="185"/>
      <c r="IF97" s="185"/>
      <c r="IG97" s="185"/>
      <c r="IH97" s="185"/>
      <c r="II97" s="185"/>
      <c r="IJ97" s="185"/>
      <c r="IK97" s="185"/>
      <c r="IL97" s="185"/>
      <c r="IM97" s="185"/>
      <c r="IN97" s="185"/>
      <c r="IO97" s="185"/>
      <c r="IP97" s="185"/>
      <c r="IQ97" s="185"/>
      <c r="IR97" s="185"/>
      <c r="IS97" s="185"/>
      <c r="IT97" s="185"/>
      <c r="IU97" s="185"/>
      <c r="IV97" s="185"/>
    </row>
    <row r="98" spans="1:256" s="207" customFormat="1" x14ac:dyDescent="0.25">
      <c r="A98" s="194" t="s">
        <v>6635</v>
      </c>
      <c r="B98" s="195">
        <v>791.94</v>
      </c>
      <c r="C98" s="225">
        <v>494.70600000000002</v>
      </c>
      <c r="D98" s="190">
        <f t="shared" si="6"/>
        <v>1.0034848718427223</v>
      </c>
      <c r="E98" s="190">
        <f t="shared" si="3"/>
        <v>1.0197064215386726</v>
      </c>
      <c r="F98" s="225">
        <v>624.09500000000003</v>
      </c>
      <c r="G98" s="190">
        <f t="shared" si="2"/>
        <v>1.0033281701957886</v>
      </c>
      <c r="H98" s="225">
        <v>684.02499999999998</v>
      </c>
      <c r="I98" s="185"/>
      <c r="J98" s="185"/>
      <c r="K98" s="185"/>
      <c r="L98" s="185"/>
      <c r="M98" s="185"/>
      <c r="N98" s="185"/>
      <c r="O98" s="185"/>
      <c r="P98" s="185"/>
      <c r="Q98" s="185"/>
      <c r="R98" s="185"/>
      <c r="S98" s="185"/>
      <c r="T98" s="185"/>
      <c r="U98" s="185"/>
      <c r="V98" s="185"/>
      <c r="W98" s="185"/>
      <c r="X98" s="185"/>
      <c r="Y98" s="185"/>
      <c r="Z98" s="185"/>
      <c r="AA98" s="185"/>
      <c r="AB98" s="185"/>
      <c r="AC98" s="185"/>
      <c r="AD98" s="185"/>
      <c r="AE98" s="185"/>
      <c r="AF98" s="185"/>
      <c r="AG98" s="185"/>
      <c r="AH98" s="185"/>
      <c r="AI98" s="185"/>
      <c r="AJ98" s="185"/>
      <c r="AK98" s="185"/>
      <c r="AL98" s="185"/>
      <c r="AM98" s="185"/>
      <c r="AN98" s="185"/>
      <c r="AO98" s="185"/>
      <c r="AP98" s="185"/>
      <c r="AQ98" s="185"/>
      <c r="AR98" s="185"/>
      <c r="AS98" s="185"/>
      <c r="AT98" s="185"/>
      <c r="AU98" s="185"/>
      <c r="AV98" s="185"/>
      <c r="AW98" s="185"/>
      <c r="AX98" s="185"/>
      <c r="AY98" s="185"/>
      <c r="AZ98" s="185"/>
      <c r="BA98" s="185"/>
      <c r="BB98" s="185"/>
      <c r="BC98" s="185"/>
      <c r="BD98" s="185"/>
      <c r="BE98" s="185"/>
      <c r="BF98" s="185"/>
      <c r="BG98" s="185"/>
      <c r="BH98" s="185"/>
      <c r="BI98" s="185"/>
      <c r="BJ98" s="185"/>
      <c r="BK98" s="185"/>
      <c r="BL98" s="185"/>
      <c r="BM98" s="185"/>
      <c r="BN98" s="185"/>
      <c r="BO98" s="185"/>
      <c r="BP98" s="185"/>
      <c r="BQ98" s="185"/>
      <c r="BR98" s="185"/>
      <c r="BS98" s="185"/>
      <c r="BT98" s="185"/>
      <c r="BU98" s="185"/>
      <c r="BV98" s="185"/>
      <c r="BW98" s="185"/>
      <c r="BX98" s="185"/>
      <c r="BY98" s="185"/>
      <c r="BZ98" s="185"/>
      <c r="CA98" s="185"/>
      <c r="CB98" s="185"/>
      <c r="CC98" s="185"/>
      <c r="CD98" s="185"/>
      <c r="CE98" s="185"/>
      <c r="CF98" s="185"/>
      <c r="CG98" s="185"/>
      <c r="CH98" s="185"/>
      <c r="CI98" s="185"/>
      <c r="CJ98" s="185"/>
      <c r="CK98" s="185"/>
      <c r="CL98" s="185"/>
      <c r="CM98" s="185"/>
      <c r="CN98" s="185"/>
      <c r="CO98" s="185"/>
      <c r="CP98" s="185"/>
      <c r="CQ98" s="185"/>
      <c r="CR98" s="185"/>
      <c r="CS98" s="185"/>
      <c r="CT98" s="185"/>
      <c r="CU98" s="185"/>
      <c r="CV98" s="185"/>
      <c r="CW98" s="185"/>
      <c r="CX98" s="185"/>
      <c r="CY98" s="185"/>
      <c r="CZ98" s="185"/>
      <c r="DA98" s="185"/>
      <c r="DB98" s="185"/>
      <c r="DC98" s="185"/>
      <c r="DD98" s="185"/>
      <c r="DE98" s="185"/>
      <c r="DF98" s="185"/>
      <c r="DG98" s="185"/>
      <c r="DH98" s="185"/>
      <c r="DI98" s="185"/>
      <c r="DJ98" s="185"/>
      <c r="DK98" s="185"/>
      <c r="DL98" s="185"/>
      <c r="DM98" s="185"/>
      <c r="DN98" s="185"/>
      <c r="DO98" s="185"/>
      <c r="DP98" s="185"/>
      <c r="DQ98" s="185"/>
      <c r="DR98" s="185"/>
      <c r="DS98" s="185"/>
      <c r="DT98" s="185"/>
      <c r="DU98" s="185"/>
      <c r="DV98" s="185"/>
      <c r="DW98" s="185"/>
      <c r="DX98" s="185"/>
      <c r="DY98" s="185"/>
      <c r="DZ98" s="185"/>
      <c r="EA98" s="185"/>
      <c r="EB98" s="185"/>
      <c r="EC98" s="185"/>
      <c r="ED98" s="185"/>
      <c r="EE98" s="185"/>
      <c r="EF98" s="185"/>
      <c r="EG98" s="185"/>
      <c r="EH98" s="185"/>
      <c r="EI98" s="185"/>
      <c r="EJ98" s="185"/>
      <c r="EK98" s="185"/>
      <c r="EL98" s="185"/>
      <c r="EM98" s="185"/>
      <c r="EN98" s="185"/>
      <c r="EO98" s="185"/>
      <c r="EP98" s="185"/>
      <c r="EQ98" s="185"/>
      <c r="ER98" s="185"/>
      <c r="ES98" s="185"/>
      <c r="ET98" s="185"/>
      <c r="EU98" s="185"/>
      <c r="EV98" s="185"/>
      <c r="EW98" s="185"/>
      <c r="EX98" s="185"/>
      <c r="EY98" s="185"/>
      <c r="EZ98" s="185"/>
      <c r="FA98" s="185"/>
      <c r="FB98" s="185"/>
      <c r="FC98" s="185"/>
      <c r="FD98" s="185"/>
      <c r="FE98" s="185"/>
      <c r="FF98" s="185"/>
      <c r="FG98" s="185"/>
      <c r="FH98" s="185"/>
      <c r="FI98" s="185"/>
      <c r="FJ98" s="185"/>
      <c r="FK98" s="185"/>
      <c r="FL98" s="185"/>
      <c r="FM98" s="185"/>
      <c r="FN98" s="185"/>
      <c r="FO98" s="185"/>
      <c r="FP98" s="185"/>
      <c r="FQ98" s="185"/>
      <c r="FR98" s="185"/>
      <c r="FS98" s="185"/>
      <c r="FT98" s="185"/>
      <c r="FU98" s="185"/>
      <c r="FV98" s="185"/>
      <c r="FW98" s="185"/>
      <c r="FX98" s="185"/>
      <c r="FY98" s="185"/>
      <c r="FZ98" s="185"/>
      <c r="GA98" s="185"/>
      <c r="GB98" s="185"/>
      <c r="GC98" s="185"/>
      <c r="GD98" s="185"/>
      <c r="GE98" s="185"/>
      <c r="GF98" s="185"/>
      <c r="GG98" s="185"/>
      <c r="GH98" s="185"/>
      <c r="GI98" s="185"/>
      <c r="GJ98" s="185"/>
      <c r="GK98" s="185"/>
      <c r="GL98" s="185"/>
      <c r="GM98" s="185"/>
      <c r="GN98" s="185"/>
      <c r="GO98" s="185"/>
      <c r="GP98" s="185"/>
      <c r="GQ98" s="185"/>
      <c r="GR98" s="185"/>
      <c r="GS98" s="185"/>
      <c r="GT98" s="185"/>
      <c r="GU98" s="185"/>
      <c r="GV98" s="185"/>
      <c r="GW98" s="185"/>
      <c r="GX98" s="185"/>
      <c r="GY98" s="185"/>
      <c r="GZ98" s="185"/>
      <c r="HA98" s="185"/>
      <c r="HB98" s="185"/>
      <c r="HC98" s="185"/>
      <c r="HD98" s="185"/>
      <c r="HE98" s="185"/>
      <c r="HF98" s="185"/>
      <c r="HG98" s="185"/>
      <c r="HH98" s="185"/>
      <c r="HI98" s="185"/>
      <c r="HJ98" s="185"/>
      <c r="HK98" s="185"/>
      <c r="HL98" s="185"/>
      <c r="HM98" s="185"/>
      <c r="HN98" s="185"/>
      <c r="HO98" s="185"/>
      <c r="HP98" s="185"/>
      <c r="HQ98" s="185"/>
      <c r="HR98" s="185"/>
      <c r="HS98" s="185"/>
      <c r="HT98" s="185"/>
      <c r="HU98" s="185"/>
      <c r="HV98" s="185"/>
      <c r="HW98" s="185"/>
      <c r="HX98" s="185"/>
      <c r="HY98" s="185"/>
      <c r="HZ98" s="185"/>
      <c r="IA98" s="185"/>
      <c r="IB98" s="185"/>
      <c r="IC98" s="185"/>
      <c r="ID98" s="185"/>
      <c r="IE98" s="185"/>
      <c r="IF98" s="185"/>
      <c r="IG98" s="185"/>
      <c r="IH98" s="185"/>
      <c r="II98" s="185"/>
      <c r="IJ98" s="185"/>
      <c r="IK98" s="185"/>
      <c r="IL98" s="185"/>
      <c r="IM98" s="185"/>
      <c r="IN98" s="185"/>
      <c r="IO98" s="185"/>
      <c r="IP98" s="185"/>
      <c r="IQ98" s="185"/>
      <c r="IR98" s="185"/>
      <c r="IS98" s="185"/>
      <c r="IT98" s="185"/>
      <c r="IU98" s="185"/>
      <c r="IV98" s="185"/>
    </row>
    <row r="99" spans="1:256" s="207" customFormat="1" x14ac:dyDescent="0.25">
      <c r="A99" s="194" t="s">
        <v>6636</v>
      </c>
      <c r="B99" s="195">
        <v>791.94</v>
      </c>
      <c r="C99" s="225">
        <v>494.34199999999998</v>
      </c>
      <c r="D99" s="190">
        <f t="shared" si="6"/>
        <v>0.99926420944965288</v>
      </c>
      <c r="E99" s="190">
        <f t="shared" si="3"/>
        <v>0.99965870580600702</v>
      </c>
      <c r="F99" s="225">
        <v>623.88199999999995</v>
      </c>
      <c r="G99" s="190">
        <f t="shared" si="2"/>
        <v>1.0021402726508535</v>
      </c>
      <c r="H99" s="225">
        <v>685.48900000000003</v>
      </c>
      <c r="I99" s="185"/>
      <c r="J99" s="185"/>
      <c r="K99" s="213"/>
      <c r="L99" s="185"/>
      <c r="M99" s="185"/>
      <c r="N99" s="185"/>
      <c r="O99" s="185"/>
      <c r="P99" s="185"/>
      <c r="Q99" s="185"/>
      <c r="R99" s="185"/>
      <c r="S99" s="185"/>
      <c r="T99" s="185"/>
      <c r="U99" s="185"/>
      <c r="V99" s="185"/>
      <c r="W99" s="185"/>
      <c r="X99" s="185"/>
      <c r="Y99" s="185"/>
      <c r="Z99" s="185"/>
      <c r="AA99" s="185"/>
      <c r="AB99" s="185"/>
      <c r="AC99" s="185"/>
      <c r="AD99" s="185"/>
      <c r="AE99" s="185"/>
      <c r="AF99" s="185"/>
      <c r="AG99" s="185"/>
      <c r="AH99" s="185"/>
      <c r="AI99" s="185"/>
      <c r="AJ99" s="185"/>
      <c r="AK99" s="185"/>
      <c r="AL99" s="185"/>
      <c r="AM99" s="185"/>
      <c r="AN99" s="185"/>
      <c r="AO99" s="185"/>
      <c r="AP99" s="185"/>
      <c r="AQ99" s="185"/>
      <c r="AR99" s="185"/>
      <c r="AS99" s="185"/>
      <c r="AT99" s="185"/>
      <c r="AU99" s="185"/>
      <c r="AV99" s="185"/>
      <c r="AW99" s="185"/>
      <c r="AX99" s="185"/>
      <c r="AY99" s="185"/>
      <c r="AZ99" s="185"/>
      <c r="BA99" s="185"/>
      <c r="BB99" s="185"/>
      <c r="BC99" s="185"/>
      <c r="BD99" s="185"/>
      <c r="BE99" s="185"/>
      <c r="BF99" s="185"/>
      <c r="BG99" s="185"/>
      <c r="BH99" s="185"/>
      <c r="BI99" s="185"/>
      <c r="BJ99" s="185"/>
      <c r="BK99" s="185"/>
      <c r="BL99" s="185"/>
      <c r="BM99" s="185"/>
      <c r="BN99" s="185"/>
      <c r="BO99" s="185"/>
      <c r="BP99" s="185"/>
      <c r="BQ99" s="185"/>
      <c r="BR99" s="185"/>
      <c r="BS99" s="185"/>
      <c r="BT99" s="185"/>
      <c r="BU99" s="185"/>
      <c r="BV99" s="185"/>
      <c r="BW99" s="185"/>
      <c r="BX99" s="185"/>
      <c r="BY99" s="185"/>
      <c r="BZ99" s="185"/>
      <c r="CA99" s="185"/>
      <c r="CB99" s="185"/>
      <c r="CC99" s="185"/>
      <c r="CD99" s="185"/>
      <c r="CE99" s="185"/>
      <c r="CF99" s="185"/>
      <c r="CG99" s="185"/>
      <c r="CH99" s="185"/>
      <c r="CI99" s="185"/>
      <c r="CJ99" s="185"/>
      <c r="CK99" s="185"/>
      <c r="CL99" s="185"/>
      <c r="CM99" s="185"/>
      <c r="CN99" s="185"/>
      <c r="CO99" s="185"/>
      <c r="CP99" s="185"/>
      <c r="CQ99" s="185"/>
      <c r="CR99" s="185"/>
      <c r="CS99" s="185"/>
      <c r="CT99" s="185"/>
      <c r="CU99" s="185"/>
      <c r="CV99" s="185"/>
      <c r="CW99" s="185"/>
      <c r="CX99" s="185"/>
      <c r="CY99" s="185"/>
      <c r="CZ99" s="185"/>
      <c r="DA99" s="185"/>
      <c r="DB99" s="185"/>
      <c r="DC99" s="185"/>
      <c r="DD99" s="185"/>
      <c r="DE99" s="185"/>
      <c r="DF99" s="185"/>
      <c r="DG99" s="185"/>
      <c r="DH99" s="185"/>
      <c r="DI99" s="185"/>
      <c r="DJ99" s="185"/>
      <c r="DK99" s="185"/>
      <c r="DL99" s="185"/>
      <c r="DM99" s="185"/>
      <c r="DN99" s="185"/>
      <c r="DO99" s="185"/>
      <c r="DP99" s="185"/>
      <c r="DQ99" s="185"/>
      <c r="DR99" s="185"/>
      <c r="DS99" s="185"/>
      <c r="DT99" s="185"/>
      <c r="DU99" s="185"/>
      <c r="DV99" s="185"/>
      <c r="DW99" s="185"/>
      <c r="DX99" s="185"/>
      <c r="DY99" s="185"/>
      <c r="DZ99" s="185"/>
      <c r="EA99" s="185"/>
      <c r="EB99" s="185"/>
      <c r="EC99" s="185"/>
      <c r="ED99" s="185"/>
      <c r="EE99" s="185"/>
      <c r="EF99" s="185"/>
      <c r="EG99" s="185"/>
      <c r="EH99" s="185"/>
      <c r="EI99" s="185"/>
      <c r="EJ99" s="185"/>
      <c r="EK99" s="185"/>
      <c r="EL99" s="185"/>
      <c r="EM99" s="185"/>
      <c r="EN99" s="185"/>
      <c r="EO99" s="185"/>
      <c r="EP99" s="185"/>
      <c r="EQ99" s="185"/>
      <c r="ER99" s="185"/>
      <c r="ES99" s="185"/>
      <c r="ET99" s="185"/>
      <c r="EU99" s="185"/>
      <c r="EV99" s="185"/>
      <c r="EW99" s="185"/>
      <c r="EX99" s="185"/>
      <c r="EY99" s="185"/>
      <c r="EZ99" s="185"/>
      <c r="FA99" s="185"/>
      <c r="FB99" s="185"/>
      <c r="FC99" s="185"/>
      <c r="FD99" s="185"/>
      <c r="FE99" s="185"/>
      <c r="FF99" s="185"/>
      <c r="FG99" s="185"/>
      <c r="FH99" s="185"/>
      <c r="FI99" s="185"/>
      <c r="FJ99" s="185"/>
      <c r="FK99" s="185"/>
      <c r="FL99" s="185"/>
      <c r="FM99" s="185"/>
      <c r="FN99" s="185"/>
      <c r="FO99" s="185"/>
      <c r="FP99" s="185"/>
      <c r="FQ99" s="185"/>
      <c r="FR99" s="185"/>
      <c r="FS99" s="185"/>
      <c r="FT99" s="185"/>
      <c r="FU99" s="185"/>
      <c r="FV99" s="185"/>
      <c r="FW99" s="185"/>
      <c r="FX99" s="185"/>
      <c r="FY99" s="185"/>
      <c r="FZ99" s="185"/>
      <c r="GA99" s="185"/>
      <c r="GB99" s="185"/>
      <c r="GC99" s="185"/>
      <c r="GD99" s="185"/>
      <c r="GE99" s="185"/>
      <c r="GF99" s="185"/>
      <c r="GG99" s="185"/>
      <c r="GH99" s="185"/>
      <c r="GI99" s="185"/>
      <c r="GJ99" s="185"/>
      <c r="GK99" s="185"/>
      <c r="GL99" s="185"/>
      <c r="GM99" s="185"/>
      <c r="GN99" s="185"/>
      <c r="GO99" s="185"/>
      <c r="GP99" s="185"/>
      <c r="GQ99" s="185"/>
      <c r="GR99" s="185"/>
      <c r="GS99" s="185"/>
      <c r="GT99" s="185"/>
      <c r="GU99" s="185"/>
      <c r="GV99" s="185"/>
      <c r="GW99" s="185"/>
      <c r="GX99" s="185"/>
      <c r="GY99" s="185"/>
      <c r="GZ99" s="185"/>
      <c r="HA99" s="185"/>
      <c r="HB99" s="185"/>
      <c r="HC99" s="185"/>
      <c r="HD99" s="185"/>
      <c r="HE99" s="185"/>
      <c r="HF99" s="185"/>
      <c r="HG99" s="185"/>
      <c r="HH99" s="185"/>
      <c r="HI99" s="185"/>
      <c r="HJ99" s="185"/>
      <c r="HK99" s="185"/>
      <c r="HL99" s="185"/>
      <c r="HM99" s="185"/>
      <c r="HN99" s="185"/>
      <c r="HO99" s="185"/>
      <c r="HP99" s="185"/>
      <c r="HQ99" s="185"/>
      <c r="HR99" s="185"/>
      <c r="HS99" s="185"/>
      <c r="HT99" s="185"/>
      <c r="HU99" s="185"/>
      <c r="HV99" s="185"/>
      <c r="HW99" s="185"/>
      <c r="HX99" s="185"/>
      <c r="HY99" s="185"/>
      <c r="HZ99" s="185"/>
      <c r="IA99" s="185"/>
      <c r="IB99" s="185"/>
      <c r="IC99" s="185"/>
      <c r="ID99" s="185"/>
      <c r="IE99" s="185"/>
      <c r="IF99" s="185"/>
      <c r="IG99" s="185"/>
      <c r="IH99" s="185"/>
      <c r="II99" s="185"/>
      <c r="IJ99" s="185"/>
      <c r="IK99" s="185"/>
      <c r="IL99" s="185"/>
      <c r="IM99" s="185"/>
      <c r="IN99" s="185"/>
      <c r="IO99" s="185"/>
      <c r="IP99" s="185"/>
      <c r="IQ99" s="185"/>
      <c r="IR99" s="185"/>
      <c r="IS99" s="185"/>
      <c r="IT99" s="185"/>
      <c r="IU99" s="185"/>
      <c r="IV99" s="185"/>
    </row>
    <row r="100" spans="1:256" s="207" customFormat="1" x14ac:dyDescent="0.25">
      <c r="A100" s="194" t="s">
        <v>6637</v>
      </c>
      <c r="B100" s="195">
        <v>791.94</v>
      </c>
      <c r="C100" s="225">
        <v>494.00900000000001</v>
      </c>
      <c r="D100" s="190">
        <f t="shared" si="6"/>
        <v>0.99932637728536122</v>
      </c>
      <c r="E100" s="190">
        <f t="shared" si="3"/>
        <v>0.9996890437614806</v>
      </c>
      <c r="F100" s="225">
        <v>623.68799999999999</v>
      </c>
      <c r="G100" s="190">
        <f t="shared" si="2"/>
        <v>1.00163095250252</v>
      </c>
      <c r="H100" s="225">
        <v>686.60699999999997</v>
      </c>
      <c r="I100" s="185"/>
      <c r="J100" s="185"/>
      <c r="K100" s="213"/>
      <c r="L100" s="185"/>
      <c r="M100" s="185"/>
      <c r="N100" s="185"/>
      <c r="O100" s="185"/>
      <c r="P100" s="185"/>
      <c r="Q100" s="185"/>
      <c r="R100" s="185"/>
      <c r="S100" s="185"/>
      <c r="T100" s="185"/>
      <c r="U100" s="185"/>
      <c r="V100" s="185"/>
      <c r="W100" s="185"/>
      <c r="X100" s="185"/>
      <c r="Y100" s="185"/>
      <c r="Z100" s="185"/>
      <c r="AA100" s="185"/>
      <c r="AB100" s="185"/>
      <c r="AC100" s="185"/>
      <c r="AD100" s="185"/>
      <c r="AE100" s="185"/>
      <c r="AF100" s="185"/>
      <c r="AG100" s="185"/>
      <c r="AH100" s="185"/>
      <c r="AI100" s="185"/>
      <c r="AJ100" s="185"/>
      <c r="AK100" s="185"/>
      <c r="AL100" s="185"/>
      <c r="AM100" s="185"/>
      <c r="AN100" s="185"/>
      <c r="AO100" s="185"/>
      <c r="AP100" s="185"/>
      <c r="AQ100" s="185"/>
      <c r="AR100" s="185"/>
      <c r="AS100" s="185"/>
      <c r="AT100" s="185"/>
      <c r="AU100" s="185"/>
      <c r="AV100" s="185"/>
      <c r="AW100" s="185"/>
      <c r="AX100" s="185"/>
      <c r="AY100" s="185"/>
      <c r="AZ100" s="185"/>
      <c r="BA100" s="185"/>
      <c r="BB100" s="185"/>
      <c r="BC100" s="185"/>
      <c r="BD100" s="185"/>
      <c r="BE100" s="185"/>
      <c r="BF100" s="185"/>
      <c r="BG100" s="185"/>
      <c r="BH100" s="185"/>
      <c r="BI100" s="185"/>
      <c r="BJ100" s="185"/>
      <c r="BK100" s="185"/>
      <c r="BL100" s="185"/>
      <c r="BM100" s="185"/>
      <c r="BN100" s="185"/>
      <c r="BO100" s="185"/>
      <c r="BP100" s="185"/>
      <c r="BQ100" s="185"/>
      <c r="BR100" s="185"/>
      <c r="BS100" s="185"/>
      <c r="BT100" s="185"/>
      <c r="BU100" s="185"/>
      <c r="BV100" s="185"/>
      <c r="BW100" s="185"/>
      <c r="BX100" s="185"/>
      <c r="BY100" s="185"/>
      <c r="BZ100" s="185"/>
      <c r="CA100" s="185"/>
      <c r="CB100" s="185"/>
      <c r="CC100" s="185"/>
      <c r="CD100" s="185"/>
      <c r="CE100" s="185"/>
      <c r="CF100" s="185"/>
      <c r="CG100" s="185"/>
      <c r="CH100" s="185"/>
      <c r="CI100" s="185"/>
      <c r="CJ100" s="185"/>
      <c r="CK100" s="185"/>
      <c r="CL100" s="185"/>
      <c r="CM100" s="185"/>
      <c r="CN100" s="185"/>
      <c r="CO100" s="185"/>
      <c r="CP100" s="185"/>
      <c r="CQ100" s="185"/>
      <c r="CR100" s="185"/>
      <c r="CS100" s="185"/>
      <c r="CT100" s="185"/>
      <c r="CU100" s="185"/>
      <c r="CV100" s="185"/>
      <c r="CW100" s="185"/>
      <c r="CX100" s="185"/>
      <c r="CY100" s="185"/>
      <c r="CZ100" s="185"/>
      <c r="DA100" s="185"/>
      <c r="DB100" s="185"/>
      <c r="DC100" s="185"/>
      <c r="DD100" s="185"/>
      <c r="DE100" s="185"/>
      <c r="DF100" s="185"/>
      <c r="DG100" s="185"/>
      <c r="DH100" s="185"/>
      <c r="DI100" s="185"/>
      <c r="DJ100" s="185"/>
      <c r="DK100" s="185"/>
      <c r="DL100" s="185"/>
      <c r="DM100" s="185"/>
      <c r="DN100" s="185"/>
      <c r="DO100" s="185"/>
      <c r="DP100" s="185"/>
      <c r="DQ100" s="185"/>
      <c r="DR100" s="185"/>
      <c r="DS100" s="185"/>
      <c r="DT100" s="185"/>
      <c r="DU100" s="185"/>
      <c r="DV100" s="185"/>
      <c r="DW100" s="185"/>
      <c r="DX100" s="185"/>
      <c r="DY100" s="185"/>
      <c r="DZ100" s="185"/>
      <c r="EA100" s="185"/>
      <c r="EB100" s="185"/>
      <c r="EC100" s="185"/>
      <c r="ED100" s="185"/>
      <c r="EE100" s="185"/>
      <c r="EF100" s="185"/>
      <c r="EG100" s="185"/>
      <c r="EH100" s="185"/>
      <c r="EI100" s="185"/>
      <c r="EJ100" s="185"/>
      <c r="EK100" s="185"/>
      <c r="EL100" s="185"/>
      <c r="EM100" s="185"/>
      <c r="EN100" s="185"/>
      <c r="EO100" s="185"/>
      <c r="EP100" s="185"/>
      <c r="EQ100" s="185"/>
      <c r="ER100" s="185"/>
      <c r="ES100" s="185"/>
      <c r="ET100" s="185"/>
      <c r="EU100" s="185"/>
      <c r="EV100" s="185"/>
      <c r="EW100" s="185"/>
      <c r="EX100" s="185"/>
      <c r="EY100" s="185"/>
      <c r="EZ100" s="185"/>
      <c r="FA100" s="185"/>
      <c r="FB100" s="185"/>
      <c r="FC100" s="185"/>
      <c r="FD100" s="185"/>
      <c r="FE100" s="185"/>
      <c r="FF100" s="185"/>
      <c r="FG100" s="185"/>
      <c r="FH100" s="185"/>
      <c r="FI100" s="185"/>
      <c r="FJ100" s="185"/>
      <c r="FK100" s="185"/>
      <c r="FL100" s="185"/>
      <c r="FM100" s="185"/>
      <c r="FN100" s="185"/>
      <c r="FO100" s="185"/>
      <c r="FP100" s="185"/>
      <c r="FQ100" s="185"/>
      <c r="FR100" s="185"/>
      <c r="FS100" s="185"/>
      <c r="FT100" s="185"/>
      <c r="FU100" s="185"/>
      <c r="FV100" s="185"/>
      <c r="FW100" s="185"/>
      <c r="FX100" s="185"/>
      <c r="FY100" s="185"/>
      <c r="FZ100" s="185"/>
      <c r="GA100" s="185"/>
      <c r="GB100" s="185"/>
      <c r="GC100" s="185"/>
      <c r="GD100" s="185"/>
      <c r="GE100" s="185"/>
      <c r="GF100" s="185"/>
      <c r="GG100" s="185"/>
      <c r="GH100" s="185"/>
      <c r="GI100" s="185"/>
      <c r="GJ100" s="185"/>
      <c r="GK100" s="185"/>
      <c r="GL100" s="185"/>
      <c r="GM100" s="185"/>
      <c r="GN100" s="185"/>
      <c r="GO100" s="185"/>
      <c r="GP100" s="185"/>
      <c r="GQ100" s="185"/>
      <c r="GR100" s="185"/>
      <c r="GS100" s="185"/>
      <c r="GT100" s="185"/>
      <c r="GU100" s="185"/>
      <c r="GV100" s="185"/>
      <c r="GW100" s="185"/>
      <c r="GX100" s="185"/>
      <c r="GY100" s="185"/>
      <c r="GZ100" s="185"/>
      <c r="HA100" s="185"/>
      <c r="HB100" s="185"/>
      <c r="HC100" s="185"/>
      <c r="HD100" s="185"/>
      <c r="HE100" s="185"/>
      <c r="HF100" s="185"/>
      <c r="HG100" s="185"/>
      <c r="HH100" s="185"/>
      <c r="HI100" s="185"/>
      <c r="HJ100" s="185"/>
      <c r="HK100" s="185"/>
      <c r="HL100" s="185"/>
      <c r="HM100" s="185"/>
      <c r="HN100" s="185"/>
      <c r="HO100" s="185"/>
      <c r="HP100" s="185"/>
      <c r="HQ100" s="185"/>
      <c r="HR100" s="185"/>
      <c r="HS100" s="185"/>
      <c r="HT100" s="185"/>
      <c r="HU100" s="185"/>
      <c r="HV100" s="185"/>
      <c r="HW100" s="185"/>
      <c r="HX100" s="185"/>
      <c r="HY100" s="185"/>
      <c r="HZ100" s="185"/>
      <c r="IA100" s="185"/>
      <c r="IB100" s="185"/>
      <c r="IC100" s="185"/>
      <c r="ID100" s="185"/>
      <c r="IE100" s="185"/>
      <c r="IF100" s="185"/>
      <c r="IG100" s="185"/>
      <c r="IH100" s="185"/>
      <c r="II100" s="185"/>
      <c r="IJ100" s="185"/>
      <c r="IK100" s="185"/>
      <c r="IL100" s="185"/>
      <c r="IM100" s="185"/>
      <c r="IN100" s="185"/>
      <c r="IO100" s="185"/>
      <c r="IP100" s="185"/>
      <c r="IQ100" s="185"/>
      <c r="IR100" s="185"/>
      <c r="IS100" s="185"/>
      <c r="IT100" s="185"/>
      <c r="IU100" s="185"/>
      <c r="IV100" s="185"/>
    </row>
    <row r="101" spans="1:256" s="207" customFormat="1" x14ac:dyDescent="0.25">
      <c r="A101" s="194" t="s">
        <v>6638</v>
      </c>
      <c r="B101" s="195">
        <v>827.40800000000002</v>
      </c>
      <c r="C101" s="225">
        <v>496.005</v>
      </c>
      <c r="D101" s="190">
        <f t="shared" si="6"/>
        <v>1.0040404122192106</v>
      </c>
      <c r="E101" s="190">
        <f t="shared" si="3"/>
        <v>1.0259312348481933</v>
      </c>
      <c r="F101" s="225">
        <v>639.86099999999999</v>
      </c>
      <c r="G101" s="190">
        <f t="shared" si="2"/>
        <v>1.0034634077427116</v>
      </c>
      <c r="H101" s="225">
        <v>688.98500000000001</v>
      </c>
      <c r="I101" s="185"/>
      <c r="J101" s="185"/>
      <c r="K101" s="185"/>
      <c r="L101" s="185"/>
      <c r="M101" s="185"/>
      <c r="N101" s="185"/>
      <c r="O101" s="185"/>
      <c r="P101" s="185"/>
      <c r="Q101" s="185"/>
      <c r="R101" s="185"/>
      <c r="S101" s="185"/>
      <c r="T101" s="185"/>
      <c r="U101" s="185"/>
      <c r="V101" s="185"/>
      <c r="W101" s="185"/>
      <c r="X101" s="185"/>
      <c r="Y101" s="185"/>
      <c r="Z101" s="185"/>
      <c r="AA101" s="185"/>
      <c r="AB101" s="185"/>
      <c r="AC101" s="185"/>
      <c r="AD101" s="185"/>
      <c r="AE101" s="185"/>
      <c r="AF101" s="185"/>
      <c r="AG101" s="185"/>
      <c r="AH101" s="185"/>
      <c r="AI101" s="185"/>
      <c r="AJ101" s="185"/>
      <c r="AK101" s="185"/>
      <c r="AL101" s="185"/>
      <c r="AM101" s="185"/>
      <c r="AN101" s="185"/>
      <c r="AO101" s="185"/>
      <c r="AP101" s="185"/>
      <c r="AQ101" s="185"/>
      <c r="AR101" s="185"/>
      <c r="AS101" s="185"/>
      <c r="AT101" s="185"/>
      <c r="AU101" s="185"/>
      <c r="AV101" s="185"/>
      <c r="AW101" s="185"/>
      <c r="AX101" s="185"/>
      <c r="AY101" s="185"/>
      <c r="AZ101" s="185"/>
      <c r="BA101" s="185"/>
      <c r="BB101" s="185"/>
      <c r="BC101" s="185"/>
      <c r="BD101" s="185"/>
      <c r="BE101" s="185"/>
      <c r="BF101" s="185"/>
      <c r="BG101" s="185"/>
      <c r="BH101" s="185"/>
      <c r="BI101" s="185"/>
      <c r="BJ101" s="185"/>
      <c r="BK101" s="185"/>
      <c r="BL101" s="185"/>
      <c r="BM101" s="185"/>
      <c r="BN101" s="185"/>
      <c r="BO101" s="185"/>
      <c r="BP101" s="185"/>
      <c r="BQ101" s="185"/>
      <c r="BR101" s="185"/>
      <c r="BS101" s="185"/>
      <c r="BT101" s="185"/>
      <c r="BU101" s="185"/>
      <c r="BV101" s="185"/>
      <c r="BW101" s="185"/>
      <c r="BX101" s="185"/>
      <c r="BY101" s="185"/>
      <c r="BZ101" s="185"/>
      <c r="CA101" s="185"/>
      <c r="CB101" s="185"/>
      <c r="CC101" s="185"/>
      <c r="CD101" s="185"/>
      <c r="CE101" s="185"/>
      <c r="CF101" s="185"/>
      <c r="CG101" s="185"/>
      <c r="CH101" s="185"/>
      <c r="CI101" s="185"/>
      <c r="CJ101" s="185"/>
      <c r="CK101" s="185"/>
      <c r="CL101" s="185"/>
      <c r="CM101" s="185"/>
      <c r="CN101" s="185"/>
      <c r="CO101" s="185"/>
      <c r="CP101" s="185"/>
      <c r="CQ101" s="185"/>
      <c r="CR101" s="185"/>
      <c r="CS101" s="185"/>
      <c r="CT101" s="185"/>
      <c r="CU101" s="185"/>
      <c r="CV101" s="185"/>
      <c r="CW101" s="185"/>
      <c r="CX101" s="185"/>
      <c r="CY101" s="185"/>
      <c r="CZ101" s="185"/>
      <c r="DA101" s="185"/>
      <c r="DB101" s="185"/>
      <c r="DC101" s="185"/>
      <c r="DD101" s="185"/>
      <c r="DE101" s="185"/>
      <c r="DF101" s="185"/>
      <c r="DG101" s="185"/>
      <c r="DH101" s="185"/>
      <c r="DI101" s="185"/>
      <c r="DJ101" s="185"/>
      <c r="DK101" s="185"/>
      <c r="DL101" s="185"/>
      <c r="DM101" s="185"/>
      <c r="DN101" s="185"/>
      <c r="DO101" s="185"/>
      <c r="DP101" s="185"/>
      <c r="DQ101" s="185"/>
      <c r="DR101" s="185"/>
      <c r="DS101" s="185"/>
      <c r="DT101" s="185"/>
      <c r="DU101" s="185"/>
      <c r="DV101" s="185"/>
      <c r="DW101" s="185"/>
      <c r="DX101" s="185"/>
      <c r="DY101" s="185"/>
      <c r="DZ101" s="185"/>
      <c r="EA101" s="185"/>
      <c r="EB101" s="185"/>
      <c r="EC101" s="185"/>
      <c r="ED101" s="185"/>
      <c r="EE101" s="185"/>
      <c r="EF101" s="185"/>
      <c r="EG101" s="185"/>
      <c r="EH101" s="185"/>
      <c r="EI101" s="185"/>
      <c r="EJ101" s="185"/>
      <c r="EK101" s="185"/>
      <c r="EL101" s="185"/>
      <c r="EM101" s="185"/>
      <c r="EN101" s="185"/>
      <c r="EO101" s="185"/>
      <c r="EP101" s="185"/>
      <c r="EQ101" s="185"/>
      <c r="ER101" s="185"/>
      <c r="ES101" s="185"/>
      <c r="ET101" s="185"/>
      <c r="EU101" s="185"/>
      <c r="EV101" s="185"/>
      <c r="EW101" s="185"/>
      <c r="EX101" s="185"/>
      <c r="EY101" s="185"/>
      <c r="EZ101" s="185"/>
      <c r="FA101" s="185"/>
      <c r="FB101" s="185"/>
      <c r="FC101" s="185"/>
      <c r="FD101" s="185"/>
      <c r="FE101" s="185"/>
      <c r="FF101" s="185"/>
      <c r="FG101" s="185"/>
      <c r="FH101" s="185"/>
      <c r="FI101" s="185"/>
      <c r="FJ101" s="185"/>
      <c r="FK101" s="185"/>
      <c r="FL101" s="185"/>
      <c r="FM101" s="185"/>
      <c r="FN101" s="185"/>
      <c r="FO101" s="185"/>
      <c r="FP101" s="185"/>
      <c r="FQ101" s="185"/>
      <c r="FR101" s="185"/>
      <c r="FS101" s="185"/>
      <c r="FT101" s="185"/>
      <c r="FU101" s="185"/>
      <c r="FV101" s="185"/>
      <c r="FW101" s="185"/>
      <c r="FX101" s="185"/>
      <c r="FY101" s="185"/>
      <c r="FZ101" s="185"/>
      <c r="GA101" s="185"/>
      <c r="GB101" s="185"/>
      <c r="GC101" s="185"/>
      <c r="GD101" s="185"/>
      <c r="GE101" s="185"/>
      <c r="GF101" s="185"/>
      <c r="GG101" s="185"/>
      <c r="GH101" s="185"/>
      <c r="GI101" s="185"/>
      <c r="GJ101" s="185"/>
      <c r="GK101" s="185"/>
      <c r="GL101" s="185"/>
      <c r="GM101" s="185"/>
      <c r="GN101" s="185"/>
      <c r="GO101" s="185"/>
      <c r="GP101" s="185"/>
      <c r="GQ101" s="185"/>
      <c r="GR101" s="185"/>
      <c r="GS101" s="185"/>
      <c r="GT101" s="185"/>
      <c r="GU101" s="185"/>
      <c r="GV101" s="185"/>
      <c r="GW101" s="185"/>
      <c r="GX101" s="185"/>
      <c r="GY101" s="185"/>
      <c r="GZ101" s="185"/>
      <c r="HA101" s="185"/>
      <c r="HB101" s="185"/>
      <c r="HC101" s="185"/>
      <c r="HD101" s="185"/>
      <c r="HE101" s="185"/>
      <c r="HF101" s="185"/>
      <c r="HG101" s="185"/>
      <c r="HH101" s="185"/>
      <c r="HI101" s="185"/>
      <c r="HJ101" s="185"/>
      <c r="HK101" s="185"/>
      <c r="HL101" s="185"/>
      <c r="HM101" s="185"/>
      <c r="HN101" s="185"/>
      <c r="HO101" s="185"/>
      <c r="HP101" s="185"/>
      <c r="HQ101" s="185"/>
      <c r="HR101" s="185"/>
      <c r="HS101" s="185"/>
      <c r="HT101" s="185"/>
      <c r="HU101" s="185"/>
      <c r="HV101" s="185"/>
      <c r="HW101" s="185"/>
      <c r="HX101" s="185"/>
      <c r="HY101" s="185"/>
      <c r="HZ101" s="185"/>
      <c r="IA101" s="185"/>
      <c r="IB101" s="185"/>
      <c r="IC101" s="185"/>
      <c r="ID101" s="185"/>
      <c r="IE101" s="185"/>
      <c r="IF101" s="185"/>
      <c r="IG101" s="185"/>
      <c r="IH101" s="185"/>
      <c r="II101" s="185"/>
      <c r="IJ101" s="185"/>
      <c r="IK101" s="185"/>
      <c r="IL101" s="185"/>
      <c r="IM101" s="185"/>
      <c r="IN101" s="185"/>
      <c r="IO101" s="185"/>
      <c r="IP101" s="185"/>
      <c r="IQ101" s="185"/>
      <c r="IR101" s="185"/>
      <c r="IS101" s="185"/>
      <c r="IT101" s="185"/>
      <c r="IU101" s="185"/>
      <c r="IV101" s="185"/>
    </row>
    <row r="102" spans="1:256" s="207" customFormat="1" x14ac:dyDescent="0.25">
      <c r="A102" s="194" t="s">
        <v>6639</v>
      </c>
      <c r="B102" s="195">
        <v>828.36199999999997</v>
      </c>
      <c r="C102" s="225">
        <v>497.22800000000001</v>
      </c>
      <c r="D102" s="190">
        <f t="shared" si="6"/>
        <v>1.0024657009505953</v>
      </c>
      <c r="E102" s="190">
        <f t="shared" si="3"/>
        <v>1.0017472544818329</v>
      </c>
      <c r="F102" s="225">
        <v>640.97900000000004</v>
      </c>
      <c r="G102" s="190">
        <f t="shared" si="2"/>
        <v>1.0040741090154357</v>
      </c>
      <c r="H102" s="225">
        <v>691.79200000000003</v>
      </c>
      <c r="I102" s="185"/>
      <c r="J102" s="185"/>
      <c r="K102" s="185"/>
      <c r="L102" s="185"/>
      <c r="M102" s="185"/>
      <c r="N102" s="185"/>
      <c r="O102" s="185"/>
      <c r="P102" s="185"/>
      <c r="Q102" s="185"/>
      <c r="R102" s="185"/>
      <c r="S102" s="185"/>
      <c r="T102" s="185"/>
      <c r="U102" s="185"/>
      <c r="V102" s="185"/>
      <c r="W102" s="185"/>
      <c r="X102" s="185"/>
      <c r="Y102" s="185"/>
      <c r="Z102" s="185"/>
      <c r="AA102" s="185"/>
      <c r="AB102" s="185"/>
      <c r="AC102" s="185"/>
      <c r="AD102" s="185"/>
      <c r="AE102" s="185"/>
      <c r="AF102" s="185"/>
      <c r="AG102" s="185"/>
      <c r="AH102" s="185"/>
      <c r="AI102" s="185"/>
      <c r="AJ102" s="185"/>
      <c r="AK102" s="185"/>
      <c r="AL102" s="185"/>
      <c r="AM102" s="185"/>
      <c r="AN102" s="185"/>
      <c r="AO102" s="185"/>
      <c r="AP102" s="185"/>
      <c r="AQ102" s="185"/>
      <c r="AR102" s="185"/>
      <c r="AS102" s="185"/>
      <c r="AT102" s="185"/>
      <c r="AU102" s="185"/>
      <c r="AV102" s="185"/>
      <c r="AW102" s="185"/>
      <c r="AX102" s="185"/>
      <c r="AY102" s="185"/>
      <c r="AZ102" s="185"/>
      <c r="BA102" s="185"/>
      <c r="BB102" s="185"/>
      <c r="BC102" s="185"/>
      <c r="BD102" s="185"/>
      <c r="BE102" s="185"/>
      <c r="BF102" s="185"/>
      <c r="BG102" s="185"/>
      <c r="BH102" s="185"/>
      <c r="BI102" s="185"/>
      <c r="BJ102" s="185"/>
      <c r="BK102" s="185"/>
      <c r="BL102" s="185"/>
      <c r="BM102" s="185"/>
      <c r="BN102" s="185"/>
      <c r="BO102" s="185"/>
      <c r="BP102" s="185"/>
      <c r="BQ102" s="185"/>
      <c r="BR102" s="185"/>
      <c r="BS102" s="185"/>
      <c r="BT102" s="185"/>
      <c r="BU102" s="185"/>
      <c r="BV102" s="185"/>
      <c r="BW102" s="185"/>
      <c r="BX102" s="185"/>
      <c r="BY102" s="185"/>
      <c r="BZ102" s="185"/>
      <c r="CA102" s="185"/>
      <c r="CB102" s="185"/>
      <c r="CC102" s="185"/>
      <c r="CD102" s="185"/>
      <c r="CE102" s="185"/>
      <c r="CF102" s="185"/>
      <c r="CG102" s="185"/>
      <c r="CH102" s="185"/>
      <c r="CI102" s="185"/>
      <c r="CJ102" s="185"/>
      <c r="CK102" s="185"/>
      <c r="CL102" s="185"/>
      <c r="CM102" s="185"/>
      <c r="CN102" s="185"/>
      <c r="CO102" s="185"/>
      <c r="CP102" s="185"/>
      <c r="CQ102" s="185"/>
      <c r="CR102" s="185"/>
      <c r="CS102" s="185"/>
      <c r="CT102" s="185"/>
      <c r="CU102" s="185"/>
      <c r="CV102" s="185"/>
      <c r="CW102" s="185"/>
      <c r="CX102" s="185"/>
      <c r="CY102" s="185"/>
      <c r="CZ102" s="185"/>
      <c r="DA102" s="185"/>
      <c r="DB102" s="185"/>
      <c r="DC102" s="185"/>
      <c r="DD102" s="185"/>
      <c r="DE102" s="185"/>
      <c r="DF102" s="185"/>
      <c r="DG102" s="185"/>
      <c r="DH102" s="185"/>
      <c r="DI102" s="185"/>
      <c r="DJ102" s="185"/>
      <c r="DK102" s="185"/>
      <c r="DL102" s="185"/>
      <c r="DM102" s="185"/>
      <c r="DN102" s="185"/>
      <c r="DO102" s="185"/>
      <c r="DP102" s="185"/>
      <c r="DQ102" s="185"/>
      <c r="DR102" s="185"/>
      <c r="DS102" s="185"/>
      <c r="DT102" s="185"/>
      <c r="DU102" s="185"/>
      <c r="DV102" s="185"/>
      <c r="DW102" s="185"/>
      <c r="DX102" s="185"/>
      <c r="DY102" s="185"/>
      <c r="DZ102" s="185"/>
      <c r="EA102" s="185"/>
      <c r="EB102" s="185"/>
      <c r="EC102" s="185"/>
      <c r="ED102" s="185"/>
      <c r="EE102" s="185"/>
      <c r="EF102" s="185"/>
      <c r="EG102" s="185"/>
      <c r="EH102" s="185"/>
      <c r="EI102" s="185"/>
      <c r="EJ102" s="185"/>
      <c r="EK102" s="185"/>
      <c r="EL102" s="185"/>
      <c r="EM102" s="185"/>
      <c r="EN102" s="185"/>
      <c r="EO102" s="185"/>
      <c r="EP102" s="185"/>
      <c r="EQ102" s="185"/>
      <c r="ER102" s="185"/>
      <c r="ES102" s="185"/>
      <c r="ET102" s="185"/>
      <c r="EU102" s="185"/>
      <c r="EV102" s="185"/>
      <c r="EW102" s="185"/>
      <c r="EX102" s="185"/>
      <c r="EY102" s="185"/>
      <c r="EZ102" s="185"/>
      <c r="FA102" s="185"/>
      <c r="FB102" s="185"/>
      <c r="FC102" s="185"/>
      <c r="FD102" s="185"/>
      <c r="FE102" s="185"/>
      <c r="FF102" s="185"/>
      <c r="FG102" s="185"/>
      <c r="FH102" s="185"/>
      <c r="FI102" s="185"/>
      <c r="FJ102" s="185"/>
      <c r="FK102" s="185"/>
      <c r="FL102" s="185"/>
      <c r="FM102" s="185"/>
      <c r="FN102" s="185"/>
      <c r="FO102" s="185"/>
      <c r="FP102" s="185"/>
      <c r="FQ102" s="185"/>
      <c r="FR102" s="185"/>
      <c r="FS102" s="185"/>
      <c r="FT102" s="185"/>
      <c r="FU102" s="185"/>
      <c r="FV102" s="185"/>
      <c r="FW102" s="185"/>
      <c r="FX102" s="185"/>
      <c r="FY102" s="185"/>
      <c r="FZ102" s="185"/>
      <c r="GA102" s="185"/>
      <c r="GB102" s="185"/>
      <c r="GC102" s="185"/>
      <c r="GD102" s="185"/>
      <c r="GE102" s="185"/>
      <c r="GF102" s="185"/>
      <c r="GG102" s="185"/>
      <c r="GH102" s="185"/>
      <c r="GI102" s="185"/>
      <c r="GJ102" s="185"/>
      <c r="GK102" s="185"/>
      <c r="GL102" s="185"/>
      <c r="GM102" s="185"/>
      <c r="GN102" s="185"/>
      <c r="GO102" s="185"/>
      <c r="GP102" s="185"/>
      <c r="GQ102" s="185"/>
      <c r="GR102" s="185"/>
      <c r="GS102" s="185"/>
      <c r="GT102" s="185"/>
      <c r="GU102" s="185"/>
      <c r="GV102" s="185"/>
      <c r="GW102" s="185"/>
      <c r="GX102" s="185"/>
      <c r="GY102" s="185"/>
      <c r="GZ102" s="185"/>
      <c r="HA102" s="185"/>
      <c r="HB102" s="185"/>
      <c r="HC102" s="185"/>
      <c r="HD102" s="185"/>
      <c r="HE102" s="185"/>
      <c r="HF102" s="185"/>
      <c r="HG102" s="185"/>
      <c r="HH102" s="185"/>
      <c r="HI102" s="185"/>
      <c r="HJ102" s="185"/>
      <c r="HK102" s="185"/>
      <c r="HL102" s="185"/>
      <c r="HM102" s="185"/>
      <c r="HN102" s="185"/>
      <c r="HO102" s="185"/>
      <c r="HP102" s="185"/>
      <c r="HQ102" s="185"/>
      <c r="HR102" s="185"/>
      <c r="HS102" s="185"/>
      <c r="HT102" s="185"/>
      <c r="HU102" s="185"/>
      <c r="HV102" s="185"/>
      <c r="HW102" s="185"/>
      <c r="HX102" s="185"/>
      <c r="HY102" s="185"/>
      <c r="HZ102" s="185"/>
      <c r="IA102" s="185"/>
      <c r="IB102" s="185"/>
      <c r="IC102" s="185"/>
      <c r="ID102" s="185"/>
      <c r="IE102" s="185"/>
      <c r="IF102" s="185"/>
      <c r="IG102" s="185"/>
      <c r="IH102" s="185"/>
      <c r="II102" s="185"/>
      <c r="IJ102" s="185"/>
      <c r="IK102" s="185"/>
      <c r="IL102" s="185"/>
      <c r="IM102" s="185"/>
      <c r="IN102" s="185"/>
      <c r="IO102" s="185"/>
      <c r="IP102" s="185"/>
      <c r="IQ102" s="185"/>
      <c r="IR102" s="185"/>
      <c r="IS102" s="185"/>
      <c r="IT102" s="185"/>
      <c r="IU102" s="185"/>
      <c r="IV102" s="185"/>
    </row>
    <row r="103" spans="1:256" s="207" customFormat="1" x14ac:dyDescent="0.25">
      <c r="A103" s="194" t="s">
        <v>6640</v>
      </c>
      <c r="B103" s="195">
        <v>828.83399999999995</v>
      </c>
      <c r="C103" s="225">
        <v>498.577</v>
      </c>
      <c r="D103" s="190">
        <f t="shared" si="6"/>
        <v>1.0027130410998575</v>
      </c>
      <c r="E103" s="190">
        <f t="shared" si="3"/>
        <v>1.001539832038179</v>
      </c>
      <c r="F103" s="225">
        <v>641.96600000000001</v>
      </c>
      <c r="G103" s="190">
        <f t="shared" si="2"/>
        <v>1.0065366468533894</v>
      </c>
      <c r="H103" s="225">
        <v>696.31399999999996</v>
      </c>
      <c r="I103" s="185"/>
      <c r="J103" s="185"/>
      <c r="K103" s="185"/>
      <c r="L103" s="185"/>
      <c r="M103" s="185"/>
      <c r="N103" s="185"/>
      <c r="O103" s="185"/>
      <c r="P103" s="185"/>
      <c r="Q103" s="185"/>
      <c r="R103" s="185"/>
      <c r="S103" s="185"/>
      <c r="T103" s="185"/>
      <c r="U103" s="185"/>
      <c r="V103" s="185"/>
      <c r="W103" s="185"/>
      <c r="X103" s="185"/>
      <c r="Y103" s="185"/>
      <c r="Z103" s="185"/>
      <c r="AA103" s="185"/>
      <c r="AB103" s="185"/>
      <c r="AC103" s="185"/>
      <c r="AD103" s="185"/>
      <c r="AE103" s="185"/>
      <c r="AF103" s="185"/>
      <c r="AG103" s="185"/>
      <c r="AH103" s="185"/>
      <c r="AI103" s="185"/>
      <c r="AJ103" s="185"/>
      <c r="AK103" s="185"/>
      <c r="AL103" s="185"/>
      <c r="AM103" s="185"/>
      <c r="AN103" s="185"/>
      <c r="AO103" s="185"/>
      <c r="AP103" s="185"/>
      <c r="AQ103" s="185"/>
      <c r="AR103" s="185"/>
      <c r="AS103" s="185"/>
      <c r="AT103" s="185"/>
      <c r="AU103" s="185"/>
      <c r="AV103" s="185"/>
      <c r="AW103" s="185"/>
      <c r="AX103" s="185"/>
      <c r="AY103" s="185"/>
      <c r="AZ103" s="185"/>
      <c r="BA103" s="185"/>
      <c r="BB103" s="185"/>
      <c r="BC103" s="185"/>
      <c r="BD103" s="185"/>
      <c r="BE103" s="185"/>
      <c r="BF103" s="185"/>
      <c r="BG103" s="185"/>
      <c r="BH103" s="185"/>
      <c r="BI103" s="185"/>
      <c r="BJ103" s="185"/>
      <c r="BK103" s="185"/>
      <c r="BL103" s="185"/>
      <c r="BM103" s="185"/>
      <c r="BN103" s="185"/>
      <c r="BO103" s="185"/>
      <c r="BP103" s="185"/>
      <c r="BQ103" s="185"/>
      <c r="BR103" s="185"/>
      <c r="BS103" s="185"/>
      <c r="BT103" s="185"/>
      <c r="BU103" s="185"/>
      <c r="BV103" s="185"/>
      <c r="BW103" s="185"/>
      <c r="BX103" s="185"/>
      <c r="BY103" s="185"/>
      <c r="BZ103" s="185"/>
      <c r="CA103" s="185"/>
      <c r="CB103" s="185"/>
      <c r="CC103" s="185"/>
      <c r="CD103" s="185"/>
      <c r="CE103" s="185"/>
      <c r="CF103" s="185"/>
      <c r="CG103" s="185"/>
      <c r="CH103" s="185"/>
      <c r="CI103" s="185"/>
      <c r="CJ103" s="185"/>
      <c r="CK103" s="185"/>
      <c r="CL103" s="185"/>
      <c r="CM103" s="185"/>
      <c r="CN103" s="185"/>
      <c r="CO103" s="185"/>
      <c r="CP103" s="185"/>
      <c r="CQ103" s="185"/>
      <c r="CR103" s="185"/>
      <c r="CS103" s="185"/>
      <c r="CT103" s="185"/>
      <c r="CU103" s="185"/>
      <c r="CV103" s="185"/>
      <c r="CW103" s="185"/>
      <c r="CX103" s="185"/>
      <c r="CY103" s="185"/>
      <c r="CZ103" s="185"/>
      <c r="DA103" s="185"/>
      <c r="DB103" s="185"/>
      <c r="DC103" s="185"/>
      <c r="DD103" s="185"/>
      <c r="DE103" s="185"/>
      <c r="DF103" s="185"/>
      <c r="DG103" s="185"/>
      <c r="DH103" s="185"/>
      <c r="DI103" s="185"/>
      <c r="DJ103" s="185"/>
      <c r="DK103" s="185"/>
      <c r="DL103" s="185"/>
      <c r="DM103" s="185"/>
      <c r="DN103" s="185"/>
      <c r="DO103" s="185"/>
      <c r="DP103" s="185"/>
      <c r="DQ103" s="185"/>
      <c r="DR103" s="185"/>
      <c r="DS103" s="185"/>
      <c r="DT103" s="185"/>
      <c r="DU103" s="185"/>
      <c r="DV103" s="185"/>
      <c r="DW103" s="185"/>
      <c r="DX103" s="185"/>
      <c r="DY103" s="185"/>
      <c r="DZ103" s="185"/>
      <c r="EA103" s="185"/>
      <c r="EB103" s="185"/>
      <c r="EC103" s="185"/>
      <c r="ED103" s="185"/>
      <c r="EE103" s="185"/>
      <c r="EF103" s="185"/>
      <c r="EG103" s="185"/>
      <c r="EH103" s="185"/>
      <c r="EI103" s="185"/>
      <c r="EJ103" s="185"/>
      <c r="EK103" s="185"/>
      <c r="EL103" s="185"/>
      <c r="EM103" s="185"/>
      <c r="EN103" s="185"/>
      <c r="EO103" s="185"/>
      <c r="EP103" s="185"/>
      <c r="EQ103" s="185"/>
      <c r="ER103" s="185"/>
      <c r="ES103" s="185"/>
      <c r="ET103" s="185"/>
      <c r="EU103" s="185"/>
      <c r="EV103" s="185"/>
      <c r="EW103" s="185"/>
      <c r="EX103" s="185"/>
      <c r="EY103" s="185"/>
      <c r="EZ103" s="185"/>
      <c r="FA103" s="185"/>
      <c r="FB103" s="185"/>
      <c r="FC103" s="185"/>
      <c r="FD103" s="185"/>
      <c r="FE103" s="185"/>
      <c r="FF103" s="185"/>
      <c r="FG103" s="185"/>
      <c r="FH103" s="185"/>
      <c r="FI103" s="185"/>
      <c r="FJ103" s="185"/>
      <c r="FK103" s="185"/>
      <c r="FL103" s="185"/>
      <c r="FM103" s="185"/>
      <c r="FN103" s="185"/>
      <c r="FO103" s="185"/>
      <c r="FP103" s="185"/>
      <c r="FQ103" s="185"/>
      <c r="FR103" s="185"/>
      <c r="FS103" s="185"/>
      <c r="FT103" s="185"/>
      <c r="FU103" s="185"/>
      <c r="FV103" s="185"/>
      <c r="FW103" s="185"/>
      <c r="FX103" s="185"/>
      <c r="FY103" s="185"/>
      <c r="FZ103" s="185"/>
      <c r="GA103" s="185"/>
      <c r="GB103" s="185"/>
      <c r="GC103" s="185"/>
      <c r="GD103" s="185"/>
      <c r="GE103" s="185"/>
      <c r="GF103" s="185"/>
      <c r="GG103" s="185"/>
      <c r="GH103" s="185"/>
      <c r="GI103" s="185"/>
      <c r="GJ103" s="185"/>
      <c r="GK103" s="185"/>
      <c r="GL103" s="185"/>
      <c r="GM103" s="185"/>
      <c r="GN103" s="185"/>
      <c r="GO103" s="185"/>
      <c r="GP103" s="185"/>
      <c r="GQ103" s="185"/>
      <c r="GR103" s="185"/>
      <c r="GS103" s="185"/>
      <c r="GT103" s="185"/>
      <c r="GU103" s="185"/>
      <c r="GV103" s="185"/>
      <c r="GW103" s="185"/>
      <c r="GX103" s="185"/>
      <c r="GY103" s="185"/>
      <c r="GZ103" s="185"/>
      <c r="HA103" s="185"/>
      <c r="HB103" s="185"/>
      <c r="HC103" s="185"/>
      <c r="HD103" s="185"/>
      <c r="HE103" s="185"/>
      <c r="HF103" s="185"/>
      <c r="HG103" s="185"/>
      <c r="HH103" s="185"/>
      <c r="HI103" s="185"/>
      <c r="HJ103" s="185"/>
      <c r="HK103" s="185"/>
      <c r="HL103" s="185"/>
      <c r="HM103" s="185"/>
      <c r="HN103" s="185"/>
      <c r="HO103" s="185"/>
      <c r="HP103" s="185"/>
      <c r="HQ103" s="185"/>
      <c r="HR103" s="185"/>
      <c r="HS103" s="185"/>
      <c r="HT103" s="185"/>
      <c r="HU103" s="185"/>
      <c r="HV103" s="185"/>
      <c r="HW103" s="185"/>
      <c r="HX103" s="185"/>
      <c r="HY103" s="185"/>
      <c r="HZ103" s="185"/>
      <c r="IA103" s="185"/>
      <c r="IB103" s="185"/>
      <c r="IC103" s="185"/>
      <c r="ID103" s="185"/>
      <c r="IE103" s="185"/>
      <c r="IF103" s="185"/>
      <c r="IG103" s="185"/>
      <c r="IH103" s="185"/>
      <c r="II103" s="185"/>
      <c r="IJ103" s="185"/>
      <c r="IK103" s="185"/>
      <c r="IL103" s="185"/>
      <c r="IM103" s="185"/>
      <c r="IN103" s="185"/>
      <c r="IO103" s="185"/>
      <c r="IP103" s="185"/>
      <c r="IQ103" s="185"/>
      <c r="IR103" s="185"/>
      <c r="IS103" s="185"/>
      <c r="IT103" s="185"/>
      <c r="IU103" s="185"/>
      <c r="IV103" s="185"/>
    </row>
    <row r="104" spans="1:256" s="207" customFormat="1" x14ac:dyDescent="0.25">
      <c r="A104" s="194" t="s">
        <v>6641</v>
      </c>
      <c r="B104" s="195">
        <v>828.83399999999995</v>
      </c>
      <c r="C104" s="225">
        <v>497.13600000000002</v>
      </c>
      <c r="D104" s="190">
        <f t="shared" si="6"/>
        <v>0.99710977441799364</v>
      </c>
      <c r="E104" s="190">
        <f t="shared" si="3"/>
        <v>0.99868840405878201</v>
      </c>
      <c r="F104" s="225">
        <v>641.12400000000002</v>
      </c>
      <c r="G104" s="190">
        <f t="shared" si="2"/>
        <v>1.0015740025333399</v>
      </c>
      <c r="H104" s="225">
        <v>697.41</v>
      </c>
      <c r="I104" s="185"/>
      <c r="J104" s="185"/>
      <c r="K104" s="185"/>
      <c r="L104" s="185"/>
      <c r="M104" s="185"/>
      <c r="N104" s="185"/>
      <c r="O104" s="185"/>
      <c r="P104" s="185"/>
      <c r="Q104" s="185"/>
      <c r="R104" s="185"/>
      <c r="S104" s="185"/>
      <c r="T104" s="185"/>
      <c r="U104" s="185"/>
      <c r="V104" s="185"/>
      <c r="W104" s="185"/>
      <c r="X104" s="185"/>
      <c r="Y104" s="185"/>
      <c r="Z104" s="185"/>
      <c r="AA104" s="185"/>
      <c r="AB104" s="185"/>
      <c r="AC104" s="185"/>
      <c r="AD104" s="185"/>
      <c r="AE104" s="185"/>
      <c r="AF104" s="185"/>
      <c r="AG104" s="185"/>
      <c r="AH104" s="185"/>
      <c r="AI104" s="185"/>
      <c r="AJ104" s="185"/>
      <c r="AK104" s="185"/>
      <c r="AL104" s="185"/>
      <c r="AM104" s="185"/>
      <c r="AN104" s="185"/>
      <c r="AO104" s="185"/>
      <c r="AP104" s="185"/>
      <c r="AQ104" s="185"/>
      <c r="AR104" s="185"/>
      <c r="AS104" s="185"/>
      <c r="AT104" s="185"/>
      <c r="AU104" s="185"/>
      <c r="AV104" s="185"/>
      <c r="AW104" s="185"/>
      <c r="AX104" s="185"/>
      <c r="AY104" s="185"/>
      <c r="AZ104" s="185"/>
      <c r="BA104" s="185"/>
      <c r="BB104" s="185"/>
      <c r="BC104" s="185"/>
      <c r="BD104" s="185"/>
      <c r="BE104" s="185"/>
      <c r="BF104" s="185"/>
      <c r="BG104" s="185"/>
      <c r="BH104" s="185"/>
      <c r="BI104" s="185"/>
      <c r="BJ104" s="185"/>
      <c r="BK104" s="185"/>
      <c r="BL104" s="185"/>
      <c r="BM104" s="185"/>
      <c r="BN104" s="185"/>
      <c r="BO104" s="185"/>
      <c r="BP104" s="185"/>
      <c r="BQ104" s="185"/>
      <c r="BR104" s="185"/>
      <c r="BS104" s="185"/>
      <c r="BT104" s="185"/>
      <c r="BU104" s="185"/>
      <c r="BV104" s="185"/>
      <c r="BW104" s="185"/>
      <c r="BX104" s="185"/>
      <c r="BY104" s="185"/>
      <c r="BZ104" s="185"/>
      <c r="CA104" s="185"/>
      <c r="CB104" s="185"/>
      <c r="CC104" s="185"/>
      <c r="CD104" s="185"/>
      <c r="CE104" s="185"/>
      <c r="CF104" s="185"/>
      <c r="CG104" s="185"/>
      <c r="CH104" s="185"/>
      <c r="CI104" s="185"/>
      <c r="CJ104" s="185"/>
      <c r="CK104" s="185"/>
      <c r="CL104" s="185"/>
      <c r="CM104" s="185"/>
      <c r="CN104" s="185"/>
      <c r="CO104" s="185"/>
      <c r="CP104" s="185"/>
      <c r="CQ104" s="185"/>
      <c r="CR104" s="185"/>
      <c r="CS104" s="185"/>
      <c r="CT104" s="185"/>
      <c r="CU104" s="185"/>
      <c r="CV104" s="185"/>
      <c r="CW104" s="185"/>
      <c r="CX104" s="185"/>
      <c r="CY104" s="185"/>
      <c r="CZ104" s="185"/>
      <c r="DA104" s="185"/>
      <c r="DB104" s="185"/>
      <c r="DC104" s="185"/>
      <c r="DD104" s="185"/>
      <c r="DE104" s="185"/>
      <c r="DF104" s="185"/>
      <c r="DG104" s="185"/>
      <c r="DH104" s="185"/>
      <c r="DI104" s="185"/>
      <c r="DJ104" s="185"/>
      <c r="DK104" s="185"/>
      <c r="DL104" s="185"/>
      <c r="DM104" s="185"/>
      <c r="DN104" s="185"/>
      <c r="DO104" s="185"/>
      <c r="DP104" s="185"/>
      <c r="DQ104" s="185"/>
      <c r="DR104" s="185"/>
      <c r="DS104" s="185"/>
      <c r="DT104" s="185"/>
      <c r="DU104" s="185"/>
      <c r="DV104" s="185"/>
      <c r="DW104" s="185"/>
      <c r="DX104" s="185"/>
      <c r="DY104" s="185"/>
      <c r="DZ104" s="185"/>
      <c r="EA104" s="185"/>
      <c r="EB104" s="185"/>
      <c r="EC104" s="185"/>
      <c r="ED104" s="185"/>
      <c r="EE104" s="185"/>
      <c r="EF104" s="185"/>
      <c r="EG104" s="185"/>
      <c r="EH104" s="185"/>
      <c r="EI104" s="185"/>
      <c r="EJ104" s="185"/>
      <c r="EK104" s="185"/>
      <c r="EL104" s="185"/>
      <c r="EM104" s="185"/>
      <c r="EN104" s="185"/>
      <c r="EO104" s="185"/>
      <c r="EP104" s="185"/>
      <c r="EQ104" s="185"/>
      <c r="ER104" s="185"/>
      <c r="ES104" s="185"/>
      <c r="ET104" s="185"/>
      <c r="EU104" s="185"/>
      <c r="EV104" s="185"/>
      <c r="EW104" s="185"/>
      <c r="EX104" s="185"/>
      <c r="EY104" s="185"/>
      <c r="EZ104" s="185"/>
      <c r="FA104" s="185"/>
      <c r="FB104" s="185"/>
      <c r="FC104" s="185"/>
      <c r="FD104" s="185"/>
      <c r="FE104" s="185"/>
      <c r="FF104" s="185"/>
      <c r="FG104" s="185"/>
      <c r="FH104" s="185"/>
      <c r="FI104" s="185"/>
      <c r="FJ104" s="185"/>
      <c r="FK104" s="185"/>
      <c r="FL104" s="185"/>
      <c r="FM104" s="185"/>
      <c r="FN104" s="185"/>
      <c r="FO104" s="185"/>
      <c r="FP104" s="185"/>
      <c r="FQ104" s="185"/>
      <c r="FR104" s="185"/>
      <c r="FS104" s="185"/>
      <c r="FT104" s="185"/>
      <c r="FU104" s="185"/>
      <c r="FV104" s="185"/>
      <c r="FW104" s="185"/>
      <c r="FX104" s="185"/>
      <c r="FY104" s="185"/>
      <c r="FZ104" s="185"/>
      <c r="GA104" s="185"/>
      <c r="GB104" s="185"/>
      <c r="GC104" s="185"/>
      <c r="GD104" s="185"/>
      <c r="GE104" s="185"/>
      <c r="GF104" s="185"/>
      <c r="GG104" s="185"/>
      <c r="GH104" s="185"/>
      <c r="GI104" s="185"/>
      <c r="GJ104" s="185"/>
      <c r="GK104" s="185"/>
      <c r="GL104" s="185"/>
      <c r="GM104" s="185"/>
      <c r="GN104" s="185"/>
      <c r="GO104" s="185"/>
      <c r="GP104" s="185"/>
      <c r="GQ104" s="185"/>
      <c r="GR104" s="185"/>
      <c r="GS104" s="185"/>
      <c r="GT104" s="185"/>
      <c r="GU104" s="185"/>
      <c r="GV104" s="185"/>
      <c r="GW104" s="185"/>
      <c r="GX104" s="185"/>
      <c r="GY104" s="185"/>
      <c r="GZ104" s="185"/>
      <c r="HA104" s="185"/>
      <c r="HB104" s="185"/>
      <c r="HC104" s="185"/>
      <c r="HD104" s="185"/>
      <c r="HE104" s="185"/>
      <c r="HF104" s="185"/>
      <c r="HG104" s="185"/>
      <c r="HH104" s="185"/>
      <c r="HI104" s="185"/>
      <c r="HJ104" s="185"/>
      <c r="HK104" s="185"/>
      <c r="HL104" s="185"/>
      <c r="HM104" s="185"/>
      <c r="HN104" s="185"/>
      <c r="HO104" s="185"/>
      <c r="HP104" s="185"/>
      <c r="HQ104" s="185"/>
      <c r="HR104" s="185"/>
      <c r="HS104" s="185"/>
      <c r="HT104" s="185"/>
      <c r="HU104" s="185"/>
      <c r="HV104" s="185"/>
      <c r="HW104" s="185"/>
      <c r="HX104" s="185"/>
      <c r="HY104" s="185"/>
      <c r="HZ104" s="185"/>
      <c r="IA104" s="185"/>
      <c r="IB104" s="185"/>
      <c r="IC104" s="185"/>
      <c r="ID104" s="185"/>
      <c r="IE104" s="185"/>
      <c r="IF104" s="185"/>
      <c r="IG104" s="185"/>
      <c r="IH104" s="185"/>
      <c r="II104" s="185"/>
      <c r="IJ104" s="185"/>
      <c r="IK104" s="185"/>
      <c r="IL104" s="185"/>
      <c r="IM104" s="185"/>
      <c r="IN104" s="185"/>
      <c r="IO104" s="185"/>
      <c r="IP104" s="185"/>
      <c r="IQ104" s="185"/>
      <c r="IR104" s="185"/>
      <c r="IS104" s="185"/>
      <c r="IT104" s="185"/>
      <c r="IU104" s="185"/>
      <c r="IV104" s="185"/>
    </row>
    <row r="105" spans="1:256" s="207" customFormat="1" x14ac:dyDescent="0.25">
      <c r="A105" s="194" t="s">
        <v>6642</v>
      </c>
      <c r="B105" s="195">
        <v>828.83399999999995</v>
      </c>
      <c r="C105" s="225">
        <v>496.137</v>
      </c>
      <c r="D105" s="190">
        <f t="shared" si="6"/>
        <v>0.99799048952399338</v>
      </c>
      <c r="E105" s="190">
        <f t="shared" si="3"/>
        <v>0.99909065952920184</v>
      </c>
      <c r="F105" s="225">
        <v>640.54100000000005</v>
      </c>
      <c r="G105" s="190">
        <f t="shared" si="2"/>
        <v>0.9997619764557435</v>
      </c>
      <c r="H105" s="225">
        <v>697.24400000000003</v>
      </c>
      <c r="I105" s="185"/>
      <c r="J105" s="185"/>
      <c r="K105" s="185"/>
      <c r="L105" s="185"/>
      <c r="M105" s="185"/>
      <c r="N105" s="185"/>
      <c r="O105" s="185"/>
      <c r="P105" s="185"/>
      <c r="Q105" s="185"/>
      <c r="R105" s="185"/>
      <c r="S105" s="185"/>
      <c r="T105" s="185"/>
      <c r="U105" s="185"/>
      <c r="V105" s="185"/>
      <c r="W105" s="185"/>
      <c r="X105" s="185"/>
      <c r="Y105" s="185"/>
      <c r="Z105" s="185"/>
      <c r="AA105" s="185"/>
      <c r="AB105" s="185"/>
      <c r="AC105" s="185"/>
      <c r="AD105" s="185"/>
      <c r="AE105" s="185"/>
      <c r="AF105" s="185"/>
      <c r="AG105" s="185"/>
      <c r="AH105" s="185"/>
      <c r="AI105" s="185"/>
      <c r="AJ105" s="185"/>
      <c r="AK105" s="185"/>
      <c r="AL105" s="185"/>
      <c r="AM105" s="185"/>
      <c r="AN105" s="185"/>
      <c r="AO105" s="185"/>
      <c r="AP105" s="185"/>
      <c r="AQ105" s="185"/>
      <c r="AR105" s="185"/>
      <c r="AS105" s="185"/>
      <c r="AT105" s="185"/>
      <c r="AU105" s="185"/>
      <c r="AV105" s="185"/>
      <c r="AW105" s="185"/>
      <c r="AX105" s="185"/>
      <c r="AY105" s="185"/>
      <c r="AZ105" s="185"/>
      <c r="BA105" s="185"/>
      <c r="BB105" s="185"/>
      <c r="BC105" s="185"/>
      <c r="BD105" s="185"/>
      <c r="BE105" s="185"/>
      <c r="BF105" s="185"/>
      <c r="BG105" s="185"/>
      <c r="BH105" s="185"/>
      <c r="BI105" s="185"/>
      <c r="BJ105" s="185"/>
      <c r="BK105" s="185"/>
      <c r="BL105" s="185"/>
      <c r="BM105" s="185"/>
      <c r="BN105" s="185"/>
      <c r="BO105" s="185"/>
      <c r="BP105" s="185"/>
      <c r="BQ105" s="185"/>
      <c r="BR105" s="185"/>
      <c r="BS105" s="185"/>
      <c r="BT105" s="185"/>
      <c r="BU105" s="185"/>
      <c r="BV105" s="185"/>
      <c r="BW105" s="185"/>
      <c r="BX105" s="185"/>
      <c r="BY105" s="185"/>
      <c r="BZ105" s="185"/>
      <c r="CA105" s="185"/>
      <c r="CB105" s="185"/>
      <c r="CC105" s="185"/>
      <c r="CD105" s="185"/>
      <c r="CE105" s="185"/>
      <c r="CF105" s="185"/>
      <c r="CG105" s="185"/>
      <c r="CH105" s="185"/>
      <c r="CI105" s="185"/>
      <c r="CJ105" s="185"/>
      <c r="CK105" s="185"/>
      <c r="CL105" s="185"/>
      <c r="CM105" s="185"/>
      <c r="CN105" s="185"/>
      <c r="CO105" s="185"/>
      <c r="CP105" s="185"/>
      <c r="CQ105" s="185"/>
      <c r="CR105" s="185"/>
      <c r="CS105" s="185"/>
      <c r="CT105" s="185"/>
      <c r="CU105" s="185"/>
      <c r="CV105" s="185"/>
      <c r="CW105" s="185"/>
      <c r="CX105" s="185"/>
      <c r="CY105" s="185"/>
      <c r="CZ105" s="185"/>
      <c r="DA105" s="185"/>
      <c r="DB105" s="185"/>
      <c r="DC105" s="185"/>
      <c r="DD105" s="185"/>
      <c r="DE105" s="185"/>
      <c r="DF105" s="185"/>
      <c r="DG105" s="185"/>
      <c r="DH105" s="185"/>
      <c r="DI105" s="185"/>
      <c r="DJ105" s="185"/>
      <c r="DK105" s="185"/>
      <c r="DL105" s="185"/>
      <c r="DM105" s="185"/>
      <c r="DN105" s="185"/>
      <c r="DO105" s="185"/>
      <c r="DP105" s="185"/>
      <c r="DQ105" s="185"/>
      <c r="DR105" s="185"/>
      <c r="DS105" s="185"/>
      <c r="DT105" s="185"/>
      <c r="DU105" s="185"/>
      <c r="DV105" s="185"/>
      <c r="DW105" s="185"/>
      <c r="DX105" s="185"/>
      <c r="DY105" s="185"/>
      <c r="DZ105" s="185"/>
      <c r="EA105" s="185"/>
      <c r="EB105" s="185"/>
      <c r="EC105" s="185"/>
      <c r="ED105" s="185"/>
      <c r="EE105" s="185"/>
      <c r="EF105" s="185"/>
      <c r="EG105" s="185"/>
      <c r="EH105" s="185"/>
      <c r="EI105" s="185"/>
      <c r="EJ105" s="185"/>
      <c r="EK105" s="185"/>
      <c r="EL105" s="185"/>
      <c r="EM105" s="185"/>
      <c r="EN105" s="185"/>
      <c r="EO105" s="185"/>
      <c r="EP105" s="185"/>
      <c r="EQ105" s="185"/>
      <c r="ER105" s="185"/>
      <c r="ES105" s="185"/>
      <c r="ET105" s="185"/>
      <c r="EU105" s="185"/>
      <c r="EV105" s="185"/>
      <c r="EW105" s="185"/>
      <c r="EX105" s="185"/>
      <c r="EY105" s="185"/>
      <c r="EZ105" s="185"/>
      <c r="FA105" s="185"/>
      <c r="FB105" s="185"/>
      <c r="FC105" s="185"/>
      <c r="FD105" s="185"/>
      <c r="FE105" s="185"/>
      <c r="FF105" s="185"/>
      <c r="FG105" s="185"/>
      <c r="FH105" s="185"/>
      <c r="FI105" s="185"/>
      <c r="FJ105" s="185"/>
      <c r="FK105" s="185"/>
      <c r="FL105" s="185"/>
      <c r="FM105" s="185"/>
      <c r="FN105" s="185"/>
      <c r="FO105" s="185"/>
      <c r="FP105" s="185"/>
      <c r="FQ105" s="185"/>
      <c r="FR105" s="185"/>
      <c r="FS105" s="185"/>
      <c r="FT105" s="185"/>
      <c r="FU105" s="185"/>
      <c r="FV105" s="185"/>
      <c r="FW105" s="185"/>
      <c r="FX105" s="185"/>
      <c r="FY105" s="185"/>
      <c r="FZ105" s="185"/>
      <c r="GA105" s="185"/>
      <c r="GB105" s="185"/>
      <c r="GC105" s="185"/>
      <c r="GD105" s="185"/>
      <c r="GE105" s="185"/>
      <c r="GF105" s="185"/>
      <c r="GG105" s="185"/>
      <c r="GH105" s="185"/>
      <c r="GI105" s="185"/>
      <c r="GJ105" s="185"/>
      <c r="GK105" s="185"/>
      <c r="GL105" s="185"/>
      <c r="GM105" s="185"/>
      <c r="GN105" s="185"/>
      <c r="GO105" s="185"/>
      <c r="GP105" s="185"/>
      <c r="GQ105" s="185"/>
      <c r="GR105" s="185"/>
      <c r="GS105" s="185"/>
      <c r="GT105" s="185"/>
      <c r="GU105" s="185"/>
      <c r="GV105" s="185"/>
      <c r="GW105" s="185"/>
      <c r="GX105" s="185"/>
      <c r="GY105" s="185"/>
      <c r="GZ105" s="185"/>
      <c r="HA105" s="185"/>
      <c r="HB105" s="185"/>
      <c r="HC105" s="185"/>
      <c r="HD105" s="185"/>
      <c r="HE105" s="185"/>
      <c r="HF105" s="185"/>
      <c r="HG105" s="185"/>
      <c r="HH105" s="185"/>
      <c r="HI105" s="185"/>
      <c r="HJ105" s="185"/>
      <c r="HK105" s="185"/>
      <c r="HL105" s="185"/>
      <c r="HM105" s="185"/>
      <c r="HN105" s="185"/>
      <c r="HO105" s="185"/>
      <c r="HP105" s="185"/>
      <c r="HQ105" s="185"/>
      <c r="HR105" s="185"/>
      <c r="HS105" s="185"/>
      <c r="HT105" s="185"/>
      <c r="HU105" s="185"/>
      <c r="HV105" s="185"/>
      <c r="HW105" s="185"/>
      <c r="HX105" s="185"/>
      <c r="HY105" s="185"/>
      <c r="HZ105" s="185"/>
      <c r="IA105" s="185"/>
      <c r="IB105" s="185"/>
      <c r="IC105" s="185"/>
      <c r="ID105" s="185"/>
      <c r="IE105" s="185"/>
      <c r="IF105" s="185"/>
      <c r="IG105" s="185"/>
      <c r="IH105" s="185"/>
      <c r="II105" s="185"/>
      <c r="IJ105" s="185"/>
      <c r="IK105" s="185"/>
      <c r="IL105" s="185"/>
      <c r="IM105" s="185"/>
      <c r="IN105" s="185"/>
      <c r="IO105" s="185"/>
      <c r="IP105" s="185"/>
      <c r="IQ105" s="185"/>
      <c r="IR105" s="185"/>
      <c r="IS105" s="185"/>
      <c r="IT105" s="185"/>
      <c r="IU105" s="185"/>
      <c r="IV105" s="185"/>
    </row>
    <row r="106" spans="1:256" s="207" customFormat="1" x14ac:dyDescent="0.25">
      <c r="A106" s="194" t="s">
        <v>6643</v>
      </c>
      <c r="B106" s="195">
        <v>840.03</v>
      </c>
      <c r="C106" s="225">
        <v>497.161</v>
      </c>
      <c r="D106" s="190">
        <f t="shared" si="6"/>
        <v>1.0020639460471603</v>
      </c>
      <c r="E106" s="190">
        <f t="shared" si="3"/>
        <v>1.0083304581595869</v>
      </c>
      <c r="F106" s="225">
        <v>645.87699999999995</v>
      </c>
      <c r="G106" s="190">
        <f t="shared" si="2"/>
        <v>1.0063392442244035</v>
      </c>
      <c r="H106" s="225">
        <v>701.66399999999999</v>
      </c>
      <c r="I106" s="185"/>
      <c r="J106" s="185"/>
      <c r="K106" s="185"/>
      <c r="L106" s="185"/>
      <c r="M106" s="185"/>
      <c r="N106" s="185"/>
      <c r="O106" s="185"/>
      <c r="P106" s="185"/>
      <c r="Q106" s="185"/>
      <c r="R106" s="185"/>
      <c r="S106" s="185"/>
      <c r="T106" s="185"/>
      <c r="U106" s="185"/>
      <c r="V106" s="185"/>
      <c r="W106" s="185"/>
      <c r="X106" s="185"/>
      <c r="Y106" s="185"/>
      <c r="Z106" s="185"/>
      <c r="AA106" s="185"/>
      <c r="AB106" s="185"/>
      <c r="AC106" s="185"/>
      <c r="AD106" s="185"/>
      <c r="AE106" s="185"/>
      <c r="AF106" s="185"/>
      <c r="AG106" s="185"/>
      <c r="AH106" s="185"/>
      <c r="AI106" s="185"/>
      <c r="AJ106" s="185"/>
      <c r="AK106" s="185"/>
      <c r="AL106" s="185"/>
      <c r="AM106" s="185"/>
      <c r="AN106" s="185"/>
      <c r="AO106" s="185"/>
      <c r="AP106" s="185"/>
      <c r="AQ106" s="185"/>
      <c r="AR106" s="185"/>
      <c r="AS106" s="185"/>
      <c r="AT106" s="185"/>
      <c r="AU106" s="185"/>
      <c r="AV106" s="185"/>
      <c r="AW106" s="185"/>
      <c r="AX106" s="185"/>
      <c r="AY106" s="185"/>
      <c r="AZ106" s="185"/>
      <c r="BA106" s="185"/>
      <c r="BB106" s="185"/>
      <c r="BC106" s="185"/>
      <c r="BD106" s="185"/>
      <c r="BE106" s="185"/>
      <c r="BF106" s="185"/>
      <c r="BG106" s="185"/>
      <c r="BH106" s="185"/>
      <c r="BI106" s="185"/>
      <c r="BJ106" s="185"/>
      <c r="BK106" s="185"/>
      <c r="BL106" s="185"/>
      <c r="BM106" s="185"/>
      <c r="BN106" s="185"/>
      <c r="BO106" s="185"/>
      <c r="BP106" s="185"/>
      <c r="BQ106" s="185"/>
      <c r="BR106" s="185"/>
      <c r="BS106" s="185"/>
      <c r="BT106" s="185"/>
      <c r="BU106" s="185"/>
      <c r="BV106" s="185"/>
      <c r="BW106" s="185"/>
      <c r="BX106" s="185"/>
      <c r="BY106" s="185"/>
      <c r="BZ106" s="185"/>
      <c r="CA106" s="185"/>
      <c r="CB106" s="185"/>
      <c r="CC106" s="185"/>
      <c r="CD106" s="185"/>
      <c r="CE106" s="185"/>
      <c r="CF106" s="185"/>
      <c r="CG106" s="185"/>
      <c r="CH106" s="185"/>
      <c r="CI106" s="185"/>
      <c r="CJ106" s="185"/>
      <c r="CK106" s="185"/>
      <c r="CL106" s="185"/>
      <c r="CM106" s="185"/>
      <c r="CN106" s="185"/>
      <c r="CO106" s="185"/>
      <c r="CP106" s="185"/>
      <c r="CQ106" s="185"/>
      <c r="CR106" s="185"/>
      <c r="CS106" s="185"/>
      <c r="CT106" s="185"/>
      <c r="CU106" s="185"/>
      <c r="CV106" s="185"/>
      <c r="CW106" s="185"/>
      <c r="CX106" s="185"/>
      <c r="CY106" s="185"/>
      <c r="CZ106" s="185"/>
      <c r="DA106" s="185"/>
      <c r="DB106" s="185"/>
      <c r="DC106" s="185"/>
      <c r="DD106" s="185"/>
      <c r="DE106" s="185"/>
      <c r="DF106" s="185"/>
      <c r="DG106" s="185"/>
      <c r="DH106" s="185"/>
      <c r="DI106" s="185"/>
      <c r="DJ106" s="185"/>
      <c r="DK106" s="185"/>
      <c r="DL106" s="185"/>
      <c r="DM106" s="185"/>
      <c r="DN106" s="185"/>
      <c r="DO106" s="185"/>
      <c r="DP106" s="185"/>
      <c r="DQ106" s="185"/>
      <c r="DR106" s="185"/>
      <c r="DS106" s="185"/>
      <c r="DT106" s="185"/>
      <c r="DU106" s="185"/>
      <c r="DV106" s="185"/>
      <c r="DW106" s="185"/>
      <c r="DX106" s="185"/>
      <c r="DY106" s="185"/>
      <c r="DZ106" s="185"/>
      <c r="EA106" s="185"/>
      <c r="EB106" s="185"/>
      <c r="EC106" s="185"/>
      <c r="ED106" s="185"/>
      <c r="EE106" s="185"/>
      <c r="EF106" s="185"/>
      <c r="EG106" s="185"/>
      <c r="EH106" s="185"/>
      <c r="EI106" s="185"/>
      <c r="EJ106" s="185"/>
      <c r="EK106" s="185"/>
      <c r="EL106" s="185"/>
      <c r="EM106" s="185"/>
      <c r="EN106" s="185"/>
      <c r="EO106" s="185"/>
      <c r="EP106" s="185"/>
      <c r="EQ106" s="185"/>
      <c r="ER106" s="185"/>
      <c r="ES106" s="185"/>
      <c r="ET106" s="185"/>
      <c r="EU106" s="185"/>
      <c r="EV106" s="185"/>
      <c r="EW106" s="185"/>
      <c r="EX106" s="185"/>
      <c r="EY106" s="185"/>
      <c r="EZ106" s="185"/>
      <c r="FA106" s="185"/>
      <c r="FB106" s="185"/>
      <c r="FC106" s="185"/>
      <c r="FD106" s="185"/>
      <c r="FE106" s="185"/>
      <c r="FF106" s="185"/>
      <c r="FG106" s="185"/>
      <c r="FH106" s="185"/>
      <c r="FI106" s="185"/>
      <c r="FJ106" s="185"/>
      <c r="FK106" s="185"/>
      <c r="FL106" s="185"/>
      <c r="FM106" s="185"/>
      <c r="FN106" s="185"/>
      <c r="FO106" s="185"/>
      <c r="FP106" s="185"/>
      <c r="FQ106" s="185"/>
      <c r="FR106" s="185"/>
      <c r="FS106" s="185"/>
      <c r="FT106" s="185"/>
      <c r="FU106" s="185"/>
      <c r="FV106" s="185"/>
      <c r="FW106" s="185"/>
      <c r="FX106" s="185"/>
      <c r="FY106" s="185"/>
      <c r="FZ106" s="185"/>
      <c r="GA106" s="185"/>
      <c r="GB106" s="185"/>
      <c r="GC106" s="185"/>
      <c r="GD106" s="185"/>
      <c r="GE106" s="185"/>
      <c r="GF106" s="185"/>
      <c r="GG106" s="185"/>
      <c r="GH106" s="185"/>
      <c r="GI106" s="185"/>
      <c r="GJ106" s="185"/>
      <c r="GK106" s="185"/>
      <c r="GL106" s="185"/>
      <c r="GM106" s="185"/>
      <c r="GN106" s="185"/>
      <c r="GO106" s="185"/>
      <c r="GP106" s="185"/>
      <c r="GQ106" s="185"/>
      <c r="GR106" s="185"/>
      <c r="GS106" s="185"/>
      <c r="GT106" s="185"/>
      <c r="GU106" s="185"/>
      <c r="GV106" s="185"/>
      <c r="GW106" s="185"/>
      <c r="GX106" s="185"/>
      <c r="GY106" s="185"/>
      <c r="GZ106" s="185"/>
      <c r="HA106" s="185"/>
      <c r="HB106" s="185"/>
      <c r="HC106" s="185"/>
      <c r="HD106" s="185"/>
      <c r="HE106" s="185"/>
      <c r="HF106" s="185"/>
      <c r="HG106" s="185"/>
      <c r="HH106" s="185"/>
      <c r="HI106" s="185"/>
      <c r="HJ106" s="185"/>
      <c r="HK106" s="185"/>
      <c r="HL106" s="185"/>
      <c r="HM106" s="185"/>
      <c r="HN106" s="185"/>
      <c r="HO106" s="185"/>
      <c r="HP106" s="185"/>
      <c r="HQ106" s="185"/>
      <c r="HR106" s="185"/>
      <c r="HS106" s="185"/>
      <c r="HT106" s="185"/>
      <c r="HU106" s="185"/>
      <c r="HV106" s="185"/>
      <c r="HW106" s="185"/>
      <c r="HX106" s="185"/>
      <c r="HY106" s="185"/>
      <c r="HZ106" s="185"/>
      <c r="IA106" s="185"/>
      <c r="IB106" s="185"/>
      <c r="IC106" s="185"/>
      <c r="ID106" s="185"/>
      <c r="IE106" s="185"/>
      <c r="IF106" s="185"/>
      <c r="IG106" s="185"/>
      <c r="IH106" s="185"/>
      <c r="II106" s="185"/>
      <c r="IJ106" s="185"/>
      <c r="IK106" s="185"/>
      <c r="IL106" s="185"/>
      <c r="IM106" s="185"/>
      <c r="IN106" s="185"/>
      <c r="IO106" s="185"/>
      <c r="IP106" s="185"/>
      <c r="IQ106" s="185"/>
      <c r="IR106" s="185"/>
      <c r="IS106" s="185"/>
      <c r="IT106" s="185"/>
      <c r="IU106" s="185"/>
      <c r="IV106" s="185"/>
    </row>
    <row r="107" spans="1:256" s="207" customFormat="1" x14ac:dyDescent="0.25">
      <c r="A107" s="194" t="s">
        <v>6644</v>
      </c>
      <c r="B107" s="195">
        <v>863.51400000000001</v>
      </c>
      <c r="C107" s="225">
        <v>498.654</v>
      </c>
      <c r="D107" s="190">
        <f t="shared" si="6"/>
        <v>1.0030030513254258</v>
      </c>
      <c r="E107" s="190">
        <f t="shared" si="3"/>
        <v>1.0167353846010929</v>
      </c>
      <c r="F107" s="225">
        <v>656.68600000000004</v>
      </c>
      <c r="G107" s="190">
        <f t="shared" si="2"/>
        <v>1.0093107242212798</v>
      </c>
      <c r="H107" s="225">
        <v>708.197</v>
      </c>
      <c r="I107" s="185"/>
      <c r="J107" s="185"/>
      <c r="K107" s="185"/>
      <c r="L107" s="185"/>
      <c r="M107" s="185"/>
      <c r="N107" s="185"/>
      <c r="O107" s="185"/>
      <c r="P107" s="185"/>
      <c r="Q107" s="185"/>
      <c r="R107" s="185"/>
      <c r="S107" s="185"/>
      <c r="T107" s="185"/>
      <c r="U107" s="185"/>
      <c r="V107" s="185"/>
      <c r="W107" s="185"/>
      <c r="X107" s="185"/>
      <c r="Y107" s="185"/>
      <c r="Z107" s="185"/>
      <c r="AA107" s="185"/>
      <c r="AB107" s="185"/>
      <c r="AC107" s="185"/>
      <c r="AD107" s="185"/>
      <c r="AE107" s="185"/>
      <c r="AF107" s="185"/>
      <c r="AG107" s="185"/>
      <c r="AH107" s="185"/>
      <c r="AI107" s="185"/>
      <c r="AJ107" s="185"/>
      <c r="AK107" s="185"/>
      <c r="AL107" s="185"/>
      <c r="AM107" s="185"/>
      <c r="AN107" s="185"/>
      <c r="AO107" s="185"/>
      <c r="AP107" s="185"/>
      <c r="AQ107" s="185"/>
      <c r="AR107" s="185"/>
      <c r="AS107" s="185"/>
      <c r="AT107" s="185"/>
      <c r="AU107" s="185"/>
      <c r="AV107" s="185"/>
      <c r="AW107" s="185"/>
      <c r="AX107" s="185"/>
      <c r="AY107" s="185"/>
      <c r="AZ107" s="185"/>
      <c r="BA107" s="185"/>
      <c r="BB107" s="185"/>
      <c r="BC107" s="185"/>
      <c r="BD107" s="185"/>
      <c r="BE107" s="185"/>
      <c r="BF107" s="185"/>
      <c r="BG107" s="185"/>
      <c r="BH107" s="185"/>
      <c r="BI107" s="185"/>
      <c r="BJ107" s="185"/>
      <c r="BK107" s="185"/>
      <c r="BL107" s="185"/>
      <c r="BM107" s="185"/>
      <c r="BN107" s="185"/>
      <c r="BO107" s="185"/>
      <c r="BP107" s="185"/>
      <c r="BQ107" s="185"/>
      <c r="BR107" s="185"/>
      <c r="BS107" s="185"/>
      <c r="BT107" s="185"/>
      <c r="BU107" s="185"/>
      <c r="BV107" s="185"/>
      <c r="BW107" s="185"/>
      <c r="BX107" s="185"/>
      <c r="BY107" s="185"/>
      <c r="BZ107" s="185"/>
      <c r="CA107" s="185"/>
      <c r="CB107" s="185"/>
      <c r="CC107" s="185"/>
      <c r="CD107" s="185"/>
      <c r="CE107" s="185"/>
      <c r="CF107" s="185"/>
      <c r="CG107" s="185"/>
      <c r="CH107" s="185"/>
      <c r="CI107" s="185"/>
      <c r="CJ107" s="185"/>
      <c r="CK107" s="185"/>
      <c r="CL107" s="185"/>
      <c r="CM107" s="185"/>
      <c r="CN107" s="185"/>
      <c r="CO107" s="185"/>
      <c r="CP107" s="185"/>
      <c r="CQ107" s="185"/>
      <c r="CR107" s="185"/>
      <c r="CS107" s="185"/>
      <c r="CT107" s="185"/>
      <c r="CU107" s="185"/>
      <c r="CV107" s="185"/>
      <c r="CW107" s="185"/>
      <c r="CX107" s="185"/>
      <c r="CY107" s="185"/>
      <c r="CZ107" s="185"/>
      <c r="DA107" s="185"/>
      <c r="DB107" s="185"/>
      <c r="DC107" s="185"/>
      <c r="DD107" s="185"/>
      <c r="DE107" s="185"/>
      <c r="DF107" s="185"/>
      <c r="DG107" s="185"/>
      <c r="DH107" s="185"/>
      <c r="DI107" s="185"/>
      <c r="DJ107" s="185"/>
      <c r="DK107" s="185"/>
      <c r="DL107" s="185"/>
      <c r="DM107" s="185"/>
      <c r="DN107" s="185"/>
      <c r="DO107" s="185"/>
      <c r="DP107" s="185"/>
      <c r="DQ107" s="185"/>
      <c r="DR107" s="185"/>
      <c r="DS107" s="185"/>
      <c r="DT107" s="185"/>
      <c r="DU107" s="185"/>
      <c r="DV107" s="185"/>
      <c r="DW107" s="185"/>
      <c r="DX107" s="185"/>
      <c r="DY107" s="185"/>
      <c r="DZ107" s="185"/>
      <c r="EA107" s="185"/>
      <c r="EB107" s="185"/>
      <c r="EC107" s="185"/>
      <c r="ED107" s="185"/>
      <c r="EE107" s="185"/>
      <c r="EF107" s="185"/>
      <c r="EG107" s="185"/>
      <c r="EH107" s="185"/>
      <c r="EI107" s="185"/>
      <c r="EJ107" s="185"/>
      <c r="EK107" s="185"/>
      <c r="EL107" s="185"/>
      <c r="EM107" s="185"/>
      <c r="EN107" s="185"/>
      <c r="EO107" s="185"/>
      <c r="EP107" s="185"/>
      <c r="EQ107" s="185"/>
      <c r="ER107" s="185"/>
      <c r="ES107" s="185"/>
      <c r="ET107" s="185"/>
      <c r="EU107" s="185"/>
      <c r="EV107" s="185"/>
      <c r="EW107" s="185"/>
      <c r="EX107" s="185"/>
      <c r="EY107" s="185"/>
      <c r="EZ107" s="185"/>
      <c r="FA107" s="185"/>
      <c r="FB107" s="185"/>
      <c r="FC107" s="185"/>
      <c r="FD107" s="185"/>
      <c r="FE107" s="185"/>
      <c r="FF107" s="185"/>
      <c r="FG107" s="185"/>
      <c r="FH107" s="185"/>
      <c r="FI107" s="185"/>
      <c r="FJ107" s="185"/>
      <c r="FK107" s="185"/>
      <c r="FL107" s="185"/>
      <c r="FM107" s="185"/>
      <c r="FN107" s="185"/>
      <c r="FO107" s="185"/>
      <c r="FP107" s="185"/>
      <c r="FQ107" s="185"/>
      <c r="FR107" s="185"/>
      <c r="FS107" s="185"/>
      <c r="FT107" s="185"/>
      <c r="FU107" s="185"/>
      <c r="FV107" s="185"/>
      <c r="FW107" s="185"/>
      <c r="FX107" s="185"/>
      <c r="FY107" s="185"/>
      <c r="FZ107" s="185"/>
      <c r="GA107" s="185"/>
      <c r="GB107" s="185"/>
      <c r="GC107" s="185"/>
      <c r="GD107" s="185"/>
      <c r="GE107" s="185"/>
      <c r="GF107" s="185"/>
      <c r="GG107" s="185"/>
      <c r="GH107" s="185"/>
      <c r="GI107" s="185"/>
      <c r="GJ107" s="185"/>
      <c r="GK107" s="185"/>
      <c r="GL107" s="185"/>
      <c r="GM107" s="185"/>
      <c r="GN107" s="185"/>
      <c r="GO107" s="185"/>
      <c r="GP107" s="185"/>
      <c r="GQ107" s="185"/>
      <c r="GR107" s="185"/>
      <c r="GS107" s="185"/>
      <c r="GT107" s="185"/>
      <c r="GU107" s="185"/>
      <c r="GV107" s="185"/>
      <c r="GW107" s="185"/>
      <c r="GX107" s="185"/>
      <c r="GY107" s="185"/>
      <c r="GZ107" s="185"/>
      <c r="HA107" s="185"/>
      <c r="HB107" s="185"/>
      <c r="HC107" s="185"/>
      <c r="HD107" s="185"/>
      <c r="HE107" s="185"/>
      <c r="HF107" s="185"/>
      <c r="HG107" s="185"/>
      <c r="HH107" s="185"/>
      <c r="HI107" s="185"/>
      <c r="HJ107" s="185"/>
      <c r="HK107" s="185"/>
      <c r="HL107" s="185"/>
      <c r="HM107" s="185"/>
      <c r="HN107" s="185"/>
      <c r="HO107" s="185"/>
      <c r="HP107" s="185"/>
      <c r="HQ107" s="185"/>
      <c r="HR107" s="185"/>
      <c r="HS107" s="185"/>
      <c r="HT107" s="185"/>
      <c r="HU107" s="185"/>
      <c r="HV107" s="185"/>
      <c r="HW107" s="185"/>
      <c r="HX107" s="185"/>
      <c r="HY107" s="185"/>
      <c r="HZ107" s="185"/>
      <c r="IA107" s="185"/>
      <c r="IB107" s="185"/>
      <c r="IC107" s="185"/>
      <c r="ID107" s="185"/>
      <c r="IE107" s="185"/>
      <c r="IF107" s="185"/>
      <c r="IG107" s="185"/>
      <c r="IH107" s="185"/>
      <c r="II107" s="185"/>
      <c r="IJ107" s="185"/>
      <c r="IK107" s="185"/>
      <c r="IL107" s="185"/>
      <c r="IM107" s="185"/>
      <c r="IN107" s="185"/>
      <c r="IO107" s="185"/>
      <c r="IP107" s="185"/>
      <c r="IQ107" s="185"/>
      <c r="IR107" s="185"/>
      <c r="IS107" s="185"/>
      <c r="IT107" s="185"/>
      <c r="IU107" s="185"/>
      <c r="IV107" s="185"/>
    </row>
    <row r="108" spans="1:256" s="207" customFormat="1" x14ac:dyDescent="0.25">
      <c r="A108" s="194" t="s">
        <v>6645</v>
      </c>
      <c r="B108" s="195">
        <v>863.51400000000001</v>
      </c>
      <c r="C108" s="225">
        <v>499.21199999999999</v>
      </c>
      <c r="D108" s="190">
        <f t="shared" si="6"/>
        <v>1.0011190123813305</v>
      </c>
      <c r="E108" s="190">
        <f t="shared" si="3"/>
        <v>1.0004964320847405</v>
      </c>
      <c r="F108" s="225">
        <v>657.01199999999994</v>
      </c>
      <c r="G108" s="190">
        <f t="shared" si="2"/>
        <v>1.0030471747268062</v>
      </c>
      <c r="H108" s="225">
        <v>710.35500000000002</v>
      </c>
      <c r="I108" s="185"/>
      <c r="J108" s="185"/>
      <c r="K108" s="185"/>
      <c r="L108" s="185"/>
      <c r="M108" s="185"/>
      <c r="N108" s="185"/>
      <c r="O108" s="185"/>
      <c r="P108" s="185"/>
      <c r="Q108" s="185"/>
      <c r="R108" s="185"/>
      <c r="S108" s="185"/>
      <c r="T108" s="185"/>
      <c r="U108" s="185"/>
      <c r="V108" s="185"/>
      <c r="W108" s="185"/>
      <c r="X108" s="185"/>
      <c r="Y108" s="185"/>
      <c r="Z108" s="185"/>
      <c r="AA108" s="185"/>
      <c r="AB108" s="185"/>
      <c r="AC108" s="185"/>
      <c r="AD108" s="185"/>
      <c r="AE108" s="185"/>
      <c r="AF108" s="185"/>
      <c r="AG108" s="185"/>
      <c r="AH108" s="185"/>
      <c r="AI108" s="185"/>
      <c r="AJ108" s="185"/>
      <c r="AK108" s="185"/>
      <c r="AL108" s="185"/>
      <c r="AM108" s="185"/>
      <c r="AN108" s="185"/>
      <c r="AO108" s="185"/>
      <c r="AP108" s="185"/>
      <c r="AQ108" s="185"/>
      <c r="AR108" s="185"/>
      <c r="AS108" s="185"/>
      <c r="AT108" s="185"/>
      <c r="AU108" s="185"/>
      <c r="AV108" s="185"/>
      <c r="AW108" s="185"/>
      <c r="AX108" s="185"/>
      <c r="AY108" s="185"/>
      <c r="AZ108" s="185"/>
      <c r="BA108" s="185"/>
      <c r="BB108" s="185"/>
      <c r="BC108" s="185"/>
      <c r="BD108" s="185"/>
      <c r="BE108" s="185"/>
      <c r="BF108" s="185"/>
      <c r="BG108" s="185"/>
      <c r="BH108" s="185"/>
      <c r="BI108" s="185"/>
      <c r="BJ108" s="185"/>
      <c r="BK108" s="185"/>
      <c r="BL108" s="185"/>
      <c r="BM108" s="185"/>
      <c r="BN108" s="185"/>
      <c r="BO108" s="185"/>
      <c r="BP108" s="185"/>
      <c r="BQ108" s="185"/>
      <c r="BR108" s="185"/>
      <c r="BS108" s="185"/>
      <c r="BT108" s="185"/>
      <c r="BU108" s="185"/>
      <c r="BV108" s="185"/>
      <c r="BW108" s="185"/>
      <c r="BX108" s="185"/>
      <c r="BY108" s="185"/>
      <c r="BZ108" s="185"/>
      <c r="CA108" s="185"/>
      <c r="CB108" s="185"/>
      <c r="CC108" s="185"/>
      <c r="CD108" s="185"/>
      <c r="CE108" s="185"/>
      <c r="CF108" s="185"/>
      <c r="CG108" s="185"/>
      <c r="CH108" s="185"/>
      <c r="CI108" s="185"/>
      <c r="CJ108" s="185"/>
      <c r="CK108" s="185"/>
      <c r="CL108" s="185"/>
      <c r="CM108" s="185"/>
      <c r="CN108" s="185"/>
      <c r="CO108" s="185"/>
      <c r="CP108" s="185"/>
      <c r="CQ108" s="185"/>
      <c r="CR108" s="185"/>
      <c r="CS108" s="185"/>
      <c r="CT108" s="185"/>
      <c r="CU108" s="185"/>
      <c r="CV108" s="185"/>
      <c r="CW108" s="185"/>
      <c r="CX108" s="185"/>
      <c r="CY108" s="185"/>
      <c r="CZ108" s="185"/>
      <c r="DA108" s="185"/>
      <c r="DB108" s="185"/>
      <c r="DC108" s="185"/>
      <c r="DD108" s="185"/>
      <c r="DE108" s="185"/>
      <c r="DF108" s="185"/>
      <c r="DG108" s="185"/>
      <c r="DH108" s="185"/>
      <c r="DI108" s="185"/>
      <c r="DJ108" s="185"/>
      <c r="DK108" s="185"/>
      <c r="DL108" s="185"/>
      <c r="DM108" s="185"/>
      <c r="DN108" s="185"/>
      <c r="DO108" s="185"/>
      <c r="DP108" s="185"/>
      <c r="DQ108" s="185"/>
      <c r="DR108" s="185"/>
      <c r="DS108" s="185"/>
      <c r="DT108" s="185"/>
      <c r="DU108" s="185"/>
      <c r="DV108" s="185"/>
      <c r="DW108" s="185"/>
      <c r="DX108" s="185"/>
      <c r="DY108" s="185"/>
      <c r="DZ108" s="185"/>
      <c r="EA108" s="185"/>
      <c r="EB108" s="185"/>
      <c r="EC108" s="185"/>
      <c r="ED108" s="185"/>
      <c r="EE108" s="185"/>
      <c r="EF108" s="185"/>
      <c r="EG108" s="185"/>
      <c r="EH108" s="185"/>
      <c r="EI108" s="185"/>
      <c r="EJ108" s="185"/>
      <c r="EK108" s="185"/>
      <c r="EL108" s="185"/>
      <c r="EM108" s="185"/>
      <c r="EN108" s="185"/>
      <c r="EO108" s="185"/>
      <c r="EP108" s="185"/>
      <c r="EQ108" s="185"/>
      <c r="ER108" s="185"/>
      <c r="ES108" s="185"/>
      <c r="ET108" s="185"/>
      <c r="EU108" s="185"/>
      <c r="EV108" s="185"/>
      <c r="EW108" s="185"/>
      <c r="EX108" s="185"/>
      <c r="EY108" s="185"/>
      <c r="EZ108" s="185"/>
      <c r="FA108" s="185"/>
      <c r="FB108" s="185"/>
      <c r="FC108" s="185"/>
      <c r="FD108" s="185"/>
      <c r="FE108" s="185"/>
      <c r="FF108" s="185"/>
      <c r="FG108" s="185"/>
      <c r="FH108" s="185"/>
      <c r="FI108" s="185"/>
      <c r="FJ108" s="185"/>
      <c r="FK108" s="185"/>
      <c r="FL108" s="185"/>
      <c r="FM108" s="185"/>
      <c r="FN108" s="185"/>
      <c r="FO108" s="185"/>
      <c r="FP108" s="185"/>
      <c r="FQ108" s="185"/>
      <c r="FR108" s="185"/>
      <c r="FS108" s="185"/>
      <c r="FT108" s="185"/>
      <c r="FU108" s="185"/>
      <c r="FV108" s="185"/>
      <c r="FW108" s="185"/>
      <c r="FX108" s="185"/>
      <c r="FY108" s="185"/>
      <c r="FZ108" s="185"/>
      <c r="GA108" s="185"/>
      <c r="GB108" s="185"/>
      <c r="GC108" s="185"/>
      <c r="GD108" s="185"/>
      <c r="GE108" s="185"/>
      <c r="GF108" s="185"/>
      <c r="GG108" s="185"/>
      <c r="GH108" s="185"/>
      <c r="GI108" s="185"/>
      <c r="GJ108" s="185"/>
      <c r="GK108" s="185"/>
      <c r="GL108" s="185"/>
      <c r="GM108" s="185"/>
      <c r="GN108" s="185"/>
      <c r="GO108" s="185"/>
      <c r="GP108" s="185"/>
      <c r="GQ108" s="185"/>
      <c r="GR108" s="185"/>
      <c r="GS108" s="185"/>
      <c r="GT108" s="185"/>
      <c r="GU108" s="185"/>
      <c r="GV108" s="185"/>
      <c r="GW108" s="185"/>
      <c r="GX108" s="185"/>
      <c r="GY108" s="185"/>
      <c r="GZ108" s="185"/>
      <c r="HA108" s="185"/>
      <c r="HB108" s="185"/>
      <c r="HC108" s="185"/>
      <c r="HD108" s="185"/>
      <c r="HE108" s="185"/>
      <c r="HF108" s="185"/>
      <c r="HG108" s="185"/>
      <c r="HH108" s="185"/>
      <c r="HI108" s="185"/>
      <c r="HJ108" s="185"/>
      <c r="HK108" s="185"/>
      <c r="HL108" s="185"/>
      <c r="HM108" s="185"/>
      <c r="HN108" s="185"/>
      <c r="HO108" s="185"/>
      <c r="HP108" s="185"/>
      <c r="HQ108" s="185"/>
      <c r="HR108" s="185"/>
      <c r="HS108" s="185"/>
      <c r="HT108" s="185"/>
      <c r="HU108" s="185"/>
      <c r="HV108" s="185"/>
      <c r="HW108" s="185"/>
      <c r="HX108" s="185"/>
      <c r="HY108" s="185"/>
      <c r="HZ108" s="185"/>
      <c r="IA108" s="185"/>
      <c r="IB108" s="185"/>
      <c r="IC108" s="185"/>
      <c r="ID108" s="185"/>
      <c r="IE108" s="185"/>
      <c r="IF108" s="185"/>
      <c r="IG108" s="185"/>
      <c r="IH108" s="185"/>
      <c r="II108" s="185"/>
      <c r="IJ108" s="185"/>
      <c r="IK108" s="185"/>
      <c r="IL108" s="185"/>
      <c r="IM108" s="185"/>
      <c r="IN108" s="185"/>
      <c r="IO108" s="185"/>
      <c r="IP108" s="185"/>
      <c r="IQ108" s="185"/>
      <c r="IR108" s="185"/>
      <c r="IS108" s="185"/>
      <c r="IT108" s="185"/>
      <c r="IU108" s="185"/>
      <c r="IV108" s="185"/>
    </row>
    <row r="109" spans="1:256" s="207" customFormat="1" x14ac:dyDescent="0.25">
      <c r="A109" s="194" t="s">
        <v>6646</v>
      </c>
      <c r="B109" s="195">
        <v>863.51400000000001</v>
      </c>
      <c r="C109" s="225">
        <v>501.02800000000002</v>
      </c>
      <c r="D109" s="190">
        <f t="shared" si="6"/>
        <v>1.0036377330673141</v>
      </c>
      <c r="E109" s="190">
        <f t="shared" si="3"/>
        <v>1.0016148867905001</v>
      </c>
      <c r="F109" s="225">
        <v>658.07299999999998</v>
      </c>
      <c r="G109" s="190">
        <f t="shared" si="2"/>
        <v>1.0035601917351185</v>
      </c>
      <c r="H109" s="225">
        <v>712.88400000000001</v>
      </c>
      <c r="I109" s="185"/>
      <c r="J109" s="185"/>
      <c r="K109" s="185"/>
      <c r="L109" s="185"/>
      <c r="M109" s="185"/>
      <c r="N109" s="185"/>
      <c r="O109" s="185"/>
      <c r="P109" s="185"/>
      <c r="Q109" s="185"/>
      <c r="R109" s="185"/>
      <c r="S109" s="185"/>
      <c r="T109" s="185"/>
      <c r="U109" s="185"/>
      <c r="V109" s="185"/>
      <c r="W109" s="185"/>
      <c r="X109" s="185"/>
      <c r="Y109" s="185"/>
      <c r="Z109" s="185"/>
      <c r="AA109" s="185"/>
      <c r="AB109" s="185"/>
      <c r="AC109" s="185"/>
      <c r="AD109" s="185"/>
      <c r="AE109" s="185"/>
      <c r="AF109" s="185"/>
      <c r="AG109" s="185"/>
      <c r="AH109" s="185"/>
      <c r="AI109" s="185"/>
      <c r="AJ109" s="185"/>
      <c r="AK109" s="185"/>
      <c r="AL109" s="185"/>
      <c r="AM109" s="185"/>
      <c r="AN109" s="185"/>
      <c r="AO109" s="185"/>
      <c r="AP109" s="185"/>
      <c r="AQ109" s="185"/>
      <c r="AR109" s="185"/>
      <c r="AS109" s="185"/>
      <c r="AT109" s="185"/>
      <c r="AU109" s="185"/>
      <c r="AV109" s="185"/>
      <c r="AW109" s="185"/>
      <c r="AX109" s="185"/>
      <c r="AY109" s="185"/>
      <c r="AZ109" s="185"/>
      <c r="BA109" s="185"/>
      <c r="BB109" s="185"/>
      <c r="BC109" s="185"/>
      <c r="BD109" s="185"/>
      <c r="BE109" s="185"/>
      <c r="BF109" s="185"/>
      <c r="BG109" s="185"/>
      <c r="BH109" s="185"/>
      <c r="BI109" s="185"/>
      <c r="BJ109" s="185"/>
      <c r="BK109" s="185"/>
      <c r="BL109" s="185"/>
      <c r="BM109" s="185"/>
      <c r="BN109" s="185"/>
      <c r="BO109" s="185"/>
      <c r="BP109" s="185"/>
      <c r="BQ109" s="185"/>
      <c r="BR109" s="185"/>
      <c r="BS109" s="185"/>
      <c r="BT109" s="185"/>
      <c r="BU109" s="185"/>
      <c r="BV109" s="185"/>
      <c r="BW109" s="185"/>
      <c r="BX109" s="185"/>
      <c r="BY109" s="185"/>
      <c r="BZ109" s="185"/>
      <c r="CA109" s="185"/>
      <c r="CB109" s="185"/>
      <c r="CC109" s="185"/>
      <c r="CD109" s="185"/>
      <c r="CE109" s="185"/>
      <c r="CF109" s="185"/>
      <c r="CG109" s="185"/>
      <c r="CH109" s="185"/>
      <c r="CI109" s="185"/>
      <c r="CJ109" s="185"/>
      <c r="CK109" s="185"/>
      <c r="CL109" s="185"/>
      <c r="CM109" s="185"/>
      <c r="CN109" s="185"/>
      <c r="CO109" s="185"/>
      <c r="CP109" s="185"/>
      <c r="CQ109" s="185"/>
      <c r="CR109" s="185"/>
      <c r="CS109" s="185"/>
      <c r="CT109" s="185"/>
      <c r="CU109" s="185"/>
      <c r="CV109" s="185"/>
      <c r="CW109" s="185"/>
      <c r="CX109" s="185"/>
      <c r="CY109" s="185"/>
      <c r="CZ109" s="185"/>
      <c r="DA109" s="185"/>
      <c r="DB109" s="185"/>
      <c r="DC109" s="185"/>
      <c r="DD109" s="185"/>
      <c r="DE109" s="185"/>
      <c r="DF109" s="185"/>
      <c r="DG109" s="185"/>
      <c r="DH109" s="185"/>
      <c r="DI109" s="185"/>
      <c r="DJ109" s="185"/>
      <c r="DK109" s="185"/>
      <c r="DL109" s="185"/>
      <c r="DM109" s="185"/>
      <c r="DN109" s="185"/>
      <c r="DO109" s="185"/>
      <c r="DP109" s="185"/>
      <c r="DQ109" s="185"/>
      <c r="DR109" s="185"/>
      <c r="DS109" s="185"/>
      <c r="DT109" s="185"/>
      <c r="DU109" s="185"/>
      <c r="DV109" s="185"/>
      <c r="DW109" s="185"/>
      <c r="DX109" s="185"/>
      <c r="DY109" s="185"/>
      <c r="DZ109" s="185"/>
      <c r="EA109" s="185"/>
      <c r="EB109" s="185"/>
      <c r="EC109" s="185"/>
      <c r="ED109" s="185"/>
      <c r="EE109" s="185"/>
      <c r="EF109" s="185"/>
      <c r="EG109" s="185"/>
      <c r="EH109" s="185"/>
      <c r="EI109" s="185"/>
      <c r="EJ109" s="185"/>
      <c r="EK109" s="185"/>
      <c r="EL109" s="185"/>
      <c r="EM109" s="185"/>
      <c r="EN109" s="185"/>
      <c r="EO109" s="185"/>
      <c r="EP109" s="185"/>
      <c r="EQ109" s="185"/>
      <c r="ER109" s="185"/>
      <c r="ES109" s="185"/>
      <c r="ET109" s="185"/>
      <c r="EU109" s="185"/>
      <c r="EV109" s="185"/>
      <c r="EW109" s="185"/>
      <c r="EX109" s="185"/>
      <c r="EY109" s="185"/>
      <c r="EZ109" s="185"/>
      <c r="FA109" s="185"/>
      <c r="FB109" s="185"/>
      <c r="FC109" s="185"/>
      <c r="FD109" s="185"/>
      <c r="FE109" s="185"/>
      <c r="FF109" s="185"/>
      <c r="FG109" s="185"/>
      <c r="FH109" s="185"/>
      <c r="FI109" s="185"/>
      <c r="FJ109" s="185"/>
      <c r="FK109" s="185"/>
      <c r="FL109" s="185"/>
      <c r="FM109" s="185"/>
      <c r="FN109" s="185"/>
      <c r="FO109" s="185"/>
      <c r="FP109" s="185"/>
      <c r="FQ109" s="185"/>
      <c r="FR109" s="185"/>
      <c r="FS109" s="185"/>
      <c r="FT109" s="185"/>
      <c r="FU109" s="185"/>
      <c r="FV109" s="185"/>
      <c r="FW109" s="185"/>
      <c r="FX109" s="185"/>
      <c r="FY109" s="185"/>
      <c r="FZ109" s="185"/>
      <c r="GA109" s="185"/>
      <c r="GB109" s="185"/>
      <c r="GC109" s="185"/>
      <c r="GD109" s="185"/>
      <c r="GE109" s="185"/>
      <c r="GF109" s="185"/>
      <c r="GG109" s="185"/>
      <c r="GH109" s="185"/>
      <c r="GI109" s="185"/>
      <c r="GJ109" s="185"/>
      <c r="GK109" s="185"/>
      <c r="GL109" s="185"/>
      <c r="GM109" s="185"/>
      <c r="GN109" s="185"/>
      <c r="GO109" s="185"/>
      <c r="GP109" s="185"/>
      <c r="GQ109" s="185"/>
      <c r="GR109" s="185"/>
      <c r="GS109" s="185"/>
      <c r="GT109" s="185"/>
      <c r="GU109" s="185"/>
      <c r="GV109" s="185"/>
      <c r="GW109" s="185"/>
      <c r="GX109" s="185"/>
      <c r="GY109" s="185"/>
      <c r="GZ109" s="185"/>
      <c r="HA109" s="185"/>
      <c r="HB109" s="185"/>
      <c r="HC109" s="185"/>
      <c r="HD109" s="185"/>
      <c r="HE109" s="185"/>
      <c r="HF109" s="185"/>
      <c r="HG109" s="185"/>
      <c r="HH109" s="185"/>
      <c r="HI109" s="185"/>
      <c r="HJ109" s="185"/>
      <c r="HK109" s="185"/>
      <c r="HL109" s="185"/>
      <c r="HM109" s="185"/>
      <c r="HN109" s="185"/>
      <c r="HO109" s="185"/>
      <c r="HP109" s="185"/>
      <c r="HQ109" s="185"/>
      <c r="HR109" s="185"/>
      <c r="HS109" s="185"/>
      <c r="HT109" s="185"/>
      <c r="HU109" s="185"/>
      <c r="HV109" s="185"/>
      <c r="HW109" s="185"/>
      <c r="HX109" s="185"/>
      <c r="HY109" s="185"/>
      <c r="HZ109" s="185"/>
      <c r="IA109" s="185"/>
      <c r="IB109" s="185"/>
      <c r="IC109" s="185"/>
      <c r="ID109" s="185"/>
      <c r="IE109" s="185"/>
      <c r="IF109" s="185"/>
      <c r="IG109" s="185"/>
      <c r="IH109" s="185"/>
      <c r="II109" s="185"/>
      <c r="IJ109" s="185"/>
      <c r="IK109" s="185"/>
      <c r="IL109" s="185"/>
      <c r="IM109" s="185"/>
      <c r="IN109" s="185"/>
      <c r="IO109" s="185"/>
      <c r="IP109" s="185"/>
      <c r="IQ109" s="185"/>
      <c r="IR109" s="185"/>
      <c r="IS109" s="185"/>
      <c r="IT109" s="185"/>
      <c r="IU109" s="185"/>
      <c r="IV109" s="185"/>
    </row>
    <row r="110" spans="1:256" s="207" customFormat="1" x14ac:dyDescent="0.25">
      <c r="A110" s="194" t="s">
        <v>6647</v>
      </c>
      <c r="B110" s="195">
        <v>863.51400000000001</v>
      </c>
      <c r="C110" s="225">
        <v>504.01600000000002</v>
      </c>
      <c r="D110" s="190">
        <f t="shared" si="6"/>
        <v>1.0059637385535338</v>
      </c>
      <c r="E110" s="190">
        <f t="shared" si="3"/>
        <v>1.0026516815003808</v>
      </c>
      <c r="F110" s="225">
        <v>659.81799999999998</v>
      </c>
      <c r="G110" s="190">
        <f t="shared" si="2"/>
        <v>1.000625627731861</v>
      </c>
      <c r="H110" s="225">
        <v>713.33</v>
      </c>
      <c r="I110" s="185"/>
      <c r="J110" s="185"/>
      <c r="K110" s="185"/>
      <c r="L110" s="185"/>
      <c r="M110" s="185"/>
      <c r="N110" s="185"/>
      <c r="O110" s="185"/>
      <c r="P110" s="185"/>
      <c r="Q110" s="185"/>
      <c r="R110" s="185"/>
      <c r="S110" s="185"/>
      <c r="T110" s="185"/>
      <c r="U110" s="185"/>
      <c r="V110" s="185"/>
      <c r="W110" s="185"/>
      <c r="X110" s="185"/>
      <c r="Y110" s="185"/>
      <c r="Z110" s="185"/>
      <c r="AA110" s="185"/>
      <c r="AB110" s="185"/>
      <c r="AC110" s="185"/>
      <c r="AD110" s="185"/>
      <c r="AE110" s="185"/>
      <c r="AF110" s="185"/>
      <c r="AG110" s="185"/>
      <c r="AH110" s="185"/>
      <c r="AI110" s="185"/>
      <c r="AJ110" s="185"/>
      <c r="AK110" s="185"/>
      <c r="AL110" s="185"/>
      <c r="AM110" s="185"/>
      <c r="AN110" s="185"/>
      <c r="AO110" s="185"/>
      <c r="AP110" s="185"/>
      <c r="AQ110" s="185"/>
      <c r="AR110" s="185"/>
      <c r="AS110" s="185"/>
      <c r="AT110" s="185"/>
      <c r="AU110" s="185"/>
      <c r="AV110" s="185"/>
      <c r="AW110" s="185"/>
      <c r="AX110" s="185"/>
      <c r="AY110" s="185"/>
      <c r="AZ110" s="185"/>
      <c r="BA110" s="185"/>
      <c r="BB110" s="185"/>
      <c r="BC110" s="185"/>
      <c r="BD110" s="185"/>
      <c r="BE110" s="185"/>
      <c r="BF110" s="185"/>
      <c r="BG110" s="185"/>
      <c r="BH110" s="185"/>
      <c r="BI110" s="185"/>
      <c r="BJ110" s="185"/>
      <c r="BK110" s="185"/>
      <c r="BL110" s="185"/>
      <c r="BM110" s="185"/>
      <c r="BN110" s="185"/>
      <c r="BO110" s="185"/>
      <c r="BP110" s="185"/>
      <c r="BQ110" s="185"/>
      <c r="BR110" s="185"/>
      <c r="BS110" s="185"/>
      <c r="BT110" s="185"/>
      <c r="BU110" s="185"/>
      <c r="BV110" s="185"/>
      <c r="BW110" s="185"/>
      <c r="BX110" s="185"/>
      <c r="BY110" s="185"/>
      <c r="BZ110" s="185"/>
      <c r="CA110" s="185"/>
      <c r="CB110" s="185"/>
      <c r="CC110" s="185"/>
      <c r="CD110" s="185"/>
      <c r="CE110" s="185"/>
      <c r="CF110" s="185"/>
      <c r="CG110" s="185"/>
      <c r="CH110" s="185"/>
      <c r="CI110" s="185"/>
      <c r="CJ110" s="185"/>
      <c r="CK110" s="185"/>
      <c r="CL110" s="185"/>
      <c r="CM110" s="185"/>
      <c r="CN110" s="185"/>
      <c r="CO110" s="185"/>
      <c r="CP110" s="185"/>
      <c r="CQ110" s="185"/>
      <c r="CR110" s="185"/>
      <c r="CS110" s="185"/>
      <c r="CT110" s="185"/>
      <c r="CU110" s="185"/>
      <c r="CV110" s="185"/>
      <c r="CW110" s="185"/>
      <c r="CX110" s="185"/>
      <c r="CY110" s="185"/>
      <c r="CZ110" s="185"/>
      <c r="DA110" s="185"/>
      <c r="DB110" s="185"/>
      <c r="DC110" s="185"/>
      <c r="DD110" s="185"/>
      <c r="DE110" s="185"/>
      <c r="DF110" s="185"/>
      <c r="DG110" s="185"/>
      <c r="DH110" s="185"/>
      <c r="DI110" s="185"/>
      <c r="DJ110" s="185"/>
      <c r="DK110" s="185"/>
      <c r="DL110" s="185"/>
      <c r="DM110" s="185"/>
      <c r="DN110" s="185"/>
      <c r="DO110" s="185"/>
      <c r="DP110" s="185"/>
      <c r="DQ110" s="185"/>
      <c r="DR110" s="185"/>
      <c r="DS110" s="185"/>
      <c r="DT110" s="185"/>
      <c r="DU110" s="185"/>
      <c r="DV110" s="185"/>
      <c r="DW110" s="185"/>
      <c r="DX110" s="185"/>
      <c r="DY110" s="185"/>
      <c r="DZ110" s="185"/>
      <c r="EA110" s="185"/>
      <c r="EB110" s="185"/>
      <c r="EC110" s="185"/>
      <c r="ED110" s="185"/>
      <c r="EE110" s="185"/>
      <c r="EF110" s="185"/>
      <c r="EG110" s="185"/>
      <c r="EH110" s="185"/>
      <c r="EI110" s="185"/>
      <c r="EJ110" s="185"/>
      <c r="EK110" s="185"/>
      <c r="EL110" s="185"/>
      <c r="EM110" s="185"/>
      <c r="EN110" s="185"/>
      <c r="EO110" s="185"/>
      <c r="EP110" s="185"/>
      <c r="EQ110" s="185"/>
      <c r="ER110" s="185"/>
      <c r="ES110" s="185"/>
      <c r="ET110" s="185"/>
      <c r="EU110" s="185"/>
      <c r="EV110" s="185"/>
      <c r="EW110" s="185"/>
      <c r="EX110" s="185"/>
      <c r="EY110" s="185"/>
      <c r="EZ110" s="185"/>
      <c r="FA110" s="185"/>
      <c r="FB110" s="185"/>
      <c r="FC110" s="185"/>
      <c r="FD110" s="185"/>
      <c r="FE110" s="185"/>
      <c r="FF110" s="185"/>
      <c r="FG110" s="185"/>
      <c r="FH110" s="185"/>
      <c r="FI110" s="185"/>
      <c r="FJ110" s="185"/>
      <c r="FK110" s="185"/>
      <c r="FL110" s="185"/>
      <c r="FM110" s="185"/>
      <c r="FN110" s="185"/>
      <c r="FO110" s="185"/>
      <c r="FP110" s="185"/>
      <c r="FQ110" s="185"/>
      <c r="FR110" s="185"/>
      <c r="FS110" s="185"/>
      <c r="FT110" s="185"/>
      <c r="FU110" s="185"/>
      <c r="FV110" s="185"/>
      <c r="FW110" s="185"/>
      <c r="FX110" s="185"/>
      <c r="FY110" s="185"/>
      <c r="FZ110" s="185"/>
      <c r="GA110" s="185"/>
      <c r="GB110" s="185"/>
      <c r="GC110" s="185"/>
      <c r="GD110" s="185"/>
      <c r="GE110" s="185"/>
      <c r="GF110" s="185"/>
      <c r="GG110" s="185"/>
      <c r="GH110" s="185"/>
      <c r="GI110" s="185"/>
      <c r="GJ110" s="185"/>
      <c r="GK110" s="185"/>
      <c r="GL110" s="185"/>
      <c r="GM110" s="185"/>
      <c r="GN110" s="185"/>
      <c r="GO110" s="185"/>
      <c r="GP110" s="185"/>
      <c r="GQ110" s="185"/>
      <c r="GR110" s="185"/>
      <c r="GS110" s="185"/>
      <c r="GT110" s="185"/>
      <c r="GU110" s="185"/>
      <c r="GV110" s="185"/>
      <c r="GW110" s="185"/>
      <c r="GX110" s="185"/>
      <c r="GY110" s="185"/>
      <c r="GZ110" s="185"/>
      <c r="HA110" s="185"/>
      <c r="HB110" s="185"/>
      <c r="HC110" s="185"/>
      <c r="HD110" s="185"/>
      <c r="HE110" s="185"/>
      <c r="HF110" s="185"/>
      <c r="HG110" s="185"/>
      <c r="HH110" s="185"/>
      <c r="HI110" s="185"/>
      <c r="HJ110" s="185"/>
      <c r="HK110" s="185"/>
      <c r="HL110" s="185"/>
      <c r="HM110" s="185"/>
      <c r="HN110" s="185"/>
      <c r="HO110" s="185"/>
      <c r="HP110" s="185"/>
      <c r="HQ110" s="185"/>
      <c r="HR110" s="185"/>
      <c r="HS110" s="185"/>
      <c r="HT110" s="185"/>
      <c r="HU110" s="185"/>
      <c r="HV110" s="185"/>
      <c r="HW110" s="185"/>
      <c r="HX110" s="185"/>
      <c r="HY110" s="185"/>
      <c r="HZ110" s="185"/>
      <c r="IA110" s="185"/>
      <c r="IB110" s="185"/>
      <c r="IC110" s="185"/>
      <c r="ID110" s="185"/>
      <c r="IE110" s="185"/>
      <c r="IF110" s="185"/>
      <c r="IG110" s="185"/>
      <c r="IH110" s="185"/>
      <c r="II110" s="185"/>
      <c r="IJ110" s="185"/>
      <c r="IK110" s="185"/>
      <c r="IL110" s="185"/>
      <c r="IM110" s="185"/>
      <c r="IN110" s="185"/>
      <c r="IO110" s="185"/>
      <c r="IP110" s="185"/>
      <c r="IQ110" s="185"/>
      <c r="IR110" s="185"/>
      <c r="IS110" s="185"/>
      <c r="IT110" s="185"/>
      <c r="IU110" s="185"/>
      <c r="IV110" s="185"/>
    </row>
    <row r="111" spans="1:256" s="207" customFormat="1" x14ac:dyDescent="0.25">
      <c r="A111" s="194" t="s">
        <v>6648</v>
      </c>
      <c r="B111" s="195">
        <v>863.51400000000001</v>
      </c>
      <c r="C111" s="225">
        <v>506.09</v>
      </c>
      <c r="D111" s="190">
        <f t="shared" si="6"/>
        <v>1.0041149487317862</v>
      </c>
      <c r="E111" s="190">
        <f t="shared" si="3"/>
        <v>1.001836870167228</v>
      </c>
      <c r="F111" s="225">
        <v>661.03</v>
      </c>
      <c r="G111" s="190">
        <f t="shared" si="2"/>
        <v>1.0030799209342101</v>
      </c>
      <c r="H111" s="225">
        <v>715.52700000000004</v>
      </c>
      <c r="I111" s="185"/>
      <c r="J111" s="185"/>
      <c r="K111" s="185"/>
      <c r="L111" s="185"/>
      <c r="M111" s="185"/>
      <c r="N111" s="185"/>
      <c r="O111" s="185"/>
      <c r="P111" s="185"/>
      <c r="Q111" s="185"/>
      <c r="R111" s="185"/>
      <c r="S111" s="185"/>
      <c r="T111" s="185"/>
      <c r="U111" s="185"/>
      <c r="V111" s="185"/>
      <c r="W111" s="185"/>
      <c r="X111" s="185"/>
      <c r="Y111" s="185"/>
      <c r="Z111" s="185"/>
      <c r="AA111" s="185"/>
      <c r="AB111" s="185"/>
      <c r="AC111" s="185"/>
      <c r="AD111" s="185"/>
      <c r="AE111" s="185"/>
      <c r="AF111" s="185"/>
      <c r="AG111" s="185"/>
      <c r="AH111" s="185"/>
      <c r="AI111" s="185"/>
      <c r="AJ111" s="185"/>
      <c r="AK111" s="185"/>
      <c r="AL111" s="185"/>
      <c r="AM111" s="185"/>
      <c r="AN111" s="185"/>
      <c r="AO111" s="185"/>
      <c r="AP111" s="185"/>
      <c r="AQ111" s="185"/>
      <c r="AR111" s="185"/>
      <c r="AS111" s="185"/>
      <c r="AT111" s="185"/>
      <c r="AU111" s="185"/>
      <c r="AV111" s="185"/>
      <c r="AW111" s="185"/>
      <c r="AX111" s="185"/>
      <c r="AY111" s="185"/>
      <c r="AZ111" s="185"/>
      <c r="BA111" s="185"/>
      <c r="BB111" s="185"/>
      <c r="BC111" s="185"/>
      <c r="BD111" s="185"/>
      <c r="BE111" s="185"/>
      <c r="BF111" s="185"/>
      <c r="BG111" s="185"/>
      <c r="BH111" s="185"/>
      <c r="BI111" s="185"/>
      <c r="BJ111" s="185"/>
      <c r="BK111" s="185"/>
      <c r="BL111" s="185"/>
      <c r="BM111" s="185"/>
      <c r="BN111" s="185"/>
      <c r="BO111" s="185"/>
      <c r="BP111" s="185"/>
      <c r="BQ111" s="185"/>
      <c r="BR111" s="185"/>
      <c r="BS111" s="185"/>
      <c r="BT111" s="185"/>
      <c r="BU111" s="185"/>
      <c r="BV111" s="185"/>
      <c r="BW111" s="185"/>
      <c r="BX111" s="185"/>
      <c r="BY111" s="185"/>
      <c r="BZ111" s="185"/>
      <c r="CA111" s="185"/>
      <c r="CB111" s="185"/>
      <c r="CC111" s="185"/>
      <c r="CD111" s="185"/>
      <c r="CE111" s="185"/>
      <c r="CF111" s="185"/>
      <c r="CG111" s="185"/>
      <c r="CH111" s="185"/>
      <c r="CI111" s="185"/>
      <c r="CJ111" s="185"/>
      <c r="CK111" s="185"/>
      <c r="CL111" s="185"/>
      <c r="CM111" s="185"/>
      <c r="CN111" s="185"/>
      <c r="CO111" s="185"/>
      <c r="CP111" s="185"/>
      <c r="CQ111" s="185"/>
      <c r="CR111" s="185"/>
      <c r="CS111" s="185"/>
      <c r="CT111" s="185"/>
      <c r="CU111" s="185"/>
      <c r="CV111" s="185"/>
      <c r="CW111" s="185"/>
      <c r="CX111" s="185"/>
      <c r="CY111" s="185"/>
      <c r="CZ111" s="185"/>
      <c r="DA111" s="185"/>
      <c r="DB111" s="185"/>
      <c r="DC111" s="185"/>
      <c r="DD111" s="185"/>
      <c r="DE111" s="185"/>
      <c r="DF111" s="185"/>
      <c r="DG111" s="185"/>
      <c r="DH111" s="185"/>
      <c r="DI111" s="185"/>
      <c r="DJ111" s="185"/>
      <c r="DK111" s="185"/>
      <c r="DL111" s="185"/>
      <c r="DM111" s="185"/>
      <c r="DN111" s="185"/>
      <c r="DO111" s="185"/>
      <c r="DP111" s="185"/>
      <c r="DQ111" s="185"/>
      <c r="DR111" s="185"/>
      <c r="DS111" s="185"/>
      <c r="DT111" s="185"/>
      <c r="DU111" s="185"/>
      <c r="DV111" s="185"/>
      <c r="DW111" s="185"/>
      <c r="DX111" s="185"/>
      <c r="DY111" s="185"/>
      <c r="DZ111" s="185"/>
      <c r="EA111" s="185"/>
      <c r="EB111" s="185"/>
      <c r="EC111" s="185"/>
      <c r="ED111" s="185"/>
      <c r="EE111" s="185"/>
      <c r="EF111" s="185"/>
      <c r="EG111" s="185"/>
      <c r="EH111" s="185"/>
      <c r="EI111" s="185"/>
      <c r="EJ111" s="185"/>
      <c r="EK111" s="185"/>
      <c r="EL111" s="185"/>
      <c r="EM111" s="185"/>
      <c r="EN111" s="185"/>
      <c r="EO111" s="185"/>
      <c r="EP111" s="185"/>
      <c r="EQ111" s="185"/>
      <c r="ER111" s="185"/>
      <c r="ES111" s="185"/>
      <c r="ET111" s="185"/>
      <c r="EU111" s="185"/>
      <c r="EV111" s="185"/>
      <c r="EW111" s="185"/>
      <c r="EX111" s="185"/>
      <c r="EY111" s="185"/>
      <c r="EZ111" s="185"/>
      <c r="FA111" s="185"/>
      <c r="FB111" s="185"/>
      <c r="FC111" s="185"/>
      <c r="FD111" s="185"/>
      <c r="FE111" s="185"/>
      <c r="FF111" s="185"/>
      <c r="FG111" s="185"/>
      <c r="FH111" s="185"/>
      <c r="FI111" s="185"/>
      <c r="FJ111" s="185"/>
      <c r="FK111" s="185"/>
      <c r="FL111" s="185"/>
      <c r="FM111" s="185"/>
      <c r="FN111" s="185"/>
      <c r="FO111" s="185"/>
      <c r="FP111" s="185"/>
      <c r="FQ111" s="185"/>
      <c r="FR111" s="185"/>
      <c r="FS111" s="185"/>
      <c r="FT111" s="185"/>
      <c r="FU111" s="185"/>
      <c r="FV111" s="185"/>
      <c r="FW111" s="185"/>
      <c r="FX111" s="185"/>
      <c r="FY111" s="185"/>
      <c r="FZ111" s="185"/>
      <c r="GA111" s="185"/>
      <c r="GB111" s="185"/>
      <c r="GC111" s="185"/>
      <c r="GD111" s="185"/>
      <c r="GE111" s="185"/>
      <c r="GF111" s="185"/>
      <c r="GG111" s="185"/>
      <c r="GH111" s="185"/>
      <c r="GI111" s="185"/>
      <c r="GJ111" s="185"/>
      <c r="GK111" s="185"/>
      <c r="GL111" s="185"/>
      <c r="GM111" s="185"/>
      <c r="GN111" s="185"/>
      <c r="GO111" s="185"/>
      <c r="GP111" s="185"/>
      <c r="GQ111" s="185"/>
      <c r="GR111" s="185"/>
      <c r="GS111" s="185"/>
      <c r="GT111" s="185"/>
      <c r="GU111" s="185"/>
      <c r="GV111" s="185"/>
      <c r="GW111" s="185"/>
      <c r="GX111" s="185"/>
      <c r="GY111" s="185"/>
      <c r="GZ111" s="185"/>
      <c r="HA111" s="185"/>
      <c r="HB111" s="185"/>
      <c r="HC111" s="185"/>
      <c r="HD111" s="185"/>
      <c r="HE111" s="185"/>
      <c r="HF111" s="185"/>
      <c r="HG111" s="185"/>
      <c r="HH111" s="185"/>
      <c r="HI111" s="185"/>
      <c r="HJ111" s="185"/>
      <c r="HK111" s="185"/>
      <c r="HL111" s="185"/>
      <c r="HM111" s="185"/>
      <c r="HN111" s="185"/>
      <c r="HO111" s="185"/>
      <c r="HP111" s="185"/>
      <c r="HQ111" s="185"/>
      <c r="HR111" s="185"/>
      <c r="HS111" s="185"/>
      <c r="HT111" s="185"/>
      <c r="HU111" s="185"/>
      <c r="HV111" s="185"/>
      <c r="HW111" s="185"/>
      <c r="HX111" s="185"/>
      <c r="HY111" s="185"/>
      <c r="HZ111" s="185"/>
      <c r="IA111" s="185"/>
      <c r="IB111" s="185"/>
      <c r="IC111" s="185"/>
      <c r="ID111" s="185"/>
      <c r="IE111" s="185"/>
      <c r="IF111" s="185"/>
      <c r="IG111" s="185"/>
      <c r="IH111" s="185"/>
      <c r="II111" s="185"/>
      <c r="IJ111" s="185"/>
      <c r="IK111" s="185"/>
      <c r="IL111" s="185"/>
      <c r="IM111" s="185"/>
      <c r="IN111" s="185"/>
      <c r="IO111" s="185"/>
      <c r="IP111" s="185"/>
      <c r="IQ111" s="185"/>
      <c r="IR111" s="185"/>
      <c r="IS111" s="185"/>
      <c r="IT111" s="185"/>
      <c r="IU111" s="185"/>
      <c r="IV111" s="185"/>
    </row>
    <row r="112" spans="1:256" s="207" customFormat="1" x14ac:dyDescent="0.25">
      <c r="A112" s="194" t="s">
        <v>6649</v>
      </c>
      <c r="B112" s="195">
        <v>863.51400000000001</v>
      </c>
      <c r="C112" s="225">
        <v>506.54899999999998</v>
      </c>
      <c r="D112" s="190">
        <f t="shared" si="6"/>
        <v>1.0009069533087001</v>
      </c>
      <c r="E112" s="190">
        <f t="shared" si="3"/>
        <v>1.000405427892834</v>
      </c>
      <c r="F112" s="225">
        <v>661.298</v>
      </c>
      <c r="G112" s="190">
        <f t="shared" si="2"/>
        <v>1.0031081985725205</v>
      </c>
      <c r="H112" s="225">
        <v>717.75099999999998</v>
      </c>
      <c r="I112" s="185"/>
      <c r="J112" s="185"/>
      <c r="K112" s="185"/>
      <c r="L112" s="185"/>
      <c r="M112" s="185"/>
      <c r="N112" s="185"/>
      <c r="O112" s="185"/>
      <c r="P112" s="185"/>
      <c r="Q112" s="185"/>
      <c r="R112" s="185"/>
      <c r="S112" s="185"/>
      <c r="T112" s="185"/>
      <c r="U112" s="185"/>
      <c r="V112" s="185"/>
      <c r="W112" s="185"/>
      <c r="X112" s="185"/>
      <c r="Y112" s="185"/>
      <c r="Z112" s="185"/>
      <c r="AA112" s="185"/>
      <c r="AB112" s="185"/>
      <c r="AC112" s="185"/>
      <c r="AD112" s="185"/>
      <c r="AE112" s="185"/>
      <c r="AF112" s="185"/>
      <c r="AG112" s="185"/>
      <c r="AH112" s="185"/>
      <c r="AI112" s="185"/>
      <c r="AJ112" s="185"/>
      <c r="AK112" s="185"/>
      <c r="AL112" s="185"/>
      <c r="AM112" s="185"/>
      <c r="AN112" s="185"/>
      <c r="AO112" s="185"/>
      <c r="AP112" s="185"/>
      <c r="AQ112" s="185"/>
      <c r="AR112" s="185"/>
      <c r="AS112" s="185"/>
      <c r="AT112" s="185"/>
      <c r="AU112" s="185"/>
      <c r="AV112" s="185"/>
      <c r="AW112" s="185"/>
      <c r="AX112" s="185"/>
      <c r="AY112" s="185"/>
      <c r="AZ112" s="185"/>
      <c r="BA112" s="185"/>
      <c r="BB112" s="185"/>
      <c r="BC112" s="185"/>
      <c r="BD112" s="185"/>
      <c r="BE112" s="185"/>
      <c r="BF112" s="185"/>
      <c r="BG112" s="185"/>
      <c r="BH112" s="185"/>
      <c r="BI112" s="185"/>
      <c r="BJ112" s="185"/>
      <c r="BK112" s="185"/>
      <c r="BL112" s="185"/>
      <c r="BM112" s="185"/>
      <c r="BN112" s="185"/>
      <c r="BO112" s="185"/>
      <c r="BP112" s="185"/>
      <c r="BQ112" s="185"/>
      <c r="BR112" s="185"/>
      <c r="BS112" s="185"/>
      <c r="BT112" s="185"/>
      <c r="BU112" s="185"/>
      <c r="BV112" s="185"/>
      <c r="BW112" s="185"/>
      <c r="BX112" s="185"/>
      <c r="BY112" s="185"/>
      <c r="BZ112" s="185"/>
      <c r="CA112" s="185"/>
      <c r="CB112" s="185"/>
      <c r="CC112" s="185"/>
      <c r="CD112" s="185"/>
      <c r="CE112" s="185"/>
      <c r="CF112" s="185"/>
      <c r="CG112" s="185"/>
      <c r="CH112" s="185"/>
      <c r="CI112" s="185"/>
      <c r="CJ112" s="185"/>
      <c r="CK112" s="185"/>
      <c r="CL112" s="185"/>
      <c r="CM112" s="185"/>
      <c r="CN112" s="185"/>
      <c r="CO112" s="185"/>
      <c r="CP112" s="185"/>
      <c r="CQ112" s="185"/>
      <c r="CR112" s="185"/>
      <c r="CS112" s="185"/>
      <c r="CT112" s="185"/>
      <c r="CU112" s="185"/>
      <c r="CV112" s="185"/>
      <c r="CW112" s="185"/>
      <c r="CX112" s="185"/>
      <c r="CY112" s="185"/>
      <c r="CZ112" s="185"/>
      <c r="DA112" s="185"/>
      <c r="DB112" s="185"/>
      <c r="DC112" s="185"/>
      <c r="DD112" s="185"/>
      <c r="DE112" s="185"/>
      <c r="DF112" s="185"/>
      <c r="DG112" s="185"/>
      <c r="DH112" s="185"/>
      <c r="DI112" s="185"/>
      <c r="DJ112" s="185"/>
      <c r="DK112" s="185"/>
      <c r="DL112" s="185"/>
      <c r="DM112" s="185"/>
      <c r="DN112" s="185"/>
      <c r="DO112" s="185"/>
      <c r="DP112" s="185"/>
      <c r="DQ112" s="185"/>
      <c r="DR112" s="185"/>
      <c r="DS112" s="185"/>
      <c r="DT112" s="185"/>
      <c r="DU112" s="185"/>
      <c r="DV112" s="185"/>
      <c r="DW112" s="185"/>
      <c r="DX112" s="185"/>
      <c r="DY112" s="185"/>
      <c r="DZ112" s="185"/>
      <c r="EA112" s="185"/>
      <c r="EB112" s="185"/>
      <c r="EC112" s="185"/>
      <c r="ED112" s="185"/>
      <c r="EE112" s="185"/>
      <c r="EF112" s="185"/>
      <c r="EG112" s="185"/>
      <c r="EH112" s="185"/>
      <c r="EI112" s="185"/>
      <c r="EJ112" s="185"/>
      <c r="EK112" s="185"/>
      <c r="EL112" s="185"/>
      <c r="EM112" s="185"/>
      <c r="EN112" s="185"/>
      <c r="EO112" s="185"/>
      <c r="EP112" s="185"/>
      <c r="EQ112" s="185"/>
      <c r="ER112" s="185"/>
      <c r="ES112" s="185"/>
      <c r="ET112" s="185"/>
      <c r="EU112" s="185"/>
      <c r="EV112" s="185"/>
      <c r="EW112" s="185"/>
      <c r="EX112" s="185"/>
      <c r="EY112" s="185"/>
      <c r="EZ112" s="185"/>
      <c r="FA112" s="185"/>
      <c r="FB112" s="185"/>
      <c r="FC112" s="185"/>
      <c r="FD112" s="185"/>
      <c r="FE112" s="185"/>
      <c r="FF112" s="185"/>
      <c r="FG112" s="185"/>
      <c r="FH112" s="185"/>
      <c r="FI112" s="185"/>
      <c r="FJ112" s="185"/>
      <c r="FK112" s="185"/>
      <c r="FL112" s="185"/>
      <c r="FM112" s="185"/>
      <c r="FN112" s="185"/>
      <c r="FO112" s="185"/>
      <c r="FP112" s="185"/>
      <c r="FQ112" s="185"/>
      <c r="FR112" s="185"/>
      <c r="FS112" s="185"/>
      <c r="FT112" s="185"/>
      <c r="FU112" s="185"/>
      <c r="FV112" s="185"/>
      <c r="FW112" s="185"/>
      <c r="FX112" s="185"/>
      <c r="FY112" s="185"/>
      <c r="FZ112" s="185"/>
      <c r="GA112" s="185"/>
      <c r="GB112" s="185"/>
      <c r="GC112" s="185"/>
      <c r="GD112" s="185"/>
      <c r="GE112" s="185"/>
      <c r="GF112" s="185"/>
      <c r="GG112" s="185"/>
      <c r="GH112" s="185"/>
      <c r="GI112" s="185"/>
      <c r="GJ112" s="185"/>
      <c r="GK112" s="185"/>
      <c r="GL112" s="185"/>
      <c r="GM112" s="185"/>
      <c r="GN112" s="185"/>
      <c r="GO112" s="185"/>
      <c r="GP112" s="185"/>
      <c r="GQ112" s="185"/>
      <c r="GR112" s="185"/>
      <c r="GS112" s="185"/>
      <c r="GT112" s="185"/>
      <c r="GU112" s="185"/>
      <c r="GV112" s="185"/>
      <c r="GW112" s="185"/>
      <c r="GX112" s="185"/>
      <c r="GY112" s="185"/>
      <c r="GZ112" s="185"/>
      <c r="HA112" s="185"/>
      <c r="HB112" s="185"/>
      <c r="HC112" s="185"/>
      <c r="HD112" s="185"/>
      <c r="HE112" s="185"/>
      <c r="HF112" s="185"/>
      <c r="HG112" s="185"/>
      <c r="HH112" s="185"/>
      <c r="HI112" s="185"/>
      <c r="HJ112" s="185"/>
      <c r="HK112" s="185"/>
      <c r="HL112" s="185"/>
      <c r="HM112" s="185"/>
      <c r="HN112" s="185"/>
      <c r="HO112" s="185"/>
      <c r="HP112" s="185"/>
      <c r="HQ112" s="185"/>
      <c r="HR112" s="185"/>
      <c r="HS112" s="185"/>
      <c r="HT112" s="185"/>
      <c r="HU112" s="185"/>
      <c r="HV112" s="185"/>
      <c r="HW112" s="185"/>
      <c r="HX112" s="185"/>
      <c r="HY112" s="185"/>
      <c r="HZ112" s="185"/>
      <c r="IA112" s="185"/>
      <c r="IB112" s="185"/>
      <c r="IC112" s="185"/>
      <c r="ID112" s="185"/>
      <c r="IE112" s="185"/>
      <c r="IF112" s="185"/>
      <c r="IG112" s="185"/>
      <c r="IH112" s="185"/>
      <c r="II112" s="185"/>
      <c r="IJ112" s="185"/>
      <c r="IK112" s="185"/>
      <c r="IL112" s="185"/>
      <c r="IM112" s="185"/>
      <c r="IN112" s="185"/>
      <c r="IO112" s="185"/>
      <c r="IP112" s="185"/>
      <c r="IQ112" s="185"/>
      <c r="IR112" s="185"/>
      <c r="IS112" s="185"/>
      <c r="IT112" s="185"/>
      <c r="IU112" s="185"/>
      <c r="IV112" s="185"/>
    </row>
    <row r="113" spans="1:256" s="207" customFormat="1" x14ac:dyDescent="0.25">
      <c r="A113" s="194" t="s">
        <v>6650</v>
      </c>
      <c r="B113" s="195">
        <v>863.51400000000001</v>
      </c>
      <c r="C113" s="225">
        <v>507.32299999999998</v>
      </c>
      <c r="D113" s="190">
        <f t="shared" si="6"/>
        <v>1.0015279864336915</v>
      </c>
      <c r="E113" s="190">
        <f t="shared" si="3"/>
        <v>1.0006835042598041</v>
      </c>
      <c r="F113" s="225">
        <v>661.75</v>
      </c>
      <c r="G113" s="190">
        <f t="shared" si="2"/>
        <v>1.0007314514365009</v>
      </c>
      <c r="H113" s="225">
        <v>718.27599999999995</v>
      </c>
      <c r="I113" s="185"/>
      <c r="J113" s="185"/>
      <c r="K113" s="185"/>
      <c r="L113" s="185"/>
      <c r="M113" s="185"/>
      <c r="N113" s="185"/>
      <c r="O113" s="185"/>
      <c r="P113" s="185"/>
      <c r="Q113" s="185"/>
      <c r="R113" s="185"/>
      <c r="S113" s="185"/>
      <c r="T113" s="185"/>
      <c r="U113" s="185"/>
      <c r="V113" s="185"/>
      <c r="W113" s="185"/>
      <c r="X113" s="185"/>
      <c r="Y113" s="185"/>
      <c r="Z113" s="185"/>
      <c r="AA113" s="185"/>
      <c r="AB113" s="185"/>
      <c r="AC113" s="185"/>
      <c r="AD113" s="185"/>
      <c r="AE113" s="185"/>
      <c r="AF113" s="185"/>
      <c r="AG113" s="185"/>
      <c r="AH113" s="185"/>
      <c r="AI113" s="185"/>
      <c r="AJ113" s="185"/>
      <c r="AK113" s="185"/>
      <c r="AL113" s="185"/>
      <c r="AM113" s="185"/>
      <c r="AN113" s="185"/>
      <c r="AO113" s="185"/>
      <c r="AP113" s="185"/>
      <c r="AQ113" s="185"/>
      <c r="AR113" s="185"/>
      <c r="AS113" s="185"/>
      <c r="AT113" s="185"/>
      <c r="AU113" s="185"/>
      <c r="AV113" s="185"/>
      <c r="AW113" s="185"/>
      <c r="AX113" s="185"/>
      <c r="AY113" s="185"/>
      <c r="AZ113" s="185"/>
      <c r="BA113" s="185"/>
      <c r="BB113" s="185"/>
      <c r="BC113" s="185"/>
      <c r="BD113" s="185"/>
      <c r="BE113" s="185"/>
      <c r="BF113" s="185"/>
      <c r="BG113" s="185"/>
      <c r="BH113" s="185"/>
      <c r="BI113" s="185"/>
      <c r="BJ113" s="185"/>
      <c r="BK113" s="185"/>
      <c r="BL113" s="185"/>
      <c r="BM113" s="185"/>
      <c r="BN113" s="185"/>
      <c r="BO113" s="185"/>
      <c r="BP113" s="185"/>
      <c r="BQ113" s="185"/>
      <c r="BR113" s="185"/>
      <c r="BS113" s="185"/>
      <c r="BT113" s="185"/>
      <c r="BU113" s="185"/>
      <c r="BV113" s="185"/>
      <c r="BW113" s="185"/>
      <c r="BX113" s="185"/>
      <c r="BY113" s="185"/>
      <c r="BZ113" s="185"/>
      <c r="CA113" s="185"/>
      <c r="CB113" s="185"/>
      <c r="CC113" s="185"/>
      <c r="CD113" s="185"/>
      <c r="CE113" s="185"/>
      <c r="CF113" s="185"/>
      <c r="CG113" s="185"/>
      <c r="CH113" s="185"/>
      <c r="CI113" s="185"/>
      <c r="CJ113" s="185"/>
      <c r="CK113" s="185"/>
      <c r="CL113" s="185"/>
      <c r="CM113" s="185"/>
      <c r="CN113" s="185"/>
      <c r="CO113" s="185"/>
      <c r="CP113" s="185"/>
      <c r="CQ113" s="185"/>
      <c r="CR113" s="185"/>
      <c r="CS113" s="185"/>
      <c r="CT113" s="185"/>
      <c r="CU113" s="185"/>
      <c r="CV113" s="185"/>
      <c r="CW113" s="185"/>
      <c r="CX113" s="185"/>
      <c r="CY113" s="185"/>
      <c r="CZ113" s="185"/>
      <c r="DA113" s="185"/>
      <c r="DB113" s="185"/>
      <c r="DC113" s="185"/>
      <c r="DD113" s="185"/>
      <c r="DE113" s="185"/>
      <c r="DF113" s="185"/>
      <c r="DG113" s="185"/>
      <c r="DH113" s="185"/>
      <c r="DI113" s="185"/>
      <c r="DJ113" s="185"/>
      <c r="DK113" s="185"/>
      <c r="DL113" s="185"/>
      <c r="DM113" s="185"/>
      <c r="DN113" s="185"/>
      <c r="DO113" s="185"/>
      <c r="DP113" s="185"/>
      <c r="DQ113" s="185"/>
      <c r="DR113" s="185"/>
      <c r="DS113" s="185"/>
      <c r="DT113" s="185"/>
      <c r="DU113" s="185"/>
      <c r="DV113" s="185"/>
      <c r="DW113" s="185"/>
      <c r="DX113" s="185"/>
      <c r="DY113" s="185"/>
      <c r="DZ113" s="185"/>
      <c r="EA113" s="185"/>
      <c r="EB113" s="185"/>
      <c r="EC113" s="185"/>
      <c r="ED113" s="185"/>
      <c r="EE113" s="185"/>
      <c r="EF113" s="185"/>
      <c r="EG113" s="185"/>
      <c r="EH113" s="185"/>
      <c r="EI113" s="185"/>
      <c r="EJ113" s="185"/>
      <c r="EK113" s="185"/>
      <c r="EL113" s="185"/>
      <c r="EM113" s="185"/>
      <c r="EN113" s="185"/>
      <c r="EO113" s="185"/>
      <c r="EP113" s="185"/>
      <c r="EQ113" s="185"/>
      <c r="ER113" s="185"/>
      <c r="ES113" s="185"/>
      <c r="ET113" s="185"/>
      <c r="EU113" s="185"/>
      <c r="EV113" s="185"/>
      <c r="EW113" s="185"/>
      <c r="EX113" s="185"/>
      <c r="EY113" s="185"/>
      <c r="EZ113" s="185"/>
      <c r="FA113" s="185"/>
      <c r="FB113" s="185"/>
      <c r="FC113" s="185"/>
      <c r="FD113" s="185"/>
      <c r="FE113" s="185"/>
      <c r="FF113" s="185"/>
      <c r="FG113" s="185"/>
      <c r="FH113" s="185"/>
      <c r="FI113" s="185"/>
      <c r="FJ113" s="185"/>
      <c r="FK113" s="185"/>
      <c r="FL113" s="185"/>
      <c r="FM113" s="185"/>
      <c r="FN113" s="185"/>
      <c r="FO113" s="185"/>
      <c r="FP113" s="185"/>
      <c r="FQ113" s="185"/>
      <c r="FR113" s="185"/>
      <c r="FS113" s="185"/>
      <c r="FT113" s="185"/>
      <c r="FU113" s="185"/>
      <c r="FV113" s="185"/>
      <c r="FW113" s="185"/>
      <c r="FX113" s="185"/>
      <c r="FY113" s="185"/>
      <c r="FZ113" s="185"/>
      <c r="GA113" s="185"/>
      <c r="GB113" s="185"/>
      <c r="GC113" s="185"/>
      <c r="GD113" s="185"/>
      <c r="GE113" s="185"/>
      <c r="GF113" s="185"/>
      <c r="GG113" s="185"/>
      <c r="GH113" s="185"/>
      <c r="GI113" s="185"/>
      <c r="GJ113" s="185"/>
      <c r="GK113" s="185"/>
      <c r="GL113" s="185"/>
      <c r="GM113" s="185"/>
      <c r="GN113" s="185"/>
      <c r="GO113" s="185"/>
      <c r="GP113" s="185"/>
      <c r="GQ113" s="185"/>
      <c r="GR113" s="185"/>
      <c r="GS113" s="185"/>
      <c r="GT113" s="185"/>
      <c r="GU113" s="185"/>
      <c r="GV113" s="185"/>
      <c r="GW113" s="185"/>
      <c r="GX113" s="185"/>
      <c r="GY113" s="185"/>
      <c r="GZ113" s="185"/>
      <c r="HA113" s="185"/>
      <c r="HB113" s="185"/>
      <c r="HC113" s="185"/>
      <c r="HD113" s="185"/>
      <c r="HE113" s="185"/>
      <c r="HF113" s="185"/>
      <c r="HG113" s="185"/>
      <c r="HH113" s="185"/>
      <c r="HI113" s="185"/>
      <c r="HJ113" s="185"/>
      <c r="HK113" s="185"/>
      <c r="HL113" s="185"/>
      <c r="HM113" s="185"/>
      <c r="HN113" s="185"/>
      <c r="HO113" s="185"/>
      <c r="HP113" s="185"/>
      <c r="HQ113" s="185"/>
      <c r="HR113" s="185"/>
      <c r="HS113" s="185"/>
      <c r="HT113" s="185"/>
      <c r="HU113" s="185"/>
      <c r="HV113" s="185"/>
      <c r="HW113" s="185"/>
      <c r="HX113" s="185"/>
      <c r="HY113" s="185"/>
      <c r="HZ113" s="185"/>
      <c r="IA113" s="185"/>
      <c r="IB113" s="185"/>
      <c r="IC113" s="185"/>
      <c r="ID113" s="185"/>
      <c r="IE113" s="185"/>
      <c r="IF113" s="185"/>
      <c r="IG113" s="185"/>
      <c r="IH113" s="185"/>
      <c r="II113" s="185"/>
      <c r="IJ113" s="185"/>
      <c r="IK113" s="185"/>
      <c r="IL113" s="185"/>
      <c r="IM113" s="185"/>
      <c r="IN113" s="185"/>
      <c r="IO113" s="185"/>
      <c r="IP113" s="185"/>
      <c r="IQ113" s="185"/>
      <c r="IR113" s="185"/>
      <c r="IS113" s="185"/>
      <c r="IT113" s="185"/>
      <c r="IU113" s="185"/>
      <c r="IV113" s="185"/>
    </row>
    <row r="114" spans="1:256" s="207" customFormat="1" x14ac:dyDescent="0.25">
      <c r="A114" s="194" t="s">
        <v>1949</v>
      </c>
      <c r="B114" s="195">
        <v>863.51400000000001</v>
      </c>
      <c r="C114" s="225">
        <v>508.7</v>
      </c>
      <c r="D114" s="190">
        <f t="shared" si="6"/>
        <v>1.0027142471364396</v>
      </c>
      <c r="E114" s="190">
        <f t="shared" si="3"/>
        <v>1.0012149603324518</v>
      </c>
      <c r="F114" s="225">
        <v>662.55399999999997</v>
      </c>
      <c r="G114" s="190">
        <f t="shared" si="2"/>
        <v>1.0030893417015188</v>
      </c>
      <c r="H114" s="225">
        <v>720.495</v>
      </c>
      <c r="I114" s="185"/>
      <c r="J114" s="185"/>
      <c r="K114" s="185"/>
      <c r="L114" s="185"/>
      <c r="M114" s="185"/>
      <c r="N114" s="185"/>
      <c r="O114" s="185"/>
      <c r="P114" s="185"/>
      <c r="Q114" s="185"/>
      <c r="R114" s="185"/>
      <c r="S114" s="185"/>
      <c r="T114" s="185"/>
      <c r="U114" s="185"/>
      <c r="V114" s="185"/>
      <c r="W114" s="185"/>
      <c r="X114" s="185"/>
      <c r="Y114" s="185"/>
      <c r="Z114" s="185"/>
      <c r="AA114" s="185"/>
      <c r="AB114" s="185"/>
      <c r="AC114" s="185"/>
      <c r="AD114" s="185"/>
      <c r="AE114" s="185"/>
      <c r="AF114" s="185"/>
      <c r="AG114" s="185"/>
      <c r="AH114" s="185"/>
      <c r="AI114" s="185"/>
      <c r="AJ114" s="185"/>
      <c r="AK114" s="185"/>
      <c r="AL114" s="185"/>
      <c r="AM114" s="185"/>
      <c r="AN114" s="185"/>
      <c r="AO114" s="185"/>
      <c r="AP114" s="185"/>
      <c r="AQ114" s="185"/>
      <c r="AR114" s="185"/>
      <c r="AS114" s="185"/>
      <c r="AT114" s="185"/>
      <c r="AU114" s="185"/>
      <c r="AV114" s="185"/>
      <c r="AW114" s="185"/>
      <c r="AX114" s="185"/>
      <c r="AY114" s="185"/>
      <c r="AZ114" s="185"/>
      <c r="BA114" s="185"/>
      <c r="BB114" s="185"/>
      <c r="BC114" s="185"/>
      <c r="BD114" s="185"/>
      <c r="BE114" s="185"/>
      <c r="BF114" s="185"/>
      <c r="BG114" s="185"/>
      <c r="BH114" s="185"/>
      <c r="BI114" s="185"/>
      <c r="BJ114" s="185"/>
      <c r="BK114" s="185"/>
      <c r="BL114" s="185"/>
      <c r="BM114" s="185"/>
      <c r="BN114" s="185"/>
      <c r="BO114" s="185"/>
      <c r="BP114" s="185"/>
      <c r="BQ114" s="185"/>
      <c r="BR114" s="185"/>
      <c r="BS114" s="185"/>
      <c r="BT114" s="185"/>
      <c r="BU114" s="185"/>
      <c r="BV114" s="185"/>
      <c r="BW114" s="185"/>
      <c r="BX114" s="185"/>
      <c r="BY114" s="185"/>
      <c r="BZ114" s="185"/>
      <c r="CA114" s="185"/>
      <c r="CB114" s="185"/>
      <c r="CC114" s="185"/>
      <c r="CD114" s="185"/>
      <c r="CE114" s="185"/>
      <c r="CF114" s="185"/>
      <c r="CG114" s="185"/>
      <c r="CH114" s="185"/>
      <c r="CI114" s="185"/>
      <c r="CJ114" s="185"/>
      <c r="CK114" s="185"/>
      <c r="CL114" s="185"/>
      <c r="CM114" s="185"/>
      <c r="CN114" s="185"/>
      <c r="CO114" s="185"/>
      <c r="CP114" s="185"/>
      <c r="CQ114" s="185"/>
      <c r="CR114" s="185"/>
      <c r="CS114" s="185"/>
      <c r="CT114" s="185"/>
      <c r="CU114" s="185"/>
      <c r="CV114" s="185"/>
      <c r="CW114" s="185"/>
      <c r="CX114" s="185"/>
      <c r="CY114" s="185"/>
      <c r="CZ114" s="185"/>
      <c r="DA114" s="185"/>
      <c r="DB114" s="185"/>
      <c r="DC114" s="185"/>
      <c r="DD114" s="185"/>
      <c r="DE114" s="185"/>
      <c r="DF114" s="185"/>
      <c r="DG114" s="185"/>
      <c r="DH114" s="185"/>
      <c r="DI114" s="185"/>
      <c r="DJ114" s="185"/>
      <c r="DK114" s="185"/>
      <c r="DL114" s="185"/>
      <c r="DM114" s="185"/>
      <c r="DN114" s="185"/>
      <c r="DO114" s="185"/>
      <c r="DP114" s="185"/>
      <c r="DQ114" s="185"/>
      <c r="DR114" s="185"/>
      <c r="DS114" s="185"/>
      <c r="DT114" s="185"/>
      <c r="DU114" s="185"/>
      <c r="DV114" s="185"/>
      <c r="DW114" s="185"/>
      <c r="DX114" s="185"/>
      <c r="DY114" s="185"/>
      <c r="DZ114" s="185"/>
      <c r="EA114" s="185"/>
      <c r="EB114" s="185"/>
      <c r="EC114" s="185"/>
      <c r="ED114" s="185"/>
      <c r="EE114" s="185"/>
      <c r="EF114" s="185"/>
      <c r="EG114" s="185"/>
      <c r="EH114" s="185"/>
      <c r="EI114" s="185"/>
      <c r="EJ114" s="185"/>
      <c r="EK114" s="185"/>
      <c r="EL114" s="185"/>
      <c r="EM114" s="185"/>
      <c r="EN114" s="185"/>
      <c r="EO114" s="185"/>
      <c r="EP114" s="185"/>
      <c r="EQ114" s="185"/>
      <c r="ER114" s="185"/>
      <c r="ES114" s="185"/>
      <c r="ET114" s="185"/>
      <c r="EU114" s="185"/>
      <c r="EV114" s="185"/>
      <c r="EW114" s="185"/>
      <c r="EX114" s="185"/>
      <c r="EY114" s="185"/>
      <c r="EZ114" s="185"/>
      <c r="FA114" s="185"/>
      <c r="FB114" s="185"/>
      <c r="FC114" s="185"/>
      <c r="FD114" s="185"/>
      <c r="FE114" s="185"/>
      <c r="FF114" s="185"/>
      <c r="FG114" s="185"/>
      <c r="FH114" s="185"/>
      <c r="FI114" s="185"/>
      <c r="FJ114" s="185"/>
      <c r="FK114" s="185"/>
      <c r="FL114" s="185"/>
      <c r="FM114" s="185"/>
      <c r="FN114" s="185"/>
      <c r="FO114" s="185"/>
      <c r="FP114" s="185"/>
      <c r="FQ114" s="185"/>
      <c r="FR114" s="185"/>
      <c r="FS114" s="185"/>
      <c r="FT114" s="185"/>
      <c r="FU114" s="185"/>
      <c r="FV114" s="185"/>
      <c r="FW114" s="185"/>
      <c r="FX114" s="185"/>
      <c r="FY114" s="185"/>
      <c r="FZ114" s="185"/>
      <c r="GA114" s="185"/>
      <c r="GB114" s="185"/>
      <c r="GC114" s="185"/>
      <c r="GD114" s="185"/>
      <c r="GE114" s="185"/>
      <c r="GF114" s="185"/>
      <c r="GG114" s="185"/>
      <c r="GH114" s="185"/>
      <c r="GI114" s="185"/>
      <c r="GJ114" s="185"/>
      <c r="GK114" s="185"/>
      <c r="GL114" s="185"/>
      <c r="GM114" s="185"/>
      <c r="GN114" s="185"/>
      <c r="GO114" s="185"/>
      <c r="GP114" s="185"/>
      <c r="GQ114" s="185"/>
      <c r="GR114" s="185"/>
      <c r="GS114" s="185"/>
      <c r="GT114" s="185"/>
      <c r="GU114" s="185"/>
      <c r="GV114" s="185"/>
      <c r="GW114" s="185"/>
      <c r="GX114" s="185"/>
      <c r="GY114" s="185"/>
      <c r="GZ114" s="185"/>
      <c r="HA114" s="185"/>
      <c r="HB114" s="185"/>
      <c r="HC114" s="185"/>
      <c r="HD114" s="185"/>
      <c r="HE114" s="185"/>
      <c r="HF114" s="185"/>
      <c r="HG114" s="185"/>
      <c r="HH114" s="185"/>
      <c r="HI114" s="185"/>
      <c r="HJ114" s="185"/>
      <c r="HK114" s="185"/>
      <c r="HL114" s="185"/>
      <c r="HM114" s="185"/>
      <c r="HN114" s="185"/>
      <c r="HO114" s="185"/>
      <c r="HP114" s="185"/>
      <c r="HQ114" s="185"/>
      <c r="HR114" s="185"/>
      <c r="HS114" s="185"/>
      <c r="HT114" s="185"/>
      <c r="HU114" s="185"/>
      <c r="HV114" s="185"/>
      <c r="HW114" s="185"/>
      <c r="HX114" s="185"/>
      <c r="HY114" s="185"/>
      <c r="HZ114" s="185"/>
      <c r="IA114" s="185"/>
      <c r="IB114" s="185"/>
      <c r="IC114" s="185"/>
      <c r="ID114" s="185"/>
      <c r="IE114" s="185"/>
      <c r="IF114" s="185"/>
      <c r="IG114" s="185"/>
      <c r="IH114" s="185"/>
      <c r="II114" s="185"/>
      <c r="IJ114" s="185"/>
      <c r="IK114" s="185"/>
      <c r="IL114" s="185"/>
      <c r="IM114" s="185"/>
      <c r="IN114" s="185"/>
      <c r="IO114" s="185"/>
      <c r="IP114" s="185"/>
      <c r="IQ114" s="185"/>
      <c r="IR114" s="185"/>
      <c r="IS114" s="185"/>
      <c r="IT114" s="185"/>
      <c r="IU114" s="185"/>
      <c r="IV114" s="185"/>
    </row>
    <row r="115" spans="1:256" s="207" customFormat="1" x14ac:dyDescent="0.25">
      <c r="A115" s="194" t="s">
        <v>1950</v>
      </c>
      <c r="B115" s="195">
        <v>863.51400000000001</v>
      </c>
      <c r="C115" s="225">
        <v>513.28300000000002</v>
      </c>
      <c r="D115" s="190">
        <f t="shared" si="6"/>
        <v>1.0090092392372716</v>
      </c>
      <c r="E115" s="190">
        <f t="shared" si="3"/>
        <v>1.0040419346951344</v>
      </c>
      <c r="F115" s="225">
        <v>665.23199999999997</v>
      </c>
      <c r="G115" s="190">
        <f t="shared" si="2"/>
        <v>1.0012755119744066</v>
      </c>
      <c r="H115" s="225">
        <v>721.41399999999999</v>
      </c>
      <c r="I115" s="185"/>
      <c r="J115" s="185"/>
      <c r="K115" s="185"/>
      <c r="L115" s="185"/>
      <c r="M115" s="185"/>
      <c r="N115" s="185"/>
      <c r="O115" s="185"/>
      <c r="P115" s="185"/>
      <c r="Q115" s="185"/>
      <c r="R115" s="185"/>
      <c r="S115" s="185"/>
      <c r="T115" s="185"/>
      <c r="U115" s="185"/>
      <c r="V115" s="185"/>
      <c r="W115" s="185"/>
      <c r="X115" s="185"/>
      <c r="Y115" s="185"/>
      <c r="Z115" s="185"/>
      <c r="AA115" s="185"/>
      <c r="AB115" s="185"/>
      <c r="AC115" s="185"/>
      <c r="AD115" s="185"/>
      <c r="AE115" s="185"/>
      <c r="AF115" s="185"/>
      <c r="AG115" s="185"/>
      <c r="AH115" s="185"/>
      <c r="AI115" s="185"/>
      <c r="AJ115" s="185"/>
      <c r="AK115" s="185"/>
      <c r="AL115" s="185"/>
      <c r="AM115" s="185"/>
      <c r="AN115" s="185"/>
      <c r="AO115" s="185"/>
      <c r="AP115" s="185"/>
      <c r="AQ115" s="185"/>
      <c r="AR115" s="185"/>
      <c r="AS115" s="185"/>
      <c r="AT115" s="185"/>
      <c r="AU115" s="185"/>
      <c r="AV115" s="185"/>
      <c r="AW115" s="185"/>
      <c r="AX115" s="185"/>
      <c r="AY115" s="185"/>
      <c r="AZ115" s="185"/>
      <c r="BA115" s="185"/>
      <c r="BB115" s="185"/>
      <c r="BC115" s="185"/>
      <c r="BD115" s="185"/>
      <c r="BE115" s="185"/>
      <c r="BF115" s="185"/>
      <c r="BG115" s="185"/>
      <c r="BH115" s="185"/>
      <c r="BI115" s="185"/>
      <c r="BJ115" s="185"/>
      <c r="BK115" s="185"/>
      <c r="BL115" s="185"/>
      <c r="BM115" s="185"/>
      <c r="BN115" s="185"/>
      <c r="BO115" s="185"/>
      <c r="BP115" s="185"/>
      <c r="BQ115" s="185"/>
      <c r="BR115" s="185"/>
      <c r="BS115" s="185"/>
      <c r="BT115" s="185"/>
      <c r="BU115" s="185"/>
      <c r="BV115" s="185"/>
      <c r="BW115" s="185"/>
      <c r="BX115" s="185"/>
      <c r="BY115" s="185"/>
      <c r="BZ115" s="185"/>
      <c r="CA115" s="185"/>
      <c r="CB115" s="185"/>
      <c r="CC115" s="185"/>
      <c r="CD115" s="185"/>
      <c r="CE115" s="185"/>
      <c r="CF115" s="185"/>
      <c r="CG115" s="185"/>
      <c r="CH115" s="185"/>
      <c r="CI115" s="185"/>
      <c r="CJ115" s="185"/>
      <c r="CK115" s="185"/>
      <c r="CL115" s="185"/>
      <c r="CM115" s="185"/>
      <c r="CN115" s="185"/>
      <c r="CO115" s="185"/>
      <c r="CP115" s="185"/>
      <c r="CQ115" s="185"/>
      <c r="CR115" s="185"/>
      <c r="CS115" s="185"/>
      <c r="CT115" s="185"/>
      <c r="CU115" s="185"/>
      <c r="CV115" s="185"/>
      <c r="CW115" s="185"/>
      <c r="CX115" s="185"/>
      <c r="CY115" s="185"/>
      <c r="CZ115" s="185"/>
      <c r="DA115" s="185"/>
      <c r="DB115" s="185"/>
      <c r="DC115" s="185"/>
      <c r="DD115" s="185"/>
      <c r="DE115" s="185"/>
      <c r="DF115" s="185"/>
      <c r="DG115" s="185"/>
      <c r="DH115" s="185"/>
      <c r="DI115" s="185"/>
      <c r="DJ115" s="185"/>
      <c r="DK115" s="185"/>
      <c r="DL115" s="185"/>
      <c r="DM115" s="185"/>
      <c r="DN115" s="185"/>
      <c r="DO115" s="185"/>
      <c r="DP115" s="185"/>
      <c r="DQ115" s="185"/>
      <c r="DR115" s="185"/>
      <c r="DS115" s="185"/>
      <c r="DT115" s="185"/>
      <c r="DU115" s="185"/>
      <c r="DV115" s="185"/>
      <c r="DW115" s="185"/>
      <c r="DX115" s="185"/>
      <c r="DY115" s="185"/>
      <c r="DZ115" s="185"/>
      <c r="EA115" s="185"/>
      <c r="EB115" s="185"/>
      <c r="EC115" s="185"/>
      <c r="ED115" s="185"/>
      <c r="EE115" s="185"/>
      <c r="EF115" s="185"/>
      <c r="EG115" s="185"/>
      <c r="EH115" s="185"/>
      <c r="EI115" s="185"/>
      <c r="EJ115" s="185"/>
      <c r="EK115" s="185"/>
      <c r="EL115" s="185"/>
      <c r="EM115" s="185"/>
      <c r="EN115" s="185"/>
      <c r="EO115" s="185"/>
      <c r="EP115" s="185"/>
      <c r="EQ115" s="185"/>
      <c r="ER115" s="185"/>
      <c r="ES115" s="185"/>
      <c r="ET115" s="185"/>
      <c r="EU115" s="185"/>
      <c r="EV115" s="185"/>
      <c r="EW115" s="185"/>
      <c r="EX115" s="185"/>
      <c r="EY115" s="185"/>
      <c r="EZ115" s="185"/>
      <c r="FA115" s="185"/>
      <c r="FB115" s="185"/>
      <c r="FC115" s="185"/>
      <c r="FD115" s="185"/>
      <c r="FE115" s="185"/>
      <c r="FF115" s="185"/>
      <c r="FG115" s="185"/>
      <c r="FH115" s="185"/>
      <c r="FI115" s="185"/>
      <c r="FJ115" s="185"/>
      <c r="FK115" s="185"/>
      <c r="FL115" s="185"/>
      <c r="FM115" s="185"/>
      <c r="FN115" s="185"/>
      <c r="FO115" s="185"/>
      <c r="FP115" s="185"/>
      <c r="FQ115" s="185"/>
      <c r="FR115" s="185"/>
      <c r="FS115" s="185"/>
      <c r="FT115" s="185"/>
      <c r="FU115" s="185"/>
      <c r="FV115" s="185"/>
      <c r="FW115" s="185"/>
      <c r="FX115" s="185"/>
      <c r="FY115" s="185"/>
      <c r="FZ115" s="185"/>
      <c r="GA115" s="185"/>
      <c r="GB115" s="185"/>
      <c r="GC115" s="185"/>
      <c r="GD115" s="185"/>
      <c r="GE115" s="185"/>
      <c r="GF115" s="185"/>
      <c r="GG115" s="185"/>
      <c r="GH115" s="185"/>
      <c r="GI115" s="185"/>
      <c r="GJ115" s="185"/>
      <c r="GK115" s="185"/>
      <c r="GL115" s="185"/>
      <c r="GM115" s="185"/>
      <c r="GN115" s="185"/>
      <c r="GO115" s="185"/>
      <c r="GP115" s="185"/>
      <c r="GQ115" s="185"/>
      <c r="GR115" s="185"/>
      <c r="GS115" s="185"/>
      <c r="GT115" s="185"/>
      <c r="GU115" s="185"/>
      <c r="GV115" s="185"/>
      <c r="GW115" s="185"/>
      <c r="GX115" s="185"/>
      <c r="GY115" s="185"/>
      <c r="GZ115" s="185"/>
      <c r="HA115" s="185"/>
      <c r="HB115" s="185"/>
      <c r="HC115" s="185"/>
      <c r="HD115" s="185"/>
      <c r="HE115" s="185"/>
      <c r="HF115" s="185"/>
      <c r="HG115" s="185"/>
      <c r="HH115" s="185"/>
      <c r="HI115" s="185"/>
      <c r="HJ115" s="185"/>
      <c r="HK115" s="185"/>
      <c r="HL115" s="185"/>
      <c r="HM115" s="185"/>
      <c r="HN115" s="185"/>
      <c r="HO115" s="185"/>
      <c r="HP115" s="185"/>
      <c r="HQ115" s="185"/>
      <c r="HR115" s="185"/>
      <c r="HS115" s="185"/>
      <c r="HT115" s="185"/>
      <c r="HU115" s="185"/>
      <c r="HV115" s="185"/>
      <c r="HW115" s="185"/>
      <c r="HX115" s="185"/>
      <c r="HY115" s="185"/>
      <c r="HZ115" s="185"/>
      <c r="IA115" s="185"/>
      <c r="IB115" s="185"/>
      <c r="IC115" s="185"/>
      <c r="ID115" s="185"/>
      <c r="IE115" s="185"/>
      <c r="IF115" s="185"/>
      <c r="IG115" s="185"/>
      <c r="IH115" s="185"/>
      <c r="II115" s="185"/>
      <c r="IJ115" s="185"/>
      <c r="IK115" s="185"/>
      <c r="IL115" s="185"/>
      <c r="IM115" s="185"/>
      <c r="IN115" s="185"/>
      <c r="IO115" s="185"/>
      <c r="IP115" s="185"/>
      <c r="IQ115" s="185"/>
      <c r="IR115" s="185"/>
      <c r="IS115" s="185"/>
      <c r="IT115" s="185"/>
      <c r="IU115" s="185"/>
      <c r="IV115" s="185"/>
    </row>
    <row r="116" spans="1:256" s="207" customFormat="1" x14ac:dyDescent="0.25">
      <c r="A116" s="194" t="s">
        <v>1951</v>
      </c>
      <c r="B116" s="195">
        <v>863.51400000000001</v>
      </c>
      <c r="C116" s="225">
        <v>516.947</v>
      </c>
      <c r="D116" s="190">
        <f t="shared" si="6"/>
        <v>1.0071383622679886</v>
      </c>
      <c r="E116" s="190">
        <f t="shared" si="3"/>
        <v>1.0032169228179042</v>
      </c>
      <c r="F116" s="225">
        <v>667.37199999999996</v>
      </c>
      <c r="G116" s="190">
        <f t="shared" si="2"/>
        <v>1.002424405403832</v>
      </c>
      <c r="H116" s="225">
        <v>723.16300000000001</v>
      </c>
      <c r="I116" s="185"/>
      <c r="J116" s="185"/>
      <c r="K116" s="185"/>
      <c r="L116" s="185"/>
      <c r="M116" s="185"/>
      <c r="N116" s="185"/>
      <c r="O116" s="185"/>
      <c r="P116" s="185"/>
      <c r="Q116" s="185"/>
      <c r="R116" s="185"/>
      <c r="S116" s="185"/>
      <c r="T116" s="185"/>
      <c r="U116" s="185"/>
      <c r="V116" s="185"/>
      <c r="W116" s="185"/>
      <c r="X116" s="185"/>
      <c r="Y116" s="185"/>
      <c r="Z116" s="185"/>
      <c r="AA116" s="185"/>
      <c r="AB116" s="185"/>
      <c r="AC116" s="185"/>
      <c r="AD116" s="185"/>
      <c r="AE116" s="185"/>
      <c r="AF116" s="185"/>
      <c r="AG116" s="185"/>
      <c r="AH116" s="185"/>
      <c r="AI116" s="185"/>
      <c r="AJ116" s="185"/>
      <c r="AK116" s="185"/>
      <c r="AL116" s="185"/>
      <c r="AM116" s="185"/>
      <c r="AN116" s="185"/>
      <c r="AO116" s="185"/>
      <c r="AP116" s="185"/>
      <c r="AQ116" s="185"/>
      <c r="AR116" s="185"/>
      <c r="AS116" s="185"/>
      <c r="AT116" s="185"/>
      <c r="AU116" s="185"/>
      <c r="AV116" s="185"/>
      <c r="AW116" s="185"/>
      <c r="AX116" s="185"/>
      <c r="AY116" s="185"/>
      <c r="AZ116" s="185"/>
      <c r="BA116" s="185"/>
      <c r="BB116" s="185"/>
      <c r="BC116" s="185"/>
      <c r="BD116" s="185"/>
      <c r="BE116" s="185"/>
      <c r="BF116" s="185"/>
      <c r="BG116" s="185"/>
      <c r="BH116" s="185"/>
      <c r="BI116" s="185"/>
      <c r="BJ116" s="185"/>
      <c r="BK116" s="185"/>
      <c r="BL116" s="185"/>
      <c r="BM116" s="185"/>
      <c r="BN116" s="185"/>
      <c r="BO116" s="185"/>
      <c r="BP116" s="185"/>
      <c r="BQ116" s="185"/>
      <c r="BR116" s="185"/>
      <c r="BS116" s="185"/>
      <c r="BT116" s="185"/>
      <c r="BU116" s="185"/>
      <c r="BV116" s="185"/>
      <c r="BW116" s="185"/>
      <c r="BX116" s="185"/>
      <c r="BY116" s="185"/>
      <c r="BZ116" s="185"/>
      <c r="CA116" s="185"/>
      <c r="CB116" s="185"/>
      <c r="CC116" s="185"/>
      <c r="CD116" s="185"/>
      <c r="CE116" s="185"/>
      <c r="CF116" s="185"/>
      <c r="CG116" s="185"/>
      <c r="CH116" s="185"/>
      <c r="CI116" s="185"/>
      <c r="CJ116" s="185"/>
      <c r="CK116" s="185"/>
      <c r="CL116" s="185"/>
      <c r="CM116" s="185"/>
      <c r="CN116" s="185"/>
      <c r="CO116" s="185"/>
      <c r="CP116" s="185"/>
      <c r="CQ116" s="185"/>
      <c r="CR116" s="185"/>
      <c r="CS116" s="185"/>
      <c r="CT116" s="185"/>
      <c r="CU116" s="185"/>
      <c r="CV116" s="185"/>
      <c r="CW116" s="185"/>
      <c r="CX116" s="185"/>
      <c r="CY116" s="185"/>
      <c r="CZ116" s="185"/>
      <c r="DA116" s="185"/>
      <c r="DB116" s="185"/>
      <c r="DC116" s="185"/>
      <c r="DD116" s="185"/>
      <c r="DE116" s="185"/>
      <c r="DF116" s="185"/>
      <c r="DG116" s="185"/>
      <c r="DH116" s="185"/>
      <c r="DI116" s="185"/>
      <c r="DJ116" s="185"/>
      <c r="DK116" s="185"/>
      <c r="DL116" s="185"/>
      <c r="DM116" s="185"/>
      <c r="DN116" s="185"/>
      <c r="DO116" s="185"/>
      <c r="DP116" s="185"/>
      <c r="DQ116" s="185"/>
      <c r="DR116" s="185"/>
      <c r="DS116" s="185"/>
      <c r="DT116" s="185"/>
      <c r="DU116" s="185"/>
      <c r="DV116" s="185"/>
      <c r="DW116" s="185"/>
      <c r="DX116" s="185"/>
      <c r="DY116" s="185"/>
      <c r="DZ116" s="185"/>
      <c r="EA116" s="185"/>
      <c r="EB116" s="185"/>
      <c r="EC116" s="185"/>
      <c r="ED116" s="185"/>
      <c r="EE116" s="185"/>
      <c r="EF116" s="185"/>
      <c r="EG116" s="185"/>
      <c r="EH116" s="185"/>
      <c r="EI116" s="185"/>
      <c r="EJ116" s="185"/>
      <c r="EK116" s="185"/>
      <c r="EL116" s="185"/>
      <c r="EM116" s="185"/>
      <c r="EN116" s="185"/>
      <c r="EO116" s="185"/>
      <c r="EP116" s="185"/>
      <c r="EQ116" s="185"/>
      <c r="ER116" s="185"/>
      <c r="ES116" s="185"/>
      <c r="ET116" s="185"/>
      <c r="EU116" s="185"/>
      <c r="EV116" s="185"/>
      <c r="EW116" s="185"/>
      <c r="EX116" s="185"/>
      <c r="EY116" s="185"/>
      <c r="EZ116" s="185"/>
      <c r="FA116" s="185"/>
      <c r="FB116" s="185"/>
      <c r="FC116" s="185"/>
      <c r="FD116" s="185"/>
      <c r="FE116" s="185"/>
      <c r="FF116" s="185"/>
      <c r="FG116" s="185"/>
      <c r="FH116" s="185"/>
      <c r="FI116" s="185"/>
      <c r="FJ116" s="185"/>
      <c r="FK116" s="185"/>
      <c r="FL116" s="185"/>
      <c r="FM116" s="185"/>
      <c r="FN116" s="185"/>
      <c r="FO116" s="185"/>
      <c r="FP116" s="185"/>
      <c r="FQ116" s="185"/>
      <c r="FR116" s="185"/>
      <c r="FS116" s="185"/>
      <c r="FT116" s="185"/>
      <c r="FU116" s="185"/>
      <c r="FV116" s="185"/>
      <c r="FW116" s="185"/>
      <c r="FX116" s="185"/>
      <c r="FY116" s="185"/>
      <c r="FZ116" s="185"/>
      <c r="GA116" s="185"/>
      <c r="GB116" s="185"/>
      <c r="GC116" s="185"/>
      <c r="GD116" s="185"/>
      <c r="GE116" s="185"/>
      <c r="GF116" s="185"/>
      <c r="GG116" s="185"/>
      <c r="GH116" s="185"/>
      <c r="GI116" s="185"/>
      <c r="GJ116" s="185"/>
      <c r="GK116" s="185"/>
      <c r="GL116" s="185"/>
      <c r="GM116" s="185"/>
      <c r="GN116" s="185"/>
      <c r="GO116" s="185"/>
      <c r="GP116" s="185"/>
      <c r="GQ116" s="185"/>
      <c r="GR116" s="185"/>
      <c r="GS116" s="185"/>
      <c r="GT116" s="185"/>
      <c r="GU116" s="185"/>
      <c r="GV116" s="185"/>
      <c r="GW116" s="185"/>
      <c r="GX116" s="185"/>
      <c r="GY116" s="185"/>
      <c r="GZ116" s="185"/>
      <c r="HA116" s="185"/>
      <c r="HB116" s="185"/>
      <c r="HC116" s="185"/>
      <c r="HD116" s="185"/>
      <c r="HE116" s="185"/>
      <c r="HF116" s="185"/>
      <c r="HG116" s="185"/>
      <c r="HH116" s="185"/>
      <c r="HI116" s="185"/>
      <c r="HJ116" s="185"/>
      <c r="HK116" s="185"/>
      <c r="HL116" s="185"/>
      <c r="HM116" s="185"/>
      <c r="HN116" s="185"/>
      <c r="HO116" s="185"/>
      <c r="HP116" s="185"/>
      <c r="HQ116" s="185"/>
      <c r="HR116" s="185"/>
      <c r="HS116" s="185"/>
      <c r="HT116" s="185"/>
      <c r="HU116" s="185"/>
      <c r="HV116" s="185"/>
      <c r="HW116" s="185"/>
      <c r="HX116" s="185"/>
      <c r="HY116" s="185"/>
      <c r="HZ116" s="185"/>
      <c r="IA116" s="185"/>
      <c r="IB116" s="185"/>
      <c r="IC116" s="185"/>
      <c r="ID116" s="185"/>
      <c r="IE116" s="185"/>
      <c r="IF116" s="185"/>
      <c r="IG116" s="185"/>
      <c r="IH116" s="185"/>
      <c r="II116" s="185"/>
      <c r="IJ116" s="185"/>
      <c r="IK116" s="185"/>
      <c r="IL116" s="185"/>
      <c r="IM116" s="185"/>
      <c r="IN116" s="185"/>
      <c r="IO116" s="185"/>
      <c r="IP116" s="185"/>
      <c r="IQ116" s="185"/>
      <c r="IR116" s="185"/>
      <c r="IS116" s="185"/>
      <c r="IT116" s="185"/>
      <c r="IU116" s="185"/>
      <c r="IV116" s="185"/>
    </row>
    <row r="117" spans="1:256" s="207" customFormat="1" x14ac:dyDescent="0.25">
      <c r="A117" s="194" t="s">
        <v>1952</v>
      </c>
      <c r="B117" s="195">
        <v>863.51400000000001</v>
      </c>
      <c r="C117" s="225">
        <v>518.89499999999998</v>
      </c>
      <c r="D117" s="190">
        <f t="shared" si="6"/>
        <v>1.0037682779859443</v>
      </c>
      <c r="E117" s="190">
        <f t="shared" si="3"/>
        <v>1.001705195902735</v>
      </c>
      <c r="F117" s="225">
        <v>668.51</v>
      </c>
      <c r="G117" s="190">
        <f t="shared" si="2"/>
        <v>1.0028790189763581</v>
      </c>
      <c r="H117" s="225">
        <v>725.245</v>
      </c>
      <c r="I117" s="185"/>
      <c r="J117" s="185"/>
      <c r="K117" s="185"/>
      <c r="L117" s="185"/>
      <c r="M117" s="185"/>
      <c r="N117" s="185"/>
      <c r="O117" s="185"/>
      <c r="P117" s="185"/>
      <c r="Q117" s="185"/>
      <c r="R117" s="185"/>
      <c r="S117" s="185"/>
      <c r="T117" s="185"/>
      <c r="U117" s="185"/>
      <c r="V117" s="185"/>
      <c r="W117" s="185"/>
      <c r="X117" s="185"/>
      <c r="Y117" s="185"/>
      <c r="Z117" s="185"/>
      <c r="AA117" s="185"/>
      <c r="AB117" s="185"/>
      <c r="AC117" s="185"/>
      <c r="AD117" s="185"/>
      <c r="AE117" s="185"/>
      <c r="AF117" s="185"/>
      <c r="AG117" s="185"/>
      <c r="AH117" s="185"/>
      <c r="AI117" s="185"/>
      <c r="AJ117" s="185"/>
      <c r="AK117" s="185"/>
      <c r="AL117" s="185"/>
      <c r="AM117" s="185"/>
      <c r="AN117" s="185"/>
      <c r="AO117" s="185"/>
      <c r="AP117" s="185"/>
      <c r="AQ117" s="185"/>
      <c r="AR117" s="185"/>
      <c r="AS117" s="185"/>
      <c r="AT117" s="185"/>
      <c r="AU117" s="185"/>
      <c r="AV117" s="185"/>
      <c r="AW117" s="185"/>
      <c r="AX117" s="185"/>
      <c r="AY117" s="185"/>
      <c r="AZ117" s="185"/>
      <c r="BA117" s="185"/>
      <c r="BB117" s="185"/>
      <c r="BC117" s="185"/>
      <c r="BD117" s="185"/>
      <c r="BE117" s="185"/>
      <c r="BF117" s="185"/>
      <c r="BG117" s="185"/>
      <c r="BH117" s="185"/>
      <c r="BI117" s="185"/>
      <c r="BJ117" s="185"/>
      <c r="BK117" s="185"/>
      <c r="BL117" s="185"/>
      <c r="BM117" s="185"/>
      <c r="BN117" s="185"/>
      <c r="BO117" s="185"/>
      <c r="BP117" s="185"/>
      <c r="BQ117" s="185"/>
      <c r="BR117" s="185"/>
      <c r="BS117" s="185"/>
      <c r="BT117" s="185"/>
      <c r="BU117" s="185"/>
      <c r="BV117" s="185"/>
      <c r="BW117" s="185"/>
      <c r="BX117" s="185"/>
      <c r="BY117" s="185"/>
      <c r="BZ117" s="185"/>
      <c r="CA117" s="185"/>
      <c r="CB117" s="185"/>
      <c r="CC117" s="185"/>
      <c r="CD117" s="185"/>
      <c r="CE117" s="185"/>
      <c r="CF117" s="185"/>
      <c r="CG117" s="185"/>
      <c r="CH117" s="185"/>
      <c r="CI117" s="185"/>
      <c r="CJ117" s="185"/>
      <c r="CK117" s="185"/>
      <c r="CL117" s="185"/>
      <c r="CM117" s="185"/>
      <c r="CN117" s="185"/>
      <c r="CO117" s="185"/>
      <c r="CP117" s="185"/>
      <c r="CQ117" s="185"/>
      <c r="CR117" s="185"/>
      <c r="CS117" s="185"/>
      <c r="CT117" s="185"/>
      <c r="CU117" s="185"/>
      <c r="CV117" s="185"/>
      <c r="CW117" s="185"/>
      <c r="CX117" s="185"/>
      <c r="CY117" s="185"/>
      <c r="CZ117" s="185"/>
      <c r="DA117" s="185"/>
      <c r="DB117" s="185"/>
      <c r="DC117" s="185"/>
      <c r="DD117" s="185"/>
      <c r="DE117" s="185"/>
      <c r="DF117" s="185"/>
      <c r="DG117" s="185"/>
      <c r="DH117" s="185"/>
      <c r="DI117" s="185"/>
      <c r="DJ117" s="185"/>
      <c r="DK117" s="185"/>
      <c r="DL117" s="185"/>
      <c r="DM117" s="185"/>
      <c r="DN117" s="185"/>
      <c r="DO117" s="185"/>
      <c r="DP117" s="185"/>
      <c r="DQ117" s="185"/>
      <c r="DR117" s="185"/>
      <c r="DS117" s="185"/>
      <c r="DT117" s="185"/>
      <c r="DU117" s="185"/>
      <c r="DV117" s="185"/>
      <c r="DW117" s="185"/>
      <c r="DX117" s="185"/>
      <c r="DY117" s="185"/>
      <c r="DZ117" s="185"/>
      <c r="EA117" s="185"/>
      <c r="EB117" s="185"/>
      <c r="EC117" s="185"/>
      <c r="ED117" s="185"/>
      <c r="EE117" s="185"/>
      <c r="EF117" s="185"/>
      <c r="EG117" s="185"/>
      <c r="EH117" s="185"/>
      <c r="EI117" s="185"/>
      <c r="EJ117" s="185"/>
      <c r="EK117" s="185"/>
      <c r="EL117" s="185"/>
      <c r="EM117" s="185"/>
      <c r="EN117" s="185"/>
      <c r="EO117" s="185"/>
      <c r="EP117" s="185"/>
      <c r="EQ117" s="185"/>
      <c r="ER117" s="185"/>
      <c r="ES117" s="185"/>
      <c r="ET117" s="185"/>
      <c r="EU117" s="185"/>
      <c r="EV117" s="185"/>
      <c r="EW117" s="185"/>
      <c r="EX117" s="185"/>
      <c r="EY117" s="185"/>
      <c r="EZ117" s="185"/>
      <c r="FA117" s="185"/>
      <c r="FB117" s="185"/>
      <c r="FC117" s="185"/>
      <c r="FD117" s="185"/>
      <c r="FE117" s="185"/>
      <c r="FF117" s="185"/>
      <c r="FG117" s="185"/>
      <c r="FH117" s="185"/>
      <c r="FI117" s="185"/>
      <c r="FJ117" s="185"/>
      <c r="FK117" s="185"/>
      <c r="FL117" s="185"/>
      <c r="FM117" s="185"/>
      <c r="FN117" s="185"/>
      <c r="FO117" s="185"/>
      <c r="FP117" s="185"/>
      <c r="FQ117" s="185"/>
      <c r="FR117" s="185"/>
      <c r="FS117" s="185"/>
      <c r="FT117" s="185"/>
      <c r="FU117" s="185"/>
      <c r="FV117" s="185"/>
      <c r="FW117" s="185"/>
      <c r="FX117" s="185"/>
      <c r="FY117" s="185"/>
      <c r="FZ117" s="185"/>
      <c r="GA117" s="185"/>
      <c r="GB117" s="185"/>
      <c r="GC117" s="185"/>
      <c r="GD117" s="185"/>
      <c r="GE117" s="185"/>
      <c r="GF117" s="185"/>
      <c r="GG117" s="185"/>
      <c r="GH117" s="185"/>
      <c r="GI117" s="185"/>
      <c r="GJ117" s="185"/>
      <c r="GK117" s="185"/>
      <c r="GL117" s="185"/>
      <c r="GM117" s="185"/>
      <c r="GN117" s="185"/>
      <c r="GO117" s="185"/>
      <c r="GP117" s="185"/>
      <c r="GQ117" s="185"/>
      <c r="GR117" s="185"/>
      <c r="GS117" s="185"/>
      <c r="GT117" s="185"/>
      <c r="GU117" s="185"/>
      <c r="GV117" s="185"/>
      <c r="GW117" s="185"/>
      <c r="GX117" s="185"/>
      <c r="GY117" s="185"/>
      <c r="GZ117" s="185"/>
      <c r="HA117" s="185"/>
      <c r="HB117" s="185"/>
      <c r="HC117" s="185"/>
      <c r="HD117" s="185"/>
      <c r="HE117" s="185"/>
      <c r="HF117" s="185"/>
      <c r="HG117" s="185"/>
      <c r="HH117" s="185"/>
      <c r="HI117" s="185"/>
      <c r="HJ117" s="185"/>
      <c r="HK117" s="185"/>
      <c r="HL117" s="185"/>
      <c r="HM117" s="185"/>
      <c r="HN117" s="185"/>
      <c r="HO117" s="185"/>
      <c r="HP117" s="185"/>
      <c r="HQ117" s="185"/>
      <c r="HR117" s="185"/>
      <c r="HS117" s="185"/>
      <c r="HT117" s="185"/>
      <c r="HU117" s="185"/>
      <c r="HV117" s="185"/>
      <c r="HW117" s="185"/>
      <c r="HX117" s="185"/>
      <c r="HY117" s="185"/>
      <c r="HZ117" s="185"/>
      <c r="IA117" s="185"/>
      <c r="IB117" s="185"/>
      <c r="IC117" s="185"/>
      <c r="ID117" s="185"/>
      <c r="IE117" s="185"/>
      <c r="IF117" s="185"/>
      <c r="IG117" s="185"/>
      <c r="IH117" s="185"/>
      <c r="II117" s="185"/>
      <c r="IJ117" s="185"/>
      <c r="IK117" s="185"/>
      <c r="IL117" s="185"/>
      <c r="IM117" s="185"/>
      <c r="IN117" s="185"/>
      <c r="IO117" s="185"/>
      <c r="IP117" s="185"/>
      <c r="IQ117" s="185"/>
      <c r="IR117" s="185"/>
      <c r="IS117" s="185"/>
      <c r="IT117" s="185"/>
      <c r="IU117" s="185"/>
      <c r="IV117" s="185"/>
    </row>
    <row r="118" spans="1:256" s="207" customFormat="1" x14ac:dyDescent="0.25">
      <c r="A118" s="194" t="s">
        <v>1953</v>
      </c>
      <c r="B118" s="195">
        <v>863.51400000000001</v>
      </c>
      <c r="C118" s="225">
        <v>521.16999999999996</v>
      </c>
      <c r="D118" s="190">
        <f t="shared" si="6"/>
        <v>1.0043843166729298</v>
      </c>
      <c r="E118" s="190">
        <f t="shared" si="3"/>
        <v>1.0019880031712316</v>
      </c>
      <c r="F118" s="225">
        <v>669.83900000000006</v>
      </c>
      <c r="G118" s="190">
        <f t="shared" si="2"/>
        <v>1.0023137008872864</v>
      </c>
      <c r="H118" s="225">
        <v>726.923</v>
      </c>
      <c r="I118" s="185"/>
      <c r="J118" s="185"/>
      <c r="K118" s="185"/>
      <c r="L118" s="185"/>
      <c r="M118" s="185"/>
      <c r="N118" s="185"/>
      <c r="O118" s="185"/>
      <c r="P118" s="185"/>
      <c r="Q118" s="185"/>
      <c r="R118" s="185"/>
      <c r="S118" s="185"/>
      <c r="T118" s="185"/>
      <c r="U118" s="185"/>
      <c r="V118" s="185"/>
      <c r="W118" s="185"/>
      <c r="X118" s="185"/>
      <c r="Y118" s="185"/>
      <c r="Z118" s="185"/>
      <c r="AA118" s="185"/>
      <c r="AB118" s="185"/>
      <c r="AC118" s="185"/>
      <c r="AD118" s="185"/>
      <c r="AE118" s="185"/>
      <c r="AF118" s="185"/>
      <c r="AG118" s="185"/>
      <c r="AH118" s="185"/>
      <c r="AI118" s="185"/>
      <c r="AJ118" s="185"/>
      <c r="AK118" s="185"/>
      <c r="AL118" s="185"/>
      <c r="AM118" s="185"/>
      <c r="AN118" s="185"/>
      <c r="AO118" s="185"/>
      <c r="AP118" s="185"/>
      <c r="AQ118" s="185"/>
      <c r="AR118" s="185"/>
      <c r="AS118" s="185"/>
      <c r="AT118" s="185"/>
      <c r="AU118" s="185"/>
      <c r="AV118" s="185"/>
      <c r="AW118" s="185"/>
      <c r="AX118" s="185"/>
      <c r="AY118" s="185"/>
      <c r="AZ118" s="185"/>
      <c r="BA118" s="185"/>
      <c r="BB118" s="185"/>
      <c r="BC118" s="185"/>
      <c r="BD118" s="185"/>
      <c r="BE118" s="185"/>
      <c r="BF118" s="185"/>
      <c r="BG118" s="185"/>
      <c r="BH118" s="185"/>
      <c r="BI118" s="185"/>
      <c r="BJ118" s="185"/>
      <c r="BK118" s="185"/>
      <c r="BL118" s="185"/>
      <c r="BM118" s="185"/>
      <c r="BN118" s="185"/>
      <c r="BO118" s="185"/>
      <c r="BP118" s="185"/>
      <c r="BQ118" s="185"/>
      <c r="BR118" s="185"/>
      <c r="BS118" s="185"/>
      <c r="BT118" s="185"/>
      <c r="BU118" s="185"/>
      <c r="BV118" s="185"/>
      <c r="BW118" s="185"/>
      <c r="BX118" s="185"/>
      <c r="BY118" s="185"/>
      <c r="BZ118" s="185"/>
      <c r="CA118" s="185"/>
      <c r="CB118" s="185"/>
      <c r="CC118" s="185"/>
      <c r="CD118" s="185"/>
      <c r="CE118" s="185"/>
      <c r="CF118" s="185"/>
      <c r="CG118" s="185"/>
      <c r="CH118" s="185"/>
      <c r="CI118" s="185"/>
      <c r="CJ118" s="185"/>
      <c r="CK118" s="185"/>
      <c r="CL118" s="185"/>
      <c r="CM118" s="185"/>
      <c r="CN118" s="185"/>
      <c r="CO118" s="185"/>
      <c r="CP118" s="185"/>
      <c r="CQ118" s="185"/>
      <c r="CR118" s="185"/>
      <c r="CS118" s="185"/>
      <c r="CT118" s="185"/>
      <c r="CU118" s="185"/>
      <c r="CV118" s="185"/>
      <c r="CW118" s="185"/>
      <c r="CX118" s="185"/>
      <c r="CY118" s="185"/>
      <c r="CZ118" s="185"/>
      <c r="DA118" s="185"/>
      <c r="DB118" s="185"/>
      <c r="DC118" s="185"/>
      <c r="DD118" s="185"/>
      <c r="DE118" s="185"/>
      <c r="DF118" s="185"/>
      <c r="DG118" s="185"/>
      <c r="DH118" s="185"/>
      <c r="DI118" s="185"/>
      <c r="DJ118" s="185"/>
      <c r="DK118" s="185"/>
      <c r="DL118" s="185"/>
      <c r="DM118" s="185"/>
      <c r="DN118" s="185"/>
      <c r="DO118" s="185"/>
      <c r="DP118" s="185"/>
      <c r="DQ118" s="185"/>
      <c r="DR118" s="185"/>
      <c r="DS118" s="185"/>
      <c r="DT118" s="185"/>
      <c r="DU118" s="185"/>
      <c r="DV118" s="185"/>
      <c r="DW118" s="185"/>
      <c r="DX118" s="185"/>
      <c r="DY118" s="185"/>
      <c r="DZ118" s="185"/>
      <c r="EA118" s="185"/>
      <c r="EB118" s="185"/>
      <c r="EC118" s="185"/>
      <c r="ED118" s="185"/>
      <c r="EE118" s="185"/>
      <c r="EF118" s="185"/>
      <c r="EG118" s="185"/>
      <c r="EH118" s="185"/>
      <c r="EI118" s="185"/>
      <c r="EJ118" s="185"/>
      <c r="EK118" s="185"/>
      <c r="EL118" s="185"/>
      <c r="EM118" s="185"/>
      <c r="EN118" s="185"/>
      <c r="EO118" s="185"/>
      <c r="EP118" s="185"/>
      <c r="EQ118" s="185"/>
      <c r="ER118" s="185"/>
      <c r="ES118" s="185"/>
      <c r="ET118" s="185"/>
      <c r="EU118" s="185"/>
      <c r="EV118" s="185"/>
      <c r="EW118" s="185"/>
      <c r="EX118" s="185"/>
      <c r="EY118" s="185"/>
      <c r="EZ118" s="185"/>
      <c r="FA118" s="185"/>
      <c r="FB118" s="185"/>
      <c r="FC118" s="185"/>
      <c r="FD118" s="185"/>
      <c r="FE118" s="185"/>
      <c r="FF118" s="185"/>
      <c r="FG118" s="185"/>
      <c r="FH118" s="185"/>
      <c r="FI118" s="185"/>
      <c r="FJ118" s="185"/>
      <c r="FK118" s="185"/>
      <c r="FL118" s="185"/>
      <c r="FM118" s="185"/>
      <c r="FN118" s="185"/>
      <c r="FO118" s="185"/>
      <c r="FP118" s="185"/>
      <c r="FQ118" s="185"/>
      <c r="FR118" s="185"/>
      <c r="FS118" s="185"/>
      <c r="FT118" s="185"/>
      <c r="FU118" s="185"/>
      <c r="FV118" s="185"/>
      <c r="FW118" s="185"/>
      <c r="FX118" s="185"/>
      <c r="FY118" s="185"/>
      <c r="FZ118" s="185"/>
      <c r="GA118" s="185"/>
      <c r="GB118" s="185"/>
      <c r="GC118" s="185"/>
      <c r="GD118" s="185"/>
      <c r="GE118" s="185"/>
      <c r="GF118" s="185"/>
      <c r="GG118" s="185"/>
      <c r="GH118" s="185"/>
      <c r="GI118" s="185"/>
      <c r="GJ118" s="185"/>
      <c r="GK118" s="185"/>
      <c r="GL118" s="185"/>
      <c r="GM118" s="185"/>
      <c r="GN118" s="185"/>
      <c r="GO118" s="185"/>
      <c r="GP118" s="185"/>
      <c r="GQ118" s="185"/>
      <c r="GR118" s="185"/>
      <c r="GS118" s="185"/>
      <c r="GT118" s="185"/>
      <c r="GU118" s="185"/>
      <c r="GV118" s="185"/>
      <c r="GW118" s="185"/>
      <c r="GX118" s="185"/>
      <c r="GY118" s="185"/>
      <c r="GZ118" s="185"/>
      <c r="HA118" s="185"/>
      <c r="HB118" s="185"/>
      <c r="HC118" s="185"/>
      <c r="HD118" s="185"/>
      <c r="HE118" s="185"/>
      <c r="HF118" s="185"/>
      <c r="HG118" s="185"/>
      <c r="HH118" s="185"/>
      <c r="HI118" s="185"/>
      <c r="HJ118" s="185"/>
      <c r="HK118" s="185"/>
      <c r="HL118" s="185"/>
      <c r="HM118" s="185"/>
      <c r="HN118" s="185"/>
      <c r="HO118" s="185"/>
      <c r="HP118" s="185"/>
      <c r="HQ118" s="185"/>
      <c r="HR118" s="185"/>
      <c r="HS118" s="185"/>
      <c r="HT118" s="185"/>
      <c r="HU118" s="185"/>
      <c r="HV118" s="185"/>
      <c r="HW118" s="185"/>
      <c r="HX118" s="185"/>
      <c r="HY118" s="185"/>
      <c r="HZ118" s="185"/>
      <c r="IA118" s="185"/>
      <c r="IB118" s="185"/>
      <c r="IC118" s="185"/>
      <c r="ID118" s="185"/>
      <c r="IE118" s="185"/>
      <c r="IF118" s="185"/>
      <c r="IG118" s="185"/>
      <c r="IH118" s="185"/>
      <c r="II118" s="185"/>
      <c r="IJ118" s="185"/>
      <c r="IK118" s="185"/>
      <c r="IL118" s="185"/>
      <c r="IM118" s="185"/>
      <c r="IN118" s="185"/>
      <c r="IO118" s="185"/>
      <c r="IP118" s="185"/>
      <c r="IQ118" s="185"/>
      <c r="IR118" s="185"/>
      <c r="IS118" s="185"/>
      <c r="IT118" s="185"/>
      <c r="IU118" s="185"/>
      <c r="IV118" s="185"/>
    </row>
    <row r="119" spans="1:256" s="207" customFormat="1" x14ac:dyDescent="0.25">
      <c r="A119" s="194" t="s">
        <v>1954</v>
      </c>
      <c r="B119" s="195">
        <v>863.51400000000001</v>
      </c>
      <c r="C119" s="225">
        <v>525.52800000000002</v>
      </c>
      <c r="D119" s="190">
        <f t="shared" si="6"/>
        <v>1.0083619548323965</v>
      </c>
      <c r="E119" s="190">
        <f t="shared" si="3"/>
        <v>1.0038009133538057</v>
      </c>
      <c r="F119" s="225">
        <v>672.38499999999999</v>
      </c>
      <c r="G119" s="190">
        <f t="shared" si="2"/>
        <v>1.0097135460014335</v>
      </c>
      <c r="H119" s="225">
        <v>733.98400000000004</v>
      </c>
      <c r="I119" s="185"/>
      <c r="J119" s="185"/>
      <c r="K119" s="185"/>
      <c r="L119" s="185"/>
      <c r="M119" s="185"/>
      <c r="N119" s="185"/>
      <c r="O119" s="185"/>
      <c r="P119" s="185"/>
      <c r="Q119" s="185"/>
      <c r="R119" s="185"/>
      <c r="S119" s="185"/>
      <c r="T119" s="185"/>
      <c r="U119" s="185"/>
      <c r="V119" s="185"/>
      <c r="W119" s="185"/>
      <c r="X119" s="185"/>
      <c r="Y119" s="185"/>
      <c r="Z119" s="185"/>
      <c r="AA119" s="185"/>
      <c r="AB119" s="185"/>
      <c r="AC119" s="185"/>
      <c r="AD119" s="185"/>
      <c r="AE119" s="185"/>
      <c r="AF119" s="185"/>
      <c r="AG119" s="185"/>
      <c r="AH119" s="185"/>
      <c r="AI119" s="185"/>
      <c r="AJ119" s="185"/>
      <c r="AK119" s="185"/>
      <c r="AL119" s="185"/>
      <c r="AM119" s="185"/>
      <c r="AN119" s="185"/>
      <c r="AO119" s="185"/>
      <c r="AP119" s="185"/>
      <c r="AQ119" s="185"/>
      <c r="AR119" s="185"/>
      <c r="AS119" s="185"/>
      <c r="AT119" s="185"/>
      <c r="AU119" s="185"/>
      <c r="AV119" s="185"/>
      <c r="AW119" s="185"/>
      <c r="AX119" s="185"/>
      <c r="AY119" s="185"/>
      <c r="AZ119" s="185"/>
      <c r="BA119" s="185"/>
      <c r="BB119" s="185"/>
      <c r="BC119" s="185"/>
      <c r="BD119" s="185"/>
      <c r="BE119" s="185"/>
      <c r="BF119" s="185"/>
      <c r="BG119" s="185"/>
      <c r="BH119" s="185"/>
      <c r="BI119" s="185"/>
      <c r="BJ119" s="185"/>
      <c r="BK119" s="185"/>
      <c r="BL119" s="185"/>
      <c r="BM119" s="185"/>
      <c r="BN119" s="185"/>
      <c r="BO119" s="185"/>
      <c r="BP119" s="185"/>
      <c r="BQ119" s="185"/>
      <c r="BR119" s="185"/>
      <c r="BS119" s="185"/>
      <c r="BT119" s="185"/>
      <c r="BU119" s="185"/>
      <c r="BV119" s="185"/>
      <c r="BW119" s="185"/>
      <c r="BX119" s="185"/>
      <c r="BY119" s="185"/>
      <c r="BZ119" s="185"/>
      <c r="CA119" s="185"/>
      <c r="CB119" s="185"/>
      <c r="CC119" s="185"/>
      <c r="CD119" s="185"/>
      <c r="CE119" s="185"/>
      <c r="CF119" s="185"/>
      <c r="CG119" s="185"/>
      <c r="CH119" s="185"/>
      <c r="CI119" s="185"/>
      <c r="CJ119" s="185"/>
      <c r="CK119" s="185"/>
      <c r="CL119" s="185"/>
      <c r="CM119" s="185"/>
      <c r="CN119" s="185"/>
      <c r="CO119" s="185"/>
      <c r="CP119" s="185"/>
      <c r="CQ119" s="185"/>
      <c r="CR119" s="185"/>
      <c r="CS119" s="185"/>
      <c r="CT119" s="185"/>
      <c r="CU119" s="185"/>
      <c r="CV119" s="185"/>
      <c r="CW119" s="185"/>
      <c r="CX119" s="185"/>
      <c r="CY119" s="185"/>
      <c r="CZ119" s="185"/>
      <c r="DA119" s="185"/>
      <c r="DB119" s="185"/>
      <c r="DC119" s="185"/>
      <c r="DD119" s="185"/>
      <c r="DE119" s="185"/>
      <c r="DF119" s="185"/>
      <c r="DG119" s="185"/>
      <c r="DH119" s="185"/>
      <c r="DI119" s="185"/>
      <c r="DJ119" s="185"/>
      <c r="DK119" s="185"/>
      <c r="DL119" s="185"/>
      <c r="DM119" s="185"/>
      <c r="DN119" s="185"/>
      <c r="DO119" s="185"/>
      <c r="DP119" s="185"/>
      <c r="DQ119" s="185"/>
      <c r="DR119" s="185"/>
      <c r="DS119" s="185"/>
      <c r="DT119" s="185"/>
      <c r="DU119" s="185"/>
      <c r="DV119" s="185"/>
      <c r="DW119" s="185"/>
      <c r="DX119" s="185"/>
      <c r="DY119" s="185"/>
      <c r="DZ119" s="185"/>
      <c r="EA119" s="185"/>
      <c r="EB119" s="185"/>
      <c r="EC119" s="185"/>
      <c r="ED119" s="185"/>
      <c r="EE119" s="185"/>
      <c r="EF119" s="185"/>
      <c r="EG119" s="185"/>
      <c r="EH119" s="185"/>
      <c r="EI119" s="185"/>
      <c r="EJ119" s="185"/>
      <c r="EK119" s="185"/>
      <c r="EL119" s="185"/>
      <c r="EM119" s="185"/>
      <c r="EN119" s="185"/>
      <c r="EO119" s="185"/>
      <c r="EP119" s="185"/>
      <c r="EQ119" s="185"/>
      <c r="ER119" s="185"/>
      <c r="ES119" s="185"/>
      <c r="ET119" s="185"/>
      <c r="EU119" s="185"/>
      <c r="EV119" s="185"/>
      <c r="EW119" s="185"/>
      <c r="EX119" s="185"/>
      <c r="EY119" s="185"/>
      <c r="EZ119" s="185"/>
      <c r="FA119" s="185"/>
      <c r="FB119" s="185"/>
      <c r="FC119" s="185"/>
      <c r="FD119" s="185"/>
      <c r="FE119" s="185"/>
      <c r="FF119" s="185"/>
      <c r="FG119" s="185"/>
      <c r="FH119" s="185"/>
      <c r="FI119" s="185"/>
      <c r="FJ119" s="185"/>
      <c r="FK119" s="185"/>
      <c r="FL119" s="185"/>
      <c r="FM119" s="185"/>
      <c r="FN119" s="185"/>
      <c r="FO119" s="185"/>
      <c r="FP119" s="185"/>
      <c r="FQ119" s="185"/>
      <c r="FR119" s="185"/>
      <c r="FS119" s="185"/>
      <c r="FT119" s="185"/>
      <c r="FU119" s="185"/>
      <c r="FV119" s="185"/>
      <c r="FW119" s="185"/>
      <c r="FX119" s="185"/>
      <c r="FY119" s="185"/>
      <c r="FZ119" s="185"/>
      <c r="GA119" s="185"/>
      <c r="GB119" s="185"/>
      <c r="GC119" s="185"/>
      <c r="GD119" s="185"/>
      <c r="GE119" s="185"/>
      <c r="GF119" s="185"/>
      <c r="GG119" s="185"/>
      <c r="GH119" s="185"/>
      <c r="GI119" s="185"/>
      <c r="GJ119" s="185"/>
      <c r="GK119" s="185"/>
      <c r="GL119" s="185"/>
      <c r="GM119" s="185"/>
      <c r="GN119" s="185"/>
      <c r="GO119" s="185"/>
      <c r="GP119" s="185"/>
      <c r="GQ119" s="185"/>
      <c r="GR119" s="185"/>
      <c r="GS119" s="185"/>
      <c r="GT119" s="185"/>
      <c r="GU119" s="185"/>
      <c r="GV119" s="185"/>
      <c r="GW119" s="185"/>
      <c r="GX119" s="185"/>
      <c r="GY119" s="185"/>
      <c r="GZ119" s="185"/>
      <c r="HA119" s="185"/>
      <c r="HB119" s="185"/>
      <c r="HC119" s="185"/>
      <c r="HD119" s="185"/>
      <c r="HE119" s="185"/>
      <c r="HF119" s="185"/>
      <c r="HG119" s="185"/>
      <c r="HH119" s="185"/>
      <c r="HI119" s="185"/>
      <c r="HJ119" s="185"/>
      <c r="HK119" s="185"/>
      <c r="HL119" s="185"/>
      <c r="HM119" s="185"/>
      <c r="HN119" s="185"/>
      <c r="HO119" s="185"/>
      <c r="HP119" s="185"/>
      <c r="HQ119" s="185"/>
      <c r="HR119" s="185"/>
      <c r="HS119" s="185"/>
      <c r="HT119" s="185"/>
      <c r="HU119" s="185"/>
      <c r="HV119" s="185"/>
      <c r="HW119" s="185"/>
      <c r="HX119" s="185"/>
      <c r="HY119" s="185"/>
      <c r="HZ119" s="185"/>
      <c r="IA119" s="185"/>
      <c r="IB119" s="185"/>
      <c r="IC119" s="185"/>
      <c r="ID119" s="185"/>
      <c r="IE119" s="185"/>
      <c r="IF119" s="185"/>
      <c r="IG119" s="185"/>
      <c r="IH119" s="185"/>
      <c r="II119" s="185"/>
      <c r="IJ119" s="185"/>
      <c r="IK119" s="185"/>
      <c r="IL119" s="185"/>
      <c r="IM119" s="185"/>
      <c r="IN119" s="185"/>
      <c r="IO119" s="185"/>
      <c r="IP119" s="185"/>
      <c r="IQ119" s="185"/>
      <c r="IR119" s="185"/>
      <c r="IS119" s="185"/>
      <c r="IT119" s="185"/>
      <c r="IU119" s="185"/>
      <c r="IV119" s="185"/>
    </row>
    <row r="120" spans="1:256" s="207" customFormat="1" x14ac:dyDescent="0.25">
      <c r="A120" s="194" t="s">
        <v>1955</v>
      </c>
      <c r="B120" s="195">
        <v>863.51400000000001</v>
      </c>
      <c r="C120" s="225">
        <v>529.90700000000004</v>
      </c>
      <c r="D120" s="190">
        <f t="shared" si="6"/>
        <v>1.0083325721940601</v>
      </c>
      <c r="E120" s="190">
        <f t="shared" si="3"/>
        <v>1.0038043680331952</v>
      </c>
      <c r="F120" s="225">
        <v>674.94299999999998</v>
      </c>
      <c r="G120" s="190">
        <f t="shared" si="2"/>
        <v>1.0061350111174086</v>
      </c>
      <c r="H120" s="225">
        <v>738.48699999999997</v>
      </c>
      <c r="I120" s="185"/>
      <c r="J120" s="185"/>
      <c r="K120" s="185"/>
      <c r="L120" s="185"/>
      <c r="M120" s="185"/>
      <c r="N120" s="185"/>
      <c r="O120" s="185"/>
      <c r="P120" s="185"/>
      <c r="Q120" s="185"/>
      <c r="R120" s="185"/>
      <c r="S120" s="185"/>
      <c r="T120" s="185"/>
      <c r="U120" s="185"/>
      <c r="V120" s="185"/>
      <c r="W120" s="185"/>
      <c r="X120" s="185"/>
      <c r="Y120" s="185"/>
      <c r="Z120" s="185"/>
      <c r="AA120" s="185"/>
      <c r="AB120" s="185"/>
      <c r="AC120" s="185"/>
      <c r="AD120" s="185"/>
      <c r="AE120" s="185"/>
      <c r="AF120" s="185"/>
      <c r="AG120" s="185"/>
      <c r="AH120" s="185"/>
      <c r="AI120" s="185"/>
      <c r="AJ120" s="185"/>
      <c r="AK120" s="185"/>
      <c r="AL120" s="185"/>
      <c r="AM120" s="185"/>
      <c r="AN120" s="185"/>
      <c r="AO120" s="185"/>
      <c r="AP120" s="185"/>
      <c r="AQ120" s="185"/>
      <c r="AR120" s="185"/>
      <c r="AS120" s="185"/>
      <c r="AT120" s="185"/>
      <c r="AU120" s="185"/>
      <c r="AV120" s="185"/>
      <c r="AW120" s="185"/>
      <c r="AX120" s="185"/>
      <c r="AY120" s="185"/>
      <c r="AZ120" s="185"/>
      <c r="BA120" s="185"/>
      <c r="BB120" s="185"/>
      <c r="BC120" s="185"/>
      <c r="BD120" s="185"/>
      <c r="BE120" s="185"/>
      <c r="BF120" s="185"/>
      <c r="BG120" s="185"/>
      <c r="BH120" s="185"/>
      <c r="BI120" s="185"/>
      <c r="BJ120" s="185"/>
      <c r="BK120" s="185"/>
      <c r="BL120" s="185"/>
      <c r="BM120" s="185"/>
      <c r="BN120" s="185"/>
      <c r="BO120" s="185"/>
      <c r="BP120" s="185"/>
      <c r="BQ120" s="185"/>
      <c r="BR120" s="185"/>
      <c r="BS120" s="185"/>
      <c r="BT120" s="185"/>
      <c r="BU120" s="185"/>
      <c r="BV120" s="185"/>
      <c r="BW120" s="185"/>
      <c r="BX120" s="185"/>
      <c r="BY120" s="185"/>
      <c r="BZ120" s="185"/>
      <c r="CA120" s="185"/>
      <c r="CB120" s="185"/>
      <c r="CC120" s="185"/>
      <c r="CD120" s="185"/>
      <c r="CE120" s="185"/>
      <c r="CF120" s="185"/>
      <c r="CG120" s="185"/>
      <c r="CH120" s="185"/>
      <c r="CI120" s="185"/>
      <c r="CJ120" s="185"/>
      <c r="CK120" s="185"/>
      <c r="CL120" s="185"/>
      <c r="CM120" s="185"/>
      <c r="CN120" s="185"/>
      <c r="CO120" s="185"/>
      <c r="CP120" s="185"/>
      <c r="CQ120" s="185"/>
      <c r="CR120" s="185"/>
      <c r="CS120" s="185"/>
      <c r="CT120" s="185"/>
      <c r="CU120" s="185"/>
      <c r="CV120" s="185"/>
      <c r="CW120" s="185"/>
      <c r="CX120" s="185"/>
      <c r="CY120" s="185"/>
      <c r="CZ120" s="185"/>
      <c r="DA120" s="185"/>
      <c r="DB120" s="185"/>
      <c r="DC120" s="185"/>
      <c r="DD120" s="185"/>
      <c r="DE120" s="185"/>
      <c r="DF120" s="185"/>
      <c r="DG120" s="185"/>
      <c r="DH120" s="185"/>
      <c r="DI120" s="185"/>
      <c r="DJ120" s="185"/>
      <c r="DK120" s="185"/>
      <c r="DL120" s="185"/>
      <c r="DM120" s="185"/>
      <c r="DN120" s="185"/>
      <c r="DO120" s="185"/>
      <c r="DP120" s="185"/>
      <c r="DQ120" s="185"/>
      <c r="DR120" s="185"/>
      <c r="DS120" s="185"/>
      <c r="DT120" s="185"/>
      <c r="DU120" s="185"/>
      <c r="DV120" s="185"/>
      <c r="DW120" s="185"/>
      <c r="DX120" s="185"/>
      <c r="DY120" s="185"/>
      <c r="DZ120" s="185"/>
      <c r="EA120" s="185"/>
      <c r="EB120" s="185"/>
      <c r="EC120" s="185"/>
      <c r="ED120" s="185"/>
      <c r="EE120" s="185"/>
      <c r="EF120" s="185"/>
      <c r="EG120" s="185"/>
      <c r="EH120" s="185"/>
      <c r="EI120" s="185"/>
      <c r="EJ120" s="185"/>
      <c r="EK120" s="185"/>
      <c r="EL120" s="185"/>
      <c r="EM120" s="185"/>
      <c r="EN120" s="185"/>
      <c r="EO120" s="185"/>
      <c r="EP120" s="185"/>
      <c r="EQ120" s="185"/>
      <c r="ER120" s="185"/>
      <c r="ES120" s="185"/>
      <c r="ET120" s="185"/>
      <c r="EU120" s="185"/>
      <c r="EV120" s="185"/>
      <c r="EW120" s="185"/>
      <c r="EX120" s="185"/>
      <c r="EY120" s="185"/>
      <c r="EZ120" s="185"/>
      <c r="FA120" s="185"/>
      <c r="FB120" s="185"/>
      <c r="FC120" s="185"/>
      <c r="FD120" s="185"/>
      <c r="FE120" s="185"/>
      <c r="FF120" s="185"/>
      <c r="FG120" s="185"/>
      <c r="FH120" s="185"/>
      <c r="FI120" s="185"/>
      <c r="FJ120" s="185"/>
      <c r="FK120" s="185"/>
      <c r="FL120" s="185"/>
      <c r="FM120" s="185"/>
      <c r="FN120" s="185"/>
      <c r="FO120" s="185"/>
      <c r="FP120" s="185"/>
      <c r="FQ120" s="185"/>
      <c r="FR120" s="185"/>
      <c r="FS120" s="185"/>
      <c r="FT120" s="185"/>
      <c r="FU120" s="185"/>
      <c r="FV120" s="185"/>
      <c r="FW120" s="185"/>
      <c r="FX120" s="185"/>
      <c r="FY120" s="185"/>
      <c r="FZ120" s="185"/>
      <c r="GA120" s="185"/>
      <c r="GB120" s="185"/>
      <c r="GC120" s="185"/>
      <c r="GD120" s="185"/>
      <c r="GE120" s="185"/>
      <c r="GF120" s="185"/>
      <c r="GG120" s="185"/>
      <c r="GH120" s="185"/>
      <c r="GI120" s="185"/>
      <c r="GJ120" s="185"/>
      <c r="GK120" s="185"/>
      <c r="GL120" s="185"/>
      <c r="GM120" s="185"/>
      <c r="GN120" s="185"/>
      <c r="GO120" s="185"/>
      <c r="GP120" s="185"/>
      <c r="GQ120" s="185"/>
      <c r="GR120" s="185"/>
      <c r="GS120" s="185"/>
      <c r="GT120" s="185"/>
      <c r="GU120" s="185"/>
      <c r="GV120" s="185"/>
      <c r="GW120" s="185"/>
      <c r="GX120" s="185"/>
      <c r="GY120" s="185"/>
      <c r="GZ120" s="185"/>
      <c r="HA120" s="185"/>
      <c r="HB120" s="185"/>
      <c r="HC120" s="185"/>
      <c r="HD120" s="185"/>
      <c r="HE120" s="185"/>
      <c r="HF120" s="185"/>
      <c r="HG120" s="185"/>
      <c r="HH120" s="185"/>
      <c r="HI120" s="185"/>
      <c r="HJ120" s="185"/>
      <c r="HK120" s="185"/>
      <c r="HL120" s="185"/>
      <c r="HM120" s="185"/>
      <c r="HN120" s="185"/>
      <c r="HO120" s="185"/>
      <c r="HP120" s="185"/>
      <c r="HQ120" s="185"/>
      <c r="HR120" s="185"/>
      <c r="HS120" s="185"/>
      <c r="HT120" s="185"/>
      <c r="HU120" s="185"/>
      <c r="HV120" s="185"/>
      <c r="HW120" s="185"/>
      <c r="HX120" s="185"/>
      <c r="HY120" s="185"/>
      <c r="HZ120" s="185"/>
      <c r="IA120" s="185"/>
      <c r="IB120" s="185"/>
      <c r="IC120" s="185"/>
      <c r="ID120" s="185"/>
      <c r="IE120" s="185"/>
      <c r="IF120" s="185"/>
      <c r="IG120" s="185"/>
      <c r="IH120" s="185"/>
      <c r="II120" s="185"/>
      <c r="IJ120" s="185"/>
      <c r="IK120" s="185"/>
      <c r="IL120" s="185"/>
      <c r="IM120" s="185"/>
      <c r="IN120" s="185"/>
      <c r="IO120" s="185"/>
      <c r="IP120" s="185"/>
      <c r="IQ120" s="185"/>
      <c r="IR120" s="185"/>
      <c r="IS120" s="185"/>
      <c r="IT120" s="185"/>
      <c r="IU120" s="185"/>
      <c r="IV120" s="185"/>
    </row>
    <row r="121" spans="1:256" s="207" customFormat="1" x14ac:dyDescent="0.25">
      <c r="A121" s="194" t="s">
        <v>1956</v>
      </c>
      <c r="B121" s="195">
        <v>863.51400000000001</v>
      </c>
      <c r="C121" s="225">
        <v>531.24900000000002</v>
      </c>
      <c r="D121" s="190">
        <f t="shared" si="6"/>
        <v>1.0025325198572579</v>
      </c>
      <c r="E121" s="190">
        <f t="shared" si="3"/>
        <v>1.001161579570423</v>
      </c>
      <c r="F121" s="225">
        <v>675.72699999999998</v>
      </c>
      <c r="G121" s="190">
        <f t="shared" si="2"/>
        <v>1.0014841154956011</v>
      </c>
      <c r="H121" s="225">
        <v>739.58299999999997</v>
      </c>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5"/>
      <c r="AK121" s="185"/>
      <c r="AL121" s="185"/>
      <c r="AM121" s="185"/>
      <c r="AN121" s="185"/>
      <c r="AO121" s="185"/>
      <c r="AP121" s="185"/>
      <c r="AQ121" s="185"/>
      <c r="AR121" s="185"/>
      <c r="AS121" s="185"/>
      <c r="AT121" s="185"/>
      <c r="AU121" s="185"/>
      <c r="AV121" s="185"/>
      <c r="AW121" s="185"/>
      <c r="AX121" s="185"/>
      <c r="AY121" s="185"/>
      <c r="AZ121" s="185"/>
      <c r="BA121" s="185"/>
      <c r="BB121" s="185"/>
      <c r="BC121" s="185"/>
      <c r="BD121" s="185"/>
      <c r="BE121" s="185"/>
      <c r="BF121" s="185"/>
      <c r="BG121" s="185"/>
      <c r="BH121" s="185"/>
      <c r="BI121" s="185"/>
      <c r="BJ121" s="185"/>
      <c r="BK121" s="185"/>
      <c r="BL121" s="185"/>
      <c r="BM121" s="185"/>
      <c r="BN121" s="185"/>
      <c r="BO121" s="185"/>
      <c r="BP121" s="185"/>
      <c r="BQ121" s="185"/>
      <c r="BR121" s="185"/>
      <c r="BS121" s="185"/>
      <c r="BT121" s="185"/>
      <c r="BU121" s="185"/>
      <c r="BV121" s="185"/>
      <c r="BW121" s="185"/>
      <c r="BX121" s="185"/>
      <c r="BY121" s="185"/>
      <c r="BZ121" s="185"/>
      <c r="CA121" s="185"/>
      <c r="CB121" s="185"/>
      <c r="CC121" s="185"/>
      <c r="CD121" s="185"/>
      <c r="CE121" s="185"/>
      <c r="CF121" s="185"/>
      <c r="CG121" s="185"/>
      <c r="CH121" s="185"/>
      <c r="CI121" s="185"/>
      <c r="CJ121" s="185"/>
      <c r="CK121" s="185"/>
      <c r="CL121" s="185"/>
      <c r="CM121" s="185"/>
      <c r="CN121" s="185"/>
      <c r="CO121" s="185"/>
      <c r="CP121" s="185"/>
      <c r="CQ121" s="185"/>
      <c r="CR121" s="185"/>
      <c r="CS121" s="185"/>
      <c r="CT121" s="185"/>
      <c r="CU121" s="185"/>
      <c r="CV121" s="185"/>
      <c r="CW121" s="185"/>
      <c r="CX121" s="185"/>
      <c r="CY121" s="185"/>
      <c r="CZ121" s="185"/>
      <c r="DA121" s="185"/>
      <c r="DB121" s="185"/>
      <c r="DC121" s="185"/>
      <c r="DD121" s="185"/>
      <c r="DE121" s="185"/>
      <c r="DF121" s="185"/>
      <c r="DG121" s="185"/>
      <c r="DH121" s="185"/>
      <c r="DI121" s="185"/>
      <c r="DJ121" s="185"/>
      <c r="DK121" s="185"/>
      <c r="DL121" s="185"/>
      <c r="DM121" s="185"/>
      <c r="DN121" s="185"/>
      <c r="DO121" s="185"/>
      <c r="DP121" s="185"/>
      <c r="DQ121" s="185"/>
      <c r="DR121" s="185"/>
      <c r="DS121" s="185"/>
      <c r="DT121" s="185"/>
      <c r="DU121" s="185"/>
      <c r="DV121" s="185"/>
      <c r="DW121" s="185"/>
      <c r="DX121" s="185"/>
      <c r="DY121" s="185"/>
      <c r="DZ121" s="185"/>
      <c r="EA121" s="185"/>
      <c r="EB121" s="185"/>
      <c r="EC121" s="185"/>
      <c r="ED121" s="185"/>
      <c r="EE121" s="185"/>
      <c r="EF121" s="185"/>
      <c r="EG121" s="185"/>
      <c r="EH121" s="185"/>
      <c r="EI121" s="185"/>
      <c r="EJ121" s="185"/>
      <c r="EK121" s="185"/>
      <c r="EL121" s="185"/>
      <c r="EM121" s="185"/>
      <c r="EN121" s="185"/>
      <c r="EO121" s="185"/>
      <c r="EP121" s="185"/>
      <c r="EQ121" s="185"/>
      <c r="ER121" s="185"/>
      <c r="ES121" s="185"/>
      <c r="ET121" s="185"/>
      <c r="EU121" s="185"/>
      <c r="EV121" s="185"/>
      <c r="EW121" s="185"/>
      <c r="EX121" s="185"/>
      <c r="EY121" s="185"/>
      <c r="EZ121" s="185"/>
      <c r="FA121" s="185"/>
      <c r="FB121" s="185"/>
      <c r="FC121" s="185"/>
      <c r="FD121" s="185"/>
      <c r="FE121" s="185"/>
      <c r="FF121" s="185"/>
      <c r="FG121" s="185"/>
      <c r="FH121" s="185"/>
      <c r="FI121" s="185"/>
      <c r="FJ121" s="185"/>
      <c r="FK121" s="185"/>
      <c r="FL121" s="185"/>
      <c r="FM121" s="185"/>
      <c r="FN121" s="185"/>
      <c r="FO121" s="185"/>
      <c r="FP121" s="185"/>
      <c r="FQ121" s="185"/>
      <c r="FR121" s="185"/>
      <c r="FS121" s="185"/>
      <c r="FT121" s="185"/>
      <c r="FU121" s="185"/>
      <c r="FV121" s="185"/>
      <c r="FW121" s="185"/>
      <c r="FX121" s="185"/>
      <c r="FY121" s="185"/>
      <c r="FZ121" s="185"/>
      <c r="GA121" s="185"/>
      <c r="GB121" s="185"/>
      <c r="GC121" s="185"/>
      <c r="GD121" s="185"/>
      <c r="GE121" s="185"/>
      <c r="GF121" s="185"/>
      <c r="GG121" s="185"/>
      <c r="GH121" s="185"/>
      <c r="GI121" s="185"/>
      <c r="GJ121" s="185"/>
      <c r="GK121" s="185"/>
      <c r="GL121" s="185"/>
      <c r="GM121" s="185"/>
      <c r="GN121" s="185"/>
      <c r="GO121" s="185"/>
      <c r="GP121" s="185"/>
      <c r="GQ121" s="185"/>
      <c r="GR121" s="185"/>
      <c r="GS121" s="185"/>
      <c r="GT121" s="185"/>
      <c r="GU121" s="185"/>
      <c r="GV121" s="185"/>
      <c r="GW121" s="185"/>
      <c r="GX121" s="185"/>
      <c r="GY121" s="185"/>
      <c r="GZ121" s="185"/>
      <c r="HA121" s="185"/>
      <c r="HB121" s="185"/>
      <c r="HC121" s="185"/>
      <c r="HD121" s="185"/>
      <c r="HE121" s="185"/>
      <c r="HF121" s="185"/>
      <c r="HG121" s="185"/>
      <c r="HH121" s="185"/>
      <c r="HI121" s="185"/>
      <c r="HJ121" s="185"/>
      <c r="HK121" s="185"/>
      <c r="HL121" s="185"/>
      <c r="HM121" s="185"/>
      <c r="HN121" s="185"/>
      <c r="HO121" s="185"/>
      <c r="HP121" s="185"/>
      <c r="HQ121" s="185"/>
      <c r="HR121" s="185"/>
      <c r="HS121" s="185"/>
      <c r="HT121" s="185"/>
      <c r="HU121" s="185"/>
      <c r="HV121" s="185"/>
      <c r="HW121" s="185"/>
      <c r="HX121" s="185"/>
      <c r="HY121" s="185"/>
      <c r="HZ121" s="185"/>
      <c r="IA121" s="185"/>
      <c r="IB121" s="185"/>
      <c r="IC121" s="185"/>
      <c r="ID121" s="185"/>
      <c r="IE121" s="185"/>
      <c r="IF121" s="185"/>
      <c r="IG121" s="185"/>
      <c r="IH121" s="185"/>
      <c r="II121" s="185"/>
      <c r="IJ121" s="185"/>
      <c r="IK121" s="185"/>
      <c r="IL121" s="185"/>
      <c r="IM121" s="185"/>
      <c r="IN121" s="185"/>
      <c r="IO121" s="185"/>
      <c r="IP121" s="185"/>
      <c r="IQ121" s="185"/>
      <c r="IR121" s="185"/>
      <c r="IS121" s="185"/>
      <c r="IT121" s="185"/>
      <c r="IU121" s="185"/>
      <c r="IV121" s="185"/>
    </row>
    <row r="122" spans="1:256" s="207" customFormat="1" x14ac:dyDescent="0.25">
      <c r="A122" s="194" t="s">
        <v>1957</v>
      </c>
      <c r="B122" s="195">
        <v>868.70899999999995</v>
      </c>
      <c r="C122" s="225">
        <v>532.47699999999998</v>
      </c>
      <c r="D122" s="190">
        <f t="shared" si="6"/>
        <v>1.002311533762887</v>
      </c>
      <c r="E122" s="190">
        <f t="shared" si="3"/>
        <v>1.0043138723182587</v>
      </c>
      <c r="F122" s="225">
        <v>678.64200000000005</v>
      </c>
      <c r="G122" s="190">
        <f t="shared" si="2"/>
        <v>1.0023283390775612</v>
      </c>
      <c r="H122" s="225">
        <v>741.30499999999995</v>
      </c>
      <c r="I122" s="185"/>
      <c r="J122" s="185"/>
      <c r="K122" s="185"/>
      <c r="L122" s="185"/>
      <c r="M122" s="185"/>
      <c r="N122" s="185"/>
      <c r="O122" s="185"/>
      <c r="P122" s="185"/>
      <c r="Q122" s="185"/>
      <c r="R122" s="185"/>
      <c r="S122" s="185"/>
      <c r="T122" s="185"/>
      <c r="U122" s="185"/>
      <c r="V122" s="185"/>
      <c r="W122" s="185"/>
      <c r="X122" s="185"/>
      <c r="Y122" s="185"/>
      <c r="Z122" s="185"/>
      <c r="AA122" s="185"/>
      <c r="AB122" s="185"/>
      <c r="AC122" s="185"/>
      <c r="AD122" s="185"/>
      <c r="AE122" s="185"/>
      <c r="AF122" s="185"/>
      <c r="AG122" s="185"/>
      <c r="AH122" s="185"/>
      <c r="AI122" s="185"/>
      <c r="AJ122" s="185"/>
      <c r="AK122" s="185"/>
      <c r="AL122" s="185"/>
      <c r="AM122" s="185"/>
      <c r="AN122" s="185"/>
      <c r="AO122" s="185"/>
      <c r="AP122" s="185"/>
      <c r="AQ122" s="185"/>
      <c r="AR122" s="185"/>
      <c r="AS122" s="185"/>
      <c r="AT122" s="185"/>
      <c r="AU122" s="185"/>
      <c r="AV122" s="185"/>
      <c r="AW122" s="185"/>
      <c r="AX122" s="185"/>
      <c r="AY122" s="185"/>
      <c r="AZ122" s="185"/>
      <c r="BA122" s="185"/>
      <c r="BB122" s="185"/>
      <c r="BC122" s="185"/>
      <c r="BD122" s="185"/>
      <c r="BE122" s="185"/>
      <c r="BF122" s="185"/>
      <c r="BG122" s="185"/>
      <c r="BH122" s="185"/>
      <c r="BI122" s="185"/>
      <c r="BJ122" s="185"/>
      <c r="BK122" s="185"/>
      <c r="BL122" s="185"/>
      <c r="BM122" s="185"/>
      <c r="BN122" s="185"/>
      <c r="BO122" s="185"/>
      <c r="BP122" s="185"/>
      <c r="BQ122" s="185"/>
      <c r="BR122" s="185"/>
      <c r="BS122" s="185"/>
      <c r="BT122" s="185"/>
      <c r="BU122" s="185"/>
      <c r="BV122" s="185"/>
      <c r="BW122" s="185"/>
      <c r="BX122" s="185"/>
      <c r="BY122" s="185"/>
      <c r="BZ122" s="185"/>
      <c r="CA122" s="185"/>
      <c r="CB122" s="185"/>
      <c r="CC122" s="185"/>
      <c r="CD122" s="185"/>
      <c r="CE122" s="185"/>
      <c r="CF122" s="185"/>
      <c r="CG122" s="185"/>
      <c r="CH122" s="185"/>
      <c r="CI122" s="185"/>
      <c r="CJ122" s="185"/>
      <c r="CK122" s="185"/>
      <c r="CL122" s="185"/>
      <c r="CM122" s="185"/>
      <c r="CN122" s="185"/>
      <c r="CO122" s="185"/>
      <c r="CP122" s="185"/>
      <c r="CQ122" s="185"/>
      <c r="CR122" s="185"/>
      <c r="CS122" s="185"/>
      <c r="CT122" s="185"/>
      <c r="CU122" s="185"/>
      <c r="CV122" s="185"/>
      <c r="CW122" s="185"/>
      <c r="CX122" s="185"/>
      <c r="CY122" s="185"/>
      <c r="CZ122" s="185"/>
      <c r="DA122" s="185"/>
      <c r="DB122" s="185"/>
      <c r="DC122" s="185"/>
      <c r="DD122" s="185"/>
      <c r="DE122" s="185"/>
      <c r="DF122" s="185"/>
      <c r="DG122" s="185"/>
      <c r="DH122" s="185"/>
      <c r="DI122" s="185"/>
      <c r="DJ122" s="185"/>
      <c r="DK122" s="185"/>
      <c r="DL122" s="185"/>
      <c r="DM122" s="185"/>
      <c r="DN122" s="185"/>
      <c r="DO122" s="185"/>
      <c r="DP122" s="185"/>
      <c r="DQ122" s="185"/>
      <c r="DR122" s="185"/>
      <c r="DS122" s="185"/>
      <c r="DT122" s="185"/>
      <c r="DU122" s="185"/>
      <c r="DV122" s="185"/>
      <c r="DW122" s="185"/>
      <c r="DX122" s="185"/>
      <c r="DY122" s="185"/>
      <c r="DZ122" s="185"/>
      <c r="EA122" s="185"/>
      <c r="EB122" s="185"/>
      <c r="EC122" s="185"/>
      <c r="ED122" s="185"/>
      <c r="EE122" s="185"/>
      <c r="EF122" s="185"/>
      <c r="EG122" s="185"/>
      <c r="EH122" s="185"/>
      <c r="EI122" s="185"/>
      <c r="EJ122" s="185"/>
      <c r="EK122" s="185"/>
      <c r="EL122" s="185"/>
      <c r="EM122" s="185"/>
      <c r="EN122" s="185"/>
      <c r="EO122" s="185"/>
      <c r="EP122" s="185"/>
      <c r="EQ122" s="185"/>
      <c r="ER122" s="185"/>
      <c r="ES122" s="185"/>
      <c r="ET122" s="185"/>
      <c r="EU122" s="185"/>
      <c r="EV122" s="185"/>
      <c r="EW122" s="185"/>
      <c r="EX122" s="185"/>
      <c r="EY122" s="185"/>
      <c r="EZ122" s="185"/>
      <c r="FA122" s="185"/>
      <c r="FB122" s="185"/>
      <c r="FC122" s="185"/>
      <c r="FD122" s="185"/>
      <c r="FE122" s="185"/>
      <c r="FF122" s="185"/>
      <c r="FG122" s="185"/>
      <c r="FH122" s="185"/>
      <c r="FI122" s="185"/>
      <c r="FJ122" s="185"/>
      <c r="FK122" s="185"/>
      <c r="FL122" s="185"/>
      <c r="FM122" s="185"/>
      <c r="FN122" s="185"/>
      <c r="FO122" s="185"/>
      <c r="FP122" s="185"/>
      <c r="FQ122" s="185"/>
      <c r="FR122" s="185"/>
      <c r="FS122" s="185"/>
      <c r="FT122" s="185"/>
      <c r="FU122" s="185"/>
      <c r="FV122" s="185"/>
      <c r="FW122" s="185"/>
      <c r="FX122" s="185"/>
      <c r="FY122" s="185"/>
      <c r="FZ122" s="185"/>
      <c r="GA122" s="185"/>
      <c r="GB122" s="185"/>
      <c r="GC122" s="185"/>
      <c r="GD122" s="185"/>
      <c r="GE122" s="185"/>
      <c r="GF122" s="185"/>
      <c r="GG122" s="185"/>
      <c r="GH122" s="185"/>
      <c r="GI122" s="185"/>
      <c r="GJ122" s="185"/>
      <c r="GK122" s="185"/>
      <c r="GL122" s="185"/>
      <c r="GM122" s="185"/>
      <c r="GN122" s="185"/>
      <c r="GO122" s="185"/>
      <c r="GP122" s="185"/>
      <c r="GQ122" s="185"/>
      <c r="GR122" s="185"/>
      <c r="GS122" s="185"/>
      <c r="GT122" s="185"/>
      <c r="GU122" s="185"/>
      <c r="GV122" s="185"/>
      <c r="GW122" s="185"/>
      <c r="GX122" s="185"/>
      <c r="GY122" s="185"/>
      <c r="GZ122" s="185"/>
      <c r="HA122" s="185"/>
      <c r="HB122" s="185"/>
      <c r="HC122" s="185"/>
      <c r="HD122" s="185"/>
      <c r="HE122" s="185"/>
      <c r="HF122" s="185"/>
      <c r="HG122" s="185"/>
      <c r="HH122" s="185"/>
      <c r="HI122" s="185"/>
      <c r="HJ122" s="185"/>
      <c r="HK122" s="185"/>
      <c r="HL122" s="185"/>
      <c r="HM122" s="185"/>
      <c r="HN122" s="185"/>
      <c r="HO122" s="185"/>
      <c r="HP122" s="185"/>
      <c r="HQ122" s="185"/>
      <c r="HR122" s="185"/>
      <c r="HS122" s="185"/>
      <c r="HT122" s="185"/>
      <c r="HU122" s="185"/>
      <c r="HV122" s="185"/>
      <c r="HW122" s="185"/>
      <c r="HX122" s="185"/>
      <c r="HY122" s="185"/>
      <c r="HZ122" s="185"/>
      <c r="IA122" s="185"/>
      <c r="IB122" s="185"/>
      <c r="IC122" s="185"/>
      <c r="ID122" s="185"/>
      <c r="IE122" s="185"/>
      <c r="IF122" s="185"/>
      <c r="IG122" s="185"/>
      <c r="IH122" s="185"/>
      <c r="II122" s="185"/>
      <c r="IJ122" s="185"/>
      <c r="IK122" s="185"/>
      <c r="IL122" s="185"/>
      <c r="IM122" s="185"/>
      <c r="IN122" s="185"/>
      <c r="IO122" s="185"/>
      <c r="IP122" s="185"/>
      <c r="IQ122" s="185"/>
      <c r="IR122" s="185"/>
      <c r="IS122" s="185"/>
      <c r="IT122" s="185"/>
      <c r="IU122" s="185"/>
      <c r="IV122" s="185"/>
    </row>
    <row r="123" spans="1:256" s="207" customFormat="1" x14ac:dyDescent="0.25">
      <c r="A123" s="194" t="s">
        <v>1958</v>
      </c>
      <c r="B123" s="195">
        <v>881.93600000000004</v>
      </c>
      <c r="C123" s="225">
        <v>535.28599999999994</v>
      </c>
      <c r="D123" s="190">
        <f t="shared" si="6"/>
        <v>1.0052753452261787</v>
      </c>
      <c r="E123" s="190">
        <f t="shared" si="3"/>
        <v>1.0106639435814464</v>
      </c>
      <c r="F123" s="225">
        <v>685.87900000000002</v>
      </c>
      <c r="G123" s="190">
        <f t="shared" si="2"/>
        <v>1.0034547183682829</v>
      </c>
      <c r="H123" s="225">
        <v>743.86599999999999</v>
      </c>
      <c r="I123" s="185"/>
      <c r="J123" s="185"/>
      <c r="K123" s="185"/>
      <c r="L123" s="185"/>
      <c r="M123" s="185"/>
      <c r="N123" s="185"/>
      <c r="O123" s="185"/>
      <c r="P123" s="185"/>
      <c r="Q123" s="185"/>
      <c r="R123" s="185"/>
      <c r="S123" s="185"/>
      <c r="T123" s="185"/>
      <c r="U123" s="185"/>
      <c r="V123" s="185"/>
      <c r="W123" s="185"/>
      <c r="X123" s="185"/>
      <c r="Y123" s="185"/>
      <c r="Z123" s="185"/>
      <c r="AA123" s="185"/>
      <c r="AB123" s="185"/>
      <c r="AC123" s="185"/>
      <c r="AD123" s="185"/>
      <c r="AE123" s="185"/>
      <c r="AF123" s="185"/>
      <c r="AG123" s="185"/>
      <c r="AH123" s="185"/>
      <c r="AI123" s="185"/>
      <c r="AJ123" s="185"/>
      <c r="AK123" s="185"/>
      <c r="AL123" s="185"/>
      <c r="AM123" s="185"/>
      <c r="AN123" s="185"/>
      <c r="AO123" s="185"/>
      <c r="AP123" s="185"/>
      <c r="AQ123" s="185"/>
      <c r="AR123" s="185"/>
      <c r="AS123" s="185"/>
      <c r="AT123" s="185"/>
      <c r="AU123" s="185"/>
      <c r="AV123" s="185"/>
      <c r="AW123" s="185"/>
      <c r="AX123" s="185"/>
      <c r="AY123" s="185"/>
      <c r="AZ123" s="185"/>
      <c r="BA123" s="185"/>
      <c r="BB123" s="185"/>
      <c r="BC123" s="185"/>
      <c r="BD123" s="185"/>
      <c r="BE123" s="185"/>
      <c r="BF123" s="185"/>
      <c r="BG123" s="185"/>
      <c r="BH123" s="185"/>
      <c r="BI123" s="185"/>
      <c r="BJ123" s="185"/>
      <c r="BK123" s="185"/>
      <c r="BL123" s="185"/>
      <c r="BM123" s="185"/>
      <c r="BN123" s="185"/>
      <c r="BO123" s="185"/>
      <c r="BP123" s="185"/>
      <c r="BQ123" s="185"/>
      <c r="BR123" s="185"/>
      <c r="BS123" s="185"/>
      <c r="BT123" s="185"/>
      <c r="BU123" s="185"/>
      <c r="BV123" s="185"/>
      <c r="BW123" s="185"/>
      <c r="BX123" s="185"/>
      <c r="BY123" s="185"/>
      <c r="BZ123" s="185"/>
      <c r="CA123" s="185"/>
      <c r="CB123" s="185"/>
      <c r="CC123" s="185"/>
      <c r="CD123" s="185"/>
      <c r="CE123" s="185"/>
      <c r="CF123" s="185"/>
      <c r="CG123" s="185"/>
      <c r="CH123" s="185"/>
      <c r="CI123" s="185"/>
      <c r="CJ123" s="185"/>
      <c r="CK123" s="185"/>
      <c r="CL123" s="185"/>
      <c r="CM123" s="185"/>
      <c r="CN123" s="185"/>
      <c r="CO123" s="185"/>
      <c r="CP123" s="185"/>
      <c r="CQ123" s="185"/>
      <c r="CR123" s="185"/>
      <c r="CS123" s="185"/>
      <c r="CT123" s="185"/>
      <c r="CU123" s="185"/>
      <c r="CV123" s="185"/>
      <c r="CW123" s="185"/>
      <c r="CX123" s="185"/>
      <c r="CY123" s="185"/>
      <c r="CZ123" s="185"/>
      <c r="DA123" s="185"/>
      <c r="DB123" s="185"/>
      <c r="DC123" s="185"/>
      <c r="DD123" s="185"/>
      <c r="DE123" s="185"/>
      <c r="DF123" s="185"/>
      <c r="DG123" s="185"/>
      <c r="DH123" s="185"/>
      <c r="DI123" s="185"/>
      <c r="DJ123" s="185"/>
      <c r="DK123" s="185"/>
      <c r="DL123" s="185"/>
      <c r="DM123" s="185"/>
      <c r="DN123" s="185"/>
      <c r="DO123" s="185"/>
      <c r="DP123" s="185"/>
      <c r="DQ123" s="185"/>
      <c r="DR123" s="185"/>
      <c r="DS123" s="185"/>
      <c r="DT123" s="185"/>
      <c r="DU123" s="185"/>
      <c r="DV123" s="185"/>
      <c r="DW123" s="185"/>
      <c r="DX123" s="185"/>
      <c r="DY123" s="185"/>
      <c r="DZ123" s="185"/>
      <c r="EA123" s="185"/>
      <c r="EB123" s="185"/>
      <c r="EC123" s="185"/>
      <c r="ED123" s="185"/>
      <c r="EE123" s="185"/>
      <c r="EF123" s="185"/>
      <c r="EG123" s="185"/>
      <c r="EH123" s="185"/>
      <c r="EI123" s="185"/>
      <c r="EJ123" s="185"/>
      <c r="EK123" s="185"/>
      <c r="EL123" s="185"/>
      <c r="EM123" s="185"/>
      <c r="EN123" s="185"/>
      <c r="EO123" s="185"/>
      <c r="EP123" s="185"/>
      <c r="EQ123" s="185"/>
      <c r="ER123" s="185"/>
      <c r="ES123" s="185"/>
      <c r="ET123" s="185"/>
      <c r="EU123" s="185"/>
      <c r="EV123" s="185"/>
      <c r="EW123" s="185"/>
      <c r="EX123" s="185"/>
      <c r="EY123" s="185"/>
      <c r="EZ123" s="185"/>
      <c r="FA123" s="185"/>
      <c r="FB123" s="185"/>
      <c r="FC123" s="185"/>
      <c r="FD123" s="185"/>
      <c r="FE123" s="185"/>
      <c r="FF123" s="185"/>
      <c r="FG123" s="185"/>
      <c r="FH123" s="185"/>
      <c r="FI123" s="185"/>
      <c r="FJ123" s="185"/>
      <c r="FK123" s="185"/>
      <c r="FL123" s="185"/>
      <c r="FM123" s="185"/>
      <c r="FN123" s="185"/>
      <c r="FO123" s="185"/>
      <c r="FP123" s="185"/>
      <c r="FQ123" s="185"/>
      <c r="FR123" s="185"/>
      <c r="FS123" s="185"/>
      <c r="FT123" s="185"/>
      <c r="FU123" s="185"/>
      <c r="FV123" s="185"/>
      <c r="FW123" s="185"/>
      <c r="FX123" s="185"/>
      <c r="FY123" s="185"/>
      <c r="FZ123" s="185"/>
      <c r="GA123" s="185"/>
      <c r="GB123" s="185"/>
      <c r="GC123" s="185"/>
      <c r="GD123" s="185"/>
      <c r="GE123" s="185"/>
      <c r="GF123" s="185"/>
      <c r="GG123" s="185"/>
      <c r="GH123" s="185"/>
      <c r="GI123" s="185"/>
      <c r="GJ123" s="185"/>
      <c r="GK123" s="185"/>
      <c r="GL123" s="185"/>
      <c r="GM123" s="185"/>
      <c r="GN123" s="185"/>
      <c r="GO123" s="185"/>
      <c r="GP123" s="185"/>
      <c r="GQ123" s="185"/>
      <c r="GR123" s="185"/>
      <c r="GS123" s="185"/>
      <c r="GT123" s="185"/>
      <c r="GU123" s="185"/>
      <c r="GV123" s="185"/>
      <c r="GW123" s="185"/>
      <c r="GX123" s="185"/>
      <c r="GY123" s="185"/>
      <c r="GZ123" s="185"/>
      <c r="HA123" s="185"/>
      <c r="HB123" s="185"/>
      <c r="HC123" s="185"/>
      <c r="HD123" s="185"/>
      <c r="HE123" s="185"/>
      <c r="HF123" s="185"/>
      <c r="HG123" s="185"/>
      <c r="HH123" s="185"/>
      <c r="HI123" s="185"/>
      <c r="HJ123" s="185"/>
      <c r="HK123" s="185"/>
      <c r="HL123" s="185"/>
      <c r="HM123" s="185"/>
      <c r="HN123" s="185"/>
      <c r="HO123" s="185"/>
      <c r="HP123" s="185"/>
      <c r="HQ123" s="185"/>
      <c r="HR123" s="185"/>
      <c r="HS123" s="185"/>
      <c r="HT123" s="185"/>
      <c r="HU123" s="185"/>
      <c r="HV123" s="185"/>
      <c r="HW123" s="185"/>
      <c r="HX123" s="185"/>
      <c r="HY123" s="185"/>
      <c r="HZ123" s="185"/>
      <c r="IA123" s="185"/>
      <c r="IB123" s="185"/>
      <c r="IC123" s="185"/>
      <c r="ID123" s="185"/>
      <c r="IE123" s="185"/>
      <c r="IF123" s="185"/>
      <c r="IG123" s="185"/>
      <c r="IH123" s="185"/>
      <c r="II123" s="185"/>
      <c r="IJ123" s="185"/>
      <c r="IK123" s="185"/>
      <c r="IL123" s="185"/>
      <c r="IM123" s="185"/>
      <c r="IN123" s="185"/>
      <c r="IO123" s="185"/>
      <c r="IP123" s="185"/>
      <c r="IQ123" s="185"/>
      <c r="IR123" s="185"/>
      <c r="IS123" s="185"/>
      <c r="IT123" s="185"/>
      <c r="IU123" s="185"/>
      <c r="IV123" s="185"/>
    </row>
    <row r="124" spans="1:256" s="207" customFormat="1" x14ac:dyDescent="0.25">
      <c r="A124" s="194" t="s">
        <v>1959</v>
      </c>
      <c r="B124" s="195">
        <v>881.93600000000004</v>
      </c>
      <c r="C124" s="225">
        <v>540.05499999999995</v>
      </c>
      <c r="D124" s="190">
        <f>C124/C123</f>
        <v>1.0089092559865194</v>
      </c>
      <c r="E124" s="190">
        <f>F124/F123</f>
        <v>1.0040619409545999</v>
      </c>
      <c r="F124" s="225">
        <v>688.66499999999996</v>
      </c>
      <c r="G124" s="190">
        <f t="shared" si="2"/>
        <v>1.0013429838169778</v>
      </c>
      <c r="H124" s="225">
        <v>744.86500000000001</v>
      </c>
      <c r="I124" s="185"/>
      <c r="J124" s="185"/>
      <c r="K124" s="185"/>
      <c r="L124" s="185"/>
      <c r="M124" s="185"/>
      <c r="N124" s="185"/>
      <c r="O124" s="185"/>
      <c r="P124" s="185"/>
      <c r="Q124" s="185"/>
      <c r="R124" s="185"/>
      <c r="S124" s="185"/>
      <c r="T124" s="185"/>
      <c r="U124" s="185"/>
      <c r="V124" s="185"/>
      <c r="W124" s="185"/>
      <c r="X124" s="185"/>
      <c r="Y124" s="185"/>
      <c r="Z124" s="185"/>
      <c r="AA124" s="185"/>
      <c r="AB124" s="185"/>
      <c r="AC124" s="185"/>
      <c r="AD124" s="185"/>
      <c r="AE124" s="185"/>
      <c r="AF124" s="185"/>
      <c r="AG124" s="185"/>
      <c r="AH124" s="185"/>
      <c r="AI124" s="185"/>
      <c r="AJ124" s="185"/>
      <c r="AK124" s="185"/>
      <c r="AL124" s="185"/>
      <c r="AM124" s="185"/>
      <c r="AN124" s="185"/>
      <c r="AO124" s="185"/>
      <c r="AP124" s="185"/>
      <c r="AQ124" s="185"/>
      <c r="AR124" s="185"/>
      <c r="AS124" s="185"/>
      <c r="AT124" s="185"/>
      <c r="AU124" s="185"/>
      <c r="AV124" s="185"/>
      <c r="AW124" s="185"/>
      <c r="AX124" s="185"/>
      <c r="AY124" s="185"/>
      <c r="AZ124" s="185"/>
      <c r="BA124" s="185"/>
      <c r="BB124" s="185"/>
      <c r="BC124" s="185"/>
      <c r="BD124" s="185"/>
      <c r="BE124" s="185"/>
      <c r="BF124" s="185"/>
      <c r="BG124" s="185"/>
      <c r="BH124" s="185"/>
      <c r="BI124" s="185"/>
      <c r="BJ124" s="185"/>
      <c r="BK124" s="185"/>
      <c r="BL124" s="185"/>
      <c r="BM124" s="185"/>
      <c r="BN124" s="185"/>
      <c r="BO124" s="185"/>
      <c r="BP124" s="185"/>
      <c r="BQ124" s="185"/>
      <c r="BR124" s="185"/>
      <c r="BS124" s="185"/>
      <c r="BT124" s="185"/>
      <c r="BU124" s="185"/>
      <c r="BV124" s="185"/>
      <c r="BW124" s="185"/>
      <c r="BX124" s="185"/>
      <c r="BY124" s="185"/>
      <c r="BZ124" s="185"/>
      <c r="CA124" s="185"/>
      <c r="CB124" s="185"/>
      <c r="CC124" s="185"/>
      <c r="CD124" s="185"/>
      <c r="CE124" s="185"/>
      <c r="CF124" s="185"/>
      <c r="CG124" s="185"/>
      <c r="CH124" s="185"/>
      <c r="CI124" s="185"/>
      <c r="CJ124" s="185"/>
      <c r="CK124" s="185"/>
      <c r="CL124" s="185"/>
      <c r="CM124" s="185"/>
      <c r="CN124" s="185"/>
      <c r="CO124" s="185"/>
      <c r="CP124" s="185"/>
      <c r="CQ124" s="185"/>
      <c r="CR124" s="185"/>
      <c r="CS124" s="185"/>
      <c r="CT124" s="185"/>
      <c r="CU124" s="185"/>
      <c r="CV124" s="185"/>
      <c r="CW124" s="185"/>
      <c r="CX124" s="185"/>
      <c r="CY124" s="185"/>
      <c r="CZ124" s="185"/>
      <c r="DA124" s="185"/>
      <c r="DB124" s="185"/>
      <c r="DC124" s="185"/>
      <c r="DD124" s="185"/>
      <c r="DE124" s="185"/>
      <c r="DF124" s="185"/>
      <c r="DG124" s="185"/>
      <c r="DH124" s="185"/>
      <c r="DI124" s="185"/>
      <c r="DJ124" s="185"/>
      <c r="DK124" s="185"/>
      <c r="DL124" s="185"/>
      <c r="DM124" s="185"/>
      <c r="DN124" s="185"/>
      <c r="DO124" s="185"/>
      <c r="DP124" s="185"/>
      <c r="DQ124" s="185"/>
      <c r="DR124" s="185"/>
      <c r="DS124" s="185"/>
      <c r="DT124" s="185"/>
      <c r="DU124" s="185"/>
      <c r="DV124" s="185"/>
      <c r="DW124" s="185"/>
      <c r="DX124" s="185"/>
      <c r="DY124" s="185"/>
      <c r="DZ124" s="185"/>
      <c r="EA124" s="185"/>
      <c r="EB124" s="185"/>
      <c r="EC124" s="185"/>
      <c r="ED124" s="185"/>
      <c r="EE124" s="185"/>
      <c r="EF124" s="185"/>
      <c r="EG124" s="185"/>
      <c r="EH124" s="185"/>
      <c r="EI124" s="185"/>
      <c r="EJ124" s="185"/>
      <c r="EK124" s="185"/>
      <c r="EL124" s="185"/>
      <c r="EM124" s="185"/>
      <c r="EN124" s="185"/>
      <c r="EO124" s="185"/>
      <c r="EP124" s="185"/>
      <c r="EQ124" s="185"/>
      <c r="ER124" s="185"/>
      <c r="ES124" s="185"/>
      <c r="ET124" s="185"/>
      <c r="EU124" s="185"/>
      <c r="EV124" s="185"/>
      <c r="EW124" s="185"/>
      <c r="EX124" s="185"/>
      <c r="EY124" s="185"/>
      <c r="EZ124" s="185"/>
      <c r="FA124" s="185"/>
      <c r="FB124" s="185"/>
      <c r="FC124" s="185"/>
      <c r="FD124" s="185"/>
      <c r="FE124" s="185"/>
      <c r="FF124" s="185"/>
      <c r="FG124" s="185"/>
      <c r="FH124" s="185"/>
      <c r="FI124" s="185"/>
      <c r="FJ124" s="185"/>
      <c r="FK124" s="185"/>
      <c r="FL124" s="185"/>
      <c r="FM124" s="185"/>
      <c r="FN124" s="185"/>
      <c r="FO124" s="185"/>
      <c r="FP124" s="185"/>
      <c r="FQ124" s="185"/>
      <c r="FR124" s="185"/>
      <c r="FS124" s="185"/>
      <c r="FT124" s="185"/>
      <c r="FU124" s="185"/>
      <c r="FV124" s="185"/>
      <c r="FW124" s="185"/>
      <c r="FX124" s="185"/>
      <c r="FY124" s="185"/>
      <c r="FZ124" s="185"/>
      <c r="GA124" s="185"/>
      <c r="GB124" s="185"/>
      <c r="GC124" s="185"/>
      <c r="GD124" s="185"/>
      <c r="GE124" s="185"/>
      <c r="GF124" s="185"/>
      <c r="GG124" s="185"/>
      <c r="GH124" s="185"/>
      <c r="GI124" s="185"/>
      <c r="GJ124" s="185"/>
      <c r="GK124" s="185"/>
      <c r="GL124" s="185"/>
      <c r="GM124" s="185"/>
      <c r="GN124" s="185"/>
      <c r="GO124" s="185"/>
      <c r="GP124" s="185"/>
      <c r="GQ124" s="185"/>
      <c r="GR124" s="185"/>
      <c r="GS124" s="185"/>
      <c r="GT124" s="185"/>
      <c r="GU124" s="185"/>
      <c r="GV124" s="185"/>
      <c r="GW124" s="185"/>
      <c r="GX124" s="185"/>
      <c r="GY124" s="185"/>
      <c r="GZ124" s="185"/>
      <c r="HA124" s="185"/>
      <c r="HB124" s="185"/>
      <c r="HC124" s="185"/>
      <c r="HD124" s="185"/>
      <c r="HE124" s="185"/>
      <c r="HF124" s="185"/>
      <c r="HG124" s="185"/>
      <c r="HH124" s="185"/>
      <c r="HI124" s="185"/>
      <c r="HJ124" s="185"/>
      <c r="HK124" s="185"/>
      <c r="HL124" s="185"/>
      <c r="HM124" s="185"/>
      <c r="HN124" s="185"/>
      <c r="HO124" s="185"/>
      <c r="HP124" s="185"/>
      <c r="HQ124" s="185"/>
      <c r="HR124" s="185"/>
      <c r="HS124" s="185"/>
      <c r="HT124" s="185"/>
      <c r="HU124" s="185"/>
      <c r="HV124" s="185"/>
      <c r="HW124" s="185"/>
      <c r="HX124" s="185"/>
      <c r="HY124" s="185"/>
      <c r="HZ124" s="185"/>
      <c r="IA124" s="185"/>
      <c r="IB124" s="185"/>
      <c r="IC124" s="185"/>
      <c r="ID124" s="185"/>
      <c r="IE124" s="185"/>
      <c r="IF124" s="185"/>
      <c r="IG124" s="185"/>
      <c r="IH124" s="185"/>
      <c r="II124" s="185"/>
      <c r="IJ124" s="185"/>
      <c r="IK124" s="185"/>
      <c r="IL124" s="185"/>
      <c r="IM124" s="185"/>
      <c r="IN124" s="185"/>
      <c r="IO124" s="185"/>
      <c r="IP124" s="185"/>
      <c r="IQ124" s="185"/>
      <c r="IR124" s="185"/>
      <c r="IS124" s="185"/>
      <c r="IT124" s="185"/>
      <c r="IU124" s="185"/>
      <c r="IV124" s="185"/>
    </row>
    <row r="125" spans="1:256" s="207" customFormat="1" x14ac:dyDescent="0.25">
      <c r="A125" s="194" t="s">
        <v>1960</v>
      </c>
      <c r="B125" s="195">
        <v>881.93600000000004</v>
      </c>
      <c r="C125" s="225">
        <v>543.59799999999996</v>
      </c>
      <c r="D125" s="190">
        <f t="shared" ref="D125:D155" si="7">C125/C124</f>
        <v>1.006560442917851</v>
      </c>
      <c r="E125" s="190">
        <f t="shared" ref="E125:E188" si="8">F125/F124</f>
        <v>1.0030058155997474</v>
      </c>
      <c r="F125" s="225">
        <v>690.73500000000001</v>
      </c>
      <c r="G125" s="190">
        <f t="shared" si="2"/>
        <v>1.0013304424291649</v>
      </c>
      <c r="H125" s="225">
        <v>745.85599999999999</v>
      </c>
      <c r="I125" s="185"/>
      <c r="J125" s="185"/>
      <c r="K125" s="185"/>
      <c r="L125" s="185"/>
      <c r="M125" s="185"/>
      <c r="N125" s="185"/>
      <c r="O125" s="185"/>
      <c r="P125" s="185"/>
      <c r="Q125" s="185"/>
      <c r="R125" s="185"/>
      <c r="S125" s="185"/>
      <c r="T125" s="185"/>
      <c r="U125" s="185"/>
      <c r="V125" s="185"/>
      <c r="W125" s="185"/>
      <c r="X125" s="185"/>
      <c r="Y125" s="185"/>
      <c r="Z125" s="185"/>
      <c r="AA125" s="185"/>
      <c r="AB125" s="185"/>
      <c r="AC125" s="185"/>
      <c r="AD125" s="185"/>
      <c r="AE125" s="185"/>
      <c r="AF125" s="185"/>
      <c r="AG125" s="185"/>
      <c r="AH125" s="185"/>
      <c r="AI125" s="185"/>
      <c r="AJ125" s="185"/>
      <c r="AK125" s="185"/>
      <c r="AL125" s="185"/>
      <c r="AM125" s="185"/>
      <c r="AN125" s="185"/>
      <c r="AO125" s="185"/>
      <c r="AP125" s="185"/>
      <c r="AQ125" s="185"/>
      <c r="AR125" s="185"/>
      <c r="AS125" s="185"/>
      <c r="AT125" s="185"/>
      <c r="AU125" s="185"/>
      <c r="AV125" s="185"/>
      <c r="AW125" s="185"/>
      <c r="AX125" s="185"/>
      <c r="AY125" s="185"/>
      <c r="AZ125" s="185"/>
      <c r="BA125" s="185"/>
      <c r="BB125" s="185"/>
      <c r="BC125" s="185"/>
      <c r="BD125" s="185"/>
      <c r="BE125" s="185"/>
      <c r="BF125" s="185"/>
      <c r="BG125" s="185"/>
      <c r="BH125" s="185"/>
      <c r="BI125" s="185"/>
      <c r="BJ125" s="185"/>
      <c r="BK125" s="185"/>
      <c r="BL125" s="185"/>
      <c r="BM125" s="185"/>
      <c r="BN125" s="185"/>
      <c r="BO125" s="185"/>
      <c r="BP125" s="185"/>
      <c r="BQ125" s="185"/>
      <c r="BR125" s="185"/>
      <c r="BS125" s="185"/>
      <c r="BT125" s="185"/>
      <c r="BU125" s="185"/>
      <c r="BV125" s="185"/>
      <c r="BW125" s="185"/>
      <c r="BX125" s="185"/>
      <c r="BY125" s="185"/>
      <c r="BZ125" s="185"/>
      <c r="CA125" s="185"/>
      <c r="CB125" s="185"/>
      <c r="CC125" s="185"/>
      <c r="CD125" s="185"/>
      <c r="CE125" s="185"/>
      <c r="CF125" s="185"/>
      <c r="CG125" s="185"/>
      <c r="CH125" s="185"/>
      <c r="CI125" s="185"/>
      <c r="CJ125" s="185"/>
      <c r="CK125" s="185"/>
      <c r="CL125" s="185"/>
      <c r="CM125" s="185"/>
      <c r="CN125" s="185"/>
      <c r="CO125" s="185"/>
      <c r="CP125" s="185"/>
      <c r="CQ125" s="185"/>
      <c r="CR125" s="185"/>
      <c r="CS125" s="185"/>
      <c r="CT125" s="185"/>
      <c r="CU125" s="185"/>
      <c r="CV125" s="185"/>
      <c r="CW125" s="185"/>
      <c r="CX125" s="185"/>
      <c r="CY125" s="185"/>
      <c r="CZ125" s="185"/>
      <c r="DA125" s="185"/>
      <c r="DB125" s="185"/>
      <c r="DC125" s="185"/>
      <c r="DD125" s="185"/>
      <c r="DE125" s="185"/>
      <c r="DF125" s="185"/>
      <c r="DG125" s="185"/>
      <c r="DH125" s="185"/>
      <c r="DI125" s="185"/>
      <c r="DJ125" s="185"/>
      <c r="DK125" s="185"/>
      <c r="DL125" s="185"/>
      <c r="DM125" s="185"/>
      <c r="DN125" s="185"/>
      <c r="DO125" s="185"/>
      <c r="DP125" s="185"/>
      <c r="DQ125" s="185"/>
      <c r="DR125" s="185"/>
      <c r="DS125" s="185"/>
      <c r="DT125" s="185"/>
      <c r="DU125" s="185"/>
      <c r="DV125" s="185"/>
      <c r="DW125" s="185"/>
      <c r="DX125" s="185"/>
      <c r="DY125" s="185"/>
      <c r="DZ125" s="185"/>
      <c r="EA125" s="185"/>
      <c r="EB125" s="185"/>
      <c r="EC125" s="185"/>
      <c r="ED125" s="185"/>
      <c r="EE125" s="185"/>
      <c r="EF125" s="185"/>
      <c r="EG125" s="185"/>
      <c r="EH125" s="185"/>
      <c r="EI125" s="185"/>
      <c r="EJ125" s="185"/>
      <c r="EK125" s="185"/>
      <c r="EL125" s="185"/>
      <c r="EM125" s="185"/>
      <c r="EN125" s="185"/>
      <c r="EO125" s="185"/>
      <c r="EP125" s="185"/>
      <c r="EQ125" s="185"/>
      <c r="ER125" s="185"/>
      <c r="ES125" s="185"/>
      <c r="ET125" s="185"/>
      <c r="EU125" s="185"/>
      <c r="EV125" s="185"/>
      <c r="EW125" s="185"/>
      <c r="EX125" s="185"/>
      <c r="EY125" s="185"/>
      <c r="EZ125" s="185"/>
      <c r="FA125" s="185"/>
      <c r="FB125" s="185"/>
      <c r="FC125" s="185"/>
      <c r="FD125" s="185"/>
      <c r="FE125" s="185"/>
      <c r="FF125" s="185"/>
      <c r="FG125" s="185"/>
      <c r="FH125" s="185"/>
      <c r="FI125" s="185"/>
      <c r="FJ125" s="185"/>
      <c r="FK125" s="185"/>
      <c r="FL125" s="185"/>
      <c r="FM125" s="185"/>
      <c r="FN125" s="185"/>
      <c r="FO125" s="185"/>
      <c r="FP125" s="185"/>
      <c r="FQ125" s="185"/>
      <c r="FR125" s="185"/>
      <c r="FS125" s="185"/>
      <c r="FT125" s="185"/>
      <c r="FU125" s="185"/>
      <c r="FV125" s="185"/>
      <c r="FW125" s="185"/>
      <c r="FX125" s="185"/>
      <c r="FY125" s="185"/>
      <c r="FZ125" s="185"/>
      <c r="GA125" s="185"/>
      <c r="GB125" s="185"/>
      <c r="GC125" s="185"/>
      <c r="GD125" s="185"/>
      <c r="GE125" s="185"/>
      <c r="GF125" s="185"/>
      <c r="GG125" s="185"/>
      <c r="GH125" s="185"/>
      <c r="GI125" s="185"/>
      <c r="GJ125" s="185"/>
      <c r="GK125" s="185"/>
      <c r="GL125" s="185"/>
      <c r="GM125" s="185"/>
      <c r="GN125" s="185"/>
      <c r="GO125" s="185"/>
      <c r="GP125" s="185"/>
      <c r="GQ125" s="185"/>
      <c r="GR125" s="185"/>
      <c r="GS125" s="185"/>
      <c r="GT125" s="185"/>
      <c r="GU125" s="185"/>
      <c r="GV125" s="185"/>
      <c r="GW125" s="185"/>
      <c r="GX125" s="185"/>
      <c r="GY125" s="185"/>
      <c r="GZ125" s="185"/>
      <c r="HA125" s="185"/>
      <c r="HB125" s="185"/>
      <c r="HC125" s="185"/>
      <c r="HD125" s="185"/>
      <c r="HE125" s="185"/>
      <c r="HF125" s="185"/>
      <c r="HG125" s="185"/>
      <c r="HH125" s="185"/>
      <c r="HI125" s="185"/>
      <c r="HJ125" s="185"/>
      <c r="HK125" s="185"/>
      <c r="HL125" s="185"/>
      <c r="HM125" s="185"/>
      <c r="HN125" s="185"/>
      <c r="HO125" s="185"/>
      <c r="HP125" s="185"/>
      <c r="HQ125" s="185"/>
      <c r="HR125" s="185"/>
      <c r="HS125" s="185"/>
      <c r="HT125" s="185"/>
      <c r="HU125" s="185"/>
      <c r="HV125" s="185"/>
      <c r="HW125" s="185"/>
      <c r="HX125" s="185"/>
      <c r="HY125" s="185"/>
      <c r="HZ125" s="185"/>
      <c r="IA125" s="185"/>
      <c r="IB125" s="185"/>
      <c r="IC125" s="185"/>
      <c r="ID125" s="185"/>
      <c r="IE125" s="185"/>
      <c r="IF125" s="185"/>
      <c r="IG125" s="185"/>
      <c r="IH125" s="185"/>
      <c r="II125" s="185"/>
      <c r="IJ125" s="185"/>
      <c r="IK125" s="185"/>
      <c r="IL125" s="185"/>
      <c r="IM125" s="185"/>
      <c r="IN125" s="185"/>
      <c r="IO125" s="185"/>
      <c r="IP125" s="185"/>
      <c r="IQ125" s="185"/>
      <c r="IR125" s="185"/>
      <c r="IS125" s="185"/>
      <c r="IT125" s="185"/>
      <c r="IU125" s="185"/>
      <c r="IV125" s="185"/>
    </row>
    <row r="126" spans="1:256" s="207" customFormat="1" x14ac:dyDescent="0.25">
      <c r="A126" s="194" t="s">
        <v>1961</v>
      </c>
      <c r="B126" s="195">
        <v>882.29600000000005</v>
      </c>
      <c r="C126" s="225">
        <v>544.99199999999996</v>
      </c>
      <c r="D126" s="190">
        <f t="shared" si="7"/>
        <v>1.0025643950124909</v>
      </c>
      <c r="E126" s="190">
        <f t="shared" si="8"/>
        <v>1.0013999580157369</v>
      </c>
      <c r="F126" s="225">
        <v>691.702</v>
      </c>
      <c r="G126" s="190">
        <f t="shared" si="2"/>
        <v>1.0049084541788229</v>
      </c>
      <c r="H126" s="225">
        <v>749.51700000000005</v>
      </c>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5"/>
      <c r="AG126" s="185"/>
      <c r="AH126" s="185"/>
      <c r="AI126" s="185"/>
      <c r="AJ126" s="185"/>
      <c r="AK126" s="185"/>
      <c r="AL126" s="185"/>
      <c r="AM126" s="185"/>
      <c r="AN126" s="185"/>
      <c r="AO126" s="185"/>
      <c r="AP126" s="185"/>
      <c r="AQ126" s="185"/>
      <c r="AR126" s="185"/>
      <c r="AS126" s="185"/>
      <c r="AT126" s="185"/>
      <c r="AU126" s="185"/>
      <c r="AV126" s="185"/>
      <c r="AW126" s="185"/>
      <c r="AX126" s="185"/>
      <c r="AY126" s="185"/>
      <c r="AZ126" s="185"/>
      <c r="BA126" s="185"/>
      <c r="BB126" s="185"/>
      <c r="BC126" s="185"/>
      <c r="BD126" s="185"/>
      <c r="BE126" s="185"/>
      <c r="BF126" s="185"/>
      <c r="BG126" s="185"/>
      <c r="BH126" s="185"/>
      <c r="BI126" s="185"/>
      <c r="BJ126" s="185"/>
      <c r="BK126" s="185"/>
      <c r="BL126" s="185"/>
      <c r="BM126" s="185"/>
      <c r="BN126" s="185"/>
      <c r="BO126" s="185"/>
      <c r="BP126" s="185"/>
      <c r="BQ126" s="185"/>
      <c r="BR126" s="185"/>
      <c r="BS126" s="185"/>
      <c r="BT126" s="185"/>
      <c r="BU126" s="185"/>
      <c r="BV126" s="185"/>
      <c r="BW126" s="185"/>
      <c r="BX126" s="185"/>
      <c r="BY126" s="185"/>
      <c r="BZ126" s="185"/>
      <c r="CA126" s="185"/>
      <c r="CB126" s="185"/>
      <c r="CC126" s="185"/>
      <c r="CD126" s="185"/>
      <c r="CE126" s="185"/>
      <c r="CF126" s="185"/>
      <c r="CG126" s="185"/>
      <c r="CH126" s="185"/>
      <c r="CI126" s="185"/>
      <c r="CJ126" s="185"/>
      <c r="CK126" s="185"/>
      <c r="CL126" s="185"/>
      <c r="CM126" s="185"/>
      <c r="CN126" s="185"/>
      <c r="CO126" s="185"/>
      <c r="CP126" s="185"/>
      <c r="CQ126" s="185"/>
      <c r="CR126" s="185"/>
      <c r="CS126" s="185"/>
      <c r="CT126" s="185"/>
      <c r="CU126" s="185"/>
      <c r="CV126" s="185"/>
      <c r="CW126" s="185"/>
      <c r="CX126" s="185"/>
      <c r="CY126" s="185"/>
      <c r="CZ126" s="185"/>
      <c r="DA126" s="185"/>
      <c r="DB126" s="185"/>
      <c r="DC126" s="185"/>
      <c r="DD126" s="185"/>
      <c r="DE126" s="185"/>
      <c r="DF126" s="185"/>
      <c r="DG126" s="185"/>
      <c r="DH126" s="185"/>
      <c r="DI126" s="185"/>
      <c r="DJ126" s="185"/>
      <c r="DK126" s="185"/>
      <c r="DL126" s="185"/>
      <c r="DM126" s="185"/>
      <c r="DN126" s="185"/>
      <c r="DO126" s="185"/>
      <c r="DP126" s="185"/>
      <c r="DQ126" s="185"/>
      <c r="DR126" s="185"/>
      <c r="DS126" s="185"/>
      <c r="DT126" s="185"/>
      <c r="DU126" s="185"/>
      <c r="DV126" s="185"/>
      <c r="DW126" s="185"/>
      <c r="DX126" s="185"/>
      <c r="DY126" s="185"/>
      <c r="DZ126" s="185"/>
      <c r="EA126" s="185"/>
      <c r="EB126" s="185"/>
      <c r="EC126" s="185"/>
      <c r="ED126" s="185"/>
      <c r="EE126" s="185"/>
      <c r="EF126" s="185"/>
      <c r="EG126" s="185"/>
      <c r="EH126" s="185"/>
      <c r="EI126" s="185"/>
      <c r="EJ126" s="185"/>
      <c r="EK126" s="185"/>
      <c r="EL126" s="185"/>
      <c r="EM126" s="185"/>
      <c r="EN126" s="185"/>
      <c r="EO126" s="185"/>
      <c r="EP126" s="185"/>
      <c r="EQ126" s="185"/>
      <c r="ER126" s="185"/>
      <c r="ES126" s="185"/>
      <c r="ET126" s="185"/>
      <c r="EU126" s="185"/>
      <c r="EV126" s="185"/>
      <c r="EW126" s="185"/>
      <c r="EX126" s="185"/>
      <c r="EY126" s="185"/>
      <c r="EZ126" s="185"/>
      <c r="FA126" s="185"/>
      <c r="FB126" s="185"/>
      <c r="FC126" s="185"/>
      <c r="FD126" s="185"/>
      <c r="FE126" s="185"/>
      <c r="FF126" s="185"/>
      <c r="FG126" s="185"/>
      <c r="FH126" s="185"/>
      <c r="FI126" s="185"/>
      <c r="FJ126" s="185"/>
      <c r="FK126" s="185"/>
      <c r="FL126" s="185"/>
      <c r="FM126" s="185"/>
      <c r="FN126" s="185"/>
      <c r="FO126" s="185"/>
      <c r="FP126" s="185"/>
      <c r="FQ126" s="185"/>
      <c r="FR126" s="185"/>
      <c r="FS126" s="185"/>
      <c r="FT126" s="185"/>
      <c r="FU126" s="185"/>
      <c r="FV126" s="185"/>
      <c r="FW126" s="185"/>
      <c r="FX126" s="185"/>
      <c r="FY126" s="185"/>
      <c r="FZ126" s="185"/>
      <c r="GA126" s="185"/>
      <c r="GB126" s="185"/>
      <c r="GC126" s="185"/>
      <c r="GD126" s="185"/>
      <c r="GE126" s="185"/>
      <c r="GF126" s="185"/>
      <c r="GG126" s="185"/>
      <c r="GH126" s="185"/>
      <c r="GI126" s="185"/>
      <c r="GJ126" s="185"/>
      <c r="GK126" s="185"/>
      <c r="GL126" s="185"/>
      <c r="GM126" s="185"/>
      <c r="GN126" s="185"/>
      <c r="GO126" s="185"/>
      <c r="GP126" s="185"/>
      <c r="GQ126" s="185"/>
      <c r="GR126" s="185"/>
      <c r="GS126" s="185"/>
      <c r="GT126" s="185"/>
      <c r="GU126" s="185"/>
      <c r="GV126" s="185"/>
      <c r="GW126" s="185"/>
      <c r="GX126" s="185"/>
      <c r="GY126" s="185"/>
      <c r="GZ126" s="185"/>
      <c r="HA126" s="185"/>
      <c r="HB126" s="185"/>
      <c r="HC126" s="185"/>
      <c r="HD126" s="185"/>
      <c r="HE126" s="185"/>
      <c r="HF126" s="185"/>
      <c r="HG126" s="185"/>
      <c r="HH126" s="185"/>
      <c r="HI126" s="185"/>
      <c r="HJ126" s="185"/>
      <c r="HK126" s="185"/>
      <c r="HL126" s="185"/>
      <c r="HM126" s="185"/>
      <c r="HN126" s="185"/>
      <c r="HO126" s="185"/>
      <c r="HP126" s="185"/>
      <c r="HQ126" s="185"/>
      <c r="HR126" s="185"/>
      <c r="HS126" s="185"/>
      <c r="HT126" s="185"/>
      <c r="HU126" s="185"/>
      <c r="HV126" s="185"/>
      <c r="HW126" s="185"/>
      <c r="HX126" s="185"/>
      <c r="HY126" s="185"/>
      <c r="HZ126" s="185"/>
      <c r="IA126" s="185"/>
      <c r="IB126" s="185"/>
      <c r="IC126" s="185"/>
      <c r="ID126" s="185"/>
      <c r="IE126" s="185"/>
      <c r="IF126" s="185"/>
      <c r="IG126" s="185"/>
      <c r="IH126" s="185"/>
      <c r="II126" s="185"/>
      <c r="IJ126" s="185"/>
      <c r="IK126" s="185"/>
      <c r="IL126" s="185"/>
      <c r="IM126" s="185"/>
      <c r="IN126" s="185"/>
      <c r="IO126" s="185"/>
      <c r="IP126" s="185"/>
      <c r="IQ126" s="185"/>
      <c r="IR126" s="185"/>
      <c r="IS126" s="185"/>
      <c r="IT126" s="185"/>
      <c r="IU126" s="185"/>
      <c r="IV126" s="185"/>
    </row>
    <row r="127" spans="1:256" s="207" customFormat="1" x14ac:dyDescent="0.25">
      <c r="A127" s="194" t="s">
        <v>1962</v>
      </c>
      <c r="B127" s="195">
        <v>882.29600000000005</v>
      </c>
      <c r="C127" s="225">
        <v>545.36400000000003</v>
      </c>
      <c r="D127" s="190">
        <f t="shared" si="7"/>
        <v>1.0006825788268452</v>
      </c>
      <c r="E127" s="190">
        <f t="shared" si="8"/>
        <v>1.0003137189136362</v>
      </c>
      <c r="F127" s="225">
        <v>691.91899999999998</v>
      </c>
      <c r="G127" s="190">
        <f t="shared" si="2"/>
        <v>1.0008845696628628</v>
      </c>
      <c r="H127" s="225">
        <v>750.18</v>
      </c>
      <c r="I127" s="185"/>
      <c r="J127" s="185"/>
      <c r="K127" s="185"/>
      <c r="L127" s="185"/>
      <c r="M127" s="185"/>
      <c r="N127" s="185"/>
      <c r="O127" s="185"/>
      <c r="P127" s="185"/>
      <c r="Q127" s="185"/>
      <c r="R127" s="185"/>
      <c r="S127" s="185"/>
      <c r="T127" s="185"/>
      <c r="U127" s="185"/>
      <c r="V127" s="185"/>
      <c r="W127" s="185"/>
      <c r="X127" s="185"/>
      <c r="Y127" s="185"/>
      <c r="Z127" s="185"/>
      <c r="AA127" s="185"/>
      <c r="AB127" s="185"/>
      <c r="AC127" s="185"/>
      <c r="AD127" s="185"/>
      <c r="AE127" s="185"/>
      <c r="AF127" s="185"/>
      <c r="AG127" s="185"/>
      <c r="AH127" s="185"/>
      <c r="AI127" s="185"/>
      <c r="AJ127" s="185"/>
      <c r="AK127" s="185"/>
      <c r="AL127" s="185"/>
      <c r="AM127" s="185"/>
      <c r="AN127" s="185"/>
      <c r="AO127" s="185"/>
      <c r="AP127" s="185"/>
      <c r="AQ127" s="185"/>
      <c r="AR127" s="185"/>
      <c r="AS127" s="185"/>
      <c r="AT127" s="185"/>
      <c r="AU127" s="185"/>
      <c r="AV127" s="185"/>
      <c r="AW127" s="185"/>
      <c r="AX127" s="185"/>
      <c r="AY127" s="185"/>
      <c r="AZ127" s="185"/>
      <c r="BA127" s="185"/>
      <c r="BB127" s="185"/>
      <c r="BC127" s="185"/>
      <c r="BD127" s="185"/>
      <c r="BE127" s="185"/>
      <c r="BF127" s="185"/>
      <c r="BG127" s="185"/>
      <c r="BH127" s="185"/>
      <c r="BI127" s="185"/>
      <c r="BJ127" s="185"/>
      <c r="BK127" s="185"/>
      <c r="BL127" s="185"/>
      <c r="BM127" s="185"/>
      <c r="BN127" s="185"/>
      <c r="BO127" s="185"/>
      <c r="BP127" s="185"/>
      <c r="BQ127" s="185"/>
      <c r="BR127" s="185"/>
      <c r="BS127" s="185"/>
      <c r="BT127" s="185"/>
      <c r="BU127" s="185"/>
      <c r="BV127" s="185"/>
      <c r="BW127" s="185"/>
      <c r="BX127" s="185"/>
      <c r="BY127" s="185"/>
      <c r="BZ127" s="185"/>
      <c r="CA127" s="185"/>
      <c r="CB127" s="185"/>
      <c r="CC127" s="185"/>
      <c r="CD127" s="185"/>
      <c r="CE127" s="185"/>
      <c r="CF127" s="185"/>
      <c r="CG127" s="185"/>
      <c r="CH127" s="185"/>
      <c r="CI127" s="185"/>
      <c r="CJ127" s="185"/>
      <c r="CK127" s="185"/>
      <c r="CL127" s="185"/>
      <c r="CM127" s="185"/>
      <c r="CN127" s="185"/>
      <c r="CO127" s="185"/>
      <c r="CP127" s="185"/>
      <c r="CQ127" s="185"/>
      <c r="CR127" s="185"/>
      <c r="CS127" s="185"/>
      <c r="CT127" s="185"/>
      <c r="CU127" s="185"/>
      <c r="CV127" s="185"/>
      <c r="CW127" s="185"/>
      <c r="CX127" s="185"/>
      <c r="CY127" s="185"/>
      <c r="CZ127" s="185"/>
      <c r="DA127" s="185"/>
      <c r="DB127" s="185"/>
      <c r="DC127" s="185"/>
      <c r="DD127" s="185"/>
      <c r="DE127" s="185"/>
      <c r="DF127" s="185"/>
      <c r="DG127" s="185"/>
      <c r="DH127" s="185"/>
      <c r="DI127" s="185"/>
      <c r="DJ127" s="185"/>
      <c r="DK127" s="185"/>
      <c r="DL127" s="185"/>
      <c r="DM127" s="185"/>
      <c r="DN127" s="185"/>
      <c r="DO127" s="185"/>
      <c r="DP127" s="185"/>
      <c r="DQ127" s="185"/>
      <c r="DR127" s="185"/>
      <c r="DS127" s="185"/>
      <c r="DT127" s="185"/>
      <c r="DU127" s="185"/>
      <c r="DV127" s="185"/>
      <c r="DW127" s="185"/>
      <c r="DX127" s="185"/>
      <c r="DY127" s="185"/>
      <c r="DZ127" s="185"/>
      <c r="EA127" s="185"/>
      <c r="EB127" s="185"/>
      <c r="EC127" s="185"/>
      <c r="ED127" s="185"/>
      <c r="EE127" s="185"/>
      <c r="EF127" s="185"/>
      <c r="EG127" s="185"/>
      <c r="EH127" s="185"/>
      <c r="EI127" s="185"/>
      <c r="EJ127" s="185"/>
      <c r="EK127" s="185"/>
      <c r="EL127" s="185"/>
      <c r="EM127" s="185"/>
      <c r="EN127" s="185"/>
      <c r="EO127" s="185"/>
      <c r="EP127" s="185"/>
      <c r="EQ127" s="185"/>
      <c r="ER127" s="185"/>
      <c r="ES127" s="185"/>
      <c r="ET127" s="185"/>
      <c r="EU127" s="185"/>
      <c r="EV127" s="185"/>
      <c r="EW127" s="185"/>
      <c r="EX127" s="185"/>
      <c r="EY127" s="185"/>
      <c r="EZ127" s="185"/>
      <c r="FA127" s="185"/>
      <c r="FB127" s="185"/>
      <c r="FC127" s="185"/>
      <c r="FD127" s="185"/>
      <c r="FE127" s="185"/>
      <c r="FF127" s="185"/>
      <c r="FG127" s="185"/>
      <c r="FH127" s="185"/>
      <c r="FI127" s="185"/>
      <c r="FJ127" s="185"/>
      <c r="FK127" s="185"/>
      <c r="FL127" s="185"/>
      <c r="FM127" s="185"/>
      <c r="FN127" s="185"/>
      <c r="FO127" s="185"/>
      <c r="FP127" s="185"/>
      <c r="FQ127" s="185"/>
      <c r="FR127" s="185"/>
      <c r="FS127" s="185"/>
      <c r="FT127" s="185"/>
      <c r="FU127" s="185"/>
      <c r="FV127" s="185"/>
      <c r="FW127" s="185"/>
      <c r="FX127" s="185"/>
      <c r="FY127" s="185"/>
      <c r="FZ127" s="185"/>
      <c r="GA127" s="185"/>
      <c r="GB127" s="185"/>
      <c r="GC127" s="185"/>
      <c r="GD127" s="185"/>
      <c r="GE127" s="185"/>
      <c r="GF127" s="185"/>
      <c r="GG127" s="185"/>
      <c r="GH127" s="185"/>
      <c r="GI127" s="185"/>
      <c r="GJ127" s="185"/>
      <c r="GK127" s="185"/>
      <c r="GL127" s="185"/>
      <c r="GM127" s="185"/>
      <c r="GN127" s="185"/>
      <c r="GO127" s="185"/>
      <c r="GP127" s="185"/>
      <c r="GQ127" s="185"/>
      <c r="GR127" s="185"/>
      <c r="GS127" s="185"/>
      <c r="GT127" s="185"/>
      <c r="GU127" s="185"/>
      <c r="GV127" s="185"/>
      <c r="GW127" s="185"/>
      <c r="GX127" s="185"/>
      <c r="GY127" s="185"/>
      <c r="GZ127" s="185"/>
      <c r="HA127" s="185"/>
      <c r="HB127" s="185"/>
      <c r="HC127" s="185"/>
      <c r="HD127" s="185"/>
      <c r="HE127" s="185"/>
      <c r="HF127" s="185"/>
      <c r="HG127" s="185"/>
      <c r="HH127" s="185"/>
      <c r="HI127" s="185"/>
      <c r="HJ127" s="185"/>
      <c r="HK127" s="185"/>
      <c r="HL127" s="185"/>
      <c r="HM127" s="185"/>
      <c r="HN127" s="185"/>
      <c r="HO127" s="185"/>
      <c r="HP127" s="185"/>
      <c r="HQ127" s="185"/>
      <c r="HR127" s="185"/>
      <c r="HS127" s="185"/>
      <c r="HT127" s="185"/>
      <c r="HU127" s="185"/>
      <c r="HV127" s="185"/>
      <c r="HW127" s="185"/>
      <c r="HX127" s="185"/>
      <c r="HY127" s="185"/>
      <c r="HZ127" s="185"/>
      <c r="IA127" s="185"/>
      <c r="IB127" s="185"/>
      <c r="IC127" s="185"/>
      <c r="ID127" s="185"/>
      <c r="IE127" s="185"/>
      <c r="IF127" s="185"/>
      <c r="IG127" s="185"/>
      <c r="IH127" s="185"/>
      <c r="II127" s="185"/>
      <c r="IJ127" s="185"/>
      <c r="IK127" s="185"/>
      <c r="IL127" s="185"/>
      <c r="IM127" s="185"/>
      <c r="IN127" s="185"/>
      <c r="IO127" s="185"/>
      <c r="IP127" s="185"/>
      <c r="IQ127" s="185"/>
      <c r="IR127" s="185"/>
      <c r="IS127" s="185"/>
      <c r="IT127" s="185"/>
      <c r="IU127" s="185"/>
      <c r="IV127" s="185"/>
    </row>
    <row r="128" spans="1:256" s="207" customFormat="1" x14ac:dyDescent="0.25">
      <c r="A128" s="194" t="s">
        <v>1963</v>
      </c>
      <c r="B128" s="195">
        <v>882.29600000000005</v>
      </c>
      <c r="C128" s="225">
        <v>544.52</v>
      </c>
      <c r="D128" s="190">
        <f t="shared" si="7"/>
        <v>0.99845240976668781</v>
      </c>
      <c r="E128" s="190">
        <f t="shared" si="8"/>
        <v>0.99928748885346419</v>
      </c>
      <c r="F128" s="225">
        <v>691.42600000000004</v>
      </c>
      <c r="G128" s="190">
        <f t="shared" ref="G128:G191" si="9">H128/H127</f>
        <v>1.0031245834333093</v>
      </c>
      <c r="H128" s="225">
        <v>752.524</v>
      </c>
      <c r="I128" s="185"/>
      <c r="J128" s="185"/>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5"/>
      <c r="AL128" s="185"/>
      <c r="AM128" s="185"/>
      <c r="AN128" s="185"/>
      <c r="AO128" s="185"/>
      <c r="AP128" s="185"/>
      <c r="AQ128" s="185"/>
      <c r="AR128" s="185"/>
      <c r="AS128" s="185"/>
      <c r="AT128" s="185"/>
      <c r="AU128" s="185"/>
      <c r="AV128" s="185"/>
      <c r="AW128" s="185"/>
      <c r="AX128" s="185"/>
      <c r="AY128" s="185"/>
      <c r="AZ128" s="185"/>
      <c r="BA128" s="185"/>
      <c r="BB128" s="185"/>
      <c r="BC128" s="185"/>
      <c r="BD128" s="185"/>
      <c r="BE128" s="185"/>
      <c r="BF128" s="185"/>
      <c r="BG128" s="185"/>
      <c r="BH128" s="185"/>
      <c r="BI128" s="185"/>
      <c r="BJ128" s="185"/>
      <c r="BK128" s="185"/>
      <c r="BL128" s="185"/>
      <c r="BM128" s="185"/>
      <c r="BN128" s="185"/>
      <c r="BO128" s="185"/>
      <c r="BP128" s="185"/>
      <c r="BQ128" s="185"/>
      <c r="BR128" s="185"/>
      <c r="BS128" s="185"/>
      <c r="BT128" s="185"/>
      <c r="BU128" s="185"/>
      <c r="BV128" s="185"/>
      <c r="BW128" s="185"/>
      <c r="BX128" s="185"/>
      <c r="BY128" s="185"/>
      <c r="BZ128" s="185"/>
      <c r="CA128" s="185"/>
      <c r="CB128" s="185"/>
      <c r="CC128" s="185"/>
      <c r="CD128" s="185"/>
      <c r="CE128" s="185"/>
      <c r="CF128" s="185"/>
      <c r="CG128" s="185"/>
      <c r="CH128" s="185"/>
      <c r="CI128" s="185"/>
      <c r="CJ128" s="185"/>
      <c r="CK128" s="185"/>
      <c r="CL128" s="185"/>
      <c r="CM128" s="185"/>
      <c r="CN128" s="185"/>
      <c r="CO128" s="185"/>
      <c r="CP128" s="185"/>
      <c r="CQ128" s="185"/>
      <c r="CR128" s="185"/>
      <c r="CS128" s="185"/>
      <c r="CT128" s="185"/>
      <c r="CU128" s="185"/>
      <c r="CV128" s="185"/>
      <c r="CW128" s="185"/>
      <c r="CX128" s="185"/>
      <c r="CY128" s="185"/>
      <c r="CZ128" s="185"/>
      <c r="DA128" s="185"/>
      <c r="DB128" s="185"/>
      <c r="DC128" s="185"/>
      <c r="DD128" s="185"/>
      <c r="DE128" s="185"/>
      <c r="DF128" s="185"/>
      <c r="DG128" s="185"/>
      <c r="DH128" s="185"/>
      <c r="DI128" s="185"/>
      <c r="DJ128" s="185"/>
      <c r="DK128" s="185"/>
      <c r="DL128" s="185"/>
      <c r="DM128" s="185"/>
      <c r="DN128" s="185"/>
      <c r="DO128" s="185"/>
      <c r="DP128" s="185"/>
      <c r="DQ128" s="185"/>
      <c r="DR128" s="185"/>
      <c r="DS128" s="185"/>
      <c r="DT128" s="185"/>
      <c r="DU128" s="185"/>
      <c r="DV128" s="185"/>
      <c r="DW128" s="185"/>
      <c r="DX128" s="185"/>
      <c r="DY128" s="185"/>
      <c r="DZ128" s="185"/>
      <c r="EA128" s="185"/>
      <c r="EB128" s="185"/>
      <c r="EC128" s="185"/>
      <c r="ED128" s="185"/>
      <c r="EE128" s="185"/>
      <c r="EF128" s="185"/>
      <c r="EG128" s="185"/>
      <c r="EH128" s="185"/>
      <c r="EI128" s="185"/>
      <c r="EJ128" s="185"/>
      <c r="EK128" s="185"/>
      <c r="EL128" s="185"/>
      <c r="EM128" s="185"/>
      <c r="EN128" s="185"/>
      <c r="EO128" s="185"/>
      <c r="EP128" s="185"/>
      <c r="EQ128" s="185"/>
      <c r="ER128" s="185"/>
      <c r="ES128" s="185"/>
      <c r="ET128" s="185"/>
      <c r="EU128" s="185"/>
      <c r="EV128" s="185"/>
      <c r="EW128" s="185"/>
      <c r="EX128" s="185"/>
      <c r="EY128" s="185"/>
      <c r="EZ128" s="185"/>
      <c r="FA128" s="185"/>
      <c r="FB128" s="185"/>
      <c r="FC128" s="185"/>
      <c r="FD128" s="185"/>
      <c r="FE128" s="185"/>
      <c r="FF128" s="185"/>
      <c r="FG128" s="185"/>
      <c r="FH128" s="185"/>
      <c r="FI128" s="185"/>
      <c r="FJ128" s="185"/>
      <c r="FK128" s="185"/>
      <c r="FL128" s="185"/>
      <c r="FM128" s="185"/>
      <c r="FN128" s="185"/>
      <c r="FO128" s="185"/>
      <c r="FP128" s="185"/>
      <c r="FQ128" s="185"/>
      <c r="FR128" s="185"/>
      <c r="FS128" s="185"/>
      <c r="FT128" s="185"/>
      <c r="FU128" s="185"/>
      <c r="FV128" s="185"/>
      <c r="FW128" s="185"/>
      <c r="FX128" s="185"/>
      <c r="FY128" s="185"/>
      <c r="FZ128" s="185"/>
      <c r="GA128" s="185"/>
      <c r="GB128" s="185"/>
      <c r="GC128" s="185"/>
      <c r="GD128" s="185"/>
      <c r="GE128" s="185"/>
      <c r="GF128" s="185"/>
      <c r="GG128" s="185"/>
      <c r="GH128" s="185"/>
      <c r="GI128" s="185"/>
      <c r="GJ128" s="185"/>
      <c r="GK128" s="185"/>
      <c r="GL128" s="185"/>
      <c r="GM128" s="185"/>
      <c r="GN128" s="185"/>
      <c r="GO128" s="185"/>
      <c r="GP128" s="185"/>
      <c r="GQ128" s="185"/>
      <c r="GR128" s="185"/>
      <c r="GS128" s="185"/>
      <c r="GT128" s="185"/>
      <c r="GU128" s="185"/>
      <c r="GV128" s="185"/>
      <c r="GW128" s="185"/>
      <c r="GX128" s="185"/>
      <c r="GY128" s="185"/>
      <c r="GZ128" s="185"/>
      <c r="HA128" s="185"/>
      <c r="HB128" s="185"/>
      <c r="HC128" s="185"/>
      <c r="HD128" s="185"/>
      <c r="HE128" s="185"/>
      <c r="HF128" s="185"/>
      <c r="HG128" s="185"/>
      <c r="HH128" s="185"/>
      <c r="HI128" s="185"/>
      <c r="HJ128" s="185"/>
      <c r="HK128" s="185"/>
      <c r="HL128" s="185"/>
      <c r="HM128" s="185"/>
      <c r="HN128" s="185"/>
      <c r="HO128" s="185"/>
      <c r="HP128" s="185"/>
      <c r="HQ128" s="185"/>
      <c r="HR128" s="185"/>
      <c r="HS128" s="185"/>
      <c r="HT128" s="185"/>
      <c r="HU128" s="185"/>
      <c r="HV128" s="185"/>
      <c r="HW128" s="185"/>
      <c r="HX128" s="185"/>
      <c r="HY128" s="185"/>
      <c r="HZ128" s="185"/>
      <c r="IA128" s="185"/>
      <c r="IB128" s="185"/>
      <c r="IC128" s="185"/>
      <c r="ID128" s="185"/>
      <c r="IE128" s="185"/>
      <c r="IF128" s="185"/>
      <c r="IG128" s="185"/>
      <c r="IH128" s="185"/>
      <c r="II128" s="185"/>
      <c r="IJ128" s="185"/>
      <c r="IK128" s="185"/>
      <c r="IL128" s="185"/>
      <c r="IM128" s="185"/>
      <c r="IN128" s="185"/>
      <c r="IO128" s="185"/>
      <c r="IP128" s="185"/>
      <c r="IQ128" s="185"/>
      <c r="IR128" s="185"/>
      <c r="IS128" s="185"/>
      <c r="IT128" s="185"/>
      <c r="IU128" s="185"/>
      <c r="IV128" s="185"/>
    </row>
    <row r="129" spans="1:256" s="207" customFormat="1" x14ac:dyDescent="0.25">
      <c r="A129" s="194" t="s">
        <v>1964</v>
      </c>
      <c r="B129" s="195">
        <v>882.29600000000005</v>
      </c>
      <c r="C129" s="225">
        <v>547.58900000000006</v>
      </c>
      <c r="D129" s="190">
        <f t="shared" si="7"/>
        <v>1.0056361566150005</v>
      </c>
      <c r="E129" s="190">
        <f t="shared" si="8"/>
        <v>1.0025931914622823</v>
      </c>
      <c r="F129" s="225">
        <v>693.21900000000005</v>
      </c>
      <c r="G129" s="190">
        <f t="shared" si="9"/>
        <v>1.0037859257644939</v>
      </c>
      <c r="H129" s="225">
        <v>755.37300000000005</v>
      </c>
      <c r="I129" s="185"/>
      <c r="J129" s="185"/>
      <c r="K129" s="185"/>
      <c r="L129" s="185"/>
      <c r="M129" s="185"/>
      <c r="N129" s="185"/>
      <c r="O129" s="185"/>
      <c r="P129" s="185"/>
      <c r="Q129" s="185"/>
      <c r="R129" s="185"/>
      <c r="S129" s="185"/>
      <c r="T129" s="185"/>
      <c r="U129" s="185"/>
      <c r="V129" s="185"/>
      <c r="W129" s="185"/>
      <c r="X129" s="185"/>
      <c r="Y129" s="185"/>
      <c r="Z129" s="185"/>
      <c r="AA129" s="185"/>
      <c r="AB129" s="185"/>
      <c r="AC129" s="185"/>
      <c r="AD129" s="185"/>
      <c r="AE129" s="185"/>
      <c r="AF129" s="185"/>
      <c r="AG129" s="185"/>
      <c r="AH129" s="185"/>
      <c r="AI129" s="185"/>
      <c r="AJ129" s="185"/>
      <c r="AK129" s="185"/>
      <c r="AL129" s="185"/>
      <c r="AM129" s="185"/>
      <c r="AN129" s="185"/>
      <c r="AO129" s="185"/>
      <c r="AP129" s="185"/>
      <c r="AQ129" s="185"/>
      <c r="AR129" s="185"/>
      <c r="AS129" s="185"/>
      <c r="AT129" s="185"/>
      <c r="AU129" s="185"/>
      <c r="AV129" s="185"/>
      <c r="AW129" s="185"/>
      <c r="AX129" s="185"/>
      <c r="AY129" s="185"/>
      <c r="AZ129" s="185"/>
      <c r="BA129" s="185"/>
      <c r="BB129" s="185"/>
      <c r="BC129" s="185"/>
      <c r="BD129" s="185"/>
      <c r="BE129" s="185"/>
      <c r="BF129" s="185"/>
      <c r="BG129" s="185"/>
      <c r="BH129" s="185"/>
      <c r="BI129" s="185"/>
      <c r="BJ129" s="185"/>
      <c r="BK129" s="185"/>
      <c r="BL129" s="185"/>
      <c r="BM129" s="185"/>
      <c r="BN129" s="185"/>
      <c r="BO129" s="185"/>
      <c r="BP129" s="185"/>
      <c r="BQ129" s="185"/>
      <c r="BR129" s="185"/>
      <c r="BS129" s="185"/>
      <c r="BT129" s="185"/>
      <c r="BU129" s="185"/>
      <c r="BV129" s="185"/>
      <c r="BW129" s="185"/>
      <c r="BX129" s="185"/>
      <c r="BY129" s="185"/>
      <c r="BZ129" s="185"/>
      <c r="CA129" s="185"/>
      <c r="CB129" s="185"/>
      <c r="CC129" s="185"/>
      <c r="CD129" s="185"/>
      <c r="CE129" s="185"/>
      <c r="CF129" s="185"/>
      <c r="CG129" s="185"/>
      <c r="CH129" s="185"/>
      <c r="CI129" s="185"/>
      <c r="CJ129" s="185"/>
      <c r="CK129" s="185"/>
      <c r="CL129" s="185"/>
      <c r="CM129" s="185"/>
      <c r="CN129" s="185"/>
      <c r="CO129" s="185"/>
      <c r="CP129" s="185"/>
      <c r="CQ129" s="185"/>
      <c r="CR129" s="185"/>
      <c r="CS129" s="185"/>
      <c r="CT129" s="185"/>
      <c r="CU129" s="185"/>
      <c r="CV129" s="185"/>
      <c r="CW129" s="185"/>
      <c r="CX129" s="185"/>
      <c r="CY129" s="185"/>
      <c r="CZ129" s="185"/>
      <c r="DA129" s="185"/>
      <c r="DB129" s="185"/>
      <c r="DC129" s="185"/>
      <c r="DD129" s="185"/>
      <c r="DE129" s="185"/>
      <c r="DF129" s="185"/>
      <c r="DG129" s="185"/>
      <c r="DH129" s="185"/>
      <c r="DI129" s="185"/>
      <c r="DJ129" s="185"/>
      <c r="DK129" s="185"/>
      <c r="DL129" s="185"/>
      <c r="DM129" s="185"/>
      <c r="DN129" s="185"/>
      <c r="DO129" s="185"/>
      <c r="DP129" s="185"/>
      <c r="DQ129" s="185"/>
      <c r="DR129" s="185"/>
      <c r="DS129" s="185"/>
      <c r="DT129" s="185"/>
      <c r="DU129" s="185"/>
      <c r="DV129" s="185"/>
      <c r="DW129" s="185"/>
      <c r="DX129" s="185"/>
      <c r="DY129" s="185"/>
      <c r="DZ129" s="185"/>
      <c r="EA129" s="185"/>
      <c r="EB129" s="185"/>
      <c r="EC129" s="185"/>
      <c r="ED129" s="185"/>
      <c r="EE129" s="185"/>
      <c r="EF129" s="185"/>
      <c r="EG129" s="185"/>
      <c r="EH129" s="185"/>
      <c r="EI129" s="185"/>
      <c r="EJ129" s="185"/>
      <c r="EK129" s="185"/>
      <c r="EL129" s="185"/>
      <c r="EM129" s="185"/>
      <c r="EN129" s="185"/>
      <c r="EO129" s="185"/>
      <c r="EP129" s="185"/>
      <c r="EQ129" s="185"/>
      <c r="ER129" s="185"/>
      <c r="ES129" s="185"/>
      <c r="ET129" s="185"/>
      <c r="EU129" s="185"/>
      <c r="EV129" s="185"/>
      <c r="EW129" s="185"/>
      <c r="EX129" s="185"/>
      <c r="EY129" s="185"/>
      <c r="EZ129" s="185"/>
      <c r="FA129" s="185"/>
      <c r="FB129" s="185"/>
      <c r="FC129" s="185"/>
      <c r="FD129" s="185"/>
      <c r="FE129" s="185"/>
      <c r="FF129" s="185"/>
      <c r="FG129" s="185"/>
      <c r="FH129" s="185"/>
      <c r="FI129" s="185"/>
      <c r="FJ129" s="185"/>
      <c r="FK129" s="185"/>
      <c r="FL129" s="185"/>
      <c r="FM129" s="185"/>
      <c r="FN129" s="185"/>
      <c r="FO129" s="185"/>
      <c r="FP129" s="185"/>
      <c r="FQ129" s="185"/>
      <c r="FR129" s="185"/>
      <c r="FS129" s="185"/>
      <c r="FT129" s="185"/>
      <c r="FU129" s="185"/>
      <c r="FV129" s="185"/>
      <c r="FW129" s="185"/>
      <c r="FX129" s="185"/>
      <c r="FY129" s="185"/>
      <c r="FZ129" s="185"/>
      <c r="GA129" s="185"/>
      <c r="GB129" s="185"/>
      <c r="GC129" s="185"/>
      <c r="GD129" s="185"/>
      <c r="GE129" s="185"/>
      <c r="GF129" s="185"/>
      <c r="GG129" s="185"/>
      <c r="GH129" s="185"/>
      <c r="GI129" s="185"/>
      <c r="GJ129" s="185"/>
      <c r="GK129" s="185"/>
      <c r="GL129" s="185"/>
      <c r="GM129" s="185"/>
      <c r="GN129" s="185"/>
      <c r="GO129" s="185"/>
      <c r="GP129" s="185"/>
      <c r="GQ129" s="185"/>
      <c r="GR129" s="185"/>
      <c r="GS129" s="185"/>
      <c r="GT129" s="185"/>
      <c r="GU129" s="185"/>
      <c r="GV129" s="185"/>
      <c r="GW129" s="185"/>
      <c r="GX129" s="185"/>
      <c r="GY129" s="185"/>
      <c r="GZ129" s="185"/>
      <c r="HA129" s="185"/>
      <c r="HB129" s="185"/>
      <c r="HC129" s="185"/>
      <c r="HD129" s="185"/>
      <c r="HE129" s="185"/>
      <c r="HF129" s="185"/>
      <c r="HG129" s="185"/>
      <c r="HH129" s="185"/>
      <c r="HI129" s="185"/>
      <c r="HJ129" s="185"/>
      <c r="HK129" s="185"/>
      <c r="HL129" s="185"/>
      <c r="HM129" s="185"/>
      <c r="HN129" s="185"/>
      <c r="HO129" s="185"/>
      <c r="HP129" s="185"/>
      <c r="HQ129" s="185"/>
      <c r="HR129" s="185"/>
      <c r="HS129" s="185"/>
      <c r="HT129" s="185"/>
      <c r="HU129" s="185"/>
      <c r="HV129" s="185"/>
      <c r="HW129" s="185"/>
      <c r="HX129" s="185"/>
      <c r="HY129" s="185"/>
      <c r="HZ129" s="185"/>
      <c r="IA129" s="185"/>
      <c r="IB129" s="185"/>
      <c r="IC129" s="185"/>
      <c r="ID129" s="185"/>
      <c r="IE129" s="185"/>
      <c r="IF129" s="185"/>
      <c r="IG129" s="185"/>
      <c r="IH129" s="185"/>
      <c r="II129" s="185"/>
      <c r="IJ129" s="185"/>
      <c r="IK129" s="185"/>
      <c r="IL129" s="185"/>
      <c r="IM129" s="185"/>
      <c r="IN129" s="185"/>
      <c r="IO129" s="185"/>
      <c r="IP129" s="185"/>
      <c r="IQ129" s="185"/>
      <c r="IR129" s="185"/>
      <c r="IS129" s="185"/>
      <c r="IT129" s="185"/>
      <c r="IU129" s="185"/>
      <c r="IV129" s="185"/>
    </row>
    <row r="130" spans="1:256" s="207" customFormat="1" x14ac:dyDescent="0.25">
      <c r="A130" s="194" t="s">
        <v>1965</v>
      </c>
      <c r="B130" s="195">
        <v>882.29600000000005</v>
      </c>
      <c r="C130" s="225">
        <v>549.53200000000004</v>
      </c>
      <c r="D130" s="190">
        <f t="shared" si="7"/>
        <v>1.003548281649193</v>
      </c>
      <c r="E130" s="190">
        <f t="shared" si="8"/>
        <v>1.0016372892260599</v>
      </c>
      <c r="F130" s="225">
        <v>694.35400000000004</v>
      </c>
      <c r="G130" s="190">
        <f t="shared" si="9"/>
        <v>1.0003336100178322</v>
      </c>
      <c r="H130" s="225">
        <v>755.625</v>
      </c>
      <c r="I130" s="185"/>
      <c r="J130" s="185"/>
      <c r="K130" s="185"/>
      <c r="L130" s="185"/>
      <c r="M130" s="185"/>
      <c r="N130" s="185"/>
      <c r="O130" s="185"/>
      <c r="P130" s="185"/>
      <c r="Q130" s="185"/>
      <c r="R130" s="185"/>
      <c r="S130" s="185"/>
      <c r="T130" s="185"/>
      <c r="U130" s="185"/>
      <c r="V130" s="185"/>
      <c r="W130" s="185"/>
      <c r="X130" s="185"/>
      <c r="Y130" s="185"/>
      <c r="Z130" s="185"/>
      <c r="AA130" s="185"/>
      <c r="AB130" s="185"/>
      <c r="AC130" s="185"/>
      <c r="AD130" s="185"/>
      <c r="AE130" s="185"/>
      <c r="AF130" s="185"/>
      <c r="AG130" s="185"/>
      <c r="AH130" s="185"/>
      <c r="AI130" s="185"/>
      <c r="AJ130" s="185"/>
      <c r="AK130" s="185"/>
      <c r="AL130" s="185"/>
      <c r="AM130" s="185"/>
      <c r="AN130" s="185"/>
      <c r="AO130" s="185"/>
      <c r="AP130" s="185"/>
      <c r="AQ130" s="185"/>
      <c r="AR130" s="185"/>
      <c r="AS130" s="185"/>
      <c r="AT130" s="185"/>
      <c r="AU130" s="185"/>
      <c r="AV130" s="185"/>
      <c r="AW130" s="185"/>
      <c r="AX130" s="185"/>
      <c r="AY130" s="185"/>
      <c r="AZ130" s="185"/>
      <c r="BA130" s="185"/>
      <c r="BB130" s="185"/>
      <c r="BC130" s="185"/>
      <c r="BD130" s="185"/>
      <c r="BE130" s="185"/>
      <c r="BF130" s="185"/>
      <c r="BG130" s="185"/>
      <c r="BH130" s="185"/>
      <c r="BI130" s="185"/>
      <c r="BJ130" s="185"/>
      <c r="BK130" s="185"/>
      <c r="BL130" s="185"/>
      <c r="BM130" s="185"/>
      <c r="BN130" s="185"/>
      <c r="BO130" s="185"/>
      <c r="BP130" s="185"/>
      <c r="BQ130" s="185"/>
      <c r="BR130" s="185"/>
      <c r="BS130" s="185"/>
      <c r="BT130" s="185"/>
      <c r="BU130" s="185"/>
      <c r="BV130" s="185"/>
      <c r="BW130" s="185"/>
      <c r="BX130" s="185"/>
      <c r="BY130" s="185"/>
      <c r="BZ130" s="185"/>
      <c r="CA130" s="185"/>
      <c r="CB130" s="185"/>
      <c r="CC130" s="185"/>
      <c r="CD130" s="185"/>
      <c r="CE130" s="185"/>
      <c r="CF130" s="185"/>
      <c r="CG130" s="185"/>
      <c r="CH130" s="185"/>
      <c r="CI130" s="185"/>
      <c r="CJ130" s="185"/>
      <c r="CK130" s="185"/>
      <c r="CL130" s="185"/>
      <c r="CM130" s="185"/>
      <c r="CN130" s="185"/>
      <c r="CO130" s="185"/>
      <c r="CP130" s="185"/>
      <c r="CQ130" s="185"/>
      <c r="CR130" s="185"/>
      <c r="CS130" s="185"/>
      <c r="CT130" s="185"/>
      <c r="CU130" s="185"/>
      <c r="CV130" s="185"/>
      <c r="CW130" s="185"/>
      <c r="CX130" s="185"/>
      <c r="CY130" s="185"/>
      <c r="CZ130" s="185"/>
      <c r="DA130" s="185"/>
      <c r="DB130" s="185"/>
      <c r="DC130" s="185"/>
      <c r="DD130" s="185"/>
      <c r="DE130" s="185"/>
      <c r="DF130" s="185"/>
      <c r="DG130" s="185"/>
      <c r="DH130" s="185"/>
      <c r="DI130" s="185"/>
      <c r="DJ130" s="185"/>
      <c r="DK130" s="185"/>
      <c r="DL130" s="185"/>
      <c r="DM130" s="185"/>
      <c r="DN130" s="185"/>
      <c r="DO130" s="185"/>
      <c r="DP130" s="185"/>
      <c r="DQ130" s="185"/>
      <c r="DR130" s="185"/>
      <c r="DS130" s="185"/>
      <c r="DT130" s="185"/>
      <c r="DU130" s="185"/>
      <c r="DV130" s="185"/>
      <c r="DW130" s="185"/>
      <c r="DX130" s="185"/>
      <c r="DY130" s="185"/>
      <c r="DZ130" s="185"/>
      <c r="EA130" s="185"/>
      <c r="EB130" s="185"/>
      <c r="EC130" s="185"/>
      <c r="ED130" s="185"/>
      <c r="EE130" s="185"/>
      <c r="EF130" s="185"/>
      <c r="EG130" s="185"/>
      <c r="EH130" s="185"/>
      <c r="EI130" s="185"/>
      <c r="EJ130" s="185"/>
      <c r="EK130" s="185"/>
      <c r="EL130" s="185"/>
      <c r="EM130" s="185"/>
      <c r="EN130" s="185"/>
      <c r="EO130" s="185"/>
      <c r="EP130" s="185"/>
      <c r="EQ130" s="185"/>
      <c r="ER130" s="185"/>
      <c r="ES130" s="185"/>
      <c r="ET130" s="185"/>
      <c r="EU130" s="185"/>
      <c r="EV130" s="185"/>
      <c r="EW130" s="185"/>
      <c r="EX130" s="185"/>
      <c r="EY130" s="185"/>
      <c r="EZ130" s="185"/>
      <c r="FA130" s="185"/>
      <c r="FB130" s="185"/>
      <c r="FC130" s="185"/>
      <c r="FD130" s="185"/>
      <c r="FE130" s="185"/>
      <c r="FF130" s="185"/>
      <c r="FG130" s="185"/>
      <c r="FH130" s="185"/>
      <c r="FI130" s="185"/>
      <c r="FJ130" s="185"/>
      <c r="FK130" s="185"/>
      <c r="FL130" s="185"/>
      <c r="FM130" s="185"/>
      <c r="FN130" s="185"/>
      <c r="FO130" s="185"/>
      <c r="FP130" s="185"/>
      <c r="FQ130" s="185"/>
      <c r="FR130" s="185"/>
      <c r="FS130" s="185"/>
      <c r="FT130" s="185"/>
      <c r="FU130" s="185"/>
      <c r="FV130" s="185"/>
      <c r="FW130" s="185"/>
      <c r="FX130" s="185"/>
      <c r="FY130" s="185"/>
      <c r="FZ130" s="185"/>
      <c r="GA130" s="185"/>
      <c r="GB130" s="185"/>
      <c r="GC130" s="185"/>
      <c r="GD130" s="185"/>
      <c r="GE130" s="185"/>
      <c r="GF130" s="185"/>
      <c r="GG130" s="185"/>
      <c r="GH130" s="185"/>
      <c r="GI130" s="185"/>
      <c r="GJ130" s="185"/>
      <c r="GK130" s="185"/>
      <c r="GL130" s="185"/>
      <c r="GM130" s="185"/>
      <c r="GN130" s="185"/>
      <c r="GO130" s="185"/>
      <c r="GP130" s="185"/>
      <c r="GQ130" s="185"/>
      <c r="GR130" s="185"/>
      <c r="GS130" s="185"/>
      <c r="GT130" s="185"/>
      <c r="GU130" s="185"/>
      <c r="GV130" s="185"/>
      <c r="GW130" s="185"/>
      <c r="GX130" s="185"/>
      <c r="GY130" s="185"/>
      <c r="GZ130" s="185"/>
      <c r="HA130" s="185"/>
      <c r="HB130" s="185"/>
      <c r="HC130" s="185"/>
      <c r="HD130" s="185"/>
      <c r="HE130" s="185"/>
      <c r="HF130" s="185"/>
      <c r="HG130" s="185"/>
      <c r="HH130" s="185"/>
      <c r="HI130" s="185"/>
      <c r="HJ130" s="185"/>
      <c r="HK130" s="185"/>
      <c r="HL130" s="185"/>
      <c r="HM130" s="185"/>
      <c r="HN130" s="185"/>
      <c r="HO130" s="185"/>
      <c r="HP130" s="185"/>
      <c r="HQ130" s="185"/>
      <c r="HR130" s="185"/>
      <c r="HS130" s="185"/>
      <c r="HT130" s="185"/>
      <c r="HU130" s="185"/>
      <c r="HV130" s="185"/>
      <c r="HW130" s="185"/>
      <c r="HX130" s="185"/>
      <c r="HY130" s="185"/>
      <c r="HZ130" s="185"/>
      <c r="IA130" s="185"/>
      <c r="IB130" s="185"/>
      <c r="IC130" s="185"/>
      <c r="ID130" s="185"/>
      <c r="IE130" s="185"/>
      <c r="IF130" s="185"/>
      <c r="IG130" s="185"/>
      <c r="IH130" s="185"/>
      <c r="II130" s="185"/>
      <c r="IJ130" s="185"/>
      <c r="IK130" s="185"/>
      <c r="IL130" s="185"/>
      <c r="IM130" s="185"/>
      <c r="IN130" s="185"/>
      <c r="IO130" s="185"/>
      <c r="IP130" s="185"/>
      <c r="IQ130" s="185"/>
      <c r="IR130" s="185"/>
      <c r="IS130" s="185"/>
      <c r="IT130" s="185"/>
      <c r="IU130" s="185"/>
      <c r="IV130" s="185"/>
    </row>
    <row r="131" spans="1:256" s="207" customFormat="1" x14ac:dyDescent="0.25">
      <c r="A131" s="194" t="s">
        <v>1966</v>
      </c>
      <c r="B131" s="195">
        <v>882.29600000000005</v>
      </c>
      <c r="C131" s="225">
        <v>551.76199999999994</v>
      </c>
      <c r="D131" s="190">
        <f t="shared" si="7"/>
        <v>1.0040579984423108</v>
      </c>
      <c r="E131" s="190">
        <f t="shared" si="8"/>
        <v>1.0018765644037479</v>
      </c>
      <c r="F131" s="225">
        <v>695.65700000000004</v>
      </c>
      <c r="G131" s="190">
        <f t="shared" si="9"/>
        <v>1.008839040529363</v>
      </c>
      <c r="H131" s="225">
        <v>762.30399999999997</v>
      </c>
      <c r="I131" s="185"/>
      <c r="J131" s="185"/>
      <c r="K131" s="185"/>
      <c r="L131" s="185"/>
      <c r="M131" s="185"/>
      <c r="N131" s="185"/>
      <c r="O131" s="185"/>
      <c r="P131" s="185"/>
      <c r="Q131" s="185"/>
      <c r="R131" s="185"/>
      <c r="S131" s="185"/>
      <c r="T131" s="185"/>
      <c r="U131" s="185"/>
      <c r="V131" s="185"/>
      <c r="W131" s="185"/>
      <c r="X131" s="185"/>
      <c r="Y131" s="185"/>
      <c r="Z131" s="185"/>
      <c r="AA131" s="185"/>
      <c r="AB131" s="185"/>
      <c r="AC131" s="185"/>
      <c r="AD131" s="185"/>
      <c r="AE131" s="185"/>
      <c r="AF131" s="185"/>
      <c r="AG131" s="185"/>
      <c r="AH131" s="185"/>
      <c r="AI131" s="185"/>
      <c r="AJ131" s="185"/>
      <c r="AK131" s="185"/>
      <c r="AL131" s="185"/>
      <c r="AM131" s="185"/>
      <c r="AN131" s="185"/>
      <c r="AO131" s="185"/>
      <c r="AP131" s="185"/>
      <c r="AQ131" s="185"/>
      <c r="AR131" s="185"/>
      <c r="AS131" s="185"/>
      <c r="AT131" s="185"/>
      <c r="AU131" s="185"/>
      <c r="AV131" s="185"/>
      <c r="AW131" s="185"/>
      <c r="AX131" s="185"/>
      <c r="AY131" s="185"/>
      <c r="AZ131" s="185"/>
      <c r="BA131" s="185"/>
      <c r="BB131" s="185"/>
      <c r="BC131" s="185"/>
      <c r="BD131" s="185"/>
      <c r="BE131" s="185"/>
      <c r="BF131" s="185"/>
      <c r="BG131" s="185"/>
      <c r="BH131" s="185"/>
      <c r="BI131" s="185"/>
      <c r="BJ131" s="185"/>
      <c r="BK131" s="185"/>
      <c r="BL131" s="185"/>
      <c r="BM131" s="185"/>
      <c r="BN131" s="185"/>
      <c r="BO131" s="185"/>
      <c r="BP131" s="185"/>
      <c r="BQ131" s="185"/>
      <c r="BR131" s="185"/>
      <c r="BS131" s="185"/>
      <c r="BT131" s="185"/>
      <c r="BU131" s="185"/>
      <c r="BV131" s="185"/>
      <c r="BW131" s="185"/>
      <c r="BX131" s="185"/>
      <c r="BY131" s="185"/>
      <c r="BZ131" s="185"/>
      <c r="CA131" s="185"/>
      <c r="CB131" s="185"/>
      <c r="CC131" s="185"/>
      <c r="CD131" s="185"/>
      <c r="CE131" s="185"/>
      <c r="CF131" s="185"/>
      <c r="CG131" s="185"/>
      <c r="CH131" s="185"/>
      <c r="CI131" s="185"/>
      <c r="CJ131" s="185"/>
      <c r="CK131" s="185"/>
      <c r="CL131" s="185"/>
      <c r="CM131" s="185"/>
      <c r="CN131" s="185"/>
      <c r="CO131" s="185"/>
      <c r="CP131" s="185"/>
      <c r="CQ131" s="185"/>
      <c r="CR131" s="185"/>
      <c r="CS131" s="185"/>
      <c r="CT131" s="185"/>
      <c r="CU131" s="185"/>
      <c r="CV131" s="185"/>
      <c r="CW131" s="185"/>
      <c r="CX131" s="185"/>
      <c r="CY131" s="185"/>
      <c r="CZ131" s="185"/>
      <c r="DA131" s="185"/>
      <c r="DB131" s="185"/>
      <c r="DC131" s="185"/>
      <c r="DD131" s="185"/>
      <c r="DE131" s="185"/>
      <c r="DF131" s="185"/>
      <c r="DG131" s="185"/>
      <c r="DH131" s="185"/>
      <c r="DI131" s="185"/>
      <c r="DJ131" s="185"/>
      <c r="DK131" s="185"/>
      <c r="DL131" s="185"/>
      <c r="DM131" s="185"/>
      <c r="DN131" s="185"/>
      <c r="DO131" s="185"/>
      <c r="DP131" s="185"/>
      <c r="DQ131" s="185"/>
      <c r="DR131" s="185"/>
      <c r="DS131" s="185"/>
      <c r="DT131" s="185"/>
      <c r="DU131" s="185"/>
      <c r="DV131" s="185"/>
      <c r="DW131" s="185"/>
      <c r="DX131" s="185"/>
      <c r="DY131" s="185"/>
      <c r="DZ131" s="185"/>
      <c r="EA131" s="185"/>
      <c r="EB131" s="185"/>
      <c r="EC131" s="185"/>
      <c r="ED131" s="185"/>
      <c r="EE131" s="185"/>
      <c r="EF131" s="185"/>
      <c r="EG131" s="185"/>
      <c r="EH131" s="185"/>
      <c r="EI131" s="185"/>
      <c r="EJ131" s="185"/>
      <c r="EK131" s="185"/>
      <c r="EL131" s="185"/>
      <c r="EM131" s="185"/>
      <c r="EN131" s="185"/>
      <c r="EO131" s="185"/>
      <c r="EP131" s="185"/>
      <c r="EQ131" s="185"/>
      <c r="ER131" s="185"/>
      <c r="ES131" s="185"/>
      <c r="ET131" s="185"/>
      <c r="EU131" s="185"/>
      <c r="EV131" s="185"/>
      <c r="EW131" s="185"/>
      <c r="EX131" s="185"/>
      <c r="EY131" s="185"/>
      <c r="EZ131" s="185"/>
      <c r="FA131" s="185"/>
      <c r="FB131" s="185"/>
      <c r="FC131" s="185"/>
      <c r="FD131" s="185"/>
      <c r="FE131" s="185"/>
      <c r="FF131" s="185"/>
      <c r="FG131" s="185"/>
      <c r="FH131" s="185"/>
      <c r="FI131" s="185"/>
      <c r="FJ131" s="185"/>
      <c r="FK131" s="185"/>
      <c r="FL131" s="185"/>
      <c r="FM131" s="185"/>
      <c r="FN131" s="185"/>
      <c r="FO131" s="185"/>
      <c r="FP131" s="185"/>
      <c r="FQ131" s="185"/>
      <c r="FR131" s="185"/>
      <c r="FS131" s="185"/>
      <c r="FT131" s="185"/>
      <c r="FU131" s="185"/>
      <c r="FV131" s="185"/>
      <c r="FW131" s="185"/>
      <c r="FX131" s="185"/>
      <c r="FY131" s="185"/>
      <c r="FZ131" s="185"/>
      <c r="GA131" s="185"/>
      <c r="GB131" s="185"/>
      <c r="GC131" s="185"/>
      <c r="GD131" s="185"/>
      <c r="GE131" s="185"/>
      <c r="GF131" s="185"/>
      <c r="GG131" s="185"/>
      <c r="GH131" s="185"/>
      <c r="GI131" s="185"/>
      <c r="GJ131" s="185"/>
      <c r="GK131" s="185"/>
      <c r="GL131" s="185"/>
      <c r="GM131" s="185"/>
      <c r="GN131" s="185"/>
      <c r="GO131" s="185"/>
      <c r="GP131" s="185"/>
      <c r="GQ131" s="185"/>
      <c r="GR131" s="185"/>
      <c r="GS131" s="185"/>
      <c r="GT131" s="185"/>
      <c r="GU131" s="185"/>
      <c r="GV131" s="185"/>
      <c r="GW131" s="185"/>
      <c r="GX131" s="185"/>
      <c r="GY131" s="185"/>
      <c r="GZ131" s="185"/>
      <c r="HA131" s="185"/>
      <c r="HB131" s="185"/>
      <c r="HC131" s="185"/>
      <c r="HD131" s="185"/>
      <c r="HE131" s="185"/>
      <c r="HF131" s="185"/>
      <c r="HG131" s="185"/>
      <c r="HH131" s="185"/>
      <c r="HI131" s="185"/>
      <c r="HJ131" s="185"/>
      <c r="HK131" s="185"/>
      <c r="HL131" s="185"/>
      <c r="HM131" s="185"/>
      <c r="HN131" s="185"/>
      <c r="HO131" s="185"/>
      <c r="HP131" s="185"/>
      <c r="HQ131" s="185"/>
      <c r="HR131" s="185"/>
      <c r="HS131" s="185"/>
      <c r="HT131" s="185"/>
      <c r="HU131" s="185"/>
      <c r="HV131" s="185"/>
      <c r="HW131" s="185"/>
      <c r="HX131" s="185"/>
      <c r="HY131" s="185"/>
      <c r="HZ131" s="185"/>
      <c r="IA131" s="185"/>
      <c r="IB131" s="185"/>
      <c r="IC131" s="185"/>
      <c r="ID131" s="185"/>
      <c r="IE131" s="185"/>
      <c r="IF131" s="185"/>
      <c r="IG131" s="185"/>
      <c r="IH131" s="185"/>
      <c r="II131" s="185"/>
      <c r="IJ131" s="185"/>
      <c r="IK131" s="185"/>
      <c r="IL131" s="185"/>
      <c r="IM131" s="185"/>
      <c r="IN131" s="185"/>
      <c r="IO131" s="185"/>
      <c r="IP131" s="185"/>
      <c r="IQ131" s="185"/>
      <c r="IR131" s="185"/>
      <c r="IS131" s="185"/>
      <c r="IT131" s="185"/>
      <c r="IU131" s="185"/>
      <c r="IV131" s="185"/>
    </row>
    <row r="132" spans="1:256" s="207" customFormat="1" x14ac:dyDescent="0.25">
      <c r="A132" s="194" t="s">
        <v>1967</v>
      </c>
      <c r="B132" s="195">
        <v>882.29600000000005</v>
      </c>
      <c r="C132" s="225">
        <v>553.24199999999996</v>
      </c>
      <c r="D132" s="190">
        <f t="shared" si="7"/>
        <v>1.0026823159260696</v>
      </c>
      <c r="E132" s="190">
        <f t="shared" si="8"/>
        <v>1.0012434288737122</v>
      </c>
      <c r="F132" s="225">
        <v>696.52200000000005</v>
      </c>
      <c r="G132" s="190">
        <f t="shared" si="9"/>
        <v>1.0057654164217951</v>
      </c>
      <c r="H132" s="225">
        <v>766.69899999999996</v>
      </c>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5"/>
      <c r="AG132" s="185"/>
      <c r="AH132" s="185"/>
      <c r="AI132" s="185"/>
      <c r="AJ132" s="185"/>
      <c r="AK132" s="185"/>
      <c r="AL132" s="185"/>
      <c r="AM132" s="185"/>
      <c r="AN132" s="185"/>
      <c r="AO132" s="185"/>
      <c r="AP132" s="185"/>
      <c r="AQ132" s="185"/>
      <c r="AR132" s="185"/>
      <c r="AS132" s="185"/>
      <c r="AT132" s="185"/>
      <c r="AU132" s="185"/>
      <c r="AV132" s="185"/>
      <c r="AW132" s="185"/>
      <c r="AX132" s="185"/>
      <c r="AY132" s="185"/>
      <c r="AZ132" s="185"/>
      <c r="BA132" s="185"/>
      <c r="BB132" s="185"/>
      <c r="BC132" s="185"/>
      <c r="BD132" s="185"/>
      <c r="BE132" s="185"/>
      <c r="BF132" s="185"/>
      <c r="BG132" s="185"/>
      <c r="BH132" s="185"/>
      <c r="BI132" s="185"/>
      <c r="BJ132" s="185"/>
      <c r="BK132" s="185"/>
      <c r="BL132" s="185"/>
      <c r="BM132" s="185"/>
      <c r="BN132" s="185"/>
      <c r="BO132" s="185"/>
      <c r="BP132" s="185"/>
      <c r="BQ132" s="185"/>
      <c r="BR132" s="185"/>
      <c r="BS132" s="185"/>
      <c r="BT132" s="185"/>
      <c r="BU132" s="185"/>
      <c r="BV132" s="185"/>
      <c r="BW132" s="185"/>
      <c r="BX132" s="185"/>
      <c r="BY132" s="185"/>
      <c r="BZ132" s="185"/>
      <c r="CA132" s="185"/>
      <c r="CB132" s="185"/>
      <c r="CC132" s="185"/>
      <c r="CD132" s="185"/>
      <c r="CE132" s="185"/>
      <c r="CF132" s="185"/>
      <c r="CG132" s="185"/>
      <c r="CH132" s="185"/>
      <c r="CI132" s="185"/>
      <c r="CJ132" s="185"/>
      <c r="CK132" s="185"/>
      <c r="CL132" s="185"/>
      <c r="CM132" s="185"/>
      <c r="CN132" s="185"/>
      <c r="CO132" s="185"/>
      <c r="CP132" s="185"/>
      <c r="CQ132" s="185"/>
      <c r="CR132" s="185"/>
      <c r="CS132" s="185"/>
      <c r="CT132" s="185"/>
      <c r="CU132" s="185"/>
      <c r="CV132" s="185"/>
      <c r="CW132" s="185"/>
      <c r="CX132" s="185"/>
      <c r="CY132" s="185"/>
      <c r="CZ132" s="185"/>
      <c r="DA132" s="185"/>
      <c r="DB132" s="185"/>
      <c r="DC132" s="185"/>
      <c r="DD132" s="185"/>
      <c r="DE132" s="185"/>
      <c r="DF132" s="185"/>
      <c r="DG132" s="185"/>
      <c r="DH132" s="185"/>
      <c r="DI132" s="185"/>
      <c r="DJ132" s="185"/>
      <c r="DK132" s="185"/>
      <c r="DL132" s="185"/>
      <c r="DM132" s="185"/>
      <c r="DN132" s="185"/>
      <c r="DO132" s="185"/>
      <c r="DP132" s="185"/>
      <c r="DQ132" s="185"/>
      <c r="DR132" s="185"/>
      <c r="DS132" s="185"/>
      <c r="DT132" s="185"/>
      <c r="DU132" s="185"/>
      <c r="DV132" s="185"/>
      <c r="DW132" s="185"/>
      <c r="DX132" s="185"/>
      <c r="DY132" s="185"/>
      <c r="DZ132" s="185"/>
      <c r="EA132" s="185"/>
      <c r="EB132" s="185"/>
      <c r="EC132" s="185"/>
      <c r="ED132" s="185"/>
      <c r="EE132" s="185"/>
      <c r="EF132" s="185"/>
      <c r="EG132" s="185"/>
      <c r="EH132" s="185"/>
      <c r="EI132" s="185"/>
      <c r="EJ132" s="185"/>
      <c r="EK132" s="185"/>
      <c r="EL132" s="185"/>
      <c r="EM132" s="185"/>
      <c r="EN132" s="185"/>
      <c r="EO132" s="185"/>
      <c r="EP132" s="185"/>
      <c r="EQ132" s="185"/>
      <c r="ER132" s="185"/>
      <c r="ES132" s="185"/>
      <c r="ET132" s="185"/>
      <c r="EU132" s="185"/>
      <c r="EV132" s="185"/>
      <c r="EW132" s="185"/>
      <c r="EX132" s="185"/>
      <c r="EY132" s="185"/>
      <c r="EZ132" s="185"/>
      <c r="FA132" s="185"/>
      <c r="FB132" s="185"/>
      <c r="FC132" s="185"/>
      <c r="FD132" s="185"/>
      <c r="FE132" s="185"/>
      <c r="FF132" s="185"/>
      <c r="FG132" s="185"/>
      <c r="FH132" s="185"/>
      <c r="FI132" s="185"/>
      <c r="FJ132" s="185"/>
      <c r="FK132" s="185"/>
      <c r="FL132" s="185"/>
      <c r="FM132" s="185"/>
      <c r="FN132" s="185"/>
      <c r="FO132" s="185"/>
      <c r="FP132" s="185"/>
      <c r="FQ132" s="185"/>
      <c r="FR132" s="185"/>
      <c r="FS132" s="185"/>
      <c r="FT132" s="185"/>
      <c r="FU132" s="185"/>
      <c r="FV132" s="185"/>
      <c r="FW132" s="185"/>
      <c r="FX132" s="185"/>
      <c r="FY132" s="185"/>
      <c r="FZ132" s="185"/>
      <c r="GA132" s="185"/>
      <c r="GB132" s="185"/>
      <c r="GC132" s="185"/>
      <c r="GD132" s="185"/>
      <c r="GE132" s="185"/>
      <c r="GF132" s="185"/>
      <c r="GG132" s="185"/>
      <c r="GH132" s="185"/>
      <c r="GI132" s="185"/>
      <c r="GJ132" s="185"/>
      <c r="GK132" s="185"/>
      <c r="GL132" s="185"/>
      <c r="GM132" s="185"/>
      <c r="GN132" s="185"/>
      <c r="GO132" s="185"/>
      <c r="GP132" s="185"/>
      <c r="GQ132" s="185"/>
      <c r="GR132" s="185"/>
      <c r="GS132" s="185"/>
      <c r="GT132" s="185"/>
      <c r="GU132" s="185"/>
      <c r="GV132" s="185"/>
      <c r="GW132" s="185"/>
      <c r="GX132" s="185"/>
      <c r="GY132" s="185"/>
      <c r="GZ132" s="185"/>
      <c r="HA132" s="185"/>
      <c r="HB132" s="185"/>
      <c r="HC132" s="185"/>
      <c r="HD132" s="185"/>
      <c r="HE132" s="185"/>
      <c r="HF132" s="185"/>
      <c r="HG132" s="185"/>
      <c r="HH132" s="185"/>
      <c r="HI132" s="185"/>
      <c r="HJ132" s="185"/>
      <c r="HK132" s="185"/>
      <c r="HL132" s="185"/>
      <c r="HM132" s="185"/>
      <c r="HN132" s="185"/>
      <c r="HO132" s="185"/>
      <c r="HP132" s="185"/>
      <c r="HQ132" s="185"/>
      <c r="HR132" s="185"/>
      <c r="HS132" s="185"/>
      <c r="HT132" s="185"/>
      <c r="HU132" s="185"/>
      <c r="HV132" s="185"/>
      <c r="HW132" s="185"/>
      <c r="HX132" s="185"/>
      <c r="HY132" s="185"/>
      <c r="HZ132" s="185"/>
      <c r="IA132" s="185"/>
      <c r="IB132" s="185"/>
      <c r="IC132" s="185"/>
      <c r="ID132" s="185"/>
      <c r="IE132" s="185"/>
      <c r="IF132" s="185"/>
      <c r="IG132" s="185"/>
      <c r="IH132" s="185"/>
      <c r="II132" s="185"/>
      <c r="IJ132" s="185"/>
      <c r="IK132" s="185"/>
      <c r="IL132" s="185"/>
      <c r="IM132" s="185"/>
      <c r="IN132" s="185"/>
      <c r="IO132" s="185"/>
      <c r="IP132" s="185"/>
      <c r="IQ132" s="185"/>
      <c r="IR132" s="185"/>
      <c r="IS132" s="185"/>
      <c r="IT132" s="185"/>
      <c r="IU132" s="185"/>
      <c r="IV132" s="185"/>
    </row>
    <row r="133" spans="1:256" s="207" customFormat="1" x14ac:dyDescent="0.25">
      <c r="A133" s="194" t="s">
        <v>1968</v>
      </c>
      <c r="B133" s="195">
        <v>907.97500000000002</v>
      </c>
      <c r="C133" s="225">
        <v>554.21299999999997</v>
      </c>
      <c r="D133" s="190">
        <f t="shared" si="7"/>
        <v>1.001755108975819</v>
      </c>
      <c r="E133" s="190">
        <f t="shared" si="8"/>
        <v>1.0164144133279351</v>
      </c>
      <c r="F133" s="225">
        <v>707.95500000000004</v>
      </c>
      <c r="G133" s="190">
        <f t="shared" si="9"/>
        <v>1.0042415602472419</v>
      </c>
      <c r="H133" s="225">
        <v>769.95100000000002</v>
      </c>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5"/>
      <c r="AG133" s="185"/>
      <c r="AH133" s="185"/>
      <c r="AI133" s="185"/>
      <c r="AJ133" s="185"/>
      <c r="AK133" s="185"/>
      <c r="AL133" s="185"/>
      <c r="AM133" s="185"/>
      <c r="AN133" s="185"/>
      <c r="AO133" s="185"/>
      <c r="AP133" s="185"/>
      <c r="AQ133" s="185"/>
      <c r="AR133" s="185"/>
      <c r="AS133" s="185"/>
      <c r="AT133" s="185"/>
      <c r="AU133" s="185"/>
      <c r="AV133" s="185"/>
      <c r="AW133" s="185"/>
      <c r="AX133" s="185"/>
      <c r="AY133" s="185"/>
      <c r="AZ133" s="185"/>
      <c r="BA133" s="185"/>
      <c r="BB133" s="185"/>
      <c r="BC133" s="185"/>
      <c r="BD133" s="185"/>
      <c r="BE133" s="185"/>
      <c r="BF133" s="185"/>
      <c r="BG133" s="185"/>
      <c r="BH133" s="185"/>
      <c r="BI133" s="185"/>
      <c r="BJ133" s="185"/>
      <c r="BK133" s="185"/>
      <c r="BL133" s="185"/>
      <c r="BM133" s="185"/>
      <c r="BN133" s="185"/>
      <c r="BO133" s="185"/>
      <c r="BP133" s="185"/>
      <c r="BQ133" s="185"/>
      <c r="BR133" s="185"/>
      <c r="BS133" s="185"/>
      <c r="BT133" s="185"/>
      <c r="BU133" s="185"/>
      <c r="BV133" s="185"/>
      <c r="BW133" s="185"/>
      <c r="BX133" s="185"/>
      <c r="BY133" s="185"/>
      <c r="BZ133" s="185"/>
      <c r="CA133" s="185"/>
      <c r="CB133" s="185"/>
      <c r="CC133" s="185"/>
      <c r="CD133" s="185"/>
      <c r="CE133" s="185"/>
      <c r="CF133" s="185"/>
      <c r="CG133" s="185"/>
      <c r="CH133" s="185"/>
      <c r="CI133" s="185"/>
      <c r="CJ133" s="185"/>
      <c r="CK133" s="185"/>
      <c r="CL133" s="185"/>
      <c r="CM133" s="185"/>
      <c r="CN133" s="185"/>
      <c r="CO133" s="185"/>
      <c r="CP133" s="185"/>
      <c r="CQ133" s="185"/>
      <c r="CR133" s="185"/>
      <c r="CS133" s="185"/>
      <c r="CT133" s="185"/>
      <c r="CU133" s="185"/>
      <c r="CV133" s="185"/>
      <c r="CW133" s="185"/>
      <c r="CX133" s="185"/>
      <c r="CY133" s="185"/>
      <c r="CZ133" s="185"/>
      <c r="DA133" s="185"/>
      <c r="DB133" s="185"/>
      <c r="DC133" s="185"/>
      <c r="DD133" s="185"/>
      <c r="DE133" s="185"/>
      <c r="DF133" s="185"/>
      <c r="DG133" s="185"/>
      <c r="DH133" s="185"/>
      <c r="DI133" s="185"/>
      <c r="DJ133" s="185"/>
      <c r="DK133" s="185"/>
      <c r="DL133" s="185"/>
      <c r="DM133" s="185"/>
      <c r="DN133" s="185"/>
      <c r="DO133" s="185"/>
      <c r="DP133" s="185"/>
      <c r="DQ133" s="185"/>
      <c r="DR133" s="185"/>
      <c r="DS133" s="185"/>
      <c r="DT133" s="185"/>
      <c r="DU133" s="185"/>
      <c r="DV133" s="185"/>
      <c r="DW133" s="185"/>
      <c r="DX133" s="185"/>
      <c r="DY133" s="185"/>
      <c r="DZ133" s="185"/>
      <c r="EA133" s="185"/>
      <c r="EB133" s="185"/>
      <c r="EC133" s="185"/>
      <c r="ED133" s="185"/>
      <c r="EE133" s="185"/>
      <c r="EF133" s="185"/>
      <c r="EG133" s="185"/>
      <c r="EH133" s="185"/>
      <c r="EI133" s="185"/>
      <c r="EJ133" s="185"/>
      <c r="EK133" s="185"/>
      <c r="EL133" s="185"/>
      <c r="EM133" s="185"/>
      <c r="EN133" s="185"/>
      <c r="EO133" s="185"/>
      <c r="EP133" s="185"/>
      <c r="EQ133" s="185"/>
      <c r="ER133" s="185"/>
      <c r="ES133" s="185"/>
      <c r="ET133" s="185"/>
      <c r="EU133" s="185"/>
      <c r="EV133" s="185"/>
      <c r="EW133" s="185"/>
      <c r="EX133" s="185"/>
      <c r="EY133" s="185"/>
      <c r="EZ133" s="185"/>
      <c r="FA133" s="185"/>
      <c r="FB133" s="185"/>
      <c r="FC133" s="185"/>
      <c r="FD133" s="185"/>
      <c r="FE133" s="185"/>
      <c r="FF133" s="185"/>
      <c r="FG133" s="185"/>
      <c r="FH133" s="185"/>
      <c r="FI133" s="185"/>
      <c r="FJ133" s="185"/>
      <c r="FK133" s="185"/>
      <c r="FL133" s="185"/>
      <c r="FM133" s="185"/>
      <c r="FN133" s="185"/>
      <c r="FO133" s="185"/>
      <c r="FP133" s="185"/>
      <c r="FQ133" s="185"/>
      <c r="FR133" s="185"/>
      <c r="FS133" s="185"/>
      <c r="FT133" s="185"/>
      <c r="FU133" s="185"/>
      <c r="FV133" s="185"/>
      <c r="FW133" s="185"/>
      <c r="FX133" s="185"/>
      <c r="FY133" s="185"/>
      <c r="FZ133" s="185"/>
      <c r="GA133" s="185"/>
      <c r="GB133" s="185"/>
      <c r="GC133" s="185"/>
      <c r="GD133" s="185"/>
      <c r="GE133" s="185"/>
      <c r="GF133" s="185"/>
      <c r="GG133" s="185"/>
      <c r="GH133" s="185"/>
      <c r="GI133" s="185"/>
      <c r="GJ133" s="185"/>
      <c r="GK133" s="185"/>
      <c r="GL133" s="185"/>
      <c r="GM133" s="185"/>
      <c r="GN133" s="185"/>
      <c r="GO133" s="185"/>
      <c r="GP133" s="185"/>
      <c r="GQ133" s="185"/>
      <c r="GR133" s="185"/>
      <c r="GS133" s="185"/>
      <c r="GT133" s="185"/>
      <c r="GU133" s="185"/>
      <c r="GV133" s="185"/>
      <c r="GW133" s="185"/>
      <c r="GX133" s="185"/>
      <c r="GY133" s="185"/>
      <c r="GZ133" s="185"/>
      <c r="HA133" s="185"/>
      <c r="HB133" s="185"/>
      <c r="HC133" s="185"/>
      <c r="HD133" s="185"/>
      <c r="HE133" s="185"/>
      <c r="HF133" s="185"/>
      <c r="HG133" s="185"/>
      <c r="HH133" s="185"/>
      <c r="HI133" s="185"/>
      <c r="HJ133" s="185"/>
      <c r="HK133" s="185"/>
      <c r="HL133" s="185"/>
      <c r="HM133" s="185"/>
      <c r="HN133" s="185"/>
      <c r="HO133" s="185"/>
      <c r="HP133" s="185"/>
      <c r="HQ133" s="185"/>
      <c r="HR133" s="185"/>
      <c r="HS133" s="185"/>
      <c r="HT133" s="185"/>
      <c r="HU133" s="185"/>
      <c r="HV133" s="185"/>
      <c r="HW133" s="185"/>
      <c r="HX133" s="185"/>
      <c r="HY133" s="185"/>
      <c r="HZ133" s="185"/>
      <c r="IA133" s="185"/>
      <c r="IB133" s="185"/>
      <c r="IC133" s="185"/>
      <c r="ID133" s="185"/>
      <c r="IE133" s="185"/>
      <c r="IF133" s="185"/>
      <c r="IG133" s="185"/>
      <c r="IH133" s="185"/>
      <c r="II133" s="185"/>
      <c r="IJ133" s="185"/>
      <c r="IK133" s="185"/>
      <c r="IL133" s="185"/>
      <c r="IM133" s="185"/>
      <c r="IN133" s="185"/>
      <c r="IO133" s="185"/>
      <c r="IP133" s="185"/>
      <c r="IQ133" s="185"/>
      <c r="IR133" s="185"/>
      <c r="IS133" s="185"/>
      <c r="IT133" s="185"/>
      <c r="IU133" s="185"/>
      <c r="IV133" s="185"/>
    </row>
    <row r="134" spans="1:256" s="207" customFormat="1" x14ac:dyDescent="0.25">
      <c r="A134" s="194" t="s">
        <v>1969</v>
      </c>
      <c r="B134" s="195">
        <v>926.03800000000001</v>
      </c>
      <c r="C134" s="225">
        <v>555.73</v>
      </c>
      <c r="D134" s="190">
        <f t="shared" si="7"/>
        <v>1.0027372147531726</v>
      </c>
      <c r="E134" s="190">
        <f t="shared" si="8"/>
        <v>1.0120473758925355</v>
      </c>
      <c r="F134" s="225">
        <v>716.48400000000004</v>
      </c>
      <c r="G134" s="190">
        <f t="shared" si="9"/>
        <v>1.004635359912514</v>
      </c>
      <c r="H134" s="225">
        <v>773.52</v>
      </c>
      <c r="I134" s="185"/>
      <c r="J134" s="185"/>
      <c r="K134" s="185"/>
      <c r="L134" s="185"/>
      <c r="M134" s="185"/>
      <c r="N134" s="185"/>
      <c r="O134" s="185"/>
      <c r="P134" s="185"/>
      <c r="Q134" s="185"/>
      <c r="R134" s="185"/>
      <c r="S134" s="185"/>
      <c r="T134" s="185"/>
      <c r="U134" s="185"/>
      <c r="V134" s="185"/>
      <c r="W134" s="185"/>
      <c r="X134" s="185"/>
      <c r="Y134" s="185"/>
      <c r="Z134" s="185"/>
      <c r="AA134" s="185"/>
      <c r="AB134" s="185"/>
      <c r="AC134" s="185"/>
      <c r="AD134" s="185"/>
      <c r="AE134" s="185"/>
      <c r="AF134" s="185"/>
      <c r="AG134" s="185"/>
      <c r="AH134" s="185"/>
      <c r="AI134" s="185"/>
      <c r="AJ134" s="185"/>
      <c r="AK134" s="185"/>
      <c r="AL134" s="185"/>
      <c r="AM134" s="185"/>
      <c r="AN134" s="185"/>
      <c r="AO134" s="185"/>
      <c r="AP134" s="185"/>
      <c r="AQ134" s="185"/>
      <c r="AR134" s="185"/>
      <c r="AS134" s="185"/>
      <c r="AT134" s="185"/>
      <c r="AU134" s="185"/>
      <c r="AV134" s="185"/>
      <c r="AW134" s="185"/>
      <c r="AX134" s="185"/>
      <c r="AY134" s="185"/>
      <c r="AZ134" s="185"/>
      <c r="BA134" s="185"/>
      <c r="BB134" s="185"/>
      <c r="BC134" s="185"/>
      <c r="BD134" s="185"/>
      <c r="BE134" s="185"/>
      <c r="BF134" s="185"/>
      <c r="BG134" s="185"/>
      <c r="BH134" s="185"/>
      <c r="BI134" s="185"/>
      <c r="BJ134" s="185"/>
      <c r="BK134" s="185"/>
      <c r="BL134" s="185"/>
      <c r="BM134" s="185"/>
      <c r="BN134" s="185"/>
      <c r="BO134" s="185"/>
      <c r="BP134" s="185"/>
      <c r="BQ134" s="185"/>
      <c r="BR134" s="185"/>
      <c r="BS134" s="185"/>
      <c r="BT134" s="185"/>
      <c r="BU134" s="185"/>
      <c r="BV134" s="185"/>
      <c r="BW134" s="185"/>
      <c r="BX134" s="185"/>
      <c r="BY134" s="185"/>
      <c r="BZ134" s="185"/>
      <c r="CA134" s="185"/>
      <c r="CB134" s="185"/>
      <c r="CC134" s="185"/>
      <c r="CD134" s="185"/>
      <c r="CE134" s="185"/>
      <c r="CF134" s="185"/>
      <c r="CG134" s="185"/>
      <c r="CH134" s="185"/>
      <c r="CI134" s="185"/>
      <c r="CJ134" s="185"/>
      <c r="CK134" s="185"/>
      <c r="CL134" s="185"/>
      <c r="CM134" s="185"/>
      <c r="CN134" s="185"/>
      <c r="CO134" s="185"/>
      <c r="CP134" s="185"/>
      <c r="CQ134" s="185"/>
      <c r="CR134" s="185"/>
      <c r="CS134" s="185"/>
      <c r="CT134" s="185"/>
      <c r="CU134" s="185"/>
      <c r="CV134" s="185"/>
      <c r="CW134" s="185"/>
      <c r="CX134" s="185"/>
      <c r="CY134" s="185"/>
      <c r="CZ134" s="185"/>
      <c r="DA134" s="185"/>
      <c r="DB134" s="185"/>
      <c r="DC134" s="185"/>
      <c r="DD134" s="185"/>
      <c r="DE134" s="185"/>
      <c r="DF134" s="185"/>
      <c r="DG134" s="185"/>
      <c r="DH134" s="185"/>
      <c r="DI134" s="185"/>
      <c r="DJ134" s="185"/>
      <c r="DK134" s="185"/>
      <c r="DL134" s="185"/>
      <c r="DM134" s="185"/>
      <c r="DN134" s="185"/>
      <c r="DO134" s="185"/>
      <c r="DP134" s="185"/>
      <c r="DQ134" s="185"/>
      <c r="DR134" s="185"/>
      <c r="DS134" s="185"/>
      <c r="DT134" s="185"/>
      <c r="DU134" s="185"/>
      <c r="DV134" s="185"/>
      <c r="DW134" s="185"/>
      <c r="DX134" s="185"/>
      <c r="DY134" s="185"/>
      <c r="DZ134" s="185"/>
      <c r="EA134" s="185"/>
      <c r="EB134" s="185"/>
      <c r="EC134" s="185"/>
      <c r="ED134" s="185"/>
      <c r="EE134" s="185"/>
      <c r="EF134" s="185"/>
      <c r="EG134" s="185"/>
      <c r="EH134" s="185"/>
      <c r="EI134" s="185"/>
      <c r="EJ134" s="185"/>
      <c r="EK134" s="185"/>
      <c r="EL134" s="185"/>
      <c r="EM134" s="185"/>
      <c r="EN134" s="185"/>
      <c r="EO134" s="185"/>
      <c r="EP134" s="185"/>
      <c r="EQ134" s="185"/>
      <c r="ER134" s="185"/>
      <c r="ES134" s="185"/>
      <c r="ET134" s="185"/>
      <c r="EU134" s="185"/>
      <c r="EV134" s="185"/>
      <c r="EW134" s="185"/>
      <c r="EX134" s="185"/>
      <c r="EY134" s="185"/>
      <c r="EZ134" s="185"/>
      <c r="FA134" s="185"/>
      <c r="FB134" s="185"/>
      <c r="FC134" s="185"/>
      <c r="FD134" s="185"/>
      <c r="FE134" s="185"/>
      <c r="FF134" s="185"/>
      <c r="FG134" s="185"/>
      <c r="FH134" s="185"/>
      <c r="FI134" s="185"/>
      <c r="FJ134" s="185"/>
      <c r="FK134" s="185"/>
      <c r="FL134" s="185"/>
      <c r="FM134" s="185"/>
      <c r="FN134" s="185"/>
      <c r="FO134" s="185"/>
      <c r="FP134" s="185"/>
      <c r="FQ134" s="185"/>
      <c r="FR134" s="185"/>
      <c r="FS134" s="185"/>
      <c r="FT134" s="185"/>
      <c r="FU134" s="185"/>
      <c r="FV134" s="185"/>
      <c r="FW134" s="185"/>
      <c r="FX134" s="185"/>
      <c r="FY134" s="185"/>
      <c r="FZ134" s="185"/>
      <c r="GA134" s="185"/>
      <c r="GB134" s="185"/>
      <c r="GC134" s="185"/>
      <c r="GD134" s="185"/>
      <c r="GE134" s="185"/>
      <c r="GF134" s="185"/>
      <c r="GG134" s="185"/>
      <c r="GH134" s="185"/>
      <c r="GI134" s="185"/>
      <c r="GJ134" s="185"/>
      <c r="GK134" s="185"/>
      <c r="GL134" s="185"/>
      <c r="GM134" s="185"/>
      <c r="GN134" s="185"/>
      <c r="GO134" s="185"/>
      <c r="GP134" s="185"/>
      <c r="GQ134" s="185"/>
      <c r="GR134" s="185"/>
      <c r="GS134" s="185"/>
      <c r="GT134" s="185"/>
      <c r="GU134" s="185"/>
      <c r="GV134" s="185"/>
      <c r="GW134" s="185"/>
      <c r="GX134" s="185"/>
      <c r="GY134" s="185"/>
      <c r="GZ134" s="185"/>
      <c r="HA134" s="185"/>
      <c r="HB134" s="185"/>
      <c r="HC134" s="185"/>
      <c r="HD134" s="185"/>
      <c r="HE134" s="185"/>
      <c r="HF134" s="185"/>
      <c r="HG134" s="185"/>
      <c r="HH134" s="185"/>
      <c r="HI134" s="185"/>
      <c r="HJ134" s="185"/>
      <c r="HK134" s="185"/>
      <c r="HL134" s="185"/>
      <c r="HM134" s="185"/>
      <c r="HN134" s="185"/>
      <c r="HO134" s="185"/>
      <c r="HP134" s="185"/>
      <c r="HQ134" s="185"/>
      <c r="HR134" s="185"/>
      <c r="HS134" s="185"/>
      <c r="HT134" s="185"/>
      <c r="HU134" s="185"/>
      <c r="HV134" s="185"/>
      <c r="HW134" s="185"/>
      <c r="HX134" s="185"/>
      <c r="HY134" s="185"/>
      <c r="HZ134" s="185"/>
      <c r="IA134" s="185"/>
      <c r="IB134" s="185"/>
      <c r="IC134" s="185"/>
      <c r="ID134" s="185"/>
      <c r="IE134" s="185"/>
      <c r="IF134" s="185"/>
      <c r="IG134" s="185"/>
      <c r="IH134" s="185"/>
      <c r="II134" s="185"/>
      <c r="IJ134" s="185"/>
      <c r="IK134" s="185"/>
      <c r="IL134" s="185"/>
      <c r="IM134" s="185"/>
      <c r="IN134" s="185"/>
      <c r="IO134" s="185"/>
      <c r="IP134" s="185"/>
      <c r="IQ134" s="185"/>
      <c r="IR134" s="185"/>
      <c r="IS134" s="185"/>
      <c r="IT134" s="185"/>
      <c r="IU134" s="185"/>
      <c r="IV134" s="185"/>
    </row>
    <row r="135" spans="1:256" s="207" customFormat="1" x14ac:dyDescent="0.25">
      <c r="A135" s="194" t="s">
        <v>1970</v>
      </c>
      <c r="B135" s="195">
        <v>926.03800000000001</v>
      </c>
      <c r="C135" s="225">
        <v>557.17899999999997</v>
      </c>
      <c r="D135" s="190">
        <f t="shared" si="7"/>
        <v>1.0026073812822773</v>
      </c>
      <c r="E135" s="190">
        <f t="shared" si="8"/>
        <v>1.0011807660743297</v>
      </c>
      <c r="F135" s="225">
        <v>717.33</v>
      </c>
      <c r="G135" s="190">
        <f t="shared" si="9"/>
        <v>1.0018344709897611</v>
      </c>
      <c r="H135" s="225">
        <v>774.93899999999996</v>
      </c>
      <c r="I135" s="185"/>
      <c r="J135" s="185"/>
      <c r="K135" s="185"/>
      <c r="L135" s="185"/>
      <c r="M135" s="185"/>
      <c r="N135" s="185"/>
      <c r="O135" s="185"/>
      <c r="P135" s="185"/>
      <c r="Q135" s="185"/>
      <c r="R135" s="185"/>
      <c r="S135" s="185"/>
      <c r="T135" s="185"/>
      <c r="U135" s="185"/>
      <c r="V135" s="185"/>
      <c r="W135" s="185"/>
      <c r="X135" s="185"/>
      <c r="Y135" s="185"/>
      <c r="Z135" s="185"/>
      <c r="AA135" s="185"/>
      <c r="AB135" s="185"/>
      <c r="AC135" s="185"/>
      <c r="AD135" s="185"/>
      <c r="AE135" s="185"/>
      <c r="AF135" s="185"/>
      <c r="AG135" s="185"/>
      <c r="AH135" s="185"/>
      <c r="AI135" s="185"/>
      <c r="AJ135" s="185"/>
      <c r="AK135" s="185"/>
      <c r="AL135" s="185"/>
      <c r="AM135" s="185"/>
      <c r="AN135" s="185"/>
      <c r="AO135" s="185"/>
      <c r="AP135" s="185"/>
      <c r="AQ135" s="185"/>
      <c r="AR135" s="185"/>
      <c r="AS135" s="185"/>
      <c r="AT135" s="185"/>
      <c r="AU135" s="185"/>
      <c r="AV135" s="185"/>
      <c r="AW135" s="185"/>
      <c r="AX135" s="185"/>
      <c r="AY135" s="185"/>
      <c r="AZ135" s="185"/>
      <c r="BA135" s="185"/>
      <c r="BB135" s="185"/>
      <c r="BC135" s="185"/>
      <c r="BD135" s="185"/>
      <c r="BE135" s="185"/>
      <c r="BF135" s="185"/>
      <c r="BG135" s="185"/>
      <c r="BH135" s="185"/>
      <c r="BI135" s="185"/>
      <c r="BJ135" s="185"/>
      <c r="BK135" s="185"/>
      <c r="BL135" s="185"/>
      <c r="BM135" s="185"/>
      <c r="BN135" s="185"/>
      <c r="BO135" s="185"/>
      <c r="BP135" s="185"/>
      <c r="BQ135" s="185"/>
      <c r="BR135" s="185"/>
      <c r="BS135" s="185"/>
      <c r="BT135" s="185"/>
      <c r="BU135" s="185"/>
      <c r="BV135" s="185"/>
      <c r="BW135" s="185"/>
      <c r="BX135" s="185"/>
      <c r="BY135" s="185"/>
      <c r="BZ135" s="185"/>
      <c r="CA135" s="185"/>
      <c r="CB135" s="185"/>
      <c r="CC135" s="185"/>
      <c r="CD135" s="185"/>
      <c r="CE135" s="185"/>
      <c r="CF135" s="185"/>
      <c r="CG135" s="185"/>
      <c r="CH135" s="185"/>
      <c r="CI135" s="185"/>
      <c r="CJ135" s="185"/>
      <c r="CK135" s="185"/>
      <c r="CL135" s="185"/>
      <c r="CM135" s="185"/>
      <c r="CN135" s="185"/>
      <c r="CO135" s="185"/>
      <c r="CP135" s="185"/>
      <c r="CQ135" s="185"/>
      <c r="CR135" s="185"/>
      <c r="CS135" s="185"/>
      <c r="CT135" s="185"/>
      <c r="CU135" s="185"/>
      <c r="CV135" s="185"/>
      <c r="CW135" s="185"/>
      <c r="CX135" s="185"/>
      <c r="CY135" s="185"/>
      <c r="CZ135" s="185"/>
      <c r="DA135" s="185"/>
      <c r="DB135" s="185"/>
      <c r="DC135" s="185"/>
      <c r="DD135" s="185"/>
      <c r="DE135" s="185"/>
      <c r="DF135" s="185"/>
      <c r="DG135" s="185"/>
      <c r="DH135" s="185"/>
      <c r="DI135" s="185"/>
      <c r="DJ135" s="185"/>
      <c r="DK135" s="185"/>
      <c r="DL135" s="185"/>
      <c r="DM135" s="185"/>
      <c r="DN135" s="185"/>
      <c r="DO135" s="185"/>
      <c r="DP135" s="185"/>
      <c r="DQ135" s="185"/>
      <c r="DR135" s="185"/>
      <c r="DS135" s="185"/>
      <c r="DT135" s="185"/>
      <c r="DU135" s="185"/>
      <c r="DV135" s="185"/>
      <c r="DW135" s="185"/>
      <c r="DX135" s="185"/>
      <c r="DY135" s="185"/>
      <c r="DZ135" s="185"/>
      <c r="EA135" s="185"/>
      <c r="EB135" s="185"/>
      <c r="EC135" s="185"/>
      <c r="ED135" s="185"/>
      <c r="EE135" s="185"/>
      <c r="EF135" s="185"/>
      <c r="EG135" s="185"/>
      <c r="EH135" s="185"/>
      <c r="EI135" s="185"/>
      <c r="EJ135" s="185"/>
      <c r="EK135" s="185"/>
      <c r="EL135" s="185"/>
      <c r="EM135" s="185"/>
      <c r="EN135" s="185"/>
      <c r="EO135" s="185"/>
      <c r="EP135" s="185"/>
      <c r="EQ135" s="185"/>
      <c r="ER135" s="185"/>
      <c r="ES135" s="185"/>
      <c r="ET135" s="185"/>
      <c r="EU135" s="185"/>
      <c r="EV135" s="185"/>
      <c r="EW135" s="185"/>
      <c r="EX135" s="185"/>
      <c r="EY135" s="185"/>
      <c r="EZ135" s="185"/>
      <c r="FA135" s="185"/>
      <c r="FB135" s="185"/>
      <c r="FC135" s="185"/>
      <c r="FD135" s="185"/>
      <c r="FE135" s="185"/>
      <c r="FF135" s="185"/>
      <c r="FG135" s="185"/>
      <c r="FH135" s="185"/>
      <c r="FI135" s="185"/>
      <c r="FJ135" s="185"/>
      <c r="FK135" s="185"/>
      <c r="FL135" s="185"/>
      <c r="FM135" s="185"/>
      <c r="FN135" s="185"/>
      <c r="FO135" s="185"/>
      <c r="FP135" s="185"/>
      <c r="FQ135" s="185"/>
      <c r="FR135" s="185"/>
      <c r="FS135" s="185"/>
      <c r="FT135" s="185"/>
      <c r="FU135" s="185"/>
      <c r="FV135" s="185"/>
      <c r="FW135" s="185"/>
      <c r="FX135" s="185"/>
      <c r="FY135" s="185"/>
      <c r="FZ135" s="185"/>
      <c r="GA135" s="185"/>
      <c r="GB135" s="185"/>
      <c r="GC135" s="185"/>
      <c r="GD135" s="185"/>
      <c r="GE135" s="185"/>
      <c r="GF135" s="185"/>
      <c r="GG135" s="185"/>
      <c r="GH135" s="185"/>
      <c r="GI135" s="185"/>
      <c r="GJ135" s="185"/>
      <c r="GK135" s="185"/>
      <c r="GL135" s="185"/>
      <c r="GM135" s="185"/>
      <c r="GN135" s="185"/>
      <c r="GO135" s="185"/>
      <c r="GP135" s="185"/>
      <c r="GQ135" s="185"/>
      <c r="GR135" s="185"/>
      <c r="GS135" s="185"/>
      <c r="GT135" s="185"/>
      <c r="GU135" s="185"/>
      <c r="GV135" s="185"/>
      <c r="GW135" s="185"/>
      <c r="GX135" s="185"/>
      <c r="GY135" s="185"/>
      <c r="GZ135" s="185"/>
      <c r="HA135" s="185"/>
      <c r="HB135" s="185"/>
      <c r="HC135" s="185"/>
      <c r="HD135" s="185"/>
      <c r="HE135" s="185"/>
      <c r="HF135" s="185"/>
      <c r="HG135" s="185"/>
      <c r="HH135" s="185"/>
      <c r="HI135" s="185"/>
      <c r="HJ135" s="185"/>
      <c r="HK135" s="185"/>
      <c r="HL135" s="185"/>
      <c r="HM135" s="185"/>
      <c r="HN135" s="185"/>
      <c r="HO135" s="185"/>
      <c r="HP135" s="185"/>
      <c r="HQ135" s="185"/>
      <c r="HR135" s="185"/>
      <c r="HS135" s="185"/>
      <c r="HT135" s="185"/>
      <c r="HU135" s="185"/>
      <c r="HV135" s="185"/>
      <c r="HW135" s="185"/>
      <c r="HX135" s="185"/>
      <c r="HY135" s="185"/>
      <c r="HZ135" s="185"/>
      <c r="IA135" s="185"/>
      <c r="IB135" s="185"/>
      <c r="IC135" s="185"/>
      <c r="ID135" s="185"/>
      <c r="IE135" s="185"/>
      <c r="IF135" s="185"/>
      <c r="IG135" s="185"/>
      <c r="IH135" s="185"/>
      <c r="II135" s="185"/>
      <c r="IJ135" s="185"/>
      <c r="IK135" s="185"/>
      <c r="IL135" s="185"/>
      <c r="IM135" s="185"/>
      <c r="IN135" s="185"/>
      <c r="IO135" s="185"/>
      <c r="IP135" s="185"/>
      <c r="IQ135" s="185"/>
      <c r="IR135" s="185"/>
      <c r="IS135" s="185"/>
      <c r="IT135" s="185"/>
      <c r="IU135" s="185"/>
      <c r="IV135" s="185"/>
    </row>
    <row r="136" spans="1:256" s="207" customFormat="1" x14ac:dyDescent="0.25">
      <c r="A136" s="194" t="s">
        <v>1971</v>
      </c>
      <c r="B136" s="195">
        <v>926.03800000000001</v>
      </c>
      <c r="C136" s="225">
        <v>557.50900000000001</v>
      </c>
      <c r="D136" s="190">
        <f t="shared" si="7"/>
        <v>1.0005922692707372</v>
      </c>
      <c r="E136" s="190">
        <f t="shared" si="8"/>
        <v>1.0002690532948573</v>
      </c>
      <c r="F136" s="225">
        <v>717.52300000000002</v>
      </c>
      <c r="G136" s="190">
        <f t="shared" si="9"/>
        <v>1.0003690613067611</v>
      </c>
      <c r="H136" s="225">
        <v>775.22500000000002</v>
      </c>
      <c r="I136" s="185"/>
      <c r="J136" s="185"/>
      <c r="K136" s="185"/>
      <c r="L136" s="185"/>
      <c r="M136" s="185"/>
      <c r="N136" s="185"/>
      <c r="O136" s="185"/>
      <c r="P136" s="185"/>
      <c r="Q136" s="185"/>
      <c r="R136" s="185"/>
      <c r="S136" s="185"/>
      <c r="T136" s="185"/>
      <c r="U136" s="185"/>
      <c r="V136" s="185"/>
      <c r="W136" s="185"/>
      <c r="X136" s="185"/>
      <c r="Y136" s="185"/>
      <c r="Z136" s="185"/>
      <c r="AA136" s="185"/>
      <c r="AB136" s="185"/>
      <c r="AC136" s="185"/>
      <c r="AD136" s="185"/>
      <c r="AE136" s="185"/>
      <c r="AF136" s="185"/>
      <c r="AG136" s="185"/>
      <c r="AH136" s="185"/>
      <c r="AI136" s="185"/>
      <c r="AJ136" s="185"/>
      <c r="AK136" s="185"/>
      <c r="AL136" s="185"/>
      <c r="AM136" s="185"/>
      <c r="AN136" s="185"/>
      <c r="AO136" s="185"/>
      <c r="AP136" s="185"/>
      <c r="AQ136" s="185"/>
      <c r="AR136" s="185"/>
      <c r="AS136" s="185"/>
      <c r="AT136" s="185"/>
      <c r="AU136" s="185"/>
      <c r="AV136" s="185"/>
      <c r="AW136" s="185"/>
      <c r="AX136" s="185"/>
      <c r="AY136" s="185"/>
      <c r="AZ136" s="185"/>
      <c r="BA136" s="185"/>
      <c r="BB136" s="185"/>
      <c r="BC136" s="185"/>
      <c r="BD136" s="185"/>
      <c r="BE136" s="185"/>
      <c r="BF136" s="185"/>
      <c r="BG136" s="185"/>
      <c r="BH136" s="185"/>
      <c r="BI136" s="185"/>
      <c r="BJ136" s="185"/>
      <c r="BK136" s="185"/>
      <c r="BL136" s="185"/>
      <c r="BM136" s="185"/>
      <c r="BN136" s="185"/>
      <c r="BO136" s="185"/>
      <c r="BP136" s="185"/>
      <c r="BQ136" s="185"/>
      <c r="BR136" s="185"/>
      <c r="BS136" s="185"/>
      <c r="BT136" s="185"/>
      <c r="BU136" s="185"/>
      <c r="BV136" s="185"/>
      <c r="BW136" s="185"/>
      <c r="BX136" s="185"/>
      <c r="BY136" s="185"/>
      <c r="BZ136" s="185"/>
      <c r="CA136" s="185"/>
      <c r="CB136" s="185"/>
      <c r="CC136" s="185"/>
      <c r="CD136" s="185"/>
      <c r="CE136" s="185"/>
      <c r="CF136" s="185"/>
      <c r="CG136" s="185"/>
      <c r="CH136" s="185"/>
      <c r="CI136" s="185"/>
      <c r="CJ136" s="185"/>
      <c r="CK136" s="185"/>
      <c r="CL136" s="185"/>
      <c r="CM136" s="185"/>
      <c r="CN136" s="185"/>
      <c r="CO136" s="185"/>
      <c r="CP136" s="185"/>
      <c r="CQ136" s="185"/>
      <c r="CR136" s="185"/>
      <c r="CS136" s="185"/>
      <c r="CT136" s="185"/>
      <c r="CU136" s="185"/>
      <c r="CV136" s="185"/>
      <c r="CW136" s="185"/>
      <c r="CX136" s="185"/>
      <c r="CY136" s="185"/>
      <c r="CZ136" s="185"/>
      <c r="DA136" s="185"/>
      <c r="DB136" s="185"/>
      <c r="DC136" s="185"/>
      <c r="DD136" s="185"/>
      <c r="DE136" s="185"/>
      <c r="DF136" s="185"/>
      <c r="DG136" s="185"/>
      <c r="DH136" s="185"/>
      <c r="DI136" s="185"/>
      <c r="DJ136" s="185"/>
      <c r="DK136" s="185"/>
      <c r="DL136" s="185"/>
      <c r="DM136" s="185"/>
      <c r="DN136" s="185"/>
      <c r="DO136" s="185"/>
      <c r="DP136" s="185"/>
      <c r="DQ136" s="185"/>
      <c r="DR136" s="185"/>
      <c r="DS136" s="185"/>
      <c r="DT136" s="185"/>
      <c r="DU136" s="185"/>
      <c r="DV136" s="185"/>
      <c r="DW136" s="185"/>
      <c r="DX136" s="185"/>
      <c r="DY136" s="185"/>
      <c r="DZ136" s="185"/>
      <c r="EA136" s="185"/>
      <c r="EB136" s="185"/>
      <c r="EC136" s="185"/>
      <c r="ED136" s="185"/>
      <c r="EE136" s="185"/>
      <c r="EF136" s="185"/>
      <c r="EG136" s="185"/>
      <c r="EH136" s="185"/>
      <c r="EI136" s="185"/>
      <c r="EJ136" s="185"/>
      <c r="EK136" s="185"/>
      <c r="EL136" s="185"/>
      <c r="EM136" s="185"/>
      <c r="EN136" s="185"/>
      <c r="EO136" s="185"/>
      <c r="EP136" s="185"/>
      <c r="EQ136" s="185"/>
      <c r="ER136" s="185"/>
      <c r="ES136" s="185"/>
      <c r="ET136" s="185"/>
      <c r="EU136" s="185"/>
      <c r="EV136" s="185"/>
      <c r="EW136" s="185"/>
      <c r="EX136" s="185"/>
      <c r="EY136" s="185"/>
      <c r="EZ136" s="185"/>
      <c r="FA136" s="185"/>
      <c r="FB136" s="185"/>
      <c r="FC136" s="185"/>
      <c r="FD136" s="185"/>
      <c r="FE136" s="185"/>
      <c r="FF136" s="185"/>
      <c r="FG136" s="185"/>
      <c r="FH136" s="185"/>
      <c r="FI136" s="185"/>
      <c r="FJ136" s="185"/>
      <c r="FK136" s="185"/>
      <c r="FL136" s="185"/>
      <c r="FM136" s="185"/>
      <c r="FN136" s="185"/>
      <c r="FO136" s="185"/>
      <c r="FP136" s="185"/>
      <c r="FQ136" s="185"/>
      <c r="FR136" s="185"/>
      <c r="FS136" s="185"/>
      <c r="FT136" s="185"/>
      <c r="FU136" s="185"/>
      <c r="FV136" s="185"/>
      <c r="FW136" s="185"/>
      <c r="FX136" s="185"/>
      <c r="FY136" s="185"/>
      <c r="FZ136" s="185"/>
      <c r="GA136" s="185"/>
      <c r="GB136" s="185"/>
      <c r="GC136" s="185"/>
      <c r="GD136" s="185"/>
      <c r="GE136" s="185"/>
      <c r="GF136" s="185"/>
      <c r="GG136" s="185"/>
      <c r="GH136" s="185"/>
      <c r="GI136" s="185"/>
      <c r="GJ136" s="185"/>
      <c r="GK136" s="185"/>
      <c r="GL136" s="185"/>
      <c r="GM136" s="185"/>
      <c r="GN136" s="185"/>
      <c r="GO136" s="185"/>
      <c r="GP136" s="185"/>
      <c r="GQ136" s="185"/>
      <c r="GR136" s="185"/>
      <c r="GS136" s="185"/>
      <c r="GT136" s="185"/>
      <c r="GU136" s="185"/>
      <c r="GV136" s="185"/>
      <c r="GW136" s="185"/>
      <c r="GX136" s="185"/>
      <c r="GY136" s="185"/>
      <c r="GZ136" s="185"/>
      <c r="HA136" s="185"/>
      <c r="HB136" s="185"/>
      <c r="HC136" s="185"/>
      <c r="HD136" s="185"/>
      <c r="HE136" s="185"/>
      <c r="HF136" s="185"/>
      <c r="HG136" s="185"/>
      <c r="HH136" s="185"/>
      <c r="HI136" s="185"/>
      <c r="HJ136" s="185"/>
      <c r="HK136" s="185"/>
      <c r="HL136" s="185"/>
      <c r="HM136" s="185"/>
      <c r="HN136" s="185"/>
      <c r="HO136" s="185"/>
      <c r="HP136" s="185"/>
      <c r="HQ136" s="185"/>
      <c r="HR136" s="185"/>
      <c r="HS136" s="185"/>
      <c r="HT136" s="185"/>
      <c r="HU136" s="185"/>
      <c r="HV136" s="185"/>
      <c r="HW136" s="185"/>
      <c r="HX136" s="185"/>
      <c r="HY136" s="185"/>
      <c r="HZ136" s="185"/>
      <c r="IA136" s="185"/>
      <c r="IB136" s="185"/>
      <c r="IC136" s="185"/>
      <c r="ID136" s="185"/>
      <c r="IE136" s="185"/>
      <c r="IF136" s="185"/>
      <c r="IG136" s="185"/>
      <c r="IH136" s="185"/>
      <c r="II136" s="185"/>
      <c r="IJ136" s="185"/>
      <c r="IK136" s="185"/>
      <c r="IL136" s="185"/>
      <c r="IM136" s="185"/>
      <c r="IN136" s="185"/>
      <c r="IO136" s="185"/>
      <c r="IP136" s="185"/>
      <c r="IQ136" s="185"/>
      <c r="IR136" s="185"/>
      <c r="IS136" s="185"/>
      <c r="IT136" s="185"/>
      <c r="IU136" s="185"/>
      <c r="IV136" s="185"/>
    </row>
    <row r="137" spans="1:256" s="207" customFormat="1" x14ac:dyDescent="0.25">
      <c r="A137" s="194" t="s">
        <v>1972</v>
      </c>
      <c r="B137" s="195">
        <v>926.03800000000001</v>
      </c>
      <c r="C137" s="225">
        <v>558.904</v>
      </c>
      <c r="D137" s="190">
        <f t="shared" si="7"/>
        <v>1.0025022017581779</v>
      </c>
      <c r="E137" s="190">
        <f t="shared" si="8"/>
        <v>1.0011358520911524</v>
      </c>
      <c r="F137" s="225">
        <v>718.33799999999997</v>
      </c>
      <c r="G137" s="190">
        <f t="shared" si="9"/>
        <v>1.002081976200458</v>
      </c>
      <c r="H137" s="225">
        <v>776.83900000000006</v>
      </c>
      <c r="I137" s="185"/>
      <c r="J137" s="185"/>
      <c r="K137" s="185"/>
      <c r="L137" s="185"/>
      <c r="M137" s="185"/>
      <c r="N137" s="185"/>
      <c r="O137" s="185"/>
      <c r="P137" s="185"/>
      <c r="Q137" s="185"/>
      <c r="R137" s="185"/>
      <c r="S137" s="185"/>
      <c r="T137" s="185"/>
      <c r="U137" s="185"/>
      <c r="V137" s="185"/>
      <c r="W137" s="185"/>
      <c r="X137" s="185"/>
      <c r="Y137" s="185"/>
      <c r="Z137" s="185"/>
      <c r="AA137" s="185"/>
      <c r="AB137" s="185"/>
      <c r="AC137" s="185"/>
      <c r="AD137" s="185"/>
      <c r="AE137" s="185"/>
      <c r="AF137" s="185"/>
      <c r="AG137" s="185"/>
      <c r="AH137" s="185"/>
      <c r="AI137" s="185"/>
      <c r="AJ137" s="185"/>
      <c r="AK137" s="185"/>
      <c r="AL137" s="185"/>
      <c r="AM137" s="185"/>
      <c r="AN137" s="185"/>
      <c r="AO137" s="185"/>
      <c r="AP137" s="185"/>
      <c r="AQ137" s="185"/>
      <c r="AR137" s="185"/>
      <c r="AS137" s="185"/>
      <c r="AT137" s="185"/>
      <c r="AU137" s="185"/>
      <c r="AV137" s="185"/>
      <c r="AW137" s="185"/>
      <c r="AX137" s="185"/>
      <c r="AY137" s="185"/>
      <c r="AZ137" s="185"/>
      <c r="BA137" s="185"/>
      <c r="BB137" s="185"/>
      <c r="BC137" s="185"/>
      <c r="BD137" s="185"/>
      <c r="BE137" s="185"/>
      <c r="BF137" s="185"/>
      <c r="BG137" s="185"/>
      <c r="BH137" s="185"/>
      <c r="BI137" s="185"/>
      <c r="BJ137" s="185"/>
      <c r="BK137" s="185"/>
      <c r="BL137" s="185"/>
      <c r="BM137" s="185"/>
      <c r="BN137" s="185"/>
      <c r="BO137" s="185"/>
      <c r="BP137" s="185"/>
      <c r="BQ137" s="185"/>
      <c r="BR137" s="185"/>
      <c r="BS137" s="185"/>
      <c r="BT137" s="185"/>
      <c r="BU137" s="185"/>
      <c r="BV137" s="185"/>
      <c r="BW137" s="185"/>
      <c r="BX137" s="185"/>
      <c r="BY137" s="185"/>
      <c r="BZ137" s="185"/>
      <c r="CA137" s="185"/>
      <c r="CB137" s="185"/>
      <c r="CC137" s="185"/>
      <c r="CD137" s="185"/>
      <c r="CE137" s="185"/>
      <c r="CF137" s="185"/>
      <c r="CG137" s="185"/>
      <c r="CH137" s="185"/>
      <c r="CI137" s="185"/>
      <c r="CJ137" s="185"/>
      <c r="CK137" s="185"/>
      <c r="CL137" s="185"/>
      <c r="CM137" s="185"/>
      <c r="CN137" s="185"/>
      <c r="CO137" s="185"/>
      <c r="CP137" s="185"/>
      <c r="CQ137" s="185"/>
      <c r="CR137" s="185"/>
      <c r="CS137" s="185"/>
      <c r="CT137" s="185"/>
      <c r="CU137" s="185"/>
      <c r="CV137" s="185"/>
      <c r="CW137" s="185"/>
      <c r="CX137" s="185"/>
      <c r="CY137" s="185"/>
      <c r="CZ137" s="185"/>
      <c r="DA137" s="185"/>
      <c r="DB137" s="185"/>
      <c r="DC137" s="185"/>
      <c r="DD137" s="185"/>
      <c r="DE137" s="185"/>
      <c r="DF137" s="185"/>
      <c r="DG137" s="185"/>
      <c r="DH137" s="185"/>
      <c r="DI137" s="185"/>
      <c r="DJ137" s="185"/>
      <c r="DK137" s="185"/>
      <c r="DL137" s="185"/>
      <c r="DM137" s="185"/>
      <c r="DN137" s="185"/>
      <c r="DO137" s="185"/>
      <c r="DP137" s="185"/>
      <c r="DQ137" s="185"/>
      <c r="DR137" s="185"/>
      <c r="DS137" s="185"/>
      <c r="DT137" s="185"/>
      <c r="DU137" s="185"/>
      <c r="DV137" s="185"/>
      <c r="DW137" s="185"/>
      <c r="DX137" s="185"/>
      <c r="DY137" s="185"/>
      <c r="DZ137" s="185"/>
      <c r="EA137" s="185"/>
      <c r="EB137" s="185"/>
      <c r="EC137" s="185"/>
      <c r="ED137" s="185"/>
      <c r="EE137" s="185"/>
      <c r="EF137" s="185"/>
      <c r="EG137" s="185"/>
      <c r="EH137" s="185"/>
      <c r="EI137" s="185"/>
      <c r="EJ137" s="185"/>
      <c r="EK137" s="185"/>
      <c r="EL137" s="185"/>
      <c r="EM137" s="185"/>
      <c r="EN137" s="185"/>
      <c r="EO137" s="185"/>
      <c r="EP137" s="185"/>
      <c r="EQ137" s="185"/>
      <c r="ER137" s="185"/>
      <c r="ES137" s="185"/>
      <c r="ET137" s="185"/>
      <c r="EU137" s="185"/>
      <c r="EV137" s="185"/>
      <c r="EW137" s="185"/>
      <c r="EX137" s="185"/>
      <c r="EY137" s="185"/>
      <c r="EZ137" s="185"/>
      <c r="FA137" s="185"/>
      <c r="FB137" s="185"/>
      <c r="FC137" s="185"/>
      <c r="FD137" s="185"/>
      <c r="FE137" s="185"/>
      <c r="FF137" s="185"/>
      <c r="FG137" s="185"/>
      <c r="FH137" s="185"/>
      <c r="FI137" s="185"/>
      <c r="FJ137" s="185"/>
      <c r="FK137" s="185"/>
      <c r="FL137" s="185"/>
      <c r="FM137" s="185"/>
      <c r="FN137" s="185"/>
      <c r="FO137" s="185"/>
      <c r="FP137" s="185"/>
      <c r="FQ137" s="185"/>
      <c r="FR137" s="185"/>
      <c r="FS137" s="185"/>
      <c r="FT137" s="185"/>
      <c r="FU137" s="185"/>
      <c r="FV137" s="185"/>
      <c r="FW137" s="185"/>
      <c r="FX137" s="185"/>
      <c r="FY137" s="185"/>
      <c r="FZ137" s="185"/>
      <c r="GA137" s="185"/>
      <c r="GB137" s="185"/>
      <c r="GC137" s="185"/>
      <c r="GD137" s="185"/>
      <c r="GE137" s="185"/>
      <c r="GF137" s="185"/>
      <c r="GG137" s="185"/>
      <c r="GH137" s="185"/>
      <c r="GI137" s="185"/>
      <c r="GJ137" s="185"/>
      <c r="GK137" s="185"/>
      <c r="GL137" s="185"/>
      <c r="GM137" s="185"/>
      <c r="GN137" s="185"/>
      <c r="GO137" s="185"/>
      <c r="GP137" s="185"/>
      <c r="GQ137" s="185"/>
      <c r="GR137" s="185"/>
      <c r="GS137" s="185"/>
      <c r="GT137" s="185"/>
      <c r="GU137" s="185"/>
      <c r="GV137" s="185"/>
      <c r="GW137" s="185"/>
      <c r="GX137" s="185"/>
      <c r="GY137" s="185"/>
      <c r="GZ137" s="185"/>
      <c r="HA137" s="185"/>
      <c r="HB137" s="185"/>
      <c r="HC137" s="185"/>
      <c r="HD137" s="185"/>
      <c r="HE137" s="185"/>
      <c r="HF137" s="185"/>
      <c r="HG137" s="185"/>
      <c r="HH137" s="185"/>
      <c r="HI137" s="185"/>
      <c r="HJ137" s="185"/>
      <c r="HK137" s="185"/>
      <c r="HL137" s="185"/>
      <c r="HM137" s="185"/>
      <c r="HN137" s="185"/>
      <c r="HO137" s="185"/>
      <c r="HP137" s="185"/>
      <c r="HQ137" s="185"/>
      <c r="HR137" s="185"/>
      <c r="HS137" s="185"/>
      <c r="HT137" s="185"/>
      <c r="HU137" s="185"/>
      <c r="HV137" s="185"/>
      <c r="HW137" s="185"/>
      <c r="HX137" s="185"/>
      <c r="HY137" s="185"/>
      <c r="HZ137" s="185"/>
      <c r="IA137" s="185"/>
      <c r="IB137" s="185"/>
      <c r="IC137" s="185"/>
      <c r="ID137" s="185"/>
      <c r="IE137" s="185"/>
      <c r="IF137" s="185"/>
      <c r="IG137" s="185"/>
      <c r="IH137" s="185"/>
      <c r="II137" s="185"/>
      <c r="IJ137" s="185"/>
      <c r="IK137" s="185"/>
      <c r="IL137" s="185"/>
      <c r="IM137" s="185"/>
      <c r="IN137" s="185"/>
      <c r="IO137" s="185"/>
      <c r="IP137" s="185"/>
      <c r="IQ137" s="185"/>
      <c r="IR137" s="185"/>
      <c r="IS137" s="185"/>
      <c r="IT137" s="185"/>
      <c r="IU137" s="185"/>
      <c r="IV137" s="185"/>
    </row>
    <row r="138" spans="1:256" s="207" customFormat="1" x14ac:dyDescent="0.25">
      <c r="A138" s="194" t="s">
        <v>1973</v>
      </c>
      <c r="B138" s="195">
        <v>926.03800000000001</v>
      </c>
      <c r="C138" s="225">
        <v>563.11199999999997</v>
      </c>
      <c r="D138" s="190">
        <f t="shared" si="7"/>
        <v>1.0075290210841217</v>
      </c>
      <c r="E138" s="190">
        <f t="shared" si="8"/>
        <v>1.0034217875150697</v>
      </c>
      <c r="F138" s="225">
        <v>720.79600000000005</v>
      </c>
      <c r="G138" s="190">
        <f t="shared" si="9"/>
        <v>1.0037678334893072</v>
      </c>
      <c r="H138" s="225">
        <v>779.76599999999996</v>
      </c>
      <c r="I138" s="185"/>
      <c r="J138" s="185"/>
      <c r="K138" s="185"/>
      <c r="L138" s="185"/>
      <c r="M138" s="185"/>
      <c r="N138" s="185"/>
      <c r="O138" s="185"/>
      <c r="P138" s="185"/>
      <c r="Q138" s="185"/>
      <c r="R138" s="185"/>
      <c r="S138" s="185"/>
      <c r="T138" s="185"/>
      <c r="U138" s="185"/>
      <c r="V138" s="185"/>
      <c r="W138" s="185"/>
      <c r="X138" s="185"/>
      <c r="Y138" s="185"/>
      <c r="Z138" s="185"/>
      <c r="AA138" s="185"/>
      <c r="AB138" s="185"/>
      <c r="AC138" s="185"/>
      <c r="AD138" s="185"/>
      <c r="AE138" s="185"/>
      <c r="AF138" s="185"/>
      <c r="AG138" s="185"/>
      <c r="AH138" s="185"/>
      <c r="AI138" s="185"/>
      <c r="AJ138" s="185"/>
      <c r="AK138" s="185"/>
      <c r="AL138" s="185"/>
      <c r="AM138" s="185"/>
      <c r="AN138" s="185"/>
      <c r="AO138" s="185"/>
      <c r="AP138" s="185"/>
      <c r="AQ138" s="185"/>
      <c r="AR138" s="185"/>
      <c r="AS138" s="185"/>
      <c r="AT138" s="185"/>
      <c r="AU138" s="185"/>
      <c r="AV138" s="185"/>
      <c r="AW138" s="185"/>
      <c r="AX138" s="185"/>
      <c r="AY138" s="185"/>
      <c r="AZ138" s="185"/>
      <c r="BA138" s="185"/>
      <c r="BB138" s="185"/>
      <c r="BC138" s="185"/>
      <c r="BD138" s="185"/>
      <c r="BE138" s="185"/>
      <c r="BF138" s="185"/>
      <c r="BG138" s="185"/>
      <c r="BH138" s="185"/>
      <c r="BI138" s="185"/>
      <c r="BJ138" s="185"/>
      <c r="BK138" s="185"/>
      <c r="BL138" s="185"/>
      <c r="BM138" s="185"/>
      <c r="BN138" s="185"/>
      <c r="BO138" s="185"/>
      <c r="BP138" s="185"/>
      <c r="BQ138" s="185"/>
      <c r="BR138" s="185"/>
      <c r="BS138" s="185"/>
      <c r="BT138" s="185"/>
      <c r="BU138" s="185"/>
      <c r="BV138" s="185"/>
      <c r="BW138" s="185"/>
      <c r="BX138" s="185"/>
      <c r="BY138" s="185"/>
      <c r="BZ138" s="185"/>
      <c r="CA138" s="185"/>
      <c r="CB138" s="185"/>
      <c r="CC138" s="185"/>
      <c r="CD138" s="185"/>
      <c r="CE138" s="185"/>
      <c r="CF138" s="185"/>
      <c r="CG138" s="185"/>
      <c r="CH138" s="185"/>
      <c r="CI138" s="185"/>
      <c r="CJ138" s="185"/>
      <c r="CK138" s="185"/>
      <c r="CL138" s="185"/>
      <c r="CM138" s="185"/>
      <c r="CN138" s="185"/>
      <c r="CO138" s="185"/>
      <c r="CP138" s="185"/>
      <c r="CQ138" s="185"/>
      <c r="CR138" s="185"/>
      <c r="CS138" s="185"/>
      <c r="CT138" s="185"/>
      <c r="CU138" s="185"/>
      <c r="CV138" s="185"/>
      <c r="CW138" s="185"/>
      <c r="CX138" s="185"/>
      <c r="CY138" s="185"/>
      <c r="CZ138" s="185"/>
      <c r="DA138" s="185"/>
      <c r="DB138" s="185"/>
      <c r="DC138" s="185"/>
      <c r="DD138" s="185"/>
      <c r="DE138" s="185"/>
      <c r="DF138" s="185"/>
      <c r="DG138" s="185"/>
      <c r="DH138" s="185"/>
      <c r="DI138" s="185"/>
      <c r="DJ138" s="185"/>
      <c r="DK138" s="185"/>
      <c r="DL138" s="185"/>
      <c r="DM138" s="185"/>
      <c r="DN138" s="185"/>
      <c r="DO138" s="185"/>
      <c r="DP138" s="185"/>
      <c r="DQ138" s="185"/>
      <c r="DR138" s="185"/>
      <c r="DS138" s="185"/>
      <c r="DT138" s="185"/>
      <c r="DU138" s="185"/>
      <c r="DV138" s="185"/>
      <c r="DW138" s="185"/>
      <c r="DX138" s="185"/>
      <c r="DY138" s="185"/>
      <c r="DZ138" s="185"/>
      <c r="EA138" s="185"/>
      <c r="EB138" s="185"/>
      <c r="EC138" s="185"/>
      <c r="ED138" s="185"/>
      <c r="EE138" s="185"/>
      <c r="EF138" s="185"/>
      <c r="EG138" s="185"/>
      <c r="EH138" s="185"/>
      <c r="EI138" s="185"/>
      <c r="EJ138" s="185"/>
      <c r="EK138" s="185"/>
      <c r="EL138" s="185"/>
      <c r="EM138" s="185"/>
      <c r="EN138" s="185"/>
      <c r="EO138" s="185"/>
      <c r="EP138" s="185"/>
      <c r="EQ138" s="185"/>
      <c r="ER138" s="185"/>
      <c r="ES138" s="185"/>
      <c r="ET138" s="185"/>
      <c r="EU138" s="185"/>
      <c r="EV138" s="185"/>
      <c r="EW138" s="185"/>
      <c r="EX138" s="185"/>
      <c r="EY138" s="185"/>
      <c r="EZ138" s="185"/>
      <c r="FA138" s="185"/>
      <c r="FB138" s="185"/>
      <c r="FC138" s="185"/>
      <c r="FD138" s="185"/>
      <c r="FE138" s="185"/>
      <c r="FF138" s="185"/>
      <c r="FG138" s="185"/>
      <c r="FH138" s="185"/>
      <c r="FI138" s="185"/>
      <c r="FJ138" s="185"/>
      <c r="FK138" s="185"/>
      <c r="FL138" s="185"/>
      <c r="FM138" s="185"/>
      <c r="FN138" s="185"/>
      <c r="FO138" s="185"/>
      <c r="FP138" s="185"/>
      <c r="FQ138" s="185"/>
      <c r="FR138" s="185"/>
      <c r="FS138" s="185"/>
      <c r="FT138" s="185"/>
      <c r="FU138" s="185"/>
      <c r="FV138" s="185"/>
      <c r="FW138" s="185"/>
      <c r="FX138" s="185"/>
      <c r="FY138" s="185"/>
      <c r="FZ138" s="185"/>
      <c r="GA138" s="185"/>
      <c r="GB138" s="185"/>
      <c r="GC138" s="185"/>
      <c r="GD138" s="185"/>
      <c r="GE138" s="185"/>
      <c r="GF138" s="185"/>
      <c r="GG138" s="185"/>
      <c r="GH138" s="185"/>
      <c r="GI138" s="185"/>
      <c r="GJ138" s="185"/>
      <c r="GK138" s="185"/>
      <c r="GL138" s="185"/>
      <c r="GM138" s="185"/>
      <c r="GN138" s="185"/>
      <c r="GO138" s="185"/>
      <c r="GP138" s="185"/>
      <c r="GQ138" s="185"/>
      <c r="GR138" s="185"/>
      <c r="GS138" s="185"/>
      <c r="GT138" s="185"/>
      <c r="GU138" s="185"/>
      <c r="GV138" s="185"/>
      <c r="GW138" s="185"/>
      <c r="GX138" s="185"/>
      <c r="GY138" s="185"/>
      <c r="GZ138" s="185"/>
      <c r="HA138" s="185"/>
      <c r="HB138" s="185"/>
      <c r="HC138" s="185"/>
      <c r="HD138" s="185"/>
      <c r="HE138" s="185"/>
      <c r="HF138" s="185"/>
      <c r="HG138" s="185"/>
      <c r="HH138" s="185"/>
      <c r="HI138" s="185"/>
      <c r="HJ138" s="185"/>
      <c r="HK138" s="185"/>
      <c r="HL138" s="185"/>
      <c r="HM138" s="185"/>
      <c r="HN138" s="185"/>
      <c r="HO138" s="185"/>
      <c r="HP138" s="185"/>
      <c r="HQ138" s="185"/>
      <c r="HR138" s="185"/>
      <c r="HS138" s="185"/>
      <c r="HT138" s="185"/>
      <c r="HU138" s="185"/>
      <c r="HV138" s="185"/>
      <c r="HW138" s="185"/>
      <c r="HX138" s="185"/>
      <c r="HY138" s="185"/>
      <c r="HZ138" s="185"/>
      <c r="IA138" s="185"/>
      <c r="IB138" s="185"/>
      <c r="IC138" s="185"/>
      <c r="ID138" s="185"/>
      <c r="IE138" s="185"/>
      <c r="IF138" s="185"/>
      <c r="IG138" s="185"/>
      <c r="IH138" s="185"/>
      <c r="II138" s="185"/>
      <c r="IJ138" s="185"/>
      <c r="IK138" s="185"/>
      <c r="IL138" s="185"/>
      <c r="IM138" s="185"/>
      <c r="IN138" s="185"/>
      <c r="IO138" s="185"/>
      <c r="IP138" s="185"/>
      <c r="IQ138" s="185"/>
      <c r="IR138" s="185"/>
      <c r="IS138" s="185"/>
      <c r="IT138" s="185"/>
      <c r="IU138" s="185"/>
      <c r="IV138" s="185"/>
    </row>
    <row r="139" spans="1:256" s="207" customFormat="1" x14ac:dyDescent="0.25">
      <c r="A139" s="194" t="s">
        <v>1974</v>
      </c>
      <c r="B139" s="195">
        <v>926.03800000000001</v>
      </c>
      <c r="C139" s="225">
        <v>566.81299999999999</v>
      </c>
      <c r="D139" s="190">
        <f t="shared" si="7"/>
        <v>1.0065724047791558</v>
      </c>
      <c r="E139" s="190">
        <f t="shared" si="8"/>
        <v>1.0029994617062248</v>
      </c>
      <c r="F139" s="225">
        <v>722.95799999999997</v>
      </c>
      <c r="G139" s="190">
        <f t="shared" si="9"/>
        <v>1.0032958605530378</v>
      </c>
      <c r="H139" s="225">
        <v>782.33600000000001</v>
      </c>
      <c r="I139" s="185"/>
      <c r="J139" s="185"/>
      <c r="K139" s="185"/>
      <c r="L139" s="185"/>
      <c r="M139" s="185"/>
      <c r="N139" s="185"/>
      <c r="O139" s="185"/>
      <c r="P139" s="185"/>
      <c r="Q139" s="185"/>
      <c r="R139" s="185"/>
      <c r="S139" s="185"/>
      <c r="T139" s="185"/>
      <c r="U139" s="185"/>
      <c r="V139" s="185"/>
      <c r="W139" s="185"/>
      <c r="X139" s="185"/>
      <c r="Y139" s="185"/>
      <c r="Z139" s="185"/>
      <c r="AA139" s="185"/>
      <c r="AB139" s="185"/>
      <c r="AC139" s="185"/>
      <c r="AD139" s="185"/>
      <c r="AE139" s="185"/>
      <c r="AF139" s="185"/>
      <c r="AG139" s="185"/>
      <c r="AH139" s="185"/>
      <c r="AI139" s="185"/>
      <c r="AJ139" s="185"/>
      <c r="AK139" s="185"/>
      <c r="AL139" s="185"/>
      <c r="AM139" s="185"/>
      <c r="AN139" s="185"/>
      <c r="AO139" s="185"/>
      <c r="AP139" s="185"/>
      <c r="AQ139" s="185"/>
      <c r="AR139" s="185"/>
      <c r="AS139" s="185"/>
      <c r="AT139" s="185"/>
      <c r="AU139" s="185"/>
      <c r="AV139" s="185"/>
      <c r="AW139" s="185"/>
      <c r="AX139" s="185"/>
      <c r="AY139" s="185"/>
      <c r="AZ139" s="185"/>
      <c r="BA139" s="185"/>
      <c r="BB139" s="185"/>
      <c r="BC139" s="185"/>
      <c r="BD139" s="185"/>
      <c r="BE139" s="185"/>
      <c r="BF139" s="185"/>
      <c r="BG139" s="185"/>
      <c r="BH139" s="185"/>
      <c r="BI139" s="185"/>
      <c r="BJ139" s="185"/>
      <c r="BK139" s="185"/>
      <c r="BL139" s="185"/>
      <c r="BM139" s="185"/>
      <c r="BN139" s="185"/>
      <c r="BO139" s="185"/>
      <c r="BP139" s="185"/>
      <c r="BQ139" s="185"/>
      <c r="BR139" s="185"/>
      <c r="BS139" s="185"/>
      <c r="BT139" s="185"/>
      <c r="BU139" s="185"/>
      <c r="BV139" s="185"/>
      <c r="BW139" s="185"/>
      <c r="BX139" s="185"/>
      <c r="BY139" s="185"/>
      <c r="BZ139" s="185"/>
      <c r="CA139" s="185"/>
      <c r="CB139" s="185"/>
      <c r="CC139" s="185"/>
      <c r="CD139" s="185"/>
      <c r="CE139" s="185"/>
      <c r="CF139" s="185"/>
      <c r="CG139" s="185"/>
      <c r="CH139" s="185"/>
      <c r="CI139" s="185"/>
      <c r="CJ139" s="185"/>
      <c r="CK139" s="185"/>
      <c r="CL139" s="185"/>
      <c r="CM139" s="185"/>
      <c r="CN139" s="185"/>
      <c r="CO139" s="185"/>
      <c r="CP139" s="185"/>
      <c r="CQ139" s="185"/>
      <c r="CR139" s="185"/>
      <c r="CS139" s="185"/>
      <c r="CT139" s="185"/>
      <c r="CU139" s="185"/>
      <c r="CV139" s="185"/>
      <c r="CW139" s="185"/>
      <c r="CX139" s="185"/>
      <c r="CY139" s="185"/>
      <c r="CZ139" s="185"/>
      <c r="DA139" s="185"/>
      <c r="DB139" s="185"/>
      <c r="DC139" s="185"/>
      <c r="DD139" s="185"/>
      <c r="DE139" s="185"/>
      <c r="DF139" s="185"/>
      <c r="DG139" s="185"/>
      <c r="DH139" s="185"/>
      <c r="DI139" s="185"/>
      <c r="DJ139" s="185"/>
      <c r="DK139" s="185"/>
      <c r="DL139" s="185"/>
      <c r="DM139" s="185"/>
      <c r="DN139" s="185"/>
      <c r="DO139" s="185"/>
      <c r="DP139" s="185"/>
      <c r="DQ139" s="185"/>
      <c r="DR139" s="185"/>
      <c r="DS139" s="185"/>
      <c r="DT139" s="185"/>
      <c r="DU139" s="185"/>
      <c r="DV139" s="185"/>
      <c r="DW139" s="185"/>
      <c r="DX139" s="185"/>
      <c r="DY139" s="185"/>
      <c r="DZ139" s="185"/>
      <c r="EA139" s="185"/>
      <c r="EB139" s="185"/>
      <c r="EC139" s="185"/>
      <c r="ED139" s="185"/>
      <c r="EE139" s="185"/>
      <c r="EF139" s="185"/>
      <c r="EG139" s="185"/>
      <c r="EH139" s="185"/>
      <c r="EI139" s="185"/>
      <c r="EJ139" s="185"/>
      <c r="EK139" s="185"/>
      <c r="EL139" s="185"/>
      <c r="EM139" s="185"/>
      <c r="EN139" s="185"/>
      <c r="EO139" s="185"/>
      <c r="EP139" s="185"/>
      <c r="EQ139" s="185"/>
      <c r="ER139" s="185"/>
      <c r="ES139" s="185"/>
      <c r="ET139" s="185"/>
      <c r="EU139" s="185"/>
      <c r="EV139" s="185"/>
      <c r="EW139" s="185"/>
      <c r="EX139" s="185"/>
      <c r="EY139" s="185"/>
      <c r="EZ139" s="185"/>
      <c r="FA139" s="185"/>
      <c r="FB139" s="185"/>
      <c r="FC139" s="185"/>
      <c r="FD139" s="185"/>
      <c r="FE139" s="185"/>
      <c r="FF139" s="185"/>
      <c r="FG139" s="185"/>
      <c r="FH139" s="185"/>
      <c r="FI139" s="185"/>
      <c r="FJ139" s="185"/>
      <c r="FK139" s="185"/>
      <c r="FL139" s="185"/>
      <c r="FM139" s="185"/>
      <c r="FN139" s="185"/>
      <c r="FO139" s="185"/>
      <c r="FP139" s="185"/>
      <c r="FQ139" s="185"/>
      <c r="FR139" s="185"/>
      <c r="FS139" s="185"/>
      <c r="FT139" s="185"/>
      <c r="FU139" s="185"/>
      <c r="FV139" s="185"/>
      <c r="FW139" s="185"/>
      <c r="FX139" s="185"/>
      <c r="FY139" s="185"/>
      <c r="FZ139" s="185"/>
      <c r="GA139" s="185"/>
      <c r="GB139" s="185"/>
      <c r="GC139" s="185"/>
      <c r="GD139" s="185"/>
      <c r="GE139" s="185"/>
      <c r="GF139" s="185"/>
      <c r="GG139" s="185"/>
      <c r="GH139" s="185"/>
      <c r="GI139" s="185"/>
      <c r="GJ139" s="185"/>
      <c r="GK139" s="185"/>
      <c r="GL139" s="185"/>
      <c r="GM139" s="185"/>
      <c r="GN139" s="185"/>
      <c r="GO139" s="185"/>
      <c r="GP139" s="185"/>
      <c r="GQ139" s="185"/>
      <c r="GR139" s="185"/>
      <c r="GS139" s="185"/>
      <c r="GT139" s="185"/>
      <c r="GU139" s="185"/>
      <c r="GV139" s="185"/>
      <c r="GW139" s="185"/>
      <c r="GX139" s="185"/>
      <c r="GY139" s="185"/>
      <c r="GZ139" s="185"/>
      <c r="HA139" s="185"/>
      <c r="HB139" s="185"/>
      <c r="HC139" s="185"/>
      <c r="HD139" s="185"/>
      <c r="HE139" s="185"/>
      <c r="HF139" s="185"/>
      <c r="HG139" s="185"/>
      <c r="HH139" s="185"/>
      <c r="HI139" s="185"/>
      <c r="HJ139" s="185"/>
      <c r="HK139" s="185"/>
      <c r="HL139" s="185"/>
      <c r="HM139" s="185"/>
      <c r="HN139" s="185"/>
      <c r="HO139" s="185"/>
      <c r="HP139" s="185"/>
      <c r="HQ139" s="185"/>
      <c r="HR139" s="185"/>
      <c r="HS139" s="185"/>
      <c r="HT139" s="185"/>
      <c r="HU139" s="185"/>
      <c r="HV139" s="185"/>
      <c r="HW139" s="185"/>
      <c r="HX139" s="185"/>
      <c r="HY139" s="185"/>
      <c r="HZ139" s="185"/>
      <c r="IA139" s="185"/>
      <c r="IB139" s="185"/>
      <c r="IC139" s="185"/>
      <c r="ID139" s="185"/>
      <c r="IE139" s="185"/>
      <c r="IF139" s="185"/>
      <c r="IG139" s="185"/>
      <c r="IH139" s="185"/>
      <c r="II139" s="185"/>
      <c r="IJ139" s="185"/>
      <c r="IK139" s="185"/>
      <c r="IL139" s="185"/>
      <c r="IM139" s="185"/>
      <c r="IN139" s="185"/>
      <c r="IO139" s="185"/>
      <c r="IP139" s="185"/>
      <c r="IQ139" s="185"/>
      <c r="IR139" s="185"/>
      <c r="IS139" s="185"/>
      <c r="IT139" s="185"/>
      <c r="IU139" s="185"/>
      <c r="IV139" s="185"/>
    </row>
    <row r="140" spans="1:256" s="207" customFormat="1" x14ac:dyDescent="0.25">
      <c r="A140" s="194" t="s">
        <v>1975</v>
      </c>
      <c r="B140" s="195">
        <v>926.03800000000001</v>
      </c>
      <c r="C140" s="225">
        <v>568.76700000000005</v>
      </c>
      <c r="D140" s="190">
        <f t="shared" si="7"/>
        <v>1.0034473450679502</v>
      </c>
      <c r="E140" s="190">
        <f t="shared" si="8"/>
        <v>1.0015782382932343</v>
      </c>
      <c r="F140" s="225">
        <v>724.09900000000005</v>
      </c>
      <c r="G140" s="190">
        <f t="shared" si="9"/>
        <v>1.0025590027814135</v>
      </c>
      <c r="H140" s="225">
        <v>784.33799999999997</v>
      </c>
      <c r="I140" s="185"/>
      <c r="J140" s="185"/>
      <c r="K140" s="185"/>
      <c r="L140" s="185"/>
      <c r="M140" s="185"/>
      <c r="N140" s="185"/>
      <c r="O140" s="185"/>
      <c r="P140" s="185"/>
      <c r="Q140" s="185"/>
      <c r="R140" s="185"/>
      <c r="S140" s="185"/>
      <c r="T140" s="185"/>
      <c r="U140" s="185"/>
      <c r="V140" s="185"/>
      <c r="W140" s="185"/>
      <c r="X140" s="185"/>
      <c r="Y140" s="185"/>
      <c r="Z140" s="185"/>
      <c r="AA140" s="185"/>
      <c r="AB140" s="185"/>
      <c r="AC140" s="185"/>
      <c r="AD140" s="185"/>
      <c r="AE140" s="185"/>
      <c r="AF140" s="185"/>
      <c r="AG140" s="185"/>
      <c r="AH140" s="185"/>
      <c r="AI140" s="185"/>
      <c r="AJ140" s="185"/>
      <c r="AK140" s="185"/>
      <c r="AL140" s="185"/>
      <c r="AM140" s="185"/>
      <c r="AN140" s="185"/>
      <c r="AO140" s="185"/>
      <c r="AP140" s="185"/>
      <c r="AQ140" s="185"/>
      <c r="AR140" s="185"/>
      <c r="AS140" s="185"/>
      <c r="AT140" s="185"/>
      <c r="AU140" s="185"/>
      <c r="AV140" s="185"/>
      <c r="AW140" s="185"/>
      <c r="AX140" s="185"/>
      <c r="AY140" s="185"/>
      <c r="AZ140" s="185"/>
      <c r="BA140" s="185"/>
      <c r="BB140" s="185"/>
      <c r="BC140" s="185"/>
      <c r="BD140" s="185"/>
      <c r="BE140" s="185"/>
      <c r="BF140" s="185"/>
      <c r="BG140" s="185"/>
      <c r="BH140" s="185"/>
      <c r="BI140" s="185"/>
      <c r="BJ140" s="185"/>
      <c r="BK140" s="185"/>
      <c r="BL140" s="185"/>
      <c r="BM140" s="185"/>
      <c r="BN140" s="185"/>
      <c r="BO140" s="185"/>
      <c r="BP140" s="185"/>
      <c r="BQ140" s="185"/>
      <c r="BR140" s="185"/>
      <c r="BS140" s="185"/>
      <c r="BT140" s="185"/>
      <c r="BU140" s="185"/>
      <c r="BV140" s="185"/>
      <c r="BW140" s="185"/>
      <c r="BX140" s="185"/>
      <c r="BY140" s="185"/>
      <c r="BZ140" s="185"/>
      <c r="CA140" s="185"/>
      <c r="CB140" s="185"/>
      <c r="CC140" s="185"/>
      <c r="CD140" s="185"/>
      <c r="CE140" s="185"/>
      <c r="CF140" s="185"/>
      <c r="CG140" s="185"/>
      <c r="CH140" s="185"/>
      <c r="CI140" s="185"/>
      <c r="CJ140" s="185"/>
      <c r="CK140" s="185"/>
      <c r="CL140" s="185"/>
      <c r="CM140" s="185"/>
      <c r="CN140" s="185"/>
      <c r="CO140" s="185"/>
      <c r="CP140" s="185"/>
      <c r="CQ140" s="185"/>
      <c r="CR140" s="185"/>
      <c r="CS140" s="185"/>
      <c r="CT140" s="185"/>
      <c r="CU140" s="185"/>
      <c r="CV140" s="185"/>
      <c r="CW140" s="185"/>
      <c r="CX140" s="185"/>
      <c r="CY140" s="185"/>
      <c r="CZ140" s="185"/>
      <c r="DA140" s="185"/>
      <c r="DB140" s="185"/>
      <c r="DC140" s="185"/>
      <c r="DD140" s="185"/>
      <c r="DE140" s="185"/>
      <c r="DF140" s="185"/>
      <c r="DG140" s="185"/>
      <c r="DH140" s="185"/>
      <c r="DI140" s="185"/>
      <c r="DJ140" s="185"/>
      <c r="DK140" s="185"/>
      <c r="DL140" s="185"/>
      <c r="DM140" s="185"/>
      <c r="DN140" s="185"/>
      <c r="DO140" s="185"/>
      <c r="DP140" s="185"/>
      <c r="DQ140" s="185"/>
      <c r="DR140" s="185"/>
      <c r="DS140" s="185"/>
      <c r="DT140" s="185"/>
      <c r="DU140" s="185"/>
      <c r="DV140" s="185"/>
      <c r="DW140" s="185"/>
      <c r="DX140" s="185"/>
      <c r="DY140" s="185"/>
      <c r="DZ140" s="185"/>
      <c r="EA140" s="185"/>
      <c r="EB140" s="185"/>
      <c r="EC140" s="185"/>
      <c r="ED140" s="185"/>
      <c r="EE140" s="185"/>
      <c r="EF140" s="185"/>
      <c r="EG140" s="185"/>
      <c r="EH140" s="185"/>
      <c r="EI140" s="185"/>
      <c r="EJ140" s="185"/>
      <c r="EK140" s="185"/>
      <c r="EL140" s="185"/>
      <c r="EM140" s="185"/>
      <c r="EN140" s="185"/>
      <c r="EO140" s="185"/>
      <c r="EP140" s="185"/>
      <c r="EQ140" s="185"/>
      <c r="ER140" s="185"/>
      <c r="ES140" s="185"/>
      <c r="ET140" s="185"/>
      <c r="EU140" s="185"/>
      <c r="EV140" s="185"/>
      <c r="EW140" s="185"/>
      <c r="EX140" s="185"/>
      <c r="EY140" s="185"/>
      <c r="EZ140" s="185"/>
      <c r="FA140" s="185"/>
      <c r="FB140" s="185"/>
      <c r="FC140" s="185"/>
      <c r="FD140" s="185"/>
      <c r="FE140" s="185"/>
      <c r="FF140" s="185"/>
      <c r="FG140" s="185"/>
      <c r="FH140" s="185"/>
      <c r="FI140" s="185"/>
      <c r="FJ140" s="185"/>
      <c r="FK140" s="185"/>
      <c r="FL140" s="185"/>
      <c r="FM140" s="185"/>
      <c r="FN140" s="185"/>
      <c r="FO140" s="185"/>
      <c r="FP140" s="185"/>
      <c r="FQ140" s="185"/>
      <c r="FR140" s="185"/>
      <c r="FS140" s="185"/>
      <c r="FT140" s="185"/>
      <c r="FU140" s="185"/>
      <c r="FV140" s="185"/>
      <c r="FW140" s="185"/>
      <c r="FX140" s="185"/>
      <c r="FY140" s="185"/>
      <c r="FZ140" s="185"/>
      <c r="GA140" s="185"/>
      <c r="GB140" s="185"/>
      <c r="GC140" s="185"/>
      <c r="GD140" s="185"/>
      <c r="GE140" s="185"/>
      <c r="GF140" s="185"/>
      <c r="GG140" s="185"/>
      <c r="GH140" s="185"/>
      <c r="GI140" s="185"/>
      <c r="GJ140" s="185"/>
      <c r="GK140" s="185"/>
      <c r="GL140" s="185"/>
      <c r="GM140" s="185"/>
      <c r="GN140" s="185"/>
      <c r="GO140" s="185"/>
      <c r="GP140" s="185"/>
      <c r="GQ140" s="185"/>
      <c r="GR140" s="185"/>
      <c r="GS140" s="185"/>
      <c r="GT140" s="185"/>
      <c r="GU140" s="185"/>
      <c r="GV140" s="185"/>
      <c r="GW140" s="185"/>
      <c r="GX140" s="185"/>
      <c r="GY140" s="185"/>
      <c r="GZ140" s="185"/>
      <c r="HA140" s="185"/>
      <c r="HB140" s="185"/>
      <c r="HC140" s="185"/>
      <c r="HD140" s="185"/>
      <c r="HE140" s="185"/>
      <c r="HF140" s="185"/>
      <c r="HG140" s="185"/>
      <c r="HH140" s="185"/>
      <c r="HI140" s="185"/>
      <c r="HJ140" s="185"/>
      <c r="HK140" s="185"/>
      <c r="HL140" s="185"/>
      <c r="HM140" s="185"/>
      <c r="HN140" s="185"/>
      <c r="HO140" s="185"/>
      <c r="HP140" s="185"/>
      <c r="HQ140" s="185"/>
      <c r="HR140" s="185"/>
      <c r="HS140" s="185"/>
      <c r="HT140" s="185"/>
      <c r="HU140" s="185"/>
      <c r="HV140" s="185"/>
      <c r="HW140" s="185"/>
      <c r="HX140" s="185"/>
      <c r="HY140" s="185"/>
      <c r="HZ140" s="185"/>
      <c r="IA140" s="185"/>
      <c r="IB140" s="185"/>
      <c r="IC140" s="185"/>
      <c r="ID140" s="185"/>
      <c r="IE140" s="185"/>
      <c r="IF140" s="185"/>
      <c r="IG140" s="185"/>
      <c r="IH140" s="185"/>
      <c r="II140" s="185"/>
      <c r="IJ140" s="185"/>
      <c r="IK140" s="185"/>
      <c r="IL140" s="185"/>
      <c r="IM140" s="185"/>
      <c r="IN140" s="185"/>
      <c r="IO140" s="185"/>
      <c r="IP140" s="185"/>
      <c r="IQ140" s="185"/>
      <c r="IR140" s="185"/>
      <c r="IS140" s="185"/>
      <c r="IT140" s="185"/>
      <c r="IU140" s="185"/>
      <c r="IV140" s="185"/>
    </row>
    <row r="141" spans="1:256" s="207" customFormat="1" x14ac:dyDescent="0.25">
      <c r="A141" s="194" t="s">
        <v>2009</v>
      </c>
      <c r="B141" s="195">
        <v>926.03800000000001</v>
      </c>
      <c r="C141" s="225">
        <v>570.08600000000001</v>
      </c>
      <c r="D141" s="190">
        <f t="shared" si="7"/>
        <v>1.0023190515624147</v>
      </c>
      <c r="E141" s="190">
        <f t="shared" si="8"/>
        <v>1.0010647715298597</v>
      </c>
      <c r="F141" s="225">
        <v>724.87</v>
      </c>
      <c r="G141" s="190">
        <f t="shared" si="9"/>
        <v>1.0022082316552303</v>
      </c>
      <c r="H141" s="225">
        <v>786.07</v>
      </c>
      <c r="I141" s="185"/>
      <c r="J141" s="185"/>
      <c r="K141" s="185"/>
      <c r="L141" s="185"/>
      <c r="M141" s="185"/>
      <c r="N141" s="185"/>
      <c r="O141" s="185"/>
      <c r="P141" s="185"/>
      <c r="Q141" s="185"/>
      <c r="R141" s="185"/>
      <c r="S141" s="185"/>
      <c r="T141" s="185"/>
      <c r="U141" s="185"/>
      <c r="V141" s="185"/>
      <c r="W141" s="185"/>
      <c r="X141" s="185"/>
      <c r="Y141" s="185"/>
      <c r="Z141" s="185"/>
      <c r="AA141" s="185"/>
      <c r="AB141" s="185"/>
      <c r="AC141" s="185"/>
      <c r="AD141" s="185"/>
      <c r="AE141" s="185"/>
      <c r="AF141" s="185"/>
      <c r="AG141" s="185"/>
      <c r="AH141" s="185"/>
      <c r="AI141" s="185"/>
      <c r="AJ141" s="185"/>
      <c r="AK141" s="185"/>
      <c r="AL141" s="185"/>
      <c r="AM141" s="185"/>
      <c r="AN141" s="185"/>
      <c r="AO141" s="185"/>
      <c r="AP141" s="185"/>
      <c r="AQ141" s="185"/>
      <c r="AR141" s="185"/>
      <c r="AS141" s="185"/>
      <c r="AT141" s="185"/>
      <c r="AU141" s="185"/>
      <c r="AV141" s="185"/>
      <c r="AW141" s="185"/>
      <c r="AX141" s="185"/>
      <c r="AY141" s="185"/>
      <c r="AZ141" s="185"/>
      <c r="BA141" s="185"/>
      <c r="BB141" s="185"/>
      <c r="BC141" s="185"/>
      <c r="BD141" s="185"/>
      <c r="BE141" s="185"/>
      <c r="BF141" s="185"/>
      <c r="BG141" s="185"/>
      <c r="BH141" s="185"/>
      <c r="BI141" s="185"/>
      <c r="BJ141" s="185"/>
      <c r="BK141" s="185"/>
      <c r="BL141" s="185"/>
      <c r="BM141" s="185"/>
      <c r="BN141" s="185"/>
      <c r="BO141" s="185"/>
      <c r="BP141" s="185"/>
      <c r="BQ141" s="185"/>
      <c r="BR141" s="185"/>
      <c r="BS141" s="185"/>
      <c r="BT141" s="185"/>
      <c r="BU141" s="185"/>
      <c r="BV141" s="185"/>
      <c r="BW141" s="185"/>
      <c r="BX141" s="185"/>
      <c r="BY141" s="185"/>
      <c r="BZ141" s="185"/>
      <c r="CA141" s="185"/>
      <c r="CB141" s="185"/>
      <c r="CC141" s="185"/>
      <c r="CD141" s="185"/>
      <c r="CE141" s="185"/>
      <c r="CF141" s="185"/>
      <c r="CG141" s="185"/>
      <c r="CH141" s="185"/>
      <c r="CI141" s="185"/>
      <c r="CJ141" s="185"/>
      <c r="CK141" s="185"/>
      <c r="CL141" s="185"/>
      <c r="CM141" s="185"/>
      <c r="CN141" s="185"/>
      <c r="CO141" s="185"/>
      <c r="CP141" s="185"/>
      <c r="CQ141" s="185"/>
      <c r="CR141" s="185"/>
      <c r="CS141" s="185"/>
      <c r="CT141" s="185"/>
      <c r="CU141" s="185"/>
      <c r="CV141" s="185"/>
      <c r="CW141" s="185"/>
      <c r="CX141" s="185"/>
      <c r="CY141" s="185"/>
      <c r="CZ141" s="185"/>
      <c r="DA141" s="185"/>
      <c r="DB141" s="185"/>
      <c r="DC141" s="185"/>
      <c r="DD141" s="185"/>
      <c r="DE141" s="185"/>
      <c r="DF141" s="185"/>
      <c r="DG141" s="185"/>
      <c r="DH141" s="185"/>
      <c r="DI141" s="185"/>
      <c r="DJ141" s="185"/>
      <c r="DK141" s="185"/>
      <c r="DL141" s="185"/>
      <c r="DM141" s="185"/>
      <c r="DN141" s="185"/>
      <c r="DO141" s="185"/>
      <c r="DP141" s="185"/>
      <c r="DQ141" s="185"/>
      <c r="DR141" s="185"/>
      <c r="DS141" s="185"/>
      <c r="DT141" s="185"/>
      <c r="DU141" s="185"/>
      <c r="DV141" s="185"/>
      <c r="DW141" s="185"/>
      <c r="DX141" s="185"/>
      <c r="DY141" s="185"/>
      <c r="DZ141" s="185"/>
      <c r="EA141" s="185"/>
      <c r="EB141" s="185"/>
      <c r="EC141" s="185"/>
      <c r="ED141" s="185"/>
      <c r="EE141" s="185"/>
      <c r="EF141" s="185"/>
      <c r="EG141" s="185"/>
      <c r="EH141" s="185"/>
      <c r="EI141" s="185"/>
      <c r="EJ141" s="185"/>
      <c r="EK141" s="185"/>
      <c r="EL141" s="185"/>
      <c r="EM141" s="185"/>
      <c r="EN141" s="185"/>
      <c r="EO141" s="185"/>
      <c r="EP141" s="185"/>
      <c r="EQ141" s="185"/>
      <c r="ER141" s="185"/>
      <c r="ES141" s="185"/>
      <c r="ET141" s="185"/>
      <c r="EU141" s="185"/>
      <c r="EV141" s="185"/>
      <c r="EW141" s="185"/>
      <c r="EX141" s="185"/>
      <c r="EY141" s="185"/>
      <c r="EZ141" s="185"/>
      <c r="FA141" s="185"/>
      <c r="FB141" s="185"/>
      <c r="FC141" s="185"/>
      <c r="FD141" s="185"/>
      <c r="FE141" s="185"/>
      <c r="FF141" s="185"/>
      <c r="FG141" s="185"/>
      <c r="FH141" s="185"/>
      <c r="FI141" s="185"/>
      <c r="FJ141" s="185"/>
      <c r="FK141" s="185"/>
      <c r="FL141" s="185"/>
      <c r="FM141" s="185"/>
      <c r="FN141" s="185"/>
      <c r="FO141" s="185"/>
      <c r="FP141" s="185"/>
      <c r="FQ141" s="185"/>
      <c r="FR141" s="185"/>
      <c r="FS141" s="185"/>
      <c r="FT141" s="185"/>
      <c r="FU141" s="185"/>
      <c r="FV141" s="185"/>
      <c r="FW141" s="185"/>
      <c r="FX141" s="185"/>
      <c r="FY141" s="185"/>
      <c r="FZ141" s="185"/>
      <c r="GA141" s="185"/>
      <c r="GB141" s="185"/>
      <c r="GC141" s="185"/>
      <c r="GD141" s="185"/>
      <c r="GE141" s="185"/>
      <c r="GF141" s="185"/>
      <c r="GG141" s="185"/>
      <c r="GH141" s="185"/>
      <c r="GI141" s="185"/>
      <c r="GJ141" s="185"/>
      <c r="GK141" s="185"/>
      <c r="GL141" s="185"/>
      <c r="GM141" s="185"/>
      <c r="GN141" s="185"/>
      <c r="GO141" s="185"/>
      <c r="GP141" s="185"/>
      <c r="GQ141" s="185"/>
      <c r="GR141" s="185"/>
      <c r="GS141" s="185"/>
      <c r="GT141" s="185"/>
      <c r="GU141" s="185"/>
      <c r="GV141" s="185"/>
      <c r="GW141" s="185"/>
      <c r="GX141" s="185"/>
      <c r="GY141" s="185"/>
      <c r="GZ141" s="185"/>
      <c r="HA141" s="185"/>
      <c r="HB141" s="185"/>
      <c r="HC141" s="185"/>
      <c r="HD141" s="185"/>
      <c r="HE141" s="185"/>
      <c r="HF141" s="185"/>
      <c r="HG141" s="185"/>
      <c r="HH141" s="185"/>
      <c r="HI141" s="185"/>
      <c r="HJ141" s="185"/>
      <c r="HK141" s="185"/>
      <c r="HL141" s="185"/>
      <c r="HM141" s="185"/>
      <c r="HN141" s="185"/>
      <c r="HO141" s="185"/>
      <c r="HP141" s="185"/>
      <c r="HQ141" s="185"/>
      <c r="HR141" s="185"/>
      <c r="HS141" s="185"/>
      <c r="HT141" s="185"/>
      <c r="HU141" s="185"/>
      <c r="HV141" s="185"/>
      <c r="HW141" s="185"/>
      <c r="HX141" s="185"/>
      <c r="HY141" s="185"/>
      <c r="HZ141" s="185"/>
      <c r="IA141" s="185"/>
      <c r="IB141" s="185"/>
      <c r="IC141" s="185"/>
      <c r="ID141" s="185"/>
      <c r="IE141" s="185"/>
      <c r="IF141" s="185"/>
      <c r="IG141" s="185"/>
      <c r="IH141" s="185"/>
      <c r="II141" s="185"/>
      <c r="IJ141" s="185"/>
      <c r="IK141" s="185"/>
      <c r="IL141" s="185"/>
      <c r="IM141" s="185"/>
      <c r="IN141" s="185"/>
      <c r="IO141" s="185"/>
      <c r="IP141" s="185"/>
      <c r="IQ141" s="185"/>
      <c r="IR141" s="185"/>
      <c r="IS141" s="185"/>
      <c r="IT141" s="185"/>
      <c r="IU141" s="185"/>
      <c r="IV141" s="185"/>
    </row>
    <row r="142" spans="1:256" s="207" customFormat="1" x14ac:dyDescent="0.25">
      <c r="A142" s="194" t="s">
        <v>2010</v>
      </c>
      <c r="B142" s="195">
        <v>926.03800000000001</v>
      </c>
      <c r="C142" s="225">
        <v>571.46900000000005</v>
      </c>
      <c r="D142" s="190">
        <f t="shared" si="7"/>
        <v>1.0024259497689822</v>
      </c>
      <c r="E142" s="190">
        <f t="shared" si="8"/>
        <v>1.0011146826327479</v>
      </c>
      <c r="F142" s="225">
        <v>725.678</v>
      </c>
      <c r="G142" s="190">
        <f t="shared" si="9"/>
        <v>1.0020303535308561</v>
      </c>
      <c r="H142" s="225">
        <v>787.66600000000005</v>
      </c>
      <c r="I142" s="185"/>
      <c r="J142" s="185"/>
      <c r="K142" s="185"/>
      <c r="L142" s="185"/>
      <c r="M142" s="185"/>
      <c r="N142" s="185"/>
      <c r="O142" s="185"/>
      <c r="P142" s="185"/>
      <c r="Q142" s="185"/>
      <c r="R142" s="185"/>
      <c r="S142" s="185"/>
      <c r="T142" s="185"/>
      <c r="U142" s="185"/>
      <c r="V142" s="185"/>
      <c r="W142" s="185"/>
      <c r="X142" s="185"/>
      <c r="Y142" s="185"/>
      <c r="Z142" s="185"/>
      <c r="AA142" s="185"/>
      <c r="AB142" s="185"/>
      <c r="AC142" s="185"/>
      <c r="AD142" s="185"/>
      <c r="AE142" s="185"/>
      <c r="AF142" s="185"/>
      <c r="AG142" s="185"/>
      <c r="AH142" s="185"/>
      <c r="AI142" s="185"/>
      <c r="AJ142" s="185"/>
      <c r="AK142" s="185"/>
      <c r="AL142" s="185"/>
      <c r="AM142" s="185"/>
      <c r="AN142" s="185"/>
      <c r="AO142" s="185"/>
      <c r="AP142" s="185"/>
      <c r="AQ142" s="185"/>
      <c r="AR142" s="185"/>
      <c r="AS142" s="185"/>
      <c r="AT142" s="185"/>
      <c r="AU142" s="185"/>
      <c r="AV142" s="185"/>
      <c r="AW142" s="185"/>
      <c r="AX142" s="185"/>
      <c r="AY142" s="185"/>
      <c r="AZ142" s="185"/>
      <c r="BA142" s="185"/>
      <c r="BB142" s="185"/>
      <c r="BC142" s="185"/>
      <c r="BD142" s="185"/>
      <c r="BE142" s="185"/>
      <c r="BF142" s="185"/>
      <c r="BG142" s="185"/>
      <c r="BH142" s="185"/>
      <c r="BI142" s="185"/>
      <c r="BJ142" s="185"/>
      <c r="BK142" s="185"/>
      <c r="BL142" s="185"/>
      <c r="BM142" s="185"/>
      <c r="BN142" s="185"/>
      <c r="BO142" s="185"/>
      <c r="BP142" s="185"/>
      <c r="BQ142" s="185"/>
      <c r="BR142" s="185"/>
      <c r="BS142" s="185"/>
      <c r="BT142" s="185"/>
      <c r="BU142" s="185"/>
      <c r="BV142" s="185"/>
      <c r="BW142" s="185"/>
      <c r="BX142" s="185"/>
      <c r="BY142" s="185"/>
      <c r="BZ142" s="185"/>
      <c r="CA142" s="185"/>
      <c r="CB142" s="185"/>
      <c r="CC142" s="185"/>
      <c r="CD142" s="185"/>
      <c r="CE142" s="185"/>
      <c r="CF142" s="185"/>
      <c r="CG142" s="185"/>
      <c r="CH142" s="185"/>
      <c r="CI142" s="185"/>
      <c r="CJ142" s="185"/>
      <c r="CK142" s="185"/>
      <c r="CL142" s="185"/>
      <c r="CM142" s="185"/>
      <c r="CN142" s="185"/>
      <c r="CO142" s="185"/>
      <c r="CP142" s="185"/>
      <c r="CQ142" s="185"/>
      <c r="CR142" s="185"/>
      <c r="CS142" s="185"/>
      <c r="CT142" s="185"/>
      <c r="CU142" s="185"/>
      <c r="CV142" s="185"/>
      <c r="CW142" s="185"/>
      <c r="CX142" s="185"/>
      <c r="CY142" s="185"/>
      <c r="CZ142" s="185"/>
      <c r="DA142" s="185"/>
      <c r="DB142" s="185"/>
      <c r="DC142" s="185"/>
      <c r="DD142" s="185"/>
      <c r="DE142" s="185"/>
      <c r="DF142" s="185"/>
      <c r="DG142" s="185"/>
      <c r="DH142" s="185"/>
      <c r="DI142" s="185"/>
      <c r="DJ142" s="185"/>
      <c r="DK142" s="185"/>
      <c r="DL142" s="185"/>
      <c r="DM142" s="185"/>
      <c r="DN142" s="185"/>
      <c r="DO142" s="185"/>
      <c r="DP142" s="185"/>
      <c r="DQ142" s="185"/>
      <c r="DR142" s="185"/>
      <c r="DS142" s="185"/>
      <c r="DT142" s="185"/>
      <c r="DU142" s="185"/>
      <c r="DV142" s="185"/>
      <c r="DW142" s="185"/>
      <c r="DX142" s="185"/>
      <c r="DY142" s="185"/>
      <c r="DZ142" s="185"/>
      <c r="EA142" s="185"/>
      <c r="EB142" s="185"/>
      <c r="EC142" s="185"/>
      <c r="ED142" s="185"/>
      <c r="EE142" s="185"/>
      <c r="EF142" s="185"/>
      <c r="EG142" s="185"/>
      <c r="EH142" s="185"/>
      <c r="EI142" s="185"/>
      <c r="EJ142" s="185"/>
      <c r="EK142" s="185"/>
      <c r="EL142" s="185"/>
      <c r="EM142" s="185"/>
      <c r="EN142" s="185"/>
      <c r="EO142" s="185"/>
      <c r="EP142" s="185"/>
      <c r="EQ142" s="185"/>
      <c r="ER142" s="185"/>
      <c r="ES142" s="185"/>
      <c r="ET142" s="185"/>
      <c r="EU142" s="185"/>
      <c r="EV142" s="185"/>
      <c r="EW142" s="185"/>
      <c r="EX142" s="185"/>
      <c r="EY142" s="185"/>
      <c r="EZ142" s="185"/>
      <c r="FA142" s="185"/>
      <c r="FB142" s="185"/>
      <c r="FC142" s="185"/>
      <c r="FD142" s="185"/>
      <c r="FE142" s="185"/>
      <c r="FF142" s="185"/>
      <c r="FG142" s="185"/>
      <c r="FH142" s="185"/>
      <c r="FI142" s="185"/>
      <c r="FJ142" s="185"/>
      <c r="FK142" s="185"/>
      <c r="FL142" s="185"/>
      <c r="FM142" s="185"/>
      <c r="FN142" s="185"/>
      <c r="FO142" s="185"/>
      <c r="FP142" s="185"/>
      <c r="FQ142" s="185"/>
      <c r="FR142" s="185"/>
      <c r="FS142" s="185"/>
      <c r="FT142" s="185"/>
      <c r="FU142" s="185"/>
      <c r="FV142" s="185"/>
      <c r="FW142" s="185"/>
      <c r="FX142" s="185"/>
      <c r="FY142" s="185"/>
      <c r="FZ142" s="185"/>
      <c r="GA142" s="185"/>
      <c r="GB142" s="185"/>
      <c r="GC142" s="185"/>
      <c r="GD142" s="185"/>
      <c r="GE142" s="185"/>
      <c r="GF142" s="185"/>
      <c r="GG142" s="185"/>
      <c r="GH142" s="185"/>
      <c r="GI142" s="185"/>
      <c r="GJ142" s="185"/>
      <c r="GK142" s="185"/>
      <c r="GL142" s="185"/>
      <c r="GM142" s="185"/>
      <c r="GN142" s="185"/>
      <c r="GO142" s="185"/>
      <c r="GP142" s="185"/>
      <c r="GQ142" s="185"/>
      <c r="GR142" s="185"/>
      <c r="GS142" s="185"/>
      <c r="GT142" s="185"/>
      <c r="GU142" s="185"/>
      <c r="GV142" s="185"/>
      <c r="GW142" s="185"/>
      <c r="GX142" s="185"/>
      <c r="GY142" s="185"/>
      <c r="GZ142" s="185"/>
      <c r="HA142" s="185"/>
      <c r="HB142" s="185"/>
      <c r="HC142" s="185"/>
      <c r="HD142" s="185"/>
      <c r="HE142" s="185"/>
      <c r="HF142" s="185"/>
      <c r="HG142" s="185"/>
      <c r="HH142" s="185"/>
      <c r="HI142" s="185"/>
      <c r="HJ142" s="185"/>
      <c r="HK142" s="185"/>
      <c r="HL142" s="185"/>
      <c r="HM142" s="185"/>
      <c r="HN142" s="185"/>
      <c r="HO142" s="185"/>
      <c r="HP142" s="185"/>
      <c r="HQ142" s="185"/>
      <c r="HR142" s="185"/>
      <c r="HS142" s="185"/>
      <c r="HT142" s="185"/>
      <c r="HU142" s="185"/>
      <c r="HV142" s="185"/>
      <c r="HW142" s="185"/>
      <c r="HX142" s="185"/>
      <c r="HY142" s="185"/>
      <c r="HZ142" s="185"/>
      <c r="IA142" s="185"/>
      <c r="IB142" s="185"/>
      <c r="IC142" s="185"/>
      <c r="ID142" s="185"/>
      <c r="IE142" s="185"/>
      <c r="IF142" s="185"/>
      <c r="IG142" s="185"/>
      <c r="IH142" s="185"/>
      <c r="II142" s="185"/>
      <c r="IJ142" s="185"/>
      <c r="IK142" s="185"/>
      <c r="IL142" s="185"/>
      <c r="IM142" s="185"/>
      <c r="IN142" s="185"/>
      <c r="IO142" s="185"/>
      <c r="IP142" s="185"/>
      <c r="IQ142" s="185"/>
      <c r="IR142" s="185"/>
      <c r="IS142" s="185"/>
      <c r="IT142" s="185"/>
      <c r="IU142" s="185"/>
      <c r="IV142" s="185"/>
    </row>
    <row r="143" spans="1:256" s="207" customFormat="1" x14ac:dyDescent="0.25">
      <c r="A143" s="194" t="s">
        <v>2029</v>
      </c>
      <c r="B143" s="195">
        <v>926.03800000000001</v>
      </c>
      <c r="C143" s="225">
        <v>575.28899999999999</v>
      </c>
      <c r="D143" s="190">
        <f t="shared" si="7"/>
        <v>1.0066845270697098</v>
      </c>
      <c r="E143" s="190">
        <f t="shared" si="8"/>
        <v>1.003075744338398</v>
      </c>
      <c r="F143" s="225">
        <v>727.91</v>
      </c>
      <c r="G143" s="190">
        <f t="shared" si="9"/>
        <v>1.0033834137819837</v>
      </c>
      <c r="H143" s="225">
        <v>790.33100000000002</v>
      </c>
      <c r="I143" s="185"/>
      <c r="J143" s="185"/>
      <c r="K143" s="185"/>
      <c r="L143" s="185"/>
      <c r="M143" s="185"/>
      <c r="N143" s="185"/>
      <c r="O143" s="185"/>
      <c r="P143" s="185"/>
      <c r="Q143" s="185"/>
      <c r="R143" s="185"/>
      <c r="S143" s="185"/>
      <c r="T143" s="185"/>
      <c r="U143" s="185"/>
      <c r="V143" s="185"/>
      <c r="W143" s="185"/>
      <c r="X143" s="185"/>
      <c r="Y143" s="185"/>
      <c r="Z143" s="185"/>
      <c r="AA143" s="185"/>
      <c r="AB143" s="185"/>
      <c r="AC143" s="185"/>
      <c r="AD143" s="185"/>
      <c r="AE143" s="185"/>
      <c r="AF143" s="185"/>
      <c r="AG143" s="185"/>
      <c r="AH143" s="185"/>
      <c r="AI143" s="185"/>
      <c r="AJ143" s="185"/>
      <c r="AK143" s="185"/>
      <c r="AL143" s="185"/>
      <c r="AM143" s="185"/>
      <c r="AN143" s="185"/>
      <c r="AO143" s="185"/>
      <c r="AP143" s="185"/>
      <c r="AQ143" s="185"/>
      <c r="AR143" s="185"/>
      <c r="AS143" s="185"/>
      <c r="AT143" s="185"/>
      <c r="AU143" s="185"/>
      <c r="AV143" s="185"/>
      <c r="AW143" s="185"/>
      <c r="AX143" s="185"/>
      <c r="AY143" s="185"/>
      <c r="AZ143" s="185"/>
      <c r="BA143" s="185"/>
      <c r="BB143" s="185"/>
      <c r="BC143" s="185"/>
      <c r="BD143" s="185"/>
      <c r="BE143" s="185"/>
      <c r="BF143" s="185"/>
      <c r="BG143" s="185"/>
      <c r="BH143" s="185"/>
      <c r="BI143" s="185"/>
      <c r="BJ143" s="185"/>
      <c r="BK143" s="185"/>
      <c r="BL143" s="185"/>
      <c r="BM143" s="185"/>
      <c r="BN143" s="185"/>
      <c r="BO143" s="185"/>
      <c r="BP143" s="185"/>
      <c r="BQ143" s="185"/>
      <c r="BR143" s="185"/>
      <c r="BS143" s="185"/>
      <c r="BT143" s="185"/>
      <c r="BU143" s="185"/>
      <c r="BV143" s="185"/>
      <c r="BW143" s="185"/>
      <c r="BX143" s="185"/>
      <c r="BY143" s="185"/>
      <c r="BZ143" s="185"/>
      <c r="CA143" s="185"/>
      <c r="CB143" s="185"/>
      <c r="CC143" s="185"/>
      <c r="CD143" s="185"/>
      <c r="CE143" s="185"/>
      <c r="CF143" s="185"/>
      <c r="CG143" s="185"/>
      <c r="CH143" s="185"/>
      <c r="CI143" s="185"/>
      <c r="CJ143" s="185"/>
      <c r="CK143" s="185"/>
      <c r="CL143" s="185"/>
      <c r="CM143" s="185"/>
      <c r="CN143" s="185"/>
      <c r="CO143" s="185"/>
      <c r="CP143" s="185"/>
      <c r="CQ143" s="185"/>
      <c r="CR143" s="185"/>
      <c r="CS143" s="185"/>
      <c r="CT143" s="185"/>
      <c r="CU143" s="185"/>
      <c r="CV143" s="185"/>
      <c r="CW143" s="185"/>
      <c r="CX143" s="185"/>
      <c r="CY143" s="185"/>
      <c r="CZ143" s="185"/>
      <c r="DA143" s="185"/>
      <c r="DB143" s="185"/>
      <c r="DC143" s="185"/>
      <c r="DD143" s="185"/>
      <c r="DE143" s="185"/>
      <c r="DF143" s="185"/>
      <c r="DG143" s="185"/>
      <c r="DH143" s="185"/>
      <c r="DI143" s="185"/>
      <c r="DJ143" s="185"/>
      <c r="DK143" s="185"/>
      <c r="DL143" s="185"/>
      <c r="DM143" s="185"/>
      <c r="DN143" s="185"/>
      <c r="DO143" s="185"/>
      <c r="DP143" s="185"/>
      <c r="DQ143" s="185"/>
      <c r="DR143" s="185"/>
      <c r="DS143" s="185"/>
      <c r="DT143" s="185"/>
      <c r="DU143" s="185"/>
      <c r="DV143" s="185"/>
      <c r="DW143" s="185"/>
      <c r="DX143" s="185"/>
      <c r="DY143" s="185"/>
      <c r="DZ143" s="185"/>
      <c r="EA143" s="185"/>
      <c r="EB143" s="185"/>
      <c r="EC143" s="185"/>
      <c r="ED143" s="185"/>
      <c r="EE143" s="185"/>
      <c r="EF143" s="185"/>
      <c r="EG143" s="185"/>
      <c r="EH143" s="185"/>
      <c r="EI143" s="185"/>
      <c r="EJ143" s="185"/>
      <c r="EK143" s="185"/>
      <c r="EL143" s="185"/>
      <c r="EM143" s="185"/>
      <c r="EN143" s="185"/>
      <c r="EO143" s="185"/>
      <c r="EP143" s="185"/>
      <c r="EQ143" s="185"/>
      <c r="ER143" s="185"/>
      <c r="ES143" s="185"/>
      <c r="ET143" s="185"/>
      <c r="EU143" s="185"/>
      <c r="EV143" s="185"/>
      <c r="EW143" s="185"/>
      <c r="EX143" s="185"/>
      <c r="EY143" s="185"/>
      <c r="EZ143" s="185"/>
      <c r="FA143" s="185"/>
      <c r="FB143" s="185"/>
      <c r="FC143" s="185"/>
      <c r="FD143" s="185"/>
      <c r="FE143" s="185"/>
      <c r="FF143" s="185"/>
      <c r="FG143" s="185"/>
      <c r="FH143" s="185"/>
      <c r="FI143" s="185"/>
      <c r="FJ143" s="185"/>
      <c r="FK143" s="185"/>
      <c r="FL143" s="185"/>
      <c r="FM143" s="185"/>
      <c r="FN143" s="185"/>
      <c r="FO143" s="185"/>
      <c r="FP143" s="185"/>
      <c r="FQ143" s="185"/>
      <c r="FR143" s="185"/>
      <c r="FS143" s="185"/>
      <c r="FT143" s="185"/>
      <c r="FU143" s="185"/>
      <c r="FV143" s="185"/>
      <c r="FW143" s="185"/>
      <c r="FX143" s="185"/>
      <c r="FY143" s="185"/>
      <c r="FZ143" s="185"/>
      <c r="GA143" s="185"/>
      <c r="GB143" s="185"/>
      <c r="GC143" s="185"/>
      <c r="GD143" s="185"/>
      <c r="GE143" s="185"/>
      <c r="GF143" s="185"/>
      <c r="GG143" s="185"/>
      <c r="GH143" s="185"/>
      <c r="GI143" s="185"/>
      <c r="GJ143" s="185"/>
      <c r="GK143" s="185"/>
      <c r="GL143" s="185"/>
      <c r="GM143" s="185"/>
      <c r="GN143" s="185"/>
      <c r="GO143" s="185"/>
      <c r="GP143" s="185"/>
      <c r="GQ143" s="185"/>
      <c r="GR143" s="185"/>
      <c r="GS143" s="185"/>
      <c r="GT143" s="185"/>
      <c r="GU143" s="185"/>
      <c r="GV143" s="185"/>
      <c r="GW143" s="185"/>
      <c r="GX143" s="185"/>
      <c r="GY143" s="185"/>
      <c r="GZ143" s="185"/>
      <c r="HA143" s="185"/>
      <c r="HB143" s="185"/>
      <c r="HC143" s="185"/>
      <c r="HD143" s="185"/>
      <c r="HE143" s="185"/>
      <c r="HF143" s="185"/>
      <c r="HG143" s="185"/>
      <c r="HH143" s="185"/>
      <c r="HI143" s="185"/>
      <c r="HJ143" s="185"/>
      <c r="HK143" s="185"/>
      <c r="HL143" s="185"/>
      <c r="HM143" s="185"/>
      <c r="HN143" s="185"/>
      <c r="HO143" s="185"/>
      <c r="HP143" s="185"/>
      <c r="HQ143" s="185"/>
      <c r="HR143" s="185"/>
      <c r="HS143" s="185"/>
      <c r="HT143" s="185"/>
      <c r="HU143" s="185"/>
      <c r="HV143" s="185"/>
      <c r="HW143" s="185"/>
      <c r="HX143" s="185"/>
      <c r="HY143" s="185"/>
      <c r="HZ143" s="185"/>
      <c r="IA143" s="185"/>
      <c r="IB143" s="185"/>
      <c r="IC143" s="185"/>
      <c r="ID143" s="185"/>
      <c r="IE143" s="185"/>
      <c r="IF143" s="185"/>
      <c r="IG143" s="185"/>
      <c r="IH143" s="185"/>
      <c r="II143" s="185"/>
      <c r="IJ143" s="185"/>
      <c r="IK143" s="185"/>
      <c r="IL143" s="185"/>
      <c r="IM143" s="185"/>
      <c r="IN143" s="185"/>
      <c r="IO143" s="185"/>
      <c r="IP143" s="185"/>
      <c r="IQ143" s="185"/>
      <c r="IR143" s="185"/>
      <c r="IS143" s="185"/>
      <c r="IT143" s="185"/>
      <c r="IU143" s="185"/>
      <c r="IV143" s="185"/>
    </row>
    <row r="144" spans="1:256" s="207" customFormat="1" x14ac:dyDescent="0.25">
      <c r="A144" s="194" t="s">
        <v>2030</v>
      </c>
      <c r="B144" s="195">
        <v>926.03800000000001</v>
      </c>
      <c r="C144" s="225">
        <v>579.78399999999999</v>
      </c>
      <c r="D144" s="190">
        <f t="shared" si="7"/>
        <v>1.0078134641893031</v>
      </c>
      <c r="E144" s="190">
        <f t="shared" si="8"/>
        <v>1.00360758885027</v>
      </c>
      <c r="F144" s="225">
        <v>730.53599999999994</v>
      </c>
      <c r="G144" s="190">
        <f t="shared" si="9"/>
        <v>1.0117140792908288</v>
      </c>
      <c r="H144" s="225">
        <v>799.58900000000006</v>
      </c>
      <c r="I144" s="185"/>
      <c r="J144" s="185"/>
      <c r="K144" s="185"/>
      <c r="L144" s="185"/>
      <c r="M144" s="185"/>
      <c r="N144" s="185"/>
      <c r="O144" s="185"/>
      <c r="P144" s="185"/>
      <c r="Q144" s="185"/>
      <c r="R144" s="185"/>
      <c r="S144" s="185"/>
      <c r="T144" s="185"/>
      <c r="U144" s="185"/>
      <c r="V144" s="185"/>
      <c r="W144" s="185"/>
      <c r="X144" s="185"/>
      <c r="Y144" s="185"/>
      <c r="Z144" s="185"/>
      <c r="AA144" s="185"/>
      <c r="AB144" s="185"/>
      <c r="AC144" s="185"/>
      <c r="AD144" s="185"/>
      <c r="AE144" s="185"/>
      <c r="AF144" s="185"/>
      <c r="AG144" s="185"/>
      <c r="AH144" s="185"/>
      <c r="AI144" s="185"/>
      <c r="AJ144" s="185"/>
      <c r="AK144" s="185"/>
      <c r="AL144" s="185"/>
      <c r="AM144" s="185"/>
      <c r="AN144" s="185"/>
      <c r="AO144" s="185"/>
      <c r="AP144" s="185"/>
      <c r="AQ144" s="185"/>
      <c r="AR144" s="185"/>
      <c r="AS144" s="185"/>
      <c r="AT144" s="185"/>
      <c r="AU144" s="185"/>
      <c r="AV144" s="185"/>
      <c r="AW144" s="185"/>
      <c r="AX144" s="185"/>
      <c r="AY144" s="185"/>
      <c r="AZ144" s="185"/>
      <c r="BA144" s="185"/>
      <c r="BB144" s="185"/>
      <c r="BC144" s="185"/>
      <c r="BD144" s="185"/>
      <c r="BE144" s="185"/>
      <c r="BF144" s="185"/>
      <c r="BG144" s="185"/>
      <c r="BH144" s="185"/>
      <c r="BI144" s="185"/>
      <c r="BJ144" s="185"/>
      <c r="BK144" s="185"/>
      <c r="BL144" s="185"/>
      <c r="BM144" s="185"/>
      <c r="BN144" s="185"/>
      <c r="BO144" s="185"/>
      <c r="BP144" s="185"/>
      <c r="BQ144" s="185"/>
      <c r="BR144" s="185"/>
      <c r="BS144" s="185"/>
      <c r="BT144" s="185"/>
      <c r="BU144" s="185"/>
      <c r="BV144" s="185"/>
      <c r="BW144" s="185"/>
      <c r="BX144" s="185"/>
      <c r="BY144" s="185"/>
      <c r="BZ144" s="185"/>
      <c r="CA144" s="185"/>
      <c r="CB144" s="185"/>
      <c r="CC144" s="185"/>
      <c r="CD144" s="185"/>
      <c r="CE144" s="185"/>
      <c r="CF144" s="185"/>
      <c r="CG144" s="185"/>
      <c r="CH144" s="185"/>
      <c r="CI144" s="185"/>
      <c r="CJ144" s="185"/>
      <c r="CK144" s="185"/>
      <c r="CL144" s="185"/>
      <c r="CM144" s="185"/>
      <c r="CN144" s="185"/>
      <c r="CO144" s="185"/>
      <c r="CP144" s="185"/>
      <c r="CQ144" s="185"/>
      <c r="CR144" s="185"/>
      <c r="CS144" s="185"/>
      <c r="CT144" s="185"/>
      <c r="CU144" s="185"/>
      <c r="CV144" s="185"/>
      <c r="CW144" s="185"/>
      <c r="CX144" s="185"/>
      <c r="CY144" s="185"/>
      <c r="CZ144" s="185"/>
      <c r="DA144" s="185"/>
      <c r="DB144" s="185"/>
      <c r="DC144" s="185"/>
      <c r="DD144" s="185"/>
      <c r="DE144" s="185"/>
      <c r="DF144" s="185"/>
      <c r="DG144" s="185"/>
      <c r="DH144" s="185"/>
      <c r="DI144" s="185"/>
      <c r="DJ144" s="185"/>
      <c r="DK144" s="185"/>
      <c r="DL144" s="185"/>
      <c r="DM144" s="185"/>
      <c r="DN144" s="185"/>
      <c r="DO144" s="185"/>
      <c r="DP144" s="185"/>
      <c r="DQ144" s="185"/>
      <c r="DR144" s="185"/>
      <c r="DS144" s="185"/>
      <c r="DT144" s="185"/>
      <c r="DU144" s="185"/>
      <c r="DV144" s="185"/>
      <c r="DW144" s="185"/>
      <c r="DX144" s="185"/>
      <c r="DY144" s="185"/>
      <c r="DZ144" s="185"/>
      <c r="EA144" s="185"/>
      <c r="EB144" s="185"/>
      <c r="EC144" s="185"/>
      <c r="ED144" s="185"/>
      <c r="EE144" s="185"/>
      <c r="EF144" s="185"/>
      <c r="EG144" s="185"/>
      <c r="EH144" s="185"/>
      <c r="EI144" s="185"/>
      <c r="EJ144" s="185"/>
      <c r="EK144" s="185"/>
      <c r="EL144" s="185"/>
      <c r="EM144" s="185"/>
      <c r="EN144" s="185"/>
      <c r="EO144" s="185"/>
      <c r="EP144" s="185"/>
      <c r="EQ144" s="185"/>
      <c r="ER144" s="185"/>
      <c r="ES144" s="185"/>
      <c r="ET144" s="185"/>
      <c r="EU144" s="185"/>
      <c r="EV144" s="185"/>
      <c r="EW144" s="185"/>
      <c r="EX144" s="185"/>
      <c r="EY144" s="185"/>
      <c r="EZ144" s="185"/>
      <c r="FA144" s="185"/>
      <c r="FB144" s="185"/>
      <c r="FC144" s="185"/>
      <c r="FD144" s="185"/>
      <c r="FE144" s="185"/>
      <c r="FF144" s="185"/>
      <c r="FG144" s="185"/>
      <c r="FH144" s="185"/>
      <c r="FI144" s="185"/>
      <c r="FJ144" s="185"/>
      <c r="FK144" s="185"/>
      <c r="FL144" s="185"/>
      <c r="FM144" s="185"/>
      <c r="FN144" s="185"/>
      <c r="FO144" s="185"/>
      <c r="FP144" s="185"/>
      <c r="FQ144" s="185"/>
      <c r="FR144" s="185"/>
      <c r="FS144" s="185"/>
      <c r="FT144" s="185"/>
      <c r="FU144" s="185"/>
      <c r="FV144" s="185"/>
      <c r="FW144" s="185"/>
      <c r="FX144" s="185"/>
      <c r="FY144" s="185"/>
      <c r="FZ144" s="185"/>
      <c r="GA144" s="185"/>
      <c r="GB144" s="185"/>
      <c r="GC144" s="185"/>
      <c r="GD144" s="185"/>
      <c r="GE144" s="185"/>
      <c r="GF144" s="185"/>
      <c r="GG144" s="185"/>
      <c r="GH144" s="185"/>
      <c r="GI144" s="185"/>
      <c r="GJ144" s="185"/>
      <c r="GK144" s="185"/>
      <c r="GL144" s="185"/>
      <c r="GM144" s="185"/>
      <c r="GN144" s="185"/>
      <c r="GO144" s="185"/>
      <c r="GP144" s="185"/>
      <c r="GQ144" s="185"/>
      <c r="GR144" s="185"/>
      <c r="GS144" s="185"/>
      <c r="GT144" s="185"/>
      <c r="GU144" s="185"/>
      <c r="GV144" s="185"/>
      <c r="GW144" s="185"/>
      <c r="GX144" s="185"/>
      <c r="GY144" s="185"/>
      <c r="GZ144" s="185"/>
      <c r="HA144" s="185"/>
      <c r="HB144" s="185"/>
      <c r="HC144" s="185"/>
      <c r="HD144" s="185"/>
      <c r="HE144" s="185"/>
      <c r="HF144" s="185"/>
      <c r="HG144" s="185"/>
      <c r="HH144" s="185"/>
      <c r="HI144" s="185"/>
      <c r="HJ144" s="185"/>
      <c r="HK144" s="185"/>
      <c r="HL144" s="185"/>
      <c r="HM144" s="185"/>
      <c r="HN144" s="185"/>
      <c r="HO144" s="185"/>
      <c r="HP144" s="185"/>
      <c r="HQ144" s="185"/>
      <c r="HR144" s="185"/>
      <c r="HS144" s="185"/>
      <c r="HT144" s="185"/>
      <c r="HU144" s="185"/>
      <c r="HV144" s="185"/>
      <c r="HW144" s="185"/>
      <c r="HX144" s="185"/>
      <c r="HY144" s="185"/>
      <c r="HZ144" s="185"/>
      <c r="IA144" s="185"/>
      <c r="IB144" s="185"/>
      <c r="IC144" s="185"/>
      <c r="ID144" s="185"/>
      <c r="IE144" s="185"/>
      <c r="IF144" s="185"/>
      <c r="IG144" s="185"/>
      <c r="IH144" s="185"/>
      <c r="II144" s="185"/>
      <c r="IJ144" s="185"/>
      <c r="IK144" s="185"/>
      <c r="IL144" s="185"/>
      <c r="IM144" s="185"/>
      <c r="IN144" s="185"/>
      <c r="IO144" s="185"/>
      <c r="IP144" s="185"/>
      <c r="IQ144" s="185"/>
      <c r="IR144" s="185"/>
      <c r="IS144" s="185"/>
      <c r="IT144" s="185"/>
      <c r="IU144" s="185"/>
      <c r="IV144" s="185"/>
    </row>
    <row r="145" spans="1:256" s="207" customFormat="1" x14ac:dyDescent="0.25">
      <c r="A145" s="194" t="s">
        <v>2031</v>
      </c>
      <c r="B145" s="195">
        <v>926.03800000000001</v>
      </c>
      <c r="C145" s="225">
        <v>588.21100000000001</v>
      </c>
      <c r="D145" s="190">
        <f t="shared" si="7"/>
        <v>1.0145347232762547</v>
      </c>
      <c r="E145" s="190">
        <f t="shared" si="8"/>
        <v>1.0067402564692227</v>
      </c>
      <c r="F145" s="225">
        <v>735.46</v>
      </c>
      <c r="G145" s="190">
        <f t="shared" si="9"/>
        <v>1.0072124553989612</v>
      </c>
      <c r="H145" s="225">
        <v>805.35599999999999</v>
      </c>
      <c r="I145" s="185"/>
      <c r="J145" s="185"/>
      <c r="K145" s="185"/>
      <c r="L145" s="185"/>
      <c r="M145" s="185"/>
      <c r="N145" s="185"/>
      <c r="O145" s="185"/>
      <c r="P145" s="185"/>
      <c r="Q145" s="185"/>
      <c r="R145" s="185"/>
      <c r="S145" s="185"/>
      <c r="T145" s="185"/>
      <c r="U145" s="185"/>
      <c r="V145" s="185"/>
      <c r="W145" s="185"/>
      <c r="X145" s="185"/>
      <c r="Y145" s="185"/>
      <c r="Z145" s="185"/>
      <c r="AA145" s="185"/>
      <c r="AB145" s="185"/>
      <c r="AC145" s="185"/>
      <c r="AD145" s="185"/>
      <c r="AE145" s="185"/>
      <c r="AF145" s="185"/>
      <c r="AG145" s="185"/>
      <c r="AH145" s="185"/>
      <c r="AI145" s="185"/>
      <c r="AJ145" s="185"/>
      <c r="AK145" s="185"/>
      <c r="AL145" s="185"/>
      <c r="AM145" s="185"/>
      <c r="AN145" s="185"/>
      <c r="AO145" s="185"/>
      <c r="AP145" s="185"/>
      <c r="AQ145" s="185"/>
      <c r="AR145" s="185"/>
      <c r="AS145" s="185"/>
      <c r="AT145" s="185"/>
      <c r="AU145" s="185"/>
      <c r="AV145" s="185"/>
      <c r="AW145" s="185"/>
      <c r="AX145" s="185"/>
      <c r="AY145" s="185"/>
      <c r="AZ145" s="185"/>
      <c r="BA145" s="185"/>
      <c r="BB145" s="185"/>
      <c r="BC145" s="185"/>
      <c r="BD145" s="185"/>
      <c r="BE145" s="185"/>
      <c r="BF145" s="185"/>
      <c r="BG145" s="185"/>
      <c r="BH145" s="185"/>
      <c r="BI145" s="185"/>
      <c r="BJ145" s="185"/>
      <c r="BK145" s="185"/>
      <c r="BL145" s="185"/>
      <c r="BM145" s="185"/>
      <c r="BN145" s="185"/>
      <c r="BO145" s="185"/>
      <c r="BP145" s="185"/>
      <c r="BQ145" s="185"/>
      <c r="BR145" s="185"/>
      <c r="BS145" s="185"/>
      <c r="BT145" s="185"/>
      <c r="BU145" s="185"/>
      <c r="BV145" s="185"/>
      <c r="BW145" s="185"/>
      <c r="BX145" s="185"/>
      <c r="BY145" s="185"/>
      <c r="BZ145" s="185"/>
      <c r="CA145" s="185"/>
      <c r="CB145" s="185"/>
      <c r="CC145" s="185"/>
      <c r="CD145" s="185"/>
      <c r="CE145" s="185"/>
      <c r="CF145" s="185"/>
      <c r="CG145" s="185"/>
      <c r="CH145" s="185"/>
      <c r="CI145" s="185"/>
      <c r="CJ145" s="185"/>
      <c r="CK145" s="185"/>
      <c r="CL145" s="185"/>
      <c r="CM145" s="185"/>
      <c r="CN145" s="185"/>
      <c r="CO145" s="185"/>
      <c r="CP145" s="185"/>
      <c r="CQ145" s="185"/>
      <c r="CR145" s="185"/>
      <c r="CS145" s="185"/>
      <c r="CT145" s="185"/>
      <c r="CU145" s="185"/>
      <c r="CV145" s="185"/>
      <c r="CW145" s="185"/>
      <c r="CX145" s="185"/>
      <c r="CY145" s="185"/>
      <c r="CZ145" s="185"/>
      <c r="DA145" s="185"/>
      <c r="DB145" s="185"/>
      <c r="DC145" s="185"/>
      <c r="DD145" s="185"/>
      <c r="DE145" s="185"/>
      <c r="DF145" s="185"/>
      <c r="DG145" s="185"/>
      <c r="DH145" s="185"/>
      <c r="DI145" s="185"/>
      <c r="DJ145" s="185"/>
      <c r="DK145" s="185"/>
      <c r="DL145" s="185"/>
      <c r="DM145" s="185"/>
      <c r="DN145" s="185"/>
      <c r="DO145" s="185"/>
      <c r="DP145" s="185"/>
      <c r="DQ145" s="185"/>
      <c r="DR145" s="185"/>
      <c r="DS145" s="185"/>
      <c r="DT145" s="185"/>
      <c r="DU145" s="185"/>
      <c r="DV145" s="185"/>
      <c r="DW145" s="185"/>
      <c r="DX145" s="185"/>
      <c r="DY145" s="185"/>
      <c r="DZ145" s="185"/>
      <c r="EA145" s="185"/>
      <c r="EB145" s="185"/>
      <c r="EC145" s="185"/>
      <c r="ED145" s="185"/>
      <c r="EE145" s="185"/>
      <c r="EF145" s="185"/>
      <c r="EG145" s="185"/>
      <c r="EH145" s="185"/>
      <c r="EI145" s="185"/>
      <c r="EJ145" s="185"/>
      <c r="EK145" s="185"/>
      <c r="EL145" s="185"/>
      <c r="EM145" s="185"/>
      <c r="EN145" s="185"/>
      <c r="EO145" s="185"/>
      <c r="EP145" s="185"/>
      <c r="EQ145" s="185"/>
      <c r="ER145" s="185"/>
      <c r="ES145" s="185"/>
      <c r="ET145" s="185"/>
      <c r="EU145" s="185"/>
      <c r="EV145" s="185"/>
      <c r="EW145" s="185"/>
      <c r="EX145" s="185"/>
      <c r="EY145" s="185"/>
      <c r="EZ145" s="185"/>
      <c r="FA145" s="185"/>
      <c r="FB145" s="185"/>
      <c r="FC145" s="185"/>
      <c r="FD145" s="185"/>
      <c r="FE145" s="185"/>
      <c r="FF145" s="185"/>
      <c r="FG145" s="185"/>
      <c r="FH145" s="185"/>
      <c r="FI145" s="185"/>
      <c r="FJ145" s="185"/>
      <c r="FK145" s="185"/>
      <c r="FL145" s="185"/>
      <c r="FM145" s="185"/>
      <c r="FN145" s="185"/>
      <c r="FO145" s="185"/>
      <c r="FP145" s="185"/>
      <c r="FQ145" s="185"/>
      <c r="FR145" s="185"/>
      <c r="FS145" s="185"/>
      <c r="FT145" s="185"/>
      <c r="FU145" s="185"/>
      <c r="FV145" s="185"/>
      <c r="FW145" s="185"/>
      <c r="FX145" s="185"/>
      <c r="FY145" s="185"/>
      <c r="FZ145" s="185"/>
      <c r="GA145" s="185"/>
      <c r="GB145" s="185"/>
      <c r="GC145" s="185"/>
      <c r="GD145" s="185"/>
      <c r="GE145" s="185"/>
      <c r="GF145" s="185"/>
      <c r="GG145" s="185"/>
      <c r="GH145" s="185"/>
      <c r="GI145" s="185"/>
      <c r="GJ145" s="185"/>
      <c r="GK145" s="185"/>
      <c r="GL145" s="185"/>
      <c r="GM145" s="185"/>
      <c r="GN145" s="185"/>
      <c r="GO145" s="185"/>
      <c r="GP145" s="185"/>
      <c r="GQ145" s="185"/>
      <c r="GR145" s="185"/>
      <c r="GS145" s="185"/>
      <c r="GT145" s="185"/>
      <c r="GU145" s="185"/>
      <c r="GV145" s="185"/>
      <c r="GW145" s="185"/>
      <c r="GX145" s="185"/>
      <c r="GY145" s="185"/>
      <c r="GZ145" s="185"/>
      <c r="HA145" s="185"/>
      <c r="HB145" s="185"/>
      <c r="HC145" s="185"/>
      <c r="HD145" s="185"/>
      <c r="HE145" s="185"/>
      <c r="HF145" s="185"/>
      <c r="HG145" s="185"/>
      <c r="HH145" s="185"/>
      <c r="HI145" s="185"/>
      <c r="HJ145" s="185"/>
      <c r="HK145" s="185"/>
      <c r="HL145" s="185"/>
      <c r="HM145" s="185"/>
      <c r="HN145" s="185"/>
      <c r="HO145" s="185"/>
      <c r="HP145" s="185"/>
      <c r="HQ145" s="185"/>
      <c r="HR145" s="185"/>
      <c r="HS145" s="185"/>
      <c r="HT145" s="185"/>
      <c r="HU145" s="185"/>
      <c r="HV145" s="185"/>
      <c r="HW145" s="185"/>
      <c r="HX145" s="185"/>
      <c r="HY145" s="185"/>
      <c r="HZ145" s="185"/>
      <c r="IA145" s="185"/>
      <c r="IB145" s="185"/>
      <c r="IC145" s="185"/>
      <c r="ID145" s="185"/>
      <c r="IE145" s="185"/>
      <c r="IF145" s="185"/>
      <c r="IG145" s="185"/>
      <c r="IH145" s="185"/>
      <c r="II145" s="185"/>
      <c r="IJ145" s="185"/>
      <c r="IK145" s="185"/>
      <c r="IL145" s="185"/>
      <c r="IM145" s="185"/>
      <c r="IN145" s="185"/>
      <c r="IO145" s="185"/>
      <c r="IP145" s="185"/>
      <c r="IQ145" s="185"/>
      <c r="IR145" s="185"/>
      <c r="IS145" s="185"/>
      <c r="IT145" s="185"/>
      <c r="IU145" s="185"/>
      <c r="IV145" s="185"/>
    </row>
    <row r="146" spans="1:256" s="207" customFormat="1" x14ac:dyDescent="0.25">
      <c r="A146" s="194" t="s">
        <v>2057</v>
      </c>
      <c r="B146" s="195">
        <v>926.03800000000001</v>
      </c>
      <c r="C146" s="225">
        <v>599.20699999999999</v>
      </c>
      <c r="D146" s="190">
        <f t="shared" si="7"/>
        <v>1.0186939720610462</v>
      </c>
      <c r="E146" s="190">
        <f t="shared" si="8"/>
        <v>1.0087346694585702</v>
      </c>
      <c r="F146" s="225">
        <v>741.88400000000001</v>
      </c>
      <c r="G146" s="190">
        <f t="shared" si="9"/>
        <v>1.0116035641380954</v>
      </c>
      <c r="H146" s="225">
        <v>814.70100000000002</v>
      </c>
      <c r="I146" s="185"/>
      <c r="J146" s="185"/>
      <c r="K146" s="185"/>
      <c r="L146" s="185"/>
      <c r="M146" s="185"/>
      <c r="N146" s="185"/>
      <c r="O146" s="185"/>
      <c r="P146" s="185"/>
      <c r="Q146" s="185"/>
      <c r="R146" s="185"/>
      <c r="S146" s="185"/>
      <c r="T146" s="185"/>
      <c r="U146" s="185"/>
      <c r="V146" s="185"/>
      <c r="W146" s="185"/>
      <c r="X146" s="185"/>
      <c r="Y146" s="185"/>
      <c r="Z146" s="185"/>
      <c r="AA146" s="185"/>
      <c r="AB146" s="185"/>
      <c r="AC146" s="185"/>
      <c r="AD146" s="185"/>
      <c r="AE146" s="185"/>
      <c r="AF146" s="185"/>
      <c r="AG146" s="185"/>
      <c r="AH146" s="185"/>
      <c r="AI146" s="185"/>
      <c r="AJ146" s="185"/>
      <c r="AK146" s="185"/>
      <c r="AL146" s="185"/>
      <c r="AM146" s="185"/>
      <c r="AN146" s="185"/>
      <c r="AO146" s="185"/>
      <c r="AP146" s="185"/>
      <c r="AQ146" s="185"/>
      <c r="AR146" s="185"/>
      <c r="AS146" s="185"/>
      <c r="AT146" s="185"/>
      <c r="AU146" s="185"/>
      <c r="AV146" s="185"/>
      <c r="AW146" s="185"/>
      <c r="AX146" s="185"/>
      <c r="AY146" s="185"/>
      <c r="AZ146" s="185"/>
      <c r="BA146" s="185"/>
      <c r="BB146" s="185"/>
      <c r="BC146" s="185"/>
      <c r="BD146" s="185"/>
      <c r="BE146" s="185"/>
      <c r="BF146" s="185"/>
      <c r="BG146" s="185"/>
      <c r="BH146" s="185"/>
      <c r="BI146" s="185"/>
      <c r="BJ146" s="185"/>
      <c r="BK146" s="185"/>
      <c r="BL146" s="185"/>
      <c r="BM146" s="185"/>
      <c r="BN146" s="185"/>
      <c r="BO146" s="185"/>
      <c r="BP146" s="185"/>
      <c r="BQ146" s="185"/>
      <c r="BR146" s="185"/>
      <c r="BS146" s="185"/>
      <c r="BT146" s="185"/>
      <c r="BU146" s="185"/>
      <c r="BV146" s="185"/>
      <c r="BW146" s="185"/>
      <c r="BX146" s="185"/>
      <c r="BY146" s="185"/>
      <c r="BZ146" s="185"/>
      <c r="CA146" s="185"/>
      <c r="CB146" s="185"/>
      <c r="CC146" s="185"/>
      <c r="CD146" s="185"/>
      <c r="CE146" s="185"/>
      <c r="CF146" s="185"/>
      <c r="CG146" s="185"/>
      <c r="CH146" s="185"/>
      <c r="CI146" s="185"/>
      <c r="CJ146" s="185"/>
      <c r="CK146" s="185"/>
      <c r="CL146" s="185"/>
      <c r="CM146" s="185"/>
      <c r="CN146" s="185"/>
      <c r="CO146" s="185"/>
      <c r="CP146" s="185"/>
      <c r="CQ146" s="185"/>
      <c r="CR146" s="185"/>
      <c r="CS146" s="185"/>
      <c r="CT146" s="185"/>
      <c r="CU146" s="185"/>
      <c r="CV146" s="185"/>
      <c r="CW146" s="185"/>
      <c r="CX146" s="185"/>
      <c r="CY146" s="185"/>
      <c r="CZ146" s="185"/>
      <c r="DA146" s="185"/>
      <c r="DB146" s="185"/>
      <c r="DC146" s="185"/>
      <c r="DD146" s="185"/>
      <c r="DE146" s="185"/>
      <c r="DF146" s="185"/>
      <c r="DG146" s="185"/>
      <c r="DH146" s="185"/>
      <c r="DI146" s="185"/>
      <c r="DJ146" s="185"/>
      <c r="DK146" s="185"/>
      <c r="DL146" s="185"/>
      <c r="DM146" s="185"/>
      <c r="DN146" s="185"/>
      <c r="DO146" s="185"/>
      <c r="DP146" s="185"/>
      <c r="DQ146" s="185"/>
      <c r="DR146" s="185"/>
      <c r="DS146" s="185"/>
      <c r="DT146" s="185"/>
      <c r="DU146" s="185"/>
      <c r="DV146" s="185"/>
      <c r="DW146" s="185"/>
      <c r="DX146" s="185"/>
      <c r="DY146" s="185"/>
      <c r="DZ146" s="185"/>
      <c r="EA146" s="185"/>
      <c r="EB146" s="185"/>
      <c r="EC146" s="185"/>
      <c r="ED146" s="185"/>
      <c r="EE146" s="185"/>
      <c r="EF146" s="185"/>
      <c r="EG146" s="185"/>
      <c r="EH146" s="185"/>
      <c r="EI146" s="185"/>
      <c r="EJ146" s="185"/>
      <c r="EK146" s="185"/>
      <c r="EL146" s="185"/>
      <c r="EM146" s="185"/>
      <c r="EN146" s="185"/>
      <c r="EO146" s="185"/>
      <c r="EP146" s="185"/>
      <c r="EQ146" s="185"/>
      <c r="ER146" s="185"/>
      <c r="ES146" s="185"/>
      <c r="ET146" s="185"/>
      <c r="EU146" s="185"/>
      <c r="EV146" s="185"/>
      <c r="EW146" s="185"/>
      <c r="EX146" s="185"/>
      <c r="EY146" s="185"/>
      <c r="EZ146" s="185"/>
      <c r="FA146" s="185"/>
      <c r="FB146" s="185"/>
      <c r="FC146" s="185"/>
      <c r="FD146" s="185"/>
      <c r="FE146" s="185"/>
      <c r="FF146" s="185"/>
      <c r="FG146" s="185"/>
      <c r="FH146" s="185"/>
      <c r="FI146" s="185"/>
      <c r="FJ146" s="185"/>
      <c r="FK146" s="185"/>
      <c r="FL146" s="185"/>
      <c r="FM146" s="185"/>
      <c r="FN146" s="185"/>
      <c r="FO146" s="185"/>
      <c r="FP146" s="185"/>
      <c r="FQ146" s="185"/>
      <c r="FR146" s="185"/>
      <c r="FS146" s="185"/>
      <c r="FT146" s="185"/>
      <c r="FU146" s="185"/>
      <c r="FV146" s="185"/>
      <c r="FW146" s="185"/>
      <c r="FX146" s="185"/>
      <c r="FY146" s="185"/>
      <c r="FZ146" s="185"/>
      <c r="GA146" s="185"/>
      <c r="GB146" s="185"/>
      <c r="GC146" s="185"/>
      <c r="GD146" s="185"/>
      <c r="GE146" s="185"/>
      <c r="GF146" s="185"/>
      <c r="GG146" s="185"/>
      <c r="GH146" s="185"/>
      <c r="GI146" s="185"/>
      <c r="GJ146" s="185"/>
      <c r="GK146" s="185"/>
      <c r="GL146" s="185"/>
      <c r="GM146" s="185"/>
      <c r="GN146" s="185"/>
      <c r="GO146" s="185"/>
      <c r="GP146" s="185"/>
      <c r="GQ146" s="185"/>
      <c r="GR146" s="185"/>
      <c r="GS146" s="185"/>
      <c r="GT146" s="185"/>
      <c r="GU146" s="185"/>
      <c r="GV146" s="185"/>
      <c r="GW146" s="185"/>
      <c r="GX146" s="185"/>
      <c r="GY146" s="185"/>
      <c r="GZ146" s="185"/>
      <c r="HA146" s="185"/>
      <c r="HB146" s="185"/>
      <c r="HC146" s="185"/>
      <c r="HD146" s="185"/>
      <c r="HE146" s="185"/>
      <c r="HF146" s="185"/>
      <c r="HG146" s="185"/>
      <c r="HH146" s="185"/>
      <c r="HI146" s="185"/>
      <c r="HJ146" s="185"/>
      <c r="HK146" s="185"/>
      <c r="HL146" s="185"/>
      <c r="HM146" s="185"/>
      <c r="HN146" s="185"/>
      <c r="HO146" s="185"/>
      <c r="HP146" s="185"/>
      <c r="HQ146" s="185"/>
      <c r="HR146" s="185"/>
      <c r="HS146" s="185"/>
      <c r="HT146" s="185"/>
      <c r="HU146" s="185"/>
      <c r="HV146" s="185"/>
      <c r="HW146" s="185"/>
      <c r="HX146" s="185"/>
      <c r="HY146" s="185"/>
      <c r="HZ146" s="185"/>
      <c r="IA146" s="185"/>
      <c r="IB146" s="185"/>
      <c r="IC146" s="185"/>
      <c r="ID146" s="185"/>
      <c r="IE146" s="185"/>
      <c r="IF146" s="185"/>
      <c r="IG146" s="185"/>
      <c r="IH146" s="185"/>
      <c r="II146" s="185"/>
      <c r="IJ146" s="185"/>
      <c r="IK146" s="185"/>
      <c r="IL146" s="185"/>
      <c r="IM146" s="185"/>
      <c r="IN146" s="185"/>
      <c r="IO146" s="185"/>
      <c r="IP146" s="185"/>
      <c r="IQ146" s="185"/>
      <c r="IR146" s="185"/>
      <c r="IS146" s="185"/>
      <c r="IT146" s="185"/>
      <c r="IU146" s="185"/>
      <c r="IV146" s="185"/>
    </row>
    <row r="147" spans="1:256" s="207" customFormat="1" x14ac:dyDescent="0.25">
      <c r="A147" s="194" t="s">
        <v>2058</v>
      </c>
      <c r="B147" s="195">
        <v>949.00599999999997</v>
      </c>
      <c r="C147" s="225">
        <v>613.86300000000006</v>
      </c>
      <c r="D147" s="190">
        <f t="shared" si="7"/>
        <v>1.0244589933028154</v>
      </c>
      <c r="E147" s="190">
        <f t="shared" si="8"/>
        <v>1.024639970669269</v>
      </c>
      <c r="F147" s="225">
        <v>760.16399999999999</v>
      </c>
      <c r="G147" s="190">
        <f t="shared" si="9"/>
        <v>1.0172787317064789</v>
      </c>
      <c r="H147" s="225">
        <v>828.77800000000002</v>
      </c>
      <c r="I147" s="185"/>
      <c r="J147" s="185"/>
      <c r="K147" s="185"/>
      <c r="L147" s="185"/>
      <c r="M147" s="185"/>
      <c r="N147" s="185"/>
      <c r="O147" s="185"/>
      <c r="P147" s="185"/>
      <c r="Q147" s="185"/>
      <c r="R147" s="185"/>
      <c r="S147" s="185"/>
      <c r="T147" s="185"/>
      <c r="U147" s="185"/>
      <c r="V147" s="185"/>
      <c r="W147" s="185"/>
      <c r="X147" s="185"/>
      <c r="Y147" s="185"/>
      <c r="Z147" s="185"/>
      <c r="AA147" s="185"/>
      <c r="AB147" s="185"/>
      <c r="AC147" s="185"/>
      <c r="AD147" s="185"/>
      <c r="AE147" s="185"/>
      <c r="AF147" s="185"/>
      <c r="AG147" s="185"/>
      <c r="AH147" s="185"/>
      <c r="AI147" s="185"/>
      <c r="AJ147" s="185"/>
      <c r="AK147" s="185"/>
      <c r="AL147" s="185"/>
      <c r="AM147" s="185"/>
      <c r="AN147" s="185"/>
      <c r="AO147" s="185"/>
      <c r="AP147" s="185"/>
      <c r="AQ147" s="185"/>
      <c r="AR147" s="185"/>
      <c r="AS147" s="185"/>
      <c r="AT147" s="185"/>
      <c r="AU147" s="185"/>
      <c r="AV147" s="185"/>
      <c r="AW147" s="185"/>
      <c r="AX147" s="185"/>
      <c r="AY147" s="185"/>
      <c r="AZ147" s="185"/>
      <c r="BA147" s="185"/>
      <c r="BB147" s="185"/>
      <c r="BC147" s="185"/>
      <c r="BD147" s="185"/>
      <c r="BE147" s="185"/>
      <c r="BF147" s="185"/>
      <c r="BG147" s="185"/>
      <c r="BH147" s="185"/>
      <c r="BI147" s="185"/>
      <c r="BJ147" s="185"/>
      <c r="BK147" s="185"/>
      <c r="BL147" s="185"/>
      <c r="BM147" s="185"/>
      <c r="BN147" s="185"/>
      <c r="BO147" s="185"/>
      <c r="BP147" s="185"/>
      <c r="BQ147" s="185"/>
      <c r="BR147" s="185"/>
      <c r="BS147" s="185"/>
      <c r="BT147" s="185"/>
      <c r="BU147" s="185"/>
      <c r="BV147" s="185"/>
      <c r="BW147" s="185"/>
      <c r="BX147" s="185"/>
      <c r="BY147" s="185"/>
      <c r="BZ147" s="185"/>
      <c r="CA147" s="185"/>
      <c r="CB147" s="185"/>
      <c r="CC147" s="185"/>
      <c r="CD147" s="185"/>
      <c r="CE147" s="185"/>
      <c r="CF147" s="185"/>
      <c r="CG147" s="185"/>
      <c r="CH147" s="185"/>
      <c r="CI147" s="185"/>
      <c r="CJ147" s="185"/>
      <c r="CK147" s="185"/>
      <c r="CL147" s="185"/>
      <c r="CM147" s="185"/>
      <c r="CN147" s="185"/>
      <c r="CO147" s="185"/>
      <c r="CP147" s="185"/>
      <c r="CQ147" s="185"/>
      <c r="CR147" s="185"/>
      <c r="CS147" s="185"/>
      <c r="CT147" s="185"/>
      <c r="CU147" s="185"/>
      <c r="CV147" s="185"/>
      <c r="CW147" s="185"/>
      <c r="CX147" s="185"/>
      <c r="CY147" s="185"/>
      <c r="CZ147" s="185"/>
      <c r="DA147" s="185"/>
      <c r="DB147" s="185"/>
      <c r="DC147" s="185"/>
      <c r="DD147" s="185"/>
      <c r="DE147" s="185"/>
      <c r="DF147" s="185"/>
      <c r="DG147" s="185"/>
      <c r="DH147" s="185"/>
      <c r="DI147" s="185"/>
      <c r="DJ147" s="185"/>
      <c r="DK147" s="185"/>
      <c r="DL147" s="185"/>
      <c r="DM147" s="185"/>
      <c r="DN147" s="185"/>
      <c r="DO147" s="185"/>
      <c r="DP147" s="185"/>
      <c r="DQ147" s="185"/>
      <c r="DR147" s="185"/>
      <c r="DS147" s="185"/>
      <c r="DT147" s="185"/>
      <c r="DU147" s="185"/>
      <c r="DV147" s="185"/>
      <c r="DW147" s="185"/>
      <c r="DX147" s="185"/>
      <c r="DY147" s="185"/>
      <c r="DZ147" s="185"/>
      <c r="EA147" s="185"/>
      <c r="EB147" s="185"/>
      <c r="EC147" s="185"/>
      <c r="ED147" s="185"/>
      <c r="EE147" s="185"/>
      <c r="EF147" s="185"/>
      <c r="EG147" s="185"/>
      <c r="EH147" s="185"/>
      <c r="EI147" s="185"/>
      <c r="EJ147" s="185"/>
      <c r="EK147" s="185"/>
      <c r="EL147" s="185"/>
      <c r="EM147" s="185"/>
      <c r="EN147" s="185"/>
      <c r="EO147" s="185"/>
      <c r="EP147" s="185"/>
      <c r="EQ147" s="185"/>
      <c r="ER147" s="185"/>
      <c r="ES147" s="185"/>
      <c r="ET147" s="185"/>
      <c r="EU147" s="185"/>
      <c r="EV147" s="185"/>
      <c r="EW147" s="185"/>
      <c r="EX147" s="185"/>
      <c r="EY147" s="185"/>
      <c r="EZ147" s="185"/>
      <c r="FA147" s="185"/>
      <c r="FB147" s="185"/>
      <c r="FC147" s="185"/>
      <c r="FD147" s="185"/>
      <c r="FE147" s="185"/>
      <c r="FF147" s="185"/>
      <c r="FG147" s="185"/>
      <c r="FH147" s="185"/>
      <c r="FI147" s="185"/>
      <c r="FJ147" s="185"/>
      <c r="FK147" s="185"/>
      <c r="FL147" s="185"/>
      <c r="FM147" s="185"/>
      <c r="FN147" s="185"/>
      <c r="FO147" s="185"/>
      <c r="FP147" s="185"/>
      <c r="FQ147" s="185"/>
      <c r="FR147" s="185"/>
      <c r="FS147" s="185"/>
      <c r="FT147" s="185"/>
      <c r="FU147" s="185"/>
      <c r="FV147" s="185"/>
      <c r="FW147" s="185"/>
      <c r="FX147" s="185"/>
      <c r="FY147" s="185"/>
      <c r="FZ147" s="185"/>
      <c r="GA147" s="185"/>
      <c r="GB147" s="185"/>
      <c r="GC147" s="185"/>
      <c r="GD147" s="185"/>
      <c r="GE147" s="185"/>
      <c r="GF147" s="185"/>
      <c r="GG147" s="185"/>
      <c r="GH147" s="185"/>
      <c r="GI147" s="185"/>
      <c r="GJ147" s="185"/>
      <c r="GK147" s="185"/>
      <c r="GL147" s="185"/>
      <c r="GM147" s="185"/>
      <c r="GN147" s="185"/>
      <c r="GO147" s="185"/>
      <c r="GP147" s="185"/>
      <c r="GQ147" s="185"/>
      <c r="GR147" s="185"/>
      <c r="GS147" s="185"/>
      <c r="GT147" s="185"/>
      <c r="GU147" s="185"/>
      <c r="GV147" s="185"/>
      <c r="GW147" s="185"/>
      <c r="GX147" s="185"/>
      <c r="GY147" s="185"/>
      <c r="GZ147" s="185"/>
      <c r="HA147" s="185"/>
      <c r="HB147" s="185"/>
      <c r="HC147" s="185"/>
      <c r="HD147" s="185"/>
      <c r="HE147" s="185"/>
      <c r="HF147" s="185"/>
      <c r="HG147" s="185"/>
      <c r="HH147" s="185"/>
      <c r="HI147" s="185"/>
      <c r="HJ147" s="185"/>
      <c r="HK147" s="185"/>
      <c r="HL147" s="185"/>
      <c r="HM147" s="185"/>
      <c r="HN147" s="185"/>
      <c r="HO147" s="185"/>
      <c r="HP147" s="185"/>
      <c r="HQ147" s="185"/>
      <c r="HR147" s="185"/>
      <c r="HS147" s="185"/>
      <c r="HT147" s="185"/>
      <c r="HU147" s="185"/>
      <c r="HV147" s="185"/>
      <c r="HW147" s="185"/>
      <c r="HX147" s="185"/>
      <c r="HY147" s="185"/>
      <c r="HZ147" s="185"/>
      <c r="IA147" s="185"/>
      <c r="IB147" s="185"/>
      <c r="IC147" s="185"/>
      <c r="ID147" s="185"/>
      <c r="IE147" s="185"/>
      <c r="IF147" s="185"/>
      <c r="IG147" s="185"/>
      <c r="IH147" s="185"/>
      <c r="II147" s="185"/>
      <c r="IJ147" s="185"/>
      <c r="IK147" s="185"/>
      <c r="IL147" s="185"/>
      <c r="IM147" s="185"/>
      <c r="IN147" s="185"/>
      <c r="IO147" s="185"/>
      <c r="IP147" s="185"/>
      <c r="IQ147" s="185"/>
      <c r="IR147" s="185"/>
      <c r="IS147" s="185"/>
      <c r="IT147" s="185"/>
      <c r="IU147" s="185"/>
      <c r="IV147" s="185"/>
    </row>
    <row r="148" spans="1:256" s="207" customFormat="1" x14ac:dyDescent="0.25">
      <c r="A148" s="194" t="s">
        <v>2059</v>
      </c>
      <c r="B148" s="195">
        <v>949.00599999999997</v>
      </c>
      <c r="C148" s="225">
        <v>624.59100000000001</v>
      </c>
      <c r="D148" s="190">
        <f t="shared" si="7"/>
        <v>1.0174762121189906</v>
      </c>
      <c r="E148" s="190">
        <f t="shared" si="8"/>
        <v>1.0082455891097184</v>
      </c>
      <c r="F148" s="225">
        <v>766.43200000000002</v>
      </c>
      <c r="G148" s="190">
        <f t="shared" si="9"/>
        <v>1.0127947411731488</v>
      </c>
      <c r="H148" s="225">
        <v>839.38199999999995</v>
      </c>
      <c r="I148" s="185"/>
      <c r="J148" s="185"/>
      <c r="K148" s="185"/>
      <c r="L148" s="185"/>
      <c r="M148" s="185"/>
      <c r="N148" s="185"/>
      <c r="O148" s="185"/>
      <c r="P148" s="185"/>
      <c r="Q148" s="185"/>
      <c r="R148" s="185"/>
      <c r="S148" s="185"/>
      <c r="T148" s="185"/>
      <c r="U148" s="185"/>
      <c r="V148" s="185"/>
      <c r="W148" s="185"/>
      <c r="X148" s="185"/>
      <c r="Y148" s="185"/>
      <c r="Z148" s="185"/>
      <c r="AA148" s="185"/>
      <c r="AB148" s="185"/>
      <c r="AC148" s="185"/>
      <c r="AD148" s="185"/>
      <c r="AE148" s="185"/>
      <c r="AF148" s="185"/>
      <c r="AG148" s="185"/>
      <c r="AH148" s="185"/>
      <c r="AI148" s="185"/>
      <c r="AJ148" s="185"/>
      <c r="AK148" s="185"/>
      <c r="AL148" s="185"/>
      <c r="AM148" s="185"/>
      <c r="AN148" s="185"/>
      <c r="AO148" s="185"/>
      <c r="AP148" s="185"/>
      <c r="AQ148" s="185"/>
      <c r="AR148" s="185"/>
      <c r="AS148" s="185"/>
      <c r="AT148" s="185"/>
      <c r="AU148" s="185"/>
      <c r="AV148" s="185"/>
      <c r="AW148" s="185"/>
      <c r="AX148" s="185"/>
      <c r="AY148" s="185"/>
      <c r="AZ148" s="185"/>
      <c r="BA148" s="185"/>
      <c r="BB148" s="185"/>
      <c r="BC148" s="185"/>
      <c r="BD148" s="185"/>
      <c r="BE148" s="185"/>
      <c r="BF148" s="185"/>
      <c r="BG148" s="185"/>
      <c r="BH148" s="185"/>
      <c r="BI148" s="185"/>
      <c r="BJ148" s="185"/>
      <c r="BK148" s="185"/>
      <c r="BL148" s="185"/>
      <c r="BM148" s="185"/>
      <c r="BN148" s="185"/>
      <c r="BO148" s="185"/>
      <c r="BP148" s="185"/>
      <c r="BQ148" s="185"/>
      <c r="BR148" s="185"/>
      <c r="BS148" s="185"/>
      <c r="BT148" s="185"/>
      <c r="BU148" s="185"/>
      <c r="BV148" s="185"/>
      <c r="BW148" s="185"/>
      <c r="BX148" s="185"/>
      <c r="BY148" s="185"/>
      <c r="BZ148" s="185"/>
      <c r="CA148" s="185"/>
      <c r="CB148" s="185"/>
      <c r="CC148" s="185"/>
      <c r="CD148" s="185"/>
      <c r="CE148" s="185"/>
      <c r="CF148" s="185"/>
      <c r="CG148" s="185"/>
      <c r="CH148" s="185"/>
      <c r="CI148" s="185"/>
      <c r="CJ148" s="185"/>
      <c r="CK148" s="185"/>
      <c r="CL148" s="185"/>
      <c r="CM148" s="185"/>
      <c r="CN148" s="185"/>
      <c r="CO148" s="185"/>
      <c r="CP148" s="185"/>
      <c r="CQ148" s="185"/>
      <c r="CR148" s="185"/>
      <c r="CS148" s="185"/>
      <c r="CT148" s="185"/>
      <c r="CU148" s="185"/>
      <c r="CV148" s="185"/>
      <c r="CW148" s="185"/>
      <c r="CX148" s="185"/>
      <c r="CY148" s="185"/>
      <c r="CZ148" s="185"/>
      <c r="DA148" s="185"/>
      <c r="DB148" s="185"/>
      <c r="DC148" s="185"/>
      <c r="DD148" s="185"/>
      <c r="DE148" s="185"/>
      <c r="DF148" s="185"/>
      <c r="DG148" s="185"/>
      <c r="DH148" s="185"/>
      <c r="DI148" s="185"/>
      <c r="DJ148" s="185"/>
      <c r="DK148" s="185"/>
      <c r="DL148" s="185"/>
      <c r="DM148" s="185"/>
      <c r="DN148" s="185"/>
      <c r="DO148" s="185"/>
      <c r="DP148" s="185"/>
      <c r="DQ148" s="185"/>
      <c r="DR148" s="185"/>
      <c r="DS148" s="185"/>
      <c r="DT148" s="185"/>
      <c r="DU148" s="185"/>
      <c r="DV148" s="185"/>
      <c r="DW148" s="185"/>
      <c r="DX148" s="185"/>
      <c r="DY148" s="185"/>
      <c r="DZ148" s="185"/>
      <c r="EA148" s="185"/>
      <c r="EB148" s="185"/>
      <c r="EC148" s="185"/>
      <c r="ED148" s="185"/>
      <c r="EE148" s="185"/>
      <c r="EF148" s="185"/>
      <c r="EG148" s="185"/>
      <c r="EH148" s="185"/>
      <c r="EI148" s="185"/>
      <c r="EJ148" s="185"/>
      <c r="EK148" s="185"/>
      <c r="EL148" s="185"/>
      <c r="EM148" s="185"/>
      <c r="EN148" s="185"/>
      <c r="EO148" s="185"/>
      <c r="EP148" s="185"/>
      <c r="EQ148" s="185"/>
      <c r="ER148" s="185"/>
      <c r="ES148" s="185"/>
      <c r="ET148" s="185"/>
      <c r="EU148" s="185"/>
      <c r="EV148" s="185"/>
      <c r="EW148" s="185"/>
      <c r="EX148" s="185"/>
      <c r="EY148" s="185"/>
      <c r="EZ148" s="185"/>
      <c r="FA148" s="185"/>
      <c r="FB148" s="185"/>
      <c r="FC148" s="185"/>
      <c r="FD148" s="185"/>
      <c r="FE148" s="185"/>
      <c r="FF148" s="185"/>
      <c r="FG148" s="185"/>
      <c r="FH148" s="185"/>
      <c r="FI148" s="185"/>
      <c r="FJ148" s="185"/>
      <c r="FK148" s="185"/>
      <c r="FL148" s="185"/>
      <c r="FM148" s="185"/>
      <c r="FN148" s="185"/>
      <c r="FO148" s="185"/>
      <c r="FP148" s="185"/>
      <c r="FQ148" s="185"/>
      <c r="FR148" s="185"/>
      <c r="FS148" s="185"/>
      <c r="FT148" s="185"/>
      <c r="FU148" s="185"/>
      <c r="FV148" s="185"/>
      <c r="FW148" s="185"/>
      <c r="FX148" s="185"/>
      <c r="FY148" s="185"/>
      <c r="FZ148" s="185"/>
      <c r="GA148" s="185"/>
      <c r="GB148" s="185"/>
      <c r="GC148" s="185"/>
      <c r="GD148" s="185"/>
      <c r="GE148" s="185"/>
      <c r="GF148" s="185"/>
      <c r="GG148" s="185"/>
      <c r="GH148" s="185"/>
      <c r="GI148" s="185"/>
      <c r="GJ148" s="185"/>
      <c r="GK148" s="185"/>
      <c r="GL148" s="185"/>
      <c r="GM148" s="185"/>
      <c r="GN148" s="185"/>
      <c r="GO148" s="185"/>
      <c r="GP148" s="185"/>
      <c r="GQ148" s="185"/>
      <c r="GR148" s="185"/>
      <c r="GS148" s="185"/>
      <c r="GT148" s="185"/>
      <c r="GU148" s="185"/>
      <c r="GV148" s="185"/>
      <c r="GW148" s="185"/>
      <c r="GX148" s="185"/>
      <c r="GY148" s="185"/>
      <c r="GZ148" s="185"/>
      <c r="HA148" s="185"/>
      <c r="HB148" s="185"/>
      <c r="HC148" s="185"/>
      <c r="HD148" s="185"/>
      <c r="HE148" s="185"/>
      <c r="HF148" s="185"/>
      <c r="HG148" s="185"/>
      <c r="HH148" s="185"/>
      <c r="HI148" s="185"/>
      <c r="HJ148" s="185"/>
      <c r="HK148" s="185"/>
      <c r="HL148" s="185"/>
      <c r="HM148" s="185"/>
      <c r="HN148" s="185"/>
      <c r="HO148" s="185"/>
      <c r="HP148" s="185"/>
      <c r="HQ148" s="185"/>
      <c r="HR148" s="185"/>
      <c r="HS148" s="185"/>
      <c r="HT148" s="185"/>
      <c r="HU148" s="185"/>
      <c r="HV148" s="185"/>
      <c r="HW148" s="185"/>
      <c r="HX148" s="185"/>
      <c r="HY148" s="185"/>
      <c r="HZ148" s="185"/>
      <c r="IA148" s="185"/>
      <c r="IB148" s="185"/>
      <c r="IC148" s="185"/>
      <c r="ID148" s="185"/>
      <c r="IE148" s="185"/>
      <c r="IF148" s="185"/>
      <c r="IG148" s="185"/>
      <c r="IH148" s="185"/>
      <c r="II148" s="185"/>
      <c r="IJ148" s="185"/>
      <c r="IK148" s="185"/>
      <c r="IL148" s="185"/>
      <c r="IM148" s="185"/>
      <c r="IN148" s="185"/>
      <c r="IO148" s="185"/>
      <c r="IP148" s="185"/>
      <c r="IQ148" s="185"/>
      <c r="IR148" s="185"/>
      <c r="IS148" s="185"/>
      <c r="IT148" s="185"/>
      <c r="IU148" s="185"/>
      <c r="IV148" s="185"/>
    </row>
    <row r="149" spans="1:256" s="207" customFormat="1" x14ac:dyDescent="0.25">
      <c r="A149" s="194" t="s">
        <v>2060</v>
      </c>
      <c r="B149" s="195">
        <v>949.00599999999997</v>
      </c>
      <c r="C149" s="225">
        <v>631.75099999999998</v>
      </c>
      <c r="D149" s="190">
        <f t="shared" si="7"/>
        <v>1.0114635017155227</v>
      </c>
      <c r="E149" s="190">
        <f t="shared" si="8"/>
        <v>1.0054577575049057</v>
      </c>
      <c r="F149" s="225">
        <v>770.61500000000001</v>
      </c>
      <c r="G149" s="190">
        <f t="shared" si="9"/>
        <v>1.0070123019078323</v>
      </c>
      <c r="H149" s="225">
        <v>845.26800000000003</v>
      </c>
      <c r="I149" s="185"/>
      <c r="J149" s="185"/>
      <c r="K149" s="185"/>
      <c r="L149" s="185"/>
      <c r="M149" s="185"/>
      <c r="N149" s="185"/>
      <c r="O149" s="185"/>
      <c r="P149" s="185"/>
      <c r="Q149" s="185"/>
      <c r="R149" s="185"/>
      <c r="S149" s="185"/>
      <c r="T149" s="185"/>
      <c r="U149" s="185"/>
      <c r="V149" s="185"/>
      <c r="W149" s="185"/>
      <c r="X149" s="185"/>
      <c r="Y149" s="185"/>
      <c r="Z149" s="185"/>
      <c r="AA149" s="185"/>
      <c r="AB149" s="185"/>
      <c r="AC149" s="185"/>
      <c r="AD149" s="185"/>
      <c r="AE149" s="185"/>
      <c r="AF149" s="185"/>
      <c r="AG149" s="185"/>
      <c r="AH149" s="185"/>
      <c r="AI149" s="185"/>
      <c r="AJ149" s="185"/>
      <c r="AK149" s="185"/>
      <c r="AL149" s="185"/>
      <c r="AM149" s="185"/>
      <c r="AN149" s="185"/>
      <c r="AO149" s="185"/>
      <c r="AP149" s="185"/>
      <c r="AQ149" s="185"/>
      <c r="AR149" s="185"/>
      <c r="AS149" s="185"/>
      <c r="AT149" s="185"/>
      <c r="AU149" s="185"/>
      <c r="AV149" s="185"/>
      <c r="AW149" s="185"/>
      <c r="AX149" s="185"/>
      <c r="AY149" s="185"/>
      <c r="AZ149" s="185"/>
      <c r="BA149" s="185"/>
      <c r="BB149" s="185"/>
      <c r="BC149" s="185"/>
      <c r="BD149" s="185"/>
      <c r="BE149" s="185"/>
      <c r="BF149" s="185"/>
      <c r="BG149" s="185"/>
      <c r="BH149" s="185"/>
      <c r="BI149" s="185"/>
      <c r="BJ149" s="185"/>
      <c r="BK149" s="185"/>
      <c r="BL149" s="185"/>
      <c r="BM149" s="185"/>
      <c r="BN149" s="185"/>
      <c r="BO149" s="185"/>
      <c r="BP149" s="185"/>
      <c r="BQ149" s="185"/>
      <c r="BR149" s="185"/>
      <c r="BS149" s="185"/>
      <c r="BT149" s="185"/>
      <c r="BU149" s="185"/>
      <c r="BV149" s="185"/>
      <c r="BW149" s="185"/>
      <c r="BX149" s="185"/>
      <c r="BY149" s="185"/>
      <c r="BZ149" s="185"/>
      <c r="CA149" s="185"/>
      <c r="CB149" s="185"/>
      <c r="CC149" s="185"/>
      <c r="CD149" s="185"/>
      <c r="CE149" s="185"/>
      <c r="CF149" s="185"/>
      <c r="CG149" s="185"/>
      <c r="CH149" s="185"/>
      <c r="CI149" s="185"/>
      <c r="CJ149" s="185"/>
      <c r="CK149" s="185"/>
      <c r="CL149" s="185"/>
      <c r="CM149" s="185"/>
      <c r="CN149" s="185"/>
      <c r="CO149" s="185"/>
      <c r="CP149" s="185"/>
      <c r="CQ149" s="185"/>
      <c r="CR149" s="185"/>
      <c r="CS149" s="185"/>
      <c r="CT149" s="185"/>
      <c r="CU149" s="185"/>
      <c r="CV149" s="185"/>
      <c r="CW149" s="185"/>
      <c r="CX149" s="185"/>
      <c r="CY149" s="185"/>
      <c r="CZ149" s="185"/>
      <c r="DA149" s="185"/>
      <c r="DB149" s="185"/>
      <c r="DC149" s="185"/>
      <c r="DD149" s="185"/>
      <c r="DE149" s="185"/>
      <c r="DF149" s="185"/>
      <c r="DG149" s="185"/>
      <c r="DH149" s="185"/>
      <c r="DI149" s="185"/>
      <c r="DJ149" s="185"/>
      <c r="DK149" s="185"/>
      <c r="DL149" s="185"/>
      <c r="DM149" s="185"/>
      <c r="DN149" s="185"/>
      <c r="DO149" s="185"/>
      <c r="DP149" s="185"/>
      <c r="DQ149" s="185"/>
      <c r="DR149" s="185"/>
      <c r="DS149" s="185"/>
      <c r="DT149" s="185"/>
      <c r="DU149" s="185"/>
      <c r="DV149" s="185"/>
      <c r="DW149" s="185"/>
      <c r="DX149" s="185"/>
      <c r="DY149" s="185"/>
      <c r="DZ149" s="185"/>
      <c r="EA149" s="185"/>
      <c r="EB149" s="185"/>
      <c r="EC149" s="185"/>
      <c r="ED149" s="185"/>
      <c r="EE149" s="185"/>
      <c r="EF149" s="185"/>
      <c r="EG149" s="185"/>
      <c r="EH149" s="185"/>
      <c r="EI149" s="185"/>
      <c r="EJ149" s="185"/>
      <c r="EK149" s="185"/>
      <c r="EL149" s="185"/>
      <c r="EM149" s="185"/>
      <c r="EN149" s="185"/>
      <c r="EO149" s="185"/>
      <c r="EP149" s="185"/>
      <c r="EQ149" s="185"/>
      <c r="ER149" s="185"/>
      <c r="ES149" s="185"/>
      <c r="ET149" s="185"/>
      <c r="EU149" s="185"/>
      <c r="EV149" s="185"/>
      <c r="EW149" s="185"/>
      <c r="EX149" s="185"/>
      <c r="EY149" s="185"/>
      <c r="EZ149" s="185"/>
      <c r="FA149" s="185"/>
      <c r="FB149" s="185"/>
      <c r="FC149" s="185"/>
      <c r="FD149" s="185"/>
      <c r="FE149" s="185"/>
      <c r="FF149" s="185"/>
      <c r="FG149" s="185"/>
      <c r="FH149" s="185"/>
      <c r="FI149" s="185"/>
      <c r="FJ149" s="185"/>
      <c r="FK149" s="185"/>
      <c r="FL149" s="185"/>
      <c r="FM149" s="185"/>
      <c r="FN149" s="185"/>
      <c r="FO149" s="185"/>
      <c r="FP149" s="185"/>
      <c r="FQ149" s="185"/>
      <c r="FR149" s="185"/>
      <c r="FS149" s="185"/>
      <c r="FT149" s="185"/>
      <c r="FU149" s="185"/>
      <c r="FV149" s="185"/>
      <c r="FW149" s="185"/>
      <c r="FX149" s="185"/>
      <c r="FY149" s="185"/>
      <c r="FZ149" s="185"/>
      <c r="GA149" s="185"/>
      <c r="GB149" s="185"/>
      <c r="GC149" s="185"/>
      <c r="GD149" s="185"/>
      <c r="GE149" s="185"/>
      <c r="GF149" s="185"/>
      <c r="GG149" s="185"/>
      <c r="GH149" s="185"/>
      <c r="GI149" s="185"/>
      <c r="GJ149" s="185"/>
      <c r="GK149" s="185"/>
      <c r="GL149" s="185"/>
      <c r="GM149" s="185"/>
      <c r="GN149" s="185"/>
      <c r="GO149" s="185"/>
      <c r="GP149" s="185"/>
      <c r="GQ149" s="185"/>
      <c r="GR149" s="185"/>
      <c r="GS149" s="185"/>
      <c r="GT149" s="185"/>
      <c r="GU149" s="185"/>
      <c r="GV149" s="185"/>
      <c r="GW149" s="185"/>
      <c r="GX149" s="185"/>
      <c r="GY149" s="185"/>
      <c r="GZ149" s="185"/>
      <c r="HA149" s="185"/>
      <c r="HB149" s="185"/>
      <c r="HC149" s="185"/>
      <c r="HD149" s="185"/>
      <c r="HE149" s="185"/>
      <c r="HF149" s="185"/>
      <c r="HG149" s="185"/>
      <c r="HH149" s="185"/>
      <c r="HI149" s="185"/>
      <c r="HJ149" s="185"/>
      <c r="HK149" s="185"/>
      <c r="HL149" s="185"/>
      <c r="HM149" s="185"/>
      <c r="HN149" s="185"/>
      <c r="HO149" s="185"/>
      <c r="HP149" s="185"/>
      <c r="HQ149" s="185"/>
      <c r="HR149" s="185"/>
      <c r="HS149" s="185"/>
      <c r="HT149" s="185"/>
      <c r="HU149" s="185"/>
      <c r="HV149" s="185"/>
      <c r="HW149" s="185"/>
      <c r="HX149" s="185"/>
      <c r="HY149" s="185"/>
      <c r="HZ149" s="185"/>
      <c r="IA149" s="185"/>
      <c r="IB149" s="185"/>
      <c r="IC149" s="185"/>
      <c r="ID149" s="185"/>
      <c r="IE149" s="185"/>
      <c r="IF149" s="185"/>
      <c r="IG149" s="185"/>
      <c r="IH149" s="185"/>
      <c r="II149" s="185"/>
      <c r="IJ149" s="185"/>
      <c r="IK149" s="185"/>
      <c r="IL149" s="185"/>
      <c r="IM149" s="185"/>
      <c r="IN149" s="185"/>
      <c r="IO149" s="185"/>
      <c r="IP149" s="185"/>
      <c r="IQ149" s="185"/>
      <c r="IR149" s="185"/>
      <c r="IS149" s="185"/>
      <c r="IT149" s="185"/>
      <c r="IU149" s="185"/>
      <c r="IV149" s="185"/>
    </row>
    <row r="150" spans="1:256" s="207" customFormat="1" x14ac:dyDescent="0.25">
      <c r="A150" s="194" t="s">
        <v>2061</v>
      </c>
      <c r="B150" s="195">
        <v>949.49</v>
      </c>
      <c r="C150" s="225">
        <v>636.76499999999999</v>
      </c>
      <c r="D150" s="190">
        <f t="shared" si="7"/>
        <v>1.0079366712518065</v>
      </c>
      <c r="E150" s="190">
        <f t="shared" si="8"/>
        <v>1.0040681793113293</v>
      </c>
      <c r="F150" s="225">
        <v>773.75</v>
      </c>
      <c r="G150" s="190">
        <f t="shared" si="9"/>
        <v>1.0089214308361372</v>
      </c>
      <c r="H150" s="225">
        <v>852.80899999999997</v>
      </c>
      <c r="I150" s="185"/>
      <c r="J150" s="185"/>
      <c r="K150" s="185"/>
      <c r="L150" s="185"/>
      <c r="M150" s="185"/>
      <c r="N150" s="185"/>
      <c r="O150" s="185"/>
      <c r="P150" s="185"/>
      <c r="Q150" s="185"/>
      <c r="R150" s="185"/>
      <c r="S150" s="185"/>
      <c r="T150" s="185"/>
      <c r="U150" s="185"/>
      <c r="V150" s="185"/>
      <c r="W150" s="185"/>
      <c r="X150" s="185"/>
      <c r="Y150" s="185"/>
      <c r="Z150" s="185"/>
      <c r="AA150" s="185"/>
      <c r="AB150" s="185"/>
      <c r="AC150" s="185"/>
      <c r="AD150" s="185"/>
      <c r="AE150" s="185"/>
      <c r="AF150" s="185"/>
      <c r="AG150" s="185"/>
      <c r="AH150" s="185"/>
      <c r="AI150" s="185"/>
      <c r="AJ150" s="185"/>
      <c r="AK150" s="185"/>
      <c r="AL150" s="185"/>
      <c r="AM150" s="185"/>
      <c r="AN150" s="185"/>
      <c r="AO150" s="185"/>
      <c r="AP150" s="185"/>
      <c r="AQ150" s="185"/>
      <c r="AR150" s="185"/>
      <c r="AS150" s="185"/>
      <c r="AT150" s="185"/>
      <c r="AU150" s="185"/>
      <c r="AV150" s="185"/>
      <c r="AW150" s="185"/>
      <c r="AX150" s="185"/>
      <c r="AY150" s="185"/>
      <c r="AZ150" s="185"/>
      <c r="BA150" s="185"/>
      <c r="BB150" s="185"/>
      <c r="BC150" s="185"/>
      <c r="BD150" s="185"/>
      <c r="BE150" s="185"/>
      <c r="BF150" s="185"/>
      <c r="BG150" s="185"/>
      <c r="BH150" s="185"/>
      <c r="BI150" s="185"/>
      <c r="BJ150" s="185"/>
      <c r="BK150" s="185"/>
      <c r="BL150" s="185"/>
      <c r="BM150" s="185"/>
      <c r="BN150" s="185"/>
      <c r="BO150" s="185"/>
      <c r="BP150" s="185"/>
      <c r="BQ150" s="185"/>
      <c r="BR150" s="185"/>
      <c r="BS150" s="185"/>
      <c r="BT150" s="185"/>
      <c r="BU150" s="185"/>
      <c r="BV150" s="185"/>
      <c r="BW150" s="185"/>
      <c r="BX150" s="185"/>
      <c r="BY150" s="185"/>
      <c r="BZ150" s="185"/>
      <c r="CA150" s="185"/>
      <c r="CB150" s="185"/>
      <c r="CC150" s="185"/>
      <c r="CD150" s="185"/>
      <c r="CE150" s="185"/>
      <c r="CF150" s="185"/>
      <c r="CG150" s="185"/>
      <c r="CH150" s="185"/>
      <c r="CI150" s="185"/>
      <c r="CJ150" s="185"/>
      <c r="CK150" s="185"/>
      <c r="CL150" s="185"/>
      <c r="CM150" s="185"/>
      <c r="CN150" s="185"/>
      <c r="CO150" s="185"/>
      <c r="CP150" s="185"/>
      <c r="CQ150" s="185"/>
      <c r="CR150" s="185"/>
      <c r="CS150" s="185"/>
      <c r="CT150" s="185"/>
      <c r="CU150" s="185"/>
      <c r="CV150" s="185"/>
      <c r="CW150" s="185"/>
      <c r="CX150" s="185"/>
      <c r="CY150" s="185"/>
      <c r="CZ150" s="185"/>
      <c r="DA150" s="185"/>
      <c r="DB150" s="185"/>
      <c r="DC150" s="185"/>
      <c r="DD150" s="185"/>
      <c r="DE150" s="185"/>
      <c r="DF150" s="185"/>
      <c r="DG150" s="185"/>
      <c r="DH150" s="185"/>
      <c r="DI150" s="185"/>
      <c r="DJ150" s="185"/>
      <c r="DK150" s="185"/>
      <c r="DL150" s="185"/>
      <c r="DM150" s="185"/>
      <c r="DN150" s="185"/>
      <c r="DO150" s="185"/>
      <c r="DP150" s="185"/>
      <c r="DQ150" s="185"/>
      <c r="DR150" s="185"/>
      <c r="DS150" s="185"/>
      <c r="DT150" s="185"/>
      <c r="DU150" s="185"/>
      <c r="DV150" s="185"/>
      <c r="DW150" s="185"/>
      <c r="DX150" s="185"/>
      <c r="DY150" s="185"/>
      <c r="DZ150" s="185"/>
      <c r="EA150" s="185"/>
      <c r="EB150" s="185"/>
      <c r="EC150" s="185"/>
      <c r="ED150" s="185"/>
      <c r="EE150" s="185"/>
      <c r="EF150" s="185"/>
      <c r="EG150" s="185"/>
      <c r="EH150" s="185"/>
      <c r="EI150" s="185"/>
      <c r="EJ150" s="185"/>
      <c r="EK150" s="185"/>
      <c r="EL150" s="185"/>
      <c r="EM150" s="185"/>
      <c r="EN150" s="185"/>
      <c r="EO150" s="185"/>
      <c r="EP150" s="185"/>
      <c r="EQ150" s="185"/>
      <c r="ER150" s="185"/>
      <c r="ES150" s="185"/>
      <c r="ET150" s="185"/>
      <c r="EU150" s="185"/>
      <c r="EV150" s="185"/>
      <c r="EW150" s="185"/>
      <c r="EX150" s="185"/>
      <c r="EY150" s="185"/>
      <c r="EZ150" s="185"/>
      <c r="FA150" s="185"/>
      <c r="FB150" s="185"/>
      <c r="FC150" s="185"/>
      <c r="FD150" s="185"/>
      <c r="FE150" s="185"/>
      <c r="FF150" s="185"/>
      <c r="FG150" s="185"/>
      <c r="FH150" s="185"/>
      <c r="FI150" s="185"/>
      <c r="FJ150" s="185"/>
      <c r="FK150" s="185"/>
      <c r="FL150" s="185"/>
      <c r="FM150" s="185"/>
      <c r="FN150" s="185"/>
      <c r="FO150" s="185"/>
      <c r="FP150" s="185"/>
      <c r="FQ150" s="185"/>
      <c r="FR150" s="185"/>
      <c r="FS150" s="185"/>
      <c r="FT150" s="185"/>
      <c r="FU150" s="185"/>
      <c r="FV150" s="185"/>
      <c r="FW150" s="185"/>
      <c r="FX150" s="185"/>
      <c r="FY150" s="185"/>
      <c r="FZ150" s="185"/>
      <c r="GA150" s="185"/>
      <c r="GB150" s="185"/>
      <c r="GC150" s="185"/>
      <c r="GD150" s="185"/>
      <c r="GE150" s="185"/>
      <c r="GF150" s="185"/>
      <c r="GG150" s="185"/>
      <c r="GH150" s="185"/>
      <c r="GI150" s="185"/>
      <c r="GJ150" s="185"/>
      <c r="GK150" s="185"/>
      <c r="GL150" s="185"/>
      <c r="GM150" s="185"/>
      <c r="GN150" s="185"/>
      <c r="GO150" s="185"/>
      <c r="GP150" s="185"/>
      <c r="GQ150" s="185"/>
      <c r="GR150" s="185"/>
      <c r="GS150" s="185"/>
      <c r="GT150" s="185"/>
      <c r="GU150" s="185"/>
      <c r="GV150" s="185"/>
      <c r="GW150" s="185"/>
      <c r="GX150" s="185"/>
      <c r="GY150" s="185"/>
      <c r="GZ150" s="185"/>
      <c r="HA150" s="185"/>
      <c r="HB150" s="185"/>
      <c r="HC150" s="185"/>
      <c r="HD150" s="185"/>
      <c r="HE150" s="185"/>
      <c r="HF150" s="185"/>
      <c r="HG150" s="185"/>
      <c r="HH150" s="185"/>
      <c r="HI150" s="185"/>
      <c r="HJ150" s="185"/>
      <c r="HK150" s="185"/>
      <c r="HL150" s="185"/>
      <c r="HM150" s="185"/>
      <c r="HN150" s="185"/>
      <c r="HO150" s="185"/>
      <c r="HP150" s="185"/>
      <c r="HQ150" s="185"/>
      <c r="HR150" s="185"/>
      <c r="HS150" s="185"/>
      <c r="HT150" s="185"/>
      <c r="HU150" s="185"/>
      <c r="HV150" s="185"/>
      <c r="HW150" s="185"/>
      <c r="HX150" s="185"/>
      <c r="HY150" s="185"/>
      <c r="HZ150" s="185"/>
      <c r="IA150" s="185"/>
      <c r="IB150" s="185"/>
      <c r="IC150" s="185"/>
      <c r="ID150" s="185"/>
      <c r="IE150" s="185"/>
      <c r="IF150" s="185"/>
      <c r="IG150" s="185"/>
      <c r="IH150" s="185"/>
      <c r="II150" s="185"/>
      <c r="IJ150" s="185"/>
      <c r="IK150" s="185"/>
      <c r="IL150" s="185"/>
      <c r="IM150" s="185"/>
      <c r="IN150" s="185"/>
      <c r="IO150" s="185"/>
      <c r="IP150" s="185"/>
      <c r="IQ150" s="185"/>
      <c r="IR150" s="185"/>
      <c r="IS150" s="185"/>
      <c r="IT150" s="185"/>
      <c r="IU150" s="185"/>
      <c r="IV150" s="185"/>
    </row>
    <row r="151" spans="1:256" s="207" customFormat="1" x14ac:dyDescent="0.25">
      <c r="A151" s="194" t="s">
        <v>2062</v>
      </c>
      <c r="B151" s="195">
        <v>949.49</v>
      </c>
      <c r="C151" s="225">
        <v>648.21400000000006</v>
      </c>
      <c r="D151" s="190">
        <f t="shared" si="7"/>
        <v>1.017979945505799</v>
      </c>
      <c r="E151" s="190">
        <f t="shared" si="8"/>
        <v>1.0086449111470113</v>
      </c>
      <c r="F151" s="225">
        <v>780.43899999999996</v>
      </c>
      <c r="G151" s="190">
        <f t="shared" si="9"/>
        <v>1.018902239540155</v>
      </c>
      <c r="H151" s="225">
        <v>868.92899999999997</v>
      </c>
      <c r="I151" s="185"/>
      <c r="J151" s="185"/>
      <c r="K151" s="185"/>
      <c r="L151" s="185"/>
      <c r="M151" s="185"/>
      <c r="N151" s="185"/>
      <c r="O151" s="185"/>
      <c r="P151" s="185"/>
      <c r="Q151" s="185"/>
      <c r="R151" s="185"/>
      <c r="S151" s="185"/>
      <c r="T151" s="185"/>
      <c r="U151" s="185"/>
      <c r="V151" s="185"/>
      <c r="W151" s="185"/>
      <c r="X151" s="185"/>
      <c r="Y151" s="185"/>
      <c r="Z151" s="185"/>
      <c r="AA151" s="185"/>
      <c r="AB151" s="185"/>
      <c r="AC151" s="185"/>
      <c r="AD151" s="185"/>
      <c r="AE151" s="185"/>
      <c r="AF151" s="185"/>
      <c r="AG151" s="185"/>
      <c r="AH151" s="185"/>
      <c r="AI151" s="185"/>
      <c r="AJ151" s="185"/>
      <c r="AK151" s="185"/>
      <c r="AL151" s="185"/>
      <c r="AM151" s="185"/>
      <c r="AN151" s="185"/>
      <c r="AO151" s="185"/>
      <c r="AP151" s="185"/>
      <c r="AQ151" s="185"/>
      <c r="AR151" s="185"/>
      <c r="AS151" s="185"/>
      <c r="AT151" s="185"/>
      <c r="AU151" s="185"/>
      <c r="AV151" s="185"/>
      <c r="AW151" s="185"/>
      <c r="AX151" s="185"/>
      <c r="AY151" s="185"/>
      <c r="AZ151" s="185"/>
      <c r="BA151" s="185"/>
      <c r="BB151" s="185"/>
      <c r="BC151" s="185"/>
      <c r="BD151" s="185"/>
      <c r="BE151" s="185"/>
      <c r="BF151" s="185"/>
      <c r="BG151" s="185"/>
      <c r="BH151" s="185"/>
      <c r="BI151" s="185"/>
      <c r="BJ151" s="185"/>
      <c r="BK151" s="185"/>
      <c r="BL151" s="185"/>
      <c r="BM151" s="185"/>
      <c r="BN151" s="185"/>
      <c r="BO151" s="185"/>
      <c r="BP151" s="185"/>
      <c r="BQ151" s="185"/>
      <c r="BR151" s="185"/>
      <c r="BS151" s="185"/>
      <c r="BT151" s="185"/>
      <c r="BU151" s="185"/>
      <c r="BV151" s="185"/>
      <c r="BW151" s="185"/>
      <c r="BX151" s="185"/>
      <c r="BY151" s="185"/>
      <c r="BZ151" s="185"/>
      <c r="CA151" s="185"/>
      <c r="CB151" s="185"/>
      <c r="CC151" s="185"/>
      <c r="CD151" s="185"/>
      <c r="CE151" s="185"/>
      <c r="CF151" s="185"/>
      <c r="CG151" s="185"/>
      <c r="CH151" s="185"/>
      <c r="CI151" s="185"/>
      <c r="CJ151" s="185"/>
      <c r="CK151" s="185"/>
      <c r="CL151" s="185"/>
      <c r="CM151" s="185"/>
      <c r="CN151" s="185"/>
      <c r="CO151" s="185"/>
      <c r="CP151" s="185"/>
      <c r="CQ151" s="185"/>
      <c r="CR151" s="185"/>
      <c r="CS151" s="185"/>
      <c r="CT151" s="185"/>
      <c r="CU151" s="185"/>
      <c r="CV151" s="185"/>
      <c r="CW151" s="185"/>
      <c r="CX151" s="185"/>
      <c r="CY151" s="185"/>
      <c r="CZ151" s="185"/>
      <c r="DA151" s="185"/>
      <c r="DB151" s="185"/>
      <c r="DC151" s="185"/>
      <c r="DD151" s="185"/>
      <c r="DE151" s="185"/>
      <c r="DF151" s="185"/>
      <c r="DG151" s="185"/>
      <c r="DH151" s="185"/>
      <c r="DI151" s="185"/>
      <c r="DJ151" s="185"/>
      <c r="DK151" s="185"/>
      <c r="DL151" s="185"/>
      <c r="DM151" s="185"/>
      <c r="DN151" s="185"/>
      <c r="DO151" s="185"/>
      <c r="DP151" s="185"/>
      <c r="DQ151" s="185"/>
      <c r="DR151" s="185"/>
      <c r="DS151" s="185"/>
      <c r="DT151" s="185"/>
      <c r="DU151" s="185"/>
      <c r="DV151" s="185"/>
      <c r="DW151" s="185"/>
      <c r="DX151" s="185"/>
      <c r="DY151" s="185"/>
      <c r="DZ151" s="185"/>
      <c r="EA151" s="185"/>
      <c r="EB151" s="185"/>
      <c r="EC151" s="185"/>
      <c r="ED151" s="185"/>
      <c r="EE151" s="185"/>
      <c r="EF151" s="185"/>
      <c r="EG151" s="185"/>
      <c r="EH151" s="185"/>
      <c r="EI151" s="185"/>
      <c r="EJ151" s="185"/>
      <c r="EK151" s="185"/>
      <c r="EL151" s="185"/>
      <c r="EM151" s="185"/>
      <c r="EN151" s="185"/>
      <c r="EO151" s="185"/>
      <c r="EP151" s="185"/>
      <c r="EQ151" s="185"/>
      <c r="ER151" s="185"/>
      <c r="ES151" s="185"/>
      <c r="ET151" s="185"/>
      <c r="EU151" s="185"/>
      <c r="EV151" s="185"/>
      <c r="EW151" s="185"/>
      <c r="EX151" s="185"/>
      <c r="EY151" s="185"/>
      <c r="EZ151" s="185"/>
      <c r="FA151" s="185"/>
      <c r="FB151" s="185"/>
      <c r="FC151" s="185"/>
      <c r="FD151" s="185"/>
      <c r="FE151" s="185"/>
      <c r="FF151" s="185"/>
      <c r="FG151" s="185"/>
      <c r="FH151" s="185"/>
      <c r="FI151" s="185"/>
      <c r="FJ151" s="185"/>
      <c r="FK151" s="185"/>
      <c r="FL151" s="185"/>
      <c r="FM151" s="185"/>
      <c r="FN151" s="185"/>
      <c r="FO151" s="185"/>
      <c r="FP151" s="185"/>
      <c r="FQ151" s="185"/>
      <c r="FR151" s="185"/>
      <c r="FS151" s="185"/>
      <c r="FT151" s="185"/>
      <c r="FU151" s="185"/>
      <c r="FV151" s="185"/>
      <c r="FW151" s="185"/>
      <c r="FX151" s="185"/>
      <c r="FY151" s="185"/>
      <c r="FZ151" s="185"/>
      <c r="GA151" s="185"/>
      <c r="GB151" s="185"/>
      <c r="GC151" s="185"/>
      <c r="GD151" s="185"/>
      <c r="GE151" s="185"/>
      <c r="GF151" s="185"/>
      <c r="GG151" s="185"/>
      <c r="GH151" s="185"/>
      <c r="GI151" s="185"/>
      <c r="GJ151" s="185"/>
      <c r="GK151" s="185"/>
      <c r="GL151" s="185"/>
      <c r="GM151" s="185"/>
      <c r="GN151" s="185"/>
      <c r="GO151" s="185"/>
      <c r="GP151" s="185"/>
      <c r="GQ151" s="185"/>
      <c r="GR151" s="185"/>
      <c r="GS151" s="185"/>
      <c r="GT151" s="185"/>
      <c r="GU151" s="185"/>
      <c r="GV151" s="185"/>
      <c r="GW151" s="185"/>
      <c r="GX151" s="185"/>
      <c r="GY151" s="185"/>
      <c r="GZ151" s="185"/>
      <c r="HA151" s="185"/>
      <c r="HB151" s="185"/>
      <c r="HC151" s="185"/>
      <c r="HD151" s="185"/>
      <c r="HE151" s="185"/>
      <c r="HF151" s="185"/>
      <c r="HG151" s="185"/>
      <c r="HH151" s="185"/>
      <c r="HI151" s="185"/>
      <c r="HJ151" s="185"/>
      <c r="HK151" s="185"/>
      <c r="HL151" s="185"/>
      <c r="HM151" s="185"/>
      <c r="HN151" s="185"/>
      <c r="HO151" s="185"/>
      <c r="HP151" s="185"/>
      <c r="HQ151" s="185"/>
      <c r="HR151" s="185"/>
      <c r="HS151" s="185"/>
      <c r="HT151" s="185"/>
      <c r="HU151" s="185"/>
      <c r="HV151" s="185"/>
      <c r="HW151" s="185"/>
      <c r="HX151" s="185"/>
      <c r="HY151" s="185"/>
      <c r="HZ151" s="185"/>
      <c r="IA151" s="185"/>
      <c r="IB151" s="185"/>
      <c r="IC151" s="185"/>
      <c r="ID151" s="185"/>
      <c r="IE151" s="185"/>
      <c r="IF151" s="185"/>
      <c r="IG151" s="185"/>
      <c r="IH151" s="185"/>
      <c r="II151" s="185"/>
      <c r="IJ151" s="185"/>
      <c r="IK151" s="185"/>
      <c r="IL151" s="185"/>
      <c r="IM151" s="185"/>
      <c r="IN151" s="185"/>
      <c r="IO151" s="185"/>
      <c r="IP151" s="185"/>
      <c r="IQ151" s="185"/>
      <c r="IR151" s="185"/>
      <c r="IS151" s="185"/>
      <c r="IT151" s="185"/>
      <c r="IU151" s="185"/>
      <c r="IV151" s="185"/>
    </row>
    <row r="152" spans="1:256" s="207" customFormat="1" x14ac:dyDescent="0.25">
      <c r="A152" s="194" t="s">
        <v>2063</v>
      </c>
      <c r="B152" s="195">
        <v>949.49</v>
      </c>
      <c r="C152" s="225">
        <v>661.36300000000006</v>
      </c>
      <c r="D152" s="190">
        <f t="shared" si="7"/>
        <v>1.0202849676187185</v>
      </c>
      <c r="E152" s="190">
        <f t="shared" si="8"/>
        <v>1.0098431780062247</v>
      </c>
      <c r="F152" s="225">
        <v>788.12099999999998</v>
      </c>
      <c r="G152" s="190">
        <f t="shared" si="9"/>
        <v>1.0130459450657074</v>
      </c>
      <c r="H152" s="225">
        <v>880.26499999999999</v>
      </c>
      <c r="I152" s="185"/>
      <c r="J152" s="185"/>
      <c r="K152" s="185"/>
      <c r="L152" s="185"/>
      <c r="M152" s="185"/>
      <c r="N152" s="185"/>
      <c r="O152" s="185"/>
      <c r="P152" s="185"/>
      <c r="Q152" s="185"/>
      <c r="R152" s="185"/>
      <c r="S152" s="185"/>
      <c r="T152" s="185"/>
      <c r="U152" s="185"/>
      <c r="V152" s="185"/>
      <c r="W152" s="185"/>
      <c r="X152" s="185"/>
      <c r="Y152" s="185"/>
      <c r="Z152" s="185"/>
      <c r="AA152" s="185"/>
      <c r="AB152" s="185"/>
      <c r="AC152" s="185"/>
      <c r="AD152" s="185"/>
      <c r="AE152" s="185"/>
      <c r="AF152" s="185"/>
      <c r="AG152" s="185"/>
      <c r="AH152" s="185"/>
      <c r="AI152" s="185"/>
      <c r="AJ152" s="185"/>
      <c r="AK152" s="185"/>
      <c r="AL152" s="185"/>
      <c r="AM152" s="185"/>
      <c r="AN152" s="185"/>
      <c r="AO152" s="185"/>
      <c r="AP152" s="185"/>
      <c r="AQ152" s="185"/>
      <c r="AR152" s="185"/>
      <c r="AS152" s="185"/>
      <c r="AT152" s="185"/>
      <c r="AU152" s="185"/>
      <c r="AV152" s="185"/>
      <c r="AW152" s="185"/>
      <c r="AX152" s="185"/>
      <c r="AY152" s="185"/>
      <c r="AZ152" s="185"/>
      <c r="BA152" s="185"/>
      <c r="BB152" s="185"/>
      <c r="BC152" s="185"/>
      <c r="BD152" s="185"/>
      <c r="BE152" s="185"/>
      <c r="BF152" s="185"/>
      <c r="BG152" s="185"/>
      <c r="BH152" s="185"/>
      <c r="BI152" s="185"/>
      <c r="BJ152" s="185"/>
      <c r="BK152" s="185"/>
      <c r="BL152" s="185"/>
      <c r="BM152" s="185"/>
      <c r="BN152" s="185"/>
      <c r="BO152" s="185"/>
      <c r="BP152" s="185"/>
      <c r="BQ152" s="185"/>
      <c r="BR152" s="185"/>
      <c r="BS152" s="185"/>
      <c r="BT152" s="185"/>
      <c r="BU152" s="185"/>
      <c r="BV152" s="185"/>
      <c r="BW152" s="185"/>
      <c r="BX152" s="185"/>
      <c r="BY152" s="185"/>
      <c r="BZ152" s="185"/>
      <c r="CA152" s="185"/>
      <c r="CB152" s="185"/>
      <c r="CC152" s="185"/>
      <c r="CD152" s="185"/>
      <c r="CE152" s="185"/>
      <c r="CF152" s="185"/>
      <c r="CG152" s="185"/>
      <c r="CH152" s="185"/>
      <c r="CI152" s="185"/>
      <c r="CJ152" s="185"/>
      <c r="CK152" s="185"/>
      <c r="CL152" s="185"/>
      <c r="CM152" s="185"/>
      <c r="CN152" s="185"/>
      <c r="CO152" s="185"/>
      <c r="CP152" s="185"/>
      <c r="CQ152" s="185"/>
      <c r="CR152" s="185"/>
      <c r="CS152" s="185"/>
      <c r="CT152" s="185"/>
      <c r="CU152" s="185"/>
      <c r="CV152" s="185"/>
      <c r="CW152" s="185"/>
      <c r="CX152" s="185"/>
      <c r="CY152" s="185"/>
      <c r="CZ152" s="185"/>
      <c r="DA152" s="185"/>
      <c r="DB152" s="185"/>
      <c r="DC152" s="185"/>
      <c r="DD152" s="185"/>
      <c r="DE152" s="185"/>
      <c r="DF152" s="185"/>
      <c r="DG152" s="185"/>
      <c r="DH152" s="185"/>
      <c r="DI152" s="185"/>
      <c r="DJ152" s="185"/>
      <c r="DK152" s="185"/>
      <c r="DL152" s="185"/>
      <c r="DM152" s="185"/>
      <c r="DN152" s="185"/>
      <c r="DO152" s="185"/>
      <c r="DP152" s="185"/>
      <c r="DQ152" s="185"/>
      <c r="DR152" s="185"/>
      <c r="DS152" s="185"/>
      <c r="DT152" s="185"/>
      <c r="DU152" s="185"/>
      <c r="DV152" s="185"/>
      <c r="DW152" s="185"/>
      <c r="DX152" s="185"/>
      <c r="DY152" s="185"/>
      <c r="DZ152" s="185"/>
      <c r="EA152" s="185"/>
      <c r="EB152" s="185"/>
      <c r="EC152" s="185"/>
      <c r="ED152" s="185"/>
      <c r="EE152" s="185"/>
      <c r="EF152" s="185"/>
      <c r="EG152" s="185"/>
      <c r="EH152" s="185"/>
      <c r="EI152" s="185"/>
      <c r="EJ152" s="185"/>
      <c r="EK152" s="185"/>
      <c r="EL152" s="185"/>
      <c r="EM152" s="185"/>
      <c r="EN152" s="185"/>
      <c r="EO152" s="185"/>
      <c r="EP152" s="185"/>
      <c r="EQ152" s="185"/>
      <c r="ER152" s="185"/>
      <c r="ES152" s="185"/>
      <c r="ET152" s="185"/>
      <c r="EU152" s="185"/>
      <c r="EV152" s="185"/>
      <c r="EW152" s="185"/>
      <c r="EX152" s="185"/>
      <c r="EY152" s="185"/>
      <c r="EZ152" s="185"/>
      <c r="FA152" s="185"/>
      <c r="FB152" s="185"/>
      <c r="FC152" s="185"/>
      <c r="FD152" s="185"/>
      <c r="FE152" s="185"/>
      <c r="FF152" s="185"/>
      <c r="FG152" s="185"/>
      <c r="FH152" s="185"/>
      <c r="FI152" s="185"/>
      <c r="FJ152" s="185"/>
      <c r="FK152" s="185"/>
      <c r="FL152" s="185"/>
      <c r="FM152" s="185"/>
      <c r="FN152" s="185"/>
      <c r="FO152" s="185"/>
      <c r="FP152" s="185"/>
      <c r="FQ152" s="185"/>
      <c r="FR152" s="185"/>
      <c r="FS152" s="185"/>
      <c r="FT152" s="185"/>
      <c r="FU152" s="185"/>
      <c r="FV152" s="185"/>
      <c r="FW152" s="185"/>
      <c r="FX152" s="185"/>
      <c r="FY152" s="185"/>
      <c r="FZ152" s="185"/>
      <c r="GA152" s="185"/>
      <c r="GB152" s="185"/>
      <c r="GC152" s="185"/>
      <c r="GD152" s="185"/>
      <c r="GE152" s="185"/>
      <c r="GF152" s="185"/>
      <c r="GG152" s="185"/>
      <c r="GH152" s="185"/>
      <c r="GI152" s="185"/>
      <c r="GJ152" s="185"/>
      <c r="GK152" s="185"/>
      <c r="GL152" s="185"/>
      <c r="GM152" s="185"/>
      <c r="GN152" s="185"/>
      <c r="GO152" s="185"/>
      <c r="GP152" s="185"/>
      <c r="GQ152" s="185"/>
      <c r="GR152" s="185"/>
      <c r="GS152" s="185"/>
      <c r="GT152" s="185"/>
      <c r="GU152" s="185"/>
      <c r="GV152" s="185"/>
      <c r="GW152" s="185"/>
      <c r="GX152" s="185"/>
      <c r="GY152" s="185"/>
      <c r="GZ152" s="185"/>
      <c r="HA152" s="185"/>
      <c r="HB152" s="185"/>
      <c r="HC152" s="185"/>
      <c r="HD152" s="185"/>
      <c r="HE152" s="185"/>
      <c r="HF152" s="185"/>
      <c r="HG152" s="185"/>
      <c r="HH152" s="185"/>
      <c r="HI152" s="185"/>
      <c r="HJ152" s="185"/>
      <c r="HK152" s="185"/>
      <c r="HL152" s="185"/>
      <c r="HM152" s="185"/>
      <c r="HN152" s="185"/>
      <c r="HO152" s="185"/>
      <c r="HP152" s="185"/>
      <c r="HQ152" s="185"/>
      <c r="HR152" s="185"/>
      <c r="HS152" s="185"/>
      <c r="HT152" s="185"/>
      <c r="HU152" s="185"/>
      <c r="HV152" s="185"/>
      <c r="HW152" s="185"/>
      <c r="HX152" s="185"/>
      <c r="HY152" s="185"/>
      <c r="HZ152" s="185"/>
      <c r="IA152" s="185"/>
      <c r="IB152" s="185"/>
      <c r="IC152" s="185"/>
      <c r="ID152" s="185"/>
      <c r="IE152" s="185"/>
      <c r="IF152" s="185"/>
      <c r="IG152" s="185"/>
      <c r="IH152" s="185"/>
      <c r="II152" s="185"/>
      <c r="IJ152" s="185"/>
      <c r="IK152" s="185"/>
      <c r="IL152" s="185"/>
      <c r="IM152" s="185"/>
      <c r="IN152" s="185"/>
      <c r="IO152" s="185"/>
      <c r="IP152" s="185"/>
      <c r="IQ152" s="185"/>
      <c r="IR152" s="185"/>
      <c r="IS152" s="185"/>
      <c r="IT152" s="185"/>
      <c r="IU152" s="185"/>
      <c r="IV152" s="185"/>
    </row>
    <row r="153" spans="1:256" s="207" customFormat="1" x14ac:dyDescent="0.25">
      <c r="A153" s="194" t="s">
        <v>2064</v>
      </c>
      <c r="B153" s="195">
        <v>949.49</v>
      </c>
      <c r="C153" s="225">
        <v>669.48199999999997</v>
      </c>
      <c r="D153" s="190">
        <f t="shared" si="7"/>
        <v>1.0122761630148647</v>
      </c>
      <c r="E153" s="190">
        <f t="shared" si="8"/>
        <v>1.0060181114321278</v>
      </c>
      <c r="F153" s="225">
        <v>792.86400000000003</v>
      </c>
      <c r="G153" s="190">
        <f t="shared" si="9"/>
        <v>1.0090041067178634</v>
      </c>
      <c r="H153" s="225">
        <v>888.19100000000003</v>
      </c>
      <c r="I153" s="185"/>
      <c r="J153" s="185"/>
      <c r="K153" s="185"/>
      <c r="L153" s="185"/>
      <c r="M153" s="185"/>
      <c r="N153" s="185"/>
      <c r="O153" s="185"/>
      <c r="P153" s="185"/>
      <c r="Q153" s="185"/>
      <c r="R153" s="185"/>
      <c r="S153" s="185"/>
      <c r="T153" s="185"/>
      <c r="U153" s="185"/>
      <c r="V153" s="185"/>
      <c r="W153" s="185"/>
      <c r="X153" s="185"/>
      <c r="Y153" s="185"/>
      <c r="Z153" s="185"/>
      <c r="AA153" s="185"/>
      <c r="AB153" s="185"/>
      <c r="AC153" s="185"/>
      <c r="AD153" s="185"/>
      <c r="AE153" s="185"/>
      <c r="AF153" s="185"/>
      <c r="AG153" s="185"/>
      <c r="AH153" s="185"/>
      <c r="AI153" s="185"/>
      <c r="AJ153" s="185"/>
      <c r="AK153" s="185"/>
      <c r="AL153" s="185"/>
      <c r="AM153" s="185"/>
      <c r="AN153" s="185"/>
      <c r="AO153" s="185"/>
      <c r="AP153" s="185"/>
      <c r="AQ153" s="185"/>
      <c r="AR153" s="185"/>
      <c r="AS153" s="185"/>
      <c r="AT153" s="185"/>
      <c r="AU153" s="185"/>
      <c r="AV153" s="185"/>
      <c r="AW153" s="185"/>
      <c r="AX153" s="185"/>
      <c r="AY153" s="185"/>
      <c r="AZ153" s="185"/>
      <c r="BA153" s="185"/>
      <c r="BB153" s="185"/>
      <c r="BC153" s="185"/>
      <c r="BD153" s="185"/>
      <c r="BE153" s="185"/>
      <c r="BF153" s="185"/>
      <c r="BG153" s="185"/>
      <c r="BH153" s="185"/>
      <c r="BI153" s="185"/>
      <c r="BJ153" s="185"/>
      <c r="BK153" s="185"/>
      <c r="BL153" s="185"/>
      <c r="BM153" s="185"/>
      <c r="BN153" s="185"/>
      <c r="BO153" s="185"/>
      <c r="BP153" s="185"/>
      <c r="BQ153" s="185"/>
      <c r="BR153" s="185"/>
      <c r="BS153" s="185"/>
      <c r="BT153" s="185"/>
      <c r="BU153" s="185"/>
      <c r="BV153" s="185"/>
      <c r="BW153" s="185"/>
      <c r="BX153" s="185"/>
      <c r="BY153" s="185"/>
      <c r="BZ153" s="185"/>
      <c r="CA153" s="185"/>
      <c r="CB153" s="185"/>
      <c r="CC153" s="185"/>
      <c r="CD153" s="185"/>
      <c r="CE153" s="185"/>
      <c r="CF153" s="185"/>
      <c r="CG153" s="185"/>
      <c r="CH153" s="185"/>
      <c r="CI153" s="185"/>
      <c r="CJ153" s="185"/>
      <c r="CK153" s="185"/>
      <c r="CL153" s="185"/>
      <c r="CM153" s="185"/>
      <c r="CN153" s="185"/>
      <c r="CO153" s="185"/>
      <c r="CP153" s="185"/>
      <c r="CQ153" s="185"/>
      <c r="CR153" s="185"/>
      <c r="CS153" s="185"/>
      <c r="CT153" s="185"/>
      <c r="CU153" s="185"/>
      <c r="CV153" s="185"/>
      <c r="CW153" s="185"/>
      <c r="CX153" s="185"/>
      <c r="CY153" s="185"/>
      <c r="CZ153" s="185"/>
      <c r="DA153" s="185"/>
      <c r="DB153" s="185"/>
      <c r="DC153" s="185"/>
      <c r="DD153" s="185"/>
      <c r="DE153" s="185"/>
      <c r="DF153" s="185"/>
      <c r="DG153" s="185"/>
      <c r="DH153" s="185"/>
      <c r="DI153" s="185"/>
      <c r="DJ153" s="185"/>
      <c r="DK153" s="185"/>
      <c r="DL153" s="185"/>
      <c r="DM153" s="185"/>
      <c r="DN153" s="185"/>
      <c r="DO153" s="185"/>
      <c r="DP153" s="185"/>
      <c r="DQ153" s="185"/>
      <c r="DR153" s="185"/>
      <c r="DS153" s="185"/>
      <c r="DT153" s="185"/>
      <c r="DU153" s="185"/>
      <c r="DV153" s="185"/>
      <c r="DW153" s="185"/>
      <c r="DX153" s="185"/>
      <c r="DY153" s="185"/>
      <c r="DZ153" s="185"/>
      <c r="EA153" s="185"/>
      <c r="EB153" s="185"/>
      <c r="EC153" s="185"/>
      <c r="ED153" s="185"/>
      <c r="EE153" s="185"/>
      <c r="EF153" s="185"/>
      <c r="EG153" s="185"/>
      <c r="EH153" s="185"/>
      <c r="EI153" s="185"/>
      <c r="EJ153" s="185"/>
      <c r="EK153" s="185"/>
      <c r="EL153" s="185"/>
      <c r="EM153" s="185"/>
      <c r="EN153" s="185"/>
      <c r="EO153" s="185"/>
      <c r="EP153" s="185"/>
      <c r="EQ153" s="185"/>
      <c r="ER153" s="185"/>
      <c r="ES153" s="185"/>
      <c r="ET153" s="185"/>
      <c r="EU153" s="185"/>
      <c r="EV153" s="185"/>
      <c r="EW153" s="185"/>
      <c r="EX153" s="185"/>
      <c r="EY153" s="185"/>
      <c r="EZ153" s="185"/>
      <c r="FA153" s="185"/>
      <c r="FB153" s="185"/>
      <c r="FC153" s="185"/>
      <c r="FD153" s="185"/>
      <c r="FE153" s="185"/>
      <c r="FF153" s="185"/>
      <c r="FG153" s="185"/>
      <c r="FH153" s="185"/>
      <c r="FI153" s="185"/>
      <c r="FJ153" s="185"/>
      <c r="FK153" s="185"/>
      <c r="FL153" s="185"/>
      <c r="FM153" s="185"/>
      <c r="FN153" s="185"/>
      <c r="FO153" s="185"/>
      <c r="FP153" s="185"/>
      <c r="FQ153" s="185"/>
      <c r="FR153" s="185"/>
      <c r="FS153" s="185"/>
      <c r="FT153" s="185"/>
      <c r="FU153" s="185"/>
      <c r="FV153" s="185"/>
      <c r="FW153" s="185"/>
      <c r="FX153" s="185"/>
      <c r="FY153" s="185"/>
      <c r="FZ153" s="185"/>
      <c r="GA153" s="185"/>
      <c r="GB153" s="185"/>
      <c r="GC153" s="185"/>
      <c r="GD153" s="185"/>
      <c r="GE153" s="185"/>
      <c r="GF153" s="185"/>
      <c r="GG153" s="185"/>
      <c r="GH153" s="185"/>
      <c r="GI153" s="185"/>
      <c r="GJ153" s="185"/>
      <c r="GK153" s="185"/>
      <c r="GL153" s="185"/>
      <c r="GM153" s="185"/>
      <c r="GN153" s="185"/>
      <c r="GO153" s="185"/>
      <c r="GP153" s="185"/>
      <c r="GQ153" s="185"/>
      <c r="GR153" s="185"/>
      <c r="GS153" s="185"/>
      <c r="GT153" s="185"/>
      <c r="GU153" s="185"/>
      <c r="GV153" s="185"/>
      <c r="GW153" s="185"/>
      <c r="GX153" s="185"/>
      <c r="GY153" s="185"/>
      <c r="GZ153" s="185"/>
      <c r="HA153" s="185"/>
      <c r="HB153" s="185"/>
      <c r="HC153" s="185"/>
      <c r="HD153" s="185"/>
      <c r="HE153" s="185"/>
      <c r="HF153" s="185"/>
      <c r="HG153" s="185"/>
      <c r="HH153" s="185"/>
      <c r="HI153" s="185"/>
      <c r="HJ153" s="185"/>
      <c r="HK153" s="185"/>
      <c r="HL153" s="185"/>
      <c r="HM153" s="185"/>
      <c r="HN153" s="185"/>
      <c r="HO153" s="185"/>
      <c r="HP153" s="185"/>
      <c r="HQ153" s="185"/>
      <c r="HR153" s="185"/>
      <c r="HS153" s="185"/>
      <c r="HT153" s="185"/>
      <c r="HU153" s="185"/>
      <c r="HV153" s="185"/>
      <c r="HW153" s="185"/>
      <c r="HX153" s="185"/>
      <c r="HY153" s="185"/>
      <c r="HZ153" s="185"/>
      <c r="IA153" s="185"/>
      <c r="IB153" s="185"/>
      <c r="IC153" s="185"/>
      <c r="ID153" s="185"/>
      <c r="IE153" s="185"/>
      <c r="IF153" s="185"/>
      <c r="IG153" s="185"/>
      <c r="IH153" s="185"/>
      <c r="II153" s="185"/>
      <c r="IJ153" s="185"/>
      <c r="IK153" s="185"/>
      <c r="IL153" s="185"/>
      <c r="IM153" s="185"/>
      <c r="IN153" s="185"/>
      <c r="IO153" s="185"/>
      <c r="IP153" s="185"/>
      <c r="IQ153" s="185"/>
      <c r="IR153" s="185"/>
      <c r="IS153" s="185"/>
      <c r="IT153" s="185"/>
      <c r="IU153" s="185"/>
      <c r="IV153" s="185"/>
    </row>
    <row r="154" spans="1:256" s="207" customFormat="1" x14ac:dyDescent="0.25">
      <c r="A154" s="194" t="s">
        <v>2065</v>
      </c>
      <c r="B154" s="195">
        <v>975.99099999999999</v>
      </c>
      <c r="C154" s="225">
        <v>680.39200000000005</v>
      </c>
      <c r="D154" s="190">
        <f t="shared" si="7"/>
        <v>1.0162961812266798</v>
      </c>
      <c r="E154" s="190">
        <f t="shared" si="8"/>
        <v>1.0221816099608507</v>
      </c>
      <c r="F154" s="225">
        <v>810.45100000000002</v>
      </c>
      <c r="G154" s="190">
        <f t="shared" si="9"/>
        <v>1.0221889210766604</v>
      </c>
      <c r="H154" s="225">
        <v>907.899</v>
      </c>
      <c r="I154" s="185"/>
      <c r="J154" s="185"/>
      <c r="K154" s="185"/>
      <c r="L154" s="185"/>
      <c r="M154" s="185"/>
      <c r="N154" s="185"/>
      <c r="O154" s="185"/>
      <c r="P154" s="185"/>
      <c r="Q154" s="185"/>
      <c r="R154" s="185"/>
      <c r="S154" s="185"/>
      <c r="T154" s="185"/>
      <c r="U154" s="185"/>
      <c r="V154" s="185"/>
      <c r="W154" s="185"/>
      <c r="X154" s="185"/>
      <c r="Y154" s="185"/>
      <c r="Z154" s="185"/>
      <c r="AA154" s="185"/>
      <c r="AB154" s="185"/>
      <c r="AC154" s="185"/>
      <c r="AD154" s="185"/>
      <c r="AE154" s="185"/>
      <c r="AF154" s="185"/>
      <c r="AG154" s="185"/>
      <c r="AH154" s="185"/>
      <c r="AI154" s="185"/>
      <c r="AJ154" s="185"/>
      <c r="AK154" s="185"/>
      <c r="AL154" s="185"/>
      <c r="AM154" s="185"/>
      <c r="AN154" s="185"/>
      <c r="AO154" s="185"/>
      <c r="AP154" s="185"/>
      <c r="AQ154" s="185"/>
      <c r="AR154" s="185"/>
      <c r="AS154" s="185"/>
      <c r="AT154" s="185"/>
      <c r="AU154" s="185"/>
      <c r="AV154" s="185"/>
      <c r="AW154" s="185"/>
      <c r="AX154" s="185"/>
      <c r="AY154" s="185"/>
      <c r="AZ154" s="185"/>
      <c r="BA154" s="185"/>
      <c r="BB154" s="185"/>
      <c r="BC154" s="185"/>
      <c r="BD154" s="185"/>
      <c r="BE154" s="185"/>
      <c r="BF154" s="185"/>
      <c r="BG154" s="185"/>
      <c r="BH154" s="185"/>
      <c r="BI154" s="185"/>
      <c r="BJ154" s="185"/>
      <c r="BK154" s="185"/>
      <c r="BL154" s="185"/>
      <c r="BM154" s="185"/>
      <c r="BN154" s="185"/>
      <c r="BO154" s="185"/>
      <c r="BP154" s="185"/>
      <c r="BQ154" s="185"/>
      <c r="BR154" s="185"/>
      <c r="BS154" s="185"/>
      <c r="BT154" s="185"/>
      <c r="BU154" s="185"/>
      <c r="BV154" s="185"/>
      <c r="BW154" s="185"/>
      <c r="BX154" s="185"/>
      <c r="BY154" s="185"/>
      <c r="BZ154" s="185"/>
      <c r="CA154" s="185"/>
      <c r="CB154" s="185"/>
      <c r="CC154" s="185"/>
      <c r="CD154" s="185"/>
      <c r="CE154" s="185"/>
      <c r="CF154" s="185"/>
      <c r="CG154" s="185"/>
      <c r="CH154" s="185"/>
      <c r="CI154" s="185"/>
      <c r="CJ154" s="185"/>
      <c r="CK154" s="185"/>
      <c r="CL154" s="185"/>
      <c r="CM154" s="185"/>
      <c r="CN154" s="185"/>
      <c r="CO154" s="185"/>
      <c r="CP154" s="185"/>
      <c r="CQ154" s="185"/>
      <c r="CR154" s="185"/>
      <c r="CS154" s="185"/>
      <c r="CT154" s="185"/>
      <c r="CU154" s="185"/>
      <c r="CV154" s="185"/>
      <c r="CW154" s="185"/>
      <c r="CX154" s="185"/>
      <c r="CY154" s="185"/>
      <c r="CZ154" s="185"/>
      <c r="DA154" s="185"/>
      <c r="DB154" s="185"/>
      <c r="DC154" s="185"/>
      <c r="DD154" s="185"/>
      <c r="DE154" s="185"/>
      <c r="DF154" s="185"/>
      <c r="DG154" s="185"/>
      <c r="DH154" s="185"/>
      <c r="DI154" s="185"/>
      <c r="DJ154" s="185"/>
      <c r="DK154" s="185"/>
      <c r="DL154" s="185"/>
      <c r="DM154" s="185"/>
      <c r="DN154" s="185"/>
      <c r="DO154" s="185"/>
      <c r="DP154" s="185"/>
      <c r="DQ154" s="185"/>
      <c r="DR154" s="185"/>
      <c r="DS154" s="185"/>
      <c r="DT154" s="185"/>
      <c r="DU154" s="185"/>
      <c r="DV154" s="185"/>
      <c r="DW154" s="185"/>
      <c r="DX154" s="185"/>
      <c r="DY154" s="185"/>
      <c r="DZ154" s="185"/>
      <c r="EA154" s="185"/>
      <c r="EB154" s="185"/>
      <c r="EC154" s="185"/>
      <c r="ED154" s="185"/>
      <c r="EE154" s="185"/>
      <c r="EF154" s="185"/>
      <c r="EG154" s="185"/>
      <c r="EH154" s="185"/>
      <c r="EI154" s="185"/>
      <c r="EJ154" s="185"/>
      <c r="EK154" s="185"/>
      <c r="EL154" s="185"/>
      <c r="EM154" s="185"/>
      <c r="EN154" s="185"/>
      <c r="EO154" s="185"/>
      <c r="EP154" s="185"/>
      <c r="EQ154" s="185"/>
      <c r="ER154" s="185"/>
      <c r="ES154" s="185"/>
      <c r="ET154" s="185"/>
      <c r="EU154" s="185"/>
      <c r="EV154" s="185"/>
      <c r="EW154" s="185"/>
      <c r="EX154" s="185"/>
      <c r="EY154" s="185"/>
      <c r="EZ154" s="185"/>
      <c r="FA154" s="185"/>
      <c r="FB154" s="185"/>
      <c r="FC154" s="185"/>
      <c r="FD154" s="185"/>
      <c r="FE154" s="185"/>
      <c r="FF154" s="185"/>
      <c r="FG154" s="185"/>
      <c r="FH154" s="185"/>
      <c r="FI154" s="185"/>
      <c r="FJ154" s="185"/>
      <c r="FK154" s="185"/>
      <c r="FL154" s="185"/>
      <c r="FM154" s="185"/>
      <c r="FN154" s="185"/>
      <c r="FO154" s="185"/>
      <c r="FP154" s="185"/>
      <c r="FQ154" s="185"/>
      <c r="FR154" s="185"/>
      <c r="FS154" s="185"/>
      <c r="FT154" s="185"/>
      <c r="FU154" s="185"/>
      <c r="FV154" s="185"/>
      <c r="FW154" s="185"/>
      <c r="FX154" s="185"/>
      <c r="FY154" s="185"/>
      <c r="FZ154" s="185"/>
      <c r="GA154" s="185"/>
      <c r="GB154" s="185"/>
      <c r="GC154" s="185"/>
      <c r="GD154" s="185"/>
      <c r="GE154" s="185"/>
      <c r="GF154" s="185"/>
      <c r="GG154" s="185"/>
      <c r="GH154" s="185"/>
      <c r="GI154" s="185"/>
      <c r="GJ154" s="185"/>
      <c r="GK154" s="185"/>
      <c r="GL154" s="185"/>
      <c r="GM154" s="185"/>
      <c r="GN154" s="185"/>
      <c r="GO154" s="185"/>
      <c r="GP154" s="185"/>
      <c r="GQ154" s="185"/>
      <c r="GR154" s="185"/>
      <c r="GS154" s="185"/>
      <c r="GT154" s="185"/>
      <c r="GU154" s="185"/>
      <c r="GV154" s="185"/>
      <c r="GW154" s="185"/>
      <c r="GX154" s="185"/>
      <c r="GY154" s="185"/>
      <c r="GZ154" s="185"/>
      <c r="HA154" s="185"/>
      <c r="HB154" s="185"/>
      <c r="HC154" s="185"/>
      <c r="HD154" s="185"/>
      <c r="HE154" s="185"/>
      <c r="HF154" s="185"/>
      <c r="HG154" s="185"/>
      <c r="HH154" s="185"/>
      <c r="HI154" s="185"/>
      <c r="HJ154" s="185"/>
      <c r="HK154" s="185"/>
      <c r="HL154" s="185"/>
      <c r="HM154" s="185"/>
      <c r="HN154" s="185"/>
      <c r="HO154" s="185"/>
      <c r="HP154" s="185"/>
      <c r="HQ154" s="185"/>
      <c r="HR154" s="185"/>
      <c r="HS154" s="185"/>
      <c r="HT154" s="185"/>
      <c r="HU154" s="185"/>
      <c r="HV154" s="185"/>
      <c r="HW154" s="185"/>
      <c r="HX154" s="185"/>
      <c r="HY154" s="185"/>
      <c r="HZ154" s="185"/>
      <c r="IA154" s="185"/>
      <c r="IB154" s="185"/>
      <c r="IC154" s="185"/>
      <c r="ID154" s="185"/>
      <c r="IE154" s="185"/>
      <c r="IF154" s="185"/>
      <c r="IG154" s="185"/>
      <c r="IH154" s="185"/>
      <c r="II154" s="185"/>
      <c r="IJ154" s="185"/>
      <c r="IK154" s="185"/>
      <c r="IL154" s="185"/>
      <c r="IM154" s="185"/>
      <c r="IN154" s="185"/>
      <c r="IO154" s="185"/>
      <c r="IP154" s="185"/>
      <c r="IQ154" s="185"/>
      <c r="IR154" s="185"/>
      <c r="IS154" s="185"/>
      <c r="IT154" s="185"/>
      <c r="IU154" s="185"/>
      <c r="IV154" s="185"/>
    </row>
    <row r="155" spans="1:256" s="207" customFormat="1" x14ac:dyDescent="0.25">
      <c r="A155" s="194" t="s">
        <v>2066</v>
      </c>
      <c r="B155" s="195">
        <v>985.81200000000001</v>
      </c>
      <c r="C155" s="225">
        <v>686.274</v>
      </c>
      <c r="D155" s="190">
        <f t="shared" si="7"/>
        <v>1.0086450164023091</v>
      </c>
      <c r="E155" s="190">
        <f t="shared" si="8"/>
        <v>1.0093676237058131</v>
      </c>
      <c r="F155" s="225">
        <v>818.04300000000001</v>
      </c>
      <c r="G155" s="190">
        <f t="shared" si="9"/>
        <v>1.0216026231992765</v>
      </c>
      <c r="H155" s="225">
        <v>927.51199999999994</v>
      </c>
      <c r="I155" s="185"/>
      <c r="J155" s="185"/>
      <c r="K155" s="185"/>
      <c r="L155" s="185"/>
      <c r="M155" s="185"/>
      <c r="N155" s="185"/>
      <c r="O155" s="185"/>
      <c r="P155" s="185"/>
      <c r="Q155" s="185"/>
      <c r="R155" s="185"/>
      <c r="S155" s="185"/>
      <c r="T155" s="185"/>
      <c r="U155" s="185"/>
      <c r="V155" s="185"/>
      <c r="W155" s="185"/>
      <c r="X155" s="185"/>
      <c r="Y155" s="185"/>
      <c r="Z155" s="185"/>
      <c r="AA155" s="185"/>
      <c r="AB155" s="185"/>
      <c r="AC155" s="185"/>
      <c r="AD155" s="185"/>
      <c r="AE155" s="185"/>
      <c r="AF155" s="185"/>
      <c r="AG155" s="185"/>
      <c r="AH155" s="185"/>
      <c r="AI155" s="185"/>
      <c r="AJ155" s="185"/>
      <c r="AK155" s="185"/>
      <c r="AL155" s="185"/>
      <c r="AM155" s="185"/>
      <c r="AN155" s="185"/>
      <c r="AO155" s="185"/>
      <c r="AP155" s="185"/>
      <c r="AQ155" s="185"/>
      <c r="AR155" s="185"/>
      <c r="AS155" s="185"/>
      <c r="AT155" s="185"/>
      <c r="AU155" s="185"/>
      <c r="AV155" s="185"/>
      <c r="AW155" s="185"/>
      <c r="AX155" s="185"/>
      <c r="AY155" s="185"/>
      <c r="AZ155" s="185"/>
      <c r="BA155" s="185"/>
      <c r="BB155" s="185"/>
      <c r="BC155" s="185"/>
      <c r="BD155" s="185"/>
      <c r="BE155" s="185"/>
      <c r="BF155" s="185"/>
      <c r="BG155" s="185"/>
      <c r="BH155" s="185"/>
      <c r="BI155" s="185"/>
      <c r="BJ155" s="185"/>
      <c r="BK155" s="185"/>
      <c r="BL155" s="185"/>
      <c r="BM155" s="185"/>
      <c r="BN155" s="185"/>
      <c r="BO155" s="185"/>
      <c r="BP155" s="185"/>
      <c r="BQ155" s="185"/>
      <c r="BR155" s="185"/>
      <c r="BS155" s="185"/>
      <c r="BT155" s="185"/>
      <c r="BU155" s="185"/>
      <c r="BV155" s="185"/>
      <c r="BW155" s="185"/>
      <c r="BX155" s="185"/>
      <c r="BY155" s="185"/>
      <c r="BZ155" s="185"/>
      <c r="CA155" s="185"/>
      <c r="CB155" s="185"/>
      <c r="CC155" s="185"/>
      <c r="CD155" s="185"/>
      <c r="CE155" s="185"/>
      <c r="CF155" s="185"/>
      <c r="CG155" s="185"/>
      <c r="CH155" s="185"/>
      <c r="CI155" s="185"/>
      <c r="CJ155" s="185"/>
      <c r="CK155" s="185"/>
      <c r="CL155" s="185"/>
      <c r="CM155" s="185"/>
      <c r="CN155" s="185"/>
      <c r="CO155" s="185"/>
      <c r="CP155" s="185"/>
      <c r="CQ155" s="185"/>
      <c r="CR155" s="185"/>
      <c r="CS155" s="185"/>
      <c r="CT155" s="185"/>
      <c r="CU155" s="185"/>
      <c r="CV155" s="185"/>
      <c r="CW155" s="185"/>
      <c r="CX155" s="185"/>
      <c r="CY155" s="185"/>
      <c r="CZ155" s="185"/>
      <c r="DA155" s="185"/>
      <c r="DB155" s="185"/>
      <c r="DC155" s="185"/>
      <c r="DD155" s="185"/>
      <c r="DE155" s="185"/>
      <c r="DF155" s="185"/>
      <c r="DG155" s="185"/>
      <c r="DH155" s="185"/>
      <c r="DI155" s="185"/>
      <c r="DJ155" s="185"/>
      <c r="DK155" s="185"/>
      <c r="DL155" s="185"/>
      <c r="DM155" s="185"/>
      <c r="DN155" s="185"/>
      <c r="DO155" s="185"/>
      <c r="DP155" s="185"/>
      <c r="DQ155" s="185"/>
      <c r="DR155" s="185"/>
      <c r="DS155" s="185"/>
      <c r="DT155" s="185"/>
      <c r="DU155" s="185"/>
      <c r="DV155" s="185"/>
      <c r="DW155" s="185"/>
      <c r="DX155" s="185"/>
      <c r="DY155" s="185"/>
      <c r="DZ155" s="185"/>
      <c r="EA155" s="185"/>
      <c r="EB155" s="185"/>
      <c r="EC155" s="185"/>
      <c r="ED155" s="185"/>
      <c r="EE155" s="185"/>
      <c r="EF155" s="185"/>
      <c r="EG155" s="185"/>
      <c r="EH155" s="185"/>
      <c r="EI155" s="185"/>
      <c r="EJ155" s="185"/>
      <c r="EK155" s="185"/>
      <c r="EL155" s="185"/>
      <c r="EM155" s="185"/>
      <c r="EN155" s="185"/>
      <c r="EO155" s="185"/>
      <c r="EP155" s="185"/>
      <c r="EQ155" s="185"/>
      <c r="ER155" s="185"/>
      <c r="ES155" s="185"/>
      <c r="ET155" s="185"/>
      <c r="EU155" s="185"/>
      <c r="EV155" s="185"/>
      <c r="EW155" s="185"/>
      <c r="EX155" s="185"/>
      <c r="EY155" s="185"/>
      <c r="EZ155" s="185"/>
      <c r="FA155" s="185"/>
      <c r="FB155" s="185"/>
      <c r="FC155" s="185"/>
      <c r="FD155" s="185"/>
      <c r="FE155" s="185"/>
      <c r="FF155" s="185"/>
      <c r="FG155" s="185"/>
      <c r="FH155" s="185"/>
      <c r="FI155" s="185"/>
      <c r="FJ155" s="185"/>
      <c r="FK155" s="185"/>
      <c r="FL155" s="185"/>
      <c r="FM155" s="185"/>
      <c r="FN155" s="185"/>
      <c r="FO155" s="185"/>
      <c r="FP155" s="185"/>
      <c r="FQ155" s="185"/>
      <c r="FR155" s="185"/>
      <c r="FS155" s="185"/>
      <c r="FT155" s="185"/>
      <c r="FU155" s="185"/>
      <c r="FV155" s="185"/>
      <c r="FW155" s="185"/>
      <c r="FX155" s="185"/>
      <c r="FY155" s="185"/>
      <c r="FZ155" s="185"/>
      <c r="GA155" s="185"/>
      <c r="GB155" s="185"/>
      <c r="GC155" s="185"/>
      <c r="GD155" s="185"/>
      <c r="GE155" s="185"/>
      <c r="GF155" s="185"/>
      <c r="GG155" s="185"/>
      <c r="GH155" s="185"/>
      <c r="GI155" s="185"/>
      <c r="GJ155" s="185"/>
      <c r="GK155" s="185"/>
      <c r="GL155" s="185"/>
      <c r="GM155" s="185"/>
      <c r="GN155" s="185"/>
      <c r="GO155" s="185"/>
      <c r="GP155" s="185"/>
      <c r="GQ155" s="185"/>
      <c r="GR155" s="185"/>
      <c r="GS155" s="185"/>
      <c r="GT155" s="185"/>
      <c r="GU155" s="185"/>
      <c r="GV155" s="185"/>
      <c r="GW155" s="185"/>
      <c r="GX155" s="185"/>
      <c r="GY155" s="185"/>
      <c r="GZ155" s="185"/>
      <c r="HA155" s="185"/>
      <c r="HB155" s="185"/>
      <c r="HC155" s="185"/>
      <c r="HD155" s="185"/>
      <c r="HE155" s="185"/>
      <c r="HF155" s="185"/>
      <c r="HG155" s="185"/>
      <c r="HH155" s="185"/>
      <c r="HI155" s="185"/>
      <c r="HJ155" s="185"/>
      <c r="HK155" s="185"/>
      <c r="HL155" s="185"/>
      <c r="HM155" s="185"/>
      <c r="HN155" s="185"/>
      <c r="HO155" s="185"/>
      <c r="HP155" s="185"/>
      <c r="HQ155" s="185"/>
      <c r="HR155" s="185"/>
      <c r="HS155" s="185"/>
      <c r="HT155" s="185"/>
      <c r="HU155" s="185"/>
      <c r="HV155" s="185"/>
      <c r="HW155" s="185"/>
      <c r="HX155" s="185"/>
      <c r="HY155" s="185"/>
      <c r="HZ155" s="185"/>
      <c r="IA155" s="185"/>
      <c r="IB155" s="185"/>
      <c r="IC155" s="185"/>
      <c r="ID155" s="185"/>
      <c r="IE155" s="185"/>
      <c r="IF155" s="185"/>
      <c r="IG155" s="185"/>
      <c r="IH155" s="185"/>
      <c r="II155" s="185"/>
      <c r="IJ155" s="185"/>
      <c r="IK155" s="185"/>
      <c r="IL155" s="185"/>
      <c r="IM155" s="185"/>
      <c r="IN155" s="185"/>
      <c r="IO155" s="185"/>
      <c r="IP155" s="185"/>
      <c r="IQ155" s="185"/>
      <c r="IR155" s="185"/>
      <c r="IS155" s="185"/>
      <c r="IT155" s="185"/>
      <c r="IU155" s="185"/>
      <c r="IV155" s="185"/>
    </row>
    <row r="156" spans="1:256" s="207" customFormat="1" x14ac:dyDescent="0.25">
      <c r="A156" s="194" t="s">
        <v>2067</v>
      </c>
      <c r="B156" s="195"/>
      <c r="C156" s="190"/>
      <c r="D156" s="190"/>
      <c r="E156" s="190">
        <f t="shared" si="8"/>
        <v>1.0055339389249709</v>
      </c>
      <c r="F156" s="225">
        <v>822.57</v>
      </c>
      <c r="G156" s="190">
        <f t="shared" si="9"/>
        <v>1.0084602678994989</v>
      </c>
      <c r="H156" s="225">
        <v>935.35900000000004</v>
      </c>
      <c r="I156" s="185"/>
      <c r="J156" s="185"/>
      <c r="K156" s="185"/>
      <c r="L156" s="185"/>
      <c r="M156" s="185"/>
      <c r="N156" s="185"/>
      <c r="O156" s="185"/>
      <c r="P156" s="185"/>
      <c r="Q156" s="185"/>
      <c r="R156" s="185"/>
      <c r="S156" s="185"/>
      <c r="T156" s="185"/>
      <c r="U156" s="185"/>
      <c r="V156" s="185"/>
      <c r="W156" s="185"/>
      <c r="X156" s="185"/>
      <c r="Y156" s="185"/>
      <c r="Z156" s="185"/>
      <c r="AA156" s="185"/>
      <c r="AB156" s="185"/>
      <c r="AC156" s="185"/>
      <c r="AD156" s="185"/>
      <c r="AE156" s="185"/>
      <c r="AF156" s="185"/>
      <c r="AG156" s="185"/>
      <c r="AH156" s="185"/>
      <c r="AI156" s="185"/>
      <c r="AJ156" s="185"/>
      <c r="AK156" s="185"/>
      <c r="AL156" s="185"/>
      <c r="AM156" s="185"/>
      <c r="AN156" s="185"/>
      <c r="AO156" s="185"/>
      <c r="AP156" s="185"/>
      <c r="AQ156" s="185"/>
      <c r="AR156" s="185"/>
      <c r="AS156" s="185"/>
      <c r="AT156" s="185"/>
      <c r="AU156" s="185"/>
      <c r="AV156" s="185"/>
      <c r="AW156" s="185"/>
      <c r="AX156" s="185"/>
      <c r="AY156" s="185"/>
      <c r="AZ156" s="185"/>
      <c r="BA156" s="185"/>
      <c r="BB156" s="185"/>
      <c r="BC156" s="185"/>
      <c r="BD156" s="185"/>
      <c r="BE156" s="185"/>
      <c r="BF156" s="185"/>
      <c r="BG156" s="185"/>
      <c r="BH156" s="185"/>
      <c r="BI156" s="185"/>
      <c r="BJ156" s="185"/>
      <c r="BK156" s="185"/>
      <c r="BL156" s="185"/>
      <c r="BM156" s="185"/>
      <c r="BN156" s="185"/>
      <c r="BO156" s="185"/>
      <c r="BP156" s="185"/>
      <c r="BQ156" s="185"/>
      <c r="BR156" s="185"/>
      <c r="BS156" s="185"/>
      <c r="BT156" s="185"/>
      <c r="BU156" s="185"/>
      <c r="BV156" s="185"/>
      <c r="BW156" s="185"/>
      <c r="BX156" s="185"/>
      <c r="BY156" s="185"/>
      <c r="BZ156" s="185"/>
      <c r="CA156" s="185"/>
      <c r="CB156" s="185"/>
      <c r="CC156" s="185"/>
      <c r="CD156" s="185"/>
      <c r="CE156" s="185"/>
      <c r="CF156" s="185"/>
      <c r="CG156" s="185"/>
      <c r="CH156" s="185"/>
      <c r="CI156" s="185"/>
      <c r="CJ156" s="185"/>
      <c r="CK156" s="185"/>
      <c r="CL156" s="185"/>
      <c r="CM156" s="185"/>
      <c r="CN156" s="185"/>
      <c r="CO156" s="185"/>
      <c r="CP156" s="185"/>
      <c r="CQ156" s="185"/>
      <c r="CR156" s="185"/>
      <c r="CS156" s="185"/>
      <c r="CT156" s="185"/>
      <c r="CU156" s="185"/>
      <c r="CV156" s="185"/>
      <c r="CW156" s="185"/>
      <c r="CX156" s="185"/>
      <c r="CY156" s="185"/>
      <c r="CZ156" s="185"/>
      <c r="DA156" s="185"/>
      <c r="DB156" s="185"/>
      <c r="DC156" s="185"/>
      <c r="DD156" s="185"/>
      <c r="DE156" s="185"/>
      <c r="DF156" s="185"/>
      <c r="DG156" s="185"/>
      <c r="DH156" s="185"/>
      <c r="DI156" s="185"/>
      <c r="DJ156" s="185"/>
      <c r="DK156" s="185"/>
      <c r="DL156" s="185"/>
      <c r="DM156" s="185"/>
      <c r="DN156" s="185"/>
      <c r="DO156" s="185"/>
      <c r="DP156" s="185"/>
      <c r="DQ156" s="185"/>
      <c r="DR156" s="185"/>
      <c r="DS156" s="185"/>
      <c r="DT156" s="185"/>
      <c r="DU156" s="185"/>
      <c r="DV156" s="185"/>
      <c r="DW156" s="185"/>
      <c r="DX156" s="185"/>
      <c r="DY156" s="185"/>
      <c r="DZ156" s="185"/>
      <c r="EA156" s="185"/>
      <c r="EB156" s="185"/>
      <c r="EC156" s="185"/>
      <c r="ED156" s="185"/>
      <c r="EE156" s="185"/>
      <c r="EF156" s="185"/>
      <c r="EG156" s="185"/>
      <c r="EH156" s="185"/>
      <c r="EI156" s="185"/>
      <c r="EJ156" s="185"/>
      <c r="EK156" s="185"/>
      <c r="EL156" s="185"/>
      <c r="EM156" s="185"/>
      <c r="EN156" s="185"/>
      <c r="EO156" s="185"/>
      <c r="EP156" s="185"/>
      <c r="EQ156" s="185"/>
      <c r="ER156" s="185"/>
      <c r="ES156" s="185"/>
      <c r="ET156" s="185"/>
      <c r="EU156" s="185"/>
      <c r="EV156" s="185"/>
      <c r="EW156" s="185"/>
      <c r="EX156" s="185"/>
      <c r="EY156" s="185"/>
      <c r="EZ156" s="185"/>
      <c r="FA156" s="185"/>
      <c r="FB156" s="185"/>
      <c r="FC156" s="185"/>
      <c r="FD156" s="185"/>
      <c r="FE156" s="185"/>
      <c r="FF156" s="185"/>
      <c r="FG156" s="185"/>
      <c r="FH156" s="185"/>
      <c r="FI156" s="185"/>
      <c r="FJ156" s="185"/>
      <c r="FK156" s="185"/>
      <c r="FL156" s="185"/>
      <c r="FM156" s="185"/>
      <c r="FN156" s="185"/>
      <c r="FO156" s="185"/>
      <c r="FP156" s="185"/>
      <c r="FQ156" s="185"/>
      <c r="FR156" s="185"/>
      <c r="FS156" s="185"/>
      <c r="FT156" s="185"/>
      <c r="FU156" s="185"/>
      <c r="FV156" s="185"/>
      <c r="FW156" s="185"/>
      <c r="FX156" s="185"/>
      <c r="FY156" s="185"/>
      <c r="FZ156" s="185"/>
      <c r="GA156" s="185"/>
      <c r="GB156" s="185"/>
      <c r="GC156" s="185"/>
      <c r="GD156" s="185"/>
      <c r="GE156" s="185"/>
      <c r="GF156" s="185"/>
      <c r="GG156" s="185"/>
      <c r="GH156" s="185"/>
      <c r="GI156" s="185"/>
      <c r="GJ156" s="185"/>
      <c r="GK156" s="185"/>
      <c r="GL156" s="185"/>
      <c r="GM156" s="185"/>
      <c r="GN156" s="185"/>
      <c r="GO156" s="185"/>
      <c r="GP156" s="185"/>
      <c r="GQ156" s="185"/>
      <c r="GR156" s="185"/>
      <c r="GS156" s="185"/>
      <c r="GT156" s="185"/>
      <c r="GU156" s="185"/>
      <c r="GV156" s="185"/>
      <c r="GW156" s="185"/>
      <c r="GX156" s="185"/>
      <c r="GY156" s="185"/>
      <c r="GZ156" s="185"/>
      <c r="HA156" s="185"/>
      <c r="HB156" s="185"/>
      <c r="HC156" s="185"/>
      <c r="HD156" s="185"/>
      <c r="HE156" s="185"/>
      <c r="HF156" s="185"/>
      <c r="HG156" s="185"/>
      <c r="HH156" s="185"/>
      <c r="HI156" s="185"/>
      <c r="HJ156" s="185"/>
      <c r="HK156" s="185"/>
      <c r="HL156" s="185"/>
      <c r="HM156" s="185"/>
      <c r="HN156" s="185"/>
      <c r="HO156" s="185"/>
      <c r="HP156" s="185"/>
      <c r="HQ156" s="185"/>
      <c r="HR156" s="185"/>
      <c r="HS156" s="185"/>
      <c r="HT156" s="185"/>
      <c r="HU156" s="185"/>
      <c r="HV156" s="185"/>
      <c r="HW156" s="185"/>
      <c r="HX156" s="185"/>
      <c r="HY156" s="185"/>
      <c r="HZ156" s="185"/>
      <c r="IA156" s="185"/>
      <c r="IB156" s="185"/>
      <c r="IC156" s="185"/>
      <c r="ID156" s="185"/>
      <c r="IE156" s="185"/>
      <c r="IF156" s="185"/>
      <c r="IG156" s="185"/>
      <c r="IH156" s="185"/>
      <c r="II156" s="185"/>
      <c r="IJ156" s="185"/>
      <c r="IK156" s="185"/>
      <c r="IL156" s="185"/>
      <c r="IM156" s="185"/>
      <c r="IN156" s="185"/>
      <c r="IO156" s="185"/>
      <c r="IP156" s="185"/>
      <c r="IQ156" s="185"/>
      <c r="IR156" s="185"/>
      <c r="IS156" s="185"/>
      <c r="IT156" s="185"/>
      <c r="IU156" s="185"/>
      <c r="IV156" s="185"/>
    </row>
    <row r="157" spans="1:256" s="207" customFormat="1" x14ac:dyDescent="0.25">
      <c r="A157" s="194" t="s">
        <v>2068</v>
      </c>
      <c r="B157" s="195"/>
      <c r="C157" s="190"/>
      <c r="D157" s="190"/>
      <c r="E157" s="190">
        <f t="shared" si="8"/>
        <v>1.0067799700937305</v>
      </c>
      <c r="F157" s="225">
        <v>828.14700000000005</v>
      </c>
      <c r="G157" s="190">
        <f t="shared" si="9"/>
        <v>1.0046399296954431</v>
      </c>
      <c r="H157" s="225">
        <v>939.69899999999996</v>
      </c>
      <c r="I157" s="185"/>
      <c r="J157" s="185"/>
      <c r="K157" s="185"/>
      <c r="L157" s="185"/>
      <c r="M157" s="185"/>
      <c r="N157" s="185"/>
      <c r="O157" s="185"/>
      <c r="P157" s="185"/>
      <c r="Q157" s="185"/>
      <c r="R157" s="185"/>
      <c r="S157" s="185"/>
      <c r="T157" s="185"/>
      <c r="U157" s="185"/>
      <c r="V157" s="185"/>
      <c r="W157" s="185"/>
      <c r="X157" s="185"/>
      <c r="Y157" s="185"/>
      <c r="Z157" s="185"/>
      <c r="AA157" s="185"/>
      <c r="AB157" s="185"/>
      <c r="AC157" s="185"/>
      <c r="AD157" s="185"/>
      <c r="AE157" s="185"/>
      <c r="AF157" s="185"/>
      <c r="AG157" s="185"/>
      <c r="AH157" s="185"/>
      <c r="AI157" s="185"/>
      <c r="AJ157" s="185"/>
      <c r="AK157" s="185"/>
      <c r="AL157" s="185"/>
      <c r="AM157" s="185"/>
      <c r="AN157" s="185"/>
      <c r="AO157" s="185"/>
      <c r="AP157" s="185"/>
      <c r="AQ157" s="185"/>
      <c r="AR157" s="185"/>
      <c r="AS157" s="185"/>
      <c r="AT157" s="185"/>
      <c r="AU157" s="185"/>
      <c r="AV157" s="185"/>
      <c r="AW157" s="185"/>
      <c r="AX157" s="185"/>
      <c r="AY157" s="185"/>
      <c r="AZ157" s="185"/>
      <c r="BA157" s="185"/>
      <c r="BB157" s="185"/>
      <c r="BC157" s="185"/>
      <c r="BD157" s="185"/>
      <c r="BE157" s="185"/>
      <c r="BF157" s="185"/>
      <c r="BG157" s="185"/>
      <c r="BH157" s="185"/>
      <c r="BI157" s="185"/>
      <c r="BJ157" s="185"/>
      <c r="BK157" s="185"/>
      <c r="BL157" s="185"/>
      <c r="BM157" s="185"/>
      <c r="BN157" s="185"/>
      <c r="BO157" s="185"/>
      <c r="BP157" s="185"/>
      <c r="BQ157" s="185"/>
      <c r="BR157" s="185"/>
      <c r="BS157" s="185"/>
      <c r="BT157" s="185"/>
      <c r="BU157" s="185"/>
      <c r="BV157" s="185"/>
      <c r="BW157" s="185"/>
      <c r="BX157" s="185"/>
      <c r="BY157" s="185"/>
      <c r="BZ157" s="185"/>
      <c r="CA157" s="185"/>
      <c r="CB157" s="185"/>
      <c r="CC157" s="185"/>
      <c r="CD157" s="185"/>
      <c r="CE157" s="185"/>
      <c r="CF157" s="185"/>
      <c r="CG157" s="185"/>
      <c r="CH157" s="185"/>
      <c r="CI157" s="185"/>
      <c r="CJ157" s="185"/>
      <c r="CK157" s="185"/>
      <c r="CL157" s="185"/>
      <c r="CM157" s="185"/>
      <c r="CN157" s="185"/>
      <c r="CO157" s="185"/>
      <c r="CP157" s="185"/>
      <c r="CQ157" s="185"/>
      <c r="CR157" s="185"/>
      <c r="CS157" s="185"/>
      <c r="CT157" s="185"/>
      <c r="CU157" s="185"/>
      <c r="CV157" s="185"/>
      <c r="CW157" s="185"/>
      <c r="CX157" s="185"/>
      <c r="CY157" s="185"/>
      <c r="CZ157" s="185"/>
      <c r="DA157" s="185"/>
      <c r="DB157" s="185"/>
      <c r="DC157" s="185"/>
      <c r="DD157" s="185"/>
      <c r="DE157" s="185"/>
      <c r="DF157" s="185"/>
      <c r="DG157" s="185"/>
      <c r="DH157" s="185"/>
      <c r="DI157" s="185"/>
      <c r="DJ157" s="185"/>
      <c r="DK157" s="185"/>
      <c r="DL157" s="185"/>
      <c r="DM157" s="185"/>
      <c r="DN157" s="185"/>
      <c r="DO157" s="185"/>
      <c r="DP157" s="185"/>
      <c r="DQ157" s="185"/>
      <c r="DR157" s="185"/>
      <c r="DS157" s="185"/>
      <c r="DT157" s="185"/>
      <c r="DU157" s="185"/>
      <c r="DV157" s="185"/>
      <c r="DW157" s="185"/>
      <c r="DX157" s="185"/>
      <c r="DY157" s="185"/>
      <c r="DZ157" s="185"/>
      <c r="EA157" s="185"/>
      <c r="EB157" s="185"/>
      <c r="EC157" s="185"/>
      <c r="ED157" s="185"/>
      <c r="EE157" s="185"/>
      <c r="EF157" s="185"/>
      <c r="EG157" s="185"/>
      <c r="EH157" s="185"/>
      <c r="EI157" s="185"/>
      <c r="EJ157" s="185"/>
      <c r="EK157" s="185"/>
      <c r="EL157" s="185"/>
      <c r="EM157" s="185"/>
      <c r="EN157" s="185"/>
      <c r="EO157" s="185"/>
      <c r="EP157" s="185"/>
      <c r="EQ157" s="185"/>
      <c r="ER157" s="185"/>
      <c r="ES157" s="185"/>
      <c r="ET157" s="185"/>
      <c r="EU157" s="185"/>
      <c r="EV157" s="185"/>
      <c r="EW157" s="185"/>
      <c r="EX157" s="185"/>
      <c r="EY157" s="185"/>
      <c r="EZ157" s="185"/>
      <c r="FA157" s="185"/>
      <c r="FB157" s="185"/>
      <c r="FC157" s="185"/>
      <c r="FD157" s="185"/>
      <c r="FE157" s="185"/>
      <c r="FF157" s="185"/>
      <c r="FG157" s="185"/>
      <c r="FH157" s="185"/>
      <c r="FI157" s="185"/>
      <c r="FJ157" s="185"/>
      <c r="FK157" s="185"/>
      <c r="FL157" s="185"/>
      <c r="FM157" s="185"/>
      <c r="FN157" s="185"/>
      <c r="FO157" s="185"/>
      <c r="FP157" s="185"/>
      <c r="FQ157" s="185"/>
      <c r="FR157" s="185"/>
      <c r="FS157" s="185"/>
      <c r="FT157" s="185"/>
      <c r="FU157" s="185"/>
      <c r="FV157" s="185"/>
      <c r="FW157" s="185"/>
      <c r="FX157" s="185"/>
      <c r="FY157" s="185"/>
      <c r="FZ157" s="185"/>
      <c r="GA157" s="185"/>
      <c r="GB157" s="185"/>
      <c r="GC157" s="185"/>
      <c r="GD157" s="185"/>
      <c r="GE157" s="185"/>
      <c r="GF157" s="185"/>
      <c r="GG157" s="185"/>
      <c r="GH157" s="185"/>
      <c r="GI157" s="185"/>
      <c r="GJ157" s="185"/>
      <c r="GK157" s="185"/>
      <c r="GL157" s="185"/>
      <c r="GM157" s="185"/>
      <c r="GN157" s="185"/>
      <c r="GO157" s="185"/>
      <c r="GP157" s="185"/>
      <c r="GQ157" s="185"/>
      <c r="GR157" s="185"/>
      <c r="GS157" s="185"/>
      <c r="GT157" s="185"/>
      <c r="GU157" s="185"/>
      <c r="GV157" s="185"/>
      <c r="GW157" s="185"/>
      <c r="GX157" s="185"/>
      <c r="GY157" s="185"/>
      <c r="GZ157" s="185"/>
      <c r="HA157" s="185"/>
      <c r="HB157" s="185"/>
      <c r="HC157" s="185"/>
      <c r="HD157" s="185"/>
      <c r="HE157" s="185"/>
      <c r="HF157" s="185"/>
      <c r="HG157" s="185"/>
      <c r="HH157" s="185"/>
      <c r="HI157" s="185"/>
      <c r="HJ157" s="185"/>
      <c r="HK157" s="185"/>
      <c r="HL157" s="185"/>
      <c r="HM157" s="185"/>
      <c r="HN157" s="185"/>
      <c r="HO157" s="185"/>
      <c r="HP157" s="185"/>
      <c r="HQ157" s="185"/>
      <c r="HR157" s="185"/>
      <c r="HS157" s="185"/>
      <c r="HT157" s="185"/>
      <c r="HU157" s="185"/>
      <c r="HV157" s="185"/>
      <c r="HW157" s="185"/>
      <c r="HX157" s="185"/>
      <c r="HY157" s="185"/>
      <c r="HZ157" s="185"/>
      <c r="IA157" s="185"/>
      <c r="IB157" s="185"/>
      <c r="IC157" s="185"/>
      <c r="ID157" s="185"/>
      <c r="IE157" s="185"/>
      <c r="IF157" s="185"/>
      <c r="IG157" s="185"/>
      <c r="IH157" s="185"/>
      <c r="II157" s="185"/>
      <c r="IJ157" s="185"/>
      <c r="IK157" s="185"/>
      <c r="IL157" s="185"/>
      <c r="IM157" s="185"/>
      <c r="IN157" s="185"/>
      <c r="IO157" s="185"/>
      <c r="IP157" s="185"/>
      <c r="IQ157" s="185"/>
      <c r="IR157" s="185"/>
      <c r="IS157" s="185"/>
      <c r="IT157" s="185"/>
      <c r="IU157" s="185"/>
      <c r="IV157" s="185"/>
    </row>
    <row r="158" spans="1:256" s="207" customFormat="1" x14ac:dyDescent="0.25">
      <c r="A158" s="194" t="s">
        <v>2069</v>
      </c>
      <c r="B158" s="195"/>
      <c r="C158" s="190"/>
      <c r="D158" s="190"/>
      <c r="E158" s="190">
        <f t="shared" si="8"/>
        <v>1.0058975037040525</v>
      </c>
      <c r="F158" s="225">
        <v>833.03099999999995</v>
      </c>
      <c r="G158" s="190">
        <f t="shared" si="9"/>
        <v>1.0051303662130109</v>
      </c>
      <c r="H158" s="225">
        <v>944.52</v>
      </c>
      <c r="I158" s="185"/>
      <c r="J158" s="185"/>
      <c r="K158" s="185"/>
      <c r="L158" s="185"/>
      <c r="M158" s="185"/>
      <c r="N158" s="185"/>
      <c r="O158" s="185"/>
      <c r="P158" s="185"/>
      <c r="Q158" s="185"/>
      <c r="R158" s="185"/>
      <c r="S158" s="185"/>
      <c r="T158" s="185"/>
      <c r="U158" s="185"/>
      <c r="V158" s="185"/>
      <c r="W158" s="185"/>
      <c r="X158" s="185"/>
      <c r="Y158" s="185"/>
      <c r="Z158" s="185"/>
      <c r="AA158" s="185"/>
      <c r="AB158" s="185"/>
      <c r="AC158" s="185"/>
      <c r="AD158" s="185"/>
      <c r="AE158" s="185"/>
      <c r="AF158" s="185"/>
      <c r="AG158" s="185"/>
      <c r="AH158" s="185"/>
      <c r="AI158" s="185"/>
      <c r="AJ158" s="185"/>
      <c r="AK158" s="185"/>
      <c r="AL158" s="185"/>
      <c r="AM158" s="185"/>
      <c r="AN158" s="185"/>
      <c r="AO158" s="185"/>
      <c r="AP158" s="185"/>
      <c r="AQ158" s="185"/>
      <c r="AR158" s="185"/>
      <c r="AS158" s="185"/>
      <c r="AT158" s="185"/>
      <c r="AU158" s="185"/>
      <c r="AV158" s="185"/>
      <c r="AW158" s="185"/>
      <c r="AX158" s="185"/>
      <c r="AY158" s="185"/>
      <c r="AZ158" s="185"/>
      <c r="BA158" s="185"/>
      <c r="BB158" s="185"/>
      <c r="BC158" s="185"/>
      <c r="BD158" s="185"/>
      <c r="BE158" s="185"/>
      <c r="BF158" s="185"/>
      <c r="BG158" s="185"/>
      <c r="BH158" s="185"/>
      <c r="BI158" s="185"/>
      <c r="BJ158" s="185"/>
      <c r="BK158" s="185"/>
      <c r="BL158" s="185"/>
      <c r="BM158" s="185"/>
      <c r="BN158" s="185"/>
      <c r="BO158" s="185"/>
      <c r="BP158" s="185"/>
      <c r="BQ158" s="185"/>
      <c r="BR158" s="185"/>
      <c r="BS158" s="185"/>
      <c r="BT158" s="185"/>
      <c r="BU158" s="185"/>
      <c r="BV158" s="185"/>
      <c r="BW158" s="185"/>
      <c r="BX158" s="185"/>
      <c r="BY158" s="185"/>
      <c r="BZ158" s="185"/>
      <c r="CA158" s="185"/>
      <c r="CB158" s="185"/>
      <c r="CC158" s="185"/>
      <c r="CD158" s="185"/>
      <c r="CE158" s="185"/>
      <c r="CF158" s="185"/>
      <c r="CG158" s="185"/>
      <c r="CH158" s="185"/>
      <c r="CI158" s="185"/>
      <c r="CJ158" s="185"/>
      <c r="CK158" s="185"/>
      <c r="CL158" s="185"/>
      <c r="CM158" s="185"/>
      <c r="CN158" s="185"/>
      <c r="CO158" s="185"/>
      <c r="CP158" s="185"/>
      <c r="CQ158" s="185"/>
      <c r="CR158" s="185"/>
      <c r="CS158" s="185"/>
      <c r="CT158" s="185"/>
      <c r="CU158" s="185"/>
      <c r="CV158" s="185"/>
      <c r="CW158" s="185"/>
      <c r="CX158" s="185"/>
      <c r="CY158" s="185"/>
      <c r="CZ158" s="185"/>
      <c r="DA158" s="185"/>
      <c r="DB158" s="185"/>
      <c r="DC158" s="185"/>
      <c r="DD158" s="185"/>
      <c r="DE158" s="185"/>
      <c r="DF158" s="185"/>
      <c r="DG158" s="185"/>
      <c r="DH158" s="185"/>
      <c r="DI158" s="185"/>
      <c r="DJ158" s="185"/>
      <c r="DK158" s="185"/>
      <c r="DL158" s="185"/>
      <c r="DM158" s="185"/>
      <c r="DN158" s="185"/>
      <c r="DO158" s="185"/>
      <c r="DP158" s="185"/>
      <c r="DQ158" s="185"/>
      <c r="DR158" s="185"/>
      <c r="DS158" s="185"/>
      <c r="DT158" s="185"/>
      <c r="DU158" s="185"/>
      <c r="DV158" s="185"/>
      <c r="DW158" s="185"/>
      <c r="DX158" s="185"/>
      <c r="DY158" s="185"/>
      <c r="DZ158" s="185"/>
      <c r="EA158" s="185"/>
      <c r="EB158" s="185"/>
      <c r="EC158" s="185"/>
      <c r="ED158" s="185"/>
      <c r="EE158" s="185"/>
      <c r="EF158" s="185"/>
      <c r="EG158" s="185"/>
      <c r="EH158" s="185"/>
      <c r="EI158" s="185"/>
      <c r="EJ158" s="185"/>
      <c r="EK158" s="185"/>
      <c r="EL158" s="185"/>
      <c r="EM158" s="185"/>
      <c r="EN158" s="185"/>
      <c r="EO158" s="185"/>
      <c r="EP158" s="185"/>
      <c r="EQ158" s="185"/>
      <c r="ER158" s="185"/>
      <c r="ES158" s="185"/>
      <c r="ET158" s="185"/>
      <c r="EU158" s="185"/>
      <c r="EV158" s="185"/>
      <c r="EW158" s="185"/>
      <c r="EX158" s="185"/>
      <c r="EY158" s="185"/>
      <c r="EZ158" s="185"/>
      <c r="FA158" s="185"/>
      <c r="FB158" s="185"/>
      <c r="FC158" s="185"/>
      <c r="FD158" s="185"/>
      <c r="FE158" s="185"/>
      <c r="FF158" s="185"/>
      <c r="FG158" s="185"/>
      <c r="FH158" s="185"/>
      <c r="FI158" s="185"/>
      <c r="FJ158" s="185"/>
      <c r="FK158" s="185"/>
      <c r="FL158" s="185"/>
      <c r="FM158" s="185"/>
      <c r="FN158" s="185"/>
      <c r="FO158" s="185"/>
      <c r="FP158" s="185"/>
      <c r="FQ158" s="185"/>
      <c r="FR158" s="185"/>
      <c r="FS158" s="185"/>
      <c r="FT158" s="185"/>
      <c r="FU158" s="185"/>
      <c r="FV158" s="185"/>
      <c r="FW158" s="185"/>
      <c r="FX158" s="185"/>
      <c r="FY158" s="185"/>
      <c r="FZ158" s="185"/>
      <c r="GA158" s="185"/>
      <c r="GB158" s="185"/>
      <c r="GC158" s="185"/>
      <c r="GD158" s="185"/>
      <c r="GE158" s="185"/>
      <c r="GF158" s="185"/>
      <c r="GG158" s="185"/>
      <c r="GH158" s="185"/>
      <c r="GI158" s="185"/>
      <c r="GJ158" s="185"/>
      <c r="GK158" s="185"/>
      <c r="GL158" s="185"/>
      <c r="GM158" s="185"/>
      <c r="GN158" s="185"/>
      <c r="GO158" s="185"/>
      <c r="GP158" s="185"/>
      <c r="GQ158" s="185"/>
      <c r="GR158" s="185"/>
      <c r="GS158" s="185"/>
      <c r="GT158" s="185"/>
      <c r="GU158" s="185"/>
      <c r="GV158" s="185"/>
      <c r="GW158" s="185"/>
      <c r="GX158" s="185"/>
      <c r="GY158" s="185"/>
      <c r="GZ158" s="185"/>
      <c r="HA158" s="185"/>
      <c r="HB158" s="185"/>
      <c r="HC158" s="185"/>
      <c r="HD158" s="185"/>
      <c r="HE158" s="185"/>
      <c r="HF158" s="185"/>
      <c r="HG158" s="185"/>
      <c r="HH158" s="185"/>
      <c r="HI158" s="185"/>
      <c r="HJ158" s="185"/>
      <c r="HK158" s="185"/>
      <c r="HL158" s="185"/>
      <c r="HM158" s="185"/>
      <c r="HN158" s="185"/>
      <c r="HO158" s="185"/>
      <c r="HP158" s="185"/>
      <c r="HQ158" s="185"/>
      <c r="HR158" s="185"/>
      <c r="HS158" s="185"/>
      <c r="HT158" s="185"/>
      <c r="HU158" s="185"/>
      <c r="HV158" s="185"/>
      <c r="HW158" s="185"/>
      <c r="HX158" s="185"/>
      <c r="HY158" s="185"/>
      <c r="HZ158" s="185"/>
      <c r="IA158" s="185"/>
      <c r="IB158" s="185"/>
      <c r="IC158" s="185"/>
      <c r="ID158" s="185"/>
      <c r="IE158" s="185"/>
      <c r="IF158" s="185"/>
      <c r="IG158" s="185"/>
      <c r="IH158" s="185"/>
      <c r="II158" s="185"/>
      <c r="IJ158" s="185"/>
      <c r="IK158" s="185"/>
      <c r="IL158" s="185"/>
      <c r="IM158" s="185"/>
      <c r="IN158" s="185"/>
      <c r="IO158" s="185"/>
      <c r="IP158" s="185"/>
      <c r="IQ158" s="185"/>
      <c r="IR158" s="185"/>
      <c r="IS158" s="185"/>
      <c r="IT158" s="185"/>
      <c r="IU158" s="185"/>
      <c r="IV158" s="185"/>
    </row>
    <row r="159" spans="1:256" s="207" customFormat="1" x14ac:dyDescent="0.25">
      <c r="A159" s="194" t="s">
        <v>2070</v>
      </c>
      <c r="B159" s="195"/>
      <c r="C159" s="190"/>
      <c r="D159" s="190"/>
      <c r="E159" s="190">
        <f t="shared" si="8"/>
        <v>1.0087151618607233</v>
      </c>
      <c r="F159" s="225">
        <v>840.29100000000005</v>
      </c>
      <c r="G159" s="190">
        <f t="shared" si="9"/>
        <v>1.008550374793546</v>
      </c>
      <c r="H159" s="225">
        <v>952.596</v>
      </c>
      <c r="I159" s="185"/>
      <c r="J159" s="185"/>
      <c r="K159" s="185"/>
      <c r="L159" s="185"/>
      <c r="M159" s="185"/>
      <c r="N159" s="185"/>
      <c r="O159" s="185"/>
      <c r="P159" s="185"/>
      <c r="Q159" s="185"/>
      <c r="R159" s="185"/>
      <c r="S159" s="185"/>
      <c r="T159" s="185"/>
      <c r="U159" s="185"/>
      <c r="V159" s="185"/>
      <c r="W159" s="185"/>
      <c r="X159" s="185"/>
      <c r="Y159" s="185"/>
      <c r="Z159" s="185"/>
      <c r="AA159" s="185"/>
      <c r="AB159" s="185"/>
      <c r="AC159" s="185"/>
      <c r="AD159" s="185"/>
      <c r="AE159" s="185"/>
      <c r="AF159" s="185"/>
      <c r="AG159" s="185"/>
      <c r="AH159" s="185"/>
      <c r="AI159" s="185"/>
      <c r="AJ159" s="185"/>
      <c r="AK159" s="185"/>
      <c r="AL159" s="185"/>
      <c r="AM159" s="185"/>
      <c r="AN159" s="185"/>
      <c r="AO159" s="185"/>
      <c r="AP159" s="185"/>
      <c r="AQ159" s="185"/>
      <c r="AR159" s="185"/>
      <c r="AS159" s="185"/>
      <c r="AT159" s="185"/>
      <c r="AU159" s="185"/>
      <c r="AV159" s="185"/>
      <c r="AW159" s="185"/>
      <c r="AX159" s="185"/>
      <c r="AY159" s="185"/>
      <c r="AZ159" s="185"/>
      <c r="BA159" s="185"/>
      <c r="BB159" s="185"/>
      <c r="BC159" s="185"/>
      <c r="BD159" s="185"/>
      <c r="BE159" s="185"/>
      <c r="BF159" s="185"/>
      <c r="BG159" s="185"/>
      <c r="BH159" s="185"/>
      <c r="BI159" s="185"/>
      <c r="BJ159" s="185"/>
      <c r="BK159" s="185"/>
      <c r="BL159" s="185"/>
      <c r="BM159" s="185"/>
      <c r="BN159" s="185"/>
      <c r="BO159" s="185"/>
      <c r="BP159" s="185"/>
      <c r="BQ159" s="185"/>
      <c r="BR159" s="185"/>
      <c r="BS159" s="185"/>
      <c r="BT159" s="185"/>
      <c r="BU159" s="185"/>
      <c r="BV159" s="185"/>
      <c r="BW159" s="185"/>
      <c r="BX159" s="185"/>
      <c r="BY159" s="185"/>
      <c r="BZ159" s="185"/>
      <c r="CA159" s="185"/>
      <c r="CB159" s="185"/>
      <c r="CC159" s="185"/>
      <c r="CD159" s="185"/>
      <c r="CE159" s="185"/>
      <c r="CF159" s="185"/>
      <c r="CG159" s="185"/>
      <c r="CH159" s="185"/>
      <c r="CI159" s="185"/>
      <c r="CJ159" s="185"/>
      <c r="CK159" s="185"/>
      <c r="CL159" s="185"/>
      <c r="CM159" s="185"/>
      <c r="CN159" s="185"/>
      <c r="CO159" s="185"/>
      <c r="CP159" s="185"/>
      <c r="CQ159" s="185"/>
      <c r="CR159" s="185"/>
      <c r="CS159" s="185"/>
      <c r="CT159" s="185"/>
      <c r="CU159" s="185"/>
      <c r="CV159" s="185"/>
      <c r="CW159" s="185"/>
      <c r="CX159" s="185"/>
      <c r="CY159" s="185"/>
      <c r="CZ159" s="185"/>
      <c r="DA159" s="185"/>
      <c r="DB159" s="185"/>
      <c r="DC159" s="185"/>
      <c r="DD159" s="185"/>
      <c r="DE159" s="185"/>
      <c r="DF159" s="185"/>
      <c r="DG159" s="185"/>
      <c r="DH159" s="185"/>
      <c r="DI159" s="185"/>
      <c r="DJ159" s="185"/>
      <c r="DK159" s="185"/>
      <c r="DL159" s="185"/>
      <c r="DM159" s="185"/>
      <c r="DN159" s="185"/>
      <c r="DO159" s="185"/>
      <c r="DP159" s="185"/>
      <c r="DQ159" s="185"/>
      <c r="DR159" s="185"/>
      <c r="DS159" s="185"/>
      <c r="DT159" s="185"/>
      <c r="DU159" s="185"/>
      <c r="DV159" s="185"/>
      <c r="DW159" s="185"/>
      <c r="DX159" s="185"/>
      <c r="DY159" s="185"/>
      <c r="DZ159" s="185"/>
      <c r="EA159" s="185"/>
      <c r="EB159" s="185"/>
      <c r="EC159" s="185"/>
      <c r="ED159" s="185"/>
      <c r="EE159" s="185"/>
      <c r="EF159" s="185"/>
      <c r="EG159" s="185"/>
      <c r="EH159" s="185"/>
      <c r="EI159" s="185"/>
      <c r="EJ159" s="185"/>
      <c r="EK159" s="185"/>
      <c r="EL159" s="185"/>
      <c r="EM159" s="185"/>
      <c r="EN159" s="185"/>
      <c r="EO159" s="185"/>
      <c r="EP159" s="185"/>
      <c r="EQ159" s="185"/>
      <c r="ER159" s="185"/>
      <c r="ES159" s="185"/>
      <c r="ET159" s="185"/>
      <c r="EU159" s="185"/>
      <c r="EV159" s="185"/>
      <c r="EW159" s="185"/>
      <c r="EX159" s="185"/>
      <c r="EY159" s="185"/>
      <c r="EZ159" s="185"/>
      <c r="FA159" s="185"/>
      <c r="FB159" s="185"/>
      <c r="FC159" s="185"/>
      <c r="FD159" s="185"/>
      <c r="FE159" s="185"/>
      <c r="FF159" s="185"/>
      <c r="FG159" s="185"/>
      <c r="FH159" s="185"/>
      <c r="FI159" s="185"/>
      <c r="FJ159" s="185"/>
      <c r="FK159" s="185"/>
      <c r="FL159" s="185"/>
      <c r="FM159" s="185"/>
      <c r="FN159" s="185"/>
      <c r="FO159" s="185"/>
      <c r="FP159" s="185"/>
      <c r="FQ159" s="185"/>
      <c r="FR159" s="185"/>
      <c r="FS159" s="185"/>
      <c r="FT159" s="185"/>
      <c r="FU159" s="185"/>
      <c r="FV159" s="185"/>
      <c r="FW159" s="185"/>
      <c r="FX159" s="185"/>
      <c r="FY159" s="185"/>
      <c r="FZ159" s="185"/>
      <c r="GA159" s="185"/>
      <c r="GB159" s="185"/>
      <c r="GC159" s="185"/>
      <c r="GD159" s="185"/>
      <c r="GE159" s="185"/>
      <c r="GF159" s="185"/>
      <c r="GG159" s="185"/>
      <c r="GH159" s="185"/>
      <c r="GI159" s="185"/>
      <c r="GJ159" s="185"/>
      <c r="GK159" s="185"/>
      <c r="GL159" s="185"/>
      <c r="GM159" s="185"/>
      <c r="GN159" s="185"/>
      <c r="GO159" s="185"/>
      <c r="GP159" s="185"/>
      <c r="GQ159" s="185"/>
      <c r="GR159" s="185"/>
      <c r="GS159" s="185"/>
      <c r="GT159" s="185"/>
      <c r="GU159" s="185"/>
      <c r="GV159" s="185"/>
      <c r="GW159" s="185"/>
      <c r="GX159" s="185"/>
      <c r="GY159" s="185"/>
      <c r="GZ159" s="185"/>
      <c r="HA159" s="185"/>
      <c r="HB159" s="185"/>
      <c r="HC159" s="185"/>
      <c r="HD159" s="185"/>
      <c r="HE159" s="185"/>
      <c r="HF159" s="185"/>
      <c r="HG159" s="185"/>
      <c r="HH159" s="185"/>
      <c r="HI159" s="185"/>
      <c r="HJ159" s="185"/>
      <c r="HK159" s="185"/>
      <c r="HL159" s="185"/>
      <c r="HM159" s="185"/>
      <c r="HN159" s="185"/>
      <c r="HO159" s="185"/>
      <c r="HP159" s="185"/>
      <c r="HQ159" s="185"/>
      <c r="HR159" s="185"/>
      <c r="HS159" s="185"/>
      <c r="HT159" s="185"/>
      <c r="HU159" s="185"/>
      <c r="HV159" s="185"/>
      <c r="HW159" s="185"/>
      <c r="HX159" s="185"/>
      <c r="HY159" s="185"/>
      <c r="HZ159" s="185"/>
      <c r="IA159" s="185"/>
      <c r="IB159" s="185"/>
      <c r="IC159" s="185"/>
      <c r="ID159" s="185"/>
      <c r="IE159" s="185"/>
      <c r="IF159" s="185"/>
      <c r="IG159" s="185"/>
      <c r="IH159" s="185"/>
      <c r="II159" s="185"/>
      <c r="IJ159" s="185"/>
      <c r="IK159" s="185"/>
      <c r="IL159" s="185"/>
      <c r="IM159" s="185"/>
      <c r="IN159" s="185"/>
      <c r="IO159" s="185"/>
      <c r="IP159" s="185"/>
      <c r="IQ159" s="185"/>
      <c r="IR159" s="185"/>
      <c r="IS159" s="185"/>
      <c r="IT159" s="185"/>
      <c r="IU159" s="185"/>
      <c r="IV159" s="185"/>
    </row>
    <row r="160" spans="1:256" s="207" customFormat="1" x14ac:dyDescent="0.25">
      <c r="A160" s="194" t="s">
        <v>2071</v>
      </c>
      <c r="B160" s="195"/>
      <c r="C160" s="190"/>
      <c r="D160" s="190"/>
      <c r="E160" s="190">
        <f t="shared" si="8"/>
        <v>1.0249961025406673</v>
      </c>
      <c r="F160" s="225">
        <v>861.29499999999996</v>
      </c>
      <c r="G160" s="190">
        <f t="shared" si="9"/>
        <v>1.0067237317813638</v>
      </c>
      <c r="H160" s="225">
        <v>959.00099999999998</v>
      </c>
      <c r="I160" s="185"/>
      <c r="J160" s="185"/>
      <c r="K160" s="185"/>
      <c r="L160" s="185"/>
      <c r="M160" s="185"/>
      <c r="N160" s="185"/>
      <c r="O160" s="185"/>
      <c r="P160" s="185"/>
      <c r="Q160" s="185"/>
      <c r="R160" s="185"/>
      <c r="S160" s="185"/>
      <c r="T160" s="185"/>
      <c r="U160" s="185"/>
      <c r="V160" s="185"/>
      <c r="W160" s="185"/>
      <c r="X160" s="185"/>
      <c r="Y160" s="185"/>
      <c r="Z160" s="185"/>
      <c r="AA160" s="185"/>
      <c r="AB160" s="185"/>
      <c r="AC160" s="185"/>
      <c r="AD160" s="185"/>
      <c r="AE160" s="185"/>
      <c r="AF160" s="185"/>
      <c r="AG160" s="185"/>
      <c r="AH160" s="185"/>
      <c r="AI160" s="185"/>
      <c r="AJ160" s="185"/>
      <c r="AK160" s="185"/>
      <c r="AL160" s="185"/>
      <c r="AM160" s="185"/>
      <c r="AN160" s="185"/>
      <c r="AO160" s="185"/>
      <c r="AP160" s="185"/>
      <c r="AQ160" s="185"/>
      <c r="AR160" s="185"/>
      <c r="AS160" s="185"/>
      <c r="AT160" s="185"/>
      <c r="AU160" s="185"/>
      <c r="AV160" s="185"/>
      <c r="AW160" s="185"/>
      <c r="AX160" s="185"/>
      <c r="AY160" s="185"/>
      <c r="AZ160" s="185"/>
      <c r="BA160" s="185"/>
      <c r="BB160" s="185"/>
      <c r="BC160" s="185"/>
      <c r="BD160" s="185"/>
      <c r="BE160" s="185"/>
      <c r="BF160" s="185"/>
      <c r="BG160" s="185"/>
      <c r="BH160" s="185"/>
      <c r="BI160" s="185"/>
      <c r="BJ160" s="185"/>
      <c r="BK160" s="185"/>
      <c r="BL160" s="185"/>
      <c r="BM160" s="185"/>
      <c r="BN160" s="185"/>
      <c r="BO160" s="185"/>
      <c r="BP160" s="185"/>
      <c r="BQ160" s="185"/>
      <c r="BR160" s="185"/>
      <c r="BS160" s="185"/>
      <c r="BT160" s="185"/>
      <c r="BU160" s="185"/>
      <c r="BV160" s="185"/>
      <c r="BW160" s="185"/>
      <c r="BX160" s="185"/>
      <c r="BY160" s="185"/>
      <c r="BZ160" s="185"/>
      <c r="CA160" s="185"/>
      <c r="CB160" s="185"/>
      <c r="CC160" s="185"/>
      <c r="CD160" s="185"/>
      <c r="CE160" s="185"/>
      <c r="CF160" s="185"/>
      <c r="CG160" s="185"/>
      <c r="CH160" s="185"/>
      <c r="CI160" s="185"/>
      <c r="CJ160" s="185"/>
      <c r="CK160" s="185"/>
      <c r="CL160" s="185"/>
      <c r="CM160" s="185"/>
      <c r="CN160" s="185"/>
      <c r="CO160" s="185"/>
      <c r="CP160" s="185"/>
      <c r="CQ160" s="185"/>
      <c r="CR160" s="185"/>
      <c r="CS160" s="185"/>
      <c r="CT160" s="185"/>
      <c r="CU160" s="185"/>
      <c r="CV160" s="185"/>
      <c r="CW160" s="185"/>
      <c r="CX160" s="185"/>
      <c r="CY160" s="185"/>
      <c r="CZ160" s="185"/>
      <c r="DA160" s="185"/>
      <c r="DB160" s="185"/>
      <c r="DC160" s="185"/>
      <c r="DD160" s="185"/>
      <c r="DE160" s="185"/>
      <c r="DF160" s="185"/>
      <c r="DG160" s="185"/>
      <c r="DH160" s="185"/>
      <c r="DI160" s="185"/>
      <c r="DJ160" s="185"/>
      <c r="DK160" s="185"/>
      <c r="DL160" s="185"/>
      <c r="DM160" s="185"/>
      <c r="DN160" s="185"/>
      <c r="DO160" s="185"/>
      <c r="DP160" s="185"/>
      <c r="DQ160" s="185"/>
      <c r="DR160" s="185"/>
      <c r="DS160" s="185"/>
      <c r="DT160" s="185"/>
      <c r="DU160" s="185"/>
      <c r="DV160" s="185"/>
      <c r="DW160" s="185"/>
      <c r="DX160" s="185"/>
      <c r="DY160" s="185"/>
      <c r="DZ160" s="185"/>
      <c r="EA160" s="185"/>
      <c r="EB160" s="185"/>
      <c r="EC160" s="185"/>
      <c r="ED160" s="185"/>
      <c r="EE160" s="185"/>
      <c r="EF160" s="185"/>
      <c r="EG160" s="185"/>
      <c r="EH160" s="185"/>
      <c r="EI160" s="185"/>
      <c r="EJ160" s="185"/>
      <c r="EK160" s="185"/>
      <c r="EL160" s="185"/>
      <c r="EM160" s="185"/>
      <c r="EN160" s="185"/>
      <c r="EO160" s="185"/>
      <c r="EP160" s="185"/>
      <c r="EQ160" s="185"/>
      <c r="ER160" s="185"/>
      <c r="ES160" s="185"/>
      <c r="ET160" s="185"/>
      <c r="EU160" s="185"/>
      <c r="EV160" s="185"/>
      <c r="EW160" s="185"/>
      <c r="EX160" s="185"/>
      <c r="EY160" s="185"/>
      <c r="EZ160" s="185"/>
      <c r="FA160" s="185"/>
      <c r="FB160" s="185"/>
      <c r="FC160" s="185"/>
      <c r="FD160" s="185"/>
      <c r="FE160" s="185"/>
      <c r="FF160" s="185"/>
      <c r="FG160" s="185"/>
      <c r="FH160" s="185"/>
      <c r="FI160" s="185"/>
      <c r="FJ160" s="185"/>
      <c r="FK160" s="185"/>
      <c r="FL160" s="185"/>
      <c r="FM160" s="185"/>
      <c r="FN160" s="185"/>
      <c r="FO160" s="185"/>
      <c r="FP160" s="185"/>
      <c r="FQ160" s="185"/>
      <c r="FR160" s="185"/>
      <c r="FS160" s="185"/>
      <c r="FT160" s="185"/>
      <c r="FU160" s="185"/>
      <c r="FV160" s="185"/>
      <c r="FW160" s="185"/>
      <c r="FX160" s="185"/>
      <c r="FY160" s="185"/>
      <c r="FZ160" s="185"/>
      <c r="GA160" s="185"/>
      <c r="GB160" s="185"/>
      <c r="GC160" s="185"/>
      <c r="GD160" s="185"/>
      <c r="GE160" s="185"/>
      <c r="GF160" s="185"/>
      <c r="GG160" s="185"/>
      <c r="GH160" s="185"/>
      <c r="GI160" s="185"/>
      <c r="GJ160" s="185"/>
      <c r="GK160" s="185"/>
      <c r="GL160" s="185"/>
      <c r="GM160" s="185"/>
      <c r="GN160" s="185"/>
      <c r="GO160" s="185"/>
      <c r="GP160" s="185"/>
      <c r="GQ160" s="185"/>
      <c r="GR160" s="185"/>
      <c r="GS160" s="185"/>
      <c r="GT160" s="185"/>
      <c r="GU160" s="185"/>
      <c r="GV160" s="185"/>
      <c r="GW160" s="185"/>
      <c r="GX160" s="185"/>
      <c r="GY160" s="185"/>
      <c r="GZ160" s="185"/>
      <c r="HA160" s="185"/>
      <c r="HB160" s="185"/>
      <c r="HC160" s="185"/>
      <c r="HD160" s="185"/>
      <c r="HE160" s="185"/>
      <c r="HF160" s="185"/>
      <c r="HG160" s="185"/>
      <c r="HH160" s="185"/>
      <c r="HI160" s="185"/>
      <c r="HJ160" s="185"/>
      <c r="HK160" s="185"/>
      <c r="HL160" s="185"/>
      <c r="HM160" s="185"/>
      <c r="HN160" s="185"/>
      <c r="HO160" s="185"/>
      <c r="HP160" s="185"/>
      <c r="HQ160" s="185"/>
      <c r="HR160" s="185"/>
      <c r="HS160" s="185"/>
      <c r="HT160" s="185"/>
      <c r="HU160" s="185"/>
      <c r="HV160" s="185"/>
      <c r="HW160" s="185"/>
      <c r="HX160" s="185"/>
      <c r="HY160" s="185"/>
      <c r="HZ160" s="185"/>
      <c r="IA160" s="185"/>
      <c r="IB160" s="185"/>
      <c r="IC160" s="185"/>
      <c r="ID160" s="185"/>
      <c r="IE160" s="185"/>
      <c r="IF160" s="185"/>
      <c r="IG160" s="185"/>
      <c r="IH160" s="185"/>
      <c r="II160" s="185"/>
      <c r="IJ160" s="185"/>
      <c r="IK160" s="185"/>
      <c r="IL160" s="185"/>
      <c r="IM160" s="185"/>
      <c r="IN160" s="185"/>
      <c r="IO160" s="185"/>
      <c r="IP160" s="185"/>
      <c r="IQ160" s="185"/>
      <c r="IR160" s="185"/>
      <c r="IS160" s="185"/>
      <c r="IT160" s="185"/>
      <c r="IU160" s="185"/>
      <c r="IV160" s="185"/>
    </row>
    <row r="161" spans="1:256" s="207" customFormat="1" x14ac:dyDescent="0.25">
      <c r="A161" s="194" t="s">
        <v>2072</v>
      </c>
      <c r="B161" s="195"/>
      <c r="C161" s="190"/>
      <c r="D161" s="190"/>
      <c r="E161" s="190">
        <f t="shared" si="8"/>
        <v>1.0045605744837716</v>
      </c>
      <c r="F161" s="225">
        <v>865.22299999999996</v>
      </c>
      <c r="G161" s="190">
        <f t="shared" si="9"/>
        <v>1.0034619359103902</v>
      </c>
      <c r="H161" s="225">
        <v>962.32100000000003</v>
      </c>
      <c r="I161" s="185"/>
      <c r="J161" s="185"/>
      <c r="K161" s="185"/>
      <c r="L161" s="185"/>
      <c r="M161" s="185"/>
      <c r="N161" s="185"/>
      <c r="O161" s="185"/>
      <c r="P161" s="185"/>
      <c r="Q161" s="185"/>
      <c r="R161" s="185"/>
      <c r="S161" s="185"/>
      <c r="T161" s="185"/>
      <c r="U161" s="185"/>
      <c r="V161" s="185"/>
      <c r="W161" s="185"/>
      <c r="X161" s="185"/>
      <c r="Y161" s="185"/>
      <c r="Z161" s="185"/>
      <c r="AA161" s="185"/>
      <c r="AB161" s="185"/>
      <c r="AC161" s="185"/>
      <c r="AD161" s="185"/>
      <c r="AE161" s="185"/>
      <c r="AF161" s="185"/>
      <c r="AG161" s="185"/>
      <c r="AH161" s="185"/>
      <c r="AI161" s="185"/>
      <c r="AJ161" s="185"/>
      <c r="AK161" s="185"/>
      <c r="AL161" s="185"/>
      <c r="AM161" s="185"/>
      <c r="AN161" s="185"/>
      <c r="AO161" s="185"/>
      <c r="AP161" s="185"/>
      <c r="AQ161" s="185"/>
      <c r="AR161" s="185"/>
      <c r="AS161" s="185"/>
      <c r="AT161" s="185"/>
      <c r="AU161" s="185"/>
      <c r="AV161" s="185"/>
      <c r="AW161" s="185"/>
      <c r="AX161" s="185"/>
      <c r="AY161" s="185"/>
      <c r="AZ161" s="185"/>
      <c r="BA161" s="185"/>
      <c r="BB161" s="185"/>
      <c r="BC161" s="185"/>
      <c r="BD161" s="185"/>
      <c r="BE161" s="185"/>
      <c r="BF161" s="185"/>
      <c r="BG161" s="185"/>
      <c r="BH161" s="185"/>
      <c r="BI161" s="185"/>
      <c r="BJ161" s="185"/>
      <c r="BK161" s="185"/>
      <c r="BL161" s="185"/>
      <c r="BM161" s="185"/>
      <c r="BN161" s="185"/>
      <c r="BO161" s="185"/>
      <c r="BP161" s="185"/>
      <c r="BQ161" s="185"/>
      <c r="BR161" s="185"/>
      <c r="BS161" s="185"/>
      <c r="BT161" s="185"/>
      <c r="BU161" s="185"/>
      <c r="BV161" s="185"/>
      <c r="BW161" s="185"/>
      <c r="BX161" s="185"/>
      <c r="BY161" s="185"/>
      <c r="BZ161" s="185"/>
      <c r="CA161" s="185"/>
      <c r="CB161" s="185"/>
      <c r="CC161" s="185"/>
      <c r="CD161" s="185"/>
      <c r="CE161" s="185"/>
      <c r="CF161" s="185"/>
      <c r="CG161" s="185"/>
      <c r="CH161" s="185"/>
      <c r="CI161" s="185"/>
      <c r="CJ161" s="185"/>
      <c r="CK161" s="185"/>
      <c r="CL161" s="185"/>
      <c r="CM161" s="185"/>
      <c r="CN161" s="185"/>
      <c r="CO161" s="185"/>
      <c r="CP161" s="185"/>
      <c r="CQ161" s="185"/>
      <c r="CR161" s="185"/>
      <c r="CS161" s="185"/>
      <c r="CT161" s="185"/>
      <c r="CU161" s="185"/>
      <c r="CV161" s="185"/>
      <c r="CW161" s="185"/>
      <c r="CX161" s="185"/>
      <c r="CY161" s="185"/>
      <c r="CZ161" s="185"/>
      <c r="DA161" s="185"/>
      <c r="DB161" s="185"/>
      <c r="DC161" s="185"/>
      <c r="DD161" s="185"/>
      <c r="DE161" s="185"/>
      <c r="DF161" s="185"/>
      <c r="DG161" s="185"/>
      <c r="DH161" s="185"/>
      <c r="DI161" s="185"/>
      <c r="DJ161" s="185"/>
      <c r="DK161" s="185"/>
      <c r="DL161" s="185"/>
      <c r="DM161" s="185"/>
      <c r="DN161" s="185"/>
      <c r="DO161" s="185"/>
      <c r="DP161" s="185"/>
      <c r="DQ161" s="185"/>
      <c r="DR161" s="185"/>
      <c r="DS161" s="185"/>
      <c r="DT161" s="185"/>
      <c r="DU161" s="185"/>
      <c r="DV161" s="185"/>
      <c r="DW161" s="185"/>
      <c r="DX161" s="185"/>
      <c r="DY161" s="185"/>
      <c r="DZ161" s="185"/>
      <c r="EA161" s="185"/>
      <c r="EB161" s="185"/>
      <c r="EC161" s="185"/>
      <c r="ED161" s="185"/>
      <c r="EE161" s="185"/>
      <c r="EF161" s="185"/>
      <c r="EG161" s="185"/>
      <c r="EH161" s="185"/>
      <c r="EI161" s="185"/>
      <c r="EJ161" s="185"/>
      <c r="EK161" s="185"/>
      <c r="EL161" s="185"/>
      <c r="EM161" s="185"/>
      <c r="EN161" s="185"/>
      <c r="EO161" s="185"/>
      <c r="EP161" s="185"/>
      <c r="EQ161" s="185"/>
      <c r="ER161" s="185"/>
      <c r="ES161" s="185"/>
      <c r="ET161" s="185"/>
      <c r="EU161" s="185"/>
      <c r="EV161" s="185"/>
      <c r="EW161" s="185"/>
      <c r="EX161" s="185"/>
      <c r="EY161" s="185"/>
      <c r="EZ161" s="185"/>
      <c r="FA161" s="185"/>
      <c r="FB161" s="185"/>
      <c r="FC161" s="185"/>
      <c r="FD161" s="185"/>
      <c r="FE161" s="185"/>
      <c r="FF161" s="185"/>
      <c r="FG161" s="185"/>
      <c r="FH161" s="185"/>
      <c r="FI161" s="185"/>
      <c r="FJ161" s="185"/>
      <c r="FK161" s="185"/>
      <c r="FL161" s="185"/>
      <c r="FM161" s="185"/>
      <c r="FN161" s="185"/>
      <c r="FO161" s="185"/>
      <c r="FP161" s="185"/>
      <c r="FQ161" s="185"/>
      <c r="FR161" s="185"/>
      <c r="FS161" s="185"/>
      <c r="FT161" s="185"/>
      <c r="FU161" s="185"/>
      <c r="FV161" s="185"/>
      <c r="FW161" s="185"/>
      <c r="FX161" s="185"/>
      <c r="FY161" s="185"/>
      <c r="FZ161" s="185"/>
      <c r="GA161" s="185"/>
      <c r="GB161" s="185"/>
      <c r="GC161" s="185"/>
      <c r="GD161" s="185"/>
      <c r="GE161" s="185"/>
      <c r="GF161" s="185"/>
      <c r="GG161" s="185"/>
      <c r="GH161" s="185"/>
      <c r="GI161" s="185"/>
      <c r="GJ161" s="185"/>
      <c r="GK161" s="185"/>
      <c r="GL161" s="185"/>
      <c r="GM161" s="185"/>
      <c r="GN161" s="185"/>
      <c r="GO161" s="185"/>
      <c r="GP161" s="185"/>
      <c r="GQ161" s="185"/>
      <c r="GR161" s="185"/>
      <c r="GS161" s="185"/>
      <c r="GT161" s="185"/>
      <c r="GU161" s="185"/>
      <c r="GV161" s="185"/>
      <c r="GW161" s="185"/>
      <c r="GX161" s="185"/>
      <c r="GY161" s="185"/>
      <c r="GZ161" s="185"/>
      <c r="HA161" s="185"/>
      <c r="HB161" s="185"/>
      <c r="HC161" s="185"/>
      <c r="HD161" s="185"/>
      <c r="HE161" s="185"/>
      <c r="HF161" s="185"/>
      <c r="HG161" s="185"/>
      <c r="HH161" s="185"/>
      <c r="HI161" s="185"/>
      <c r="HJ161" s="185"/>
      <c r="HK161" s="185"/>
      <c r="HL161" s="185"/>
      <c r="HM161" s="185"/>
      <c r="HN161" s="185"/>
      <c r="HO161" s="185"/>
      <c r="HP161" s="185"/>
      <c r="HQ161" s="185"/>
      <c r="HR161" s="185"/>
      <c r="HS161" s="185"/>
      <c r="HT161" s="185"/>
      <c r="HU161" s="185"/>
      <c r="HV161" s="185"/>
      <c r="HW161" s="185"/>
      <c r="HX161" s="185"/>
      <c r="HY161" s="185"/>
      <c r="HZ161" s="185"/>
      <c r="IA161" s="185"/>
      <c r="IB161" s="185"/>
      <c r="IC161" s="185"/>
      <c r="ID161" s="185"/>
      <c r="IE161" s="185"/>
      <c r="IF161" s="185"/>
      <c r="IG161" s="185"/>
      <c r="IH161" s="185"/>
      <c r="II161" s="185"/>
      <c r="IJ161" s="185"/>
      <c r="IK161" s="185"/>
      <c r="IL161" s="185"/>
      <c r="IM161" s="185"/>
      <c r="IN161" s="185"/>
      <c r="IO161" s="185"/>
      <c r="IP161" s="185"/>
      <c r="IQ161" s="185"/>
      <c r="IR161" s="185"/>
      <c r="IS161" s="185"/>
      <c r="IT161" s="185"/>
      <c r="IU161" s="185"/>
      <c r="IV161" s="185"/>
    </row>
    <row r="162" spans="1:256" s="207" customFormat="1" x14ac:dyDescent="0.25">
      <c r="A162" s="194" t="s">
        <v>2073</v>
      </c>
      <c r="B162" s="195"/>
      <c r="C162" s="190"/>
      <c r="D162" s="190"/>
      <c r="E162" s="190">
        <f t="shared" si="8"/>
        <v>1.0055072507318923</v>
      </c>
      <c r="F162" s="225">
        <v>869.98800000000006</v>
      </c>
      <c r="G162" s="190">
        <f t="shared" si="9"/>
        <v>1.0071317159243121</v>
      </c>
      <c r="H162" s="225">
        <v>969.18399999999997</v>
      </c>
      <c r="I162" s="185"/>
      <c r="J162" s="185"/>
      <c r="K162" s="185"/>
      <c r="L162" s="185"/>
      <c r="M162" s="185"/>
      <c r="N162" s="185"/>
      <c r="O162" s="185"/>
      <c r="P162" s="185"/>
      <c r="Q162" s="185"/>
      <c r="R162" s="185"/>
      <c r="S162" s="185"/>
      <c r="T162" s="185"/>
      <c r="U162" s="185"/>
      <c r="V162" s="185"/>
      <c r="W162" s="185"/>
      <c r="X162" s="185"/>
      <c r="Y162" s="185"/>
      <c r="Z162" s="185"/>
      <c r="AA162" s="185"/>
      <c r="AB162" s="185"/>
      <c r="AC162" s="185"/>
      <c r="AD162" s="185"/>
      <c r="AE162" s="185"/>
      <c r="AF162" s="185"/>
      <c r="AG162" s="185"/>
      <c r="AH162" s="185"/>
      <c r="AI162" s="185"/>
      <c r="AJ162" s="185"/>
      <c r="AK162" s="185"/>
      <c r="AL162" s="185"/>
      <c r="AM162" s="185"/>
      <c r="AN162" s="185"/>
      <c r="AO162" s="185"/>
      <c r="AP162" s="185"/>
      <c r="AQ162" s="185"/>
      <c r="AR162" s="185"/>
      <c r="AS162" s="185"/>
      <c r="AT162" s="185"/>
      <c r="AU162" s="185"/>
      <c r="AV162" s="185"/>
      <c r="AW162" s="185"/>
      <c r="AX162" s="185"/>
      <c r="AY162" s="185"/>
      <c r="AZ162" s="185"/>
      <c r="BA162" s="185"/>
      <c r="BB162" s="185"/>
      <c r="BC162" s="185"/>
      <c r="BD162" s="185"/>
      <c r="BE162" s="185"/>
      <c r="BF162" s="185"/>
      <c r="BG162" s="185"/>
      <c r="BH162" s="185"/>
      <c r="BI162" s="185"/>
      <c r="BJ162" s="185"/>
      <c r="BK162" s="185"/>
      <c r="BL162" s="185"/>
      <c r="BM162" s="185"/>
      <c r="BN162" s="185"/>
      <c r="BO162" s="185"/>
      <c r="BP162" s="185"/>
      <c r="BQ162" s="185"/>
      <c r="BR162" s="185"/>
      <c r="BS162" s="185"/>
      <c r="BT162" s="185"/>
      <c r="BU162" s="185"/>
      <c r="BV162" s="185"/>
      <c r="BW162" s="185"/>
      <c r="BX162" s="185"/>
      <c r="BY162" s="185"/>
      <c r="BZ162" s="185"/>
      <c r="CA162" s="185"/>
      <c r="CB162" s="185"/>
      <c r="CC162" s="185"/>
      <c r="CD162" s="185"/>
      <c r="CE162" s="185"/>
      <c r="CF162" s="185"/>
      <c r="CG162" s="185"/>
      <c r="CH162" s="185"/>
      <c r="CI162" s="185"/>
      <c r="CJ162" s="185"/>
      <c r="CK162" s="185"/>
      <c r="CL162" s="185"/>
      <c r="CM162" s="185"/>
      <c r="CN162" s="185"/>
      <c r="CO162" s="185"/>
      <c r="CP162" s="185"/>
      <c r="CQ162" s="185"/>
      <c r="CR162" s="185"/>
      <c r="CS162" s="185"/>
      <c r="CT162" s="185"/>
      <c r="CU162" s="185"/>
      <c r="CV162" s="185"/>
      <c r="CW162" s="185"/>
      <c r="CX162" s="185"/>
      <c r="CY162" s="185"/>
      <c r="CZ162" s="185"/>
      <c r="DA162" s="185"/>
      <c r="DB162" s="185"/>
      <c r="DC162" s="185"/>
      <c r="DD162" s="185"/>
      <c r="DE162" s="185"/>
      <c r="DF162" s="185"/>
      <c r="DG162" s="185"/>
      <c r="DH162" s="185"/>
      <c r="DI162" s="185"/>
      <c r="DJ162" s="185"/>
      <c r="DK162" s="185"/>
      <c r="DL162" s="185"/>
      <c r="DM162" s="185"/>
      <c r="DN162" s="185"/>
      <c r="DO162" s="185"/>
      <c r="DP162" s="185"/>
      <c r="DQ162" s="185"/>
      <c r="DR162" s="185"/>
      <c r="DS162" s="185"/>
      <c r="DT162" s="185"/>
      <c r="DU162" s="185"/>
      <c r="DV162" s="185"/>
      <c r="DW162" s="185"/>
      <c r="DX162" s="185"/>
      <c r="DY162" s="185"/>
      <c r="DZ162" s="185"/>
      <c r="EA162" s="185"/>
      <c r="EB162" s="185"/>
      <c r="EC162" s="185"/>
      <c r="ED162" s="185"/>
      <c r="EE162" s="185"/>
      <c r="EF162" s="185"/>
      <c r="EG162" s="185"/>
      <c r="EH162" s="185"/>
      <c r="EI162" s="185"/>
      <c r="EJ162" s="185"/>
      <c r="EK162" s="185"/>
      <c r="EL162" s="185"/>
      <c r="EM162" s="185"/>
      <c r="EN162" s="185"/>
      <c r="EO162" s="185"/>
      <c r="EP162" s="185"/>
      <c r="EQ162" s="185"/>
      <c r="ER162" s="185"/>
      <c r="ES162" s="185"/>
      <c r="ET162" s="185"/>
      <c r="EU162" s="185"/>
      <c r="EV162" s="185"/>
      <c r="EW162" s="185"/>
      <c r="EX162" s="185"/>
      <c r="EY162" s="185"/>
      <c r="EZ162" s="185"/>
      <c r="FA162" s="185"/>
      <c r="FB162" s="185"/>
      <c r="FC162" s="185"/>
      <c r="FD162" s="185"/>
      <c r="FE162" s="185"/>
      <c r="FF162" s="185"/>
      <c r="FG162" s="185"/>
      <c r="FH162" s="185"/>
      <c r="FI162" s="185"/>
      <c r="FJ162" s="185"/>
      <c r="FK162" s="185"/>
      <c r="FL162" s="185"/>
      <c r="FM162" s="185"/>
      <c r="FN162" s="185"/>
      <c r="FO162" s="185"/>
      <c r="FP162" s="185"/>
      <c r="FQ162" s="185"/>
      <c r="FR162" s="185"/>
      <c r="FS162" s="185"/>
      <c r="FT162" s="185"/>
      <c r="FU162" s="185"/>
      <c r="FV162" s="185"/>
      <c r="FW162" s="185"/>
      <c r="FX162" s="185"/>
      <c r="FY162" s="185"/>
      <c r="FZ162" s="185"/>
      <c r="GA162" s="185"/>
      <c r="GB162" s="185"/>
      <c r="GC162" s="185"/>
      <c r="GD162" s="185"/>
      <c r="GE162" s="185"/>
      <c r="GF162" s="185"/>
      <c r="GG162" s="185"/>
      <c r="GH162" s="185"/>
      <c r="GI162" s="185"/>
      <c r="GJ162" s="185"/>
      <c r="GK162" s="185"/>
      <c r="GL162" s="185"/>
      <c r="GM162" s="185"/>
      <c r="GN162" s="185"/>
      <c r="GO162" s="185"/>
      <c r="GP162" s="185"/>
      <c r="GQ162" s="185"/>
      <c r="GR162" s="185"/>
      <c r="GS162" s="185"/>
      <c r="GT162" s="185"/>
      <c r="GU162" s="185"/>
      <c r="GV162" s="185"/>
      <c r="GW162" s="185"/>
      <c r="GX162" s="185"/>
      <c r="GY162" s="185"/>
      <c r="GZ162" s="185"/>
      <c r="HA162" s="185"/>
      <c r="HB162" s="185"/>
      <c r="HC162" s="185"/>
      <c r="HD162" s="185"/>
      <c r="HE162" s="185"/>
      <c r="HF162" s="185"/>
      <c r="HG162" s="185"/>
      <c r="HH162" s="185"/>
      <c r="HI162" s="185"/>
      <c r="HJ162" s="185"/>
      <c r="HK162" s="185"/>
      <c r="HL162" s="185"/>
      <c r="HM162" s="185"/>
      <c r="HN162" s="185"/>
      <c r="HO162" s="185"/>
      <c r="HP162" s="185"/>
      <c r="HQ162" s="185"/>
      <c r="HR162" s="185"/>
      <c r="HS162" s="185"/>
      <c r="HT162" s="185"/>
      <c r="HU162" s="185"/>
      <c r="HV162" s="185"/>
      <c r="HW162" s="185"/>
      <c r="HX162" s="185"/>
      <c r="HY162" s="185"/>
      <c r="HZ162" s="185"/>
      <c r="IA162" s="185"/>
      <c r="IB162" s="185"/>
      <c r="IC162" s="185"/>
      <c r="ID162" s="185"/>
      <c r="IE162" s="185"/>
      <c r="IF162" s="185"/>
      <c r="IG162" s="185"/>
      <c r="IH162" s="185"/>
      <c r="II162" s="185"/>
      <c r="IJ162" s="185"/>
      <c r="IK162" s="185"/>
      <c r="IL162" s="185"/>
      <c r="IM162" s="185"/>
      <c r="IN162" s="185"/>
      <c r="IO162" s="185"/>
      <c r="IP162" s="185"/>
      <c r="IQ162" s="185"/>
      <c r="IR162" s="185"/>
      <c r="IS162" s="185"/>
      <c r="IT162" s="185"/>
      <c r="IU162" s="185"/>
      <c r="IV162" s="185"/>
    </row>
    <row r="163" spans="1:256" s="207" customFormat="1" x14ac:dyDescent="0.25">
      <c r="A163" s="194" t="s">
        <v>2074</v>
      </c>
      <c r="B163" s="195"/>
      <c r="C163" s="190"/>
      <c r="D163" s="190"/>
      <c r="E163" s="190">
        <f t="shared" si="8"/>
        <v>1.0021460066115855</v>
      </c>
      <c r="F163" s="225">
        <v>871.85500000000002</v>
      </c>
      <c r="G163" s="190">
        <f t="shared" si="9"/>
        <v>1.0038382804503583</v>
      </c>
      <c r="H163" s="225">
        <v>972.904</v>
      </c>
      <c r="I163" s="185"/>
      <c r="J163" s="185"/>
      <c r="K163" s="185"/>
      <c r="L163" s="185"/>
      <c r="M163" s="185"/>
      <c r="N163" s="185"/>
      <c r="O163" s="185"/>
      <c r="P163" s="185"/>
      <c r="Q163" s="185"/>
      <c r="R163" s="185"/>
      <c r="S163" s="185"/>
      <c r="T163" s="185"/>
      <c r="U163" s="185"/>
      <c r="V163" s="185"/>
      <c r="W163" s="185"/>
      <c r="X163" s="185"/>
      <c r="Y163" s="185"/>
      <c r="Z163" s="185"/>
      <c r="AA163" s="185"/>
      <c r="AB163" s="185"/>
      <c r="AC163" s="185"/>
      <c r="AD163" s="185"/>
      <c r="AE163" s="185"/>
      <c r="AF163" s="185"/>
      <c r="AG163" s="185"/>
      <c r="AH163" s="185"/>
      <c r="AI163" s="185"/>
      <c r="AJ163" s="185"/>
      <c r="AK163" s="185"/>
      <c r="AL163" s="185"/>
      <c r="AM163" s="185"/>
      <c r="AN163" s="185"/>
      <c r="AO163" s="185"/>
      <c r="AP163" s="185"/>
      <c r="AQ163" s="185"/>
      <c r="AR163" s="185"/>
      <c r="AS163" s="185"/>
      <c r="AT163" s="185"/>
      <c r="AU163" s="185"/>
      <c r="AV163" s="185"/>
      <c r="AW163" s="185"/>
      <c r="AX163" s="185"/>
      <c r="AY163" s="185"/>
      <c r="AZ163" s="185"/>
      <c r="BA163" s="185"/>
      <c r="BB163" s="185"/>
      <c r="BC163" s="185"/>
      <c r="BD163" s="185"/>
      <c r="BE163" s="185"/>
      <c r="BF163" s="185"/>
      <c r="BG163" s="185"/>
      <c r="BH163" s="185"/>
      <c r="BI163" s="185"/>
      <c r="BJ163" s="185"/>
      <c r="BK163" s="185"/>
      <c r="BL163" s="185"/>
      <c r="BM163" s="185"/>
      <c r="BN163" s="185"/>
      <c r="BO163" s="185"/>
      <c r="BP163" s="185"/>
      <c r="BQ163" s="185"/>
      <c r="BR163" s="185"/>
      <c r="BS163" s="185"/>
      <c r="BT163" s="185"/>
      <c r="BU163" s="185"/>
      <c r="BV163" s="185"/>
      <c r="BW163" s="185"/>
      <c r="BX163" s="185"/>
      <c r="BY163" s="185"/>
      <c r="BZ163" s="185"/>
      <c r="CA163" s="185"/>
      <c r="CB163" s="185"/>
      <c r="CC163" s="185"/>
      <c r="CD163" s="185"/>
      <c r="CE163" s="185"/>
      <c r="CF163" s="185"/>
      <c r="CG163" s="185"/>
      <c r="CH163" s="185"/>
      <c r="CI163" s="185"/>
      <c r="CJ163" s="185"/>
      <c r="CK163" s="185"/>
      <c r="CL163" s="185"/>
      <c r="CM163" s="185"/>
      <c r="CN163" s="185"/>
      <c r="CO163" s="185"/>
      <c r="CP163" s="185"/>
      <c r="CQ163" s="185"/>
      <c r="CR163" s="185"/>
      <c r="CS163" s="185"/>
      <c r="CT163" s="185"/>
      <c r="CU163" s="185"/>
      <c r="CV163" s="185"/>
      <c r="CW163" s="185"/>
      <c r="CX163" s="185"/>
      <c r="CY163" s="185"/>
      <c r="CZ163" s="185"/>
      <c r="DA163" s="185"/>
      <c r="DB163" s="185"/>
      <c r="DC163" s="185"/>
      <c r="DD163" s="185"/>
      <c r="DE163" s="185"/>
      <c r="DF163" s="185"/>
      <c r="DG163" s="185"/>
      <c r="DH163" s="185"/>
      <c r="DI163" s="185"/>
      <c r="DJ163" s="185"/>
      <c r="DK163" s="185"/>
      <c r="DL163" s="185"/>
      <c r="DM163" s="185"/>
      <c r="DN163" s="185"/>
      <c r="DO163" s="185"/>
      <c r="DP163" s="185"/>
      <c r="DQ163" s="185"/>
      <c r="DR163" s="185"/>
      <c r="DS163" s="185"/>
      <c r="DT163" s="185"/>
      <c r="DU163" s="185"/>
      <c r="DV163" s="185"/>
      <c r="DW163" s="185"/>
      <c r="DX163" s="185"/>
      <c r="DY163" s="185"/>
      <c r="DZ163" s="185"/>
      <c r="EA163" s="185"/>
      <c r="EB163" s="185"/>
      <c r="EC163" s="185"/>
      <c r="ED163" s="185"/>
      <c r="EE163" s="185"/>
      <c r="EF163" s="185"/>
      <c r="EG163" s="185"/>
      <c r="EH163" s="185"/>
      <c r="EI163" s="185"/>
      <c r="EJ163" s="185"/>
      <c r="EK163" s="185"/>
      <c r="EL163" s="185"/>
      <c r="EM163" s="185"/>
      <c r="EN163" s="185"/>
      <c r="EO163" s="185"/>
      <c r="EP163" s="185"/>
      <c r="EQ163" s="185"/>
      <c r="ER163" s="185"/>
      <c r="ES163" s="185"/>
      <c r="ET163" s="185"/>
      <c r="EU163" s="185"/>
      <c r="EV163" s="185"/>
      <c r="EW163" s="185"/>
      <c r="EX163" s="185"/>
      <c r="EY163" s="185"/>
      <c r="EZ163" s="185"/>
      <c r="FA163" s="185"/>
      <c r="FB163" s="185"/>
      <c r="FC163" s="185"/>
      <c r="FD163" s="185"/>
      <c r="FE163" s="185"/>
      <c r="FF163" s="185"/>
      <c r="FG163" s="185"/>
      <c r="FH163" s="185"/>
      <c r="FI163" s="185"/>
      <c r="FJ163" s="185"/>
      <c r="FK163" s="185"/>
      <c r="FL163" s="185"/>
      <c r="FM163" s="185"/>
      <c r="FN163" s="185"/>
      <c r="FO163" s="185"/>
      <c r="FP163" s="185"/>
      <c r="FQ163" s="185"/>
      <c r="FR163" s="185"/>
      <c r="FS163" s="185"/>
      <c r="FT163" s="185"/>
      <c r="FU163" s="185"/>
      <c r="FV163" s="185"/>
      <c r="FW163" s="185"/>
      <c r="FX163" s="185"/>
      <c r="FY163" s="185"/>
      <c r="FZ163" s="185"/>
      <c r="GA163" s="185"/>
      <c r="GB163" s="185"/>
      <c r="GC163" s="185"/>
      <c r="GD163" s="185"/>
      <c r="GE163" s="185"/>
      <c r="GF163" s="185"/>
      <c r="GG163" s="185"/>
      <c r="GH163" s="185"/>
      <c r="GI163" s="185"/>
      <c r="GJ163" s="185"/>
      <c r="GK163" s="185"/>
      <c r="GL163" s="185"/>
      <c r="GM163" s="185"/>
      <c r="GN163" s="185"/>
      <c r="GO163" s="185"/>
      <c r="GP163" s="185"/>
      <c r="GQ163" s="185"/>
      <c r="GR163" s="185"/>
      <c r="GS163" s="185"/>
      <c r="GT163" s="185"/>
      <c r="GU163" s="185"/>
      <c r="GV163" s="185"/>
      <c r="GW163" s="185"/>
      <c r="GX163" s="185"/>
      <c r="GY163" s="185"/>
      <c r="GZ163" s="185"/>
      <c r="HA163" s="185"/>
      <c r="HB163" s="185"/>
      <c r="HC163" s="185"/>
      <c r="HD163" s="185"/>
      <c r="HE163" s="185"/>
      <c r="HF163" s="185"/>
      <c r="HG163" s="185"/>
      <c r="HH163" s="185"/>
      <c r="HI163" s="185"/>
      <c r="HJ163" s="185"/>
      <c r="HK163" s="185"/>
      <c r="HL163" s="185"/>
      <c r="HM163" s="185"/>
      <c r="HN163" s="185"/>
      <c r="HO163" s="185"/>
      <c r="HP163" s="185"/>
      <c r="HQ163" s="185"/>
      <c r="HR163" s="185"/>
      <c r="HS163" s="185"/>
      <c r="HT163" s="185"/>
      <c r="HU163" s="185"/>
      <c r="HV163" s="185"/>
      <c r="HW163" s="185"/>
      <c r="HX163" s="185"/>
      <c r="HY163" s="185"/>
      <c r="HZ163" s="185"/>
      <c r="IA163" s="185"/>
      <c r="IB163" s="185"/>
      <c r="IC163" s="185"/>
      <c r="ID163" s="185"/>
      <c r="IE163" s="185"/>
      <c r="IF163" s="185"/>
      <c r="IG163" s="185"/>
      <c r="IH163" s="185"/>
      <c r="II163" s="185"/>
      <c r="IJ163" s="185"/>
      <c r="IK163" s="185"/>
      <c r="IL163" s="185"/>
      <c r="IM163" s="185"/>
      <c r="IN163" s="185"/>
      <c r="IO163" s="185"/>
      <c r="IP163" s="185"/>
      <c r="IQ163" s="185"/>
      <c r="IR163" s="185"/>
      <c r="IS163" s="185"/>
      <c r="IT163" s="185"/>
      <c r="IU163" s="185"/>
      <c r="IV163" s="185"/>
    </row>
    <row r="164" spans="1:256" s="207" customFormat="1" x14ac:dyDescent="0.25">
      <c r="A164" s="194" t="s">
        <v>2075</v>
      </c>
      <c r="B164" s="195"/>
      <c r="C164" s="190"/>
      <c r="D164" s="190"/>
      <c r="E164" s="190">
        <f t="shared" si="8"/>
        <v>1.0031725458935259</v>
      </c>
      <c r="F164" s="225">
        <v>874.62099999999998</v>
      </c>
      <c r="G164" s="190">
        <f t="shared" si="9"/>
        <v>1.0085722743456702</v>
      </c>
      <c r="H164" s="225">
        <v>981.24400000000003</v>
      </c>
      <c r="I164" s="185"/>
      <c r="J164" s="185"/>
      <c r="K164" s="185"/>
      <c r="L164" s="185"/>
      <c r="M164" s="185"/>
      <c r="N164" s="185"/>
      <c r="O164" s="185"/>
      <c r="P164" s="185"/>
      <c r="Q164" s="185"/>
      <c r="R164" s="185"/>
      <c r="S164" s="185"/>
      <c r="T164" s="185"/>
      <c r="U164" s="185"/>
      <c r="V164" s="185"/>
      <c r="W164" s="185"/>
      <c r="X164" s="185"/>
      <c r="Y164" s="185"/>
      <c r="Z164" s="185"/>
      <c r="AA164" s="185"/>
      <c r="AB164" s="185"/>
      <c r="AC164" s="185"/>
      <c r="AD164" s="185"/>
      <c r="AE164" s="185"/>
      <c r="AF164" s="185"/>
      <c r="AG164" s="185"/>
      <c r="AH164" s="185"/>
      <c r="AI164" s="185"/>
      <c r="AJ164" s="185"/>
      <c r="AK164" s="185"/>
      <c r="AL164" s="185"/>
      <c r="AM164" s="185"/>
      <c r="AN164" s="185"/>
      <c r="AO164" s="185"/>
      <c r="AP164" s="185"/>
      <c r="AQ164" s="185"/>
      <c r="AR164" s="185"/>
      <c r="AS164" s="185"/>
      <c r="AT164" s="185"/>
      <c r="AU164" s="185"/>
      <c r="AV164" s="185"/>
      <c r="AW164" s="185"/>
      <c r="AX164" s="185"/>
      <c r="AY164" s="185"/>
      <c r="AZ164" s="185"/>
      <c r="BA164" s="185"/>
      <c r="BB164" s="185"/>
      <c r="BC164" s="185"/>
      <c r="BD164" s="185"/>
      <c r="BE164" s="185"/>
      <c r="BF164" s="185"/>
      <c r="BG164" s="185"/>
      <c r="BH164" s="185"/>
      <c r="BI164" s="185"/>
      <c r="BJ164" s="185"/>
      <c r="BK164" s="185"/>
      <c r="BL164" s="185"/>
      <c r="BM164" s="185"/>
      <c r="BN164" s="185"/>
      <c r="BO164" s="185"/>
      <c r="BP164" s="185"/>
      <c r="BQ164" s="185"/>
      <c r="BR164" s="185"/>
      <c r="BS164" s="185"/>
      <c r="BT164" s="185"/>
      <c r="BU164" s="185"/>
      <c r="BV164" s="185"/>
      <c r="BW164" s="185"/>
      <c r="BX164" s="185"/>
      <c r="BY164" s="185"/>
      <c r="BZ164" s="185"/>
      <c r="CA164" s="185"/>
      <c r="CB164" s="185"/>
      <c r="CC164" s="185"/>
      <c r="CD164" s="185"/>
      <c r="CE164" s="185"/>
      <c r="CF164" s="185"/>
      <c r="CG164" s="185"/>
      <c r="CH164" s="185"/>
      <c r="CI164" s="185"/>
      <c r="CJ164" s="185"/>
      <c r="CK164" s="185"/>
      <c r="CL164" s="185"/>
      <c r="CM164" s="185"/>
      <c r="CN164" s="185"/>
      <c r="CO164" s="185"/>
      <c r="CP164" s="185"/>
      <c r="CQ164" s="185"/>
      <c r="CR164" s="185"/>
      <c r="CS164" s="185"/>
      <c r="CT164" s="185"/>
      <c r="CU164" s="185"/>
      <c r="CV164" s="185"/>
      <c r="CW164" s="185"/>
      <c r="CX164" s="185"/>
      <c r="CY164" s="185"/>
      <c r="CZ164" s="185"/>
      <c r="DA164" s="185"/>
      <c r="DB164" s="185"/>
      <c r="DC164" s="185"/>
      <c r="DD164" s="185"/>
      <c r="DE164" s="185"/>
      <c r="DF164" s="185"/>
      <c r="DG164" s="185"/>
      <c r="DH164" s="185"/>
      <c r="DI164" s="185"/>
      <c r="DJ164" s="185"/>
      <c r="DK164" s="185"/>
      <c r="DL164" s="185"/>
      <c r="DM164" s="185"/>
      <c r="DN164" s="185"/>
      <c r="DO164" s="185"/>
      <c r="DP164" s="185"/>
      <c r="DQ164" s="185"/>
      <c r="DR164" s="185"/>
      <c r="DS164" s="185"/>
      <c r="DT164" s="185"/>
      <c r="DU164" s="185"/>
      <c r="DV164" s="185"/>
      <c r="DW164" s="185"/>
      <c r="DX164" s="185"/>
      <c r="DY164" s="185"/>
      <c r="DZ164" s="185"/>
      <c r="EA164" s="185"/>
      <c r="EB164" s="185"/>
      <c r="EC164" s="185"/>
      <c r="ED164" s="185"/>
      <c r="EE164" s="185"/>
      <c r="EF164" s="185"/>
      <c r="EG164" s="185"/>
      <c r="EH164" s="185"/>
      <c r="EI164" s="185"/>
      <c r="EJ164" s="185"/>
      <c r="EK164" s="185"/>
      <c r="EL164" s="185"/>
      <c r="EM164" s="185"/>
      <c r="EN164" s="185"/>
      <c r="EO164" s="185"/>
      <c r="EP164" s="185"/>
      <c r="EQ164" s="185"/>
      <c r="ER164" s="185"/>
      <c r="ES164" s="185"/>
      <c r="ET164" s="185"/>
      <c r="EU164" s="185"/>
      <c r="EV164" s="185"/>
      <c r="EW164" s="185"/>
      <c r="EX164" s="185"/>
      <c r="EY164" s="185"/>
      <c r="EZ164" s="185"/>
      <c r="FA164" s="185"/>
      <c r="FB164" s="185"/>
      <c r="FC164" s="185"/>
      <c r="FD164" s="185"/>
      <c r="FE164" s="185"/>
      <c r="FF164" s="185"/>
      <c r="FG164" s="185"/>
      <c r="FH164" s="185"/>
      <c r="FI164" s="185"/>
      <c r="FJ164" s="185"/>
      <c r="FK164" s="185"/>
      <c r="FL164" s="185"/>
      <c r="FM164" s="185"/>
      <c r="FN164" s="185"/>
      <c r="FO164" s="185"/>
      <c r="FP164" s="185"/>
      <c r="FQ164" s="185"/>
      <c r="FR164" s="185"/>
      <c r="FS164" s="185"/>
      <c r="FT164" s="185"/>
      <c r="FU164" s="185"/>
      <c r="FV164" s="185"/>
      <c r="FW164" s="185"/>
      <c r="FX164" s="185"/>
      <c r="FY164" s="185"/>
      <c r="FZ164" s="185"/>
      <c r="GA164" s="185"/>
      <c r="GB164" s="185"/>
      <c r="GC164" s="185"/>
      <c r="GD164" s="185"/>
      <c r="GE164" s="185"/>
      <c r="GF164" s="185"/>
      <c r="GG164" s="185"/>
      <c r="GH164" s="185"/>
      <c r="GI164" s="185"/>
      <c r="GJ164" s="185"/>
      <c r="GK164" s="185"/>
      <c r="GL164" s="185"/>
      <c r="GM164" s="185"/>
      <c r="GN164" s="185"/>
      <c r="GO164" s="185"/>
      <c r="GP164" s="185"/>
      <c r="GQ164" s="185"/>
      <c r="GR164" s="185"/>
      <c r="GS164" s="185"/>
      <c r="GT164" s="185"/>
      <c r="GU164" s="185"/>
      <c r="GV164" s="185"/>
      <c r="GW164" s="185"/>
      <c r="GX164" s="185"/>
      <c r="GY164" s="185"/>
      <c r="GZ164" s="185"/>
      <c r="HA164" s="185"/>
      <c r="HB164" s="185"/>
      <c r="HC164" s="185"/>
      <c r="HD164" s="185"/>
      <c r="HE164" s="185"/>
      <c r="HF164" s="185"/>
      <c r="HG164" s="185"/>
      <c r="HH164" s="185"/>
      <c r="HI164" s="185"/>
      <c r="HJ164" s="185"/>
      <c r="HK164" s="185"/>
      <c r="HL164" s="185"/>
      <c r="HM164" s="185"/>
      <c r="HN164" s="185"/>
      <c r="HO164" s="185"/>
      <c r="HP164" s="185"/>
      <c r="HQ164" s="185"/>
      <c r="HR164" s="185"/>
      <c r="HS164" s="185"/>
      <c r="HT164" s="185"/>
      <c r="HU164" s="185"/>
      <c r="HV164" s="185"/>
      <c r="HW164" s="185"/>
      <c r="HX164" s="185"/>
      <c r="HY164" s="185"/>
      <c r="HZ164" s="185"/>
      <c r="IA164" s="185"/>
      <c r="IB164" s="185"/>
      <c r="IC164" s="185"/>
      <c r="ID164" s="185"/>
      <c r="IE164" s="185"/>
      <c r="IF164" s="185"/>
      <c r="IG164" s="185"/>
      <c r="IH164" s="185"/>
      <c r="II164" s="185"/>
      <c r="IJ164" s="185"/>
      <c r="IK164" s="185"/>
      <c r="IL164" s="185"/>
      <c r="IM164" s="185"/>
      <c r="IN164" s="185"/>
      <c r="IO164" s="185"/>
      <c r="IP164" s="185"/>
      <c r="IQ164" s="185"/>
      <c r="IR164" s="185"/>
      <c r="IS164" s="185"/>
      <c r="IT164" s="185"/>
      <c r="IU164" s="185"/>
      <c r="IV164" s="185"/>
    </row>
    <row r="165" spans="1:256" s="207" customFormat="1" x14ac:dyDescent="0.25">
      <c r="A165" s="194" t="s">
        <v>2076</v>
      </c>
      <c r="B165" s="195"/>
      <c r="C165" s="190"/>
      <c r="D165" s="190"/>
      <c r="E165" s="190">
        <f t="shared" si="8"/>
        <v>1.0087466456899616</v>
      </c>
      <c r="F165" s="225">
        <v>882.27099999999996</v>
      </c>
      <c r="G165" s="190">
        <f t="shared" si="9"/>
        <v>1.0094767458450702</v>
      </c>
      <c r="H165" s="225">
        <v>990.54300000000001</v>
      </c>
      <c r="I165" s="185"/>
      <c r="J165" s="185"/>
      <c r="K165" s="185"/>
      <c r="L165" s="185"/>
      <c r="M165" s="185"/>
      <c r="N165" s="185"/>
      <c r="O165" s="185"/>
      <c r="P165" s="185"/>
      <c r="Q165" s="185"/>
      <c r="R165" s="185"/>
      <c r="S165" s="185"/>
      <c r="T165" s="185"/>
      <c r="U165" s="185"/>
      <c r="V165" s="185"/>
      <c r="W165" s="185"/>
      <c r="X165" s="185"/>
      <c r="Y165" s="185"/>
      <c r="Z165" s="185"/>
      <c r="AA165" s="185"/>
      <c r="AB165" s="185"/>
      <c r="AC165" s="185"/>
      <c r="AD165" s="185"/>
      <c r="AE165" s="185"/>
      <c r="AF165" s="185"/>
      <c r="AG165" s="185"/>
      <c r="AH165" s="185"/>
      <c r="AI165" s="185"/>
      <c r="AJ165" s="185"/>
      <c r="AK165" s="185"/>
      <c r="AL165" s="185"/>
      <c r="AM165" s="185"/>
      <c r="AN165" s="185"/>
      <c r="AO165" s="185"/>
      <c r="AP165" s="185"/>
      <c r="AQ165" s="185"/>
      <c r="AR165" s="185"/>
      <c r="AS165" s="185"/>
      <c r="AT165" s="185"/>
      <c r="AU165" s="185"/>
      <c r="AV165" s="185"/>
      <c r="AW165" s="185"/>
      <c r="AX165" s="185"/>
      <c r="AY165" s="185"/>
      <c r="AZ165" s="185"/>
      <c r="BA165" s="185"/>
      <c r="BB165" s="185"/>
      <c r="BC165" s="185"/>
      <c r="BD165" s="185"/>
      <c r="BE165" s="185"/>
      <c r="BF165" s="185"/>
      <c r="BG165" s="185"/>
      <c r="BH165" s="185"/>
      <c r="BI165" s="185"/>
      <c r="BJ165" s="185"/>
      <c r="BK165" s="185"/>
      <c r="BL165" s="185"/>
      <c r="BM165" s="185"/>
      <c r="BN165" s="185"/>
      <c r="BO165" s="185"/>
      <c r="BP165" s="185"/>
      <c r="BQ165" s="185"/>
      <c r="BR165" s="185"/>
      <c r="BS165" s="185"/>
      <c r="BT165" s="185"/>
      <c r="BU165" s="185"/>
      <c r="BV165" s="185"/>
      <c r="BW165" s="185"/>
      <c r="BX165" s="185"/>
      <c r="BY165" s="185"/>
      <c r="BZ165" s="185"/>
      <c r="CA165" s="185"/>
      <c r="CB165" s="185"/>
      <c r="CC165" s="185"/>
      <c r="CD165" s="185"/>
      <c r="CE165" s="185"/>
      <c r="CF165" s="185"/>
      <c r="CG165" s="185"/>
      <c r="CH165" s="185"/>
      <c r="CI165" s="185"/>
      <c r="CJ165" s="185"/>
      <c r="CK165" s="185"/>
      <c r="CL165" s="185"/>
      <c r="CM165" s="185"/>
      <c r="CN165" s="185"/>
      <c r="CO165" s="185"/>
      <c r="CP165" s="185"/>
      <c r="CQ165" s="185"/>
      <c r="CR165" s="185"/>
      <c r="CS165" s="185"/>
      <c r="CT165" s="185"/>
      <c r="CU165" s="185"/>
      <c r="CV165" s="185"/>
      <c r="CW165" s="185"/>
      <c r="CX165" s="185"/>
      <c r="CY165" s="185"/>
      <c r="CZ165" s="185"/>
      <c r="DA165" s="185"/>
      <c r="DB165" s="185"/>
      <c r="DC165" s="185"/>
      <c r="DD165" s="185"/>
      <c r="DE165" s="185"/>
      <c r="DF165" s="185"/>
      <c r="DG165" s="185"/>
      <c r="DH165" s="185"/>
      <c r="DI165" s="185"/>
      <c r="DJ165" s="185"/>
      <c r="DK165" s="185"/>
      <c r="DL165" s="185"/>
      <c r="DM165" s="185"/>
      <c r="DN165" s="185"/>
      <c r="DO165" s="185"/>
      <c r="DP165" s="185"/>
      <c r="DQ165" s="185"/>
      <c r="DR165" s="185"/>
      <c r="DS165" s="185"/>
      <c r="DT165" s="185"/>
      <c r="DU165" s="185"/>
      <c r="DV165" s="185"/>
      <c r="DW165" s="185"/>
      <c r="DX165" s="185"/>
      <c r="DY165" s="185"/>
      <c r="DZ165" s="185"/>
      <c r="EA165" s="185"/>
      <c r="EB165" s="185"/>
      <c r="EC165" s="185"/>
      <c r="ED165" s="185"/>
      <c r="EE165" s="185"/>
      <c r="EF165" s="185"/>
      <c r="EG165" s="185"/>
      <c r="EH165" s="185"/>
      <c r="EI165" s="185"/>
      <c r="EJ165" s="185"/>
      <c r="EK165" s="185"/>
      <c r="EL165" s="185"/>
      <c r="EM165" s="185"/>
      <c r="EN165" s="185"/>
      <c r="EO165" s="185"/>
      <c r="EP165" s="185"/>
      <c r="EQ165" s="185"/>
      <c r="ER165" s="185"/>
      <c r="ES165" s="185"/>
      <c r="ET165" s="185"/>
      <c r="EU165" s="185"/>
      <c r="EV165" s="185"/>
      <c r="EW165" s="185"/>
      <c r="EX165" s="185"/>
      <c r="EY165" s="185"/>
      <c r="EZ165" s="185"/>
      <c r="FA165" s="185"/>
      <c r="FB165" s="185"/>
      <c r="FC165" s="185"/>
      <c r="FD165" s="185"/>
      <c r="FE165" s="185"/>
      <c r="FF165" s="185"/>
      <c r="FG165" s="185"/>
      <c r="FH165" s="185"/>
      <c r="FI165" s="185"/>
      <c r="FJ165" s="185"/>
      <c r="FK165" s="185"/>
      <c r="FL165" s="185"/>
      <c r="FM165" s="185"/>
      <c r="FN165" s="185"/>
      <c r="FO165" s="185"/>
      <c r="FP165" s="185"/>
      <c r="FQ165" s="185"/>
      <c r="FR165" s="185"/>
      <c r="FS165" s="185"/>
      <c r="FT165" s="185"/>
      <c r="FU165" s="185"/>
      <c r="FV165" s="185"/>
      <c r="FW165" s="185"/>
      <c r="FX165" s="185"/>
      <c r="FY165" s="185"/>
      <c r="FZ165" s="185"/>
      <c r="GA165" s="185"/>
      <c r="GB165" s="185"/>
      <c r="GC165" s="185"/>
      <c r="GD165" s="185"/>
      <c r="GE165" s="185"/>
      <c r="GF165" s="185"/>
      <c r="GG165" s="185"/>
      <c r="GH165" s="185"/>
      <c r="GI165" s="185"/>
      <c r="GJ165" s="185"/>
      <c r="GK165" s="185"/>
      <c r="GL165" s="185"/>
      <c r="GM165" s="185"/>
      <c r="GN165" s="185"/>
      <c r="GO165" s="185"/>
      <c r="GP165" s="185"/>
      <c r="GQ165" s="185"/>
      <c r="GR165" s="185"/>
      <c r="GS165" s="185"/>
      <c r="GT165" s="185"/>
      <c r="GU165" s="185"/>
      <c r="GV165" s="185"/>
      <c r="GW165" s="185"/>
      <c r="GX165" s="185"/>
      <c r="GY165" s="185"/>
      <c r="GZ165" s="185"/>
      <c r="HA165" s="185"/>
      <c r="HB165" s="185"/>
      <c r="HC165" s="185"/>
      <c r="HD165" s="185"/>
      <c r="HE165" s="185"/>
      <c r="HF165" s="185"/>
      <c r="HG165" s="185"/>
      <c r="HH165" s="185"/>
      <c r="HI165" s="185"/>
      <c r="HJ165" s="185"/>
      <c r="HK165" s="185"/>
      <c r="HL165" s="185"/>
      <c r="HM165" s="185"/>
      <c r="HN165" s="185"/>
      <c r="HO165" s="185"/>
      <c r="HP165" s="185"/>
      <c r="HQ165" s="185"/>
      <c r="HR165" s="185"/>
      <c r="HS165" s="185"/>
      <c r="HT165" s="185"/>
      <c r="HU165" s="185"/>
      <c r="HV165" s="185"/>
      <c r="HW165" s="185"/>
      <c r="HX165" s="185"/>
      <c r="HY165" s="185"/>
      <c r="HZ165" s="185"/>
      <c r="IA165" s="185"/>
      <c r="IB165" s="185"/>
      <c r="IC165" s="185"/>
      <c r="ID165" s="185"/>
      <c r="IE165" s="185"/>
      <c r="IF165" s="185"/>
      <c r="IG165" s="185"/>
      <c r="IH165" s="185"/>
      <c r="II165" s="185"/>
      <c r="IJ165" s="185"/>
      <c r="IK165" s="185"/>
      <c r="IL165" s="185"/>
      <c r="IM165" s="185"/>
      <c r="IN165" s="185"/>
      <c r="IO165" s="185"/>
      <c r="IP165" s="185"/>
      <c r="IQ165" s="185"/>
      <c r="IR165" s="185"/>
      <c r="IS165" s="185"/>
      <c r="IT165" s="185"/>
      <c r="IU165" s="185"/>
      <c r="IV165" s="185"/>
    </row>
    <row r="166" spans="1:256" s="207" customFormat="1" x14ac:dyDescent="0.25">
      <c r="A166" s="194" t="s">
        <v>5607</v>
      </c>
      <c r="B166" s="195"/>
      <c r="C166" s="190"/>
      <c r="D166" s="190"/>
      <c r="E166" s="190">
        <f t="shared" si="8"/>
        <v>1.0317351471373308</v>
      </c>
      <c r="F166" s="225">
        <v>910.27</v>
      </c>
      <c r="G166" s="190">
        <f t="shared" si="9"/>
        <v>1.0228369692178936</v>
      </c>
      <c r="H166" s="225">
        <v>1013.164</v>
      </c>
      <c r="I166" s="185"/>
      <c r="J166" s="185"/>
      <c r="K166" s="185"/>
      <c r="L166" s="185"/>
      <c r="M166" s="185"/>
      <c r="N166" s="185"/>
      <c r="O166" s="185"/>
      <c r="P166" s="185"/>
      <c r="Q166" s="185"/>
      <c r="R166" s="185"/>
      <c r="S166" s="185"/>
      <c r="T166" s="185"/>
      <c r="U166" s="185"/>
      <c r="V166" s="185"/>
      <c r="W166" s="185"/>
      <c r="X166" s="185"/>
      <c r="Y166" s="185"/>
      <c r="Z166" s="185"/>
      <c r="AA166" s="185"/>
      <c r="AB166" s="185"/>
      <c r="AC166" s="185"/>
      <c r="AD166" s="185"/>
      <c r="AE166" s="185"/>
      <c r="AF166" s="185"/>
      <c r="AG166" s="185"/>
      <c r="AH166" s="185"/>
      <c r="AI166" s="185"/>
      <c r="AJ166" s="185"/>
      <c r="AK166" s="185"/>
      <c r="AL166" s="185"/>
      <c r="AM166" s="185"/>
      <c r="AN166" s="185"/>
      <c r="AO166" s="185"/>
      <c r="AP166" s="185"/>
      <c r="AQ166" s="185"/>
      <c r="AR166" s="185"/>
      <c r="AS166" s="185"/>
      <c r="AT166" s="185"/>
      <c r="AU166" s="185"/>
      <c r="AV166" s="185"/>
      <c r="AW166" s="185"/>
      <c r="AX166" s="185"/>
      <c r="AY166" s="185"/>
      <c r="AZ166" s="185"/>
      <c r="BA166" s="185"/>
      <c r="BB166" s="185"/>
      <c r="BC166" s="185"/>
      <c r="BD166" s="185"/>
      <c r="BE166" s="185"/>
      <c r="BF166" s="185"/>
      <c r="BG166" s="185"/>
      <c r="BH166" s="185"/>
      <c r="BI166" s="185"/>
      <c r="BJ166" s="185"/>
      <c r="BK166" s="185"/>
      <c r="BL166" s="185"/>
      <c r="BM166" s="185"/>
      <c r="BN166" s="185"/>
      <c r="BO166" s="185"/>
      <c r="BP166" s="185"/>
      <c r="BQ166" s="185"/>
      <c r="BR166" s="185"/>
      <c r="BS166" s="185"/>
      <c r="BT166" s="185"/>
      <c r="BU166" s="185"/>
      <c r="BV166" s="185"/>
      <c r="BW166" s="185"/>
      <c r="BX166" s="185"/>
      <c r="BY166" s="185"/>
      <c r="BZ166" s="185"/>
      <c r="CA166" s="185"/>
      <c r="CB166" s="185"/>
      <c r="CC166" s="185"/>
      <c r="CD166" s="185"/>
      <c r="CE166" s="185"/>
      <c r="CF166" s="185"/>
      <c r="CG166" s="185"/>
      <c r="CH166" s="185"/>
      <c r="CI166" s="185"/>
      <c r="CJ166" s="185"/>
      <c r="CK166" s="185"/>
      <c r="CL166" s="185"/>
      <c r="CM166" s="185"/>
      <c r="CN166" s="185"/>
      <c r="CO166" s="185"/>
      <c r="CP166" s="185"/>
      <c r="CQ166" s="185"/>
      <c r="CR166" s="185"/>
      <c r="CS166" s="185"/>
      <c r="CT166" s="185"/>
      <c r="CU166" s="185"/>
      <c r="CV166" s="185"/>
      <c r="CW166" s="185"/>
      <c r="CX166" s="185"/>
      <c r="CY166" s="185"/>
      <c r="CZ166" s="185"/>
      <c r="DA166" s="185"/>
      <c r="DB166" s="185"/>
      <c r="DC166" s="185"/>
      <c r="DD166" s="185"/>
      <c r="DE166" s="185"/>
      <c r="DF166" s="185"/>
      <c r="DG166" s="185"/>
      <c r="DH166" s="185"/>
      <c r="DI166" s="185"/>
      <c r="DJ166" s="185"/>
      <c r="DK166" s="185"/>
      <c r="DL166" s="185"/>
      <c r="DM166" s="185"/>
      <c r="DN166" s="185"/>
      <c r="DO166" s="185"/>
      <c r="DP166" s="185"/>
      <c r="DQ166" s="185"/>
      <c r="DR166" s="185"/>
      <c r="DS166" s="185"/>
      <c r="DT166" s="185"/>
      <c r="DU166" s="185"/>
      <c r="DV166" s="185"/>
      <c r="DW166" s="185"/>
      <c r="DX166" s="185"/>
      <c r="DY166" s="185"/>
      <c r="DZ166" s="185"/>
      <c r="EA166" s="185"/>
      <c r="EB166" s="185"/>
      <c r="EC166" s="185"/>
      <c r="ED166" s="185"/>
      <c r="EE166" s="185"/>
      <c r="EF166" s="185"/>
      <c r="EG166" s="185"/>
      <c r="EH166" s="185"/>
      <c r="EI166" s="185"/>
      <c r="EJ166" s="185"/>
      <c r="EK166" s="185"/>
      <c r="EL166" s="185"/>
      <c r="EM166" s="185"/>
      <c r="EN166" s="185"/>
      <c r="EO166" s="185"/>
      <c r="EP166" s="185"/>
      <c r="EQ166" s="185"/>
      <c r="ER166" s="185"/>
      <c r="ES166" s="185"/>
      <c r="ET166" s="185"/>
      <c r="EU166" s="185"/>
      <c r="EV166" s="185"/>
      <c r="EW166" s="185"/>
      <c r="EX166" s="185"/>
      <c r="EY166" s="185"/>
      <c r="EZ166" s="185"/>
      <c r="FA166" s="185"/>
      <c r="FB166" s="185"/>
      <c r="FC166" s="185"/>
      <c r="FD166" s="185"/>
      <c r="FE166" s="185"/>
      <c r="FF166" s="185"/>
      <c r="FG166" s="185"/>
      <c r="FH166" s="185"/>
      <c r="FI166" s="185"/>
      <c r="FJ166" s="185"/>
      <c r="FK166" s="185"/>
      <c r="FL166" s="185"/>
      <c r="FM166" s="185"/>
      <c r="FN166" s="185"/>
      <c r="FO166" s="185"/>
      <c r="FP166" s="185"/>
      <c r="FQ166" s="185"/>
      <c r="FR166" s="185"/>
      <c r="FS166" s="185"/>
      <c r="FT166" s="185"/>
      <c r="FU166" s="185"/>
      <c r="FV166" s="185"/>
      <c r="FW166" s="185"/>
      <c r="FX166" s="185"/>
      <c r="FY166" s="185"/>
      <c r="FZ166" s="185"/>
      <c r="GA166" s="185"/>
      <c r="GB166" s="185"/>
      <c r="GC166" s="185"/>
      <c r="GD166" s="185"/>
      <c r="GE166" s="185"/>
      <c r="GF166" s="185"/>
      <c r="GG166" s="185"/>
      <c r="GH166" s="185"/>
      <c r="GI166" s="185"/>
      <c r="GJ166" s="185"/>
      <c r="GK166" s="185"/>
      <c r="GL166" s="185"/>
      <c r="GM166" s="185"/>
      <c r="GN166" s="185"/>
      <c r="GO166" s="185"/>
      <c r="GP166" s="185"/>
      <c r="GQ166" s="185"/>
      <c r="GR166" s="185"/>
      <c r="GS166" s="185"/>
      <c r="GT166" s="185"/>
      <c r="GU166" s="185"/>
      <c r="GV166" s="185"/>
      <c r="GW166" s="185"/>
      <c r="GX166" s="185"/>
      <c r="GY166" s="185"/>
      <c r="GZ166" s="185"/>
      <c r="HA166" s="185"/>
      <c r="HB166" s="185"/>
      <c r="HC166" s="185"/>
      <c r="HD166" s="185"/>
      <c r="HE166" s="185"/>
      <c r="HF166" s="185"/>
      <c r="HG166" s="185"/>
      <c r="HH166" s="185"/>
      <c r="HI166" s="185"/>
      <c r="HJ166" s="185"/>
      <c r="HK166" s="185"/>
      <c r="HL166" s="185"/>
      <c r="HM166" s="185"/>
      <c r="HN166" s="185"/>
      <c r="HO166" s="185"/>
      <c r="HP166" s="185"/>
      <c r="HQ166" s="185"/>
      <c r="HR166" s="185"/>
      <c r="HS166" s="185"/>
      <c r="HT166" s="185"/>
      <c r="HU166" s="185"/>
      <c r="HV166" s="185"/>
      <c r="HW166" s="185"/>
      <c r="HX166" s="185"/>
      <c r="HY166" s="185"/>
      <c r="HZ166" s="185"/>
      <c r="IA166" s="185"/>
      <c r="IB166" s="185"/>
      <c r="IC166" s="185"/>
      <c r="ID166" s="185"/>
      <c r="IE166" s="185"/>
      <c r="IF166" s="185"/>
      <c r="IG166" s="185"/>
      <c r="IH166" s="185"/>
      <c r="II166" s="185"/>
      <c r="IJ166" s="185"/>
      <c r="IK166" s="185"/>
      <c r="IL166" s="185"/>
      <c r="IM166" s="185"/>
      <c r="IN166" s="185"/>
      <c r="IO166" s="185"/>
      <c r="IP166" s="185"/>
      <c r="IQ166" s="185"/>
      <c r="IR166" s="185"/>
      <c r="IS166" s="185"/>
      <c r="IT166" s="185"/>
      <c r="IU166" s="185"/>
      <c r="IV166" s="185"/>
    </row>
    <row r="167" spans="1:256" s="207" customFormat="1" x14ac:dyDescent="0.25">
      <c r="A167" s="194" t="s">
        <v>5608</v>
      </c>
      <c r="B167" s="195"/>
      <c r="C167" s="190"/>
      <c r="D167" s="190"/>
      <c r="E167" s="190">
        <f t="shared" si="8"/>
        <v>1.012148043986949</v>
      </c>
      <c r="F167" s="225">
        <v>921.32799999999997</v>
      </c>
      <c r="G167" s="190">
        <f t="shared" si="9"/>
        <v>1.0213785724719791</v>
      </c>
      <c r="H167" s="225">
        <v>1034.8240000000001</v>
      </c>
      <c r="I167" s="185"/>
      <c r="J167" s="185"/>
      <c r="K167" s="185"/>
      <c r="L167" s="185"/>
      <c r="M167" s="185"/>
      <c r="N167" s="185"/>
      <c r="O167" s="185"/>
      <c r="P167" s="185"/>
      <c r="Q167" s="185"/>
      <c r="R167" s="185"/>
      <c r="S167" s="185"/>
      <c r="T167" s="185"/>
      <c r="U167" s="185"/>
      <c r="V167" s="185"/>
      <c r="W167" s="185"/>
      <c r="X167" s="185"/>
      <c r="Y167" s="185"/>
      <c r="Z167" s="185"/>
      <c r="AA167" s="185"/>
      <c r="AB167" s="185"/>
      <c r="AC167" s="185"/>
      <c r="AD167" s="185"/>
      <c r="AE167" s="185"/>
      <c r="AF167" s="185"/>
      <c r="AG167" s="185"/>
      <c r="AH167" s="185"/>
      <c r="AI167" s="185"/>
      <c r="AJ167" s="185"/>
      <c r="AK167" s="185"/>
      <c r="AL167" s="185"/>
      <c r="AM167" s="185"/>
      <c r="AN167" s="185"/>
      <c r="AO167" s="185"/>
      <c r="AP167" s="185"/>
      <c r="AQ167" s="185"/>
      <c r="AR167" s="185"/>
      <c r="AS167" s="185"/>
      <c r="AT167" s="185"/>
      <c r="AU167" s="185"/>
      <c r="AV167" s="185"/>
      <c r="AW167" s="185"/>
      <c r="AX167" s="185"/>
      <c r="AY167" s="185"/>
      <c r="AZ167" s="185"/>
      <c r="BA167" s="185"/>
      <c r="BB167" s="185"/>
      <c r="BC167" s="185"/>
      <c r="BD167" s="185"/>
      <c r="BE167" s="185"/>
      <c r="BF167" s="185"/>
      <c r="BG167" s="185"/>
      <c r="BH167" s="185"/>
      <c r="BI167" s="185"/>
      <c r="BJ167" s="185"/>
      <c r="BK167" s="185"/>
      <c r="BL167" s="185"/>
      <c r="BM167" s="185"/>
      <c r="BN167" s="185"/>
      <c r="BO167" s="185"/>
      <c r="BP167" s="185"/>
      <c r="BQ167" s="185"/>
      <c r="BR167" s="185"/>
      <c r="BS167" s="185"/>
      <c r="BT167" s="185"/>
      <c r="BU167" s="185"/>
      <c r="BV167" s="185"/>
      <c r="BW167" s="185"/>
      <c r="BX167" s="185"/>
      <c r="BY167" s="185"/>
      <c r="BZ167" s="185"/>
      <c r="CA167" s="185"/>
      <c r="CB167" s="185"/>
      <c r="CC167" s="185"/>
      <c r="CD167" s="185"/>
      <c r="CE167" s="185"/>
      <c r="CF167" s="185"/>
      <c r="CG167" s="185"/>
      <c r="CH167" s="185"/>
      <c r="CI167" s="185"/>
      <c r="CJ167" s="185"/>
      <c r="CK167" s="185"/>
      <c r="CL167" s="185"/>
      <c r="CM167" s="185"/>
      <c r="CN167" s="185"/>
      <c r="CO167" s="185"/>
      <c r="CP167" s="185"/>
      <c r="CQ167" s="185"/>
      <c r="CR167" s="185"/>
      <c r="CS167" s="185"/>
      <c r="CT167" s="185"/>
      <c r="CU167" s="185"/>
      <c r="CV167" s="185"/>
      <c r="CW167" s="185"/>
      <c r="CX167" s="185"/>
      <c r="CY167" s="185"/>
      <c r="CZ167" s="185"/>
      <c r="DA167" s="185"/>
      <c r="DB167" s="185"/>
      <c r="DC167" s="185"/>
      <c r="DD167" s="185"/>
      <c r="DE167" s="185"/>
      <c r="DF167" s="185"/>
      <c r="DG167" s="185"/>
      <c r="DH167" s="185"/>
      <c r="DI167" s="185"/>
      <c r="DJ167" s="185"/>
      <c r="DK167" s="185"/>
      <c r="DL167" s="185"/>
      <c r="DM167" s="185"/>
      <c r="DN167" s="185"/>
      <c r="DO167" s="185"/>
      <c r="DP167" s="185"/>
      <c r="DQ167" s="185"/>
      <c r="DR167" s="185"/>
      <c r="DS167" s="185"/>
      <c r="DT167" s="185"/>
      <c r="DU167" s="185"/>
      <c r="DV167" s="185"/>
      <c r="DW167" s="185"/>
      <c r="DX167" s="185"/>
      <c r="DY167" s="185"/>
      <c r="DZ167" s="185"/>
      <c r="EA167" s="185"/>
      <c r="EB167" s="185"/>
      <c r="EC167" s="185"/>
      <c r="ED167" s="185"/>
      <c r="EE167" s="185"/>
      <c r="EF167" s="185"/>
      <c r="EG167" s="185"/>
      <c r="EH167" s="185"/>
      <c r="EI167" s="185"/>
      <c r="EJ167" s="185"/>
      <c r="EK167" s="185"/>
      <c r="EL167" s="185"/>
      <c r="EM167" s="185"/>
      <c r="EN167" s="185"/>
      <c r="EO167" s="185"/>
      <c r="EP167" s="185"/>
      <c r="EQ167" s="185"/>
      <c r="ER167" s="185"/>
      <c r="ES167" s="185"/>
      <c r="ET167" s="185"/>
      <c r="EU167" s="185"/>
      <c r="EV167" s="185"/>
      <c r="EW167" s="185"/>
      <c r="EX167" s="185"/>
      <c r="EY167" s="185"/>
      <c r="EZ167" s="185"/>
      <c r="FA167" s="185"/>
      <c r="FB167" s="185"/>
      <c r="FC167" s="185"/>
      <c r="FD167" s="185"/>
      <c r="FE167" s="185"/>
      <c r="FF167" s="185"/>
      <c r="FG167" s="185"/>
      <c r="FH167" s="185"/>
      <c r="FI167" s="185"/>
      <c r="FJ167" s="185"/>
      <c r="FK167" s="185"/>
      <c r="FL167" s="185"/>
      <c r="FM167" s="185"/>
      <c r="FN167" s="185"/>
      <c r="FO167" s="185"/>
      <c r="FP167" s="185"/>
      <c r="FQ167" s="185"/>
      <c r="FR167" s="185"/>
      <c r="FS167" s="185"/>
      <c r="FT167" s="185"/>
      <c r="FU167" s="185"/>
      <c r="FV167" s="185"/>
      <c r="FW167" s="185"/>
      <c r="FX167" s="185"/>
      <c r="FY167" s="185"/>
      <c r="FZ167" s="185"/>
      <c r="GA167" s="185"/>
      <c r="GB167" s="185"/>
      <c r="GC167" s="185"/>
      <c r="GD167" s="185"/>
      <c r="GE167" s="185"/>
      <c r="GF167" s="185"/>
      <c r="GG167" s="185"/>
      <c r="GH167" s="185"/>
      <c r="GI167" s="185"/>
      <c r="GJ167" s="185"/>
      <c r="GK167" s="185"/>
      <c r="GL167" s="185"/>
      <c r="GM167" s="185"/>
      <c r="GN167" s="185"/>
      <c r="GO167" s="185"/>
      <c r="GP167" s="185"/>
      <c r="GQ167" s="185"/>
      <c r="GR167" s="185"/>
      <c r="GS167" s="185"/>
      <c r="GT167" s="185"/>
      <c r="GU167" s="185"/>
      <c r="GV167" s="185"/>
      <c r="GW167" s="185"/>
      <c r="GX167" s="185"/>
      <c r="GY167" s="185"/>
      <c r="GZ167" s="185"/>
      <c r="HA167" s="185"/>
      <c r="HB167" s="185"/>
      <c r="HC167" s="185"/>
      <c r="HD167" s="185"/>
      <c r="HE167" s="185"/>
      <c r="HF167" s="185"/>
      <c r="HG167" s="185"/>
      <c r="HH167" s="185"/>
      <c r="HI167" s="185"/>
      <c r="HJ167" s="185"/>
      <c r="HK167" s="185"/>
      <c r="HL167" s="185"/>
      <c r="HM167" s="185"/>
      <c r="HN167" s="185"/>
      <c r="HO167" s="185"/>
      <c r="HP167" s="185"/>
      <c r="HQ167" s="185"/>
      <c r="HR167" s="185"/>
      <c r="HS167" s="185"/>
      <c r="HT167" s="185"/>
      <c r="HU167" s="185"/>
      <c r="HV167" s="185"/>
      <c r="HW167" s="185"/>
      <c r="HX167" s="185"/>
      <c r="HY167" s="185"/>
      <c r="HZ167" s="185"/>
      <c r="IA167" s="185"/>
      <c r="IB167" s="185"/>
      <c r="IC167" s="185"/>
      <c r="ID167" s="185"/>
      <c r="IE167" s="185"/>
      <c r="IF167" s="185"/>
      <c r="IG167" s="185"/>
      <c r="IH167" s="185"/>
      <c r="II167" s="185"/>
      <c r="IJ167" s="185"/>
      <c r="IK167" s="185"/>
      <c r="IL167" s="185"/>
      <c r="IM167" s="185"/>
      <c r="IN167" s="185"/>
      <c r="IO167" s="185"/>
      <c r="IP167" s="185"/>
      <c r="IQ167" s="185"/>
      <c r="IR167" s="185"/>
      <c r="IS167" s="185"/>
      <c r="IT167" s="185"/>
      <c r="IU167" s="185"/>
      <c r="IV167" s="185"/>
    </row>
    <row r="168" spans="1:256" s="207" customFormat="1" x14ac:dyDescent="0.25">
      <c r="A168" s="194" t="s">
        <v>5609</v>
      </c>
      <c r="B168" s="195"/>
      <c r="C168" s="190"/>
      <c r="D168" s="190"/>
      <c r="E168" s="190">
        <f t="shared" si="8"/>
        <v>1.0007250403765</v>
      </c>
      <c r="F168" s="225">
        <v>921.99599999999998</v>
      </c>
      <c r="G168" s="190">
        <f t="shared" si="9"/>
        <v>1.0086352848407072</v>
      </c>
      <c r="H168" s="225">
        <v>1043.76</v>
      </c>
      <c r="I168" s="185"/>
      <c r="J168" s="185"/>
      <c r="K168" s="185"/>
      <c r="L168" s="185"/>
      <c r="M168" s="185"/>
      <c r="N168" s="185"/>
      <c r="O168" s="185"/>
      <c r="P168" s="185"/>
      <c r="Q168" s="185"/>
      <c r="R168" s="185"/>
      <c r="S168" s="185"/>
      <c r="T168" s="185"/>
      <c r="U168" s="185"/>
      <c r="V168" s="185"/>
      <c r="W168" s="185"/>
      <c r="X168" s="185"/>
      <c r="Y168" s="185"/>
      <c r="Z168" s="185"/>
      <c r="AA168" s="185"/>
      <c r="AB168" s="185"/>
      <c r="AC168" s="185"/>
      <c r="AD168" s="185"/>
      <c r="AE168" s="185"/>
      <c r="AF168" s="185"/>
      <c r="AG168" s="185"/>
      <c r="AH168" s="185"/>
      <c r="AI168" s="185"/>
      <c r="AJ168" s="185"/>
      <c r="AK168" s="185"/>
      <c r="AL168" s="185"/>
      <c r="AM168" s="185"/>
      <c r="AN168" s="185"/>
      <c r="AO168" s="185"/>
      <c r="AP168" s="185"/>
      <c r="AQ168" s="185"/>
      <c r="AR168" s="185"/>
      <c r="AS168" s="185"/>
      <c r="AT168" s="185"/>
      <c r="AU168" s="185"/>
      <c r="AV168" s="185"/>
      <c r="AW168" s="185"/>
      <c r="AX168" s="185"/>
      <c r="AY168" s="185"/>
      <c r="AZ168" s="185"/>
      <c r="BA168" s="185"/>
      <c r="BB168" s="185"/>
      <c r="BC168" s="185"/>
      <c r="BD168" s="185"/>
      <c r="BE168" s="185"/>
      <c r="BF168" s="185"/>
      <c r="BG168" s="185"/>
      <c r="BH168" s="185"/>
      <c r="BI168" s="185"/>
      <c r="BJ168" s="185"/>
      <c r="BK168" s="185"/>
      <c r="BL168" s="185"/>
      <c r="BM168" s="185"/>
      <c r="BN168" s="185"/>
      <c r="BO168" s="185"/>
      <c r="BP168" s="185"/>
      <c r="BQ168" s="185"/>
      <c r="BR168" s="185"/>
      <c r="BS168" s="185"/>
      <c r="BT168" s="185"/>
      <c r="BU168" s="185"/>
      <c r="BV168" s="185"/>
      <c r="BW168" s="185"/>
      <c r="BX168" s="185"/>
      <c r="BY168" s="185"/>
      <c r="BZ168" s="185"/>
      <c r="CA168" s="185"/>
      <c r="CB168" s="185"/>
      <c r="CC168" s="185"/>
      <c r="CD168" s="185"/>
      <c r="CE168" s="185"/>
      <c r="CF168" s="185"/>
      <c r="CG168" s="185"/>
      <c r="CH168" s="185"/>
      <c r="CI168" s="185"/>
      <c r="CJ168" s="185"/>
      <c r="CK168" s="185"/>
      <c r="CL168" s="185"/>
      <c r="CM168" s="185"/>
      <c r="CN168" s="185"/>
      <c r="CO168" s="185"/>
      <c r="CP168" s="185"/>
      <c r="CQ168" s="185"/>
      <c r="CR168" s="185"/>
      <c r="CS168" s="185"/>
      <c r="CT168" s="185"/>
      <c r="CU168" s="185"/>
      <c r="CV168" s="185"/>
      <c r="CW168" s="185"/>
      <c r="CX168" s="185"/>
      <c r="CY168" s="185"/>
      <c r="CZ168" s="185"/>
      <c r="DA168" s="185"/>
      <c r="DB168" s="185"/>
      <c r="DC168" s="185"/>
      <c r="DD168" s="185"/>
      <c r="DE168" s="185"/>
      <c r="DF168" s="185"/>
      <c r="DG168" s="185"/>
      <c r="DH168" s="185"/>
      <c r="DI168" s="185"/>
      <c r="DJ168" s="185"/>
      <c r="DK168" s="185"/>
      <c r="DL168" s="185"/>
      <c r="DM168" s="185"/>
      <c r="DN168" s="185"/>
      <c r="DO168" s="185"/>
      <c r="DP168" s="185"/>
      <c r="DQ168" s="185"/>
      <c r="DR168" s="185"/>
      <c r="DS168" s="185"/>
      <c r="DT168" s="185"/>
      <c r="DU168" s="185"/>
      <c r="DV168" s="185"/>
      <c r="DW168" s="185"/>
      <c r="DX168" s="185"/>
      <c r="DY168" s="185"/>
      <c r="DZ168" s="185"/>
      <c r="EA168" s="185"/>
      <c r="EB168" s="185"/>
      <c r="EC168" s="185"/>
      <c r="ED168" s="185"/>
      <c r="EE168" s="185"/>
      <c r="EF168" s="185"/>
      <c r="EG168" s="185"/>
      <c r="EH168" s="185"/>
      <c r="EI168" s="185"/>
      <c r="EJ168" s="185"/>
      <c r="EK168" s="185"/>
      <c r="EL168" s="185"/>
      <c r="EM168" s="185"/>
      <c r="EN168" s="185"/>
      <c r="EO168" s="185"/>
      <c r="EP168" s="185"/>
      <c r="EQ168" s="185"/>
      <c r="ER168" s="185"/>
      <c r="ES168" s="185"/>
      <c r="ET168" s="185"/>
      <c r="EU168" s="185"/>
      <c r="EV168" s="185"/>
      <c r="EW168" s="185"/>
      <c r="EX168" s="185"/>
      <c r="EY168" s="185"/>
      <c r="EZ168" s="185"/>
      <c r="FA168" s="185"/>
      <c r="FB168" s="185"/>
      <c r="FC168" s="185"/>
      <c r="FD168" s="185"/>
      <c r="FE168" s="185"/>
      <c r="FF168" s="185"/>
      <c r="FG168" s="185"/>
      <c r="FH168" s="185"/>
      <c r="FI168" s="185"/>
      <c r="FJ168" s="185"/>
      <c r="FK168" s="185"/>
      <c r="FL168" s="185"/>
      <c r="FM168" s="185"/>
      <c r="FN168" s="185"/>
      <c r="FO168" s="185"/>
      <c r="FP168" s="185"/>
      <c r="FQ168" s="185"/>
      <c r="FR168" s="185"/>
      <c r="FS168" s="185"/>
      <c r="FT168" s="185"/>
      <c r="FU168" s="185"/>
      <c r="FV168" s="185"/>
      <c r="FW168" s="185"/>
      <c r="FX168" s="185"/>
      <c r="FY168" s="185"/>
      <c r="FZ168" s="185"/>
      <c r="GA168" s="185"/>
      <c r="GB168" s="185"/>
      <c r="GC168" s="185"/>
      <c r="GD168" s="185"/>
      <c r="GE168" s="185"/>
      <c r="GF168" s="185"/>
      <c r="GG168" s="185"/>
      <c r="GH168" s="185"/>
      <c r="GI168" s="185"/>
      <c r="GJ168" s="185"/>
      <c r="GK168" s="185"/>
      <c r="GL168" s="185"/>
      <c r="GM168" s="185"/>
      <c r="GN168" s="185"/>
      <c r="GO168" s="185"/>
      <c r="GP168" s="185"/>
      <c r="GQ168" s="185"/>
      <c r="GR168" s="185"/>
      <c r="GS168" s="185"/>
      <c r="GT168" s="185"/>
      <c r="GU168" s="185"/>
      <c r="GV168" s="185"/>
      <c r="GW168" s="185"/>
      <c r="GX168" s="185"/>
      <c r="GY168" s="185"/>
      <c r="GZ168" s="185"/>
      <c r="HA168" s="185"/>
      <c r="HB168" s="185"/>
      <c r="HC168" s="185"/>
      <c r="HD168" s="185"/>
      <c r="HE168" s="185"/>
      <c r="HF168" s="185"/>
      <c r="HG168" s="185"/>
      <c r="HH168" s="185"/>
      <c r="HI168" s="185"/>
      <c r="HJ168" s="185"/>
      <c r="HK168" s="185"/>
      <c r="HL168" s="185"/>
      <c r="HM168" s="185"/>
      <c r="HN168" s="185"/>
      <c r="HO168" s="185"/>
      <c r="HP168" s="185"/>
      <c r="HQ168" s="185"/>
      <c r="HR168" s="185"/>
      <c r="HS168" s="185"/>
      <c r="HT168" s="185"/>
      <c r="HU168" s="185"/>
      <c r="HV168" s="185"/>
      <c r="HW168" s="185"/>
      <c r="HX168" s="185"/>
      <c r="HY168" s="185"/>
      <c r="HZ168" s="185"/>
      <c r="IA168" s="185"/>
      <c r="IB168" s="185"/>
      <c r="IC168" s="185"/>
      <c r="ID168" s="185"/>
      <c r="IE168" s="185"/>
      <c r="IF168" s="185"/>
      <c r="IG168" s="185"/>
      <c r="IH168" s="185"/>
      <c r="II168" s="185"/>
      <c r="IJ168" s="185"/>
      <c r="IK168" s="185"/>
      <c r="IL168" s="185"/>
      <c r="IM168" s="185"/>
      <c r="IN168" s="185"/>
      <c r="IO168" s="185"/>
      <c r="IP168" s="185"/>
      <c r="IQ168" s="185"/>
      <c r="IR168" s="185"/>
      <c r="IS168" s="185"/>
      <c r="IT168" s="185"/>
      <c r="IU168" s="185"/>
      <c r="IV168" s="185"/>
    </row>
    <row r="169" spans="1:256" s="207" customFormat="1" x14ac:dyDescent="0.25">
      <c r="A169" s="194" t="s">
        <v>5610</v>
      </c>
      <c r="B169" s="195"/>
      <c r="C169" s="190"/>
      <c r="D169" s="190"/>
      <c r="E169" s="190">
        <f t="shared" si="8"/>
        <v>1.0057831053496977</v>
      </c>
      <c r="F169" s="225">
        <v>927.32799999999997</v>
      </c>
      <c r="G169" s="190">
        <f t="shared" si="9"/>
        <v>1.0008804706062697</v>
      </c>
      <c r="H169" s="225">
        <v>1044.6790000000001</v>
      </c>
      <c r="I169" s="185"/>
      <c r="J169" s="185"/>
      <c r="K169" s="185"/>
      <c r="L169" s="185"/>
      <c r="M169" s="185"/>
      <c r="N169" s="185"/>
      <c r="O169" s="185"/>
      <c r="P169" s="185"/>
      <c r="Q169" s="185"/>
      <c r="R169" s="185"/>
      <c r="S169" s="185"/>
      <c r="T169" s="185"/>
      <c r="U169" s="185"/>
      <c r="V169" s="185"/>
      <c r="W169" s="185"/>
      <c r="X169" s="185"/>
      <c r="Y169" s="185"/>
      <c r="Z169" s="185"/>
      <c r="AA169" s="185"/>
      <c r="AB169" s="185"/>
      <c r="AC169" s="185"/>
      <c r="AD169" s="185"/>
      <c r="AE169" s="185"/>
      <c r="AF169" s="185"/>
      <c r="AG169" s="185"/>
      <c r="AH169" s="185"/>
      <c r="AI169" s="185"/>
      <c r="AJ169" s="185"/>
      <c r="AK169" s="185"/>
      <c r="AL169" s="185"/>
      <c r="AM169" s="185"/>
      <c r="AN169" s="185"/>
      <c r="AO169" s="185"/>
      <c r="AP169" s="185"/>
      <c r="AQ169" s="185"/>
      <c r="AR169" s="185"/>
      <c r="AS169" s="185"/>
      <c r="AT169" s="185"/>
      <c r="AU169" s="185"/>
      <c r="AV169" s="185"/>
      <c r="AW169" s="185"/>
      <c r="AX169" s="185"/>
      <c r="AY169" s="185"/>
      <c r="AZ169" s="185"/>
      <c r="BA169" s="185"/>
      <c r="BB169" s="185"/>
      <c r="BC169" s="185"/>
      <c r="BD169" s="185"/>
      <c r="BE169" s="185"/>
      <c r="BF169" s="185"/>
      <c r="BG169" s="185"/>
      <c r="BH169" s="185"/>
      <c r="BI169" s="185"/>
      <c r="BJ169" s="185"/>
      <c r="BK169" s="185"/>
      <c r="BL169" s="185"/>
      <c r="BM169" s="185"/>
      <c r="BN169" s="185"/>
      <c r="BO169" s="185"/>
      <c r="BP169" s="185"/>
      <c r="BQ169" s="185"/>
      <c r="BR169" s="185"/>
      <c r="BS169" s="185"/>
      <c r="BT169" s="185"/>
      <c r="BU169" s="185"/>
      <c r="BV169" s="185"/>
      <c r="BW169" s="185"/>
      <c r="BX169" s="185"/>
      <c r="BY169" s="185"/>
      <c r="BZ169" s="185"/>
      <c r="CA169" s="185"/>
      <c r="CB169" s="185"/>
      <c r="CC169" s="185"/>
      <c r="CD169" s="185"/>
      <c r="CE169" s="185"/>
      <c r="CF169" s="185"/>
      <c r="CG169" s="185"/>
      <c r="CH169" s="185"/>
      <c r="CI169" s="185"/>
      <c r="CJ169" s="185"/>
      <c r="CK169" s="185"/>
      <c r="CL169" s="185"/>
      <c r="CM169" s="185"/>
      <c r="CN169" s="185"/>
      <c r="CO169" s="185"/>
      <c r="CP169" s="185"/>
      <c r="CQ169" s="185"/>
      <c r="CR169" s="185"/>
      <c r="CS169" s="185"/>
      <c r="CT169" s="185"/>
      <c r="CU169" s="185"/>
      <c r="CV169" s="185"/>
      <c r="CW169" s="185"/>
      <c r="CX169" s="185"/>
      <c r="CY169" s="185"/>
      <c r="CZ169" s="185"/>
      <c r="DA169" s="185"/>
      <c r="DB169" s="185"/>
      <c r="DC169" s="185"/>
      <c r="DD169" s="185"/>
      <c r="DE169" s="185"/>
      <c r="DF169" s="185"/>
      <c r="DG169" s="185"/>
      <c r="DH169" s="185"/>
      <c r="DI169" s="185"/>
      <c r="DJ169" s="185"/>
      <c r="DK169" s="185"/>
      <c r="DL169" s="185"/>
      <c r="DM169" s="185"/>
      <c r="DN169" s="185"/>
      <c r="DO169" s="185"/>
      <c r="DP169" s="185"/>
      <c r="DQ169" s="185"/>
      <c r="DR169" s="185"/>
      <c r="DS169" s="185"/>
      <c r="DT169" s="185"/>
      <c r="DU169" s="185"/>
      <c r="DV169" s="185"/>
      <c r="DW169" s="185"/>
      <c r="DX169" s="185"/>
      <c r="DY169" s="185"/>
      <c r="DZ169" s="185"/>
      <c r="EA169" s="185"/>
      <c r="EB169" s="185"/>
      <c r="EC169" s="185"/>
      <c r="ED169" s="185"/>
      <c r="EE169" s="185"/>
      <c r="EF169" s="185"/>
      <c r="EG169" s="185"/>
      <c r="EH169" s="185"/>
      <c r="EI169" s="185"/>
      <c r="EJ169" s="185"/>
      <c r="EK169" s="185"/>
      <c r="EL169" s="185"/>
      <c r="EM169" s="185"/>
      <c r="EN169" s="185"/>
      <c r="EO169" s="185"/>
      <c r="EP169" s="185"/>
      <c r="EQ169" s="185"/>
      <c r="ER169" s="185"/>
      <c r="ES169" s="185"/>
      <c r="ET169" s="185"/>
      <c r="EU169" s="185"/>
      <c r="EV169" s="185"/>
      <c r="EW169" s="185"/>
      <c r="EX169" s="185"/>
      <c r="EY169" s="185"/>
      <c r="EZ169" s="185"/>
      <c r="FA169" s="185"/>
      <c r="FB169" s="185"/>
      <c r="FC169" s="185"/>
      <c r="FD169" s="185"/>
      <c r="FE169" s="185"/>
      <c r="FF169" s="185"/>
      <c r="FG169" s="185"/>
      <c r="FH169" s="185"/>
      <c r="FI169" s="185"/>
      <c r="FJ169" s="185"/>
      <c r="FK169" s="185"/>
      <c r="FL169" s="185"/>
      <c r="FM169" s="185"/>
      <c r="FN169" s="185"/>
      <c r="FO169" s="185"/>
      <c r="FP169" s="185"/>
      <c r="FQ169" s="185"/>
      <c r="FR169" s="185"/>
      <c r="FS169" s="185"/>
      <c r="FT169" s="185"/>
      <c r="FU169" s="185"/>
      <c r="FV169" s="185"/>
      <c r="FW169" s="185"/>
      <c r="FX169" s="185"/>
      <c r="FY169" s="185"/>
      <c r="FZ169" s="185"/>
      <c r="GA169" s="185"/>
      <c r="GB169" s="185"/>
      <c r="GC169" s="185"/>
      <c r="GD169" s="185"/>
      <c r="GE169" s="185"/>
      <c r="GF169" s="185"/>
      <c r="GG169" s="185"/>
      <c r="GH169" s="185"/>
      <c r="GI169" s="185"/>
      <c r="GJ169" s="185"/>
      <c r="GK169" s="185"/>
      <c r="GL169" s="185"/>
      <c r="GM169" s="185"/>
      <c r="GN169" s="185"/>
      <c r="GO169" s="185"/>
      <c r="GP169" s="185"/>
      <c r="GQ169" s="185"/>
      <c r="GR169" s="185"/>
      <c r="GS169" s="185"/>
      <c r="GT169" s="185"/>
      <c r="GU169" s="185"/>
      <c r="GV169" s="185"/>
      <c r="GW169" s="185"/>
      <c r="GX169" s="185"/>
      <c r="GY169" s="185"/>
      <c r="GZ169" s="185"/>
      <c r="HA169" s="185"/>
      <c r="HB169" s="185"/>
      <c r="HC169" s="185"/>
      <c r="HD169" s="185"/>
      <c r="HE169" s="185"/>
      <c r="HF169" s="185"/>
      <c r="HG169" s="185"/>
      <c r="HH169" s="185"/>
      <c r="HI169" s="185"/>
      <c r="HJ169" s="185"/>
      <c r="HK169" s="185"/>
      <c r="HL169" s="185"/>
      <c r="HM169" s="185"/>
      <c r="HN169" s="185"/>
      <c r="HO169" s="185"/>
      <c r="HP169" s="185"/>
      <c r="HQ169" s="185"/>
      <c r="HR169" s="185"/>
      <c r="HS169" s="185"/>
      <c r="HT169" s="185"/>
      <c r="HU169" s="185"/>
      <c r="HV169" s="185"/>
      <c r="HW169" s="185"/>
      <c r="HX169" s="185"/>
      <c r="HY169" s="185"/>
      <c r="HZ169" s="185"/>
      <c r="IA169" s="185"/>
      <c r="IB169" s="185"/>
      <c r="IC169" s="185"/>
      <c r="ID169" s="185"/>
      <c r="IE169" s="185"/>
      <c r="IF169" s="185"/>
      <c r="IG169" s="185"/>
      <c r="IH169" s="185"/>
      <c r="II169" s="185"/>
      <c r="IJ169" s="185"/>
      <c r="IK169" s="185"/>
      <c r="IL169" s="185"/>
      <c r="IM169" s="185"/>
      <c r="IN169" s="185"/>
      <c r="IO169" s="185"/>
      <c r="IP169" s="185"/>
      <c r="IQ169" s="185"/>
      <c r="IR169" s="185"/>
      <c r="IS169" s="185"/>
      <c r="IT169" s="185"/>
      <c r="IU169" s="185"/>
      <c r="IV169" s="185"/>
    </row>
    <row r="170" spans="1:256" s="207" customFormat="1" x14ac:dyDescent="0.25">
      <c r="A170" s="194" t="s">
        <v>5611</v>
      </c>
      <c r="B170" s="195"/>
      <c r="C170" s="190"/>
      <c r="D170" s="190"/>
      <c r="E170" s="190">
        <f t="shared" si="8"/>
        <v>1.0008540667379826</v>
      </c>
      <c r="F170" s="225">
        <v>928.12</v>
      </c>
      <c r="G170" s="190">
        <f t="shared" si="9"/>
        <v>1.0008969262328427</v>
      </c>
      <c r="H170" s="225">
        <v>1045.616</v>
      </c>
      <c r="I170" s="185"/>
      <c r="J170" s="185"/>
      <c r="K170" s="185"/>
      <c r="L170" s="185"/>
      <c r="M170" s="185"/>
      <c r="N170" s="185"/>
      <c r="O170" s="185"/>
      <c r="P170" s="185"/>
      <c r="Q170" s="185"/>
      <c r="R170" s="185"/>
      <c r="S170" s="185"/>
      <c r="T170" s="185"/>
      <c r="U170" s="185"/>
      <c r="V170" s="185"/>
      <c r="W170" s="185"/>
      <c r="X170" s="185"/>
      <c r="Y170" s="185"/>
      <c r="Z170" s="185"/>
      <c r="AA170" s="185"/>
      <c r="AB170" s="185"/>
      <c r="AC170" s="185"/>
      <c r="AD170" s="185"/>
      <c r="AE170" s="185"/>
      <c r="AF170" s="185"/>
      <c r="AG170" s="185"/>
      <c r="AH170" s="185"/>
      <c r="AI170" s="185"/>
      <c r="AJ170" s="185"/>
      <c r="AK170" s="185"/>
      <c r="AL170" s="185"/>
      <c r="AM170" s="185"/>
      <c r="AN170" s="185"/>
      <c r="AO170" s="185"/>
      <c r="AP170" s="185"/>
      <c r="AQ170" s="185"/>
      <c r="AR170" s="185"/>
      <c r="AS170" s="185"/>
      <c r="AT170" s="185"/>
      <c r="AU170" s="185"/>
      <c r="AV170" s="185"/>
      <c r="AW170" s="185"/>
      <c r="AX170" s="185"/>
      <c r="AY170" s="185"/>
      <c r="AZ170" s="185"/>
      <c r="BA170" s="185"/>
      <c r="BB170" s="185"/>
      <c r="BC170" s="185"/>
      <c r="BD170" s="185"/>
      <c r="BE170" s="185"/>
      <c r="BF170" s="185"/>
      <c r="BG170" s="185"/>
      <c r="BH170" s="185"/>
      <c r="BI170" s="185"/>
      <c r="BJ170" s="185"/>
      <c r="BK170" s="185"/>
      <c r="BL170" s="185"/>
      <c r="BM170" s="185"/>
      <c r="BN170" s="185"/>
      <c r="BO170" s="185"/>
      <c r="BP170" s="185"/>
      <c r="BQ170" s="185"/>
      <c r="BR170" s="185"/>
      <c r="BS170" s="185"/>
      <c r="BT170" s="185"/>
      <c r="BU170" s="185"/>
      <c r="BV170" s="185"/>
      <c r="BW170" s="185"/>
      <c r="BX170" s="185"/>
      <c r="BY170" s="185"/>
      <c r="BZ170" s="185"/>
      <c r="CA170" s="185"/>
      <c r="CB170" s="185"/>
      <c r="CC170" s="185"/>
      <c r="CD170" s="185"/>
      <c r="CE170" s="185"/>
      <c r="CF170" s="185"/>
      <c r="CG170" s="185"/>
      <c r="CH170" s="185"/>
      <c r="CI170" s="185"/>
      <c r="CJ170" s="185"/>
      <c r="CK170" s="185"/>
      <c r="CL170" s="185"/>
      <c r="CM170" s="185"/>
      <c r="CN170" s="185"/>
      <c r="CO170" s="185"/>
      <c r="CP170" s="185"/>
      <c r="CQ170" s="185"/>
      <c r="CR170" s="185"/>
      <c r="CS170" s="185"/>
      <c r="CT170" s="185"/>
      <c r="CU170" s="185"/>
      <c r="CV170" s="185"/>
      <c r="CW170" s="185"/>
      <c r="CX170" s="185"/>
      <c r="CY170" s="185"/>
      <c r="CZ170" s="185"/>
      <c r="DA170" s="185"/>
      <c r="DB170" s="185"/>
      <c r="DC170" s="185"/>
      <c r="DD170" s="185"/>
      <c r="DE170" s="185"/>
      <c r="DF170" s="185"/>
      <c r="DG170" s="185"/>
      <c r="DH170" s="185"/>
      <c r="DI170" s="185"/>
      <c r="DJ170" s="185"/>
      <c r="DK170" s="185"/>
      <c r="DL170" s="185"/>
      <c r="DM170" s="185"/>
      <c r="DN170" s="185"/>
      <c r="DO170" s="185"/>
      <c r="DP170" s="185"/>
      <c r="DQ170" s="185"/>
      <c r="DR170" s="185"/>
      <c r="DS170" s="185"/>
      <c r="DT170" s="185"/>
      <c r="DU170" s="185"/>
      <c r="DV170" s="185"/>
      <c r="DW170" s="185"/>
      <c r="DX170" s="185"/>
      <c r="DY170" s="185"/>
      <c r="DZ170" s="185"/>
      <c r="EA170" s="185"/>
      <c r="EB170" s="185"/>
      <c r="EC170" s="185"/>
      <c r="ED170" s="185"/>
      <c r="EE170" s="185"/>
      <c r="EF170" s="185"/>
      <c r="EG170" s="185"/>
      <c r="EH170" s="185"/>
      <c r="EI170" s="185"/>
      <c r="EJ170" s="185"/>
      <c r="EK170" s="185"/>
      <c r="EL170" s="185"/>
      <c r="EM170" s="185"/>
      <c r="EN170" s="185"/>
      <c r="EO170" s="185"/>
      <c r="EP170" s="185"/>
      <c r="EQ170" s="185"/>
      <c r="ER170" s="185"/>
      <c r="ES170" s="185"/>
      <c r="ET170" s="185"/>
      <c r="EU170" s="185"/>
      <c r="EV170" s="185"/>
      <c r="EW170" s="185"/>
      <c r="EX170" s="185"/>
      <c r="EY170" s="185"/>
      <c r="EZ170" s="185"/>
      <c r="FA170" s="185"/>
      <c r="FB170" s="185"/>
      <c r="FC170" s="185"/>
      <c r="FD170" s="185"/>
      <c r="FE170" s="185"/>
      <c r="FF170" s="185"/>
      <c r="FG170" s="185"/>
      <c r="FH170" s="185"/>
      <c r="FI170" s="185"/>
      <c r="FJ170" s="185"/>
      <c r="FK170" s="185"/>
      <c r="FL170" s="185"/>
      <c r="FM170" s="185"/>
      <c r="FN170" s="185"/>
      <c r="FO170" s="185"/>
      <c r="FP170" s="185"/>
      <c r="FQ170" s="185"/>
      <c r="FR170" s="185"/>
      <c r="FS170" s="185"/>
      <c r="FT170" s="185"/>
      <c r="FU170" s="185"/>
      <c r="FV170" s="185"/>
      <c r="FW170" s="185"/>
      <c r="FX170" s="185"/>
      <c r="FY170" s="185"/>
      <c r="FZ170" s="185"/>
      <c r="GA170" s="185"/>
      <c r="GB170" s="185"/>
      <c r="GC170" s="185"/>
      <c r="GD170" s="185"/>
      <c r="GE170" s="185"/>
      <c r="GF170" s="185"/>
      <c r="GG170" s="185"/>
      <c r="GH170" s="185"/>
      <c r="GI170" s="185"/>
      <c r="GJ170" s="185"/>
      <c r="GK170" s="185"/>
      <c r="GL170" s="185"/>
      <c r="GM170" s="185"/>
      <c r="GN170" s="185"/>
      <c r="GO170" s="185"/>
      <c r="GP170" s="185"/>
      <c r="GQ170" s="185"/>
      <c r="GR170" s="185"/>
      <c r="GS170" s="185"/>
      <c r="GT170" s="185"/>
      <c r="GU170" s="185"/>
      <c r="GV170" s="185"/>
      <c r="GW170" s="185"/>
      <c r="GX170" s="185"/>
      <c r="GY170" s="185"/>
      <c r="GZ170" s="185"/>
      <c r="HA170" s="185"/>
      <c r="HB170" s="185"/>
      <c r="HC170" s="185"/>
      <c r="HD170" s="185"/>
      <c r="HE170" s="185"/>
      <c r="HF170" s="185"/>
      <c r="HG170" s="185"/>
      <c r="HH170" s="185"/>
      <c r="HI170" s="185"/>
      <c r="HJ170" s="185"/>
      <c r="HK170" s="185"/>
      <c r="HL170" s="185"/>
      <c r="HM170" s="185"/>
      <c r="HN170" s="185"/>
      <c r="HO170" s="185"/>
      <c r="HP170" s="185"/>
      <c r="HQ170" s="185"/>
      <c r="HR170" s="185"/>
      <c r="HS170" s="185"/>
      <c r="HT170" s="185"/>
      <c r="HU170" s="185"/>
      <c r="HV170" s="185"/>
      <c r="HW170" s="185"/>
      <c r="HX170" s="185"/>
      <c r="HY170" s="185"/>
      <c r="HZ170" s="185"/>
      <c r="IA170" s="185"/>
      <c r="IB170" s="185"/>
      <c r="IC170" s="185"/>
      <c r="ID170" s="185"/>
      <c r="IE170" s="185"/>
      <c r="IF170" s="185"/>
      <c r="IG170" s="185"/>
      <c r="IH170" s="185"/>
      <c r="II170" s="185"/>
      <c r="IJ170" s="185"/>
      <c r="IK170" s="185"/>
      <c r="IL170" s="185"/>
      <c r="IM170" s="185"/>
      <c r="IN170" s="185"/>
      <c r="IO170" s="185"/>
      <c r="IP170" s="185"/>
      <c r="IQ170" s="185"/>
      <c r="IR170" s="185"/>
      <c r="IS170" s="185"/>
      <c r="IT170" s="185"/>
      <c r="IU170" s="185"/>
      <c r="IV170" s="185"/>
    </row>
    <row r="171" spans="1:256" s="207" customFormat="1" x14ac:dyDescent="0.25">
      <c r="A171" s="194" t="s">
        <v>5612</v>
      </c>
      <c r="B171" s="195"/>
      <c r="C171" s="190"/>
      <c r="D171" s="190"/>
      <c r="E171" s="190">
        <f t="shared" si="8"/>
        <v>1.0000043097875275</v>
      </c>
      <c r="F171" s="225">
        <v>928.12400000000002</v>
      </c>
      <c r="G171" s="190">
        <f t="shared" si="9"/>
        <v>1.001224158773393</v>
      </c>
      <c r="H171" s="225">
        <v>1046.896</v>
      </c>
      <c r="I171" s="185"/>
      <c r="J171" s="185"/>
      <c r="K171" s="185"/>
      <c r="L171" s="185"/>
      <c r="M171" s="185"/>
      <c r="N171" s="185"/>
      <c r="O171" s="185"/>
      <c r="P171" s="185"/>
      <c r="Q171" s="185"/>
      <c r="R171" s="185"/>
      <c r="S171" s="185"/>
      <c r="T171" s="185"/>
      <c r="U171" s="185"/>
      <c r="V171" s="185"/>
      <c r="W171" s="185"/>
      <c r="X171" s="185"/>
      <c r="Y171" s="185"/>
      <c r="Z171" s="185"/>
      <c r="AA171" s="185"/>
      <c r="AB171" s="185"/>
      <c r="AC171" s="185"/>
      <c r="AD171" s="185"/>
      <c r="AE171" s="185"/>
      <c r="AF171" s="185"/>
      <c r="AG171" s="185"/>
      <c r="AH171" s="185"/>
      <c r="AI171" s="185"/>
      <c r="AJ171" s="185"/>
      <c r="AK171" s="185"/>
      <c r="AL171" s="185"/>
      <c r="AM171" s="185"/>
      <c r="AN171" s="185"/>
      <c r="AO171" s="185"/>
      <c r="AP171" s="185"/>
      <c r="AQ171" s="185"/>
      <c r="AR171" s="185"/>
      <c r="AS171" s="185"/>
      <c r="AT171" s="185"/>
      <c r="AU171" s="185"/>
      <c r="AV171" s="185"/>
      <c r="AW171" s="185"/>
      <c r="AX171" s="185"/>
      <c r="AY171" s="185"/>
      <c r="AZ171" s="185"/>
      <c r="BA171" s="185"/>
      <c r="BB171" s="185"/>
      <c r="BC171" s="185"/>
      <c r="BD171" s="185"/>
      <c r="BE171" s="185"/>
      <c r="BF171" s="185"/>
      <c r="BG171" s="185"/>
      <c r="BH171" s="185"/>
      <c r="BI171" s="185"/>
      <c r="BJ171" s="185"/>
      <c r="BK171" s="185"/>
      <c r="BL171" s="185"/>
      <c r="BM171" s="185"/>
      <c r="BN171" s="185"/>
      <c r="BO171" s="185"/>
      <c r="BP171" s="185"/>
      <c r="BQ171" s="185"/>
      <c r="BR171" s="185"/>
      <c r="BS171" s="185"/>
      <c r="BT171" s="185"/>
      <c r="BU171" s="185"/>
      <c r="BV171" s="185"/>
      <c r="BW171" s="185"/>
      <c r="BX171" s="185"/>
      <c r="BY171" s="185"/>
      <c r="BZ171" s="185"/>
      <c r="CA171" s="185"/>
      <c r="CB171" s="185"/>
      <c r="CC171" s="185"/>
      <c r="CD171" s="185"/>
      <c r="CE171" s="185"/>
      <c r="CF171" s="185"/>
      <c r="CG171" s="185"/>
      <c r="CH171" s="185"/>
      <c r="CI171" s="185"/>
      <c r="CJ171" s="185"/>
      <c r="CK171" s="185"/>
      <c r="CL171" s="185"/>
      <c r="CM171" s="185"/>
      <c r="CN171" s="185"/>
      <c r="CO171" s="185"/>
      <c r="CP171" s="185"/>
      <c r="CQ171" s="185"/>
      <c r="CR171" s="185"/>
      <c r="CS171" s="185"/>
      <c r="CT171" s="185"/>
      <c r="CU171" s="185"/>
      <c r="CV171" s="185"/>
      <c r="CW171" s="185"/>
      <c r="CX171" s="185"/>
      <c r="CY171" s="185"/>
      <c r="CZ171" s="185"/>
      <c r="DA171" s="185"/>
      <c r="DB171" s="185"/>
      <c r="DC171" s="185"/>
      <c r="DD171" s="185"/>
      <c r="DE171" s="185"/>
      <c r="DF171" s="185"/>
      <c r="DG171" s="185"/>
      <c r="DH171" s="185"/>
      <c r="DI171" s="185"/>
      <c r="DJ171" s="185"/>
      <c r="DK171" s="185"/>
      <c r="DL171" s="185"/>
      <c r="DM171" s="185"/>
      <c r="DN171" s="185"/>
      <c r="DO171" s="185"/>
      <c r="DP171" s="185"/>
      <c r="DQ171" s="185"/>
      <c r="DR171" s="185"/>
      <c r="DS171" s="185"/>
      <c r="DT171" s="185"/>
      <c r="DU171" s="185"/>
      <c r="DV171" s="185"/>
      <c r="DW171" s="185"/>
      <c r="DX171" s="185"/>
      <c r="DY171" s="185"/>
      <c r="DZ171" s="185"/>
      <c r="EA171" s="185"/>
      <c r="EB171" s="185"/>
      <c r="EC171" s="185"/>
      <c r="ED171" s="185"/>
      <c r="EE171" s="185"/>
      <c r="EF171" s="185"/>
      <c r="EG171" s="185"/>
      <c r="EH171" s="185"/>
      <c r="EI171" s="185"/>
      <c r="EJ171" s="185"/>
      <c r="EK171" s="185"/>
      <c r="EL171" s="185"/>
      <c r="EM171" s="185"/>
      <c r="EN171" s="185"/>
      <c r="EO171" s="185"/>
      <c r="EP171" s="185"/>
      <c r="EQ171" s="185"/>
      <c r="ER171" s="185"/>
      <c r="ES171" s="185"/>
      <c r="ET171" s="185"/>
      <c r="EU171" s="185"/>
      <c r="EV171" s="185"/>
      <c r="EW171" s="185"/>
      <c r="EX171" s="185"/>
      <c r="EY171" s="185"/>
      <c r="EZ171" s="185"/>
      <c r="FA171" s="185"/>
      <c r="FB171" s="185"/>
      <c r="FC171" s="185"/>
      <c r="FD171" s="185"/>
      <c r="FE171" s="185"/>
      <c r="FF171" s="185"/>
      <c r="FG171" s="185"/>
      <c r="FH171" s="185"/>
      <c r="FI171" s="185"/>
      <c r="FJ171" s="185"/>
      <c r="FK171" s="185"/>
      <c r="FL171" s="185"/>
      <c r="FM171" s="185"/>
      <c r="FN171" s="185"/>
      <c r="FO171" s="185"/>
      <c r="FP171" s="185"/>
      <c r="FQ171" s="185"/>
      <c r="FR171" s="185"/>
      <c r="FS171" s="185"/>
      <c r="FT171" s="185"/>
      <c r="FU171" s="185"/>
      <c r="FV171" s="185"/>
      <c r="FW171" s="185"/>
      <c r="FX171" s="185"/>
      <c r="FY171" s="185"/>
      <c r="FZ171" s="185"/>
      <c r="GA171" s="185"/>
      <c r="GB171" s="185"/>
      <c r="GC171" s="185"/>
      <c r="GD171" s="185"/>
      <c r="GE171" s="185"/>
      <c r="GF171" s="185"/>
      <c r="GG171" s="185"/>
      <c r="GH171" s="185"/>
      <c r="GI171" s="185"/>
      <c r="GJ171" s="185"/>
      <c r="GK171" s="185"/>
      <c r="GL171" s="185"/>
      <c r="GM171" s="185"/>
      <c r="GN171" s="185"/>
      <c r="GO171" s="185"/>
      <c r="GP171" s="185"/>
      <c r="GQ171" s="185"/>
      <c r="GR171" s="185"/>
      <c r="GS171" s="185"/>
      <c r="GT171" s="185"/>
      <c r="GU171" s="185"/>
      <c r="GV171" s="185"/>
      <c r="GW171" s="185"/>
      <c r="GX171" s="185"/>
      <c r="GY171" s="185"/>
      <c r="GZ171" s="185"/>
      <c r="HA171" s="185"/>
      <c r="HB171" s="185"/>
      <c r="HC171" s="185"/>
      <c r="HD171" s="185"/>
      <c r="HE171" s="185"/>
      <c r="HF171" s="185"/>
      <c r="HG171" s="185"/>
      <c r="HH171" s="185"/>
      <c r="HI171" s="185"/>
      <c r="HJ171" s="185"/>
      <c r="HK171" s="185"/>
      <c r="HL171" s="185"/>
      <c r="HM171" s="185"/>
      <c r="HN171" s="185"/>
      <c r="HO171" s="185"/>
      <c r="HP171" s="185"/>
      <c r="HQ171" s="185"/>
      <c r="HR171" s="185"/>
      <c r="HS171" s="185"/>
      <c r="HT171" s="185"/>
      <c r="HU171" s="185"/>
      <c r="HV171" s="185"/>
      <c r="HW171" s="185"/>
      <c r="HX171" s="185"/>
      <c r="HY171" s="185"/>
      <c r="HZ171" s="185"/>
      <c r="IA171" s="185"/>
      <c r="IB171" s="185"/>
      <c r="IC171" s="185"/>
      <c r="ID171" s="185"/>
      <c r="IE171" s="185"/>
      <c r="IF171" s="185"/>
      <c r="IG171" s="185"/>
      <c r="IH171" s="185"/>
      <c r="II171" s="185"/>
      <c r="IJ171" s="185"/>
      <c r="IK171" s="185"/>
      <c r="IL171" s="185"/>
      <c r="IM171" s="185"/>
      <c r="IN171" s="185"/>
      <c r="IO171" s="185"/>
      <c r="IP171" s="185"/>
      <c r="IQ171" s="185"/>
      <c r="IR171" s="185"/>
      <c r="IS171" s="185"/>
      <c r="IT171" s="185"/>
      <c r="IU171" s="185"/>
      <c r="IV171" s="185"/>
    </row>
    <row r="172" spans="1:256" s="207" customFormat="1" x14ac:dyDescent="0.25">
      <c r="A172" s="194" t="s">
        <v>6651</v>
      </c>
      <c r="B172" s="195"/>
      <c r="C172" s="190"/>
      <c r="D172" s="190"/>
      <c r="E172" s="190">
        <f t="shared" si="8"/>
        <v>1.0294658903336191</v>
      </c>
      <c r="F172" s="225">
        <v>955.47199999999998</v>
      </c>
      <c r="G172" s="190">
        <f t="shared" si="9"/>
        <v>1.0036345539576041</v>
      </c>
      <c r="H172" s="225">
        <v>1050.701</v>
      </c>
      <c r="I172" s="185"/>
      <c r="J172" s="185"/>
      <c r="K172" s="185"/>
      <c r="L172" s="185"/>
      <c r="M172" s="185"/>
      <c r="N172" s="185"/>
      <c r="O172" s="185"/>
      <c r="P172" s="185"/>
      <c r="Q172" s="185"/>
      <c r="R172" s="185"/>
      <c r="S172" s="185"/>
      <c r="T172" s="185"/>
      <c r="U172" s="185"/>
      <c r="V172" s="185"/>
      <c r="W172" s="185"/>
      <c r="X172" s="185"/>
      <c r="Y172" s="185"/>
      <c r="Z172" s="185"/>
      <c r="AA172" s="185"/>
      <c r="AB172" s="185"/>
      <c r="AC172" s="185"/>
      <c r="AD172" s="185"/>
      <c r="AE172" s="185"/>
      <c r="AF172" s="185"/>
      <c r="AG172" s="185"/>
      <c r="AH172" s="185"/>
      <c r="AI172" s="185"/>
      <c r="AJ172" s="185"/>
      <c r="AK172" s="185"/>
      <c r="AL172" s="185"/>
      <c r="AM172" s="185"/>
      <c r="AN172" s="185"/>
      <c r="AO172" s="185"/>
      <c r="AP172" s="185"/>
      <c r="AQ172" s="185"/>
      <c r="AR172" s="185"/>
      <c r="AS172" s="185"/>
      <c r="AT172" s="185"/>
      <c r="AU172" s="185"/>
      <c r="AV172" s="185"/>
      <c r="AW172" s="185"/>
      <c r="AX172" s="185"/>
      <c r="AY172" s="185"/>
      <c r="AZ172" s="185"/>
      <c r="BA172" s="185"/>
      <c r="BB172" s="185"/>
      <c r="BC172" s="185"/>
      <c r="BD172" s="185"/>
      <c r="BE172" s="185"/>
      <c r="BF172" s="185"/>
      <c r="BG172" s="185"/>
      <c r="BH172" s="185"/>
      <c r="BI172" s="185"/>
      <c r="BJ172" s="185"/>
      <c r="BK172" s="185"/>
      <c r="BL172" s="185"/>
      <c r="BM172" s="185"/>
      <c r="BN172" s="185"/>
      <c r="BO172" s="185"/>
      <c r="BP172" s="185"/>
      <c r="BQ172" s="185"/>
      <c r="BR172" s="185"/>
      <c r="BS172" s="185"/>
      <c r="BT172" s="185"/>
      <c r="BU172" s="185"/>
      <c r="BV172" s="185"/>
      <c r="BW172" s="185"/>
      <c r="BX172" s="185"/>
      <c r="BY172" s="185"/>
      <c r="BZ172" s="185"/>
      <c r="CA172" s="185"/>
      <c r="CB172" s="185"/>
      <c r="CC172" s="185"/>
      <c r="CD172" s="185"/>
      <c r="CE172" s="185"/>
      <c r="CF172" s="185"/>
      <c r="CG172" s="185"/>
      <c r="CH172" s="185"/>
      <c r="CI172" s="185"/>
      <c r="CJ172" s="185"/>
      <c r="CK172" s="185"/>
      <c r="CL172" s="185"/>
      <c r="CM172" s="185"/>
      <c r="CN172" s="185"/>
      <c r="CO172" s="185"/>
      <c r="CP172" s="185"/>
      <c r="CQ172" s="185"/>
      <c r="CR172" s="185"/>
      <c r="CS172" s="185"/>
      <c r="CT172" s="185"/>
      <c r="CU172" s="185"/>
      <c r="CV172" s="185"/>
      <c r="CW172" s="185"/>
      <c r="CX172" s="185"/>
      <c r="CY172" s="185"/>
      <c r="CZ172" s="185"/>
      <c r="DA172" s="185"/>
      <c r="DB172" s="185"/>
      <c r="DC172" s="185"/>
      <c r="DD172" s="185"/>
      <c r="DE172" s="185"/>
      <c r="DF172" s="185"/>
      <c r="DG172" s="185"/>
      <c r="DH172" s="185"/>
      <c r="DI172" s="185"/>
      <c r="DJ172" s="185"/>
      <c r="DK172" s="185"/>
      <c r="DL172" s="185"/>
      <c r="DM172" s="185"/>
      <c r="DN172" s="185"/>
      <c r="DO172" s="185"/>
      <c r="DP172" s="185"/>
      <c r="DQ172" s="185"/>
      <c r="DR172" s="185"/>
      <c r="DS172" s="185"/>
      <c r="DT172" s="185"/>
      <c r="DU172" s="185"/>
      <c r="DV172" s="185"/>
      <c r="DW172" s="185"/>
      <c r="DX172" s="185"/>
      <c r="DY172" s="185"/>
      <c r="DZ172" s="185"/>
      <c r="EA172" s="185"/>
      <c r="EB172" s="185"/>
      <c r="EC172" s="185"/>
      <c r="ED172" s="185"/>
      <c r="EE172" s="185"/>
      <c r="EF172" s="185"/>
      <c r="EG172" s="185"/>
      <c r="EH172" s="185"/>
      <c r="EI172" s="185"/>
      <c r="EJ172" s="185"/>
      <c r="EK172" s="185"/>
      <c r="EL172" s="185"/>
      <c r="EM172" s="185"/>
      <c r="EN172" s="185"/>
      <c r="EO172" s="185"/>
      <c r="EP172" s="185"/>
      <c r="EQ172" s="185"/>
      <c r="ER172" s="185"/>
      <c r="ES172" s="185"/>
      <c r="ET172" s="185"/>
      <c r="EU172" s="185"/>
      <c r="EV172" s="185"/>
      <c r="EW172" s="185"/>
      <c r="EX172" s="185"/>
      <c r="EY172" s="185"/>
      <c r="EZ172" s="185"/>
      <c r="FA172" s="185"/>
      <c r="FB172" s="185"/>
      <c r="FC172" s="185"/>
      <c r="FD172" s="185"/>
      <c r="FE172" s="185"/>
      <c r="FF172" s="185"/>
      <c r="FG172" s="185"/>
      <c r="FH172" s="185"/>
      <c r="FI172" s="185"/>
      <c r="FJ172" s="185"/>
      <c r="FK172" s="185"/>
      <c r="FL172" s="185"/>
      <c r="FM172" s="185"/>
      <c r="FN172" s="185"/>
      <c r="FO172" s="185"/>
      <c r="FP172" s="185"/>
      <c r="FQ172" s="185"/>
      <c r="FR172" s="185"/>
      <c r="FS172" s="185"/>
      <c r="FT172" s="185"/>
      <c r="FU172" s="185"/>
      <c r="FV172" s="185"/>
      <c r="FW172" s="185"/>
      <c r="FX172" s="185"/>
      <c r="FY172" s="185"/>
      <c r="FZ172" s="185"/>
      <c r="GA172" s="185"/>
      <c r="GB172" s="185"/>
      <c r="GC172" s="185"/>
      <c r="GD172" s="185"/>
      <c r="GE172" s="185"/>
      <c r="GF172" s="185"/>
      <c r="GG172" s="185"/>
      <c r="GH172" s="185"/>
      <c r="GI172" s="185"/>
      <c r="GJ172" s="185"/>
      <c r="GK172" s="185"/>
      <c r="GL172" s="185"/>
      <c r="GM172" s="185"/>
      <c r="GN172" s="185"/>
      <c r="GO172" s="185"/>
      <c r="GP172" s="185"/>
      <c r="GQ172" s="185"/>
      <c r="GR172" s="185"/>
      <c r="GS172" s="185"/>
      <c r="GT172" s="185"/>
      <c r="GU172" s="185"/>
      <c r="GV172" s="185"/>
      <c r="GW172" s="185"/>
      <c r="GX172" s="185"/>
      <c r="GY172" s="185"/>
      <c r="GZ172" s="185"/>
      <c r="HA172" s="185"/>
      <c r="HB172" s="185"/>
      <c r="HC172" s="185"/>
      <c r="HD172" s="185"/>
      <c r="HE172" s="185"/>
      <c r="HF172" s="185"/>
      <c r="HG172" s="185"/>
      <c r="HH172" s="185"/>
      <c r="HI172" s="185"/>
      <c r="HJ172" s="185"/>
      <c r="HK172" s="185"/>
      <c r="HL172" s="185"/>
      <c r="HM172" s="185"/>
      <c r="HN172" s="185"/>
      <c r="HO172" s="185"/>
      <c r="HP172" s="185"/>
      <c r="HQ172" s="185"/>
      <c r="HR172" s="185"/>
      <c r="HS172" s="185"/>
      <c r="HT172" s="185"/>
      <c r="HU172" s="185"/>
      <c r="HV172" s="185"/>
      <c r="HW172" s="185"/>
      <c r="HX172" s="185"/>
      <c r="HY172" s="185"/>
      <c r="HZ172" s="185"/>
      <c r="IA172" s="185"/>
      <c r="IB172" s="185"/>
      <c r="IC172" s="185"/>
      <c r="ID172" s="185"/>
      <c r="IE172" s="185"/>
      <c r="IF172" s="185"/>
      <c r="IG172" s="185"/>
      <c r="IH172" s="185"/>
      <c r="II172" s="185"/>
      <c r="IJ172" s="185"/>
      <c r="IK172" s="185"/>
      <c r="IL172" s="185"/>
      <c r="IM172" s="185"/>
      <c r="IN172" s="185"/>
      <c r="IO172" s="185"/>
      <c r="IP172" s="185"/>
      <c r="IQ172" s="185"/>
      <c r="IR172" s="185"/>
      <c r="IS172" s="185"/>
      <c r="IT172" s="185"/>
      <c r="IU172" s="185"/>
      <c r="IV172" s="185"/>
    </row>
    <row r="173" spans="1:256" s="207" customFormat="1" x14ac:dyDescent="0.25">
      <c r="A173" s="194" t="s">
        <v>6652</v>
      </c>
      <c r="B173" s="195"/>
      <c r="C173" s="190"/>
      <c r="D173" s="190"/>
      <c r="E173" s="190">
        <f t="shared" si="8"/>
        <v>1.0006038900145686</v>
      </c>
      <c r="F173" s="225">
        <v>956.04899999999998</v>
      </c>
      <c r="G173" s="190">
        <f t="shared" si="9"/>
        <v>1.0008860751060482</v>
      </c>
      <c r="H173" s="225">
        <v>1051.6320000000001</v>
      </c>
      <c r="I173" s="185"/>
      <c r="J173" s="185"/>
      <c r="K173" s="185"/>
      <c r="L173" s="185"/>
      <c r="M173" s="185"/>
      <c r="N173" s="185"/>
      <c r="O173" s="185"/>
      <c r="P173" s="185"/>
      <c r="Q173" s="185"/>
      <c r="R173" s="185"/>
      <c r="S173" s="185"/>
      <c r="T173" s="185"/>
      <c r="U173" s="185"/>
      <c r="V173" s="185"/>
      <c r="W173" s="185"/>
      <c r="X173" s="185"/>
      <c r="Y173" s="185"/>
      <c r="Z173" s="185"/>
      <c r="AA173" s="185"/>
      <c r="AB173" s="185"/>
      <c r="AC173" s="185"/>
      <c r="AD173" s="185"/>
      <c r="AE173" s="185"/>
      <c r="AF173" s="185"/>
      <c r="AG173" s="185"/>
      <c r="AH173" s="185"/>
      <c r="AI173" s="185"/>
      <c r="AJ173" s="185"/>
      <c r="AK173" s="185"/>
      <c r="AL173" s="185"/>
      <c r="AM173" s="185"/>
      <c r="AN173" s="185"/>
      <c r="AO173" s="185"/>
      <c r="AP173" s="185"/>
      <c r="AQ173" s="185"/>
      <c r="AR173" s="185"/>
      <c r="AS173" s="185"/>
      <c r="AT173" s="185"/>
      <c r="AU173" s="185"/>
      <c r="AV173" s="185"/>
      <c r="AW173" s="185"/>
      <c r="AX173" s="185"/>
      <c r="AY173" s="185"/>
      <c r="AZ173" s="185"/>
      <c r="BA173" s="185"/>
      <c r="BB173" s="185"/>
      <c r="BC173" s="185"/>
      <c r="BD173" s="185"/>
      <c r="BE173" s="185"/>
      <c r="BF173" s="185"/>
      <c r="BG173" s="185"/>
      <c r="BH173" s="185"/>
      <c r="BI173" s="185"/>
      <c r="BJ173" s="185"/>
      <c r="BK173" s="185"/>
      <c r="BL173" s="185"/>
      <c r="BM173" s="185"/>
      <c r="BN173" s="185"/>
      <c r="BO173" s="185"/>
      <c r="BP173" s="185"/>
      <c r="BQ173" s="185"/>
      <c r="BR173" s="185"/>
      <c r="BS173" s="185"/>
      <c r="BT173" s="185"/>
      <c r="BU173" s="185"/>
      <c r="BV173" s="185"/>
      <c r="BW173" s="185"/>
      <c r="BX173" s="185"/>
      <c r="BY173" s="185"/>
      <c r="BZ173" s="185"/>
      <c r="CA173" s="185"/>
      <c r="CB173" s="185"/>
      <c r="CC173" s="185"/>
      <c r="CD173" s="185"/>
      <c r="CE173" s="185"/>
      <c r="CF173" s="185"/>
      <c r="CG173" s="185"/>
      <c r="CH173" s="185"/>
      <c r="CI173" s="185"/>
      <c r="CJ173" s="185"/>
      <c r="CK173" s="185"/>
      <c r="CL173" s="185"/>
      <c r="CM173" s="185"/>
      <c r="CN173" s="185"/>
      <c r="CO173" s="185"/>
      <c r="CP173" s="185"/>
      <c r="CQ173" s="185"/>
      <c r="CR173" s="185"/>
      <c r="CS173" s="185"/>
      <c r="CT173" s="185"/>
      <c r="CU173" s="185"/>
      <c r="CV173" s="185"/>
      <c r="CW173" s="185"/>
      <c r="CX173" s="185"/>
      <c r="CY173" s="185"/>
      <c r="CZ173" s="185"/>
      <c r="DA173" s="185"/>
      <c r="DB173" s="185"/>
      <c r="DC173" s="185"/>
      <c r="DD173" s="185"/>
      <c r="DE173" s="185"/>
      <c r="DF173" s="185"/>
      <c r="DG173" s="185"/>
      <c r="DH173" s="185"/>
      <c r="DI173" s="185"/>
      <c r="DJ173" s="185"/>
      <c r="DK173" s="185"/>
      <c r="DL173" s="185"/>
      <c r="DM173" s="185"/>
      <c r="DN173" s="185"/>
      <c r="DO173" s="185"/>
      <c r="DP173" s="185"/>
      <c r="DQ173" s="185"/>
      <c r="DR173" s="185"/>
      <c r="DS173" s="185"/>
      <c r="DT173" s="185"/>
      <c r="DU173" s="185"/>
      <c r="DV173" s="185"/>
      <c r="DW173" s="185"/>
      <c r="DX173" s="185"/>
      <c r="DY173" s="185"/>
      <c r="DZ173" s="185"/>
      <c r="EA173" s="185"/>
      <c r="EB173" s="185"/>
      <c r="EC173" s="185"/>
      <c r="ED173" s="185"/>
      <c r="EE173" s="185"/>
      <c r="EF173" s="185"/>
      <c r="EG173" s="185"/>
      <c r="EH173" s="185"/>
      <c r="EI173" s="185"/>
      <c r="EJ173" s="185"/>
      <c r="EK173" s="185"/>
      <c r="EL173" s="185"/>
      <c r="EM173" s="185"/>
      <c r="EN173" s="185"/>
      <c r="EO173" s="185"/>
      <c r="EP173" s="185"/>
      <c r="EQ173" s="185"/>
      <c r="ER173" s="185"/>
      <c r="ES173" s="185"/>
      <c r="ET173" s="185"/>
      <c r="EU173" s="185"/>
      <c r="EV173" s="185"/>
      <c r="EW173" s="185"/>
      <c r="EX173" s="185"/>
      <c r="EY173" s="185"/>
      <c r="EZ173" s="185"/>
      <c r="FA173" s="185"/>
      <c r="FB173" s="185"/>
      <c r="FC173" s="185"/>
      <c r="FD173" s="185"/>
      <c r="FE173" s="185"/>
      <c r="FF173" s="185"/>
      <c r="FG173" s="185"/>
      <c r="FH173" s="185"/>
      <c r="FI173" s="185"/>
      <c r="FJ173" s="185"/>
      <c r="FK173" s="185"/>
      <c r="FL173" s="185"/>
      <c r="FM173" s="185"/>
      <c r="FN173" s="185"/>
      <c r="FO173" s="185"/>
      <c r="FP173" s="185"/>
      <c r="FQ173" s="185"/>
      <c r="FR173" s="185"/>
      <c r="FS173" s="185"/>
      <c r="FT173" s="185"/>
      <c r="FU173" s="185"/>
      <c r="FV173" s="185"/>
      <c r="FW173" s="185"/>
      <c r="FX173" s="185"/>
      <c r="FY173" s="185"/>
      <c r="FZ173" s="185"/>
      <c r="GA173" s="185"/>
      <c r="GB173" s="185"/>
      <c r="GC173" s="185"/>
      <c r="GD173" s="185"/>
      <c r="GE173" s="185"/>
      <c r="GF173" s="185"/>
      <c r="GG173" s="185"/>
      <c r="GH173" s="185"/>
      <c r="GI173" s="185"/>
      <c r="GJ173" s="185"/>
      <c r="GK173" s="185"/>
      <c r="GL173" s="185"/>
      <c r="GM173" s="185"/>
      <c r="GN173" s="185"/>
      <c r="GO173" s="185"/>
      <c r="GP173" s="185"/>
      <c r="GQ173" s="185"/>
      <c r="GR173" s="185"/>
      <c r="GS173" s="185"/>
      <c r="GT173" s="185"/>
      <c r="GU173" s="185"/>
      <c r="GV173" s="185"/>
      <c r="GW173" s="185"/>
      <c r="GX173" s="185"/>
      <c r="GY173" s="185"/>
      <c r="GZ173" s="185"/>
      <c r="HA173" s="185"/>
      <c r="HB173" s="185"/>
      <c r="HC173" s="185"/>
      <c r="HD173" s="185"/>
      <c r="HE173" s="185"/>
      <c r="HF173" s="185"/>
      <c r="HG173" s="185"/>
      <c r="HH173" s="185"/>
      <c r="HI173" s="185"/>
      <c r="HJ173" s="185"/>
      <c r="HK173" s="185"/>
      <c r="HL173" s="185"/>
      <c r="HM173" s="185"/>
      <c r="HN173" s="185"/>
      <c r="HO173" s="185"/>
      <c r="HP173" s="185"/>
      <c r="HQ173" s="185"/>
      <c r="HR173" s="185"/>
      <c r="HS173" s="185"/>
      <c r="HT173" s="185"/>
      <c r="HU173" s="185"/>
      <c r="HV173" s="185"/>
      <c r="HW173" s="185"/>
      <c r="HX173" s="185"/>
      <c r="HY173" s="185"/>
      <c r="HZ173" s="185"/>
      <c r="IA173" s="185"/>
      <c r="IB173" s="185"/>
      <c r="IC173" s="185"/>
      <c r="ID173" s="185"/>
      <c r="IE173" s="185"/>
      <c r="IF173" s="185"/>
      <c r="IG173" s="185"/>
      <c r="IH173" s="185"/>
      <c r="II173" s="185"/>
      <c r="IJ173" s="185"/>
      <c r="IK173" s="185"/>
      <c r="IL173" s="185"/>
      <c r="IM173" s="185"/>
      <c r="IN173" s="185"/>
      <c r="IO173" s="185"/>
      <c r="IP173" s="185"/>
      <c r="IQ173" s="185"/>
      <c r="IR173" s="185"/>
      <c r="IS173" s="185"/>
      <c r="IT173" s="185"/>
      <c r="IU173" s="185"/>
      <c r="IV173" s="185"/>
    </row>
    <row r="174" spans="1:256" s="207" customFormat="1" x14ac:dyDescent="0.25">
      <c r="A174" s="194" t="s">
        <v>6653</v>
      </c>
      <c r="B174" s="195"/>
      <c r="C174" s="190"/>
      <c r="D174" s="190"/>
      <c r="E174" s="190">
        <f t="shared" si="8"/>
        <v>0.99844359441827779</v>
      </c>
      <c r="F174" s="225">
        <v>954.56100000000004</v>
      </c>
      <c r="G174" s="190">
        <f t="shared" si="9"/>
        <v>1.0045510216501587</v>
      </c>
      <c r="H174" s="225">
        <v>1056.4179999999999</v>
      </c>
      <c r="I174" s="185"/>
      <c r="J174" s="185"/>
      <c r="K174" s="185"/>
      <c r="L174" s="185"/>
      <c r="M174" s="185"/>
      <c r="N174" s="185"/>
      <c r="O174" s="185"/>
      <c r="P174" s="185"/>
      <c r="Q174" s="185"/>
      <c r="R174" s="185"/>
      <c r="S174" s="185"/>
      <c r="T174" s="185"/>
      <c r="U174" s="185"/>
      <c r="V174" s="185"/>
      <c r="W174" s="185"/>
      <c r="X174" s="185"/>
      <c r="Y174" s="185"/>
      <c r="Z174" s="185"/>
      <c r="AA174" s="185"/>
      <c r="AB174" s="185"/>
      <c r="AC174" s="185"/>
      <c r="AD174" s="185"/>
      <c r="AE174" s="185"/>
      <c r="AF174" s="185"/>
      <c r="AG174" s="185"/>
      <c r="AH174" s="185"/>
      <c r="AI174" s="185"/>
      <c r="AJ174" s="185"/>
      <c r="AK174" s="185"/>
      <c r="AL174" s="185"/>
      <c r="AM174" s="185"/>
      <c r="AN174" s="185"/>
      <c r="AO174" s="185"/>
      <c r="AP174" s="185"/>
      <c r="AQ174" s="185"/>
      <c r="AR174" s="185"/>
      <c r="AS174" s="185"/>
      <c r="AT174" s="185"/>
      <c r="AU174" s="185"/>
      <c r="AV174" s="185"/>
      <c r="AW174" s="185"/>
      <c r="AX174" s="185"/>
      <c r="AY174" s="185"/>
      <c r="AZ174" s="185"/>
      <c r="BA174" s="185"/>
      <c r="BB174" s="185"/>
      <c r="BC174" s="185"/>
      <c r="BD174" s="185"/>
      <c r="BE174" s="185"/>
      <c r="BF174" s="185"/>
      <c r="BG174" s="185"/>
      <c r="BH174" s="185"/>
      <c r="BI174" s="185"/>
      <c r="BJ174" s="185"/>
      <c r="BK174" s="185"/>
      <c r="BL174" s="185"/>
      <c r="BM174" s="185"/>
      <c r="BN174" s="185"/>
      <c r="BO174" s="185"/>
      <c r="BP174" s="185"/>
      <c r="BQ174" s="185"/>
      <c r="BR174" s="185"/>
      <c r="BS174" s="185"/>
      <c r="BT174" s="185"/>
      <c r="BU174" s="185"/>
      <c r="BV174" s="185"/>
      <c r="BW174" s="185"/>
      <c r="BX174" s="185"/>
      <c r="BY174" s="185"/>
      <c r="BZ174" s="185"/>
      <c r="CA174" s="185"/>
      <c r="CB174" s="185"/>
      <c r="CC174" s="185"/>
      <c r="CD174" s="185"/>
      <c r="CE174" s="185"/>
      <c r="CF174" s="185"/>
      <c r="CG174" s="185"/>
      <c r="CH174" s="185"/>
      <c r="CI174" s="185"/>
      <c r="CJ174" s="185"/>
      <c r="CK174" s="185"/>
      <c r="CL174" s="185"/>
      <c r="CM174" s="185"/>
      <c r="CN174" s="185"/>
      <c r="CO174" s="185"/>
      <c r="CP174" s="185"/>
      <c r="CQ174" s="185"/>
      <c r="CR174" s="185"/>
      <c r="CS174" s="185"/>
      <c r="CT174" s="185"/>
      <c r="CU174" s="185"/>
      <c r="CV174" s="185"/>
      <c r="CW174" s="185"/>
      <c r="CX174" s="185"/>
      <c r="CY174" s="185"/>
      <c r="CZ174" s="185"/>
      <c r="DA174" s="185"/>
      <c r="DB174" s="185"/>
      <c r="DC174" s="185"/>
      <c r="DD174" s="185"/>
      <c r="DE174" s="185"/>
      <c r="DF174" s="185"/>
      <c r="DG174" s="185"/>
      <c r="DH174" s="185"/>
      <c r="DI174" s="185"/>
      <c r="DJ174" s="185"/>
      <c r="DK174" s="185"/>
      <c r="DL174" s="185"/>
      <c r="DM174" s="185"/>
      <c r="DN174" s="185"/>
      <c r="DO174" s="185"/>
      <c r="DP174" s="185"/>
      <c r="DQ174" s="185"/>
      <c r="DR174" s="185"/>
      <c r="DS174" s="185"/>
      <c r="DT174" s="185"/>
      <c r="DU174" s="185"/>
      <c r="DV174" s="185"/>
      <c r="DW174" s="185"/>
      <c r="DX174" s="185"/>
      <c r="DY174" s="185"/>
      <c r="DZ174" s="185"/>
      <c r="EA174" s="185"/>
      <c r="EB174" s="185"/>
      <c r="EC174" s="185"/>
      <c r="ED174" s="185"/>
      <c r="EE174" s="185"/>
      <c r="EF174" s="185"/>
      <c r="EG174" s="185"/>
      <c r="EH174" s="185"/>
      <c r="EI174" s="185"/>
      <c r="EJ174" s="185"/>
      <c r="EK174" s="185"/>
      <c r="EL174" s="185"/>
      <c r="EM174" s="185"/>
      <c r="EN174" s="185"/>
      <c r="EO174" s="185"/>
      <c r="EP174" s="185"/>
      <c r="EQ174" s="185"/>
      <c r="ER174" s="185"/>
      <c r="ES174" s="185"/>
      <c r="ET174" s="185"/>
      <c r="EU174" s="185"/>
      <c r="EV174" s="185"/>
      <c r="EW174" s="185"/>
      <c r="EX174" s="185"/>
      <c r="EY174" s="185"/>
      <c r="EZ174" s="185"/>
      <c r="FA174" s="185"/>
      <c r="FB174" s="185"/>
      <c r="FC174" s="185"/>
      <c r="FD174" s="185"/>
      <c r="FE174" s="185"/>
      <c r="FF174" s="185"/>
      <c r="FG174" s="185"/>
      <c r="FH174" s="185"/>
      <c r="FI174" s="185"/>
      <c r="FJ174" s="185"/>
      <c r="FK174" s="185"/>
      <c r="FL174" s="185"/>
      <c r="FM174" s="185"/>
      <c r="FN174" s="185"/>
      <c r="FO174" s="185"/>
      <c r="FP174" s="185"/>
      <c r="FQ174" s="185"/>
      <c r="FR174" s="185"/>
      <c r="FS174" s="185"/>
      <c r="FT174" s="185"/>
      <c r="FU174" s="185"/>
      <c r="FV174" s="185"/>
      <c r="FW174" s="185"/>
      <c r="FX174" s="185"/>
      <c r="FY174" s="185"/>
      <c r="FZ174" s="185"/>
      <c r="GA174" s="185"/>
      <c r="GB174" s="185"/>
      <c r="GC174" s="185"/>
      <c r="GD174" s="185"/>
      <c r="GE174" s="185"/>
      <c r="GF174" s="185"/>
      <c r="GG174" s="185"/>
      <c r="GH174" s="185"/>
      <c r="GI174" s="185"/>
      <c r="GJ174" s="185"/>
      <c r="GK174" s="185"/>
      <c r="GL174" s="185"/>
      <c r="GM174" s="185"/>
      <c r="GN174" s="185"/>
      <c r="GO174" s="185"/>
      <c r="GP174" s="185"/>
      <c r="GQ174" s="185"/>
      <c r="GR174" s="185"/>
      <c r="GS174" s="185"/>
      <c r="GT174" s="185"/>
      <c r="GU174" s="185"/>
      <c r="GV174" s="185"/>
      <c r="GW174" s="185"/>
      <c r="GX174" s="185"/>
      <c r="GY174" s="185"/>
      <c r="GZ174" s="185"/>
      <c r="HA174" s="185"/>
      <c r="HB174" s="185"/>
      <c r="HC174" s="185"/>
      <c r="HD174" s="185"/>
      <c r="HE174" s="185"/>
      <c r="HF174" s="185"/>
      <c r="HG174" s="185"/>
      <c r="HH174" s="185"/>
      <c r="HI174" s="185"/>
      <c r="HJ174" s="185"/>
      <c r="HK174" s="185"/>
      <c r="HL174" s="185"/>
      <c r="HM174" s="185"/>
      <c r="HN174" s="185"/>
      <c r="HO174" s="185"/>
      <c r="HP174" s="185"/>
      <c r="HQ174" s="185"/>
      <c r="HR174" s="185"/>
      <c r="HS174" s="185"/>
      <c r="HT174" s="185"/>
      <c r="HU174" s="185"/>
      <c r="HV174" s="185"/>
      <c r="HW174" s="185"/>
      <c r="HX174" s="185"/>
      <c r="HY174" s="185"/>
      <c r="HZ174" s="185"/>
      <c r="IA174" s="185"/>
      <c r="IB174" s="185"/>
      <c r="IC174" s="185"/>
      <c r="ID174" s="185"/>
      <c r="IE174" s="185"/>
      <c r="IF174" s="185"/>
      <c r="IG174" s="185"/>
      <c r="IH174" s="185"/>
      <c r="II174" s="185"/>
      <c r="IJ174" s="185"/>
      <c r="IK174" s="185"/>
      <c r="IL174" s="185"/>
      <c r="IM174" s="185"/>
      <c r="IN174" s="185"/>
      <c r="IO174" s="185"/>
      <c r="IP174" s="185"/>
      <c r="IQ174" s="185"/>
      <c r="IR174" s="185"/>
      <c r="IS174" s="185"/>
      <c r="IT174" s="185"/>
      <c r="IU174" s="185"/>
      <c r="IV174" s="185"/>
    </row>
    <row r="175" spans="1:256" s="207" customFormat="1" x14ac:dyDescent="0.25">
      <c r="A175" s="194" t="s">
        <v>6654</v>
      </c>
      <c r="B175" s="195"/>
      <c r="C175" s="190"/>
      <c r="D175" s="190"/>
      <c r="E175" s="190">
        <f t="shared" si="8"/>
        <v>1.0017327336859561</v>
      </c>
      <c r="F175" s="225">
        <v>956.21500000000003</v>
      </c>
      <c r="G175" s="190">
        <f t="shared" si="9"/>
        <v>1.0004524724114887</v>
      </c>
      <c r="H175" s="225">
        <v>1056.896</v>
      </c>
      <c r="I175" s="185"/>
      <c r="J175" s="185"/>
      <c r="K175" s="185"/>
      <c r="L175" s="185"/>
      <c r="M175" s="185"/>
      <c r="N175" s="185"/>
      <c r="O175" s="185"/>
      <c r="P175" s="185"/>
      <c r="Q175" s="185"/>
      <c r="R175" s="185"/>
      <c r="S175" s="185"/>
      <c r="T175" s="185"/>
      <c r="U175" s="185"/>
      <c r="V175" s="185"/>
      <c r="W175" s="185"/>
      <c r="X175" s="185"/>
      <c r="Y175" s="185"/>
      <c r="Z175" s="185"/>
      <c r="AA175" s="185"/>
      <c r="AB175" s="185"/>
      <c r="AC175" s="185"/>
      <c r="AD175" s="185"/>
      <c r="AE175" s="185"/>
      <c r="AF175" s="185"/>
      <c r="AG175" s="185"/>
      <c r="AH175" s="185"/>
      <c r="AI175" s="185"/>
      <c r="AJ175" s="185"/>
      <c r="AK175" s="185"/>
      <c r="AL175" s="185"/>
      <c r="AM175" s="185"/>
      <c r="AN175" s="185"/>
      <c r="AO175" s="185"/>
      <c r="AP175" s="185"/>
      <c r="AQ175" s="185"/>
      <c r="AR175" s="185"/>
      <c r="AS175" s="185"/>
      <c r="AT175" s="185"/>
      <c r="AU175" s="185"/>
      <c r="AV175" s="185"/>
      <c r="AW175" s="185"/>
      <c r="AX175" s="185"/>
      <c r="AY175" s="185"/>
      <c r="AZ175" s="185"/>
      <c r="BA175" s="185"/>
      <c r="BB175" s="185"/>
      <c r="BC175" s="185"/>
      <c r="BD175" s="185"/>
      <c r="BE175" s="185"/>
      <c r="BF175" s="185"/>
      <c r="BG175" s="185"/>
      <c r="BH175" s="185"/>
      <c r="BI175" s="185"/>
      <c r="BJ175" s="185"/>
      <c r="BK175" s="185"/>
      <c r="BL175" s="185"/>
      <c r="BM175" s="185"/>
      <c r="BN175" s="185"/>
      <c r="BO175" s="185"/>
      <c r="BP175" s="185"/>
      <c r="BQ175" s="185"/>
      <c r="BR175" s="185"/>
      <c r="BS175" s="185"/>
      <c r="BT175" s="185"/>
      <c r="BU175" s="185"/>
      <c r="BV175" s="185"/>
      <c r="BW175" s="185"/>
      <c r="BX175" s="185"/>
      <c r="BY175" s="185"/>
      <c r="BZ175" s="185"/>
      <c r="CA175" s="185"/>
      <c r="CB175" s="185"/>
      <c r="CC175" s="185"/>
      <c r="CD175" s="185"/>
      <c r="CE175" s="185"/>
      <c r="CF175" s="185"/>
      <c r="CG175" s="185"/>
      <c r="CH175" s="185"/>
      <c r="CI175" s="185"/>
      <c r="CJ175" s="185"/>
      <c r="CK175" s="185"/>
      <c r="CL175" s="185"/>
      <c r="CM175" s="185"/>
      <c r="CN175" s="185"/>
      <c r="CO175" s="185"/>
      <c r="CP175" s="185"/>
      <c r="CQ175" s="185"/>
      <c r="CR175" s="185"/>
      <c r="CS175" s="185"/>
      <c r="CT175" s="185"/>
      <c r="CU175" s="185"/>
      <c r="CV175" s="185"/>
      <c r="CW175" s="185"/>
      <c r="CX175" s="185"/>
      <c r="CY175" s="185"/>
      <c r="CZ175" s="185"/>
      <c r="DA175" s="185"/>
      <c r="DB175" s="185"/>
      <c r="DC175" s="185"/>
      <c r="DD175" s="185"/>
      <c r="DE175" s="185"/>
      <c r="DF175" s="185"/>
      <c r="DG175" s="185"/>
      <c r="DH175" s="185"/>
      <c r="DI175" s="185"/>
      <c r="DJ175" s="185"/>
      <c r="DK175" s="185"/>
      <c r="DL175" s="185"/>
      <c r="DM175" s="185"/>
      <c r="DN175" s="185"/>
      <c r="DO175" s="185"/>
      <c r="DP175" s="185"/>
      <c r="DQ175" s="185"/>
      <c r="DR175" s="185"/>
      <c r="DS175" s="185"/>
      <c r="DT175" s="185"/>
      <c r="DU175" s="185"/>
      <c r="DV175" s="185"/>
      <c r="DW175" s="185"/>
      <c r="DX175" s="185"/>
      <c r="DY175" s="185"/>
      <c r="DZ175" s="185"/>
      <c r="EA175" s="185"/>
      <c r="EB175" s="185"/>
      <c r="EC175" s="185"/>
      <c r="ED175" s="185"/>
      <c r="EE175" s="185"/>
      <c r="EF175" s="185"/>
      <c r="EG175" s="185"/>
      <c r="EH175" s="185"/>
      <c r="EI175" s="185"/>
      <c r="EJ175" s="185"/>
      <c r="EK175" s="185"/>
      <c r="EL175" s="185"/>
      <c r="EM175" s="185"/>
      <c r="EN175" s="185"/>
      <c r="EO175" s="185"/>
      <c r="EP175" s="185"/>
      <c r="EQ175" s="185"/>
      <c r="ER175" s="185"/>
      <c r="ES175" s="185"/>
      <c r="ET175" s="185"/>
      <c r="EU175" s="185"/>
      <c r="EV175" s="185"/>
      <c r="EW175" s="185"/>
      <c r="EX175" s="185"/>
      <c r="EY175" s="185"/>
      <c r="EZ175" s="185"/>
      <c r="FA175" s="185"/>
      <c r="FB175" s="185"/>
      <c r="FC175" s="185"/>
      <c r="FD175" s="185"/>
      <c r="FE175" s="185"/>
      <c r="FF175" s="185"/>
      <c r="FG175" s="185"/>
      <c r="FH175" s="185"/>
      <c r="FI175" s="185"/>
      <c r="FJ175" s="185"/>
      <c r="FK175" s="185"/>
      <c r="FL175" s="185"/>
      <c r="FM175" s="185"/>
      <c r="FN175" s="185"/>
      <c r="FO175" s="185"/>
      <c r="FP175" s="185"/>
      <c r="FQ175" s="185"/>
      <c r="FR175" s="185"/>
      <c r="FS175" s="185"/>
      <c r="FT175" s="185"/>
      <c r="FU175" s="185"/>
      <c r="FV175" s="185"/>
      <c r="FW175" s="185"/>
      <c r="FX175" s="185"/>
      <c r="FY175" s="185"/>
      <c r="FZ175" s="185"/>
      <c r="GA175" s="185"/>
      <c r="GB175" s="185"/>
      <c r="GC175" s="185"/>
      <c r="GD175" s="185"/>
      <c r="GE175" s="185"/>
      <c r="GF175" s="185"/>
      <c r="GG175" s="185"/>
      <c r="GH175" s="185"/>
      <c r="GI175" s="185"/>
      <c r="GJ175" s="185"/>
      <c r="GK175" s="185"/>
      <c r="GL175" s="185"/>
      <c r="GM175" s="185"/>
      <c r="GN175" s="185"/>
      <c r="GO175" s="185"/>
      <c r="GP175" s="185"/>
      <c r="GQ175" s="185"/>
      <c r="GR175" s="185"/>
      <c r="GS175" s="185"/>
      <c r="GT175" s="185"/>
      <c r="GU175" s="185"/>
      <c r="GV175" s="185"/>
      <c r="GW175" s="185"/>
      <c r="GX175" s="185"/>
      <c r="GY175" s="185"/>
      <c r="GZ175" s="185"/>
      <c r="HA175" s="185"/>
      <c r="HB175" s="185"/>
      <c r="HC175" s="185"/>
      <c r="HD175" s="185"/>
      <c r="HE175" s="185"/>
      <c r="HF175" s="185"/>
      <c r="HG175" s="185"/>
      <c r="HH175" s="185"/>
      <c r="HI175" s="185"/>
      <c r="HJ175" s="185"/>
      <c r="HK175" s="185"/>
      <c r="HL175" s="185"/>
      <c r="HM175" s="185"/>
      <c r="HN175" s="185"/>
      <c r="HO175" s="185"/>
      <c r="HP175" s="185"/>
      <c r="HQ175" s="185"/>
      <c r="HR175" s="185"/>
      <c r="HS175" s="185"/>
      <c r="HT175" s="185"/>
      <c r="HU175" s="185"/>
      <c r="HV175" s="185"/>
      <c r="HW175" s="185"/>
      <c r="HX175" s="185"/>
      <c r="HY175" s="185"/>
      <c r="HZ175" s="185"/>
      <c r="IA175" s="185"/>
      <c r="IB175" s="185"/>
      <c r="IC175" s="185"/>
      <c r="ID175" s="185"/>
      <c r="IE175" s="185"/>
      <c r="IF175" s="185"/>
      <c r="IG175" s="185"/>
      <c r="IH175" s="185"/>
      <c r="II175" s="185"/>
      <c r="IJ175" s="185"/>
      <c r="IK175" s="185"/>
      <c r="IL175" s="185"/>
      <c r="IM175" s="185"/>
      <c r="IN175" s="185"/>
      <c r="IO175" s="185"/>
      <c r="IP175" s="185"/>
      <c r="IQ175" s="185"/>
      <c r="IR175" s="185"/>
      <c r="IS175" s="185"/>
      <c r="IT175" s="185"/>
      <c r="IU175" s="185"/>
      <c r="IV175" s="185"/>
    </row>
    <row r="176" spans="1:256" s="207" customFormat="1" x14ac:dyDescent="0.25">
      <c r="A176" s="194" t="s">
        <v>6655</v>
      </c>
      <c r="B176" s="195"/>
      <c r="C176" s="190"/>
      <c r="D176" s="190"/>
      <c r="E176" s="190">
        <f t="shared" si="8"/>
        <v>1.0011796510199065</v>
      </c>
      <c r="F176" s="225">
        <v>957.34299999999996</v>
      </c>
      <c r="G176" s="190">
        <f t="shared" si="9"/>
        <v>1.0030466573816157</v>
      </c>
      <c r="H176" s="225">
        <v>1060.116</v>
      </c>
      <c r="I176" s="185"/>
      <c r="J176" s="185"/>
      <c r="K176" s="185"/>
      <c r="L176" s="185"/>
      <c r="M176" s="185"/>
      <c r="N176" s="185"/>
      <c r="O176" s="185"/>
      <c r="P176" s="185"/>
      <c r="Q176" s="185"/>
      <c r="R176" s="185"/>
      <c r="S176" s="185"/>
      <c r="T176" s="185"/>
      <c r="U176" s="185"/>
      <c r="V176" s="185"/>
      <c r="W176" s="185"/>
      <c r="X176" s="185"/>
      <c r="Y176" s="185"/>
      <c r="Z176" s="185"/>
      <c r="AA176" s="185"/>
      <c r="AB176" s="185"/>
      <c r="AC176" s="185"/>
      <c r="AD176" s="185"/>
      <c r="AE176" s="185"/>
      <c r="AF176" s="185"/>
      <c r="AG176" s="185"/>
      <c r="AH176" s="185"/>
      <c r="AI176" s="185"/>
      <c r="AJ176" s="185"/>
      <c r="AK176" s="185"/>
      <c r="AL176" s="185"/>
      <c r="AM176" s="185"/>
      <c r="AN176" s="185"/>
      <c r="AO176" s="185"/>
      <c r="AP176" s="185"/>
      <c r="AQ176" s="185"/>
      <c r="AR176" s="185"/>
      <c r="AS176" s="185"/>
      <c r="AT176" s="185"/>
      <c r="AU176" s="185"/>
      <c r="AV176" s="185"/>
      <c r="AW176" s="185"/>
      <c r="AX176" s="185"/>
      <c r="AY176" s="185"/>
      <c r="AZ176" s="185"/>
      <c r="BA176" s="185"/>
      <c r="BB176" s="185"/>
      <c r="BC176" s="185"/>
      <c r="BD176" s="185"/>
      <c r="BE176" s="185"/>
      <c r="BF176" s="185"/>
      <c r="BG176" s="185"/>
      <c r="BH176" s="185"/>
      <c r="BI176" s="185"/>
      <c r="BJ176" s="185"/>
      <c r="BK176" s="185"/>
      <c r="BL176" s="185"/>
      <c r="BM176" s="185"/>
      <c r="BN176" s="185"/>
      <c r="BO176" s="185"/>
      <c r="BP176" s="185"/>
      <c r="BQ176" s="185"/>
      <c r="BR176" s="185"/>
      <c r="BS176" s="185"/>
      <c r="BT176" s="185"/>
      <c r="BU176" s="185"/>
      <c r="BV176" s="185"/>
      <c r="BW176" s="185"/>
      <c r="BX176" s="185"/>
      <c r="BY176" s="185"/>
      <c r="BZ176" s="185"/>
      <c r="CA176" s="185"/>
      <c r="CB176" s="185"/>
      <c r="CC176" s="185"/>
      <c r="CD176" s="185"/>
      <c r="CE176" s="185"/>
      <c r="CF176" s="185"/>
      <c r="CG176" s="185"/>
      <c r="CH176" s="185"/>
      <c r="CI176" s="185"/>
      <c r="CJ176" s="185"/>
      <c r="CK176" s="185"/>
      <c r="CL176" s="185"/>
      <c r="CM176" s="185"/>
      <c r="CN176" s="185"/>
      <c r="CO176" s="185"/>
      <c r="CP176" s="185"/>
      <c r="CQ176" s="185"/>
      <c r="CR176" s="185"/>
      <c r="CS176" s="185"/>
      <c r="CT176" s="185"/>
      <c r="CU176" s="185"/>
      <c r="CV176" s="185"/>
      <c r="CW176" s="185"/>
      <c r="CX176" s="185"/>
      <c r="CY176" s="185"/>
      <c r="CZ176" s="185"/>
      <c r="DA176" s="185"/>
      <c r="DB176" s="185"/>
      <c r="DC176" s="185"/>
      <c r="DD176" s="185"/>
      <c r="DE176" s="185"/>
      <c r="DF176" s="185"/>
      <c r="DG176" s="185"/>
      <c r="DH176" s="185"/>
      <c r="DI176" s="185"/>
      <c r="DJ176" s="185"/>
      <c r="DK176" s="185"/>
      <c r="DL176" s="185"/>
      <c r="DM176" s="185"/>
      <c r="DN176" s="185"/>
      <c r="DO176" s="185"/>
      <c r="DP176" s="185"/>
      <c r="DQ176" s="185"/>
      <c r="DR176" s="185"/>
      <c r="DS176" s="185"/>
      <c r="DT176" s="185"/>
      <c r="DU176" s="185"/>
      <c r="DV176" s="185"/>
      <c r="DW176" s="185"/>
      <c r="DX176" s="185"/>
      <c r="DY176" s="185"/>
      <c r="DZ176" s="185"/>
      <c r="EA176" s="185"/>
      <c r="EB176" s="185"/>
      <c r="EC176" s="185"/>
      <c r="ED176" s="185"/>
      <c r="EE176" s="185"/>
      <c r="EF176" s="185"/>
      <c r="EG176" s="185"/>
      <c r="EH176" s="185"/>
      <c r="EI176" s="185"/>
      <c r="EJ176" s="185"/>
      <c r="EK176" s="185"/>
      <c r="EL176" s="185"/>
      <c r="EM176" s="185"/>
      <c r="EN176" s="185"/>
      <c r="EO176" s="185"/>
      <c r="EP176" s="185"/>
      <c r="EQ176" s="185"/>
      <c r="ER176" s="185"/>
      <c r="ES176" s="185"/>
      <c r="ET176" s="185"/>
      <c r="EU176" s="185"/>
      <c r="EV176" s="185"/>
      <c r="EW176" s="185"/>
      <c r="EX176" s="185"/>
      <c r="EY176" s="185"/>
      <c r="EZ176" s="185"/>
      <c r="FA176" s="185"/>
      <c r="FB176" s="185"/>
      <c r="FC176" s="185"/>
      <c r="FD176" s="185"/>
      <c r="FE176" s="185"/>
      <c r="FF176" s="185"/>
      <c r="FG176" s="185"/>
      <c r="FH176" s="185"/>
      <c r="FI176" s="185"/>
      <c r="FJ176" s="185"/>
      <c r="FK176" s="185"/>
      <c r="FL176" s="185"/>
      <c r="FM176" s="185"/>
      <c r="FN176" s="185"/>
      <c r="FO176" s="185"/>
      <c r="FP176" s="185"/>
      <c r="FQ176" s="185"/>
      <c r="FR176" s="185"/>
      <c r="FS176" s="185"/>
      <c r="FT176" s="185"/>
      <c r="FU176" s="185"/>
      <c r="FV176" s="185"/>
      <c r="FW176" s="185"/>
      <c r="FX176" s="185"/>
      <c r="FY176" s="185"/>
      <c r="FZ176" s="185"/>
      <c r="GA176" s="185"/>
      <c r="GB176" s="185"/>
      <c r="GC176" s="185"/>
      <c r="GD176" s="185"/>
      <c r="GE176" s="185"/>
      <c r="GF176" s="185"/>
      <c r="GG176" s="185"/>
      <c r="GH176" s="185"/>
      <c r="GI176" s="185"/>
      <c r="GJ176" s="185"/>
      <c r="GK176" s="185"/>
      <c r="GL176" s="185"/>
      <c r="GM176" s="185"/>
      <c r="GN176" s="185"/>
      <c r="GO176" s="185"/>
      <c r="GP176" s="185"/>
      <c r="GQ176" s="185"/>
      <c r="GR176" s="185"/>
      <c r="GS176" s="185"/>
      <c r="GT176" s="185"/>
      <c r="GU176" s="185"/>
      <c r="GV176" s="185"/>
      <c r="GW176" s="185"/>
      <c r="GX176" s="185"/>
      <c r="GY176" s="185"/>
      <c r="GZ176" s="185"/>
      <c r="HA176" s="185"/>
      <c r="HB176" s="185"/>
      <c r="HC176" s="185"/>
      <c r="HD176" s="185"/>
      <c r="HE176" s="185"/>
      <c r="HF176" s="185"/>
      <c r="HG176" s="185"/>
      <c r="HH176" s="185"/>
      <c r="HI176" s="185"/>
      <c r="HJ176" s="185"/>
      <c r="HK176" s="185"/>
      <c r="HL176" s="185"/>
      <c r="HM176" s="185"/>
      <c r="HN176" s="185"/>
      <c r="HO176" s="185"/>
      <c r="HP176" s="185"/>
      <c r="HQ176" s="185"/>
      <c r="HR176" s="185"/>
      <c r="HS176" s="185"/>
      <c r="HT176" s="185"/>
      <c r="HU176" s="185"/>
      <c r="HV176" s="185"/>
      <c r="HW176" s="185"/>
      <c r="HX176" s="185"/>
      <c r="HY176" s="185"/>
      <c r="HZ176" s="185"/>
      <c r="IA176" s="185"/>
      <c r="IB176" s="185"/>
      <c r="IC176" s="185"/>
      <c r="ID176" s="185"/>
      <c r="IE176" s="185"/>
      <c r="IF176" s="185"/>
      <c r="IG176" s="185"/>
      <c r="IH176" s="185"/>
      <c r="II176" s="185"/>
      <c r="IJ176" s="185"/>
      <c r="IK176" s="185"/>
      <c r="IL176" s="185"/>
      <c r="IM176" s="185"/>
      <c r="IN176" s="185"/>
      <c r="IO176" s="185"/>
      <c r="IP176" s="185"/>
      <c r="IQ176" s="185"/>
      <c r="IR176" s="185"/>
      <c r="IS176" s="185"/>
      <c r="IT176" s="185"/>
      <c r="IU176" s="185"/>
      <c r="IV176" s="185"/>
    </row>
    <row r="177" spans="1:256" s="207" customFormat="1" x14ac:dyDescent="0.25">
      <c r="A177" s="194" t="s">
        <v>6656</v>
      </c>
      <c r="B177" s="195"/>
      <c r="C177" s="190"/>
      <c r="D177" s="190"/>
      <c r="E177" s="190">
        <f t="shared" si="8"/>
        <v>1.0013788161609789</v>
      </c>
      <c r="F177" s="225">
        <v>958.66300000000001</v>
      </c>
      <c r="G177" s="190">
        <f t="shared" si="9"/>
        <v>1.0014328620641515</v>
      </c>
      <c r="H177" s="225">
        <v>1061.635</v>
      </c>
      <c r="I177" s="185"/>
      <c r="J177" s="185"/>
      <c r="K177" s="185"/>
      <c r="L177" s="185"/>
      <c r="M177" s="185"/>
      <c r="N177" s="185"/>
      <c r="O177" s="185"/>
      <c r="P177" s="185"/>
      <c r="Q177" s="185"/>
      <c r="R177" s="185"/>
      <c r="S177" s="185"/>
      <c r="T177" s="185"/>
      <c r="U177" s="185"/>
      <c r="V177" s="185"/>
      <c r="W177" s="185"/>
      <c r="X177" s="185"/>
      <c r="Y177" s="185"/>
      <c r="Z177" s="185"/>
      <c r="AA177" s="185"/>
      <c r="AB177" s="185"/>
      <c r="AC177" s="185"/>
      <c r="AD177" s="185"/>
      <c r="AE177" s="185"/>
      <c r="AF177" s="185"/>
      <c r="AG177" s="185"/>
      <c r="AH177" s="185"/>
      <c r="AI177" s="185"/>
      <c r="AJ177" s="185"/>
      <c r="AK177" s="185"/>
      <c r="AL177" s="185"/>
      <c r="AM177" s="185"/>
      <c r="AN177" s="185"/>
      <c r="AO177" s="185"/>
      <c r="AP177" s="185"/>
      <c r="AQ177" s="185"/>
      <c r="AR177" s="185"/>
      <c r="AS177" s="185"/>
      <c r="AT177" s="185"/>
      <c r="AU177" s="185"/>
      <c r="AV177" s="185"/>
      <c r="AW177" s="185"/>
      <c r="AX177" s="185"/>
      <c r="AY177" s="185"/>
      <c r="AZ177" s="185"/>
      <c r="BA177" s="185"/>
      <c r="BB177" s="185"/>
      <c r="BC177" s="185"/>
      <c r="BD177" s="185"/>
      <c r="BE177" s="185"/>
      <c r="BF177" s="185"/>
      <c r="BG177" s="185"/>
      <c r="BH177" s="185"/>
      <c r="BI177" s="185"/>
      <c r="BJ177" s="185"/>
      <c r="BK177" s="185"/>
      <c r="BL177" s="185"/>
      <c r="BM177" s="185"/>
      <c r="BN177" s="185"/>
      <c r="BO177" s="185"/>
      <c r="BP177" s="185"/>
      <c r="BQ177" s="185"/>
      <c r="BR177" s="185"/>
      <c r="BS177" s="185"/>
      <c r="BT177" s="185"/>
      <c r="BU177" s="185"/>
      <c r="BV177" s="185"/>
      <c r="BW177" s="185"/>
      <c r="BX177" s="185"/>
      <c r="BY177" s="185"/>
      <c r="BZ177" s="185"/>
      <c r="CA177" s="185"/>
      <c r="CB177" s="185"/>
      <c r="CC177" s="185"/>
      <c r="CD177" s="185"/>
      <c r="CE177" s="185"/>
      <c r="CF177" s="185"/>
      <c r="CG177" s="185"/>
      <c r="CH177" s="185"/>
      <c r="CI177" s="185"/>
      <c r="CJ177" s="185"/>
      <c r="CK177" s="185"/>
      <c r="CL177" s="185"/>
      <c r="CM177" s="185"/>
      <c r="CN177" s="185"/>
      <c r="CO177" s="185"/>
      <c r="CP177" s="185"/>
      <c r="CQ177" s="185"/>
      <c r="CR177" s="185"/>
      <c r="CS177" s="185"/>
      <c r="CT177" s="185"/>
      <c r="CU177" s="185"/>
      <c r="CV177" s="185"/>
      <c r="CW177" s="185"/>
      <c r="CX177" s="185"/>
      <c r="CY177" s="185"/>
      <c r="CZ177" s="185"/>
      <c r="DA177" s="185"/>
      <c r="DB177" s="185"/>
      <c r="DC177" s="185"/>
      <c r="DD177" s="185"/>
      <c r="DE177" s="185"/>
      <c r="DF177" s="185"/>
      <c r="DG177" s="185"/>
      <c r="DH177" s="185"/>
      <c r="DI177" s="185"/>
      <c r="DJ177" s="185"/>
      <c r="DK177" s="185"/>
      <c r="DL177" s="185"/>
      <c r="DM177" s="185"/>
      <c r="DN177" s="185"/>
      <c r="DO177" s="185"/>
      <c r="DP177" s="185"/>
      <c r="DQ177" s="185"/>
      <c r="DR177" s="185"/>
      <c r="DS177" s="185"/>
      <c r="DT177" s="185"/>
      <c r="DU177" s="185"/>
      <c r="DV177" s="185"/>
      <c r="DW177" s="185"/>
      <c r="DX177" s="185"/>
      <c r="DY177" s="185"/>
      <c r="DZ177" s="185"/>
      <c r="EA177" s="185"/>
      <c r="EB177" s="185"/>
      <c r="EC177" s="185"/>
      <c r="ED177" s="185"/>
      <c r="EE177" s="185"/>
      <c r="EF177" s="185"/>
      <c r="EG177" s="185"/>
      <c r="EH177" s="185"/>
      <c r="EI177" s="185"/>
      <c r="EJ177" s="185"/>
      <c r="EK177" s="185"/>
      <c r="EL177" s="185"/>
      <c r="EM177" s="185"/>
      <c r="EN177" s="185"/>
      <c r="EO177" s="185"/>
      <c r="EP177" s="185"/>
      <c r="EQ177" s="185"/>
      <c r="ER177" s="185"/>
      <c r="ES177" s="185"/>
      <c r="ET177" s="185"/>
      <c r="EU177" s="185"/>
      <c r="EV177" s="185"/>
      <c r="EW177" s="185"/>
      <c r="EX177" s="185"/>
      <c r="EY177" s="185"/>
      <c r="EZ177" s="185"/>
      <c r="FA177" s="185"/>
      <c r="FB177" s="185"/>
      <c r="FC177" s="185"/>
      <c r="FD177" s="185"/>
      <c r="FE177" s="185"/>
      <c r="FF177" s="185"/>
      <c r="FG177" s="185"/>
      <c r="FH177" s="185"/>
      <c r="FI177" s="185"/>
      <c r="FJ177" s="185"/>
      <c r="FK177" s="185"/>
      <c r="FL177" s="185"/>
      <c r="FM177" s="185"/>
      <c r="FN177" s="185"/>
      <c r="FO177" s="185"/>
      <c r="FP177" s="185"/>
      <c r="FQ177" s="185"/>
      <c r="FR177" s="185"/>
      <c r="FS177" s="185"/>
      <c r="FT177" s="185"/>
      <c r="FU177" s="185"/>
      <c r="FV177" s="185"/>
      <c r="FW177" s="185"/>
      <c r="FX177" s="185"/>
      <c r="FY177" s="185"/>
      <c r="FZ177" s="185"/>
      <c r="GA177" s="185"/>
      <c r="GB177" s="185"/>
      <c r="GC177" s="185"/>
      <c r="GD177" s="185"/>
      <c r="GE177" s="185"/>
      <c r="GF177" s="185"/>
      <c r="GG177" s="185"/>
      <c r="GH177" s="185"/>
      <c r="GI177" s="185"/>
      <c r="GJ177" s="185"/>
      <c r="GK177" s="185"/>
      <c r="GL177" s="185"/>
      <c r="GM177" s="185"/>
      <c r="GN177" s="185"/>
      <c r="GO177" s="185"/>
      <c r="GP177" s="185"/>
      <c r="GQ177" s="185"/>
      <c r="GR177" s="185"/>
      <c r="GS177" s="185"/>
      <c r="GT177" s="185"/>
      <c r="GU177" s="185"/>
      <c r="GV177" s="185"/>
      <c r="GW177" s="185"/>
      <c r="GX177" s="185"/>
      <c r="GY177" s="185"/>
      <c r="GZ177" s="185"/>
      <c r="HA177" s="185"/>
      <c r="HB177" s="185"/>
      <c r="HC177" s="185"/>
      <c r="HD177" s="185"/>
      <c r="HE177" s="185"/>
      <c r="HF177" s="185"/>
      <c r="HG177" s="185"/>
      <c r="HH177" s="185"/>
      <c r="HI177" s="185"/>
      <c r="HJ177" s="185"/>
      <c r="HK177" s="185"/>
      <c r="HL177" s="185"/>
      <c r="HM177" s="185"/>
      <c r="HN177" s="185"/>
      <c r="HO177" s="185"/>
      <c r="HP177" s="185"/>
      <c r="HQ177" s="185"/>
      <c r="HR177" s="185"/>
      <c r="HS177" s="185"/>
      <c r="HT177" s="185"/>
      <c r="HU177" s="185"/>
      <c r="HV177" s="185"/>
      <c r="HW177" s="185"/>
      <c r="HX177" s="185"/>
      <c r="HY177" s="185"/>
      <c r="HZ177" s="185"/>
      <c r="IA177" s="185"/>
      <c r="IB177" s="185"/>
      <c r="IC177" s="185"/>
      <c r="ID177" s="185"/>
      <c r="IE177" s="185"/>
      <c r="IF177" s="185"/>
      <c r="IG177" s="185"/>
      <c r="IH177" s="185"/>
      <c r="II177" s="185"/>
      <c r="IJ177" s="185"/>
      <c r="IK177" s="185"/>
      <c r="IL177" s="185"/>
      <c r="IM177" s="185"/>
      <c r="IN177" s="185"/>
      <c r="IO177" s="185"/>
      <c r="IP177" s="185"/>
      <c r="IQ177" s="185"/>
      <c r="IR177" s="185"/>
      <c r="IS177" s="185"/>
      <c r="IT177" s="185"/>
      <c r="IU177" s="185"/>
      <c r="IV177" s="185"/>
    </row>
    <row r="178" spans="1:256" s="207" customFormat="1" x14ac:dyDescent="0.25">
      <c r="A178" s="194" t="s">
        <v>6657</v>
      </c>
      <c r="B178" s="195"/>
      <c r="C178" s="190"/>
      <c r="D178" s="190"/>
      <c r="E178" s="190">
        <f t="shared" si="8"/>
        <v>1.0060532220394445</v>
      </c>
      <c r="F178" s="225">
        <v>964.46600000000001</v>
      </c>
      <c r="G178" s="190">
        <f t="shared" si="9"/>
        <v>1.0059191718434304</v>
      </c>
      <c r="H178" s="225">
        <v>1067.9190000000001</v>
      </c>
      <c r="I178" s="185"/>
      <c r="J178" s="185"/>
      <c r="K178" s="185"/>
      <c r="L178" s="185"/>
      <c r="M178" s="185"/>
      <c r="N178" s="185"/>
      <c r="O178" s="185"/>
      <c r="P178" s="185"/>
      <c r="Q178" s="185"/>
      <c r="R178" s="185"/>
      <c r="S178" s="185"/>
      <c r="T178" s="185"/>
      <c r="U178" s="185"/>
      <c r="V178" s="185"/>
      <c r="W178" s="185"/>
      <c r="X178" s="185"/>
      <c r="Y178" s="185"/>
      <c r="Z178" s="185"/>
      <c r="AA178" s="185"/>
      <c r="AB178" s="185"/>
      <c r="AC178" s="185"/>
      <c r="AD178" s="185"/>
      <c r="AE178" s="185"/>
      <c r="AF178" s="185"/>
      <c r="AG178" s="185"/>
      <c r="AH178" s="185"/>
      <c r="AI178" s="185"/>
      <c r="AJ178" s="185"/>
      <c r="AK178" s="185"/>
      <c r="AL178" s="185"/>
      <c r="AM178" s="185"/>
      <c r="AN178" s="185"/>
      <c r="AO178" s="185"/>
      <c r="AP178" s="185"/>
      <c r="AQ178" s="185"/>
      <c r="AR178" s="185"/>
      <c r="AS178" s="185"/>
      <c r="AT178" s="185"/>
      <c r="AU178" s="185"/>
      <c r="AV178" s="185"/>
      <c r="AW178" s="185"/>
      <c r="AX178" s="185"/>
      <c r="AY178" s="185"/>
      <c r="AZ178" s="185"/>
      <c r="BA178" s="185"/>
      <c r="BB178" s="185"/>
      <c r="BC178" s="185"/>
      <c r="BD178" s="185"/>
      <c r="BE178" s="185"/>
      <c r="BF178" s="185"/>
      <c r="BG178" s="185"/>
      <c r="BH178" s="185"/>
      <c r="BI178" s="185"/>
      <c r="BJ178" s="185"/>
      <c r="BK178" s="185"/>
      <c r="BL178" s="185"/>
      <c r="BM178" s="185"/>
      <c r="BN178" s="185"/>
      <c r="BO178" s="185"/>
      <c r="BP178" s="185"/>
      <c r="BQ178" s="185"/>
      <c r="BR178" s="185"/>
      <c r="BS178" s="185"/>
      <c r="BT178" s="185"/>
      <c r="BU178" s="185"/>
      <c r="BV178" s="185"/>
      <c r="BW178" s="185"/>
      <c r="BX178" s="185"/>
      <c r="BY178" s="185"/>
      <c r="BZ178" s="185"/>
      <c r="CA178" s="185"/>
      <c r="CB178" s="185"/>
      <c r="CC178" s="185"/>
      <c r="CD178" s="185"/>
      <c r="CE178" s="185"/>
      <c r="CF178" s="185"/>
      <c r="CG178" s="185"/>
      <c r="CH178" s="185"/>
      <c r="CI178" s="185"/>
      <c r="CJ178" s="185"/>
      <c r="CK178" s="185"/>
      <c r="CL178" s="185"/>
      <c r="CM178" s="185"/>
      <c r="CN178" s="185"/>
      <c r="CO178" s="185"/>
      <c r="CP178" s="185"/>
      <c r="CQ178" s="185"/>
      <c r="CR178" s="185"/>
      <c r="CS178" s="185"/>
      <c r="CT178" s="185"/>
      <c r="CU178" s="185"/>
      <c r="CV178" s="185"/>
      <c r="CW178" s="185"/>
      <c r="CX178" s="185"/>
      <c r="CY178" s="185"/>
      <c r="CZ178" s="185"/>
      <c r="DA178" s="185"/>
      <c r="DB178" s="185"/>
      <c r="DC178" s="185"/>
      <c r="DD178" s="185"/>
      <c r="DE178" s="185"/>
      <c r="DF178" s="185"/>
      <c r="DG178" s="185"/>
      <c r="DH178" s="185"/>
      <c r="DI178" s="185"/>
      <c r="DJ178" s="185"/>
      <c r="DK178" s="185"/>
      <c r="DL178" s="185"/>
      <c r="DM178" s="185"/>
      <c r="DN178" s="185"/>
      <c r="DO178" s="185"/>
      <c r="DP178" s="185"/>
      <c r="DQ178" s="185"/>
      <c r="DR178" s="185"/>
      <c r="DS178" s="185"/>
      <c r="DT178" s="185"/>
      <c r="DU178" s="185"/>
      <c r="DV178" s="185"/>
      <c r="DW178" s="185"/>
      <c r="DX178" s="185"/>
      <c r="DY178" s="185"/>
      <c r="DZ178" s="185"/>
      <c r="EA178" s="185"/>
      <c r="EB178" s="185"/>
      <c r="EC178" s="185"/>
      <c r="ED178" s="185"/>
      <c r="EE178" s="185"/>
      <c r="EF178" s="185"/>
      <c r="EG178" s="185"/>
      <c r="EH178" s="185"/>
      <c r="EI178" s="185"/>
      <c r="EJ178" s="185"/>
      <c r="EK178" s="185"/>
      <c r="EL178" s="185"/>
      <c r="EM178" s="185"/>
      <c r="EN178" s="185"/>
      <c r="EO178" s="185"/>
      <c r="EP178" s="185"/>
      <c r="EQ178" s="185"/>
      <c r="ER178" s="185"/>
      <c r="ES178" s="185"/>
      <c r="ET178" s="185"/>
      <c r="EU178" s="185"/>
      <c r="EV178" s="185"/>
      <c r="EW178" s="185"/>
      <c r="EX178" s="185"/>
      <c r="EY178" s="185"/>
      <c r="EZ178" s="185"/>
      <c r="FA178" s="185"/>
      <c r="FB178" s="185"/>
      <c r="FC178" s="185"/>
      <c r="FD178" s="185"/>
      <c r="FE178" s="185"/>
      <c r="FF178" s="185"/>
      <c r="FG178" s="185"/>
      <c r="FH178" s="185"/>
      <c r="FI178" s="185"/>
      <c r="FJ178" s="185"/>
      <c r="FK178" s="185"/>
      <c r="FL178" s="185"/>
      <c r="FM178" s="185"/>
      <c r="FN178" s="185"/>
      <c r="FO178" s="185"/>
      <c r="FP178" s="185"/>
      <c r="FQ178" s="185"/>
      <c r="FR178" s="185"/>
      <c r="FS178" s="185"/>
      <c r="FT178" s="185"/>
      <c r="FU178" s="185"/>
      <c r="FV178" s="185"/>
      <c r="FW178" s="185"/>
      <c r="FX178" s="185"/>
      <c r="FY178" s="185"/>
      <c r="FZ178" s="185"/>
      <c r="GA178" s="185"/>
      <c r="GB178" s="185"/>
      <c r="GC178" s="185"/>
      <c r="GD178" s="185"/>
      <c r="GE178" s="185"/>
      <c r="GF178" s="185"/>
      <c r="GG178" s="185"/>
      <c r="GH178" s="185"/>
      <c r="GI178" s="185"/>
      <c r="GJ178" s="185"/>
      <c r="GK178" s="185"/>
      <c r="GL178" s="185"/>
      <c r="GM178" s="185"/>
      <c r="GN178" s="185"/>
      <c r="GO178" s="185"/>
      <c r="GP178" s="185"/>
      <c r="GQ178" s="185"/>
      <c r="GR178" s="185"/>
      <c r="GS178" s="185"/>
      <c r="GT178" s="185"/>
      <c r="GU178" s="185"/>
      <c r="GV178" s="185"/>
      <c r="GW178" s="185"/>
      <c r="GX178" s="185"/>
      <c r="GY178" s="185"/>
      <c r="GZ178" s="185"/>
      <c r="HA178" s="185"/>
      <c r="HB178" s="185"/>
      <c r="HC178" s="185"/>
      <c r="HD178" s="185"/>
      <c r="HE178" s="185"/>
      <c r="HF178" s="185"/>
      <c r="HG178" s="185"/>
      <c r="HH178" s="185"/>
      <c r="HI178" s="185"/>
      <c r="HJ178" s="185"/>
      <c r="HK178" s="185"/>
      <c r="HL178" s="185"/>
      <c r="HM178" s="185"/>
      <c r="HN178" s="185"/>
      <c r="HO178" s="185"/>
      <c r="HP178" s="185"/>
      <c r="HQ178" s="185"/>
      <c r="HR178" s="185"/>
      <c r="HS178" s="185"/>
      <c r="HT178" s="185"/>
      <c r="HU178" s="185"/>
      <c r="HV178" s="185"/>
      <c r="HW178" s="185"/>
      <c r="HX178" s="185"/>
      <c r="HY178" s="185"/>
      <c r="HZ178" s="185"/>
      <c r="IA178" s="185"/>
      <c r="IB178" s="185"/>
      <c r="IC178" s="185"/>
      <c r="ID178" s="185"/>
      <c r="IE178" s="185"/>
      <c r="IF178" s="185"/>
      <c r="IG178" s="185"/>
      <c r="IH178" s="185"/>
      <c r="II178" s="185"/>
      <c r="IJ178" s="185"/>
      <c r="IK178" s="185"/>
      <c r="IL178" s="185"/>
      <c r="IM178" s="185"/>
      <c r="IN178" s="185"/>
      <c r="IO178" s="185"/>
      <c r="IP178" s="185"/>
      <c r="IQ178" s="185"/>
      <c r="IR178" s="185"/>
      <c r="IS178" s="185"/>
      <c r="IT178" s="185"/>
      <c r="IU178" s="185"/>
      <c r="IV178" s="185"/>
    </row>
    <row r="179" spans="1:256" s="207" customFormat="1" x14ac:dyDescent="0.25">
      <c r="A179" s="194" t="s">
        <v>6658</v>
      </c>
      <c r="B179" s="195"/>
      <c r="C179" s="190"/>
      <c r="D179" s="190"/>
      <c r="E179" s="190">
        <f t="shared" si="8"/>
        <v>1.014584236250941</v>
      </c>
      <c r="F179" s="225">
        <v>978.53200000000004</v>
      </c>
      <c r="G179" s="190">
        <f t="shared" si="9"/>
        <v>1.0071363090271825</v>
      </c>
      <c r="H179" s="225">
        <v>1075.54</v>
      </c>
      <c r="I179" s="185"/>
      <c r="J179" s="185"/>
      <c r="K179" s="185"/>
      <c r="L179" s="185"/>
      <c r="M179" s="185"/>
      <c r="N179" s="185"/>
      <c r="O179" s="185"/>
      <c r="P179" s="185"/>
      <c r="Q179" s="185"/>
      <c r="R179" s="185"/>
      <c r="S179" s="185"/>
      <c r="T179" s="185"/>
      <c r="U179" s="185"/>
      <c r="V179" s="185"/>
      <c r="W179" s="185"/>
      <c r="X179" s="185"/>
      <c r="Y179" s="185"/>
      <c r="Z179" s="185"/>
      <c r="AA179" s="185"/>
      <c r="AB179" s="185"/>
      <c r="AC179" s="185"/>
      <c r="AD179" s="185"/>
      <c r="AE179" s="185"/>
      <c r="AF179" s="185"/>
      <c r="AG179" s="185"/>
      <c r="AH179" s="185"/>
      <c r="AI179" s="185"/>
      <c r="AJ179" s="185"/>
      <c r="AK179" s="185"/>
      <c r="AL179" s="185"/>
      <c r="AM179" s="185"/>
      <c r="AN179" s="185"/>
      <c r="AO179" s="185"/>
      <c r="AP179" s="185"/>
      <c r="AQ179" s="185"/>
      <c r="AR179" s="185"/>
      <c r="AS179" s="185"/>
      <c r="AT179" s="185"/>
      <c r="AU179" s="185"/>
      <c r="AV179" s="185"/>
      <c r="AW179" s="185"/>
      <c r="AX179" s="185"/>
      <c r="AY179" s="185"/>
      <c r="AZ179" s="185"/>
      <c r="BA179" s="185"/>
      <c r="BB179" s="185"/>
      <c r="BC179" s="185"/>
      <c r="BD179" s="185"/>
      <c r="BE179" s="185"/>
      <c r="BF179" s="185"/>
      <c r="BG179" s="185"/>
      <c r="BH179" s="185"/>
      <c r="BI179" s="185"/>
      <c r="BJ179" s="185"/>
      <c r="BK179" s="185"/>
      <c r="BL179" s="185"/>
      <c r="BM179" s="185"/>
      <c r="BN179" s="185"/>
      <c r="BO179" s="185"/>
      <c r="BP179" s="185"/>
      <c r="BQ179" s="185"/>
      <c r="BR179" s="185"/>
      <c r="BS179" s="185"/>
      <c r="BT179" s="185"/>
      <c r="BU179" s="185"/>
      <c r="BV179" s="185"/>
      <c r="BW179" s="185"/>
      <c r="BX179" s="185"/>
      <c r="BY179" s="185"/>
      <c r="BZ179" s="185"/>
      <c r="CA179" s="185"/>
      <c r="CB179" s="185"/>
      <c r="CC179" s="185"/>
      <c r="CD179" s="185"/>
      <c r="CE179" s="185"/>
      <c r="CF179" s="185"/>
      <c r="CG179" s="185"/>
      <c r="CH179" s="185"/>
      <c r="CI179" s="185"/>
      <c r="CJ179" s="185"/>
      <c r="CK179" s="185"/>
      <c r="CL179" s="185"/>
      <c r="CM179" s="185"/>
      <c r="CN179" s="185"/>
      <c r="CO179" s="185"/>
      <c r="CP179" s="185"/>
      <c r="CQ179" s="185"/>
      <c r="CR179" s="185"/>
      <c r="CS179" s="185"/>
      <c r="CT179" s="185"/>
      <c r="CU179" s="185"/>
      <c r="CV179" s="185"/>
      <c r="CW179" s="185"/>
      <c r="CX179" s="185"/>
      <c r="CY179" s="185"/>
      <c r="CZ179" s="185"/>
      <c r="DA179" s="185"/>
      <c r="DB179" s="185"/>
      <c r="DC179" s="185"/>
      <c r="DD179" s="185"/>
      <c r="DE179" s="185"/>
      <c r="DF179" s="185"/>
      <c r="DG179" s="185"/>
      <c r="DH179" s="185"/>
      <c r="DI179" s="185"/>
      <c r="DJ179" s="185"/>
      <c r="DK179" s="185"/>
      <c r="DL179" s="185"/>
      <c r="DM179" s="185"/>
      <c r="DN179" s="185"/>
      <c r="DO179" s="185"/>
      <c r="DP179" s="185"/>
      <c r="DQ179" s="185"/>
      <c r="DR179" s="185"/>
      <c r="DS179" s="185"/>
      <c r="DT179" s="185"/>
      <c r="DU179" s="185"/>
      <c r="DV179" s="185"/>
      <c r="DW179" s="185"/>
      <c r="DX179" s="185"/>
      <c r="DY179" s="185"/>
      <c r="DZ179" s="185"/>
      <c r="EA179" s="185"/>
      <c r="EB179" s="185"/>
      <c r="EC179" s="185"/>
      <c r="ED179" s="185"/>
      <c r="EE179" s="185"/>
      <c r="EF179" s="185"/>
      <c r="EG179" s="185"/>
      <c r="EH179" s="185"/>
      <c r="EI179" s="185"/>
      <c r="EJ179" s="185"/>
      <c r="EK179" s="185"/>
      <c r="EL179" s="185"/>
      <c r="EM179" s="185"/>
      <c r="EN179" s="185"/>
      <c r="EO179" s="185"/>
      <c r="EP179" s="185"/>
      <c r="EQ179" s="185"/>
      <c r="ER179" s="185"/>
      <c r="ES179" s="185"/>
      <c r="ET179" s="185"/>
      <c r="EU179" s="185"/>
      <c r="EV179" s="185"/>
      <c r="EW179" s="185"/>
      <c r="EX179" s="185"/>
      <c r="EY179" s="185"/>
      <c r="EZ179" s="185"/>
      <c r="FA179" s="185"/>
      <c r="FB179" s="185"/>
      <c r="FC179" s="185"/>
      <c r="FD179" s="185"/>
      <c r="FE179" s="185"/>
      <c r="FF179" s="185"/>
      <c r="FG179" s="185"/>
      <c r="FH179" s="185"/>
      <c r="FI179" s="185"/>
      <c r="FJ179" s="185"/>
      <c r="FK179" s="185"/>
      <c r="FL179" s="185"/>
      <c r="FM179" s="185"/>
      <c r="FN179" s="185"/>
      <c r="FO179" s="185"/>
      <c r="FP179" s="185"/>
      <c r="FQ179" s="185"/>
      <c r="FR179" s="185"/>
      <c r="FS179" s="185"/>
      <c r="FT179" s="185"/>
      <c r="FU179" s="185"/>
      <c r="FV179" s="185"/>
      <c r="FW179" s="185"/>
      <c r="FX179" s="185"/>
      <c r="FY179" s="185"/>
      <c r="FZ179" s="185"/>
      <c r="GA179" s="185"/>
      <c r="GB179" s="185"/>
      <c r="GC179" s="185"/>
      <c r="GD179" s="185"/>
      <c r="GE179" s="185"/>
      <c r="GF179" s="185"/>
      <c r="GG179" s="185"/>
      <c r="GH179" s="185"/>
      <c r="GI179" s="185"/>
      <c r="GJ179" s="185"/>
      <c r="GK179" s="185"/>
      <c r="GL179" s="185"/>
      <c r="GM179" s="185"/>
      <c r="GN179" s="185"/>
      <c r="GO179" s="185"/>
      <c r="GP179" s="185"/>
      <c r="GQ179" s="185"/>
      <c r="GR179" s="185"/>
      <c r="GS179" s="185"/>
      <c r="GT179" s="185"/>
      <c r="GU179" s="185"/>
      <c r="GV179" s="185"/>
      <c r="GW179" s="185"/>
      <c r="GX179" s="185"/>
      <c r="GY179" s="185"/>
      <c r="GZ179" s="185"/>
      <c r="HA179" s="185"/>
      <c r="HB179" s="185"/>
      <c r="HC179" s="185"/>
      <c r="HD179" s="185"/>
      <c r="HE179" s="185"/>
      <c r="HF179" s="185"/>
      <c r="HG179" s="185"/>
      <c r="HH179" s="185"/>
      <c r="HI179" s="185"/>
      <c r="HJ179" s="185"/>
      <c r="HK179" s="185"/>
      <c r="HL179" s="185"/>
      <c r="HM179" s="185"/>
      <c r="HN179" s="185"/>
      <c r="HO179" s="185"/>
      <c r="HP179" s="185"/>
      <c r="HQ179" s="185"/>
      <c r="HR179" s="185"/>
      <c r="HS179" s="185"/>
      <c r="HT179" s="185"/>
      <c r="HU179" s="185"/>
      <c r="HV179" s="185"/>
      <c r="HW179" s="185"/>
      <c r="HX179" s="185"/>
      <c r="HY179" s="185"/>
      <c r="HZ179" s="185"/>
      <c r="IA179" s="185"/>
      <c r="IB179" s="185"/>
      <c r="IC179" s="185"/>
      <c r="ID179" s="185"/>
      <c r="IE179" s="185"/>
      <c r="IF179" s="185"/>
      <c r="IG179" s="185"/>
      <c r="IH179" s="185"/>
      <c r="II179" s="185"/>
      <c r="IJ179" s="185"/>
      <c r="IK179" s="185"/>
      <c r="IL179" s="185"/>
      <c r="IM179" s="185"/>
      <c r="IN179" s="185"/>
      <c r="IO179" s="185"/>
      <c r="IP179" s="185"/>
      <c r="IQ179" s="185"/>
      <c r="IR179" s="185"/>
      <c r="IS179" s="185"/>
      <c r="IT179" s="185"/>
      <c r="IU179" s="185"/>
      <c r="IV179" s="185"/>
    </row>
    <row r="180" spans="1:256" s="207" customFormat="1" x14ac:dyDescent="0.25">
      <c r="A180" s="194" t="s">
        <v>6659</v>
      </c>
      <c r="B180" s="195"/>
      <c r="C180" s="190"/>
      <c r="D180" s="190"/>
      <c r="E180" s="190">
        <f t="shared" si="8"/>
        <v>0.99977006372811517</v>
      </c>
      <c r="F180" s="225">
        <v>978.30700000000002</v>
      </c>
      <c r="G180" s="190">
        <f t="shared" si="9"/>
        <v>1.0010097253472674</v>
      </c>
      <c r="H180" s="225">
        <v>1076.626</v>
      </c>
      <c r="I180" s="185"/>
      <c r="J180" s="185"/>
      <c r="K180" s="185"/>
      <c r="L180" s="185"/>
      <c r="M180" s="185"/>
      <c r="N180" s="185"/>
      <c r="O180" s="185"/>
      <c r="P180" s="185"/>
      <c r="Q180" s="185"/>
      <c r="R180" s="185"/>
      <c r="S180" s="185"/>
      <c r="T180" s="185"/>
      <c r="U180" s="185"/>
      <c r="V180" s="185"/>
      <c r="W180" s="185"/>
      <c r="X180" s="185"/>
      <c r="Y180" s="185"/>
      <c r="Z180" s="185"/>
      <c r="AA180" s="185"/>
      <c r="AB180" s="185"/>
      <c r="AC180" s="185"/>
      <c r="AD180" s="185"/>
      <c r="AE180" s="185"/>
      <c r="AF180" s="185"/>
      <c r="AG180" s="185"/>
      <c r="AH180" s="185"/>
      <c r="AI180" s="185"/>
      <c r="AJ180" s="185"/>
      <c r="AK180" s="185"/>
      <c r="AL180" s="185"/>
      <c r="AM180" s="185"/>
      <c r="AN180" s="185"/>
      <c r="AO180" s="185"/>
      <c r="AP180" s="185"/>
      <c r="AQ180" s="185"/>
      <c r="AR180" s="185"/>
      <c r="AS180" s="185"/>
      <c r="AT180" s="185"/>
      <c r="AU180" s="185"/>
      <c r="AV180" s="185"/>
      <c r="AW180" s="185"/>
      <c r="AX180" s="185"/>
      <c r="AY180" s="185"/>
      <c r="AZ180" s="185"/>
      <c r="BA180" s="185"/>
      <c r="BB180" s="185"/>
      <c r="BC180" s="185"/>
      <c r="BD180" s="185"/>
      <c r="BE180" s="185"/>
      <c r="BF180" s="185"/>
      <c r="BG180" s="185"/>
      <c r="BH180" s="185"/>
      <c r="BI180" s="185"/>
      <c r="BJ180" s="185"/>
      <c r="BK180" s="185"/>
      <c r="BL180" s="185"/>
      <c r="BM180" s="185"/>
      <c r="BN180" s="185"/>
      <c r="BO180" s="185"/>
      <c r="BP180" s="185"/>
      <c r="BQ180" s="185"/>
      <c r="BR180" s="185"/>
      <c r="BS180" s="185"/>
      <c r="BT180" s="185"/>
      <c r="BU180" s="185"/>
      <c r="BV180" s="185"/>
      <c r="BW180" s="185"/>
      <c r="BX180" s="185"/>
      <c r="BY180" s="185"/>
      <c r="BZ180" s="185"/>
      <c r="CA180" s="185"/>
      <c r="CB180" s="185"/>
      <c r="CC180" s="185"/>
      <c r="CD180" s="185"/>
      <c r="CE180" s="185"/>
      <c r="CF180" s="185"/>
      <c r="CG180" s="185"/>
      <c r="CH180" s="185"/>
      <c r="CI180" s="185"/>
      <c r="CJ180" s="185"/>
      <c r="CK180" s="185"/>
      <c r="CL180" s="185"/>
      <c r="CM180" s="185"/>
      <c r="CN180" s="185"/>
      <c r="CO180" s="185"/>
      <c r="CP180" s="185"/>
      <c r="CQ180" s="185"/>
      <c r="CR180" s="185"/>
      <c r="CS180" s="185"/>
      <c r="CT180" s="185"/>
      <c r="CU180" s="185"/>
      <c r="CV180" s="185"/>
      <c r="CW180" s="185"/>
      <c r="CX180" s="185"/>
      <c r="CY180" s="185"/>
      <c r="CZ180" s="185"/>
      <c r="DA180" s="185"/>
      <c r="DB180" s="185"/>
      <c r="DC180" s="185"/>
      <c r="DD180" s="185"/>
      <c r="DE180" s="185"/>
      <c r="DF180" s="185"/>
      <c r="DG180" s="185"/>
      <c r="DH180" s="185"/>
      <c r="DI180" s="185"/>
      <c r="DJ180" s="185"/>
      <c r="DK180" s="185"/>
      <c r="DL180" s="185"/>
      <c r="DM180" s="185"/>
      <c r="DN180" s="185"/>
      <c r="DO180" s="185"/>
      <c r="DP180" s="185"/>
      <c r="DQ180" s="185"/>
      <c r="DR180" s="185"/>
      <c r="DS180" s="185"/>
      <c r="DT180" s="185"/>
      <c r="DU180" s="185"/>
      <c r="DV180" s="185"/>
      <c r="DW180" s="185"/>
      <c r="DX180" s="185"/>
      <c r="DY180" s="185"/>
      <c r="DZ180" s="185"/>
      <c r="EA180" s="185"/>
      <c r="EB180" s="185"/>
      <c r="EC180" s="185"/>
      <c r="ED180" s="185"/>
      <c r="EE180" s="185"/>
      <c r="EF180" s="185"/>
      <c r="EG180" s="185"/>
      <c r="EH180" s="185"/>
      <c r="EI180" s="185"/>
      <c r="EJ180" s="185"/>
      <c r="EK180" s="185"/>
      <c r="EL180" s="185"/>
      <c r="EM180" s="185"/>
      <c r="EN180" s="185"/>
      <c r="EO180" s="185"/>
      <c r="EP180" s="185"/>
      <c r="EQ180" s="185"/>
      <c r="ER180" s="185"/>
      <c r="ES180" s="185"/>
      <c r="ET180" s="185"/>
      <c r="EU180" s="185"/>
      <c r="EV180" s="185"/>
      <c r="EW180" s="185"/>
      <c r="EX180" s="185"/>
      <c r="EY180" s="185"/>
      <c r="EZ180" s="185"/>
      <c r="FA180" s="185"/>
      <c r="FB180" s="185"/>
      <c r="FC180" s="185"/>
      <c r="FD180" s="185"/>
      <c r="FE180" s="185"/>
      <c r="FF180" s="185"/>
      <c r="FG180" s="185"/>
      <c r="FH180" s="185"/>
      <c r="FI180" s="185"/>
      <c r="FJ180" s="185"/>
      <c r="FK180" s="185"/>
      <c r="FL180" s="185"/>
      <c r="FM180" s="185"/>
      <c r="FN180" s="185"/>
      <c r="FO180" s="185"/>
      <c r="FP180" s="185"/>
      <c r="FQ180" s="185"/>
      <c r="FR180" s="185"/>
      <c r="FS180" s="185"/>
      <c r="FT180" s="185"/>
      <c r="FU180" s="185"/>
      <c r="FV180" s="185"/>
      <c r="FW180" s="185"/>
      <c r="FX180" s="185"/>
      <c r="FY180" s="185"/>
      <c r="FZ180" s="185"/>
      <c r="GA180" s="185"/>
      <c r="GB180" s="185"/>
      <c r="GC180" s="185"/>
      <c r="GD180" s="185"/>
      <c r="GE180" s="185"/>
      <c r="GF180" s="185"/>
      <c r="GG180" s="185"/>
      <c r="GH180" s="185"/>
      <c r="GI180" s="185"/>
      <c r="GJ180" s="185"/>
      <c r="GK180" s="185"/>
      <c r="GL180" s="185"/>
      <c r="GM180" s="185"/>
      <c r="GN180" s="185"/>
      <c r="GO180" s="185"/>
      <c r="GP180" s="185"/>
      <c r="GQ180" s="185"/>
      <c r="GR180" s="185"/>
      <c r="GS180" s="185"/>
      <c r="GT180" s="185"/>
      <c r="GU180" s="185"/>
      <c r="GV180" s="185"/>
      <c r="GW180" s="185"/>
      <c r="GX180" s="185"/>
      <c r="GY180" s="185"/>
      <c r="GZ180" s="185"/>
      <c r="HA180" s="185"/>
      <c r="HB180" s="185"/>
      <c r="HC180" s="185"/>
      <c r="HD180" s="185"/>
      <c r="HE180" s="185"/>
      <c r="HF180" s="185"/>
      <c r="HG180" s="185"/>
      <c r="HH180" s="185"/>
      <c r="HI180" s="185"/>
      <c r="HJ180" s="185"/>
      <c r="HK180" s="185"/>
      <c r="HL180" s="185"/>
      <c r="HM180" s="185"/>
      <c r="HN180" s="185"/>
      <c r="HO180" s="185"/>
      <c r="HP180" s="185"/>
      <c r="HQ180" s="185"/>
      <c r="HR180" s="185"/>
      <c r="HS180" s="185"/>
      <c r="HT180" s="185"/>
      <c r="HU180" s="185"/>
      <c r="HV180" s="185"/>
      <c r="HW180" s="185"/>
      <c r="HX180" s="185"/>
      <c r="HY180" s="185"/>
      <c r="HZ180" s="185"/>
      <c r="IA180" s="185"/>
      <c r="IB180" s="185"/>
      <c r="IC180" s="185"/>
      <c r="ID180" s="185"/>
      <c r="IE180" s="185"/>
      <c r="IF180" s="185"/>
      <c r="IG180" s="185"/>
      <c r="IH180" s="185"/>
      <c r="II180" s="185"/>
      <c r="IJ180" s="185"/>
      <c r="IK180" s="185"/>
      <c r="IL180" s="185"/>
      <c r="IM180" s="185"/>
      <c r="IN180" s="185"/>
      <c r="IO180" s="185"/>
      <c r="IP180" s="185"/>
      <c r="IQ180" s="185"/>
      <c r="IR180" s="185"/>
      <c r="IS180" s="185"/>
      <c r="IT180" s="185"/>
      <c r="IU180" s="185"/>
      <c r="IV180" s="185"/>
    </row>
    <row r="181" spans="1:256" s="207" customFormat="1" x14ac:dyDescent="0.25">
      <c r="A181" s="194" t="s">
        <v>6660</v>
      </c>
      <c r="B181" s="195"/>
      <c r="C181" s="190"/>
      <c r="D181" s="190"/>
      <c r="E181" s="190">
        <f t="shared" si="8"/>
        <v>1.0021148780495284</v>
      </c>
      <c r="F181" s="225">
        <v>980.37599999999998</v>
      </c>
      <c r="G181" s="190">
        <f t="shared" si="9"/>
        <v>1.0016588861870326</v>
      </c>
      <c r="H181" s="225">
        <v>1078.412</v>
      </c>
      <c r="I181" s="185"/>
      <c r="J181" s="185"/>
      <c r="K181" s="185"/>
      <c r="L181" s="185"/>
      <c r="M181" s="185"/>
      <c r="N181" s="185"/>
      <c r="O181" s="185"/>
      <c r="P181" s="185"/>
      <c r="Q181" s="185"/>
      <c r="R181" s="185"/>
      <c r="S181" s="185"/>
      <c r="T181" s="185"/>
      <c r="U181" s="185"/>
      <c r="V181" s="185"/>
      <c r="W181" s="185"/>
      <c r="X181" s="185"/>
      <c r="Y181" s="185"/>
      <c r="Z181" s="185"/>
      <c r="AA181" s="185"/>
      <c r="AB181" s="185"/>
      <c r="AC181" s="185"/>
      <c r="AD181" s="185"/>
      <c r="AE181" s="185"/>
      <c r="AF181" s="185"/>
      <c r="AG181" s="185"/>
      <c r="AH181" s="185"/>
      <c r="AI181" s="185"/>
      <c r="AJ181" s="185"/>
      <c r="AK181" s="185"/>
      <c r="AL181" s="185"/>
      <c r="AM181" s="185"/>
      <c r="AN181" s="185"/>
      <c r="AO181" s="185"/>
      <c r="AP181" s="185"/>
      <c r="AQ181" s="185"/>
      <c r="AR181" s="185"/>
      <c r="AS181" s="185"/>
      <c r="AT181" s="185"/>
      <c r="AU181" s="185"/>
      <c r="AV181" s="185"/>
      <c r="AW181" s="185"/>
      <c r="AX181" s="185"/>
      <c r="AY181" s="185"/>
      <c r="AZ181" s="185"/>
      <c r="BA181" s="185"/>
      <c r="BB181" s="185"/>
      <c r="BC181" s="185"/>
      <c r="BD181" s="185"/>
      <c r="BE181" s="185"/>
      <c r="BF181" s="185"/>
      <c r="BG181" s="185"/>
      <c r="BH181" s="185"/>
      <c r="BI181" s="185"/>
      <c r="BJ181" s="185"/>
      <c r="BK181" s="185"/>
      <c r="BL181" s="185"/>
      <c r="BM181" s="185"/>
      <c r="BN181" s="185"/>
      <c r="BO181" s="185"/>
      <c r="BP181" s="185"/>
      <c r="BQ181" s="185"/>
      <c r="BR181" s="185"/>
      <c r="BS181" s="185"/>
      <c r="BT181" s="185"/>
      <c r="BU181" s="185"/>
      <c r="BV181" s="185"/>
      <c r="BW181" s="185"/>
      <c r="BX181" s="185"/>
      <c r="BY181" s="185"/>
      <c r="BZ181" s="185"/>
      <c r="CA181" s="185"/>
      <c r="CB181" s="185"/>
      <c r="CC181" s="185"/>
      <c r="CD181" s="185"/>
      <c r="CE181" s="185"/>
      <c r="CF181" s="185"/>
      <c r="CG181" s="185"/>
      <c r="CH181" s="185"/>
      <c r="CI181" s="185"/>
      <c r="CJ181" s="185"/>
      <c r="CK181" s="185"/>
      <c r="CL181" s="185"/>
      <c r="CM181" s="185"/>
      <c r="CN181" s="185"/>
      <c r="CO181" s="185"/>
      <c r="CP181" s="185"/>
      <c r="CQ181" s="185"/>
      <c r="CR181" s="185"/>
      <c r="CS181" s="185"/>
      <c r="CT181" s="185"/>
      <c r="CU181" s="185"/>
      <c r="CV181" s="185"/>
      <c r="CW181" s="185"/>
      <c r="CX181" s="185"/>
      <c r="CY181" s="185"/>
      <c r="CZ181" s="185"/>
      <c r="DA181" s="185"/>
      <c r="DB181" s="185"/>
      <c r="DC181" s="185"/>
      <c r="DD181" s="185"/>
      <c r="DE181" s="185"/>
      <c r="DF181" s="185"/>
      <c r="DG181" s="185"/>
      <c r="DH181" s="185"/>
      <c r="DI181" s="185"/>
      <c r="DJ181" s="185"/>
      <c r="DK181" s="185"/>
      <c r="DL181" s="185"/>
      <c r="DM181" s="185"/>
      <c r="DN181" s="185"/>
      <c r="DO181" s="185"/>
      <c r="DP181" s="185"/>
      <c r="DQ181" s="185"/>
      <c r="DR181" s="185"/>
      <c r="DS181" s="185"/>
      <c r="DT181" s="185"/>
      <c r="DU181" s="185"/>
      <c r="DV181" s="185"/>
      <c r="DW181" s="185"/>
      <c r="DX181" s="185"/>
      <c r="DY181" s="185"/>
      <c r="DZ181" s="185"/>
      <c r="EA181" s="185"/>
      <c r="EB181" s="185"/>
      <c r="EC181" s="185"/>
      <c r="ED181" s="185"/>
      <c r="EE181" s="185"/>
      <c r="EF181" s="185"/>
      <c r="EG181" s="185"/>
      <c r="EH181" s="185"/>
      <c r="EI181" s="185"/>
      <c r="EJ181" s="185"/>
      <c r="EK181" s="185"/>
      <c r="EL181" s="185"/>
      <c r="EM181" s="185"/>
      <c r="EN181" s="185"/>
      <c r="EO181" s="185"/>
      <c r="EP181" s="185"/>
      <c r="EQ181" s="185"/>
      <c r="ER181" s="185"/>
      <c r="ES181" s="185"/>
      <c r="ET181" s="185"/>
      <c r="EU181" s="185"/>
      <c r="EV181" s="185"/>
      <c r="EW181" s="185"/>
      <c r="EX181" s="185"/>
      <c r="EY181" s="185"/>
      <c r="EZ181" s="185"/>
      <c r="FA181" s="185"/>
      <c r="FB181" s="185"/>
      <c r="FC181" s="185"/>
      <c r="FD181" s="185"/>
      <c r="FE181" s="185"/>
      <c r="FF181" s="185"/>
      <c r="FG181" s="185"/>
      <c r="FH181" s="185"/>
      <c r="FI181" s="185"/>
      <c r="FJ181" s="185"/>
      <c r="FK181" s="185"/>
      <c r="FL181" s="185"/>
      <c r="FM181" s="185"/>
      <c r="FN181" s="185"/>
      <c r="FO181" s="185"/>
      <c r="FP181" s="185"/>
      <c r="FQ181" s="185"/>
      <c r="FR181" s="185"/>
      <c r="FS181" s="185"/>
      <c r="FT181" s="185"/>
      <c r="FU181" s="185"/>
      <c r="FV181" s="185"/>
      <c r="FW181" s="185"/>
      <c r="FX181" s="185"/>
      <c r="FY181" s="185"/>
      <c r="FZ181" s="185"/>
      <c r="GA181" s="185"/>
      <c r="GB181" s="185"/>
      <c r="GC181" s="185"/>
      <c r="GD181" s="185"/>
      <c r="GE181" s="185"/>
      <c r="GF181" s="185"/>
      <c r="GG181" s="185"/>
      <c r="GH181" s="185"/>
      <c r="GI181" s="185"/>
      <c r="GJ181" s="185"/>
      <c r="GK181" s="185"/>
      <c r="GL181" s="185"/>
      <c r="GM181" s="185"/>
      <c r="GN181" s="185"/>
      <c r="GO181" s="185"/>
      <c r="GP181" s="185"/>
      <c r="GQ181" s="185"/>
      <c r="GR181" s="185"/>
      <c r="GS181" s="185"/>
      <c r="GT181" s="185"/>
      <c r="GU181" s="185"/>
      <c r="GV181" s="185"/>
      <c r="GW181" s="185"/>
      <c r="GX181" s="185"/>
      <c r="GY181" s="185"/>
      <c r="GZ181" s="185"/>
      <c r="HA181" s="185"/>
      <c r="HB181" s="185"/>
      <c r="HC181" s="185"/>
      <c r="HD181" s="185"/>
      <c r="HE181" s="185"/>
      <c r="HF181" s="185"/>
      <c r="HG181" s="185"/>
      <c r="HH181" s="185"/>
      <c r="HI181" s="185"/>
      <c r="HJ181" s="185"/>
      <c r="HK181" s="185"/>
      <c r="HL181" s="185"/>
      <c r="HM181" s="185"/>
      <c r="HN181" s="185"/>
      <c r="HO181" s="185"/>
      <c r="HP181" s="185"/>
      <c r="HQ181" s="185"/>
      <c r="HR181" s="185"/>
      <c r="HS181" s="185"/>
      <c r="HT181" s="185"/>
      <c r="HU181" s="185"/>
      <c r="HV181" s="185"/>
      <c r="HW181" s="185"/>
      <c r="HX181" s="185"/>
      <c r="HY181" s="185"/>
      <c r="HZ181" s="185"/>
      <c r="IA181" s="185"/>
      <c r="IB181" s="185"/>
      <c r="IC181" s="185"/>
      <c r="ID181" s="185"/>
      <c r="IE181" s="185"/>
      <c r="IF181" s="185"/>
      <c r="IG181" s="185"/>
      <c r="IH181" s="185"/>
      <c r="II181" s="185"/>
      <c r="IJ181" s="185"/>
      <c r="IK181" s="185"/>
      <c r="IL181" s="185"/>
      <c r="IM181" s="185"/>
      <c r="IN181" s="185"/>
      <c r="IO181" s="185"/>
      <c r="IP181" s="185"/>
      <c r="IQ181" s="185"/>
      <c r="IR181" s="185"/>
      <c r="IS181" s="185"/>
      <c r="IT181" s="185"/>
      <c r="IU181" s="185"/>
      <c r="IV181" s="185"/>
    </row>
    <row r="182" spans="1:256" s="207" customFormat="1" x14ac:dyDescent="0.25">
      <c r="A182" s="194" t="s">
        <v>6661</v>
      </c>
      <c r="B182" s="195"/>
      <c r="C182" s="190"/>
      <c r="D182" s="190"/>
      <c r="E182" s="190">
        <f t="shared" si="8"/>
        <v>1.0049419814438543</v>
      </c>
      <c r="F182" s="225">
        <v>985.221</v>
      </c>
      <c r="G182" s="190">
        <f t="shared" si="9"/>
        <v>1.0034235524085415</v>
      </c>
      <c r="H182" s="225">
        <v>1082.104</v>
      </c>
      <c r="I182" s="185"/>
      <c r="J182" s="185"/>
      <c r="K182" s="185"/>
      <c r="L182" s="185"/>
      <c r="M182" s="185"/>
      <c r="N182" s="185"/>
      <c r="O182" s="185"/>
      <c r="P182" s="185"/>
      <c r="Q182" s="185"/>
      <c r="R182" s="185"/>
      <c r="S182" s="185"/>
      <c r="T182" s="185"/>
      <c r="U182" s="185"/>
      <c r="V182" s="185"/>
      <c r="W182" s="185"/>
      <c r="X182" s="185"/>
      <c r="Y182" s="185"/>
      <c r="Z182" s="185"/>
      <c r="AA182" s="185"/>
      <c r="AB182" s="185"/>
      <c r="AC182" s="185"/>
      <c r="AD182" s="185"/>
      <c r="AE182" s="185"/>
      <c r="AF182" s="185"/>
      <c r="AG182" s="185"/>
      <c r="AH182" s="185"/>
      <c r="AI182" s="185"/>
      <c r="AJ182" s="185"/>
      <c r="AK182" s="185"/>
      <c r="AL182" s="185"/>
      <c r="AM182" s="185"/>
      <c r="AN182" s="185"/>
      <c r="AO182" s="185"/>
      <c r="AP182" s="185"/>
      <c r="AQ182" s="185"/>
      <c r="AR182" s="185"/>
      <c r="AS182" s="185"/>
      <c r="AT182" s="185"/>
      <c r="AU182" s="185"/>
      <c r="AV182" s="185"/>
      <c r="AW182" s="185"/>
      <c r="AX182" s="185"/>
      <c r="AY182" s="185"/>
      <c r="AZ182" s="185"/>
      <c r="BA182" s="185"/>
      <c r="BB182" s="185"/>
      <c r="BC182" s="185"/>
      <c r="BD182" s="185"/>
      <c r="BE182" s="185"/>
      <c r="BF182" s="185"/>
      <c r="BG182" s="185"/>
      <c r="BH182" s="185"/>
      <c r="BI182" s="185"/>
      <c r="BJ182" s="185"/>
      <c r="BK182" s="185"/>
      <c r="BL182" s="185"/>
      <c r="BM182" s="185"/>
      <c r="BN182" s="185"/>
      <c r="BO182" s="185"/>
      <c r="BP182" s="185"/>
      <c r="BQ182" s="185"/>
      <c r="BR182" s="185"/>
      <c r="BS182" s="185"/>
      <c r="BT182" s="185"/>
      <c r="BU182" s="185"/>
      <c r="BV182" s="185"/>
      <c r="BW182" s="185"/>
      <c r="BX182" s="185"/>
      <c r="BY182" s="185"/>
      <c r="BZ182" s="185"/>
      <c r="CA182" s="185"/>
      <c r="CB182" s="185"/>
      <c r="CC182" s="185"/>
      <c r="CD182" s="185"/>
      <c r="CE182" s="185"/>
      <c r="CF182" s="185"/>
      <c r="CG182" s="185"/>
      <c r="CH182" s="185"/>
      <c r="CI182" s="185"/>
      <c r="CJ182" s="185"/>
      <c r="CK182" s="185"/>
      <c r="CL182" s="185"/>
      <c r="CM182" s="185"/>
      <c r="CN182" s="185"/>
      <c r="CO182" s="185"/>
      <c r="CP182" s="185"/>
      <c r="CQ182" s="185"/>
      <c r="CR182" s="185"/>
      <c r="CS182" s="185"/>
      <c r="CT182" s="185"/>
      <c r="CU182" s="185"/>
      <c r="CV182" s="185"/>
      <c r="CW182" s="185"/>
      <c r="CX182" s="185"/>
      <c r="CY182" s="185"/>
      <c r="CZ182" s="185"/>
      <c r="DA182" s="185"/>
      <c r="DB182" s="185"/>
      <c r="DC182" s="185"/>
      <c r="DD182" s="185"/>
      <c r="DE182" s="185"/>
      <c r="DF182" s="185"/>
      <c r="DG182" s="185"/>
      <c r="DH182" s="185"/>
      <c r="DI182" s="185"/>
      <c r="DJ182" s="185"/>
      <c r="DK182" s="185"/>
      <c r="DL182" s="185"/>
      <c r="DM182" s="185"/>
      <c r="DN182" s="185"/>
      <c r="DO182" s="185"/>
      <c r="DP182" s="185"/>
      <c r="DQ182" s="185"/>
      <c r="DR182" s="185"/>
      <c r="DS182" s="185"/>
      <c r="DT182" s="185"/>
      <c r="DU182" s="185"/>
      <c r="DV182" s="185"/>
      <c r="DW182" s="185"/>
      <c r="DX182" s="185"/>
      <c r="DY182" s="185"/>
      <c r="DZ182" s="185"/>
      <c r="EA182" s="185"/>
      <c r="EB182" s="185"/>
      <c r="EC182" s="185"/>
      <c r="ED182" s="185"/>
      <c r="EE182" s="185"/>
      <c r="EF182" s="185"/>
      <c r="EG182" s="185"/>
      <c r="EH182" s="185"/>
      <c r="EI182" s="185"/>
      <c r="EJ182" s="185"/>
      <c r="EK182" s="185"/>
      <c r="EL182" s="185"/>
      <c r="EM182" s="185"/>
      <c r="EN182" s="185"/>
      <c r="EO182" s="185"/>
      <c r="EP182" s="185"/>
      <c r="EQ182" s="185"/>
      <c r="ER182" s="185"/>
      <c r="ES182" s="185"/>
      <c r="ET182" s="185"/>
      <c r="EU182" s="185"/>
      <c r="EV182" s="185"/>
      <c r="EW182" s="185"/>
      <c r="EX182" s="185"/>
      <c r="EY182" s="185"/>
      <c r="EZ182" s="185"/>
      <c r="FA182" s="185"/>
      <c r="FB182" s="185"/>
      <c r="FC182" s="185"/>
      <c r="FD182" s="185"/>
      <c r="FE182" s="185"/>
      <c r="FF182" s="185"/>
      <c r="FG182" s="185"/>
      <c r="FH182" s="185"/>
      <c r="FI182" s="185"/>
      <c r="FJ182" s="185"/>
      <c r="FK182" s="185"/>
      <c r="FL182" s="185"/>
      <c r="FM182" s="185"/>
      <c r="FN182" s="185"/>
      <c r="FO182" s="185"/>
      <c r="FP182" s="185"/>
      <c r="FQ182" s="185"/>
      <c r="FR182" s="185"/>
      <c r="FS182" s="185"/>
      <c r="FT182" s="185"/>
      <c r="FU182" s="185"/>
      <c r="FV182" s="185"/>
      <c r="FW182" s="185"/>
      <c r="FX182" s="185"/>
      <c r="FY182" s="185"/>
      <c r="FZ182" s="185"/>
      <c r="GA182" s="185"/>
      <c r="GB182" s="185"/>
      <c r="GC182" s="185"/>
      <c r="GD182" s="185"/>
      <c r="GE182" s="185"/>
      <c r="GF182" s="185"/>
      <c r="GG182" s="185"/>
      <c r="GH182" s="185"/>
      <c r="GI182" s="185"/>
      <c r="GJ182" s="185"/>
      <c r="GK182" s="185"/>
      <c r="GL182" s="185"/>
      <c r="GM182" s="185"/>
      <c r="GN182" s="185"/>
      <c r="GO182" s="185"/>
      <c r="GP182" s="185"/>
      <c r="GQ182" s="185"/>
      <c r="GR182" s="185"/>
      <c r="GS182" s="185"/>
      <c r="GT182" s="185"/>
      <c r="GU182" s="185"/>
      <c r="GV182" s="185"/>
      <c r="GW182" s="185"/>
      <c r="GX182" s="185"/>
      <c r="GY182" s="185"/>
      <c r="GZ182" s="185"/>
      <c r="HA182" s="185"/>
      <c r="HB182" s="185"/>
      <c r="HC182" s="185"/>
      <c r="HD182" s="185"/>
      <c r="HE182" s="185"/>
      <c r="HF182" s="185"/>
      <c r="HG182" s="185"/>
      <c r="HH182" s="185"/>
      <c r="HI182" s="185"/>
      <c r="HJ182" s="185"/>
      <c r="HK182" s="185"/>
      <c r="HL182" s="185"/>
      <c r="HM182" s="185"/>
      <c r="HN182" s="185"/>
      <c r="HO182" s="185"/>
      <c r="HP182" s="185"/>
      <c r="HQ182" s="185"/>
      <c r="HR182" s="185"/>
      <c r="HS182" s="185"/>
      <c r="HT182" s="185"/>
      <c r="HU182" s="185"/>
      <c r="HV182" s="185"/>
      <c r="HW182" s="185"/>
      <c r="HX182" s="185"/>
      <c r="HY182" s="185"/>
      <c r="HZ182" s="185"/>
      <c r="IA182" s="185"/>
      <c r="IB182" s="185"/>
      <c r="IC182" s="185"/>
      <c r="ID182" s="185"/>
      <c r="IE182" s="185"/>
      <c r="IF182" s="185"/>
      <c r="IG182" s="185"/>
      <c r="IH182" s="185"/>
      <c r="II182" s="185"/>
      <c r="IJ182" s="185"/>
      <c r="IK182" s="185"/>
      <c r="IL182" s="185"/>
      <c r="IM182" s="185"/>
      <c r="IN182" s="185"/>
      <c r="IO182" s="185"/>
      <c r="IP182" s="185"/>
      <c r="IQ182" s="185"/>
      <c r="IR182" s="185"/>
      <c r="IS182" s="185"/>
      <c r="IT182" s="185"/>
      <c r="IU182" s="185"/>
      <c r="IV182" s="185"/>
    </row>
    <row r="183" spans="1:256" s="207" customFormat="1" x14ac:dyDescent="0.25">
      <c r="A183" s="194" t="s">
        <v>6662</v>
      </c>
      <c r="B183" s="195"/>
      <c r="C183" s="190"/>
      <c r="D183" s="190"/>
      <c r="E183" s="190">
        <f t="shared" si="8"/>
        <v>1.0023070965803611</v>
      </c>
      <c r="F183" s="225">
        <v>987.49400000000003</v>
      </c>
      <c r="G183" s="190">
        <f t="shared" si="9"/>
        <v>1.0019757805164753</v>
      </c>
      <c r="H183" s="225">
        <v>1084.242</v>
      </c>
      <c r="I183" s="185"/>
      <c r="J183" s="185"/>
      <c r="K183" s="185"/>
      <c r="L183" s="185"/>
      <c r="M183" s="185"/>
      <c r="N183" s="185"/>
      <c r="O183" s="185"/>
      <c r="P183" s="185"/>
      <c r="Q183" s="185"/>
      <c r="R183" s="185"/>
      <c r="S183" s="185"/>
      <c r="T183" s="185"/>
      <c r="U183" s="185"/>
      <c r="V183" s="185"/>
      <c r="W183" s="185"/>
      <c r="X183" s="185"/>
      <c r="Y183" s="185"/>
      <c r="Z183" s="185"/>
      <c r="AA183" s="185"/>
      <c r="AB183" s="185"/>
      <c r="AC183" s="185"/>
      <c r="AD183" s="185"/>
      <c r="AE183" s="185"/>
      <c r="AF183" s="185"/>
      <c r="AG183" s="185"/>
      <c r="AH183" s="185"/>
      <c r="AI183" s="185"/>
      <c r="AJ183" s="185"/>
      <c r="AK183" s="185"/>
      <c r="AL183" s="185"/>
      <c r="AM183" s="185"/>
      <c r="AN183" s="185"/>
      <c r="AO183" s="185"/>
      <c r="AP183" s="185"/>
      <c r="AQ183" s="185"/>
      <c r="AR183" s="185"/>
      <c r="AS183" s="185"/>
      <c r="AT183" s="185"/>
      <c r="AU183" s="185"/>
      <c r="AV183" s="185"/>
      <c r="AW183" s="185"/>
      <c r="AX183" s="185"/>
      <c r="AY183" s="185"/>
      <c r="AZ183" s="185"/>
      <c r="BA183" s="185"/>
      <c r="BB183" s="185"/>
      <c r="BC183" s="185"/>
      <c r="BD183" s="185"/>
      <c r="BE183" s="185"/>
      <c r="BF183" s="185"/>
      <c r="BG183" s="185"/>
      <c r="BH183" s="185"/>
      <c r="BI183" s="185"/>
      <c r="BJ183" s="185"/>
      <c r="BK183" s="185"/>
      <c r="BL183" s="185"/>
      <c r="BM183" s="185"/>
      <c r="BN183" s="185"/>
      <c r="BO183" s="185"/>
      <c r="BP183" s="185"/>
      <c r="BQ183" s="185"/>
      <c r="BR183" s="185"/>
      <c r="BS183" s="185"/>
      <c r="BT183" s="185"/>
      <c r="BU183" s="185"/>
      <c r="BV183" s="185"/>
      <c r="BW183" s="185"/>
      <c r="BX183" s="185"/>
      <c r="BY183" s="185"/>
      <c r="BZ183" s="185"/>
      <c r="CA183" s="185"/>
      <c r="CB183" s="185"/>
      <c r="CC183" s="185"/>
      <c r="CD183" s="185"/>
      <c r="CE183" s="185"/>
      <c r="CF183" s="185"/>
      <c r="CG183" s="185"/>
      <c r="CH183" s="185"/>
      <c r="CI183" s="185"/>
      <c r="CJ183" s="185"/>
      <c r="CK183" s="185"/>
      <c r="CL183" s="185"/>
      <c r="CM183" s="185"/>
      <c r="CN183" s="185"/>
      <c r="CO183" s="185"/>
      <c r="CP183" s="185"/>
      <c r="CQ183" s="185"/>
      <c r="CR183" s="185"/>
      <c r="CS183" s="185"/>
      <c r="CT183" s="185"/>
      <c r="CU183" s="185"/>
      <c r="CV183" s="185"/>
      <c r="CW183" s="185"/>
      <c r="CX183" s="185"/>
      <c r="CY183" s="185"/>
      <c r="CZ183" s="185"/>
      <c r="DA183" s="185"/>
      <c r="DB183" s="185"/>
      <c r="DC183" s="185"/>
      <c r="DD183" s="185"/>
      <c r="DE183" s="185"/>
      <c r="DF183" s="185"/>
      <c r="DG183" s="185"/>
      <c r="DH183" s="185"/>
      <c r="DI183" s="185"/>
      <c r="DJ183" s="185"/>
      <c r="DK183" s="185"/>
      <c r="DL183" s="185"/>
      <c r="DM183" s="185"/>
      <c r="DN183" s="185"/>
      <c r="DO183" s="185"/>
      <c r="DP183" s="185"/>
      <c r="DQ183" s="185"/>
      <c r="DR183" s="185"/>
      <c r="DS183" s="185"/>
      <c r="DT183" s="185"/>
      <c r="DU183" s="185"/>
      <c r="DV183" s="185"/>
      <c r="DW183" s="185"/>
      <c r="DX183" s="185"/>
      <c r="DY183" s="185"/>
      <c r="DZ183" s="185"/>
      <c r="EA183" s="185"/>
      <c r="EB183" s="185"/>
      <c r="EC183" s="185"/>
      <c r="ED183" s="185"/>
      <c r="EE183" s="185"/>
      <c r="EF183" s="185"/>
      <c r="EG183" s="185"/>
      <c r="EH183" s="185"/>
      <c r="EI183" s="185"/>
      <c r="EJ183" s="185"/>
      <c r="EK183" s="185"/>
      <c r="EL183" s="185"/>
      <c r="EM183" s="185"/>
      <c r="EN183" s="185"/>
      <c r="EO183" s="185"/>
      <c r="EP183" s="185"/>
      <c r="EQ183" s="185"/>
      <c r="ER183" s="185"/>
      <c r="ES183" s="185"/>
      <c r="ET183" s="185"/>
      <c r="EU183" s="185"/>
      <c r="EV183" s="185"/>
      <c r="EW183" s="185"/>
      <c r="EX183" s="185"/>
      <c r="EY183" s="185"/>
      <c r="EZ183" s="185"/>
      <c r="FA183" s="185"/>
      <c r="FB183" s="185"/>
      <c r="FC183" s="185"/>
      <c r="FD183" s="185"/>
      <c r="FE183" s="185"/>
      <c r="FF183" s="185"/>
      <c r="FG183" s="185"/>
      <c r="FH183" s="185"/>
      <c r="FI183" s="185"/>
      <c r="FJ183" s="185"/>
      <c r="FK183" s="185"/>
      <c r="FL183" s="185"/>
      <c r="FM183" s="185"/>
      <c r="FN183" s="185"/>
      <c r="FO183" s="185"/>
      <c r="FP183" s="185"/>
      <c r="FQ183" s="185"/>
      <c r="FR183" s="185"/>
      <c r="FS183" s="185"/>
      <c r="FT183" s="185"/>
      <c r="FU183" s="185"/>
      <c r="FV183" s="185"/>
      <c r="FW183" s="185"/>
      <c r="FX183" s="185"/>
      <c r="FY183" s="185"/>
      <c r="FZ183" s="185"/>
      <c r="GA183" s="185"/>
      <c r="GB183" s="185"/>
      <c r="GC183" s="185"/>
      <c r="GD183" s="185"/>
      <c r="GE183" s="185"/>
      <c r="GF183" s="185"/>
      <c r="GG183" s="185"/>
      <c r="GH183" s="185"/>
      <c r="GI183" s="185"/>
      <c r="GJ183" s="185"/>
      <c r="GK183" s="185"/>
      <c r="GL183" s="185"/>
      <c r="GM183" s="185"/>
      <c r="GN183" s="185"/>
      <c r="GO183" s="185"/>
      <c r="GP183" s="185"/>
      <c r="GQ183" s="185"/>
      <c r="GR183" s="185"/>
      <c r="GS183" s="185"/>
      <c r="GT183" s="185"/>
      <c r="GU183" s="185"/>
      <c r="GV183" s="185"/>
      <c r="GW183" s="185"/>
      <c r="GX183" s="185"/>
      <c r="GY183" s="185"/>
      <c r="GZ183" s="185"/>
      <c r="HA183" s="185"/>
      <c r="HB183" s="185"/>
      <c r="HC183" s="185"/>
      <c r="HD183" s="185"/>
      <c r="HE183" s="185"/>
      <c r="HF183" s="185"/>
      <c r="HG183" s="185"/>
      <c r="HH183" s="185"/>
      <c r="HI183" s="185"/>
      <c r="HJ183" s="185"/>
      <c r="HK183" s="185"/>
      <c r="HL183" s="185"/>
      <c r="HM183" s="185"/>
      <c r="HN183" s="185"/>
      <c r="HO183" s="185"/>
      <c r="HP183" s="185"/>
      <c r="HQ183" s="185"/>
      <c r="HR183" s="185"/>
      <c r="HS183" s="185"/>
      <c r="HT183" s="185"/>
      <c r="HU183" s="185"/>
      <c r="HV183" s="185"/>
      <c r="HW183" s="185"/>
      <c r="HX183" s="185"/>
      <c r="HY183" s="185"/>
      <c r="HZ183" s="185"/>
      <c r="IA183" s="185"/>
      <c r="IB183" s="185"/>
      <c r="IC183" s="185"/>
      <c r="ID183" s="185"/>
      <c r="IE183" s="185"/>
      <c r="IF183" s="185"/>
      <c r="IG183" s="185"/>
      <c r="IH183" s="185"/>
      <c r="II183" s="185"/>
      <c r="IJ183" s="185"/>
      <c r="IK183" s="185"/>
      <c r="IL183" s="185"/>
      <c r="IM183" s="185"/>
      <c r="IN183" s="185"/>
      <c r="IO183" s="185"/>
      <c r="IP183" s="185"/>
      <c r="IQ183" s="185"/>
      <c r="IR183" s="185"/>
      <c r="IS183" s="185"/>
      <c r="IT183" s="185"/>
      <c r="IU183" s="185"/>
      <c r="IV183" s="185"/>
    </row>
    <row r="184" spans="1:256" s="207" customFormat="1" x14ac:dyDescent="0.25">
      <c r="A184" s="194" t="s">
        <v>6663</v>
      </c>
      <c r="B184" s="195"/>
      <c r="C184" s="190"/>
      <c r="D184" s="190"/>
      <c r="E184" s="190">
        <f t="shared" si="8"/>
        <v>0</v>
      </c>
      <c r="F184" s="225"/>
      <c r="G184" s="190">
        <f t="shared" si="9"/>
        <v>1.0006861936726303</v>
      </c>
      <c r="H184" s="225">
        <v>1084.9860000000001</v>
      </c>
      <c r="I184" s="185"/>
      <c r="J184" s="185"/>
      <c r="K184" s="185"/>
      <c r="L184" s="185"/>
      <c r="M184" s="185"/>
      <c r="N184" s="185"/>
      <c r="O184" s="185"/>
      <c r="P184" s="185"/>
      <c r="Q184" s="185"/>
      <c r="R184" s="185"/>
      <c r="S184" s="185"/>
      <c r="T184" s="185"/>
      <c r="U184" s="185"/>
      <c r="V184" s="185"/>
      <c r="W184" s="185"/>
      <c r="X184" s="185"/>
      <c r="Y184" s="185"/>
      <c r="Z184" s="185"/>
      <c r="AA184" s="185"/>
      <c r="AB184" s="185"/>
      <c r="AC184" s="185"/>
      <c r="AD184" s="185"/>
      <c r="AE184" s="185"/>
      <c r="AF184" s="185"/>
      <c r="AG184" s="185"/>
      <c r="AH184" s="185"/>
      <c r="AI184" s="185"/>
      <c r="AJ184" s="185"/>
      <c r="AK184" s="185"/>
      <c r="AL184" s="185"/>
      <c r="AM184" s="185"/>
      <c r="AN184" s="185"/>
      <c r="AO184" s="185"/>
      <c r="AP184" s="185"/>
      <c r="AQ184" s="185"/>
      <c r="AR184" s="185"/>
      <c r="AS184" s="185"/>
      <c r="AT184" s="185"/>
      <c r="AU184" s="185"/>
      <c r="AV184" s="185"/>
      <c r="AW184" s="185"/>
      <c r="AX184" s="185"/>
      <c r="AY184" s="185"/>
      <c r="AZ184" s="185"/>
      <c r="BA184" s="185"/>
      <c r="BB184" s="185"/>
      <c r="BC184" s="185"/>
      <c r="BD184" s="185"/>
      <c r="BE184" s="185"/>
      <c r="BF184" s="185"/>
      <c r="BG184" s="185"/>
      <c r="BH184" s="185"/>
      <c r="BI184" s="185"/>
      <c r="BJ184" s="185"/>
      <c r="BK184" s="185"/>
      <c r="BL184" s="185"/>
      <c r="BM184" s="185"/>
      <c r="BN184" s="185"/>
      <c r="BO184" s="185"/>
      <c r="BP184" s="185"/>
      <c r="BQ184" s="185"/>
      <c r="BR184" s="185"/>
      <c r="BS184" s="185"/>
      <c r="BT184" s="185"/>
      <c r="BU184" s="185"/>
      <c r="BV184" s="185"/>
      <c r="BW184" s="185"/>
      <c r="BX184" s="185"/>
      <c r="BY184" s="185"/>
      <c r="BZ184" s="185"/>
      <c r="CA184" s="185"/>
      <c r="CB184" s="185"/>
      <c r="CC184" s="185"/>
      <c r="CD184" s="185"/>
      <c r="CE184" s="185"/>
      <c r="CF184" s="185"/>
      <c r="CG184" s="185"/>
      <c r="CH184" s="185"/>
      <c r="CI184" s="185"/>
      <c r="CJ184" s="185"/>
      <c r="CK184" s="185"/>
      <c r="CL184" s="185"/>
      <c r="CM184" s="185"/>
      <c r="CN184" s="185"/>
      <c r="CO184" s="185"/>
      <c r="CP184" s="185"/>
      <c r="CQ184" s="185"/>
      <c r="CR184" s="185"/>
      <c r="CS184" s="185"/>
      <c r="CT184" s="185"/>
      <c r="CU184" s="185"/>
      <c r="CV184" s="185"/>
      <c r="CW184" s="185"/>
      <c r="CX184" s="185"/>
      <c r="CY184" s="185"/>
      <c r="CZ184" s="185"/>
      <c r="DA184" s="185"/>
      <c r="DB184" s="185"/>
      <c r="DC184" s="185"/>
      <c r="DD184" s="185"/>
      <c r="DE184" s="185"/>
      <c r="DF184" s="185"/>
      <c r="DG184" s="185"/>
      <c r="DH184" s="185"/>
      <c r="DI184" s="185"/>
      <c r="DJ184" s="185"/>
      <c r="DK184" s="185"/>
      <c r="DL184" s="185"/>
      <c r="DM184" s="185"/>
      <c r="DN184" s="185"/>
      <c r="DO184" s="185"/>
      <c r="DP184" s="185"/>
      <c r="DQ184" s="185"/>
      <c r="DR184" s="185"/>
      <c r="DS184" s="185"/>
      <c r="DT184" s="185"/>
      <c r="DU184" s="185"/>
      <c r="DV184" s="185"/>
      <c r="DW184" s="185"/>
      <c r="DX184" s="185"/>
      <c r="DY184" s="185"/>
      <c r="DZ184" s="185"/>
      <c r="EA184" s="185"/>
      <c r="EB184" s="185"/>
      <c r="EC184" s="185"/>
      <c r="ED184" s="185"/>
      <c r="EE184" s="185"/>
      <c r="EF184" s="185"/>
      <c r="EG184" s="185"/>
      <c r="EH184" s="185"/>
      <c r="EI184" s="185"/>
      <c r="EJ184" s="185"/>
      <c r="EK184" s="185"/>
      <c r="EL184" s="185"/>
      <c r="EM184" s="185"/>
      <c r="EN184" s="185"/>
      <c r="EO184" s="185"/>
      <c r="EP184" s="185"/>
      <c r="EQ184" s="185"/>
      <c r="ER184" s="185"/>
      <c r="ES184" s="185"/>
      <c r="ET184" s="185"/>
      <c r="EU184" s="185"/>
      <c r="EV184" s="185"/>
      <c r="EW184" s="185"/>
      <c r="EX184" s="185"/>
      <c r="EY184" s="185"/>
      <c r="EZ184" s="185"/>
      <c r="FA184" s="185"/>
      <c r="FB184" s="185"/>
      <c r="FC184" s="185"/>
      <c r="FD184" s="185"/>
      <c r="FE184" s="185"/>
      <c r="FF184" s="185"/>
      <c r="FG184" s="185"/>
      <c r="FH184" s="185"/>
      <c r="FI184" s="185"/>
      <c r="FJ184" s="185"/>
      <c r="FK184" s="185"/>
      <c r="FL184" s="185"/>
      <c r="FM184" s="185"/>
      <c r="FN184" s="185"/>
      <c r="FO184" s="185"/>
      <c r="FP184" s="185"/>
      <c r="FQ184" s="185"/>
      <c r="FR184" s="185"/>
      <c r="FS184" s="185"/>
      <c r="FT184" s="185"/>
      <c r="FU184" s="185"/>
      <c r="FV184" s="185"/>
      <c r="FW184" s="185"/>
      <c r="FX184" s="185"/>
      <c r="FY184" s="185"/>
      <c r="FZ184" s="185"/>
      <c r="GA184" s="185"/>
      <c r="GB184" s="185"/>
      <c r="GC184" s="185"/>
      <c r="GD184" s="185"/>
      <c r="GE184" s="185"/>
      <c r="GF184" s="185"/>
      <c r="GG184" s="185"/>
      <c r="GH184" s="185"/>
      <c r="GI184" s="185"/>
      <c r="GJ184" s="185"/>
      <c r="GK184" s="185"/>
      <c r="GL184" s="185"/>
      <c r="GM184" s="185"/>
      <c r="GN184" s="185"/>
      <c r="GO184" s="185"/>
      <c r="GP184" s="185"/>
      <c r="GQ184" s="185"/>
      <c r="GR184" s="185"/>
      <c r="GS184" s="185"/>
      <c r="GT184" s="185"/>
      <c r="GU184" s="185"/>
      <c r="GV184" s="185"/>
      <c r="GW184" s="185"/>
      <c r="GX184" s="185"/>
      <c r="GY184" s="185"/>
      <c r="GZ184" s="185"/>
      <c r="HA184" s="185"/>
      <c r="HB184" s="185"/>
      <c r="HC184" s="185"/>
      <c r="HD184" s="185"/>
      <c r="HE184" s="185"/>
      <c r="HF184" s="185"/>
      <c r="HG184" s="185"/>
      <c r="HH184" s="185"/>
      <c r="HI184" s="185"/>
      <c r="HJ184" s="185"/>
      <c r="HK184" s="185"/>
      <c r="HL184" s="185"/>
      <c r="HM184" s="185"/>
      <c r="HN184" s="185"/>
      <c r="HO184" s="185"/>
      <c r="HP184" s="185"/>
      <c r="HQ184" s="185"/>
      <c r="HR184" s="185"/>
      <c r="HS184" s="185"/>
      <c r="HT184" s="185"/>
      <c r="HU184" s="185"/>
      <c r="HV184" s="185"/>
      <c r="HW184" s="185"/>
      <c r="HX184" s="185"/>
      <c r="HY184" s="185"/>
      <c r="HZ184" s="185"/>
      <c r="IA184" s="185"/>
      <c r="IB184" s="185"/>
      <c r="IC184" s="185"/>
      <c r="ID184" s="185"/>
      <c r="IE184" s="185"/>
      <c r="IF184" s="185"/>
      <c r="IG184" s="185"/>
      <c r="IH184" s="185"/>
      <c r="II184" s="185"/>
      <c r="IJ184" s="185"/>
      <c r="IK184" s="185"/>
      <c r="IL184" s="185"/>
      <c r="IM184" s="185"/>
      <c r="IN184" s="185"/>
      <c r="IO184" s="185"/>
      <c r="IP184" s="185"/>
      <c r="IQ184" s="185"/>
      <c r="IR184" s="185"/>
      <c r="IS184" s="185"/>
      <c r="IT184" s="185"/>
      <c r="IU184" s="185"/>
      <c r="IV184" s="185"/>
    </row>
    <row r="185" spans="1:256" s="207" customFormat="1" x14ac:dyDescent="0.25">
      <c r="A185" s="194" t="s">
        <v>6664</v>
      </c>
      <c r="B185" s="195"/>
      <c r="C185" s="190"/>
      <c r="D185" s="190"/>
      <c r="E185" s="190" t="e">
        <f t="shared" si="8"/>
        <v>#DIV/0!</v>
      </c>
      <c r="F185" s="225"/>
      <c r="G185" s="190">
        <f t="shared" si="9"/>
        <v>1.0030654773425647</v>
      </c>
      <c r="H185" s="225">
        <v>1088.3119999999999</v>
      </c>
      <c r="I185" s="185"/>
      <c r="J185" s="185"/>
      <c r="K185" s="185"/>
      <c r="L185" s="185"/>
      <c r="M185" s="185"/>
      <c r="N185" s="185"/>
      <c r="O185" s="185"/>
      <c r="P185" s="185"/>
      <c r="Q185" s="185"/>
      <c r="R185" s="185"/>
      <c r="S185" s="185"/>
      <c r="T185" s="185"/>
      <c r="U185" s="185"/>
      <c r="V185" s="185"/>
      <c r="W185" s="185"/>
      <c r="X185" s="185"/>
      <c r="Y185" s="185"/>
      <c r="Z185" s="185"/>
      <c r="AA185" s="185"/>
      <c r="AB185" s="185"/>
      <c r="AC185" s="185"/>
      <c r="AD185" s="185"/>
      <c r="AE185" s="185"/>
      <c r="AF185" s="185"/>
      <c r="AG185" s="185"/>
      <c r="AH185" s="185"/>
      <c r="AI185" s="185"/>
      <c r="AJ185" s="185"/>
      <c r="AK185" s="185"/>
      <c r="AL185" s="185"/>
      <c r="AM185" s="185"/>
      <c r="AN185" s="185"/>
      <c r="AO185" s="185"/>
      <c r="AP185" s="185"/>
      <c r="AQ185" s="185"/>
      <c r="AR185" s="185"/>
      <c r="AS185" s="185"/>
      <c r="AT185" s="185"/>
      <c r="AU185" s="185"/>
      <c r="AV185" s="185"/>
      <c r="AW185" s="185"/>
      <c r="AX185" s="185"/>
      <c r="AY185" s="185"/>
      <c r="AZ185" s="185"/>
      <c r="BA185" s="185"/>
      <c r="BB185" s="185"/>
      <c r="BC185" s="185"/>
      <c r="BD185" s="185"/>
      <c r="BE185" s="185"/>
      <c r="BF185" s="185"/>
      <c r="BG185" s="185"/>
      <c r="BH185" s="185"/>
      <c r="BI185" s="185"/>
      <c r="BJ185" s="185"/>
      <c r="BK185" s="185"/>
      <c r="BL185" s="185"/>
      <c r="BM185" s="185"/>
      <c r="BN185" s="185"/>
      <c r="BO185" s="185"/>
      <c r="BP185" s="185"/>
      <c r="BQ185" s="185"/>
      <c r="BR185" s="185"/>
      <c r="BS185" s="185"/>
      <c r="BT185" s="185"/>
      <c r="BU185" s="185"/>
      <c r="BV185" s="185"/>
      <c r="BW185" s="185"/>
      <c r="BX185" s="185"/>
      <c r="BY185" s="185"/>
      <c r="BZ185" s="185"/>
      <c r="CA185" s="185"/>
      <c r="CB185" s="185"/>
      <c r="CC185" s="185"/>
      <c r="CD185" s="185"/>
      <c r="CE185" s="185"/>
      <c r="CF185" s="185"/>
      <c r="CG185" s="185"/>
      <c r="CH185" s="185"/>
      <c r="CI185" s="185"/>
      <c r="CJ185" s="185"/>
      <c r="CK185" s="185"/>
      <c r="CL185" s="185"/>
      <c r="CM185" s="185"/>
      <c r="CN185" s="185"/>
      <c r="CO185" s="185"/>
      <c r="CP185" s="185"/>
      <c r="CQ185" s="185"/>
      <c r="CR185" s="185"/>
      <c r="CS185" s="185"/>
      <c r="CT185" s="185"/>
      <c r="CU185" s="185"/>
      <c r="CV185" s="185"/>
      <c r="CW185" s="185"/>
      <c r="CX185" s="185"/>
      <c r="CY185" s="185"/>
      <c r="CZ185" s="185"/>
      <c r="DA185" s="185"/>
      <c r="DB185" s="185"/>
      <c r="DC185" s="185"/>
      <c r="DD185" s="185"/>
      <c r="DE185" s="185"/>
      <c r="DF185" s="185"/>
      <c r="DG185" s="185"/>
      <c r="DH185" s="185"/>
      <c r="DI185" s="185"/>
      <c r="DJ185" s="185"/>
      <c r="DK185" s="185"/>
      <c r="DL185" s="185"/>
      <c r="DM185" s="185"/>
      <c r="DN185" s="185"/>
      <c r="DO185" s="185"/>
      <c r="DP185" s="185"/>
      <c r="DQ185" s="185"/>
      <c r="DR185" s="185"/>
      <c r="DS185" s="185"/>
      <c r="DT185" s="185"/>
      <c r="DU185" s="185"/>
      <c r="DV185" s="185"/>
      <c r="DW185" s="185"/>
      <c r="DX185" s="185"/>
      <c r="DY185" s="185"/>
      <c r="DZ185" s="185"/>
      <c r="EA185" s="185"/>
      <c r="EB185" s="185"/>
      <c r="EC185" s="185"/>
      <c r="ED185" s="185"/>
      <c r="EE185" s="185"/>
      <c r="EF185" s="185"/>
      <c r="EG185" s="185"/>
      <c r="EH185" s="185"/>
      <c r="EI185" s="185"/>
      <c r="EJ185" s="185"/>
      <c r="EK185" s="185"/>
      <c r="EL185" s="185"/>
      <c r="EM185" s="185"/>
      <c r="EN185" s="185"/>
      <c r="EO185" s="185"/>
      <c r="EP185" s="185"/>
      <c r="EQ185" s="185"/>
      <c r="ER185" s="185"/>
      <c r="ES185" s="185"/>
      <c r="ET185" s="185"/>
      <c r="EU185" s="185"/>
      <c r="EV185" s="185"/>
      <c r="EW185" s="185"/>
      <c r="EX185" s="185"/>
      <c r="EY185" s="185"/>
      <c r="EZ185" s="185"/>
      <c r="FA185" s="185"/>
      <c r="FB185" s="185"/>
      <c r="FC185" s="185"/>
      <c r="FD185" s="185"/>
      <c r="FE185" s="185"/>
      <c r="FF185" s="185"/>
      <c r="FG185" s="185"/>
      <c r="FH185" s="185"/>
      <c r="FI185" s="185"/>
      <c r="FJ185" s="185"/>
      <c r="FK185" s="185"/>
      <c r="FL185" s="185"/>
      <c r="FM185" s="185"/>
      <c r="FN185" s="185"/>
      <c r="FO185" s="185"/>
      <c r="FP185" s="185"/>
      <c r="FQ185" s="185"/>
      <c r="FR185" s="185"/>
      <c r="FS185" s="185"/>
      <c r="FT185" s="185"/>
      <c r="FU185" s="185"/>
      <c r="FV185" s="185"/>
      <c r="FW185" s="185"/>
      <c r="FX185" s="185"/>
      <c r="FY185" s="185"/>
      <c r="FZ185" s="185"/>
      <c r="GA185" s="185"/>
      <c r="GB185" s="185"/>
      <c r="GC185" s="185"/>
      <c r="GD185" s="185"/>
      <c r="GE185" s="185"/>
      <c r="GF185" s="185"/>
      <c r="GG185" s="185"/>
      <c r="GH185" s="185"/>
      <c r="GI185" s="185"/>
      <c r="GJ185" s="185"/>
      <c r="GK185" s="185"/>
      <c r="GL185" s="185"/>
      <c r="GM185" s="185"/>
      <c r="GN185" s="185"/>
      <c r="GO185" s="185"/>
      <c r="GP185" s="185"/>
      <c r="GQ185" s="185"/>
      <c r="GR185" s="185"/>
      <c r="GS185" s="185"/>
      <c r="GT185" s="185"/>
      <c r="GU185" s="185"/>
      <c r="GV185" s="185"/>
      <c r="GW185" s="185"/>
      <c r="GX185" s="185"/>
      <c r="GY185" s="185"/>
      <c r="GZ185" s="185"/>
      <c r="HA185" s="185"/>
      <c r="HB185" s="185"/>
      <c r="HC185" s="185"/>
      <c r="HD185" s="185"/>
      <c r="HE185" s="185"/>
      <c r="HF185" s="185"/>
      <c r="HG185" s="185"/>
      <c r="HH185" s="185"/>
      <c r="HI185" s="185"/>
      <c r="HJ185" s="185"/>
      <c r="HK185" s="185"/>
      <c r="HL185" s="185"/>
      <c r="HM185" s="185"/>
      <c r="HN185" s="185"/>
      <c r="HO185" s="185"/>
      <c r="HP185" s="185"/>
      <c r="HQ185" s="185"/>
      <c r="HR185" s="185"/>
      <c r="HS185" s="185"/>
      <c r="HT185" s="185"/>
      <c r="HU185" s="185"/>
      <c r="HV185" s="185"/>
      <c r="HW185" s="185"/>
      <c r="HX185" s="185"/>
      <c r="HY185" s="185"/>
      <c r="HZ185" s="185"/>
      <c r="IA185" s="185"/>
      <c r="IB185" s="185"/>
      <c r="IC185" s="185"/>
      <c r="ID185" s="185"/>
      <c r="IE185" s="185"/>
      <c r="IF185" s="185"/>
      <c r="IG185" s="185"/>
      <c r="IH185" s="185"/>
      <c r="II185" s="185"/>
      <c r="IJ185" s="185"/>
      <c r="IK185" s="185"/>
      <c r="IL185" s="185"/>
      <c r="IM185" s="185"/>
      <c r="IN185" s="185"/>
      <c r="IO185" s="185"/>
      <c r="IP185" s="185"/>
      <c r="IQ185" s="185"/>
      <c r="IR185" s="185"/>
      <c r="IS185" s="185"/>
      <c r="IT185" s="185"/>
      <c r="IU185" s="185"/>
      <c r="IV185" s="185"/>
    </row>
    <row r="186" spans="1:256" s="207" customFormat="1" x14ac:dyDescent="0.25">
      <c r="A186" s="194" t="s">
        <v>8038</v>
      </c>
      <c r="B186" s="195"/>
      <c r="C186" s="190"/>
      <c r="D186" s="190"/>
      <c r="E186" s="190" t="e">
        <f t="shared" si="8"/>
        <v>#DIV/0!</v>
      </c>
      <c r="F186" s="225"/>
      <c r="G186" s="190">
        <f t="shared" si="9"/>
        <v>1.0026995934989231</v>
      </c>
      <c r="H186" s="311">
        <v>1091.25</v>
      </c>
      <c r="I186" s="185"/>
      <c r="J186" s="185"/>
      <c r="K186" s="185"/>
      <c r="L186" s="185"/>
      <c r="M186" s="185"/>
      <c r="N186" s="185"/>
      <c r="O186" s="185"/>
      <c r="P186" s="185"/>
      <c r="Q186" s="185"/>
      <c r="R186" s="185"/>
      <c r="S186" s="185"/>
      <c r="T186" s="185"/>
      <c r="U186" s="185"/>
      <c r="V186" s="185"/>
      <c r="W186" s="185"/>
      <c r="X186" s="185"/>
      <c r="Y186" s="185"/>
      <c r="Z186" s="185"/>
      <c r="AA186" s="185"/>
      <c r="AB186" s="185"/>
      <c r="AC186" s="185"/>
      <c r="AD186" s="185"/>
      <c r="AE186" s="185"/>
      <c r="AF186" s="185"/>
      <c r="AG186" s="185"/>
      <c r="AH186" s="185"/>
      <c r="AI186" s="185"/>
      <c r="AJ186" s="185"/>
      <c r="AK186" s="185"/>
      <c r="AL186" s="185"/>
      <c r="AM186" s="185"/>
      <c r="AN186" s="185"/>
      <c r="AO186" s="185"/>
      <c r="AP186" s="185"/>
      <c r="AQ186" s="185"/>
      <c r="AR186" s="185"/>
      <c r="AS186" s="185"/>
      <c r="AT186" s="185"/>
      <c r="AU186" s="185"/>
      <c r="AV186" s="185"/>
      <c r="AW186" s="185"/>
      <c r="AX186" s="185"/>
      <c r="AY186" s="185"/>
      <c r="AZ186" s="185"/>
      <c r="BA186" s="185"/>
      <c r="BB186" s="185"/>
      <c r="BC186" s="185"/>
      <c r="BD186" s="185"/>
      <c r="BE186" s="185"/>
      <c r="BF186" s="185"/>
      <c r="BG186" s="185"/>
      <c r="BH186" s="185"/>
      <c r="BI186" s="185"/>
      <c r="BJ186" s="185"/>
      <c r="BK186" s="185"/>
      <c r="BL186" s="185"/>
      <c r="BM186" s="185"/>
      <c r="BN186" s="185"/>
      <c r="BO186" s="185"/>
      <c r="BP186" s="185"/>
      <c r="BQ186" s="185"/>
      <c r="BR186" s="185"/>
      <c r="BS186" s="185"/>
      <c r="BT186" s="185"/>
      <c r="BU186" s="185"/>
      <c r="BV186" s="185"/>
      <c r="BW186" s="185"/>
      <c r="BX186" s="185"/>
      <c r="BY186" s="185"/>
      <c r="BZ186" s="185"/>
      <c r="CA186" s="185"/>
      <c r="CB186" s="185"/>
      <c r="CC186" s="185"/>
      <c r="CD186" s="185"/>
      <c r="CE186" s="185"/>
      <c r="CF186" s="185"/>
      <c r="CG186" s="185"/>
      <c r="CH186" s="185"/>
      <c r="CI186" s="185"/>
      <c r="CJ186" s="185"/>
      <c r="CK186" s="185"/>
      <c r="CL186" s="185"/>
      <c r="CM186" s="185"/>
      <c r="CN186" s="185"/>
      <c r="CO186" s="185"/>
      <c r="CP186" s="185"/>
      <c r="CQ186" s="185"/>
      <c r="CR186" s="185"/>
      <c r="CS186" s="185"/>
      <c r="CT186" s="185"/>
      <c r="CU186" s="185"/>
      <c r="CV186" s="185"/>
      <c r="CW186" s="185"/>
      <c r="CX186" s="185"/>
      <c r="CY186" s="185"/>
      <c r="CZ186" s="185"/>
      <c r="DA186" s="185"/>
      <c r="DB186" s="185"/>
      <c r="DC186" s="185"/>
      <c r="DD186" s="185"/>
      <c r="DE186" s="185"/>
      <c r="DF186" s="185"/>
      <c r="DG186" s="185"/>
      <c r="DH186" s="185"/>
      <c r="DI186" s="185"/>
      <c r="DJ186" s="185"/>
      <c r="DK186" s="185"/>
      <c r="DL186" s="185"/>
      <c r="DM186" s="185"/>
      <c r="DN186" s="185"/>
      <c r="DO186" s="185"/>
      <c r="DP186" s="185"/>
      <c r="DQ186" s="185"/>
      <c r="DR186" s="185"/>
      <c r="DS186" s="185"/>
      <c r="DT186" s="185"/>
      <c r="DU186" s="185"/>
      <c r="DV186" s="185"/>
      <c r="DW186" s="185"/>
      <c r="DX186" s="185"/>
      <c r="DY186" s="185"/>
      <c r="DZ186" s="185"/>
      <c r="EA186" s="185"/>
      <c r="EB186" s="185"/>
      <c r="EC186" s="185"/>
      <c r="ED186" s="185"/>
      <c r="EE186" s="185"/>
      <c r="EF186" s="185"/>
      <c r="EG186" s="185"/>
      <c r="EH186" s="185"/>
      <c r="EI186" s="185"/>
      <c r="EJ186" s="185"/>
      <c r="EK186" s="185"/>
      <c r="EL186" s="185"/>
      <c r="EM186" s="185"/>
      <c r="EN186" s="185"/>
      <c r="EO186" s="185"/>
      <c r="EP186" s="185"/>
      <c r="EQ186" s="185"/>
      <c r="ER186" s="185"/>
      <c r="ES186" s="185"/>
      <c r="ET186" s="185"/>
      <c r="EU186" s="185"/>
      <c r="EV186" s="185"/>
      <c r="EW186" s="185"/>
      <c r="EX186" s="185"/>
      <c r="EY186" s="185"/>
      <c r="EZ186" s="185"/>
      <c r="FA186" s="185"/>
      <c r="FB186" s="185"/>
      <c r="FC186" s="185"/>
      <c r="FD186" s="185"/>
      <c r="FE186" s="185"/>
      <c r="FF186" s="185"/>
      <c r="FG186" s="185"/>
      <c r="FH186" s="185"/>
      <c r="FI186" s="185"/>
      <c r="FJ186" s="185"/>
      <c r="FK186" s="185"/>
      <c r="FL186" s="185"/>
      <c r="FM186" s="185"/>
      <c r="FN186" s="185"/>
      <c r="FO186" s="185"/>
      <c r="FP186" s="185"/>
      <c r="FQ186" s="185"/>
      <c r="FR186" s="185"/>
      <c r="FS186" s="185"/>
      <c r="FT186" s="185"/>
      <c r="FU186" s="185"/>
      <c r="FV186" s="185"/>
      <c r="FW186" s="185"/>
      <c r="FX186" s="185"/>
      <c r="FY186" s="185"/>
      <c r="FZ186" s="185"/>
      <c r="GA186" s="185"/>
      <c r="GB186" s="185"/>
      <c r="GC186" s="185"/>
      <c r="GD186" s="185"/>
      <c r="GE186" s="185"/>
      <c r="GF186" s="185"/>
      <c r="GG186" s="185"/>
      <c r="GH186" s="185"/>
      <c r="GI186" s="185"/>
      <c r="GJ186" s="185"/>
      <c r="GK186" s="185"/>
      <c r="GL186" s="185"/>
      <c r="GM186" s="185"/>
      <c r="GN186" s="185"/>
      <c r="GO186" s="185"/>
      <c r="GP186" s="185"/>
      <c r="GQ186" s="185"/>
      <c r="GR186" s="185"/>
      <c r="GS186" s="185"/>
      <c r="GT186" s="185"/>
      <c r="GU186" s="185"/>
      <c r="GV186" s="185"/>
      <c r="GW186" s="185"/>
      <c r="GX186" s="185"/>
      <c r="GY186" s="185"/>
      <c r="GZ186" s="185"/>
      <c r="HA186" s="185"/>
      <c r="HB186" s="185"/>
      <c r="HC186" s="185"/>
      <c r="HD186" s="185"/>
      <c r="HE186" s="185"/>
      <c r="HF186" s="185"/>
      <c r="HG186" s="185"/>
      <c r="HH186" s="185"/>
      <c r="HI186" s="185"/>
      <c r="HJ186" s="185"/>
      <c r="HK186" s="185"/>
      <c r="HL186" s="185"/>
      <c r="HM186" s="185"/>
      <c r="HN186" s="185"/>
      <c r="HO186" s="185"/>
      <c r="HP186" s="185"/>
      <c r="HQ186" s="185"/>
      <c r="HR186" s="185"/>
      <c r="HS186" s="185"/>
      <c r="HT186" s="185"/>
      <c r="HU186" s="185"/>
      <c r="HV186" s="185"/>
      <c r="HW186" s="185"/>
      <c r="HX186" s="185"/>
      <c r="HY186" s="185"/>
      <c r="HZ186" s="185"/>
      <c r="IA186" s="185"/>
      <c r="IB186" s="185"/>
      <c r="IC186" s="185"/>
      <c r="ID186" s="185"/>
      <c r="IE186" s="185"/>
      <c r="IF186" s="185"/>
      <c r="IG186" s="185"/>
      <c r="IH186" s="185"/>
      <c r="II186" s="185"/>
      <c r="IJ186" s="185"/>
      <c r="IK186" s="185"/>
      <c r="IL186" s="185"/>
      <c r="IM186" s="185"/>
      <c r="IN186" s="185"/>
      <c r="IO186" s="185"/>
      <c r="IP186" s="185"/>
      <c r="IQ186" s="185"/>
      <c r="IR186" s="185"/>
      <c r="IS186" s="185"/>
      <c r="IT186" s="185"/>
      <c r="IU186" s="185"/>
      <c r="IV186" s="185"/>
    </row>
    <row r="187" spans="1:256" s="207" customFormat="1" x14ac:dyDescent="0.25">
      <c r="A187" s="194" t="s">
        <v>8039</v>
      </c>
      <c r="B187" s="195"/>
      <c r="C187" s="190"/>
      <c r="D187" s="190"/>
      <c r="E187" s="190" t="e">
        <f t="shared" si="8"/>
        <v>#DIV/0!</v>
      </c>
      <c r="F187" s="225"/>
      <c r="G187" s="190">
        <f t="shared" si="9"/>
        <v>1.0013150057273768</v>
      </c>
      <c r="H187" s="311">
        <v>1092.6849999999999</v>
      </c>
      <c r="I187" s="185"/>
      <c r="J187" s="185"/>
      <c r="K187" s="185"/>
      <c r="L187" s="185"/>
      <c r="M187" s="185"/>
      <c r="N187" s="185"/>
      <c r="O187" s="185"/>
      <c r="P187" s="185"/>
      <c r="Q187" s="185"/>
      <c r="R187" s="185"/>
      <c r="S187" s="185"/>
      <c r="T187" s="185"/>
      <c r="U187" s="185"/>
      <c r="V187" s="185"/>
      <c r="W187" s="185"/>
      <c r="X187" s="185"/>
      <c r="Y187" s="185"/>
      <c r="Z187" s="185"/>
      <c r="AA187" s="185"/>
      <c r="AB187" s="185"/>
      <c r="AC187" s="185"/>
      <c r="AD187" s="185"/>
      <c r="AE187" s="185"/>
      <c r="AF187" s="185"/>
      <c r="AG187" s="185"/>
      <c r="AH187" s="185"/>
      <c r="AI187" s="185"/>
      <c r="AJ187" s="185"/>
      <c r="AK187" s="185"/>
      <c r="AL187" s="185"/>
      <c r="AM187" s="185"/>
      <c r="AN187" s="185"/>
      <c r="AO187" s="185"/>
      <c r="AP187" s="185"/>
      <c r="AQ187" s="185"/>
      <c r="AR187" s="185"/>
      <c r="AS187" s="185"/>
      <c r="AT187" s="185"/>
      <c r="AU187" s="185"/>
      <c r="AV187" s="185"/>
      <c r="AW187" s="185"/>
      <c r="AX187" s="185"/>
      <c r="AY187" s="185"/>
      <c r="AZ187" s="185"/>
      <c r="BA187" s="185"/>
      <c r="BB187" s="185"/>
      <c r="BC187" s="185"/>
      <c r="BD187" s="185"/>
      <c r="BE187" s="185"/>
      <c r="BF187" s="185"/>
      <c r="BG187" s="185"/>
      <c r="BH187" s="185"/>
      <c r="BI187" s="185"/>
      <c r="BJ187" s="185"/>
      <c r="BK187" s="185"/>
      <c r="BL187" s="185"/>
      <c r="BM187" s="185"/>
      <c r="BN187" s="185"/>
      <c r="BO187" s="185"/>
      <c r="BP187" s="185"/>
      <c r="BQ187" s="185"/>
      <c r="BR187" s="185"/>
      <c r="BS187" s="185"/>
      <c r="BT187" s="185"/>
      <c r="BU187" s="185"/>
      <c r="BV187" s="185"/>
      <c r="BW187" s="185"/>
      <c r="BX187" s="185"/>
      <c r="BY187" s="185"/>
      <c r="BZ187" s="185"/>
      <c r="CA187" s="185"/>
      <c r="CB187" s="185"/>
      <c r="CC187" s="185"/>
      <c r="CD187" s="185"/>
      <c r="CE187" s="185"/>
      <c r="CF187" s="185"/>
      <c r="CG187" s="185"/>
      <c r="CH187" s="185"/>
      <c r="CI187" s="185"/>
      <c r="CJ187" s="185"/>
      <c r="CK187" s="185"/>
      <c r="CL187" s="185"/>
      <c r="CM187" s="185"/>
      <c r="CN187" s="185"/>
      <c r="CO187" s="185"/>
      <c r="CP187" s="185"/>
      <c r="CQ187" s="185"/>
      <c r="CR187" s="185"/>
      <c r="CS187" s="185"/>
      <c r="CT187" s="185"/>
      <c r="CU187" s="185"/>
      <c r="CV187" s="185"/>
      <c r="CW187" s="185"/>
      <c r="CX187" s="185"/>
      <c r="CY187" s="185"/>
      <c r="CZ187" s="185"/>
      <c r="DA187" s="185"/>
      <c r="DB187" s="185"/>
      <c r="DC187" s="185"/>
      <c r="DD187" s="185"/>
      <c r="DE187" s="185"/>
      <c r="DF187" s="185"/>
      <c r="DG187" s="185"/>
      <c r="DH187" s="185"/>
      <c r="DI187" s="185"/>
      <c r="DJ187" s="185"/>
      <c r="DK187" s="185"/>
      <c r="DL187" s="185"/>
      <c r="DM187" s="185"/>
      <c r="DN187" s="185"/>
      <c r="DO187" s="185"/>
      <c r="DP187" s="185"/>
      <c r="DQ187" s="185"/>
      <c r="DR187" s="185"/>
      <c r="DS187" s="185"/>
      <c r="DT187" s="185"/>
      <c r="DU187" s="185"/>
      <c r="DV187" s="185"/>
      <c r="DW187" s="185"/>
      <c r="DX187" s="185"/>
      <c r="DY187" s="185"/>
      <c r="DZ187" s="185"/>
      <c r="EA187" s="185"/>
      <c r="EB187" s="185"/>
      <c r="EC187" s="185"/>
      <c r="ED187" s="185"/>
      <c r="EE187" s="185"/>
      <c r="EF187" s="185"/>
      <c r="EG187" s="185"/>
      <c r="EH187" s="185"/>
      <c r="EI187" s="185"/>
      <c r="EJ187" s="185"/>
      <c r="EK187" s="185"/>
      <c r="EL187" s="185"/>
      <c r="EM187" s="185"/>
      <c r="EN187" s="185"/>
      <c r="EO187" s="185"/>
      <c r="EP187" s="185"/>
      <c r="EQ187" s="185"/>
      <c r="ER187" s="185"/>
      <c r="ES187" s="185"/>
      <c r="ET187" s="185"/>
      <c r="EU187" s="185"/>
      <c r="EV187" s="185"/>
      <c r="EW187" s="185"/>
      <c r="EX187" s="185"/>
      <c r="EY187" s="185"/>
      <c r="EZ187" s="185"/>
      <c r="FA187" s="185"/>
      <c r="FB187" s="185"/>
      <c r="FC187" s="185"/>
      <c r="FD187" s="185"/>
      <c r="FE187" s="185"/>
      <c r="FF187" s="185"/>
      <c r="FG187" s="185"/>
      <c r="FH187" s="185"/>
      <c r="FI187" s="185"/>
      <c r="FJ187" s="185"/>
      <c r="FK187" s="185"/>
      <c r="FL187" s="185"/>
      <c r="FM187" s="185"/>
      <c r="FN187" s="185"/>
      <c r="FO187" s="185"/>
      <c r="FP187" s="185"/>
      <c r="FQ187" s="185"/>
      <c r="FR187" s="185"/>
      <c r="FS187" s="185"/>
      <c r="FT187" s="185"/>
      <c r="FU187" s="185"/>
      <c r="FV187" s="185"/>
      <c r="FW187" s="185"/>
      <c r="FX187" s="185"/>
      <c r="FY187" s="185"/>
      <c r="FZ187" s="185"/>
      <c r="GA187" s="185"/>
      <c r="GB187" s="185"/>
      <c r="GC187" s="185"/>
      <c r="GD187" s="185"/>
      <c r="GE187" s="185"/>
      <c r="GF187" s="185"/>
      <c r="GG187" s="185"/>
      <c r="GH187" s="185"/>
      <c r="GI187" s="185"/>
      <c r="GJ187" s="185"/>
      <c r="GK187" s="185"/>
      <c r="GL187" s="185"/>
      <c r="GM187" s="185"/>
      <c r="GN187" s="185"/>
      <c r="GO187" s="185"/>
      <c r="GP187" s="185"/>
      <c r="GQ187" s="185"/>
      <c r="GR187" s="185"/>
      <c r="GS187" s="185"/>
      <c r="GT187" s="185"/>
      <c r="GU187" s="185"/>
      <c r="GV187" s="185"/>
      <c r="GW187" s="185"/>
      <c r="GX187" s="185"/>
      <c r="GY187" s="185"/>
      <c r="GZ187" s="185"/>
      <c r="HA187" s="185"/>
      <c r="HB187" s="185"/>
      <c r="HC187" s="185"/>
      <c r="HD187" s="185"/>
      <c r="HE187" s="185"/>
      <c r="HF187" s="185"/>
      <c r="HG187" s="185"/>
      <c r="HH187" s="185"/>
      <c r="HI187" s="185"/>
      <c r="HJ187" s="185"/>
      <c r="HK187" s="185"/>
      <c r="HL187" s="185"/>
      <c r="HM187" s="185"/>
      <c r="HN187" s="185"/>
      <c r="HO187" s="185"/>
      <c r="HP187" s="185"/>
      <c r="HQ187" s="185"/>
      <c r="HR187" s="185"/>
      <c r="HS187" s="185"/>
      <c r="HT187" s="185"/>
      <c r="HU187" s="185"/>
      <c r="HV187" s="185"/>
      <c r="HW187" s="185"/>
      <c r="HX187" s="185"/>
      <c r="HY187" s="185"/>
      <c r="HZ187" s="185"/>
      <c r="IA187" s="185"/>
      <c r="IB187" s="185"/>
      <c r="IC187" s="185"/>
      <c r="ID187" s="185"/>
      <c r="IE187" s="185"/>
      <c r="IF187" s="185"/>
      <c r="IG187" s="185"/>
      <c r="IH187" s="185"/>
      <c r="II187" s="185"/>
      <c r="IJ187" s="185"/>
      <c r="IK187" s="185"/>
      <c r="IL187" s="185"/>
      <c r="IM187" s="185"/>
      <c r="IN187" s="185"/>
      <c r="IO187" s="185"/>
      <c r="IP187" s="185"/>
      <c r="IQ187" s="185"/>
      <c r="IR187" s="185"/>
      <c r="IS187" s="185"/>
      <c r="IT187" s="185"/>
      <c r="IU187" s="185"/>
      <c r="IV187" s="185"/>
    </row>
    <row r="188" spans="1:256" s="207" customFormat="1" x14ac:dyDescent="0.25">
      <c r="A188" s="194" t="s">
        <v>8040</v>
      </c>
      <c r="B188" s="195"/>
      <c r="C188" s="190"/>
      <c r="D188" s="190"/>
      <c r="E188" s="190" t="e">
        <f t="shared" si="8"/>
        <v>#DIV/0!</v>
      </c>
      <c r="F188" s="225"/>
      <c r="G188" s="190">
        <f t="shared" si="9"/>
        <v>1.0027940348773894</v>
      </c>
      <c r="H188" s="311">
        <v>1095.7380000000001</v>
      </c>
      <c r="I188" s="185"/>
      <c r="J188" s="185"/>
      <c r="K188" s="185"/>
      <c r="L188" s="185"/>
      <c r="M188" s="185"/>
      <c r="N188" s="185"/>
      <c r="O188" s="185"/>
      <c r="P188" s="185"/>
      <c r="Q188" s="185"/>
      <c r="R188" s="185"/>
      <c r="S188" s="185"/>
      <c r="T188" s="185"/>
      <c r="U188" s="185"/>
      <c r="V188" s="185"/>
      <c r="W188" s="185"/>
      <c r="X188" s="185"/>
      <c r="Y188" s="185"/>
      <c r="Z188" s="185"/>
      <c r="AA188" s="185"/>
      <c r="AB188" s="185"/>
      <c r="AC188" s="185"/>
      <c r="AD188" s="185"/>
      <c r="AE188" s="185"/>
      <c r="AF188" s="185"/>
      <c r="AG188" s="185"/>
      <c r="AH188" s="185"/>
      <c r="AI188" s="185"/>
      <c r="AJ188" s="185"/>
      <c r="AK188" s="185"/>
      <c r="AL188" s="185"/>
      <c r="AM188" s="185"/>
      <c r="AN188" s="185"/>
      <c r="AO188" s="185"/>
      <c r="AP188" s="185"/>
      <c r="AQ188" s="185"/>
      <c r="AR188" s="185"/>
      <c r="AS188" s="185"/>
      <c r="AT188" s="185"/>
      <c r="AU188" s="185"/>
      <c r="AV188" s="185"/>
      <c r="AW188" s="185"/>
      <c r="AX188" s="185"/>
      <c r="AY188" s="185"/>
      <c r="AZ188" s="185"/>
      <c r="BA188" s="185"/>
      <c r="BB188" s="185"/>
      <c r="BC188" s="185"/>
      <c r="BD188" s="185"/>
      <c r="BE188" s="185"/>
      <c r="BF188" s="185"/>
      <c r="BG188" s="185"/>
      <c r="BH188" s="185"/>
      <c r="BI188" s="185"/>
      <c r="BJ188" s="185"/>
      <c r="BK188" s="185"/>
      <c r="BL188" s="185"/>
      <c r="BM188" s="185"/>
      <c r="BN188" s="185"/>
      <c r="BO188" s="185"/>
      <c r="BP188" s="185"/>
      <c r="BQ188" s="185"/>
      <c r="BR188" s="185"/>
      <c r="BS188" s="185"/>
      <c r="BT188" s="185"/>
      <c r="BU188" s="185"/>
      <c r="BV188" s="185"/>
      <c r="BW188" s="185"/>
      <c r="BX188" s="185"/>
      <c r="BY188" s="185"/>
      <c r="BZ188" s="185"/>
      <c r="CA188" s="185"/>
      <c r="CB188" s="185"/>
      <c r="CC188" s="185"/>
      <c r="CD188" s="185"/>
      <c r="CE188" s="185"/>
      <c r="CF188" s="185"/>
      <c r="CG188" s="185"/>
      <c r="CH188" s="185"/>
      <c r="CI188" s="185"/>
      <c r="CJ188" s="185"/>
      <c r="CK188" s="185"/>
      <c r="CL188" s="185"/>
      <c r="CM188" s="185"/>
      <c r="CN188" s="185"/>
      <c r="CO188" s="185"/>
      <c r="CP188" s="185"/>
      <c r="CQ188" s="185"/>
      <c r="CR188" s="185"/>
      <c r="CS188" s="185"/>
      <c r="CT188" s="185"/>
      <c r="CU188" s="185"/>
      <c r="CV188" s="185"/>
      <c r="CW188" s="185"/>
      <c r="CX188" s="185"/>
      <c r="CY188" s="185"/>
      <c r="CZ188" s="185"/>
      <c r="DA188" s="185"/>
      <c r="DB188" s="185"/>
      <c r="DC188" s="185"/>
      <c r="DD188" s="185"/>
      <c r="DE188" s="185"/>
      <c r="DF188" s="185"/>
      <c r="DG188" s="185"/>
      <c r="DH188" s="185"/>
      <c r="DI188" s="185"/>
      <c r="DJ188" s="185"/>
      <c r="DK188" s="185"/>
      <c r="DL188" s="185"/>
      <c r="DM188" s="185"/>
      <c r="DN188" s="185"/>
      <c r="DO188" s="185"/>
      <c r="DP188" s="185"/>
      <c r="DQ188" s="185"/>
      <c r="DR188" s="185"/>
      <c r="DS188" s="185"/>
      <c r="DT188" s="185"/>
      <c r="DU188" s="185"/>
      <c r="DV188" s="185"/>
      <c r="DW188" s="185"/>
      <c r="DX188" s="185"/>
      <c r="DY188" s="185"/>
      <c r="DZ188" s="185"/>
      <c r="EA188" s="185"/>
      <c r="EB188" s="185"/>
      <c r="EC188" s="185"/>
      <c r="ED188" s="185"/>
      <c r="EE188" s="185"/>
      <c r="EF188" s="185"/>
      <c r="EG188" s="185"/>
      <c r="EH188" s="185"/>
      <c r="EI188" s="185"/>
      <c r="EJ188" s="185"/>
      <c r="EK188" s="185"/>
      <c r="EL188" s="185"/>
      <c r="EM188" s="185"/>
      <c r="EN188" s="185"/>
      <c r="EO188" s="185"/>
      <c r="EP188" s="185"/>
      <c r="EQ188" s="185"/>
      <c r="ER188" s="185"/>
      <c r="ES188" s="185"/>
      <c r="ET188" s="185"/>
      <c r="EU188" s="185"/>
      <c r="EV188" s="185"/>
      <c r="EW188" s="185"/>
      <c r="EX188" s="185"/>
      <c r="EY188" s="185"/>
      <c r="EZ188" s="185"/>
      <c r="FA188" s="185"/>
      <c r="FB188" s="185"/>
      <c r="FC188" s="185"/>
      <c r="FD188" s="185"/>
      <c r="FE188" s="185"/>
      <c r="FF188" s="185"/>
      <c r="FG188" s="185"/>
      <c r="FH188" s="185"/>
      <c r="FI188" s="185"/>
      <c r="FJ188" s="185"/>
      <c r="FK188" s="185"/>
      <c r="FL188" s="185"/>
      <c r="FM188" s="185"/>
      <c r="FN188" s="185"/>
      <c r="FO188" s="185"/>
      <c r="FP188" s="185"/>
      <c r="FQ188" s="185"/>
      <c r="FR188" s="185"/>
      <c r="FS188" s="185"/>
      <c r="FT188" s="185"/>
      <c r="FU188" s="185"/>
      <c r="FV188" s="185"/>
      <c r="FW188" s="185"/>
      <c r="FX188" s="185"/>
      <c r="FY188" s="185"/>
      <c r="FZ188" s="185"/>
      <c r="GA188" s="185"/>
      <c r="GB188" s="185"/>
      <c r="GC188" s="185"/>
      <c r="GD188" s="185"/>
      <c r="GE188" s="185"/>
      <c r="GF188" s="185"/>
      <c r="GG188" s="185"/>
      <c r="GH188" s="185"/>
      <c r="GI188" s="185"/>
      <c r="GJ188" s="185"/>
      <c r="GK188" s="185"/>
      <c r="GL188" s="185"/>
      <c r="GM188" s="185"/>
      <c r="GN188" s="185"/>
      <c r="GO188" s="185"/>
      <c r="GP188" s="185"/>
      <c r="GQ188" s="185"/>
      <c r="GR188" s="185"/>
      <c r="GS188" s="185"/>
      <c r="GT188" s="185"/>
      <c r="GU188" s="185"/>
      <c r="GV188" s="185"/>
      <c r="GW188" s="185"/>
      <c r="GX188" s="185"/>
      <c r="GY188" s="185"/>
      <c r="GZ188" s="185"/>
      <c r="HA188" s="185"/>
      <c r="HB188" s="185"/>
      <c r="HC188" s="185"/>
      <c r="HD188" s="185"/>
      <c r="HE188" s="185"/>
      <c r="HF188" s="185"/>
      <c r="HG188" s="185"/>
      <c r="HH188" s="185"/>
      <c r="HI188" s="185"/>
      <c r="HJ188" s="185"/>
      <c r="HK188" s="185"/>
      <c r="HL188" s="185"/>
      <c r="HM188" s="185"/>
      <c r="HN188" s="185"/>
      <c r="HO188" s="185"/>
      <c r="HP188" s="185"/>
      <c r="HQ188" s="185"/>
      <c r="HR188" s="185"/>
      <c r="HS188" s="185"/>
      <c r="HT188" s="185"/>
      <c r="HU188" s="185"/>
      <c r="HV188" s="185"/>
      <c r="HW188" s="185"/>
      <c r="HX188" s="185"/>
      <c r="HY188" s="185"/>
      <c r="HZ188" s="185"/>
      <c r="IA188" s="185"/>
      <c r="IB188" s="185"/>
      <c r="IC188" s="185"/>
      <c r="ID188" s="185"/>
      <c r="IE188" s="185"/>
      <c r="IF188" s="185"/>
      <c r="IG188" s="185"/>
      <c r="IH188" s="185"/>
      <c r="II188" s="185"/>
      <c r="IJ188" s="185"/>
      <c r="IK188" s="185"/>
      <c r="IL188" s="185"/>
      <c r="IM188" s="185"/>
      <c r="IN188" s="185"/>
      <c r="IO188" s="185"/>
      <c r="IP188" s="185"/>
      <c r="IQ188" s="185"/>
      <c r="IR188" s="185"/>
      <c r="IS188" s="185"/>
      <c r="IT188" s="185"/>
      <c r="IU188" s="185"/>
      <c r="IV188" s="185"/>
    </row>
    <row r="189" spans="1:256" s="207" customFormat="1" x14ac:dyDescent="0.25">
      <c r="A189" s="194" t="s">
        <v>8041</v>
      </c>
      <c r="B189" s="195"/>
      <c r="C189" s="190"/>
      <c r="D189" s="190"/>
      <c r="E189" s="190" t="e">
        <f t="shared" ref="E189:E192" si="10">F189/F188</f>
        <v>#DIV/0!</v>
      </c>
      <c r="F189" s="225"/>
      <c r="G189" s="190">
        <f t="shared" si="9"/>
        <v>1.0051572547452035</v>
      </c>
      <c r="H189" s="311">
        <v>1101.3889999999999</v>
      </c>
      <c r="I189" s="185"/>
      <c r="J189" s="185"/>
      <c r="K189" s="185"/>
      <c r="L189" s="185"/>
      <c r="M189" s="185"/>
      <c r="N189" s="185"/>
      <c r="O189" s="185"/>
      <c r="P189" s="185"/>
      <c r="Q189" s="185"/>
      <c r="R189" s="185"/>
      <c r="S189" s="185"/>
      <c r="T189" s="185"/>
      <c r="U189" s="185"/>
      <c r="V189" s="185"/>
      <c r="W189" s="185"/>
      <c r="X189" s="185"/>
      <c r="Y189" s="185"/>
      <c r="Z189" s="185"/>
      <c r="AA189" s="185"/>
      <c r="AB189" s="185"/>
      <c r="AC189" s="185"/>
      <c r="AD189" s="185"/>
      <c r="AE189" s="185"/>
      <c r="AF189" s="185"/>
      <c r="AG189" s="185"/>
      <c r="AH189" s="185"/>
      <c r="AI189" s="185"/>
      <c r="AJ189" s="185"/>
      <c r="AK189" s="185"/>
      <c r="AL189" s="185"/>
      <c r="AM189" s="185"/>
      <c r="AN189" s="185"/>
      <c r="AO189" s="185"/>
      <c r="AP189" s="185"/>
      <c r="AQ189" s="185"/>
      <c r="AR189" s="185"/>
      <c r="AS189" s="185"/>
      <c r="AT189" s="185"/>
      <c r="AU189" s="185"/>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c r="CJ189" s="185"/>
      <c r="CK189" s="185"/>
      <c r="CL189" s="185"/>
      <c r="CM189" s="185"/>
      <c r="CN189" s="185"/>
      <c r="CO189" s="185"/>
      <c r="CP189" s="185"/>
      <c r="CQ189" s="185"/>
      <c r="CR189" s="185"/>
      <c r="CS189" s="185"/>
      <c r="CT189" s="185"/>
      <c r="CU189" s="185"/>
      <c r="CV189" s="185"/>
      <c r="CW189" s="185"/>
      <c r="CX189" s="185"/>
      <c r="CY189" s="185"/>
      <c r="CZ189" s="185"/>
      <c r="DA189" s="185"/>
      <c r="DB189" s="185"/>
      <c r="DC189" s="185"/>
      <c r="DD189" s="185"/>
      <c r="DE189" s="185"/>
      <c r="DF189" s="185"/>
      <c r="DG189" s="185"/>
      <c r="DH189" s="185"/>
      <c r="DI189" s="185"/>
      <c r="DJ189" s="185"/>
      <c r="DK189" s="185"/>
      <c r="DL189" s="185"/>
      <c r="DM189" s="185"/>
      <c r="DN189" s="185"/>
      <c r="DO189" s="185"/>
      <c r="DP189" s="185"/>
      <c r="DQ189" s="185"/>
      <c r="DR189" s="185"/>
      <c r="DS189" s="185"/>
      <c r="DT189" s="185"/>
      <c r="DU189" s="185"/>
      <c r="DV189" s="185"/>
      <c r="DW189" s="185"/>
      <c r="DX189" s="185"/>
      <c r="DY189" s="185"/>
      <c r="DZ189" s="185"/>
      <c r="EA189" s="185"/>
      <c r="EB189" s="185"/>
      <c r="EC189" s="185"/>
      <c r="ED189" s="185"/>
      <c r="EE189" s="185"/>
      <c r="EF189" s="185"/>
      <c r="EG189" s="185"/>
      <c r="EH189" s="185"/>
      <c r="EI189" s="185"/>
      <c r="EJ189" s="185"/>
      <c r="EK189" s="185"/>
      <c r="EL189" s="185"/>
      <c r="EM189" s="185"/>
      <c r="EN189" s="185"/>
      <c r="EO189" s="185"/>
      <c r="EP189" s="185"/>
      <c r="EQ189" s="185"/>
      <c r="ER189" s="185"/>
      <c r="ES189" s="185"/>
      <c r="ET189" s="185"/>
      <c r="EU189" s="185"/>
      <c r="EV189" s="185"/>
      <c r="EW189" s="185"/>
      <c r="EX189" s="185"/>
      <c r="EY189" s="185"/>
      <c r="EZ189" s="185"/>
      <c r="FA189" s="185"/>
      <c r="FB189" s="185"/>
      <c r="FC189" s="185"/>
      <c r="FD189" s="185"/>
      <c r="FE189" s="185"/>
      <c r="FF189" s="185"/>
      <c r="FG189" s="185"/>
      <c r="FH189" s="185"/>
      <c r="FI189" s="185"/>
      <c r="FJ189" s="185"/>
      <c r="FK189" s="185"/>
      <c r="FL189" s="185"/>
      <c r="FM189" s="185"/>
      <c r="FN189" s="185"/>
      <c r="FO189" s="185"/>
      <c r="FP189" s="185"/>
      <c r="FQ189" s="185"/>
      <c r="FR189" s="185"/>
      <c r="FS189" s="185"/>
      <c r="FT189" s="185"/>
      <c r="FU189" s="185"/>
      <c r="FV189" s="185"/>
      <c r="FW189" s="185"/>
      <c r="FX189" s="185"/>
      <c r="FY189" s="185"/>
      <c r="FZ189" s="185"/>
      <c r="GA189" s="185"/>
      <c r="GB189" s="185"/>
      <c r="GC189" s="185"/>
      <c r="GD189" s="185"/>
      <c r="GE189" s="185"/>
      <c r="GF189" s="185"/>
      <c r="GG189" s="185"/>
      <c r="GH189" s="185"/>
      <c r="GI189" s="185"/>
      <c r="GJ189" s="185"/>
      <c r="GK189" s="185"/>
      <c r="GL189" s="185"/>
      <c r="GM189" s="185"/>
      <c r="GN189" s="185"/>
      <c r="GO189" s="185"/>
      <c r="GP189" s="185"/>
      <c r="GQ189" s="185"/>
      <c r="GR189" s="185"/>
      <c r="GS189" s="185"/>
      <c r="GT189" s="185"/>
      <c r="GU189" s="185"/>
      <c r="GV189" s="185"/>
      <c r="GW189" s="185"/>
      <c r="GX189" s="185"/>
      <c r="GY189" s="185"/>
      <c r="GZ189" s="185"/>
      <c r="HA189" s="185"/>
      <c r="HB189" s="185"/>
      <c r="HC189" s="185"/>
      <c r="HD189" s="185"/>
      <c r="HE189" s="185"/>
      <c r="HF189" s="185"/>
      <c r="HG189" s="185"/>
      <c r="HH189" s="185"/>
      <c r="HI189" s="185"/>
      <c r="HJ189" s="185"/>
      <c r="HK189" s="185"/>
      <c r="HL189" s="185"/>
      <c r="HM189" s="185"/>
      <c r="HN189" s="185"/>
      <c r="HO189" s="185"/>
      <c r="HP189" s="185"/>
      <c r="HQ189" s="185"/>
      <c r="HR189" s="185"/>
      <c r="HS189" s="185"/>
      <c r="HT189" s="185"/>
      <c r="HU189" s="185"/>
      <c r="HV189" s="185"/>
      <c r="HW189" s="185"/>
      <c r="HX189" s="185"/>
      <c r="HY189" s="185"/>
      <c r="HZ189" s="185"/>
      <c r="IA189" s="185"/>
      <c r="IB189" s="185"/>
      <c r="IC189" s="185"/>
      <c r="ID189" s="185"/>
      <c r="IE189" s="185"/>
      <c r="IF189" s="185"/>
      <c r="IG189" s="185"/>
      <c r="IH189" s="185"/>
      <c r="II189" s="185"/>
      <c r="IJ189" s="185"/>
      <c r="IK189" s="185"/>
      <c r="IL189" s="185"/>
      <c r="IM189" s="185"/>
      <c r="IN189" s="185"/>
      <c r="IO189" s="185"/>
      <c r="IP189" s="185"/>
      <c r="IQ189" s="185"/>
      <c r="IR189" s="185"/>
      <c r="IS189" s="185"/>
      <c r="IT189" s="185"/>
      <c r="IU189" s="185"/>
      <c r="IV189" s="185"/>
    </row>
    <row r="190" spans="1:256" s="207" customFormat="1" x14ac:dyDescent="0.25">
      <c r="A190" s="194" t="s">
        <v>8042</v>
      </c>
      <c r="B190" s="195"/>
      <c r="C190" s="190"/>
      <c r="D190" s="190"/>
      <c r="E190" s="190" t="e">
        <f t="shared" si="10"/>
        <v>#DIV/0!</v>
      </c>
      <c r="F190" s="225"/>
      <c r="G190" s="190">
        <f t="shared" si="9"/>
        <v>1.0086236561287611</v>
      </c>
      <c r="H190" s="311">
        <v>1110.8869999999999</v>
      </c>
      <c r="I190" s="185"/>
      <c r="J190" s="185"/>
      <c r="K190" s="185"/>
      <c r="L190" s="185"/>
      <c r="M190" s="185"/>
      <c r="N190" s="185"/>
      <c r="O190" s="185"/>
      <c r="P190" s="185"/>
      <c r="Q190" s="185"/>
      <c r="R190" s="185"/>
      <c r="S190" s="185"/>
      <c r="T190" s="185"/>
      <c r="U190" s="185"/>
      <c r="V190" s="185"/>
      <c r="W190" s="185"/>
      <c r="X190" s="185"/>
      <c r="Y190" s="185"/>
      <c r="Z190" s="185"/>
      <c r="AA190" s="185"/>
      <c r="AB190" s="185"/>
      <c r="AC190" s="185"/>
      <c r="AD190" s="185"/>
      <c r="AE190" s="185"/>
      <c r="AF190" s="185"/>
      <c r="AG190" s="185"/>
      <c r="AH190" s="185"/>
      <c r="AI190" s="185"/>
      <c r="AJ190" s="185"/>
      <c r="AK190" s="185"/>
      <c r="AL190" s="185"/>
      <c r="AM190" s="185"/>
      <c r="AN190" s="185"/>
      <c r="AO190" s="185"/>
      <c r="AP190" s="185"/>
      <c r="AQ190" s="185"/>
      <c r="AR190" s="185"/>
      <c r="AS190" s="185"/>
      <c r="AT190" s="185"/>
      <c r="AU190" s="185"/>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c r="CJ190" s="185"/>
      <c r="CK190" s="185"/>
      <c r="CL190" s="185"/>
      <c r="CM190" s="185"/>
      <c r="CN190" s="185"/>
      <c r="CO190" s="185"/>
      <c r="CP190" s="185"/>
      <c r="CQ190" s="185"/>
      <c r="CR190" s="185"/>
      <c r="CS190" s="185"/>
      <c r="CT190" s="185"/>
      <c r="CU190" s="185"/>
      <c r="CV190" s="185"/>
      <c r="CW190" s="185"/>
      <c r="CX190" s="185"/>
      <c r="CY190" s="185"/>
      <c r="CZ190" s="185"/>
      <c r="DA190" s="185"/>
      <c r="DB190" s="185"/>
      <c r="DC190" s="185"/>
      <c r="DD190" s="185"/>
      <c r="DE190" s="185"/>
      <c r="DF190" s="185"/>
      <c r="DG190" s="185"/>
      <c r="DH190" s="185"/>
      <c r="DI190" s="185"/>
      <c r="DJ190" s="185"/>
      <c r="DK190" s="185"/>
      <c r="DL190" s="185"/>
      <c r="DM190" s="185"/>
      <c r="DN190" s="185"/>
      <c r="DO190" s="185"/>
      <c r="DP190" s="185"/>
      <c r="DQ190" s="185"/>
      <c r="DR190" s="185"/>
      <c r="DS190" s="185"/>
      <c r="DT190" s="185"/>
      <c r="DU190" s="185"/>
      <c r="DV190" s="185"/>
      <c r="DW190" s="185"/>
      <c r="DX190" s="185"/>
      <c r="DY190" s="185"/>
      <c r="DZ190" s="185"/>
      <c r="EA190" s="185"/>
      <c r="EB190" s="185"/>
      <c r="EC190" s="185"/>
      <c r="ED190" s="185"/>
      <c r="EE190" s="185"/>
      <c r="EF190" s="185"/>
      <c r="EG190" s="185"/>
      <c r="EH190" s="185"/>
      <c r="EI190" s="185"/>
      <c r="EJ190" s="185"/>
      <c r="EK190" s="185"/>
      <c r="EL190" s="185"/>
      <c r="EM190" s="185"/>
      <c r="EN190" s="185"/>
      <c r="EO190" s="185"/>
      <c r="EP190" s="185"/>
      <c r="EQ190" s="185"/>
      <c r="ER190" s="185"/>
      <c r="ES190" s="185"/>
      <c r="ET190" s="185"/>
      <c r="EU190" s="185"/>
      <c r="EV190" s="185"/>
      <c r="EW190" s="185"/>
      <c r="EX190" s="185"/>
      <c r="EY190" s="185"/>
      <c r="EZ190" s="185"/>
      <c r="FA190" s="185"/>
      <c r="FB190" s="185"/>
      <c r="FC190" s="185"/>
      <c r="FD190" s="185"/>
      <c r="FE190" s="185"/>
      <c r="FF190" s="185"/>
      <c r="FG190" s="185"/>
      <c r="FH190" s="185"/>
      <c r="FI190" s="185"/>
      <c r="FJ190" s="185"/>
      <c r="FK190" s="185"/>
      <c r="FL190" s="185"/>
      <c r="FM190" s="185"/>
      <c r="FN190" s="185"/>
      <c r="FO190" s="185"/>
      <c r="FP190" s="185"/>
      <c r="FQ190" s="185"/>
      <c r="FR190" s="185"/>
      <c r="FS190" s="185"/>
      <c r="FT190" s="185"/>
      <c r="FU190" s="185"/>
      <c r="FV190" s="185"/>
      <c r="FW190" s="185"/>
      <c r="FX190" s="185"/>
      <c r="FY190" s="185"/>
      <c r="FZ190" s="185"/>
      <c r="GA190" s="185"/>
      <c r="GB190" s="185"/>
      <c r="GC190" s="185"/>
      <c r="GD190" s="185"/>
      <c r="GE190" s="185"/>
      <c r="GF190" s="185"/>
      <c r="GG190" s="185"/>
      <c r="GH190" s="185"/>
      <c r="GI190" s="185"/>
      <c r="GJ190" s="185"/>
      <c r="GK190" s="185"/>
      <c r="GL190" s="185"/>
      <c r="GM190" s="185"/>
      <c r="GN190" s="185"/>
      <c r="GO190" s="185"/>
      <c r="GP190" s="185"/>
      <c r="GQ190" s="185"/>
      <c r="GR190" s="185"/>
      <c r="GS190" s="185"/>
      <c r="GT190" s="185"/>
      <c r="GU190" s="185"/>
      <c r="GV190" s="185"/>
      <c r="GW190" s="185"/>
      <c r="GX190" s="185"/>
      <c r="GY190" s="185"/>
      <c r="GZ190" s="185"/>
      <c r="HA190" s="185"/>
      <c r="HB190" s="185"/>
      <c r="HC190" s="185"/>
      <c r="HD190" s="185"/>
      <c r="HE190" s="185"/>
      <c r="HF190" s="185"/>
      <c r="HG190" s="185"/>
      <c r="HH190" s="185"/>
      <c r="HI190" s="185"/>
      <c r="HJ190" s="185"/>
      <c r="HK190" s="185"/>
      <c r="HL190" s="185"/>
      <c r="HM190" s="185"/>
      <c r="HN190" s="185"/>
      <c r="HO190" s="185"/>
      <c r="HP190" s="185"/>
      <c r="HQ190" s="185"/>
      <c r="HR190" s="185"/>
      <c r="HS190" s="185"/>
      <c r="HT190" s="185"/>
      <c r="HU190" s="185"/>
      <c r="HV190" s="185"/>
      <c r="HW190" s="185"/>
      <c r="HX190" s="185"/>
      <c r="HY190" s="185"/>
      <c r="HZ190" s="185"/>
      <c r="IA190" s="185"/>
      <c r="IB190" s="185"/>
      <c r="IC190" s="185"/>
      <c r="ID190" s="185"/>
      <c r="IE190" s="185"/>
      <c r="IF190" s="185"/>
      <c r="IG190" s="185"/>
      <c r="IH190" s="185"/>
      <c r="II190" s="185"/>
      <c r="IJ190" s="185"/>
      <c r="IK190" s="185"/>
      <c r="IL190" s="185"/>
      <c r="IM190" s="185"/>
      <c r="IN190" s="185"/>
      <c r="IO190" s="185"/>
      <c r="IP190" s="185"/>
      <c r="IQ190" s="185"/>
      <c r="IR190" s="185"/>
      <c r="IS190" s="185"/>
      <c r="IT190" s="185"/>
      <c r="IU190" s="185"/>
      <c r="IV190" s="185"/>
    </row>
    <row r="191" spans="1:256" s="207" customFormat="1" x14ac:dyDescent="0.25">
      <c r="A191" s="194" t="s">
        <v>8043</v>
      </c>
      <c r="B191" s="195"/>
      <c r="C191" s="190"/>
      <c r="D191" s="190"/>
      <c r="E191" s="190" t="e">
        <f t="shared" si="10"/>
        <v>#DIV/0!</v>
      </c>
      <c r="F191" s="225"/>
      <c r="G191" s="190">
        <f t="shared" si="9"/>
        <v>1.0071474416389787</v>
      </c>
      <c r="H191" s="311">
        <v>1118.827</v>
      </c>
      <c r="I191" s="185"/>
      <c r="J191" s="185"/>
      <c r="K191" s="185"/>
      <c r="L191" s="185"/>
      <c r="M191" s="185"/>
      <c r="N191" s="185"/>
      <c r="O191" s="185"/>
      <c r="P191" s="185"/>
      <c r="Q191" s="185"/>
      <c r="R191" s="185"/>
      <c r="S191" s="185"/>
      <c r="T191" s="185"/>
      <c r="U191" s="185"/>
      <c r="V191" s="185"/>
      <c r="W191" s="185"/>
      <c r="X191" s="185"/>
      <c r="Y191" s="185"/>
      <c r="Z191" s="185"/>
      <c r="AA191" s="185"/>
      <c r="AB191" s="185"/>
      <c r="AC191" s="185"/>
      <c r="AD191" s="185"/>
      <c r="AE191" s="185"/>
      <c r="AF191" s="185"/>
      <c r="AG191" s="185"/>
      <c r="AH191" s="185"/>
      <c r="AI191" s="185"/>
      <c r="AJ191" s="185"/>
      <c r="AK191" s="185"/>
      <c r="AL191" s="185"/>
      <c r="AM191" s="185"/>
      <c r="AN191" s="185"/>
      <c r="AO191" s="185"/>
      <c r="AP191" s="185"/>
      <c r="AQ191" s="185"/>
      <c r="AR191" s="185"/>
      <c r="AS191" s="185"/>
      <c r="AT191" s="185"/>
      <c r="AU191" s="185"/>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c r="CJ191" s="185"/>
      <c r="CK191" s="185"/>
      <c r="CL191" s="185"/>
      <c r="CM191" s="185"/>
      <c r="CN191" s="185"/>
      <c r="CO191" s="185"/>
      <c r="CP191" s="185"/>
      <c r="CQ191" s="185"/>
      <c r="CR191" s="185"/>
      <c r="CS191" s="185"/>
      <c r="CT191" s="185"/>
      <c r="CU191" s="185"/>
      <c r="CV191" s="185"/>
      <c r="CW191" s="185"/>
      <c r="CX191" s="185"/>
      <c r="CY191" s="185"/>
      <c r="CZ191" s="185"/>
      <c r="DA191" s="185"/>
      <c r="DB191" s="185"/>
      <c r="DC191" s="185"/>
      <c r="DD191" s="185"/>
      <c r="DE191" s="185"/>
      <c r="DF191" s="185"/>
      <c r="DG191" s="185"/>
      <c r="DH191" s="185"/>
      <c r="DI191" s="185"/>
      <c r="DJ191" s="185"/>
      <c r="DK191" s="185"/>
      <c r="DL191" s="185"/>
      <c r="DM191" s="185"/>
      <c r="DN191" s="185"/>
      <c r="DO191" s="185"/>
      <c r="DP191" s="185"/>
      <c r="DQ191" s="185"/>
      <c r="DR191" s="185"/>
      <c r="DS191" s="185"/>
      <c r="DT191" s="185"/>
      <c r="DU191" s="185"/>
      <c r="DV191" s="185"/>
      <c r="DW191" s="185"/>
      <c r="DX191" s="185"/>
      <c r="DY191" s="185"/>
      <c r="DZ191" s="185"/>
      <c r="EA191" s="185"/>
      <c r="EB191" s="185"/>
      <c r="EC191" s="185"/>
      <c r="ED191" s="185"/>
      <c r="EE191" s="185"/>
      <c r="EF191" s="185"/>
      <c r="EG191" s="185"/>
      <c r="EH191" s="185"/>
      <c r="EI191" s="185"/>
      <c r="EJ191" s="185"/>
      <c r="EK191" s="185"/>
      <c r="EL191" s="185"/>
      <c r="EM191" s="185"/>
      <c r="EN191" s="185"/>
      <c r="EO191" s="185"/>
      <c r="EP191" s="185"/>
      <c r="EQ191" s="185"/>
      <c r="ER191" s="185"/>
      <c r="ES191" s="185"/>
      <c r="ET191" s="185"/>
      <c r="EU191" s="185"/>
      <c r="EV191" s="185"/>
      <c r="EW191" s="185"/>
      <c r="EX191" s="185"/>
      <c r="EY191" s="185"/>
      <c r="EZ191" s="185"/>
      <c r="FA191" s="185"/>
      <c r="FB191" s="185"/>
      <c r="FC191" s="185"/>
      <c r="FD191" s="185"/>
      <c r="FE191" s="185"/>
      <c r="FF191" s="185"/>
      <c r="FG191" s="185"/>
      <c r="FH191" s="185"/>
      <c r="FI191" s="185"/>
      <c r="FJ191" s="185"/>
      <c r="FK191" s="185"/>
      <c r="FL191" s="185"/>
      <c r="FM191" s="185"/>
      <c r="FN191" s="185"/>
      <c r="FO191" s="185"/>
      <c r="FP191" s="185"/>
      <c r="FQ191" s="185"/>
      <c r="FR191" s="185"/>
      <c r="FS191" s="185"/>
      <c r="FT191" s="185"/>
      <c r="FU191" s="185"/>
      <c r="FV191" s="185"/>
      <c r="FW191" s="185"/>
      <c r="FX191" s="185"/>
      <c r="FY191" s="185"/>
      <c r="FZ191" s="185"/>
      <c r="GA191" s="185"/>
      <c r="GB191" s="185"/>
      <c r="GC191" s="185"/>
      <c r="GD191" s="185"/>
      <c r="GE191" s="185"/>
      <c r="GF191" s="185"/>
      <c r="GG191" s="185"/>
      <c r="GH191" s="185"/>
      <c r="GI191" s="185"/>
      <c r="GJ191" s="185"/>
      <c r="GK191" s="185"/>
      <c r="GL191" s="185"/>
      <c r="GM191" s="185"/>
      <c r="GN191" s="185"/>
      <c r="GO191" s="185"/>
      <c r="GP191" s="185"/>
      <c r="GQ191" s="185"/>
      <c r="GR191" s="185"/>
      <c r="GS191" s="185"/>
      <c r="GT191" s="185"/>
      <c r="GU191" s="185"/>
      <c r="GV191" s="185"/>
      <c r="GW191" s="185"/>
      <c r="GX191" s="185"/>
      <c r="GY191" s="185"/>
      <c r="GZ191" s="185"/>
      <c r="HA191" s="185"/>
      <c r="HB191" s="185"/>
      <c r="HC191" s="185"/>
      <c r="HD191" s="185"/>
      <c r="HE191" s="185"/>
      <c r="HF191" s="185"/>
      <c r="HG191" s="185"/>
      <c r="HH191" s="185"/>
      <c r="HI191" s="185"/>
      <c r="HJ191" s="185"/>
      <c r="HK191" s="185"/>
      <c r="HL191" s="185"/>
      <c r="HM191" s="185"/>
      <c r="HN191" s="185"/>
      <c r="HO191" s="185"/>
      <c r="HP191" s="185"/>
      <c r="HQ191" s="185"/>
      <c r="HR191" s="185"/>
      <c r="HS191" s="185"/>
      <c r="HT191" s="185"/>
      <c r="HU191" s="185"/>
      <c r="HV191" s="185"/>
      <c r="HW191" s="185"/>
      <c r="HX191" s="185"/>
      <c r="HY191" s="185"/>
      <c r="HZ191" s="185"/>
      <c r="IA191" s="185"/>
      <c r="IB191" s="185"/>
      <c r="IC191" s="185"/>
      <c r="ID191" s="185"/>
      <c r="IE191" s="185"/>
      <c r="IF191" s="185"/>
      <c r="IG191" s="185"/>
      <c r="IH191" s="185"/>
      <c r="II191" s="185"/>
      <c r="IJ191" s="185"/>
      <c r="IK191" s="185"/>
      <c r="IL191" s="185"/>
      <c r="IM191" s="185"/>
      <c r="IN191" s="185"/>
      <c r="IO191" s="185"/>
      <c r="IP191" s="185"/>
      <c r="IQ191" s="185"/>
      <c r="IR191" s="185"/>
      <c r="IS191" s="185"/>
      <c r="IT191" s="185"/>
      <c r="IU191" s="185"/>
      <c r="IV191" s="185"/>
    </row>
    <row r="192" spans="1:256" s="207" customFormat="1" x14ac:dyDescent="0.25">
      <c r="A192" s="194" t="s">
        <v>8044</v>
      </c>
      <c r="B192" s="195"/>
      <c r="C192" s="190"/>
      <c r="D192" s="190"/>
      <c r="E192" s="190" t="e">
        <f t="shared" si="10"/>
        <v>#DIV/0!</v>
      </c>
      <c r="F192" s="225"/>
      <c r="G192" s="190">
        <f t="shared" ref="G192" si="11">H192/H191</f>
        <v>1.0072298934509087</v>
      </c>
      <c r="H192" s="311">
        <v>1126.9159999999999</v>
      </c>
      <c r="I192" s="185"/>
      <c r="J192" s="185"/>
      <c r="K192" s="185"/>
      <c r="L192" s="185"/>
      <c r="M192" s="185"/>
      <c r="N192" s="185"/>
      <c r="O192" s="185"/>
      <c r="P192" s="185"/>
      <c r="Q192" s="185"/>
      <c r="R192" s="185"/>
      <c r="S192" s="185"/>
      <c r="T192" s="185"/>
      <c r="U192" s="185"/>
      <c r="V192" s="185"/>
      <c r="W192" s="185"/>
      <c r="X192" s="185"/>
      <c r="Y192" s="185"/>
      <c r="Z192" s="185"/>
      <c r="AA192" s="185"/>
      <c r="AB192" s="185"/>
      <c r="AC192" s="185"/>
      <c r="AD192" s="185"/>
      <c r="AE192" s="185"/>
      <c r="AF192" s="185"/>
      <c r="AG192" s="185"/>
      <c r="AH192" s="185"/>
      <c r="AI192" s="185"/>
      <c r="AJ192" s="185"/>
      <c r="AK192" s="185"/>
      <c r="AL192" s="185"/>
      <c r="AM192" s="185"/>
      <c r="AN192" s="185"/>
      <c r="AO192" s="185"/>
      <c r="AP192" s="185"/>
      <c r="AQ192" s="185"/>
      <c r="AR192" s="185"/>
      <c r="AS192" s="185"/>
      <c r="AT192" s="185"/>
      <c r="AU192" s="185"/>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c r="CJ192" s="185"/>
      <c r="CK192" s="185"/>
      <c r="CL192" s="185"/>
      <c r="CM192" s="185"/>
      <c r="CN192" s="185"/>
      <c r="CO192" s="185"/>
      <c r="CP192" s="185"/>
      <c r="CQ192" s="185"/>
      <c r="CR192" s="185"/>
      <c r="CS192" s="185"/>
      <c r="CT192" s="185"/>
      <c r="CU192" s="185"/>
      <c r="CV192" s="185"/>
      <c r="CW192" s="185"/>
      <c r="CX192" s="185"/>
      <c r="CY192" s="185"/>
      <c r="CZ192" s="185"/>
      <c r="DA192" s="185"/>
      <c r="DB192" s="185"/>
      <c r="DC192" s="185"/>
      <c r="DD192" s="185"/>
      <c r="DE192" s="185"/>
      <c r="DF192" s="185"/>
      <c r="DG192" s="185"/>
      <c r="DH192" s="185"/>
      <c r="DI192" s="185"/>
      <c r="DJ192" s="185"/>
      <c r="DK192" s="185"/>
      <c r="DL192" s="185"/>
      <c r="DM192" s="185"/>
      <c r="DN192" s="185"/>
      <c r="DO192" s="185"/>
      <c r="DP192" s="185"/>
      <c r="DQ192" s="185"/>
      <c r="DR192" s="185"/>
      <c r="DS192" s="185"/>
      <c r="DT192" s="185"/>
      <c r="DU192" s="185"/>
      <c r="DV192" s="185"/>
      <c r="DW192" s="185"/>
      <c r="DX192" s="185"/>
      <c r="DY192" s="185"/>
      <c r="DZ192" s="185"/>
      <c r="EA192" s="185"/>
      <c r="EB192" s="185"/>
      <c r="EC192" s="185"/>
      <c r="ED192" s="185"/>
      <c r="EE192" s="185"/>
      <c r="EF192" s="185"/>
      <c r="EG192" s="185"/>
      <c r="EH192" s="185"/>
      <c r="EI192" s="185"/>
      <c r="EJ192" s="185"/>
      <c r="EK192" s="185"/>
      <c r="EL192" s="185"/>
      <c r="EM192" s="185"/>
      <c r="EN192" s="185"/>
      <c r="EO192" s="185"/>
      <c r="EP192" s="185"/>
      <c r="EQ192" s="185"/>
      <c r="ER192" s="185"/>
      <c r="ES192" s="185"/>
      <c r="ET192" s="185"/>
      <c r="EU192" s="185"/>
      <c r="EV192" s="185"/>
      <c r="EW192" s="185"/>
      <c r="EX192" s="185"/>
      <c r="EY192" s="185"/>
      <c r="EZ192" s="185"/>
      <c r="FA192" s="185"/>
      <c r="FB192" s="185"/>
      <c r="FC192" s="185"/>
      <c r="FD192" s="185"/>
      <c r="FE192" s="185"/>
      <c r="FF192" s="185"/>
      <c r="FG192" s="185"/>
      <c r="FH192" s="185"/>
      <c r="FI192" s="185"/>
      <c r="FJ192" s="185"/>
      <c r="FK192" s="185"/>
      <c r="FL192" s="185"/>
      <c r="FM192" s="185"/>
      <c r="FN192" s="185"/>
      <c r="FO192" s="185"/>
      <c r="FP192" s="185"/>
      <c r="FQ192" s="185"/>
      <c r="FR192" s="185"/>
      <c r="FS192" s="185"/>
      <c r="FT192" s="185"/>
      <c r="FU192" s="185"/>
      <c r="FV192" s="185"/>
      <c r="FW192" s="185"/>
      <c r="FX192" s="185"/>
      <c r="FY192" s="185"/>
      <c r="FZ192" s="185"/>
      <c r="GA192" s="185"/>
      <c r="GB192" s="185"/>
      <c r="GC192" s="185"/>
      <c r="GD192" s="185"/>
      <c r="GE192" s="185"/>
      <c r="GF192" s="185"/>
      <c r="GG192" s="185"/>
      <c r="GH192" s="185"/>
      <c r="GI192" s="185"/>
      <c r="GJ192" s="185"/>
      <c r="GK192" s="185"/>
      <c r="GL192" s="185"/>
      <c r="GM192" s="185"/>
      <c r="GN192" s="185"/>
      <c r="GO192" s="185"/>
      <c r="GP192" s="185"/>
      <c r="GQ192" s="185"/>
      <c r="GR192" s="185"/>
      <c r="GS192" s="185"/>
      <c r="GT192" s="185"/>
      <c r="GU192" s="185"/>
      <c r="GV192" s="185"/>
      <c r="GW192" s="185"/>
      <c r="GX192" s="185"/>
      <c r="GY192" s="185"/>
      <c r="GZ192" s="185"/>
      <c r="HA192" s="185"/>
      <c r="HB192" s="185"/>
      <c r="HC192" s="185"/>
      <c r="HD192" s="185"/>
      <c r="HE192" s="185"/>
      <c r="HF192" s="185"/>
      <c r="HG192" s="185"/>
      <c r="HH192" s="185"/>
      <c r="HI192" s="185"/>
      <c r="HJ192" s="185"/>
      <c r="HK192" s="185"/>
      <c r="HL192" s="185"/>
      <c r="HM192" s="185"/>
      <c r="HN192" s="185"/>
      <c r="HO192" s="185"/>
      <c r="HP192" s="185"/>
      <c r="HQ192" s="185"/>
      <c r="HR192" s="185"/>
      <c r="HS192" s="185"/>
      <c r="HT192" s="185"/>
      <c r="HU192" s="185"/>
      <c r="HV192" s="185"/>
      <c r="HW192" s="185"/>
      <c r="HX192" s="185"/>
      <c r="HY192" s="185"/>
      <c r="HZ192" s="185"/>
      <c r="IA192" s="185"/>
      <c r="IB192" s="185"/>
      <c r="IC192" s="185"/>
      <c r="ID192" s="185"/>
      <c r="IE192" s="185"/>
      <c r="IF192" s="185"/>
      <c r="IG192" s="185"/>
      <c r="IH192" s="185"/>
      <c r="II192" s="185"/>
      <c r="IJ192" s="185"/>
      <c r="IK192" s="185"/>
      <c r="IL192" s="185"/>
      <c r="IM192" s="185"/>
      <c r="IN192" s="185"/>
      <c r="IO192" s="185"/>
      <c r="IP192" s="185"/>
      <c r="IQ192" s="185"/>
      <c r="IR192" s="185"/>
      <c r="IS192" s="185"/>
      <c r="IT192" s="185"/>
      <c r="IU192" s="185"/>
      <c r="IV192" s="185"/>
    </row>
    <row r="193" spans="1:256" s="207" customFormat="1" ht="15.75" thickBot="1" x14ac:dyDescent="0.3">
      <c r="A193" s="241"/>
      <c r="B193" s="242"/>
      <c r="C193" s="196"/>
      <c r="D193" s="196"/>
      <c r="E193" s="196"/>
      <c r="F193" s="196"/>
      <c r="G193" s="196"/>
      <c r="H193" s="196"/>
      <c r="I193" s="185"/>
      <c r="J193" s="185"/>
      <c r="K193" s="185"/>
      <c r="L193" s="185"/>
      <c r="M193" s="185"/>
      <c r="N193" s="312">
        <f>6852.1</f>
        <v>6852.1</v>
      </c>
      <c r="O193" s="185"/>
      <c r="P193" s="185"/>
      <c r="Q193" s="185"/>
      <c r="R193" s="185"/>
      <c r="S193" s="185"/>
      <c r="T193" s="185"/>
      <c r="U193" s="185"/>
      <c r="V193" s="185"/>
      <c r="W193" s="185"/>
      <c r="X193" s="185"/>
      <c r="Y193" s="185"/>
      <c r="Z193" s="185"/>
      <c r="AA193" s="185"/>
      <c r="AB193" s="185"/>
      <c r="AC193" s="185"/>
      <c r="AD193" s="185"/>
      <c r="AE193" s="185"/>
      <c r="AF193" s="185"/>
      <c r="AG193" s="185"/>
      <c r="AH193" s="185"/>
      <c r="AI193" s="185"/>
      <c r="AJ193" s="185"/>
      <c r="AK193" s="185"/>
      <c r="AL193" s="185"/>
      <c r="AM193" s="185"/>
      <c r="AN193" s="185"/>
      <c r="AO193" s="185"/>
      <c r="AP193" s="185"/>
      <c r="AQ193" s="185"/>
      <c r="AR193" s="185"/>
      <c r="AS193" s="185"/>
      <c r="AT193" s="185"/>
      <c r="AU193" s="185"/>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c r="CJ193" s="185"/>
      <c r="CK193" s="185"/>
      <c r="CL193" s="185"/>
      <c r="CM193" s="185"/>
      <c r="CN193" s="185"/>
      <c r="CO193" s="185"/>
      <c r="CP193" s="185"/>
      <c r="CQ193" s="185"/>
      <c r="CR193" s="185"/>
      <c r="CS193" s="185"/>
      <c r="CT193" s="185"/>
      <c r="CU193" s="185"/>
      <c r="CV193" s="185"/>
      <c r="CW193" s="185"/>
      <c r="CX193" s="185"/>
      <c r="CY193" s="185"/>
      <c r="CZ193" s="185"/>
      <c r="DA193" s="185"/>
      <c r="DB193" s="185"/>
      <c r="DC193" s="185"/>
      <c r="DD193" s="185"/>
      <c r="DE193" s="185"/>
      <c r="DF193" s="185"/>
      <c r="DG193" s="185"/>
      <c r="DH193" s="185"/>
      <c r="DI193" s="185"/>
      <c r="DJ193" s="185"/>
      <c r="DK193" s="185"/>
      <c r="DL193" s="185"/>
      <c r="DM193" s="185"/>
      <c r="DN193" s="185"/>
      <c r="DO193" s="185"/>
      <c r="DP193" s="185"/>
      <c r="DQ193" s="185"/>
      <c r="DR193" s="185"/>
      <c r="DS193" s="185"/>
      <c r="DT193" s="185"/>
      <c r="DU193" s="185"/>
      <c r="DV193" s="185"/>
      <c r="DW193" s="185"/>
      <c r="DX193" s="185"/>
      <c r="DY193" s="185"/>
      <c r="DZ193" s="185"/>
      <c r="EA193" s="185"/>
      <c r="EB193" s="185"/>
      <c r="EC193" s="185"/>
      <c r="ED193" s="185"/>
      <c r="EE193" s="185"/>
      <c r="EF193" s="185"/>
      <c r="EG193" s="185"/>
      <c r="EH193" s="185"/>
      <c r="EI193" s="185"/>
      <c r="EJ193" s="185"/>
      <c r="EK193" s="185"/>
      <c r="EL193" s="185"/>
      <c r="EM193" s="185"/>
      <c r="EN193" s="185"/>
      <c r="EO193" s="185"/>
      <c r="EP193" s="185"/>
      <c r="EQ193" s="185"/>
      <c r="ER193" s="185"/>
      <c r="ES193" s="185"/>
      <c r="ET193" s="185"/>
      <c r="EU193" s="185"/>
      <c r="EV193" s="185"/>
      <c r="EW193" s="185"/>
      <c r="EX193" s="185"/>
      <c r="EY193" s="185"/>
      <c r="EZ193" s="185"/>
      <c r="FA193" s="185"/>
      <c r="FB193" s="185"/>
      <c r="FC193" s="185"/>
      <c r="FD193" s="185"/>
      <c r="FE193" s="185"/>
      <c r="FF193" s="185"/>
      <c r="FG193" s="185"/>
      <c r="FH193" s="185"/>
      <c r="FI193" s="185"/>
      <c r="FJ193" s="185"/>
      <c r="FK193" s="185"/>
      <c r="FL193" s="185"/>
      <c r="FM193" s="185"/>
      <c r="FN193" s="185"/>
      <c r="FO193" s="185"/>
      <c r="FP193" s="185"/>
      <c r="FQ193" s="185"/>
      <c r="FR193" s="185"/>
      <c r="FS193" s="185"/>
      <c r="FT193" s="185"/>
      <c r="FU193" s="185"/>
      <c r="FV193" s="185"/>
      <c r="FW193" s="185"/>
      <c r="FX193" s="185"/>
      <c r="FY193" s="185"/>
      <c r="FZ193" s="185"/>
      <c r="GA193" s="185"/>
      <c r="GB193" s="185"/>
      <c r="GC193" s="185"/>
      <c r="GD193" s="185"/>
      <c r="GE193" s="185"/>
      <c r="GF193" s="185"/>
      <c r="GG193" s="185"/>
      <c r="GH193" s="185"/>
      <c r="GI193" s="185"/>
      <c r="GJ193" s="185"/>
      <c r="GK193" s="185"/>
      <c r="GL193" s="185"/>
      <c r="GM193" s="185"/>
      <c r="GN193" s="185"/>
      <c r="GO193" s="185"/>
      <c r="GP193" s="185"/>
      <c r="GQ193" s="185"/>
      <c r="GR193" s="185"/>
      <c r="GS193" s="185"/>
      <c r="GT193" s="185"/>
      <c r="GU193" s="185"/>
      <c r="GV193" s="185"/>
      <c r="GW193" s="185"/>
      <c r="GX193" s="185"/>
      <c r="GY193" s="185"/>
      <c r="GZ193" s="185"/>
      <c r="HA193" s="185"/>
      <c r="HB193" s="185"/>
      <c r="HC193" s="185"/>
      <c r="HD193" s="185"/>
      <c r="HE193" s="185"/>
      <c r="HF193" s="185"/>
      <c r="HG193" s="185"/>
      <c r="HH193" s="185"/>
      <c r="HI193" s="185"/>
      <c r="HJ193" s="185"/>
      <c r="HK193" s="185"/>
      <c r="HL193" s="185"/>
      <c r="HM193" s="185"/>
      <c r="HN193" s="185"/>
      <c r="HO193" s="185"/>
      <c r="HP193" s="185"/>
      <c r="HQ193" s="185"/>
      <c r="HR193" s="185"/>
      <c r="HS193" s="185"/>
      <c r="HT193" s="185"/>
      <c r="HU193" s="185"/>
      <c r="HV193" s="185"/>
      <c r="HW193" s="185"/>
      <c r="HX193" s="185"/>
      <c r="HY193" s="185"/>
      <c r="HZ193" s="185"/>
      <c r="IA193" s="185"/>
      <c r="IB193" s="185"/>
      <c r="IC193" s="185"/>
      <c r="ID193" s="185"/>
      <c r="IE193" s="185"/>
      <c r="IF193" s="185"/>
      <c r="IG193" s="185"/>
      <c r="IH193" s="185"/>
      <c r="II193" s="185"/>
      <c r="IJ193" s="185"/>
      <c r="IK193" s="185"/>
      <c r="IL193" s="185"/>
      <c r="IM193" s="185"/>
      <c r="IN193" s="185"/>
      <c r="IO193" s="185"/>
      <c r="IP193" s="185"/>
      <c r="IQ193" s="185"/>
      <c r="IR193" s="185"/>
      <c r="IS193" s="185"/>
      <c r="IT193" s="185"/>
      <c r="IU193" s="185"/>
      <c r="IV193" s="185"/>
    </row>
    <row r="194" spans="1:256" ht="15.75" thickBot="1" x14ac:dyDescent="0.3">
      <c r="A194" s="456" t="s">
        <v>1976</v>
      </c>
      <c r="B194" s="457"/>
      <c r="C194" s="456" t="s">
        <v>11</v>
      </c>
      <c r="D194" s="457"/>
      <c r="E194" s="456" t="s">
        <v>954</v>
      </c>
      <c r="F194" s="457"/>
      <c r="G194" s="456" t="s">
        <v>1977</v>
      </c>
      <c r="H194" s="457"/>
      <c r="N194" s="185">
        <f>H192/H176</f>
        <v>1.0630119722747322</v>
      </c>
      <c r="O194" s="312">
        <f>N193*N194</f>
        <v>7283.8643352236932</v>
      </c>
    </row>
    <row r="195" spans="1:256" ht="28.5" x14ac:dyDescent="0.25">
      <c r="A195" s="197" t="s">
        <v>1978</v>
      </c>
      <c r="B195" s="198" t="s">
        <v>1979</v>
      </c>
      <c r="C195" s="197" t="s">
        <v>1978</v>
      </c>
      <c r="D195" s="198" t="s">
        <v>1979</v>
      </c>
      <c r="E195" s="197" t="s">
        <v>1978</v>
      </c>
      <c r="F195" s="198" t="s">
        <v>1979</v>
      </c>
      <c r="G195" s="197" t="s">
        <v>1978</v>
      </c>
      <c r="H195" s="198" t="s">
        <v>1979</v>
      </c>
    </row>
    <row r="196" spans="1:256" x14ac:dyDescent="0.25">
      <c r="A196" s="199"/>
      <c r="B196" s="200"/>
      <c r="C196" s="199"/>
      <c r="D196" s="200"/>
      <c r="E196" s="201"/>
      <c r="F196" s="200"/>
      <c r="G196" s="201">
        <f>PRODUCT(G177:G192)</f>
        <v>1.0630119722747322</v>
      </c>
      <c r="H196" s="200"/>
      <c r="N196" s="312">
        <v>7283.86</v>
      </c>
      <c r="O196" s="313">
        <f>(N196*(N194-1))-N196</f>
        <v>-6824.8896156269684</v>
      </c>
    </row>
    <row r="197" spans="1:256" x14ac:dyDescent="0.25">
      <c r="A197" s="199"/>
      <c r="B197" s="200"/>
      <c r="C197" s="199"/>
      <c r="D197" s="200"/>
      <c r="E197" s="199"/>
      <c r="F197" s="200"/>
      <c r="G197" s="199"/>
      <c r="H197" s="200">
        <f>G199-G196</f>
        <v>0</v>
      </c>
    </row>
    <row r="198" spans="1:256" ht="28.5" x14ac:dyDescent="0.25">
      <c r="A198" s="202" t="s">
        <v>1980</v>
      </c>
      <c r="B198" s="198" t="s">
        <v>1981</v>
      </c>
      <c r="C198" s="202" t="s">
        <v>1980</v>
      </c>
      <c r="D198" s="198" t="s">
        <v>1981</v>
      </c>
      <c r="E198" s="202" t="s">
        <v>1980</v>
      </c>
      <c r="F198" s="198" t="s">
        <v>1981</v>
      </c>
      <c r="G198" s="202" t="s">
        <v>1980</v>
      </c>
      <c r="H198" s="198" t="s">
        <v>1981</v>
      </c>
      <c r="I198" s="203"/>
      <c r="N198" s="313">
        <f>N196/N194</f>
        <v>6852.0959217545933</v>
      </c>
    </row>
    <row r="199" spans="1:256" x14ac:dyDescent="0.25">
      <c r="A199" s="204"/>
      <c r="B199" s="200" t="s">
        <v>6665</v>
      </c>
      <c r="C199" s="204"/>
      <c r="D199" s="200" t="s">
        <v>6666</v>
      </c>
      <c r="E199" s="204"/>
      <c r="F199" s="200" t="s">
        <v>6667</v>
      </c>
      <c r="G199" s="248">
        <f>H192/H176</f>
        <v>1.0630119722747322</v>
      </c>
      <c r="H199" s="200" t="s">
        <v>8045</v>
      </c>
      <c r="I199" s="204"/>
      <c r="J199" s="243"/>
    </row>
    <row r="200" spans="1:256" ht="15.75" thickBot="1" x14ac:dyDescent="0.3">
      <c r="A200" s="458" t="s">
        <v>1982</v>
      </c>
      <c r="B200" s="459"/>
      <c r="C200" s="458" t="s">
        <v>1983</v>
      </c>
      <c r="D200" s="459"/>
      <c r="E200" s="458" t="s">
        <v>1984</v>
      </c>
      <c r="F200" s="459"/>
      <c r="G200" s="458" t="s">
        <v>1985</v>
      </c>
      <c r="H200" s="459"/>
      <c r="J200" s="203"/>
    </row>
    <row r="201" spans="1:256" s="207" customFormat="1" ht="15.75" thickBot="1" x14ac:dyDescent="0.3">
      <c r="A201" s="241"/>
      <c r="B201" s="242"/>
      <c r="C201" s="196"/>
      <c r="D201" s="196"/>
      <c r="E201" s="196"/>
      <c r="F201" s="196"/>
      <c r="G201" s="196"/>
      <c r="H201" s="196"/>
      <c r="I201" s="185"/>
      <c r="J201" s="185"/>
      <c r="K201" s="185"/>
      <c r="L201" s="185"/>
      <c r="M201" s="185"/>
      <c r="N201" s="185"/>
      <c r="O201" s="185"/>
      <c r="P201" s="185"/>
      <c r="Q201" s="185"/>
      <c r="R201" s="185"/>
      <c r="S201" s="185"/>
      <c r="T201" s="185"/>
      <c r="U201" s="185"/>
      <c r="V201" s="185"/>
      <c r="W201" s="185"/>
      <c r="X201" s="185"/>
      <c r="Y201" s="185"/>
      <c r="Z201" s="185"/>
      <c r="AA201" s="185"/>
      <c r="AB201" s="185"/>
      <c r="AC201" s="185"/>
      <c r="AD201" s="185"/>
      <c r="AE201" s="185"/>
      <c r="AF201" s="185"/>
      <c r="AG201" s="185"/>
      <c r="AH201" s="185"/>
      <c r="AI201" s="185"/>
      <c r="AJ201" s="185"/>
      <c r="AK201" s="185"/>
      <c r="AL201" s="185"/>
      <c r="AM201" s="185"/>
      <c r="AN201" s="185"/>
      <c r="AO201" s="185"/>
      <c r="AP201" s="185"/>
      <c r="AQ201" s="185"/>
      <c r="AR201" s="185"/>
      <c r="AS201" s="185"/>
      <c r="AT201" s="185"/>
      <c r="AU201" s="185"/>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c r="CJ201" s="185"/>
      <c r="CK201" s="185"/>
      <c r="CL201" s="185"/>
      <c r="CM201" s="185"/>
      <c r="CN201" s="185"/>
      <c r="CO201" s="185"/>
      <c r="CP201" s="185"/>
      <c r="CQ201" s="185"/>
      <c r="CR201" s="185"/>
      <c r="CS201" s="185"/>
      <c r="CT201" s="185"/>
      <c r="CU201" s="185"/>
      <c r="CV201" s="185"/>
      <c r="CW201" s="185"/>
      <c r="CX201" s="185"/>
      <c r="CY201" s="185"/>
      <c r="CZ201" s="185"/>
      <c r="DA201" s="185"/>
      <c r="DB201" s="185"/>
      <c r="DC201" s="185"/>
      <c r="DD201" s="185"/>
      <c r="DE201" s="185"/>
      <c r="DF201" s="185"/>
      <c r="DG201" s="185"/>
      <c r="DH201" s="185"/>
      <c r="DI201" s="185"/>
      <c r="DJ201" s="185"/>
      <c r="DK201" s="185"/>
      <c r="DL201" s="185"/>
      <c r="DM201" s="185"/>
      <c r="DN201" s="185"/>
      <c r="DO201" s="185"/>
      <c r="DP201" s="185"/>
      <c r="DQ201" s="185"/>
      <c r="DR201" s="185"/>
      <c r="DS201" s="185"/>
      <c r="DT201" s="185"/>
      <c r="DU201" s="185"/>
      <c r="DV201" s="185"/>
      <c r="DW201" s="185"/>
      <c r="DX201" s="185"/>
      <c r="DY201" s="185"/>
      <c r="DZ201" s="185"/>
      <c r="EA201" s="185"/>
      <c r="EB201" s="185"/>
      <c r="EC201" s="185"/>
      <c r="ED201" s="185"/>
      <c r="EE201" s="185"/>
      <c r="EF201" s="185"/>
      <c r="EG201" s="185"/>
      <c r="EH201" s="185"/>
      <c r="EI201" s="185"/>
      <c r="EJ201" s="185"/>
      <c r="EK201" s="185"/>
      <c r="EL201" s="185"/>
      <c r="EM201" s="185"/>
      <c r="EN201" s="185"/>
      <c r="EO201" s="185"/>
      <c r="EP201" s="185"/>
      <c r="EQ201" s="185"/>
      <c r="ER201" s="185"/>
      <c r="ES201" s="185"/>
      <c r="ET201" s="185"/>
      <c r="EU201" s="185"/>
      <c r="EV201" s="185"/>
      <c r="EW201" s="185"/>
      <c r="EX201" s="185"/>
      <c r="EY201" s="185"/>
      <c r="EZ201" s="185"/>
      <c r="FA201" s="185"/>
      <c r="FB201" s="185"/>
      <c r="FC201" s="185"/>
      <c r="FD201" s="185"/>
      <c r="FE201" s="185"/>
      <c r="FF201" s="185"/>
      <c r="FG201" s="185"/>
      <c r="FH201" s="185"/>
      <c r="FI201" s="185"/>
      <c r="FJ201" s="185"/>
      <c r="FK201" s="185"/>
      <c r="FL201" s="185"/>
      <c r="FM201" s="185"/>
      <c r="FN201" s="185"/>
      <c r="FO201" s="185"/>
      <c r="FP201" s="185"/>
      <c r="FQ201" s="185"/>
      <c r="FR201" s="185"/>
      <c r="FS201" s="185"/>
      <c r="FT201" s="185"/>
      <c r="FU201" s="185"/>
      <c r="FV201" s="185"/>
      <c r="FW201" s="185"/>
      <c r="FX201" s="185"/>
      <c r="FY201" s="185"/>
      <c r="FZ201" s="185"/>
      <c r="GA201" s="185"/>
      <c r="GB201" s="185"/>
      <c r="GC201" s="185"/>
      <c r="GD201" s="185"/>
      <c r="GE201" s="185"/>
      <c r="GF201" s="185"/>
      <c r="GG201" s="185"/>
      <c r="GH201" s="185"/>
      <c r="GI201" s="185"/>
      <c r="GJ201" s="185"/>
      <c r="GK201" s="185"/>
      <c r="GL201" s="185"/>
      <c r="GM201" s="185"/>
      <c r="GN201" s="185"/>
      <c r="GO201" s="185"/>
      <c r="GP201" s="185"/>
      <c r="GQ201" s="185"/>
      <c r="GR201" s="185"/>
      <c r="GS201" s="185"/>
      <c r="GT201" s="185"/>
      <c r="GU201" s="185"/>
      <c r="GV201" s="185"/>
      <c r="GW201" s="185"/>
      <c r="GX201" s="185"/>
      <c r="GY201" s="185"/>
      <c r="GZ201" s="185"/>
      <c r="HA201" s="185"/>
      <c r="HB201" s="185"/>
      <c r="HC201" s="185"/>
      <c r="HD201" s="185"/>
      <c r="HE201" s="185"/>
      <c r="HF201" s="185"/>
      <c r="HG201" s="185"/>
      <c r="HH201" s="185"/>
      <c r="HI201" s="185"/>
      <c r="HJ201" s="185"/>
      <c r="HK201" s="185"/>
      <c r="HL201" s="185"/>
      <c r="HM201" s="185"/>
      <c r="HN201" s="185"/>
      <c r="HO201" s="185"/>
      <c r="HP201" s="185"/>
      <c r="HQ201" s="185"/>
      <c r="HR201" s="185"/>
      <c r="HS201" s="185"/>
      <c r="HT201" s="185"/>
      <c r="HU201" s="185"/>
      <c r="HV201" s="185"/>
      <c r="HW201" s="185"/>
      <c r="HX201" s="185"/>
      <c r="HY201" s="185"/>
      <c r="HZ201" s="185"/>
      <c r="IA201" s="185"/>
      <c r="IB201" s="185"/>
      <c r="IC201" s="185"/>
      <c r="ID201" s="185"/>
      <c r="IE201" s="185"/>
      <c r="IF201" s="185"/>
      <c r="IG201" s="185"/>
      <c r="IH201" s="185"/>
      <c r="II201" s="185"/>
      <c r="IJ201" s="185"/>
      <c r="IK201" s="185"/>
      <c r="IL201" s="185"/>
      <c r="IM201" s="185"/>
      <c r="IN201" s="185"/>
      <c r="IO201" s="185"/>
      <c r="IP201" s="185"/>
      <c r="IQ201" s="185"/>
      <c r="IR201" s="185"/>
      <c r="IS201" s="185"/>
      <c r="IT201" s="185"/>
      <c r="IU201" s="185"/>
      <c r="IV201" s="185"/>
    </row>
    <row r="202" spans="1:256" ht="15.75" thickBot="1" x14ac:dyDescent="0.3">
      <c r="A202" s="456" t="s">
        <v>1976</v>
      </c>
      <c r="B202" s="457"/>
      <c r="C202" s="456" t="s">
        <v>11</v>
      </c>
      <c r="D202" s="457"/>
      <c r="E202" s="456" t="s">
        <v>954</v>
      </c>
      <c r="F202" s="457"/>
      <c r="G202" s="456" t="s">
        <v>1977</v>
      </c>
      <c r="H202" s="457"/>
    </row>
    <row r="203" spans="1:256" ht="28.5" x14ac:dyDescent="0.25">
      <c r="A203" s="197" t="s">
        <v>1978</v>
      </c>
      <c r="B203" s="198" t="s">
        <v>1979</v>
      </c>
      <c r="C203" s="197" t="s">
        <v>1978</v>
      </c>
      <c r="D203" s="198" t="s">
        <v>1979</v>
      </c>
      <c r="E203" s="197" t="s">
        <v>1978</v>
      </c>
      <c r="F203" s="198" t="s">
        <v>1979</v>
      </c>
      <c r="G203" s="197" t="s">
        <v>1978</v>
      </c>
      <c r="H203" s="198" t="s">
        <v>1979</v>
      </c>
    </row>
    <row r="204" spans="1:256" x14ac:dyDescent="0.25">
      <c r="A204" s="199"/>
      <c r="B204" s="200"/>
      <c r="C204" s="199"/>
      <c r="D204" s="200"/>
      <c r="E204" s="201"/>
      <c r="F204" s="200"/>
      <c r="G204" s="201">
        <f>PRODUCT(G182:G192)</f>
        <v>1.0449772443184979</v>
      </c>
      <c r="H204" s="200"/>
    </row>
    <row r="205" spans="1:256" x14ac:dyDescent="0.25">
      <c r="A205" s="199"/>
      <c r="B205" s="200"/>
      <c r="C205" s="199"/>
      <c r="D205" s="200"/>
      <c r="E205" s="199"/>
      <c r="F205" s="200"/>
      <c r="G205" s="199"/>
      <c r="H205" s="200">
        <f>G207-G204</f>
        <v>0</v>
      </c>
    </row>
    <row r="206" spans="1:256" ht="28.5" x14ac:dyDescent="0.25">
      <c r="A206" s="202" t="s">
        <v>1980</v>
      </c>
      <c r="B206" s="198" t="s">
        <v>1981</v>
      </c>
      <c r="C206" s="202" t="s">
        <v>1980</v>
      </c>
      <c r="D206" s="198" t="s">
        <v>1981</v>
      </c>
      <c r="E206" s="202" t="s">
        <v>1980</v>
      </c>
      <c r="F206" s="198" t="s">
        <v>1981</v>
      </c>
      <c r="G206" s="202" t="s">
        <v>1980</v>
      </c>
      <c r="H206" s="198" t="s">
        <v>1981</v>
      </c>
      <c r="I206" s="203"/>
    </row>
    <row r="207" spans="1:256" x14ac:dyDescent="0.25">
      <c r="A207" s="204"/>
      <c r="B207" s="200" t="s">
        <v>6665</v>
      </c>
      <c r="C207" s="204"/>
      <c r="D207" s="200" t="s">
        <v>6666</v>
      </c>
      <c r="E207" s="204"/>
      <c r="F207" s="200" t="s">
        <v>6667</v>
      </c>
      <c r="G207" s="248">
        <f>H192/H181</f>
        <v>1.0449772443184979</v>
      </c>
      <c r="H207" s="200" t="s">
        <v>8046</v>
      </c>
      <c r="I207" s="204"/>
      <c r="J207" s="243"/>
    </row>
    <row r="208" spans="1:256" ht="15.75" thickBot="1" x14ac:dyDescent="0.3">
      <c r="A208" s="458" t="s">
        <v>1982</v>
      </c>
      <c r="B208" s="459"/>
      <c r="C208" s="458" t="s">
        <v>1983</v>
      </c>
      <c r="D208" s="459"/>
      <c r="E208" s="458" t="s">
        <v>1984</v>
      </c>
      <c r="F208" s="459"/>
      <c r="G208" s="458" t="s">
        <v>1985</v>
      </c>
      <c r="H208" s="459"/>
      <c r="J208" s="203"/>
    </row>
    <row r="209" spans="1:256" s="207" customFormat="1" ht="15.75" thickBot="1" x14ac:dyDescent="0.3">
      <c r="A209" s="241"/>
      <c r="B209" s="242"/>
      <c r="C209" s="196"/>
      <c r="D209" s="196"/>
      <c r="E209" s="196"/>
      <c r="F209" s="196"/>
      <c r="G209" s="196"/>
      <c r="H209" s="196"/>
      <c r="I209" s="185"/>
      <c r="J209" s="185"/>
      <c r="K209" s="185"/>
      <c r="L209" s="185"/>
      <c r="M209" s="185"/>
      <c r="N209" s="185"/>
      <c r="O209" s="185"/>
      <c r="P209" s="185"/>
      <c r="Q209" s="185"/>
      <c r="R209" s="185"/>
      <c r="S209" s="185"/>
      <c r="T209" s="185"/>
      <c r="U209" s="185"/>
      <c r="V209" s="185"/>
      <c r="W209" s="185"/>
      <c r="X209" s="185"/>
      <c r="Y209" s="185"/>
      <c r="Z209" s="185"/>
      <c r="AA209" s="185"/>
      <c r="AB209" s="185"/>
      <c r="AC209" s="185"/>
      <c r="AD209" s="185"/>
      <c r="AE209" s="185"/>
      <c r="AF209" s="185"/>
      <c r="AG209" s="185"/>
      <c r="AH209" s="185"/>
      <c r="AI209" s="185"/>
      <c r="AJ209" s="185"/>
      <c r="AK209" s="185"/>
      <c r="AL209" s="185"/>
      <c r="AM209" s="185"/>
      <c r="AN209" s="185"/>
      <c r="AO209" s="185"/>
      <c r="AP209" s="185"/>
      <c r="AQ209" s="185"/>
      <c r="AR209" s="185"/>
      <c r="AS209" s="185"/>
      <c r="AT209" s="185"/>
      <c r="AU209" s="185"/>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c r="CJ209" s="185"/>
      <c r="CK209" s="185"/>
      <c r="CL209" s="185"/>
      <c r="CM209" s="185"/>
      <c r="CN209" s="185"/>
      <c r="CO209" s="185"/>
      <c r="CP209" s="185"/>
      <c r="CQ209" s="185"/>
      <c r="CR209" s="185"/>
      <c r="CS209" s="185"/>
      <c r="CT209" s="185"/>
      <c r="CU209" s="185"/>
      <c r="CV209" s="185"/>
      <c r="CW209" s="185"/>
      <c r="CX209" s="185"/>
      <c r="CY209" s="185"/>
      <c r="CZ209" s="185"/>
      <c r="DA209" s="185"/>
      <c r="DB209" s="185"/>
      <c r="DC209" s="185"/>
      <c r="DD209" s="185"/>
      <c r="DE209" s="185"/>
      <c r="DF209" s="185"/>
      <c r="DG209" s="185"/>
      <c r="DH209" s="185"/>
      <c r="DI209" s="185"/>
      <c r="DJ209" s="185"/>
      <c r="DK209" s="185"/>
      <c r="DL209" s="185"/>
      <c r="DM209" s="185"/>
      <c r="DN209" s="185"/>
      <c r="DO209" s="185"/>
      <c r="DP209" s="185"/>
      <c r="DQ209" s="185"/>
      <c r="DR209" s="185"/>
      <c r="DS209" s="185"/>
      <c r="DT209" s="185"/>
      <c r="DU209" s="185"/>
      <c r="DV209" s="185"/>
      <c r="DW209" s="185"/>
      <c r="DX209" s="185"/>
      <c r="DY209" s="185"/>
      <c r="DZ209" s="185"/>
      <c r="EA209" s="185"/>
      <c r="EB209" s="185"/>
      <c r="EC209" s="185"/>
      <c r="ED209" s="185"/>
      <c r="EE209" s="185"/>
      <c r="EF209" s="185"/>
      <c r="EG209" s="185"/>
      <c r="EH209" s="185"/>
      <c r="EI209" s="185"/>
      <c r="EJ209" s="185"/>
      <c r="EK209" s="185"/>
      <c r="EL209" s="185"/>
      <c r="EM209" s="185"/>
      <c r="EN209" s="185"/>
      <c r="EO209" s="185"/>
      <c r="EP209" s="185"/>
      <c r="EQ209" s="185"/>
      <c r="ER209" s="185"/>
      <c r="ES209" s="185"/>
      <c r="ET209" s="185"/>
      <c r="EU209" s="185"/>
      <c r="EV209" s="185"/>
      <c r="EW209" s="185"/>
      <c r="EX209" s="185"/>
      <c r="EY209" s="185"/>
      <c r="EZ209" s="185"/>
      <c r="FA209" s="185"/>
      <c r="FB209" s="185"/>
      <c r="FC209" s="185"/>
      <c r="FD209" s="185"/>
      <c r="FE209" s="185"/>
      <c r="FF209" s="185"/>
      <c r="FG209" s="185"/>
      <c r="FH209" s="185"/>
      <c r="FI209" s="185"/>
      <c r="FJ209" s="185"/>
      <c r="FK209" s="185"/>
      <c r="FL209" s="185"/>
      <c r="FM209" s="185"/>
      <c r="FN209" s="185"/>
      <c r="FO209" s="185"/>
      <c r="FP209" s="185"/>
      <c r="FQ209" s="185"/>
      <c r="FR209" s="185"/>
      <c r="FS209" s="185"/>
      <c r="FT209" s="185"/>
      <c r="FU209" s="185"/>
      <c r="FV209" s="185"/>
      <c r="FW209" s="185"/>
      <c r="FX209" s="185"/>
      <c r="FY209" s="185"/>
      <c r="FZ209" s="185"/>
      <c r="GA209" s="185"/>
      <c r="GB209" s="185"/>
      <c r="GC209" s="185"/>
      <c r="GD209" s="185"/>
      <c r="GE209" s="185"/>
      <c r="GF209" s="185"/>
      <c r="GG209" s="185"/>
      <c r="GH209" s="185"/>
      <c r="GI209" s="185"/>
      <c r="GJ209" s="185"/>
      <c r="GK209" s="185"/>
      <c r="GL209" s="185"/>
      <c r="GM209" s="185"/>
      <c r="GN209" s="185"/>
      <c r="GO209" s="185"/>
      <c r="GP209" s="185"/>
      <c r="GQ209" s="185"/>
      <c r="GR209" s="185"/>
      <c r="GS209" s="185"/>
      <c r="GT209" s="185"/>
      <c r="GU209" s="185"/>
      <c r="GV209" s="185"/>
      <c r="GW209" s="185"/>
      <c r="GX209" s="185"/>
      <c r="GY209" s="185"/>
      <c r="GZ209" s="185"/>
      <c r="HA209" s="185"/>
      <c r="HB209" s="185"/>
      <c r="HC209" s="185"/>
      <c r="HD209" s="185"/>
      <c r="HE209" s="185"/>
      <c r="HF209" s="185"/>
      <c r="HG209" s="185"/>
      <c r="HH209" s="185"/>
      <c r="HI209" s="185"/>
      <c r="HJ209" s="185"/>
      <c r="HK209" s="185"/>
      <c r="HL209" s="185"/>
      <c r="HM209" s="185"/>
      <c r="HN209" s="185"/>
      <c r="HO209" s="185"/>
      <c r="HP209" s="185"/>
      <c r="HQ209" s="185"/>
      <c r="HR209" s="185"/>
      <c r="HS209" s="185"/>
      <c r="HT209" s="185"/>
      <c r="HU209" s="185"/>
      <c r="HV209" s="185"/>
      <c r="HW209" s="185"/>
      <c r="HX209" s="185"/>
      <c r="HY209" s="185"/>
      <c r="HZ209" s="185"/>
      <c r="IA209" s="185"/>
      <c r="IB209" s="185"/>
      <c r="IC209" s="185"/>
      <c r="ID209" s="185"/>
      <c r="IE209" s="185"/>
      <c r="IF209" s="185"/>
      <c r="IG209" s="185"/>
      <c r="IH209" s="185"/>
      <c r="II209" s="185"/>
      <c r="IJ209" s="185"/>
      <c r="IK209" s="185"/>
      <c r="IL209" s="185"/>
      <c r="IM209" s="185"/>
      <c r="IN209" s="185"/>
      <c r="IO209" s="185"/>
      <c r="IP209" s="185"/>
      <c r="IQ209" s="185"/>
      <c r="IR209" s="185"/>
      <c r="IS209" s="185"/>
      <c r="IT209" s="185"/>
      <c r="IU209" s="185"/>
      <c r="IV209" s="185"/>
    </row>
    <row r="210" spans="1:256" ht="15.75" thickBot="1" x14ac:dyDescent="0.3">
      <c r="A210" s="456" t="s">
        <v>1976</v>
      </c>
      <c r="B210" s="457"/>
      <c r="C210" s="456" t="s">
        <v>11</v>
      </c>
      <c r="D210" s="457"/>
      <c r="E210" s="456" t="s">
        <v>954</v>
      </c>
      <c r="F210" s="457"/>
      <c r="G210" s="456" t="s">
        <v>1977</v>
      </c>
      <c r="H210" s="457"/>
    </row>
    <row r="211" spans="1:256" ht="28.5" x14ac:dyDescent="0.25">
      <c r="A211" s="197" t="s">
        <v>1978</v>
      </c>
      <c r="B211" s="198" t="s">
        <v>1979</v>
      </c>
      <c r="C211" s="197" t="s">
        <v>1978</v>
      </c>
      <c r="D211" s="198" t="s">
        <v>1979</v>
      </c>
      <c r="E211" s="197" t="s">
        <v>1978</v>
      </c>
      <c r="F211" s="198" t="s">
        <v>1979</v>
      </c>
      <c r="G211" s="197" t="s">
        <v>1978</v>
      </c>
      <c r="H211" s="198" t="s">
        <v>1979</v>
      </c>
    </row>
    <row r="212" spans="1:256" x14ac:dyDescent="0.25">
      <c r="A212" s="199"/>
      <c r="B212" s="200"/>
      <c r="C212" s="199"/>
      <c r="D212" s="200"/>
      <c r="E212" s="201"/>
      <c r="F212" s="200"/>
      <c r="G212" s="201">
        <f>PRODUCT(G183:G192)</f>
        <v>1.0414119160450381</v>
      </c>
      <c r="H212" s="200"/>
    </row>
    <row r="213" spans="1:256" x14ac:dyDescent="0.25">
      <c r="A213" s="199"/>
      <c r="B213" s="200"/>
      <c r="C213" s="199"/>
      <c r="D213" s="200"/>
      <c r="E213" s="199"/>
      <c r="F213" s="200"/>
      <c r="G213" s="199"/>
      <c r="H213" s="200">
        <f>G215-G212</f>
        <v>0</v>
      </c>
    </row>
    <row r="214" spans="1:256" ht="28.5" x14ac:dyDescent="0.25">
      <c r="A214" s="202" t="s">
        <v>1980</v>
      </c>
      <c r="B214" s="198" t="s">
        <v>1981</v>
      </c>
      <c r="C214" s="202" t="s">
        <v>1980</v>
      </c>
      <c r="D214" s="198" t="s">
        <v>1981</v>
      </c>
      <c r="E214" s="202" t="s">
        <v>1980</v>
      </c>
      <c r="F214" s="198" t="s">
        <v>1981</v>
      </c>
      <c r="G214" s="202" t="s">
        <v>1980</v>
      </c>
      <c r="H214" s="198" t="s">
        <v>1981</v>
      </c>
      <c r="I214" s="203"/>
    </row>
    <row r="215" spans="1:256" x14ac:dyDescent="0.25">
      <c r="A215" s="204"/>
      <c r="B215" s="200" t="s">
        <v>6665</v>
      </c>
      <c r="C215" s="204"/>
      <c r="D215" s="200" t="s">
        <v>6666</v>
      </c>
      <c r="E215" s="204"/>
      <c r="F215" s="200" t="s">
        <v>6667</v>
      </c>
      <c r="G215" s="248">
        <f>H192/H182</f>
        <v>1.0414119160450381</v>
      </c>
      <c r="H215" s="200" t="s">
        <v>8047</v>
      </c>
      <c r="I215" s="204"/>
      <c r="J215" s="243"/>
    </row>
    <row r="216" spans="1:256" ht="15.75" thickBot="1" x14ac:dyDescent="0.3">
      <c r="A216" s="458" t="s">
        <v>1982</v>
      </c>
      <c r="B216" s="459"/>
      <c r="C216" s="458" t="s">
        <v>1983</v>
      </c>
      <c r="D216" s="459"/>
      <c r="E216" s="458" t="s">
        <v>1984</v>
      </c>
      <c r="F216" s="459"/>
      <c r="G216" s="458" t="s">
        <v>1985</v>
      </c>
      <c r="H216" s="459"/>
      <c r="J216" s="203"/>
    </row>
    <row r="217" spans="1:256" s="207" customFormat="1" ht="15.75" thickBot="1" x14ac:dyDescent="0.3">
      <c r="A217" s="241"/>
      <c r="B217" s="242"/>
      <c r="C217" s="196"/>
      <c r="D217" s="196"/>
      <c r="E217" s="196"/>
      <c r="F217" s="196"/>
      <c r="G217" s="196"/>
      <c r="H217" s="196"/>
      <c r="I217" s="185"/>
      <c r="J217" s="185"/>
      <c r="K217" s="185"/>
      <c r="L217" s="185"/>
      <c r="M217" s="185"/>
      <c r="N217" s="185"/>
      <c r="O217" s="185"/>
      <c r="P217" s="185"/>
      <c r="Q217" s="185"/>
      <c r="R217" s="185"/>
      <c r="S217" s="185"/>
      <c r="T217" s="185"/>
      <c r="U217" s="185"/>
      <c r="V217" s="185"/>
      <c r="W217" s="185"/>
      <c r="X217" s="185"/>
      <c r="Y217" s="185"/>
      <c r="Z217" s="185"/>
      <c r="AA217" s="185"/>
      <c r="AB217" s="185"/>
      <c r="AC217" s="185"/>
      <c r="AD217" s="185"/>
      <c r="AE217" s="185"/>
      <c r="AF217" s="185"/>
      <c r="AG217" s="185"/>
      <c r="AH217" s="185"/>
      <c r="AI217" s="185"/>
      <c r="AJ217" s="185"/>
      <c r="AK217" s="185"/>
      <c r="AL217" s="185"/>
      <c r="AM217" s="185"/>
      <c r="AN217" s="185"/>
      <c r="AO217" s="185"/>
      <c r="AP217" s="185"/>
      <c r="AQ217" s="185"/>
      <c r="AR217" s="185"/>
      <c r="AS217" s="185"/>
      <c r="AT217" s="185"/>
      <c r="AU217" s="185"/>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c r="CJ217" s="185"/>
      <c r="CK217" s="185"/>
      <c r="CL217" s="185"/>
      <c r="CM217" s="185"/>
      <c r="CN217" s="185"/>
      <c r="CO217" s="185"/>
      <c r="CP217" s="185"/>
      <c r="CQ217" s="185"/>
      <c r="CR217" s="185"/>
      <c r="CS217" s="185"/>
      <c r="CT217" s="185"/>
      <c r="CU217" s="185"/>
      <c r="CV217" s="185"/>
      <c r="CW217" s="185"/>
      <c r="CX217" s="185"/>
      <c r="CY217" s="185"/>
      <c r="CZ217" s="185"/>
      <c r="DA217" s="185"/>
      <c r="DB217" s="185"/>
      <c r="DC217" s="185"/>
      <c r="DD217" s="185"/>
      <c r="DE217" s="185"/>
      <c r="DF217" s="185"/>
      <c r="DG217" s="185"/>
      <c r="DH217" s="185"/>
      <c r="DI217" s="185"/>
      <c r="DJ217" s="185"/>
      <c r="DK217" s="185"/>
      <c r="DL217" s="185"/>
      <c r="DM217" s="185"/>
      <c r="DN217" s="185"/>
      <c r="DO217" s="185"/>
      <c r="DP217" s="185"/>
      <c r="DQ217" s="185"/>
      <c r="DR217" s="185"/>
      <c r="DS217" s="185"/>
      <c r="DT217" s="185"/>
      <c r="DU217" s="185"/>
      <c r="DV217" s="185"/>
      <c r="DW217" s="185"/>
      <c r="DX217" s="185"/>
      <c r="DY217" s="185"/>
      <c r="DZ217" s="185"/>
      <c r="EA217" s="185"/>
      <c r="EB217" s="185"/>
      <c r="EC217" s="185"/>
      <c r="ED217" s="185"/>
      <c r="EE217" s="185"/>
      <c r="EF217" s="185"/>
      <c r="EG217" s="185"/>
      <c r="EH217" s="185"/>
      <c r="EI217" s="185"/>
      <c r="EJ217" s="185"/>
      <c r="EK217" s="185"/>
      <c r="EL217" s="185"/>
      <c r="EM217" s="185"/>
      <c r="EN217" s="185"/>
      <c r="EO217" s="185"/>
      <c r="EP217" s="185"/>
      <c r="EQ217" s="185"/>
      <c r="ER217" s="185"/>
      <c r="ES217" s="185"/>
      <c r="ET217" s="185"/>
      <c r="EU217" s="185"/>
      <c r="EV217" s="185"/>
      <c r="EW217" s="185"/>
      <c r="EX217" s="185"/>
      <c r="EY217" s="185"/>
      <c r="EZ217" s="185"/>
      <c r="FA217" s="185"/>
      <c r="FB217" s="185"/>
      <c r="FC217" s="185"/>
      <c r="FD217" s="185"/>
      <c r="FE217" s="185"/>
      <c r="FF217" s="185"/>
      <c r="FG217" s="185"/>
      <c r="FH217" s="185"/>
      <c r="FI217" s="185"/>
      <c r="FJ217" s="185"/>
      <c r="FK217" s="185"/>
      <c r="FL217" s="185"/>
      <c r="FM217" s="185"/>
      <c r="FN217" s="185"/>
      <c r="FO217" s="185"/>
      <c r="FP217" s="185"/>
      <c r="FQ217" s="185"/>
      <c r="FR217" s="185"/>
      <c r="FS217" s="185"/>
      <c r="FT217" s="185"/>
      <c r="FU217" s="185"/>
      <c r="FV217" s="185"/>
      <c r="FW217" s="185"/>
      <c r="FX217" s="185"/>
      <c r="FY217" s="185"/>
      <c r="FZ217" s="185"/>
      <c r="GA217" s="185"/>
      <c r="GB217" s="185"/>
      <c r="GC217" s="185"/>
      <c r="GD217" s="185"/>
      <c r="GE217" s="185"/>
      <c r="GF217" s="185"/>
      <c r="GG217" s="185"/>
      <c r="GH217" s="185"/>
      <c r="GI217" s="185"/>
      <c r="GJ217" s="185"/>
      <c r="GK217" s="185"/>
      <c r="GL217" s="185"/>
      <c r="GM217" s="185"/>
      <c r="GN217" s="185"/>
      <c r="GO217" s="185"/>
      <c r="GP217" s="185"/>
      <c r="GQ217" s="185"/>
      <c r="GR217" s="185"/>
      <c r="GS217" s="185"/>
      <c r="GT217" s="185"/>
      <c r="GU217" s="185"/>
      <c r="GV217" s="185"/>
      <c r="GW217" s="185"/>
      <c r="GX217" s="185"/>
      <c r="GY217" s="185"/>
      <c r="GZ217" s="185"/>
      <c r="HA217" s="185"/>
      <c r="HB217" s="185"/>
      <c r="HC217" s="185"/>
      <c r="HD217" s="185"/>
      <c r="HE217" s="185"/>
      <c r="HF217" s="185"/>
      <c r="HG217" s="185"/>
      <c r="HH217" s="185"/>
      <c r="HI217" s="185"/>
      <c r="HJ217" s="185"/>
      <c r="HK217" s="185"/>
      <c r="HL217" s="185"/>
      <c r="HM217" s="185"/>
      <c r="HN217" s="185"/>
      <c r="HO217" s="185"/>
      <c r="HP217" s="185"/>
      <c r="HQ217" s="185"/>
      <c r="HR217" s="185"/>
      <c r="HS217" s="185"/>
      <c r="HT217" s="185"/>
      <c r="HU217" s="185"/>
      <c r="HV217" s="185"/>
      <c r="HW217" s="185"/>
      <c r="HX217" s="185"/>
      <c r="HY217" s="185"/>
      <c r="HZ217" s="185"/>
      <c r="IA217" s="185"/>
      <c r="IB217" s="185"/>
      <c r="IC217" s="185"/>
      <c r="ID217" s="185"/>
      <c r="IE217" s="185"/>
      <c r="IF217" s="185"/>
      <c r="IG217" s="185"/>
      <c r="IH217" s="185"/>
      <c r="II217" s="185"/>
      <c r="IJ217" s="185"/>
      <c r="IK217" s="185"/>
      <c r="IL217" s="185"/>
      <c r="IM217" s="185"/>
      <c r="IN217" s="185"/>
      <c r="IO217" s="185"/>
      <c r="IP217" s="185"/>
      <c r="IQ217" s="185"/>
      <c r="IR217" s="185"/>
      <c r="IS217" s="185"/>
      <c r="IT217" s="185"/>
      <c r="IU217" s="185"/>
      <c r="IV217" s="185"/>
    </row>
    <row r="218" spans="1:256" ht="15.75" thickBot="1" x14ac:dyDescent="0.3">
      <c r="A218" s="456" t="s">
        <v>1976</v>
      </c>
      <c r="B218" s="457"/>
      <c r="C218" s="456" t="s">
        <v>11</v>
      </c>
      <c r="D218" s="457"/>
      <c r="E218" s="456" t="s">
        <v>954</v>
      </c>
      <c r="F218" s="457"/>
      <c r="G218" s="456" t="s">
        <v>1977</v>
      </c>
      <c r="H218" s="457"/>
    </row>
    <row r="219" spans="1:256" ht="28.5" x14ac:dyDescent="0.25">
      <c r="A219" s="197" t="s">
        <v>1978</v>
      </c>
      <c r="B219" s="198" t="s">
        <v>1979</v>
      </c>
      <c r="C219" s="197" t="s">
        <v>1978</v>
      </c>
      <c r="D219" s="198" t="s">
        <v>1979</v>
      </c>
      <c r="E219" s="197" t="s">
        <v>1978</v>
      </c>
      <c r="F219" s="198" t="s">
        <v>1979</v>
      </c>
      <c r="G219" s="197" t="s">
        <v>1978</v>
      </c>
      <c r="H219" s="198" t="s">
        <v>1979</v>
      </c>
    </row>
    <row r="220" spans="1:256" x14ac:dyDescent="0.25">
      <c r="A220" s="199"/>
      <c r="B220" s="200"/>
      <c r="C220" s="199"/>
      <c r="D220" s="200"/>
      <c r="E220" s="201"/>
      <c r="F220" s="200"/>
      <c r="G220" s="201">
        <f>PRODUCT(G186:G192)</f>
        <v>1.0354714456883687</v>
      </c>
      <c r="H220" s="200"/>
    </row>
    <row r="221" spans="1:256" x14ac:dyDescent="0.25">
      <c r="A221" s="199"/>
      <c r="B221" s="200"/>
      <c r="C221" s="199"/>
      <c r="D221" s="200"/>
      <c r="E221" s="199"/>
      <c r="F221" s="200"/>
      <c r="G221" s="199"/>
      <c r="H221" s="200">
        <f>G223-G220</f>
        <v>0</v>
      </c>
    </row>
    <row r="222" spans="1:256" ht="28.5" x14ac:dyDescent="0.25">
      <c r="A222" s="202" t="s">
        <v>1980</v>
      </c>
      <c r="B222" s="198" t="s">
        <v>1981</v>
      </c>
      <c r="C222" s="202" t="s">
        <v>1980</v>
      </c>
      <c r="D222" s="198" t="s">
        <v>1981</v>
      </c>
      <c r="E222" s="202" t="s">
        <v>1980</v>
      </c>
      <c r="F222" s="198" t="s">
        <v>1981</v>
      </c>
      <c r="G222" s="202" t="s">
        <v>1980</v>
      </c>
      <c r="H222" s="198" t="s">
        <v>1981</v>
      </c>
      <c r="I222" s="203"/>
    </row>
    <row r="223" spans="1:256" x14ac:dyDescent="0.25">
      <c r="A223" s="204"/>
      <c r="B223" s="200" t="s">
        <v>6665</v>
      </c>
      <c r="C223" s="204"/>
      <c r="D223" s="200" t="s">
        <v>6666</v>
      </c>
      <c r="E223" s="204"/>
      <c r="F223" s="200" t="s">
        <v>6667</v>
      </c>
      <c r="G223" s="248">
        <f>H192/H185</f>
        <v>1.0354714456883689</v>
      </c>
      <c r="H223" s="200" t="s">
        <v>8052</v>
      </c>
      <c r="I223" s="204"/>
      <c r="J223" s="243"/>
    </row>
    <row r="224" spans="1:256" ht="15.75" thickBot="1" x14ac:dyDescent="0.3">
      <c r="A224" s="458" t="s">
        <v>1982</v>
      </c>
      <c r="B224" s="459"/>
      <c r="C224" s="458" t="s">
        <v>1983</v>
      </c>
      <c r="D224" s="459"/>
      <c r="E224" s="458" t="s">
        <v>1984</v>
      </c>
      <c r="F224" s="459"/>
      <c r="G224" s="458" t="s">
        <v>1985</v>
      </c>
      <c r="H224" s="459"/>
      <c r="J224" s="203"/>
    </row>
    <row r="225" spans="1:256" s="207" customFormat="1" ht="15.75" thickBot="1" x14ac:dyDescent="0.3">
      <c r="A225" s="241"/>
      <c r="B225" s="242"/>
      <c r="C225" s="196"/>
      <c r="D225" s="196"/>
      <c r="E225" s="196"/>
      <c r="F225" s="196"/>
      <c r="G225" s="196"/>
      <c r="H225" s="196"/>
      <c r="I225" s="185"/>
      <c r="J225" s="185"/>
      <c r="K225" s="185"/>
      <c r="L225" s="185"/>
      <c r="M225" s="185"/>
      <c r="N225" s="185"/>
      <c r="O225" s="185"/>
      <c r="P225" s="185"/>
      <c r="Q225" s="185"/>
      <c r="R225" s="185"/>
      <c r="S225" s="185"/>
      <c r="T225" s="185"/>
      <c r="U225" s="185"/>
      <c r="V225" s="185"/>
      <c r="W225" s="185"/>
      <c r="X225" s="185"/>
      <c r="Y225" s="185"/>
      <c r="Z225" s="185"/>
      <c r="AA225" s="185"/>
      <c r="AB225" s="185"/>
      <c r="AC225" s="185"/>
      <c r="AD225" s="185"/>
      <c r="AE225" s="185"/>
      <c r="AF225" s="185"/>
      <c r="AG225" s="185"/>
      <c r="AH225" s="185"/>
      <c r="AI225" s="185"/>
      <c r="AJ225" s="185"/>
      <c r="AK225" s="185"/>
      <c r="AL225" s="185"/>
      <c r="AM225" s="185"/>
      <c r="AN225" s="185"/>
      <c r="AO225" s="185"/>
      <c r="AP225" s="185"/>
      <c r="AQ225" s="185"/>
      <c r="AR225" s="185"/>
      <c r="AS225" s="185"/>
      <c r="AT225" s="185"/>
      <c r="AU225" s="185"/>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c r="CJ225" s="185"/>
      <c r="CK225" s="185"/>
      <c r="CL225" s="185"/>
      <c r="CM225" s="185"/>
      <c r="CN225" s="185"/>
      <c r="CO225" s="185"/>
      <c r="CP225" s="185"/>
      <c r="CQ225" s="185"/>
      <c r="CR225" s="185"/>
      <c r="CS225" s="185"/>
      <c r="CT225" s="185"/>
      <c r="CU225" s="185"/>
      <c r="CV225" s="185"/>
      <c r="CW225" s="185"/>
      <c r="CX225" s="185"/>
      <c r="CY225" s="185"/>
      <c r="CZ225" s="185"/>
      <c r="DA225" s="185"/>
      <c r="DB225" s="185"/>
      <c r="DC225" s="185"/>
      <c r="DD225" s="185"/>
      <c r="DE225" s="185"/>
      <c r="DF225" s="185"/>
      <c r="DG225" s="185"/>
      <c r="DH225" s="185"/>
      <c r="DI225" s="185"/>
      <c r="DJ225" s="185"/>
      <c r="DK225" s="185"/>
      <c r="DL225" s="185"/>
      <c r="DM225" s="185"/>
      <c r="DN225" s="185"/>
      <c r="DO225" s="185"/>
      <c r="DP225" s="185"/>
      <c r="DQ225" s="185"/>
      <c r="DR225" s="185"/>
      <c r="DS225" s="185"/>
      <c r="DT225" s="185"/>
      <c r="DU225" s="185"/>
      <c r="DV225" s="185"/>
      <c r="DW225" s="185"/>
      <c r="DX225" s="185"/>
      <c r="DY225" s="185"/>
      <c r="DZ225" s="185"/>
      <c r="EA225" s="185"/>
      <c r="EB225" s="185"/>
      <c r="EC225" s="185"/>
      <c r="ED225" s="185"/>
      <c r="EE225" s="185"/>
      <c r="EF225" s="185"/>
      <c r="EG225" s="185"/>
      <c r="EH225" s="185"/>
      <c r="EI225" s="185"/>
      <c r="EJ225" s="185"/>
      <c r="EK225" s="185"/>
      <c r="EL225" s="185"/>
      <c r="EM225" s="185"/>
      <c r="EN225" s="185"/>
      <c r="EO225" s="185"/>
      <c r="EP225" s="185"/>
      <c r="EQ225" s="185"/>
      <c r="ER225" s="185"/>
      <c r="ES225" s="185"/>
      <c r="ET225" s="185"/>
      <c r="EU225" s="185"/>
      <c r="EV225" s="185"/>
      <c r="EW225" s="185"/>
      <c r="EX225" s="185"/>
      <c r="EY225" s="185"/>
      <c r="EZ225" s="185"/>
      <c r="FA225" s="185"/>
      <c r="FB225" s="185"/>
      <c r="FC225" s="185"/>
      <c r="FD225" s="185"/>
      <c r="FE225" s="185"/>
      <c r="FF225" s="185"/>
      <c r="FG225" s="185"/>
      <c r="FH225" s="185"/>
      <c r="FI225" s="185"/>
      <c r="FJ225" s="185"/>
      <c r="FK225" s="185"/>
      <c r="FL225" s="185"/>
      <c r="FM225" s="185"/>
      <c r="FN225" s="185"/>
      <c r="FO225" s="185"/>
      <c r="FP225" s="185"/>
      <c r="FQ225" s="185"/>
      <c r="FR225" s="185"/>
      <c r="FS225" s="185"/>
      <c r="FT225" s="185"/>
      <c r="FU225" s="185"/>
      <c r="FV225" s="185"/>
      <c r="FW225" s="185"/>
      <c r="FX225" s="185"/>
      <c r="FY225" s="185"/>
      <c r="FZ225" s="185"/>
      <c r="GA225" s="185"/>
      <c r="GB225" s="185"/>
      <c r="GC225" s="185"/>
      <c r="GD225" s="185"/>
      <c r="GE225" s="185"/>
      <c r="GF225" s="185"/>
      <c r="GG225" s="185"/>
      <c r="GH225" s="185"/>
      <c r="GI225" s="185"/>
      <c r="GJ225" s="185"/>
      <c r="GK225" s="185"/>
      <c r="GL225" s="185"/>
      <c r="GM225" s="185"/>
      <c r="GN225" s="185"/>
      <c r="GO225" s="185"/>
      <c r="GP225" s="185"/>
      <c r="GQ225" s="185"/>
      <c r="GR225" s="185"/>
      <c r="GS225" s="185"/>
      <c r="GT225" s="185"/>
      <c r="GU225" s="185"/>
      <c r="GV225" s="185"/>
      <c r="GW225" s="185"/>
      <c r="GX225" s="185"/>
      <c r="GY225" s="185"/>
      <c r="GZ225" s="185"/>
      <c r="HA225" s="185"/>
      <c r="HB225" s="185"/>
      <c r="HC225" s="185"/>
      <c r="HD225" s="185"/>
      <c r="HE225" s="185"/>
      <c r="HF225" s="185"/>
      <c r="HG225" s="185"/>
      <c r="HH225" s="185"/>
      <c r="HI225" s="185"/>
      <c r="HJ225" s="185"/>
      <c r="HK225" s="185"/>
      <c r="HL225" s="185"/>
      <c r="HM225" s="185"/>
      <c r="HN225" s="185"/>
      <c r="HO225" s="185"/>
      <c r="HP225" s="185"/>
      <c r="HQ225" s="185"/>
      <c r="HR225" s="185"/>
      <c r="HS225" s="185"/>
      <c r="HT225" s="185"/>
      <c r="HU225" s="185"/>
      <c r="HV225" s="185"/>
      <c r="HW225" s="185"/>
      <c r="HX225" s="185"/>
      <c r="HY225" s="185"/>
      <c r="HZ225" s="185"/>
      <c r="IA225" s="185"/>
      <c r="IB225" s="185"/>
      <c r="IC225" s="185"/>
      <c r="ID225" s="185"/>
      <c r="IE225" s="185"/>
      <c r="IF225" s="185"/>
      <c r="IG225" s="185"/>
      <c r="IH225" s="185"/>
      <c r="II225" s="185"/>
      <c r="IJ225" s="185"/>
      <c r="IK225" s="185"/>
      <c r="IL225" s="185"/>
      <c r="IM225" s="185"/>
      <c r="IN225" s="185"/>
      <c r="IO225" s="185"/>
      <c r="IP225" s="185"/>
      <c r="IQ225" s="185"/>
      <c r="IR225" s="185"/>
      <c r="IS225" s="185"/>
      <c r="IT225" s="185"/>
      <c r="IU225" s="185"/>
      <c r="IV225" s="185"/>
    </row>
    <row r="226" spans="1:256" ht="15.75" thickBot="1" x14ac:dyDescent="0.3">
      <c r="A226" s="456" t="s">
        <v>1976</v>
      </c>
      <c r="B226" s="457"/>
      <c r="C226" s="456" t="s">
        <v>11</v>
      </c>
      <c r="D226" s="457"/>
      <c r="E226" s="456" t="s">
        <v>954</v>
      </c>
      <c r="F226" s="457"/>
      <c r="G226" s="456" t="s">
        <v>1977</v>
      </c>
      <c r="H226" s="457"/>
    </row>
    <row r="227" spans="1:256" ht="28.5" x14ac:dyDescent="0.25">
      <c r="A227" s="197" t="s">
        <v>1978</v>
      </c>
      <c r="B227" s="198" t="s">
        <v>1979</v>
      </c>
      <c r="C227" s="197" t="s">
        <v>1978</v>
      </c>
      <c r="D227" s="198" t="s">
        <v>1979</v>
      </c>
      <c r="E227" s="197" t="s">
        <v>1978</v>
      </c>
      <c r="F227" s="198" t="s">
        <v>1979</v>
      </c>
      <c r="G227" s="197" t="s">
        <v>1978</v>
      </c>
      <c r="H227" s="198" t="s">
        <v>1979</v>
      </c>
    </row>
    <row r="228" spans="1:256" x14ac:dyDescent="0.25">
      <c r="A228" s="199"/>
      <c r="B228" s="200"/>
      <c r="C228" s="199"/>
      <c r="D228" s="200"/>
      <c r="E228" s="201"/>
      <c r="F228" s="200"/>
      <c r="G228" s="201">
        <f>PRODUCT(G178:G192)</f>
        <v>1.0614910020864046</v>
      </c>
      <c r="H228" s="200"/>
    </row>
    <row r="229" spans="1:256" x14ac:dyDescent="0.25">
      <c r="A229" s="199"/>
      <c r="B229" s="200"/>
      <c r="C229" s="199"/>
      <c r="D229" s="200"/>
      <c r="E229" s="199"/>
      <c r="F229" s="200"/>
      <c r="G229" s="199"/>
      <c r="H229" s="200">
        <f>G231-G228</f>
        <v>0</v>
      </c>
    </row>
    <row r="230" spans="1:256" ht="28.5" x14ac:dyDescent="0.25">
      <c r="A230" s="202" t="s">
        <v>1980</v>
      </c>
      <c r="B230" s="198" t="s">
        <v>1981</v>
      </c>
      <c r="C230" s="202" t="s">
        <v>1980</v>
      </c>
      <c r="D230" s="198" t="s">
        <v>1981</v>
      </c>
      <c r="E230" s="202" t="s">
        <v>1980</v>
      </c>
      <c r="F230" s="198" t="s">
        <v>1981</v>
      </c>
      <c r="G230" s="202" t="s">
        <v>1980</v>
      </c>
      <c r="H230" s="198" t="s">
        <v>1981</v>
      </c>
      <c r="I230" s="203"/>
    </row>
    <row r="231" spans="1:256" x14ac:dyDescent="0.25">
      <c r="A231" s="204"/>
      <c r="B231" s="200" t="s">
        <v>6665</v>
      </c>
      <c r="C231" s="204"/>
      <c r="D231" s="200" t="s">
        <v>6666</v>
      </c>
      <c r="E231" s="204"/>
      <c r="F231" s="200" t="s">
        <v>6667</v>
      </c>
      <c r="G231" s="248">
        <f>H192/H177</f>
        <v>1.0614910020864043</v>
      </c>
      <c r="H231" s="200" t="s">
        <v>8053</v>
      </c>
      <c r="I231" s="204"/>
      <c r="J231" s="243"/>
    </row>
    <row r="232" spans="1:256" ht="15.75" thickBot="1" x14ac:dyDescent="0.3">
      <c r="A232" s="458" t="s">
        <v>1982</v>
      </c>
      <c r="B232" s="459"/>
      <c r="C232" s="458" t="s">
        <v>1983</v>
      </c>
      <c r="D232" s="459"/>
      <c r="E232" s="458" t="s">
        <v>1984</v>
      </c>
      <c r="F232" s="459"/>
      <c r="G232" s="458" t="s">
        <v>1985</v>
      </c>
      <c r="H232" s="459"/>
      <c r="J232" s="203"/>
    </row>
    <row r="233" spans="1:256" s="207" customFormat="1" x14ac:dyDescent="0.25">
      <c r="A233" s="241"/>
      <c r="B233" s="242"/>
      <c r="C233" s="196"/>
      <c r="D233" s="196"/>
      <c r="E233" s="196"/>
      <c r="F233" s="196"/>
      <c r="G233" s="196"/>
      <c r="H233" s="196"/>
      <c r="I233" s="185"/>
      <c r="J233" s="185"/>
      <c r="K233" s="185"/>
      <c r="L233" s="185"/>
      <c r="M233" s="185"/>
      <c r="N233" s="185"/>
      <c r="O233" s="185"/>
      <c r="P233" s="185"/>
      <c r="Q233" s="185"/>
      <c r="R233" s="185"/>
      <c r="S233" s="185"/>
      <c r="T233" s="185"/>
      <c r="U233" s="185"/>
      <c r="V233" s="185"/>
      <c r="W233" s="185"/>
      <c r="X233" s="185"/>
      <c r="Y233" s="185"/>
      <c r="Z233" s="185"/>
      <c r="AA233" s="185"/>
      <c r="AB233" s="185"/>
      <c r="AC233" s="185"/>
      <c r="AD233" s="185"/>
      <c r="AE233" s="185"/>
      <c r="AF233" s="185"/>
      <c r="AG233" s="185"/>
      <c r="AH233" s="185"/>
      <c r="AI233" s="185"/>
      <c r="AJ233" s="185"/>
      <c r="AK233" s="185"/>
      <c r="AL233" s="185"/>
      <c r="AM233" s="185"/>
      <c r="AN233" s="185"/>
      <c r="AO233" s="185"/>
      <c r="AP233" s="185"/>
      <c r="AQ233" s="185"/>
      <c r="AR233" s="185"/>
      <c r="AS233" s="185"/>
      <c r="AT233" s="185"/>
      <c r="AU233" s="185"/>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c r="CJ233" s="185"/>
      <c r="CK233" s="185"/>
      <c r="CL233" s="185"/>
      <c r="CM233" s="185"/>
      <c r="CN233" s="185"/>
      <c r="CO233" s="185"/>
      <c r="CP233" s="185"/>
      <c r="CQ233" s="185"/>
      <c r="CR233" s="185"/>
      <c r="CS233" s="185"/>
      <c r="CT233" s="185"/>
      <c r="CU233" s="185"/>
      <c r="CV233" s="185"/>
      <c r="CW233" s="185"/>
      <c r="CX233" s="185"/>
      <c r="CY233" s="185"/>
      <c r="CZ233" s="185"/>
      <c r="DA233" s="185"/>
      <c r="DB233" s="185"/>
      <c r="DC233" s="185"/>
      <c r="DD233" s="185"/>
      <c r="DE233" s="185"/>
      <c r="DF233" s="185"/>
      <c r="DG233" s="185"/>
      <c r="DH233" s="185"/>
      <c r="DI233" s="185"/>
      <c r="DJ233" s="185"/>
      <c r="DK233" s="185"/>
      <c r="DL233" s="185"/>
      <c r="DM233" s="185"/>
      <c r="DN233" s="185"/>
      <c r="DO233" s="185"/>
      <c r="DP233" s="185"/>
      <c r="DQ233" s="185"/>
      <c r="DR233" s="185"/>
      <c r="DS233" s="185"/>
      <c r="DT233" s="185"/>
      <c r="DU233" s="185"/>
      <c r="DV233" s="185"/>
      <c r="DW233" s="185"/>
      <c r="DX233" s="185"/>
      <c r="DY233" s="185"/>
      <c r="DZ233" s="185"/>
      <c r="EA233" s="185"/>
      <c r="EB233" s="185"/>
      <c r="EC233" s="185"/>
      <c r="ED233" s="185"/>
      <c r="EE233" s="185"/>
      <c r="EF233" s="185"/>
      <c r="EG233" s="185"/>
      <c r="EH233" s="185"/>
      <c r="EI233" s="185"/>
      <c r="EJ233" s="185"/>
      <c r="EK233" s="185"/>
      <c r="EL233" s="185"/>
      <c r="EM233" s="185"/>
      <c r="EN233" s="185"/>
      <c r="EO233" s="185"/>
      <c r="EP233" s="185"/>
      <c r="EQ233" s="185"/>
      <c r="ER233" s="185"/>
      <c r="ES233" s="185"/>
      <c r="ET233" s="185"/>
      <c r="EU233" s="185"/>
      <c r="EV233" s="185"/>
      <c r="EW233" s="185"/>
      <c r="EX233" s="185"/>
      <c r="EY233" s="185"/>
      <c r="EZ233" s="185"/>
      <c r="FA233" s="185"/>
      <c r="FB233" s="185"/>
      <c r="FC233" s="185"/>
      <c r="FD233" s="185"/>
      <c r="FE233" s="185"/>
      <c r="FF233" s="185"/>
      <c r="FG233" s="185"/>
      <c r="FH233" s="185"/>
      <c r="FI233" s="185"/>
      <c r="FJ233" s="185"/>
      <c r="FK233" s="185"/>
      <c r="FL233" s="185"/>
      <c r="FM233" s="185"/>
      <c r="FN233" s="185"/>
      <c r="FO233" s="185"/>
      <c r="FP233" s="185"/>
      <c r="FQ233" s="185"/>
      <c r="FR233" s="185"/>
      <c r="FS233" s="185"/>
      <c r="FT233" s="185"/>
      <c r="FU233" s="185"/>
      <c r="FV233" s="185"/>
      <c r="FW233" s="185"/>
      <c r="FX233" s="185"/>
      <c r="FY233" s="185"/>
      <c r="FZ233" s="185"/>
      <c r="GA233" s="185"/>
      <c r="GB233" s="185"/>
      <c r="GC233" s="185"/>
      <c r="GD233" s="185"/>
      <c r="GE233" s="185"/>
      <c r="GF233" s="185"/>
      <c r="GG233" s="185"/>
      <c r="GH233" s="185"/>
      <c r="GI233" s="185"/>
      <c r="GJ233" s="185"/>
      <c r="GK233" s="185"/>
      <c r="GL233" s="185"/>
      <c r="GM233" s="185"/>
      <c r="GN233" s="185"/>
      <c r="GO233" s="185"/>
      <c r="GP233" s="185"/>
      <c r="GQ233" s="185"/>
      <c r="GR233" s="185"/>
      <c r="GS233" s="185"/>
      <c r="GT233" s="185"/>
      <c r="GU233" s="185"/>
      <c r="GV233" s="185"/>
      <c r="GW233" s="185"/>
      <c r="GX233" s="185"/>
      <c r="GY233" s="185"/>
      <c r="GZ233" s="185"/>
      <c r="HA233" s="185"/>
      <c r="HB233" s="185"/>
      <c r="HC233" s="185"/>
      <c r="HD233" s="185"/>
      <c r="HE233" s="185"/>
      <c r="HF233" s="185"/>
      <c r="HG233" s="185"/>
      <c r="HH233" s="185"/>
      <c r="HI233" s="185"/>
      <c r="HJ233" s="185"/>
      <c r="HK233" s="185"/>
      <c r="HL233" s="185"/>
      <c r="HM233" s="185"/>
      <c r="HN233" s="185"/>
      <c r="HO233" s="185"/>
      <c r="HP233" s="185"/>
      <c r="HQ233" s="185"/>
      <c r="HR233" s="185"/>
      <c r="HS233" s="185"/>
      <c r="HT233" s="185"/>
      <c r="HU233" s="185"/>
      <c r="HV233" s="185"/>
      <c r="HW233" s="185"/>
      <c r="HX233" s="185"/>
      <c r="HY233" s="185"/>
      <c r="HZ233" s="185"/>
      <c r="IA233" s="185"/>
      <c r="IB233" s="185"/>
      <c r="IC233" s="185"/>
      <c r="ID233" s="185"/>
      <c r="IE233" s="185"/>
      <c r="IF233" s="185"/>
      <c r="IG233" s="185"/>
      <c r="IH233" s="185"/>
      <c r="II233" s="185"/>
      <c r="IJ233" s="185"/>
      <c r="IK233" s="185"/>
      <c r="IL233" s="185"/>
      <c r="IM233" s="185"/>
      <c r="IN233" s="185"/>
      <c r="IO233" s="185"/>
      <c r="IP233" s="185"/>
      <c r="IQ233" s="185"/>
      <c r="IR233" s="185"/>
      <c r="IS233" s="185"/>
      <c r="IT233" s="185"/>
      <c r="IU233" s="185"/>
      <c r="IV233" s="185"/>
    </row>
    <row r="234" spans="1:256" ht="15.75" hidden="1" thickBot="1" x14ac:dyDescent="0.3">
      <c r="A234" s="456" t="s">
        <v>1976</v>
      </c>
      <c r="B234" s="457"/>
      <c r="C234" s="456" t="s">
        <v>11</v>
      </c>
      <c r="D234" s="457"/>
      <c r="E234" s="456" t="s">
        <v>954</v>
      </c>
      <c r="F234" s="457"/>
      <c r="G234" s="456" t="s">
        <v>1977</v>
      </c>
      <c r="H234" s="457"/>
    </row>
    <row r="235" spans="1:256" ht="28.5" hidden="1" x14ac:dyDescent="0.25">
      <c r="A235" s="197" t="s">
        <v>1978</v>
      </c>
      <c r="B235" s="198" t="s">
        <v>1979</v>
      </c>
      <c r="C235" s="197" t="s">
        <v>1978</v>
      </c>
      <c r="D235" s="198" t="s">
        <v>1979</v>
      </c>
      <c r="E235" s="197" t="s">
        <v>1978</v>
      </c>
      <c r="F235" s="198" t="s">
        <v>1979</v>
      </c>
      <c r="G235" s="197" t="s">
        <v>1978</v>
      </c>
      <c r="H235" s="198" t="s">
        <v>1979</v>
      </c>
    </row>
    <row r="236" spans="1:256" s="247" customFormat="1" hidden="1" x14ac:dyDescent="0.25">
      <c r="A236" s="244"/>
      <c r="B236" s="245"/>
      <c r="C236" s="244"/>
      <c r="D236" s="245"/>
      <c r="E236" s="246"/>
      <c r="F236" s="245"/>
      <c r="G236" s="246" t="e">
        <f>PRODUCT(#REF!)</f>
        <v>#REF!</v>
      </c>
      <c r="H236" s="245"/>
    </row>
    <row r="237" spans="1:256" hidden="1" x14ac:dyDescent="0.25">
      <c r="A237" s="199"/>
      <c r="B237" s="200"/>
      <c r="C237" s="199"/>
      <c r="D237" s="200"/>
      <c r="E237" s="199"/>
      <c r="F237" s="200"/>
      <c r="G237" s="199"/>
      <c r="H237" s="200"/>
    </row>
    <row r="238" spans="1:256" ht="28.5" hidden="1" x14ac:dyDescent="0.25">
      <c r="A238" s="202" t="s">
        <v>1980</v>
      </c>
      <c r="B238" s="198" t="s">
        <v>1981</v>
      </c>
      <c r="C238" s="202" t="s">
        <v>1980</v>
      </c>
      <c r="D238" s="198" t="s">
        <v>1981</v>
      </c>
      <c r="E238" s="202" t="s">
        <v>1980</v>
      </c>
      <c r="F238" s="198" t="s">
        <v>1981</v>
      </c>
      <c r="G238" s="202" t="s">
        <v>1980</v>
      </c>
      <c r="H238" s="198" t="s">
        <v>1981</v>
      </c>
      <c r="I238" s="203"/>
    </row>
    <row r="239" spans="1:256" s="247" customFormat="1" hidden="1" x14ac:dyDescent="0.25">
      <c r="A239" s="248"/>
      <c r="B239" s="245" t="s">
        <v>6665</v>
      </c>
      <c r="C239" s="248"/>
      <c r="D239" s="245" t="s">
        <v>6666</v>
      </c>
      <c r="E239" s="248"/>
      <c r="F239" s="245" t="s">
        <v>6667</v>
      </c>
      <c r="G239" s="248" t="e">
        <f>#REF!/#REF!</f>
        <v>#REF!</v>
      </c>
      <c r="H239" s="245" t="s">
        <v>6668</v>
      </c>
      <c r="I239" s="248"/>
      <c r="J239" s="249"/>
    </row>
    <row r="240" spans="1:256" ht="15.75" hidden="1" thickBot="1" x14ac:dyDescent="0.3">
      <c r="A240" s="458" t="s">
        <v>1982</v>
      </c>
      <c r="B240" s="459"/>
      <c r="C240" s="458" t="s">
        <v>1983</v>
      </c>
      <c r="D240" s="459"/>
      <c r="E240" s="458" t="s">
        <v>1984</v>
      </c>
      <c r="F240" s="459"/>
      <c r="G240" s="458" t="s">
        <v>1985</v>
      </c>
      <c r="H240" s="459"/>
      <c r="J240" s="203"/>
    </row>
    <row r="241" spans="1:9" hidden="1" x14ac:dyDescent="0.25">
      <c r="D241" s="205"/>
      <c r="H241" s="203"/>
      <c r="I241" s="206"/>
    </row>
    <row r="242" spans="1:9" x14ac:dyDescent="0.25">
      <c r="A242" s="213" t="s">
        <v>6669</v>
      </c>
      <c r="B242" s="213"/>
      <c r="C242" s="250" t="s">
        <v>6670</v>
      </c>
    </row>
  </sheetData>
  <mergeCells count="50">
    <mergeCell ref="A232:B232"/>
    <mergeCell ref="C232:D232"/>
    <mergeCell ref="E232:F232"/>
    <mergeCell ref="G232:H232"/>
    <mergeCell ref="A224:B224"/>
    <mergeCell ref="C224:D224"/>
    <mergeCell ref="E224:F224"/>
    <mergeCell ref="G224:H224"/>
    <mergeCell ref="A226:B226"/>
    <mergeCell ref="C226:D226"/>
    <mergeCell ref="E226:F226"/>
    <mergeCell ref="G226:H226"/>
    <mergeCell ref="A240:B240"/>
    <mergeCell ref="C240:D240"/>
    <mergeCell ref="E240:F240"/>
    <mergeCell ref="G240:H240"/>
    <mergeCell ref="A202:B202"/>
    <mergeCell ref="C202:D202"/>
    <mergeCell ref="E202:F202"/>
    <mergeCell ref="G202:H202"/>
    <mergeCell ref="A208:B208"/>
    <mergeCell ref="C208:D208"/>
    <mergeCell ref="A210:B210"/>
    <mergeCell ref="C210:D210"/>
    <mergeCell ref="E210:F210"/>
    <mergeCell ref="G210:H210"/>
    <mergeCell ref="A216:B216"/>
    <mergeCell ref="C216:D216"/>
    <mergeCell ref="A200:B200"/>
    <mergeCell ref="C200:D200"/>
    <mergeCell ref="E200:F200"/>
    <mergeCell ref="G200:H200"/>
    <mergeCell ref="A234:B234"/>
    <mergeCell ref="C234:D234"/>
    <mergeCell ref="E234:F234"/>
    <mergeCell ref="G234:H234"/>
    <mergeCell ref="E208:F208"/>
    <mergeCell ref="G208:H208"/>
    <mergeCell ref="E216:F216"/>
    <mergeCell ref="G216:H216"/>
    <mergeCell ref="A218:B218"/>
    <mergeCell ref="C218:D218"/>
    <mergeCell ref="E218:F218"/>
    <mergeCell ref="G218:H218"/>
    <mergeCell ref="A1:H1"/>
    <mergeCell ref="A2:F2"/>
    <mergeCell ref="A194:B194"/>
    <mergeCell ref="C194:D194"/>
    <mergeCell ref="E194:F194"/>
    <mergeCell ref="G194:H194"/>
  </mergeCells>
  <hyperlinks>
    <hyperlink ref="C242" r:id="rId1" xr:uid="{00000000-0004-0000-0B00-000000000000}"/>
  </hyperlinks>
  <pageMargins left="0.511811024" right="0.511811024" top="0.78740157499999996" bottom="0.78740157499999996" header="0.31496062000000002" footer="0.31496062000000002"/>
  <pageSetup paperSize="9" scale="64" orientation="portrait" r:id="rId2"/>
  <drawing r:id="rId3"/>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O35"/>
  <sheetViews>
    <sheetView view="pageBreakPreview" zoomScale="110" zoomScaleNormal="100" zoomScaleSheetLayoutView="110" workbookViewId="0">
      <selection activeCell="Q21" sqref="Q21"/>
    </sheetView>
  </sheetViews>
  <sheetFormatPr defaultRowHeight="15" x14ac:dyDescent="0.25"/>
  <sheetData>
    <row r="35" spans="15:15" x14ac:dyDescent="0.25">
      <c r="O35">
        <v>82.01</v>
      </c>
    </row>
  </sheetData>
  <pageMargins left="0.511811024" right="0.511811024" top="0.78740157499999996" bottom="0.78740157499999996" header="0.31496062000000002" footer="0.31496062000000002"/>
  <pageSetup paperSize="9" scale="8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58"/>
  <sheetViews>
    <sheetView showGridLines="0" view="pageBreakPreview" zoomScale="130" zoomScaleNormal="100" zoomScaleSheetLayoutView="130" workbookViewId="0">
      <selection sqref="A1:XFD1048576"/>
    </sheetView>
  </sheetViews>
  <sheetFormatPr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2" ht="60.75" customHeight="1" x14ac:dyDescent="0.25">
      <c r="A1" s="162"/>
      <c r="B1" s="162"/>
      <c r="C1" s="162"/>
      <c r="D1" s="162"/>
      <c r="E1" s="162"/>
      <c r="F1" s="162"/>
      <c r="G1" s="162"/>
      <c r="H1" s="162"/>
      <c r="I1" s="162"/>
      <c r="J1" s="163"/>
      <c r="K1" s="163"/>
    </row>
    <row r="2" spans="1:12" x14ac:dyDescent="0.25">
      <c r="A2" s="162"/>
      <c r="B2" s="472" t="s">
        <v>17</v>
      </c>
      <c r="C2" s="472"/>
      <c r="D2" s="472"/>
      <c r="E2" s="472"/>
      <c r="F2" s="472"/>
      <c r="G2" s="472"/>
      <c r="H2" s="472"/>
      <c r="I2" s="162"/>
      <c r="J2" s="163"/>
      <c r="K2" s="164"/>
    </row>
    <row r="3" spans="1:12" ht="30" customHeight="1" x14ac:dyDescent="0.25">
      <c r="A3" s="162"/>
      <c r="B3" s="473" t="s">
        <v>1992</v>
      </c>
      <c r="C3" s="473"/>
      <c r="D3" s="473"/>
      <c r="E3" s="473"/>
      <c r="F3" s="473"/>
      <c r="G3" s="473"/>
      <c r="H3" s="473"/>
      <c r="I3" s="162"/>
      <c r="J3" s="163"/>
      <c r="K3" s="163"/>
    </row>
    <row r="4" spans="1:12" x14ac:dyDescent="0.25">
      <c r="A4" s="162"/>
      <c r="B4" s="474" t="s">
        <v>1369</v>
      </c>
      <c r="C4" s="474"/>
      <c r="D4" s="474"/>
      <c r="E4" s="474"/>
      <c r="F4" s="474"/>
      <c r="G4" s="474"/>
      <c r="H4" s="474"/>
      <c r="I4" s="162"/>
      <c r="J4" s="163"/>
      <c r="K4" s="163"/>
    </row>
    <row r="5" spans="1:12" ht="15" customHeight="1" thickBot="1" x14ac:dyDescent="0.3">
      <c r="A5" s="162"/>
      <c r="B5" s="165"/>
      <c r="C5" s="165"/>
      <c r="D5" s="165"/>
      <c r="E5" s="165"/>
      <c r="F5" s="165"/>
      <c r="G5" s="165"/>
      <c r="H5" s="166" t="s">
        <v>1370</v>
      </c>
      <c r="I5" s="162"/>
      <c r="J5" s="163"/>
      <c r="K5" s="163"/>
    </row>
    <row r="6" spans="1:12" ht="15.75" thickBot="1" x14ac:dyDescent="0.3">
      <c r="A6" s="162"/>
      <c r="B6" s="167" t="s">
        <v>1371</v>
      </c>
      <c r="C6" s="475" t="s">
        <v>1372</v>
      </c>
      <c r="D6" s="475"/>
      <c r="E6" s="475"/>
      <c r="F6" s="475"/>
      <c r="G6" s="475"/>
      <c r="H6" s="168" t="s">
        <v>1373</v>
      </c>
      <c r="I6" s="162"/>
      <c r="J6" s="163"/>
      <c r="K6" s="163"/>
    </row>
    <row r="7" spans="1:12" ht="15.75" thickTop="1" x14ac:dyDescent="0.25">
      <c r="A7" s="162"/>
      <c r="B7" s="476" t="s">
        <v>1374</v>
      </c>
      <c r="C7" s="477"/>
      <c r="D7" s="477"/>
      <c r="E7" s="477"/>
      <c r="F7" s="477"/>
      <c r="G7" s="477"/>
      <c r="H7" s="478"/>
      <c r="I7" s="162"/>
      <c r="J7" s="163"/>
      <c r="K7" s="163"/>
    </row>
    <row r="8" spans="1:12" x14ac:dyDescent="0.25">
      <c r="A8" s="162"/>
      <c r="B8" s="460" t="s">
        <v>18</v>
      </c>
      <c r="C8" s="463" t="s">
        <v>19</v>
      </c>
      <c r="D8" s="464"/>
      <c r="E8" s="464"/>
      <c r="F8" s="464"/>
      <c r="G8" s="465"/>
      <c r="H8" s="169">
        <v>5.2900000000000003E-2</v>
      </c>
      <c r="I8" s="162"/>
      <c r="J8" s="163"/>
      <c r="K8" s="163"/>
    </row>
    <row r="9" spans="1:12" x14ac:dyDescent="0.25">
      <c r="A9" s="162"/>
      <c r="B9" s="461"/>
      <c r="C9" s="466" t="s">
        <v>20</v>
      </c>
      <c r="D9" s="467"/>
      <c r="E9" s="467"/>
      <c r="F9" s="467"/>
      <c r="G9" s="468"/>
      <c r="H9" s="169">
        <v>2.5000000000000001E-3</v>
      </c>
      <c r="I9" s="162"/>
      <c r="J9" s="163"/>
      <c r="K9" s="163"/>
    </row>
    <row r="10" spans="1:12" x14ac:dyDescent="0.25">
      <c r="A10" s="162"/>
      <c r="B10" s="461"/>
      <c r="C10" s="466" t="s">
        <v>21</v>
      </c>
      <c r="D10" s="467"/>
      <c r="E10" s="467"/>
      <c r="F10" s="467"/>
      <c r="G10" s="468"/>
      <c r="H10" s="169">
        <v>0.01</v>
      </c>
      <c r="I10" s="162"/>
      <c r="J10" s="163"/>
      <c r="K10" s="163"/>
    </row>
    <row r="11" spans="1:12" x14ac:dyDescent="0.25">
      <c r="A11" s="162"/>
      <c r="B11" s="462"/>
      <c r="C11" s="469" t="s">
        <v>22</v>
      </c>
      <c r="D11" s="470"/>
      <c r="E11" s="470"/>
      <c r="F11" s="470"/>
      <c r="G11" s="471"/>
      <c r="H11" s="169">
        <v>1.01E-2</v>
      </c>
      <c r="I11" s="162"/>
      <c r="J11" s="163"/>
      <c r="K11" s="163"/>
    </row>
    <row r="12" spans="1:12" ht="15.75" thickBot="1" x14ac:dyDescent="0.3">
      <c r="A12" s="162"/>
      <c r="B12" s="479" t="s">
        <v>1375</v>
      </c>
      <c r="C12" s="480"/>
      <c r="D12" s="480"/>
      <c r="E12" s="480"/>
      <c r="F12" s="480"/>
      <c r="G12" s="481"/>
      <c r="H12" s="170">
        <v>7.5499999999999998E-2</v>
      </c>
      <c r="I12" s="162"/>
      <c r="J12" s="163"/>
      <c r="K12" s="163"/>
    </row>
    <row r="13" spans="1:12" ht="15.75" thickTop="1" x14ac:dyDescent="0.25">
      <c r="A13" s="162"/>
      <c r="B13" s="476" t="s">
        <v>1376</v>
      </c>
      <c r="C13" s="477"/>
      <c r="D13" s="477"/>
      <c r="E13" s="477"/>
      <c r="F13" s="477"/>
      <c r="G13" s="477"/>
      <c r="H13" s="478"/>
      <c r="I13" s="162"/>
      <c r="J13" s="163"/>
      <c r="K13" s="163"/>
      <c r="L13" s="219"/>
    </row>
    <row r="14" spans="1:12" x14ac:dyDescent="0.25">
      <c r="A14" s="162"/>
      <c r="B14" s="460" t="s">
        <v>23</v>
      </c>
      <c r="C14" s="463" t="s">
        <v>1377</v>
      </c>
      <c r="D14" s="464"/>
      <c r="E14" s="464"/>
      <c r="F14" s="464"/>
      <c r="G14" s="465"/>
      <c r="H14" s="171">
        <v>0.03</v>
      </c>
      <c r="I14" s="162"/>
      <c r="J14" s="163"/>
      <c r="K14" s="163"/>
    </row>
    <row r="15" spans="1:12" x14ac:dyDescent="0.25">
      <c r="A15" s="162"/>
      <c r="B15" s="461"/>
      <c r="C15" s="466" t="s">
        <v>24</v>
      </c>
      <c r="D15" s="467"/>
      <c r="E15" s="467"/>
      <c r="F15" s="467"/>
      <c r="G15" s="468"/>
      <c r="H15" s="169">
        <v>6.4999999999999997E-3</v>
      </c>
      <c r="I15" s="162"/>
      <c r="J15" s="163"/>
      <c r="K15" s="163"/>
    </row>
    <row r="16" spans="1:12" x14ac:dyDescent="0.25">
      <c r="A16" s="162"/>
      <c r="B16" s="461"/>
      <c r="C16" s="466" t="s">
        <v>1378</v>
      </c>
      <c r="D16" s="467"/>
      <c r="E16" s="467"/>
      <c r="F16" s="467"/>
      <c r="G16" s="468"/>
      <c r="H16" s="169">
        <v>0.02</v>
      </c>
      <c r="I16" s="162"/>
      <c r="J16" s="163"/>
      <c r="K16" s="163"/>
    </row>
    <row r="17" spans="1:12" x14ac:dyDescent="0.25">
      <c r="A17" s="162"/>
      <c r="B17" s="462"/>
      <c r="C17" s="469" t="s">
        <v>1379</v>
      </c>
      <c r="D17" s="470"/>
      <c r="E17" s="470"/>
      <c r="F17" s="470"/>
      <c r="G17" s="471"/>
      <c r="H17" s="172">
        <v>0</v>
      </c>
      <c r="I17" s="162"/>
    </row>
    <row r="18" spans="1:12" ht="15.75" thickBot="1" x14ac:dyDescent="0.3">
      <c r="A18" s="162"/>
      <c r="B18" s="479" t="s">
        <v>1380</v>
      </c>
      <c r="C18" s="480"/>
      <c r="D18" s="480"/>
      <c r="E18" s="480"/>
      <c r="F18" s="480"/>
      <c r="G18" s="481"/>
      <c r="H18" s="170">
        <v>5.6499999999999995E-2</v>
      </c>
      <c r="I18" s="162"/>
    </row>
    <row r="19" spans="1:12" ht="15.75" thickTop="1" x14ac:dyDescent="0.25">
      <c r="A19" s="162"/>
      <c r="B19" s="476" t="s">
        <v>1381</v>
      </c>
      <c r="C19" s="477"/>
      <c r="D19" s="477"/>
      <c r="E19" s="477"/>
      <c r="F19" s="477"/>
      <c r="G19" s="477"/>
      <c r="H19" s="478"/>
      <c r="I19" s="162"/>
    </row>
    <row r="20" spans="1:12" x14ac:dyDescent="0.25">
      <c r="A20" s="162"/>
      <c r="B20" s="173" t="s">
        <v>25</v>
      </c>
      <c r="C20" s="483" t="s">
        <v>26</v>
      </c>
      <c r="D20" s="484"/>
      <c r="E20" s="484"/>
      <c r="F20" s="484"/>
      <c r="G20" s="485"/>
      <c r="H20" s="169">
        <v>0.08</v>
      </c>
      <c r="I20" s="162"/>
      <c r="L20" s="219"/>
    </row>
    <row r="21" spans="1:12" ht="15.75" thickBot="1" x14ac:dyDescent="0.3">
      <c r="A21" s="162"/>
      <c r="B21" s="479" t="s">
        <v>1382</v>
      </c>
      <c r="C21" s="480"/>
      <c r="D21" s="480"/>
      <c r="E21" s="480"/>
      <c r="F21" s="480"/>
      <c r="G21" s="481"/>
      <c r="H21" s="170">
        <v>0.08</v>
      </c>
      <c r="I21" s="162"/>
    </row>
    <row r="22" spans="1:12" ht="16.5" thickTop="1" thickBot="1" x14ac:dyDescent="0.3">
      <c r="A22" s="162"/>
      <c r="B22" s="486" t="s">
        <v>16</v>
      </c>
      <c r="C22" s="487"/>
      <c r="D22" s="487"/>
      <c r="E22" s="487"/>
      <c r="F22" s="487"/>
      <c r="G22" s="488"/>
      <c r="H22" s="174">
        <v>0.23185308235294103</v>
      </c>
      <c r="I22" s="162"/>
      <c r="K22">
        <v>23.185308235294102</v>
      </c>
    </row>
    <row r="23" spans="1:12" ht="20.100000000000001" customHeight="1" x14ac:dyDescent="0.25">
      <c r="A23" s="162"/>
      <c r="B23" s="175"/>
      <c r="C23" s="175"/>
      <c r="D23" s="175"/>
      <c r="E23" s="175"/>
      <c r="F23" s="175"/>
      <c r="G23" s="175"/>
      <c r="H23" s="175"/>
      <c r="I23" s="162"/>
    </row>
    <row r="24" spans="1:12" ht="15.75" customHeight="1" x14ac:dyDescent="0.25">
      <c r="A24" s="162"/>
      <c r="B24" s="489" t="s">
        <v>1383</v>
      </c>
      <c r="C24" s="489"/>
      <c r="D24" s="489"/>
      <c r="E24" s="489"/>
      <c r="F24" s="489"/>
      <c r="G24" s="489"/>
      <c r="H24" s="489"/>
      <c r="I24" s="162"/>
    </row>
    <row r="25" spans="1:12" ht="21" customHeight="1" x14ac:dyDescent="0.25">
      <c r="A25" s="162"/>
      <c r="B25" s="490" t="s">
        <v>27</v>
      </c>
      <c r="C25" s="491" t="s">
        <v>28</v>
      </c>
      <c r="D25" s="176" t="s">
        <v>1384</v>
      </c>
      <c r="E25" s="492" t="s">
        <v>29</v>
      </c>
      <c r="F25" s="493">
        <v>-1</v>
      </c>
      <c r="G25" s="494" t="s">
        <v>30</v>
      </c>
      <c r="H25" s="482" t="s">
        <v>31</v>
      </c>
      <c r="I25" s="162"/>
    </row>
    <row r="26" spans="1:12" ht="21" customHeight="1" x14ac:dyDescent="0.25">
      <c r="A26" s="162"/>
      <c r="B26" s="490"/>
      <c r="C26" s="491"/>
      <c r="D26" s="177" t="s">
        <v>32</v>
      </c>
      <c r="E26" s="492"/>
      <c r="F26" s="493"/>
      <c r="G26" s="494"/>
      <c r="H26" s="482"/>
      <c r="I26" s="162"/>
    </row>
    <row r="27" spans="1:12" ht="3" customHeight="1" x14ac:dyDescent="0.25">
      <c r="A27" s="162"/>
      <c r="B27" s="175"/>
      <c r="C27" s="175"/>
      <c r="D27" s="175"/>
      <c r="E27" s="175"/>
      <c r="F27" s="175"/>
      <c r="G27" s="175"/>
      <c r="H27" s="175"/>
      <c r="I27" s="162"/>
    </row>
    <row r="28" spans="1:12" x14ac:dyDescent="0.25">
      <c r="A28" s="162"/>
      <c r="B28" s="178" t="s">
        <v>33</v>
      </c>
      <c r="C28" s="495" t="s">
        <v>34</v>
      </c>
      <c r="D28" s="495"/>
      <c r="E28" s="495"/>
      <c r="F28" s="495"/>
      <c r="G28" s="495"/>
      <c r="H28" s="495"/>
      <c r="I28" s="162"/>
    </row>
    <row r="29" spans="1:12" x14ac:dyDescent="0.25">
      <c r="A29" s="162"/>
      <c r="B29" s="178" t="s">
        <v>35</v>
      </c>
      <c r="C29" s="495" t="s">
        <v>36</v>
      </c>
      <c r="D29" s="495"/>
      <c r="E29" s="495"/>
      <c r="F29" s="495"/>
      <c r="G29" s="495"/>
      <c r="H29" s="495"/>
      <c r="I29" s="162"/>
    </row>
    <row r="30" spans="1:12" x14ac:dyDescent="0.25">
      <c r="A30" s="162"/>
      <c r="B30" s="178" t="s">
        <v>37</v>
      </c>
      <c r="C30" s="495" t="s">
        <v>38</v>
      </c>
      <c r="D30" s="495"/>
      <c r="E30" s="495"/>
      <c r="F30" s="495"/>
      <c r="G30" s="495"/>
      <c r="H30" s="495"/>
      <c r="I30" s="162"/>
    </row>
    <row r="31" spans="1:12" x14ac:dyDescent="0.25">
      <c r="A31" s="162"/>
      <c r="B31" s="178" t="s">
        <v>39</v>
      </c>
      <c r="C31" s="495" t="s">
        <v>40</v>
      </c>
      <c r="D31" s="495"/>
      <c r="E31" s="495"/>
      <c r="F31" s="495"/>
      <c r="G31" s="495"/>
      <c r="H31" s="495"/>
      <c r="I31" s="162"/>
    </row>
    <row r="32" spans="1:12" x14ac:dyDescent="0.25">
      <c r="A32" s="162"/>
      <c r="B32" s="178" t="s">
        <v>41</v>
      </c>
      <c r="C32" s="495" t="s">
        <v>42</v>
      </c>
      <c r="D32" s="495"/>
      <c r="E32" s="495"/>
      <c r="F32" s="495"/>
      <c r="G32" s="495"/>
      <c r="H32" s="495"/>
      <c r="I32" s="162"/>
    </row>
    <row r="33" spans="1:9" x14ac:dyDescent="0.25">
      <c r="A33" s="162"/>
      <c r="B33" s="178" t="s">
        <v>3</v>
      </c>
      <c r="C33" s="495" t="s">
        <v>43</v>
      </c>
      <c r="D33" s="495"/>
      <c r="E33" s="495"/>
      <c r="F33" s="495"/>
      <c r="G33" s="495"/>
      <c r="H33" s="495"/>
      <c r="I33" s="162"/>
    </row>
    <row r="34" spans="1:9" x14ac:dyDescent="0.25">
      <c r="A34" s="162"/>
      <c r="B34" s="178" t="s">
        <v>44</v>
      </c>
      <c r="C34" s="495" t="s">
        <v>1385</v>
      </c>
      <c r="D34" s="495"/>
      <c r="E34" s="495"/>
      <c r="F34" s="495"/>
      <c r="G34" s="495"/>
      <c r="H34" s="495"/>
      <c r="I34" s="162"/>
    </row>
    <row r="35" spans="1:9" s="180" customFormat="1" ht="44.25" customHeight="1" x14ac:dyDescent="0.2">
      <c r="A35" s="179"/>
      <c r="B35" s="183"/>
      <c r="C35" s="496" t="s">
        <v>5975</v>
      </c>
      <c r="D35" s="496"/>
      <c r="E35" s="496"/>
      <c r="F35" s="496"/>
      <c r="G35" s="496"/>
      <c r="H35" s="496"/>
      <c r="I35" s="179"/>
    </row>
    <row r="36" spans="1:9" ht="15" customHeight="1" x14ac:dyDescent="0.25">
      <c r="A36" s="162"/>
      <c r="B36" s="175"/>
      <c r="C36" s="175"/>
      <c r="D36" s="175"/>
      <c r="E36" s="175"/>
      <c r="F36" s="175"/>
      <c r="G36" s="175"/>
      <c r="H36" s="175"/>
      <c r="I36" s="162"/>
    </row>
    <row r="37" spans="1:9" x14ac:dyDescent="0.25">
      <c r="A37" s="162"/>
      <c r="B37" s="497" t="s">
        <v>1386</v>
      </c>
      <c r="C37" s="497"/>
      <c r="D37" s="497"/>
      <c r="E37" s="497"/>
      <c r="F37" s="497"/>
      <c r="G37" s="497"/>
      <c r="H37" s="497"/>
      <c r="I37" s="162"/>
    </row>
    <row r="38" spans="1:9" x14ac:dyDescent="0.25">
      <c r="A38" s="162"/>
      <c r="B38" s="497" t="s">
        <v>1387</v>
      </c>
      <c r="C38" s="497"/>
      <c r="D38" s="497"/>
      <c r="E38" s="497"/>
      <c r="F38" s="497"/>
      <c r="G38" s="497"/>
      <c r="H38" s="497"/>
      <c r="I38" s="162"/>
    </row>
    <row r="39" spans="1:9" ht="5.0999999999999996" customHeight="1" x14ac:dyDescent="0.25">
      <c r="A39" s="162"/>
      <c r="B39" s="162"/>
      <c r="C39" s="162"/>
      <c r="D39" s="162"/>
      <c r="E39" s="162"/>
      <c r="F39" s="162"/>
      <c r="G39" s="162"/>
      <c r="H39" s="162"/>
      <c r="I39" s="162"/>
    </row>
    <row r="43" spans="1:9" hidden="1" x14ac:dyDescent="0.25">
      <c r="A43" s="163"/>
      <c r="B43" s="181" t="s">
        <v>1368</v>
      </c>
      <c r="C43" s="163"/>
      <c r="D43" s="163"/>
      <c r="E43" s="163"/>
      <c r="F43" s="163"/>
      <c r="G43" s="163"/>
      <c r="H43" s="163"/>
      <c r="I43" s="163"/>
    </row>
    <row r="44" spans="1:9" hidden="1" x14ac:dyDescent="0.25">
      <c r="A44" s="163"/>
      <c r="B44" s="181" t="s">
        <v>1388</v>
      </c>
      <c r="C44" s="163"/>
      <c r="D44" s="163"/>
      <c r="E44" s="163"/>
      <c r="F44" s="163"/>
      <c r="G44" s="163"/>
      <c r="H44" s="163"/>
      <c r="I44" s="163"/>
    </row>
    <row r="45" spans="1:9" hidden="1" x14ac:dyDescent="0.25">
      <c r="A45" s="163"/>
      <c r="B45" s="181" t="s">
        <v>15501</v>
      </c>
      <c r="C45" s="163"/>
      <c r="D45" s="163"/>
      <c r="E45" s="163"/>
      <c r="F45" s="163"/>
      <c r="G45" s="163"/>
      <c r="H45" s="163"/>
      <c r="I45" s="163"/>
    </row>
    <row r="46" spans="1:9" hidden="1" x14ac:dyDescent="0.25">
      <c r="A46" s="163"/>
      <c r="B46" s="181" t="s">
        <v>15502</v>
      </c>
      <c r="C46" s="163"/>
      <c r="D46" s="163"/>
      <c r="E46" s="163"/>
      <c r="F46" s="163"/>
      <c r="G46" s="163"/>
      <c r="H46" s="163"/>
      <c r="I46" s="163"/>
    </row>
    <row r="47" spans="1:9" hidden="1" x14ac:dyDescent="0.25">
      <c r="A47" s="163"/>
      <c r="B47" s="181" t="s">
        <v>15503</v>
      </c>
      <c r="C47" s="163"/>
      <c r="D47" s="163"/>
      <c r="E47" s="163"/>
      <c r="F47" s="163"/>
      <c r="G47" s="163"/>
      <c r="H47" s="163"/>
      <c r="I47" s="163"/>
    </row>
    <row r="48" spans="1:9" hidden="1" x14ac:dyDescent="0.25">
      <c r="A48" s="163"/>
      <c r="B48" s="181" t="s">
        <v>15504</v>
      </c>
      <c r="C48" s="163"/>
      <c r="D48" s="163"/>
      <c r="E48" s="163"/>
      <c r="F48" s="163"/>
      <c r="G48" s="163"/>
      <c r="H48" s="163"/>
      <c r="I48" s="163"/>
    </row>
    <row r="49" spans="2:10" hidden="1" x14ac:dyDescent="0.25">
      <c r="B49" s="181" t="s">
        <v>1401</v>
      </c>
      <c r="C49" s="163"/>
      <c r="D49" s="163"/>
      <c r="E49" s="163"/>
      <c r="F49" s="163"/>
      <c r="G49" s="163"/>
      <c r="H49" s="163"/>
      <c r="I49" s="163"/>
      <c r="J49" s="163"/>
    </row>
    <row r="50" spans="2:10" hidden="1" x14ac:dyDescent="0.25">
      <c r="B50" s="181" t="s">
        <v>1992</v>
      </c>
      <c r="C50" s="163"/>
      <c r="D50" s="163"/>
      <c r="E50" s="163"/>
      <c r="F50" s="163"/>
      <c r="G50" s="163"/>
      <c r="H50" s="163"/>
      <c r="I50" s="163"/>
      <c r="J50" s="163"/>
    </row>
    <row r="51" spans="2:10" hidden="1" x14ac:dyDescent="0.25">
      <c r="B51" s="163"/>
      <c r="C51" s="163"/>
      <c r="D51" s="163"/>
      <c r="E51" s="163"/>
      <c r="F51" s="163"/>
      <c r="G51" s="163"/>
      <c r="H51" s="163"/>
      <c r="I51" s="163"/>
      <c r="J51" s="163"/>
    </row>
    <row r="52" spans="2:10" hidden="1" x14ac:dyDescent="0.25">
      <c r="B52" s="181" t="s">
        <v>1389</v>
      </c>
      <c r="C52" s="163"/>
      <c r="D52" s="163"/>
      <c r="E52" s="163"/>
      <c r="F52" s="163"/>
      <c r="G52" s="163"/>
      <c r="H52" s="163"/>
      <c r="I52" s="163"/>
      <c r="J52" s="163"/>
    </row>
    <row r="53" spans="2:10" hidden="1" x14ac:dyDescent="0.25">
      <c r="B53" s="181" t="s">
        <v>1369</v>
      </c>
      <c r="C53" s="163"/>
      <c r="D53" s="163"/>
      <c r="E53" s="163"/>
      <c r="F53" s="163"/>
      <c r="G53" s="163"/>
      <c r="H53" s="163"/>
      <c r="I53" s="163"/>
      <c r="J53" s="163"/>
    </row>
    <row r="54" spans="2:10" hidden="1" x14ac:dyDescent="0.25">
      <c r="B54" s="163"/>
      <c r="C54" s="163"/>
      <c r="D54" s="163"/>
      <c r="E54" s="163"/>
      <c r="F54" s="163"/>
      <c r="G54" s="163"/>
      <c r="H54" s="163"/>
      <c r="I54" s="163"/>
      <c r="J54" s="163"/>
    </row>
    <row r="55" spans="2:10" hidden="1" x14ac:dyDescent="0.25">
      <c r="B55" s="181" t="s">
        <v>1390</v>
      </c>
      <c r="C55" s="163"/>
      <c r="D55" s="163"/>
      <c r="E55" s="163"/>
      <c r="F55" s="163"/>
      <c r="G55" s="163"/>
      <c r="H55" s="163"/>
      <c r="I55" s="163"/>
      <c r="J55" s="163"/>
    </row>
    <row r="56" spans="2:10" hidden="1" x14ac:dyDescent="0.25">
      <c r="B56" s="181" t="s">
        <v>1370</v>
      </c>
      <c r="C56" s="163"/>
      <c r="D56" s="163"/>
      <c r="E56" s="163"/>
      <c r="F56" s="163"/>
      <c r="G56" s="163"/>
      <c r="H56" s="182"/>
      <c r="I56" s="182"/>
      <c r="J56" s="182"/>
    </row>
    <row r="57" spans="2:10" hidden="1" x14ac:dyDescent="0.25">
      <c r="B57" s="181" t="s">
        <v>1391</v>
      </c>
      <c r="C57" s="163"/>
      <c r="D57" s="163"/>
      <c r="E57" s="163"/>
      <c r="F57" s="163"/>
      <c r="G57" s="163"/>
      <c r="H57" s="163"/>
      <c r="I57" s="163"/>
      <c r="J57" s="163"/>
    </row>
    <row r="58" spans="2:10" x14ac:dyDescent="0.25">
      <c r="B58" s="163"/>
      <c r="C58" s="163"/>
      <c r="D58" s="163"/>
      <c r="E58" s="163"/>
      <c r="F58" s="163"/>
      <c r="G58" s="163"/>
      <c r="H58" s="163"/>
      <c r="I58" s="163"/>
      <c r="J58" s="163"/>
    </row>
  </sheetData>
  <mergeCells count="39">
    <mergeCell ref="C34:H34"/>
    <mergeCell ref="C35:H35"/>
    <mergeCell ref="B37:H37"/>
    <mergeCell ref="B38:H38"/>
    <mergeCell ref="C28:H28"/>
    <mergeCell ref="C29:H29"/>
    <mergeCell ref="C30:H30"/>
    <mergeCell ref="C31:H31"/>
    <mergeCell ref="C32:H32"/>
    <mergeCell ref="C33:H33"/>
    <mergeCell ref="H25:H26"/>
    <mergeCell ref="B18:G18"/>
    <mergeCell ref="B19:H19"/>
    <mergeCell ref="C20:G20"/>
    <mergeCell ref="B21:G21"/>
    <mergeCell ref="B22:G22"/>
    <mergeCell ref="B24:H24"/>
    <mergeCell ref="B25:B26"/>
    <mergeCell ref="C25:C26"/>
    <mergeCell ref="E25:E26"/>
    <mergeCell ref="F25:F26"/>
    <mergeCell ref="G25:G26"/>
    <mergeCell ref="B12:G12"/>
    <mergeCell ref="B13:H13"/>
    <mergeCell ref="B14:B17"/>
    <mergeCell ref="C14:G14"/>
    <mergeCell ref="C15:G15"/>
    <mergeCell ref="C16:G16"/>
    <mergeCell ref="C17:G17"/>
    <mergeCell ref="B2:H2"/>
    <mergeCell ref="B3:H3"/>
    <mergeCell ref="B4:H4"/>
    <mergeCell ref="C6:G6"/>
    <mergeCell ref="B7:H7"/>
    <mergeCell ref="B8:B11"/>
    <mergeCell ref="C8:G8"/>
    <mergeCell ref="C9:G9"/>
    <mergeCell ref="C10:G10"/>
    <mergeCell ref="C11:G11"/>
  </mergeCells>
  <dataValidations count="3">
    <dataValidation type="list" allowBlank="1" showInputMessage="1" showErrorMessage="1" sqref="B3:H3" xr:uid="{00000000-0002-0000-0D00-000000000000}">
      <formula1>$B$43:$B$50</formula1>
    </dataValidation>
    <dataValidation type="list" allowBlank="1" showInputMessage="1" showErrorMessage="1" sqref="B4:H4" xr:uid="{00000000-0002-0000-0D00-000001000000}">
      <formula1>$B$52:$B$53</formula1>
    </dataValidation>
    <dataValidation type="list" allowBlank="1" showInputMessage="1" showErrorMessage="1" sqref="H5" xr:uid="{00000000-0002-0000-0D00-000002000000}">
      <formula1>$B$55:$B$57</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56"/>
  <sheetViews>
    <sheetView showGridLines="0" tabSelected="1" view="pageBreakPreview" topLeftCell="A19" zoomScale="130" zoomScaleNormal="100" zoomScaleSheetLayoutView="130" workbookViewId="0">
      <selection activeCell="H22" sqref="H22"/>
    </sheetView>
  </sheetViews>
  <sheetFormatPr defaultRowHeight="14.25" x14ac:dyDescent="0.2"/>
  <cols>
    <col min="1" max="1" width="3.140625" style="163" customWidth="1"/>
    <col min="2" max="2" width="9.140625" style="163"/>
    <col min="3" max="3" width="4.42578125" style="163" customWidth="1"/>
    <col min="4" max="4" width="38" style="163" customWidth="1"/>
    <col min="5" max="5" width="2.42578125" style="163" customWidth="1"/>
    <col min="6" max="6" width="4.140625" style="163" customWidth="1"/>
    <col min="7" max="7" width="4" style="163" customWidth="1"/>
    <col min="8" max="8" width="11.42578125" style="163" customWidth="1"/>
    <col min="9" max="9" width="3.140625" style="163" customWidth="1"/>
    <col min="10" max="16384" width="9.140625" style="163"/>
  </cols>
  <sheetData>
    <row r="1" spans="1:11" ht="60.75" customHeight="1" x14ac:dyDescent="0.2">
      <c r="A1" s="162"/>
      <c r="B1" s="162"/>
      <c r="C1" s="162"/>
      <c r="D1" s="162"/>
      <c r="E1" s="162"/>
      <c r="F1" s="162"/>
      <c r="G1" s="162"/>
      <c r="H1" s="162"/>
      <c r="I1" s="162"/>
    </row>
    <row r="2" spans="1:11" ht="15" x14ac:dyDescent="0.2">
      <c r="A2" s="162"/>
      <c r="B2" s="472" t="s">
        <v>17</v>
      </c>
      <c r="C2" s="472"/>
      <c r="D2" s="472"/>
      <c r="E2" s="472"/>
      <c r="F2" s="472"/>
      <c r="G2" s="472"/>
      <c r="H2" s="472"/>
      <c r="I2" s="162"/>
      <c r="K2" s="181"/>
    </row>
    <row r="3" spans="1:11" ht="33" customHeight="1" x14ac:dyDescent="0.2">
      <c r="A3" s="162"/>
      <c r="B3" s="473" t="s">
        <v>1401</v>
      </c>
      <c r="C3" s="473"/>
      <c r="D3" s="473"/>
      <c r="E3" s="473"/>
      <c r="F3" s="473"/>
      <c r="G3" s="473"/>
      <c r="H3" s="473"/>
      <c r="I3" s="162"/>
    </row>
    <row r="4" spans="1:11" x14ac:dyDescent="0.2">
      <c r="A4" s="162"/>
      <c r="B4" s="474" t="s">
        <v>1369</v>
      </c>
      <c r="C4" s="474"/>
      <c r="D4" s="474"/>
      <c r="E4" s="474"/>
      <c r="F4" s="474"/>
      <c r="G4" s="474"/>
      <c r="H4" s="474"/>
      <c r="I4" s="162"/>
    </row>
    <row r="5" spans="1:11" ht="15" customHeight="1" thickBot="1" x14ac:dyDescent="0.25">
      <c r="A5" s="162"/>
      <c r="B5" s="165"/>
      <c r="C5" s="165"/>
      <c r="D5" s="165"/>
      <c r="E5" s="165"/>
      <c r="F5" s="165"/>
      <c r="G5" s="165"/>
      <c r="H5" s="166" t="s">
        <v>1390</v>
      </c>
      <c r="I5" s="162"/>
    </row>
    <row r="6" spans="1:11" ht="15" thickBot="1" x14ac:dyDescent="0.25">
      <c r="A6" s="162"/>
      <c r="B6" s="167" t="s">
        <v>1371</v>
      </c>
      <c r="C6" s="475" t="s">
        <v>1372</v>
      </c>
      <c r="D6" s="475"/>
      <c r="E6" s="475"/>
      <c r="F6" s="475"/>
      <c r="G6" s="475"/>
      <c r="H6" s="168" t="s">
        <v>1373</v>
      </c>
      <c r="I6" s="162"/>
    </row>
    <row r="7" spans="1:11" ht="15" thickTop="1" x14ac:dyDescent="0.2">
      <c r="A7" s="162"/>
      <c r="B7" s="476" t="s">
        <v>1374</v>
      </c>
      <c r="C7" s="477"/>
      <c r="D7" s="477"/>
      <c r="E7" s="477"/>
      <c r="F7" s="477"/>
      <c r="G7" s="477"/>
      <c r="H7" s="478"/>
      <c r="I7" s="162"/>
    </row>
    <row r="8" spans="1:11" x14ac:dyDescent="0.2">
      <c r="A8" s="162"/>
      <c r="B8" s="460" t="s">
        <v>18</v>
      </c>
      <c r="C8" s="463" t="s">
        <v>19</v>
      </c>
      <c r="D8" s="464"/>
      <c r="E8" s="464"/>
      <c r="F8" s="464"/>
      <c r="G8" s="465"/>
      <c r="H8" s="171">
        <v>3.4500000000000003E-2</v>
      </c>
      <c r="I8" s="162"/>
    </row>
    <row r="9" spans="1:11" x14ac:dyDescent="0.2">
      <c r="A9" s="162"/>
      <c r="B9" s="461"/>
      <c r="C9" s="466" t="s">
        <v>20</v>
      </c>
      <c r="D9" s="467"/>
      <c r="E9" s="467"/>
      <c r="F9" s="467"/>
      <c r="G9" s="468"/>
      <c r="H9" s="169">
        <v>4.7999999999999996E-3</v>
      </c>
      <c r="I9" s="162"/>
    </row>
    <row r="10" spans="1:11" x14ac:dyDescent="0.2">
      <c r="A10" s="162"/>
      <c r="B10" s="461"/>
      <c r="C10" s="466" t="s">
        <v>21</v>
      </c>
      <c r="D10" s="467"/>
      <c r="E10" s="467"/>
      <c r="F10" s="467"/>
      <c r="G10" s="468"/>
      <c r="H10" s="169">
        <v>8.5000000000000006E-3</v>
      </c>
      <c r="I10" s="162"/>
    </row>
    <row r="11" spans="1:11" x14ac:dyDescent="0.2">
      <c r="A11" s="162"/>
      <c r="B11" s="462"/>
      <c r="C11" s="469" t="s">
        <v>22</v>
      </c>
      <c r="D11" s="470"/>
      <c r="E11" s="470"/>
      <c r="F11" s="470"/>
      <c r="G11" s="471"/>
      <c r="H11" s="172">
        <v>8.5000000000000006E-3</v>
      </c>
      <c r="I11" s="162"/>
    </row>
    <row r="12" spans="1:11" ht="15" thickBot="1" x14ac:dyDescent="0.25">
      <c r="A12" s="162"/>
      <c r="B12" s="479" t="s">
        <v>1375</v>
      </c>
      <c r="C12" s="480"/>
      <c r="D12" s="480"/>
      <c r="E12" s="480"/>
      <c r="F12" s="480"/>
      <c r="G12" s="481"/>
      <c r="H12" s="170">
        <v>5.6300000000000003E-2</v>
      </c>
      <c r="I12" s="162"/>
    </row>
    <row r="13" spans="1:11" ht="15" thickTop="1" x14ac:dyDescent="0.2">
      <c r="A13" s="162"/>
      <c r="B13" s="476" t="s">
        <v>1376</v>
      </c>
      <c r="C13" s="477"/>
      <c r="D13" s="477"/>
      <c r="E13" s="477"/>
      <c r="F13" s="477"/>
      <c r="G13" s="477"/>
      <c r="H13" s="478"/>
      <c r="I13" s="162"/>
    </row>
    <row r="14" spans="1:11" x14ac:dyDescent="0.2">
      <c r="A14" s="162"/>
      <c r="B14" s="460" t="s">
        <v>23</v>
      </c>
      <c r="C14" s="463" t="s">
        <v>1377</v>
      </c>
      <c r="D14" s="464"/>
      <c r="E14" s="464"/>
      <c r="F14" s="464"/>
      <c r="G14" s="465"/>
      <c r="H14" s="171">
        <v>0.03</v>
      </c>
      <c r="I14" s="162"/>
    </row>
    <row r="15" spans="1:11" x14ac:dyDescent="0.2">
      <c r="A15" s="162"/>
      <c r="B15" s="461"/>
      <c r="C15" s="466" t="s">
        <v>24</v>
      </c>
      <c r="D15" s="467"/>
      <c r="E15" s="467"/>
      <c r="F15" s="467"/>
      <c r="G15" s="468"/>
      <c r="H15" s="169">
        <v>6.4999999999999997E-3</v>
      </c>
      <c r="I15" s="162"/>
    </row>
    <row r="16" spans="1:11" x14ac:dyDescent="0.2">
      <c r="A16" s="162"/>
      <c r="B16" s="461"/>
      <c r="C16" s="466" t="s">
        <v>1378</v>
      </c>
      <c r="D16" s="467"/>
      <c r="E16" s="467"/>
      <c r="F16" s="467"/>
      <c r="G16" s="468"/>
      <c r="H16" s="169">
        <v>0</v>
      </c>
      <c r="I16" s="162"/>
    </row>
    <row r="17" spans="1:9" x14ac:dyDescent="0.2">
      <c r="A17" s="162"/>
      <c r="B17" s="462"/>
      <c r="C17" s="469" t="s">
        <v>1379</v>
      </c>
      <c r="D17" s="470"/>
      <c r="E17" s="470"/>
      <c r="F17" s="470"/>
      <c r="G17" s="471"/>
      <c r="H17" s="172">
        <v>0</v>
      </c>
      <c r="I17" s="162"/>
    </row>
    <row r="18" spans="1:9" ht="15" thickBot="1" x14ac:dyDescent="0.25">
      <c r="A18" s="162"/>
      <c r="B18" s="479" t="s">
        <v>1380</v>
      </c>
      <c r="C18" s="480"/>
      <c r="D18" s="480"/>
      <c r="E18" s="480"/>
      <c r="F18" s="480"/>
      <c r="G18" s="481"/>
      <c r="H18" s="170">
        <v>3.6499999999999998E-2</v>
      </c>
      <c r="I18" s="162"/>
    </row>
    <row r="19" spans="1:9" ht="15" thickTop="1" x14ac:dyDescent="0.2">
      <c r="A19" s="162"/>
      <c r="B19" s="476" t="s">
        <v>1381</v>
      </c>
      <c r="C19" s="477"/>
      <c r="D19" s="477"/>
      <c r="E19" s="477"/>
      <c r="F19" s="477"/>
      <c r="G19" s="477"/>
      <c r="H19" s="478"/>
      <c r="I19" s="162"/>
    </row>
    <row r="20" spans="1:9" x14ac:dyDescent="0.2">
      <c r="A20" s="162"/>
      <c r="B20" s="173" t="s">
        <v>25</v>
      </c>
      <c r="C20" s="483" t="s">
        <v>26</v>
      </c>
      <c r="D20" s="484"/>
      <c r="E20" s="484"/>
      <c r="F20" s="484"/>
      <c r="G20" s="485"/>
      <c r="H20" s="171">
        <v>5.11E-2</v>
      </c>
      <c r="I20" s="162"/>
    </row>
    <row r="21" spans="1:9" ht="15" thickBot="1" x14ac:dyDescent="0.25">
      <c r="A21" s="162"/>
      <c r="B21" s="479" t="s">
        <v>1382</v>
      </c>
      <c r="C21" s="480"/>
      <c r="D21" s="480"/>
      <c r="E21" s="480"/>
      <c r="F21" s="480"/>
      <c r="G21" s="481"/>
      <c r="H21" s="170">
        <v>5.11E-2</v>
      </c>
      <c r="I21" s="162"/>
    </row>
    <row r="22" spans="1:9" ht="15.75" thickTop="1" thickBot="1" x14ac:dyDescent="0.25">
      <c r="A22" s="162"/>
      <c r="B22" s="486" t="s">
        <v>16</v>
      </c>
      <c r="C22" s="487"/>
      <c r="D22" s="487"/>
      <c r="E22" s="487"/>
      <c r="F22" s="487"/>
      <c r="G22" s="488"/>
      <c r="H22" s="174">
        <v>0.15278047942916428</v>
      </c>
      <c r="I22" s="162"/>
    </row>
    <row r="23" spans="1:9" ht="20.100000000000001" customHeight="1" x14ac:dyDescent="0.2">
      <c r="A23" s="162"/>
      <c r="B23" s="175"/>
      <c r="C23" s="175"/>
      <c r="D23" s="175"/>
      <c r="E23" s="175"/>
      <c r="F23" s="175"/>
      <c r="G23" s="175"/>
      <c r="H23" s="175"/>
      <c r="I23" s="162"/>
    </row>
    <row r="24" spans="1:9" ht="15.75" customHeight="1" x14ac:dyDescent="0.2">
      <c r="A24" s="162"/>
      <c r="B24" s="489" t="s">
        <v>1383</v>
      </c>
      <c r="C24" s="489"/>
      <c r="D24" s="489"/>
      <c r="E24" s="489"/>
      <c r="F24" s="489"/>
      <c r="G24" s="489"/>
      <c r="H24" s="489"/>
      <c r="I24" s="162"/>
    </row>
    <row r="25" spans="1:9" ht="21" customHeight="1" x14ac:dyDescent="0.2">
      <c r="A25" s="162"/>
      <c r="B25" s="490" t="s">
        <v>27</v>
      </c>
      <c r="C25" s="491" t="s">
        <v>28</v>
      </c>
      <c r="D25" s="176" t="s">
        <v>1384</v>
      </c>
      <c r="E25" s="492" t="s">
        <v>29</v>
      </c>
      <c r="F25" s="493">
        <v>-1</v>
      </c>
      <c r="G25" s="494" t="s">
        <v>30</v>
      </c>
      <c r="H25" s="482" t="s">
        <v>31</v>
      </c>
      <c r="I25" s="162"/>
    </row>
    <row r="26" spans="1:9" ht="21" customHeight="1" x14ac:dyDescent="0.2">
      <c r="A26" s="162"/>
      <c r="B26" s="490"/>
      <c r="C26" s="491"/>
      <c r="D26" s="177" t="s">
        <v>32</v>
      </c>
      <c r="E26" s="492"/>
      <c r="F26" s="493"/>
      <c r="G26" s="494"/>
      <c r="H26" s="482"/>
      <c r="I26" s="162"/>
    </row>
    <row r="27" spans="1:9" ht="3" customHeight="1" x14ac:dyDescent="0.2">
      <c r="A27" s="162"/>
      <c r="B27" s="175"/>
      <c r="C27" s="175"/>
      <c r="D27" s="175"/>
      <c r="E27" s="175"/>
      <c r="F27" s="175"/>
      <c r="G27" s="175"/>
      <c r="H27" s="175"/>
      <c r="I27" s="162"/>
    </row>
    <row r="28" spans="1:9" x14ac:dyDescent="0.2">
      <c r="A28" s="162"/>
      <c r="B28" s="178" t="s">
        <v>33</v>
      </c>
      <c r="C28" s="495" t="s">
        <v>34</v>
      </c>
      <c r="D28" s="495"/>
      <c r="E28" s="495"/>
      <c r="F28" s="495"/>
      <c r="G28" s="495"/>
      <c r="H28" s="495"/>
      <c r="I28" s="162"/>
    </row>
    <row r="29" spans="1:9" x14ac:dyDescent="0.2">
      <c r="A29" s="162"/>
      <c r="B29" s="178" t="s">
        <v>35</v>
      </c>
      <c r="C29" s="495" t="s">
        <v>36</v>
      </c>
      <c r="D29" s="495"/>
      <c r="E29" s="495"/>
      <c r="F29" s="495"/>
      <c r="G29" s="495"/>
      <c r="H29" s="495"/>
      <c r="I29" s="162"/>
    </row>
    <row r="30" spans="1:9" x14ac:dyDescent="0.2">
      <c r="A30" s="162"/>
      <c r="B30" s="178" t="s">
        <v>37</v>
      </c>
      <c r="C30" s="495" t="s">
        <v>38</v>
      </c>
      <c r="D30" s="495"/>
      <c r="E30" s="495"/>
      <c r="F30" s="495"/>
      <c r="G30" s="495"/>
      <c r="H30" s="495"/>
      <c r="I30" s="162"/>
    </row>
    <row r="31" spans="1:9" x14ac:dyDescent="0.2">
      <c r="A31" s="162"/>
      <c r="B31" s="178" t="s">
        <v>39</v>
      </c>
      <c r="C31" s="495" t="s">
        <v>40</v>
      </c>
      <c r="D31" s="495"/>
      <c r="E31" s="495"/>
      <c r="F31" s="495"/>
      <c r="G31" s="495"/>
      <c r="H31" s="495"/>
      <c r="I31" s="162"/>
    </row>
    <row r="32" spans="1:9" x14ac:dyDescent="0.2">
      <c r="A32" s="162"/>
      <c r="B32" s="178" t="s">
        <v>41</v>
      </c>
      <c r="C32" s="495" t="s">
        <v>42</v>
      </c>
      <c r="D32" s="495"/>
      <c r="E32" s="495"/>
      <c r="F32" s="495"/>
      <c r="G32" s="495"/>
      <c r="H32" s="495"/>
      <c r="I32" s="162"/>
    </row>
    <row r="33" spans="1:9" x14ac:dyDescent="0.2">
      <c r="A33" s="162"/>
      <c r="B33" s="178" t="s">
        <v>3</v>
      </c>
      <c r="C33" s="495" t="s">
        <v>43</v>
      </c>
      <c r="D33" s="495"/>
      <c r="E33" s="495"/>
      <c r="F33" s="495"/>
      <c r="G33" s="495"/>
      <c r="H33" s="495"/>
      <c r="I33" s="162"/>
    </row>
    <row r="34" spans="1:9" x14ac:dyDescent="0.2">
      <c r="A34" s="162"/>
      <c r="B34" s="178" t="s">
        <v>44</v>
      </c>
      <c r="C34" s="495" t="s">
        <v>1385</v>
      </c>
      <c r="D34" s="495"/>
      <c r="E34" s="495"/>
      <c r="F34" s="495"/>
      <c r="G34" s="495"/>
      <c r="H34" s="495"/>
      <c r="I34" s="162"/>
    </row>
    <row r="35" spans="1:9" s="180" customFormat="1" ht="44.25" customHeight="1" x14ac:dyDescent="0.2">
      <c r="A35" s="179"/>
      <c r="B35" s="183"/>
      <c r="C35" s="496" t="s">
        <v>45</v>
      </c>
      <c r="D35" s="496"/>
      <c r="E35" s="496"/>
      <c r="F35" s="496"/>
      <c r="G35" s="496"/>
      <c r="H35" s="496"/>
      <c r="I35" s="179"/>
    </row>
    <row r="36" spans="1:9" ht="15" customHeight="1" x14ac:dyDescent="0.2">
      <c r="A36" s="162"/>
      <c r="B36" s="175"/>
      <c r="C36" s="175"/>
      <c r="D36" s="175"/>
      <c r="E36" s="175"/>
      <c r="F36" s="175"/>
      <c r="G36" s="175"/>
      <c r="H36" s="175"/>
      <c r="I36" s="162"/>
    </row>
    <row r="37" spans="1:9" x14ac:dyDescent="0.2">
      <c r="A37" s="162"/>
      <c r="B37" s="497" t="s">
        <v>1386</v>
      </c>
      <c r="C37" s="497"/>
      <c r="D37" s="497"/>
      <c r="E37" s="497"/>
      <c r="F37" s="497"/>
      <c r="G37" s="497"/>
      <c r="H37" s="497"/>
      <c r="I37" s="162"/>
    </row>
    <row r="38" spans="1:9" x14ac:dyDescent="0.2">
      <c r="A38" s="162"/>
      <c r="B38" s="497" t="s">
        <v>1387</v>
      </c>
      <c r="C38" s="497"/>
      <c r="D38" s="497"/>
      <c r="E38" s="497"/>
      <c r="F38" s="497"/>
      <c r="G38" s="497"/>
      <c r="H38" s="497"/>
      <c r="I38" s="162"/>
    </row>
    <row r="39" spans="1:9" ht="5.0999999999999996" customHeight="1" x14ac:dyDescent="0.2">
      <c r="A39" s="162"/>
      <c r="B39" s="162"/>
      <c r="C39" s="162"/>
      <c r="D39" s="162"/>
      <c r="E39" s="162"/>
      <c r="F39" s="162"/>
      <c r="G39" s="162"/>
      <c r="H39" s="162"/>
      <c r="I39" s="162"/>
    </row>
    <row r="43" spans="1:9" hidden="1" x14ac:dyDescent="0.2">
      <c r="B43" s="181" t="s">
        <v>1368</v>
      </c>
    </row>
    <row r="44" spans="1:9" hidden="1" x14ac:dyDescent="0.2">
      <c r="B44" s="181" t="s">
        <v>1388</v>
      </c>
    </row>
    <row r="45" spans="1:9" hidden="1" x14ac:dyDescent="0.2">
      <c r="B45" s="181" t="s">
        <v>15501</v>
      </c>
    </row>
    <row r="46" spans="1:9" hidden="1" x14ac:dyDescent="0.2">
      <c r="B46" s="181" t="s">
        <v>15502</v>
      </c>
    </row>
    <row r="47" spans="1:9" hidden="1" x14ac:dyDescent="0.2">
      <c r="B47" s="181" t="s">
        <v>15503</v>
      </c>
    </row>
    <row r="48" spans="1:9" hidden="1" x14ac:dyDescent="0.2">
      <c r="B48" s="181" t="s">
        <v>15504</v>
      </c>
    </row>
    <row r="49" spans="2:10" hidden="1" x14ac:dyDescent="0.2">
      <c r="B49" s="181" t="s">
        <v>1401</v>
      </c>
    </row>
    <row r="50" spans="2:10" hidden="1" x14ac:dyDescent="0.2"/>
    <row r="51" spans="2:10" hidden="1" x14ac:dyDescent="0.2">
      <c r="B51" s="181" t="s">
        <v>1389</v>
      </c>
    </row>
    <row r="52" spans="2:10" hidden="1" x14ac:dyDescent="0.2">
      <c r="B52" s="181" t="s">
        <v>1369</v>
      </c>
    </row>
    <row r="53" spans="2:10" hidden="1" x14ac:dyDescent="0.2"/>
    <row r="54" spans="2:10" hidden="1" x14ac:dyDescent="0.2">
      <c r="B54" s="181" t="s">
        <v>1390</v>
      </c>
    </row>
    <row r="55" spans="2:10" hidden="1" x14ac:dyDescent="0.2">
      <c r="B55" s="181" t="s">
        <v>1370</v>
      </c>
      <c r="H55" s="182"/>
      <c r="I55" s="182"/>
      <c r="J55" s="182"/>
    </row>
    <row r="56" spans="2:10" hidden="1" x14ac:dyDescent="0.2">
      <c r="B56" s="181" t="s">
        <v>1391</v>
      </c>
    </row>
  </sheetData>
  <mergeCells count="39">
    <mergeCell ref="B8:B11"/>
    <mergeCell ref="C8:G8"/>
    <mergeCell ref="C9:G9"/>
    <mergeCell ref="C10:G10"/>
    <mergeCell ref="C11:G11"/>
    <mergeCell ref="B2:H2"/>
    <mergeCell ref="B3:H3"/>
    <mergeCell ref="B4:H4"/>
    <mergeCell ref="C6:G6"/>
    <mergeCell ref="B7:H7"/>
    <mergeCell ref="B12:G12"/>
    <mergeCell ref="B13:H13"/>
    <mergeCell ref="B14:B17"/>
    <mergeCell ref="C14:G14"/>
    <mergeCell ref="C15:G15"/>
    <mergeCell ref="C16:G16"/>
    <mergeCell ref="C17:G17"/>
    <mergeCell ref="H25:H26"/>
    <mergeCell ref="B18:G18"/>
    <mergeCell ref="B19:H19"/>
    <mergeCell ref="C20:G20"/>
    <mergeCell ref="B21:G21"/>
    <mergeCell ref="B22:G22"/>
    <mergeCell ref="B24:H24"/>
    <mergeCell ref="B25:B26"/>
    <mergeCell ref="C25:C26"/>
    <mergeCell ref="E25:E26"/>
    <mergeCell ref="F25:F26"/>
    <mergeCell ref="G25:G26"/>
    <mergeCell ref="C34:H34"/>
    <mergeCell ref="C35:H35"/>
    <mergeCell ref="B37:H37"/>
    <mergeCell ref="B38:H38"/>
    <mergeCell ref="C28:H28"/>
    <mergeCell ref="C29:H29"/>
    <mergeCell ref="C30:H30"/>
    <mergeCell ref="C31:H31"/>
    <mergeCell ref="C32:H32"/>
    <mergeCell ref="C33:H33"/>
  </mergeCells>
  <dataValidations count="3">
    <dataValidation type="list" allowBlank="1" showInputMessage="1" showErrorMessage="1" sqref="H5" xr:uid="{00000000-0002-0000-0E00-000000000000}">
      <formula1>$B$54:$B$56</formula1>
    </dataValidation>
    <dataValidation type="list" allowBlank="1" showInputMessage="1" showErrorMessage="1" sqref="B4:H4" xr:uid="{00000000-0002-0000-0E00-000001000000}">
      <formula1>$B$51:$B$52</formula1>
    </dataValidation>
    <dataValidation type="list" allowBlank="1" showInputMessage="1" showErrorMessage="1" sqref="B3:H3" xr:uid="{00000000-0002-0000-0E00-000002000000}">
      <formula1>$B$43:$B$49</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21</vt:i4>
      </vt:variant>
    </vt:vector>
  </HeadingPairs>
  <TitlesOfParts>
    <vt:vector size="36" baseType="lpstr">
      <vt:lpstr>086-19-CAPA</vt:lpstr>
      <vt:lpstr>086.01-19-ADM</vt:lpstr>
      <vt:lpstr>086.02-19-SUBESTAÇÃO</vt:lpstr>
      <vt:lpstr>086.03-19-EQUIP</vt:lpstr>
      <vt:lpstr>086-19-CCU's</vt:lpstr>
      <vt:lpstr>086-19-CCA</vt:lpstr>
      <vt:lpstr>SERVIÇOS</vt:lpstr>
      <vt:lpstr>INSUMOS</vt:lpstr>
      <vt:lpstr>086-19-cotação</vt:lpstr>
      <vt:lpstr>086-19-CRO</vt:lpstr>
      <vt:lpstr>086-19-ABC</vt:lpstr>
      <vt:lpstr>Reajustamento INCC</vt:lpstr>
      <vt:lpstr>Encargos Sociais</vt:lpstr>
      <vt:lpstr>Subestação SEM</vt:lpstr>
      <vt:lpstr>Materiais SEM</vt:lpstr>
      <vt:lpstr>'086.01-19-ADM'!Area_de_impressao</vt:lpstr>
      <vt:lpstr>'086.02-19-SUBESTAÇÃO'!Area_de_impressao</vt:lpstr>
      <vt:lpstr>'086.03-19-EQUIP'!Area_de_impressao</vt:lpstr>
      <vt:lpstr>'086-19-ABC'!Area_de_impressao</vt:lpstr>
      <vt:lpstr>'086-19-CAPA'!Area_de_impressao</vt:lpstr>
      <vt:lpstr>'086-19-CCA'!Area_de_impressao</vt:lpstr>
      <vt:lpstr>'086-19-CCU''s'!Area_de_impressao</vt:lpstr>
      <vt:lpstr>'086-19-cotação'!Area_de_impressao</vt:lpstr>
      <vt:lpstr>'086-19-CRO'!Area_de_impressao</vt:lpstr>
      <vt:lpstr>'Encargos Sociais'!Area_de_impressao</vt:lpstr>
      <vt:lpstr>'Materiais SEM'!Area_de_impressao</vt:lpstr>
      <vt:lpstr>'Reajustamento INCC'!Area_de_impressao</vt:lpstr>
      <vt:lpstr>SERVIÇOS!Area_de_impressao</vt:lpstr>
      <vt:lpstr>'Subestação SEM'!Area_de_impressao</vt:lpstr>
      <vt:lpstr>'086.01-19-ADM'!Titulos_de_impressao</vt:lpstr>
      <vt:lpstr>'086.02-19-SUBESTAÇÃO'!Titulos_de_impressao</vt:lpstr>
      <vt:lpstr>'086.03-19-EQUIP'!Titulos_de_impressao</vt:lpstr>
      <vt:lpstr>'086-19-ABC'!Titulos_de_impressao</vt:lpstr>
      <vt:lpstr>'086-19-CCA'!Titulos_de_impressao</vt:lpstr>
      <vt:lpstr>'086-19-CCU''s'!Titulos_de_impressao</vt:lpstr>
      <vt:lpstr>'086-19-cotação'!Titulos_de_impressao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Alvaro</dc:creator>
  <cp:lastModifiedBy>Islan dos Santos Medeiros</cp:lastModifiedBy>
  <cp:lastPrinted>2025-03-27T18:40:13Z</cp:lastPrinted>
  <dcterms:created xsi:type="dcterms:W3CDTF">2016-10-17T12:27:47Z</dcterms:created>
  <dcterms:modified xsi:type="dcterms:W3CDTF">2025-10-16T19:21:33Z</dcterms:modified>
</cp:coreProperties>
</file>